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https://d.docs.live.net/50bdfb513eb44029/Archeo/OVH-Documents/ETUDESarchivees/TradeNetworks/MedHubs/"/>
    </mc:Choice>
  </mc:AlternateContent>
  <xr:revisionPtr revIDLastSave="13" documentId="11_91CDA26F253721055311D33FB2C6B0ABFB27BDE7" xr6:coauthVersionLast="47" xr6:coauthVersionMax="47" xr10:uidLastSave="{46302019-EC66-4606-B608-385E744CF9FD}"/>
  <bookViews>
    <workbookView xWindow="945" yWindow="1650" windowWidth="27885" windowHeight="13575" tabRatio="570" activeTab="4" xr2:uid="{00000000-000D-0000-FFFF-FFFF00000000}"/>
  </bookViews>
  <sheets>
    <sheet name="Liste" sheetId="15" r:id="rId1"/>
    <sheet name="Map" sheetId="13" r:id="rId2"/>
    <sheet name="Nb authors" sheetId="11" r:id="rId3"/>
    <sheet name="Hub Stat." sheetId="12" r:id="rId4"/>
    <sheet name="Foundation dates" sheetId="17" r:id="rId5"/>
    <sheet name="Ancient authors" sheetId="16" r:id="rId6"/>
  </sheets>
  <externalReferences>
    <externalReference r:id="rId7"/>
  </externalReferences>
  <definedNames>
    <definedName name="_Toc288922301" localSheetId="5">'Ancient authors'!$C$68</definedName>
    <definedName name="_Toc290064330" localSheetId="5">'Ancient authors'!#REF!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2" i="17" l="1"/>
  <c r="P22" i="17"/>
  <c r="R21" i="17"/>
  <c r="S21" i="17" s="1"/>
  <c r="P21" i="17"/>
  <c r="M21" i="17"/>
  <c r="P20" i="17"/>
  <c r="R20" i="17" s="1"/>
  <c r="S20" i="17" s="1"/>
  <c r="M20" i="17"/>
  <c r="R19" i="17"/>
  <c r="S19" i="17" s="1"/>
  <c r="P19" i="17"/>
  <c r="M19" i="17"/>
  <c r="O19" i="17" s="1"/>
  <c r="R18" i="17"/>
  <c r="S18" i="17" s="1"/>
  <c r="P18" i="17"/>
  <c r="M18" i="17"/>
  <c r="O18" i="17" s="1"/>
  <c r="P17" i="17"/>
  <c r="R17" i="17" s="1"/>
  <c r="S17" i="17" s="1"/>
  <c r="M17" i="17"/>
  <c r="O17" i="17" s="1"/>
  <c r="P16" i="17"/>
  <c r="R16" i="17" s="1"/>
  <c r="S16" i="17" s="1"/>
  <c r="M16" i="17"/>
  <c r="O16" i="17" s="1"/>
  <c r="P15" i="17"/>
  <c r="R15" i="17" s="1"/>
  <c r="S15" i="17" s="1"/>
  <c r="M15" i="17"/>
  <c r="O15" i="17" s="1"/>
  <c r="P14" i="17"/>
  <c r="R14" i="17" s="1"/>
  <c r="S14" i="17" s="1"/>
  <c r="M14" i="17"/>
  <c r="O14" i="17" s="1"/>
  <c r="P13" i="17"/>
  <c r="R13" i="17" s="1"/>
  <c r="S13" i="17" s="1"/>
  <c r="O13" i="17"/>
  <c r="M13" i="17"/>
  <c r="P12" i="17"/>
  <c r="R12" i="17" s="1"/>
  <c r="S12" i="17" s="1"/>
  <c r="O12" i="17"/>
  <c r="M12" i="17"/>
  <c r="R11" i="17"/>
  <c r="S11" i="17" s="1"/>
  <c r="P11" i="17"/>
  <c r="M11" i="17"/>
  <c r="O11" i="17" s="1"/>
  <c r="R10" i="17"/>
  <c r="S10" i="17" s="1"/>
  <c r="P10" i="17"/>
  <c r="M10" i="17"/>
  <c r="O10" i="17" s="1"/>
  <c r="P9" i="17"/>
  <c r="R9" i="17" s="1"/>
  <c r="S9" i="17" s="1"/>
  <c r="M9" i="17"/>
  <c r="O9" i="17" s="1"/>
  <c r="P8" i="17"/>
  <c r="R8" i="17" s="1"/>
  <c r="S8" i="17" s="1"/>
  <c r="M8" i="17"/>
  <c r="O8" i="17" s="1"/>
  <c r="P7" i="17"/>
  <c r="R7" i="17" s="1"/>
  <c r="S7" i="17" s="1"/>
  <c r="M7" i="17"/>
  <c r="O7" i="17" s="1"/>
  <c r="P6" i="17"/>
  <c r="R6" i="17" s="1"/>
  <c r="S6" i="17" s="1"/>
  <c r="M6" i="17"/>
  <c r="O6" i="17" s="1"/>
  <c r="P5" i="17"/>
  <c r="R5" i="17" s="1"/>
  <c r="S5" i="17" s="1"/>
  <c r="O5" i="17"/>
  <c r="R4" i="17"/>
  <c r="K1" i="17"/>
  <c r="J1" i="17"/>
  <c r="I1" i="17"/>
  <c r="G1" i="17"/>
  <c r="F1" i="17"/>
  <c r="E1" i="17"/>
  <c r="D1" i="17"/>
  <c r="C1" i="17"/>
  <c r="B1" i="17"/>
  <c r="A1" i="17"/>
  <c r="B6" i="16"/>
  <c r="B9" i="16" s="1"/>
  <c r="B12" i="16" s="1"/>
  <c r="B15" i="16" s="1"/>
  <c r="B18" i="16" s="1"/>
  <c r="B22" i="16" s="1"/>
  <c r="B25" i="16" s="1"/>
  <c r="B28" i="16" s="1"/>
  <c r="B31" i="16" s="1"/>
  <c r="B34" i="16" s="1"/>
  <c r="B37" i="16" s="1"/>
  <c r="B40" i="16" s="1"/>
  <c r="B43" i="16" s="1"/>
  <c r="B48" i="16" s="1"/>
  <c r="B51" i="16" s="1"/>
  <c r="B59" i="16" s="1"/>
  <c r="B62" i="16" s="1"/>
  <c r="B65" i="16" s="1"/>
  <c r="B68" i="16" s="1"/>
  <c r="B71" i="16" s="1"/>
  <c r="B80" i="16" s="1"/>
  <c r="B87" i="16" s="1"/>
  <c r="B96" i="16" s="1"/>
  <c r="B99" i="16" s="1"/>
  <c r="B102" i="16" s="1"/>
  <c r="B105" i="16" s="1"/>
  <c r="B108" i="16" s="1"/>
  <c r="B111" i="16" s="1"/>
  <c r="B114" i="16" s="1"/>
  <c r="B122" i="16" s="1"/>
  <c r="B124" i="16" s="1"/>
  <c r="B127" i="16" s="1"/>
  <c r="B130" i="16" s="1"/>
  <c r="B135" i="16" s="1"/>
  <c r="B137" i="16" s="1"/>
  <c r="B140" i="16" s="1"/>
  <c r="B143" i="16" s="1"/>
  <c r="B146" i="16" s="1"/>
  <c r="B149" i="16" s="1"/>
  <c r="B152" i="16" s="1"/>
  <c r="B155" i="16" s="1"/>
  <c r="B158" i="16" s="1"/>
  <c r="B160" i="16" s="1"/>
  <c r="B165" i="16" s="1"/>
  <c r="B168" i="16" s="1"/>
  <c r="B173" i="16" s="1"/>
  <c r="B180" i="16" s="1"/>
  <c r="B183" i="16" s="1"/>
  <c r="B188" i="16" s="1"/>
  <c r="B191" i="16" s="1"/>
  <c r="B194" i="16" s="1"/>
  <c r="B197" i="16" s="1"/>
  <c r="B200" i="16" s="1"/>
  <c r="B207" i="16" s="1"/>
  <c r="B210" i="16" s="1"/>
  <c r="B213" i="16" s="1"/>
  <c r="B216" i="16" s="1"/>
  <c r="B219" i="16" s="1"/>
  <c r="B222" i="16" s="1"/>
  <c r="B225" i="16" s="1"/>
  <c r="B228" i="16" s="1"/>
  <c r="B231" i="16" s="1"/>
  <c r="B234" i="16" s="1"/>
  <c r="B237" i="16" s="1"/>
  <c r="B240" i="16" s="1"/>
  <c r="B245" i="16" s="1"/>
  <c r="B248" i="16" s="1"/>
  <c r="B251" i="16" s="1"/>
  <c r="B254" i="16" s="1"/>
  <c r="B257" i="16" s="1"/>
  <c r="B260" i="16" s="1"/>
  <c r="B263" i="16" s="1"/>
  <c r="B266" i="16" s="1"/>
  <c r="B271" i="16" s="1"/>
  <c r="B274" i="16" s="1"/>
  <c r="B280" i="16" s="1"/>
  <c r="B1" i="16" s="1"/>
  <c r="R24" i="17" l="1"/>
  <c r="B14" i="12"/>
  <c r="O581" i="11"/>
  <c r="O580" i="11"/>
  <c r="O1537" i="11"/>
  <c r="O1536" i="11"/>
  <c r="O1535" i="11"/>
  <c r="O1534" i="11"/>
  <c r="O1533" i="11"/>
  <c r="O166" i="11"/>
  <c r="O1532" i="11"/>
  <c r="O1531" i="11"/>
  <c r="O1530" i="11"/>
  <c r="O1529" i="11"/>
  <c r="O579" i="11"/>
  <c r="O578" i="11"/>
  <c r="O300" i="11"/>
  <c r="O1528" i="11"/>
  <c r="O1527" i="11"/>
  <c r="O1526" i="11"/>
  <c r="O1525" i="11"/>
  <c r="O1524" i="11"/>
  <c r="O1523" i="11"/>
  <c r="O1522" i="11"/>
  <c r="O1521" i="11"/>
  <c r="O1520" i="11"/>
  <c r="O1519" i="11"/>
  <c r="O577" i="11"/>
  <c r="O1518" i="11"/>
  <c r="O1517" i="11"/>
  <c r="O1516" i="11"/>
  <c r="O576" i="11"/>
  <c r="O1515" i="11"/>
  <c r="O1514" i="11"/>
  <c r="O1513" i="11"/>
  <c r="O1512" i="11"/>
  <c r="O575" i="11"/>
  <c r="O165" i="11"/>
  <c r="O299" i="11"/>
  <c r="O1511" i="11"/>
  <c r="O1510" i="11"/>
  <c r="O1509" i="11"/>
  <c r="O1508" i="11"/>
  <c r="O1507" i="11"/>
  <c r="O298" i="11"/>
  <c r="O297" i="11"/>
  <c r="O1506" i="11"/>
  <c r="O1505" i="11"/>
  <c r="O1504" i="11"/>
  <c r="O1503" i="11"/>
  <c r="O1502" i="11"/>
  <c r="O1501" i="11"/>
  <c r="O574" i="11"/>
  <c r="O573" i="11"/>
  <c r="O1500" i="11"/>
  <c r="O572" i="11"/>
  <c r="O1499" i="11"/>
  <c r="O1498" i="11"/>
  <c r="O1497" i="11"/>
  <c r="O1496" i="11"/>
  <c r="O1495" i="11"/>
  <c r="O1494" i="11"/>
  <c r="O98" i="11"/>
  <c r="O571" i="11"/>
  <c r="O1493" i="11"/>
  <c r="O570" i="11"/>
  <c r="O21" i="11"/>
  <c r="O1492" i="11"/>
  <c r="O569" i="11"/>
  <c r="O1491" i="11"/>
  <c r="O296" i="11"/>
  <c r="O1490" i="11"/>
  <c r="O295" i="11"/>
  <c r="O164" i="11"/>
  <c r="O568" i="11"/>
  <c r="O163" i="11"/>
  <c r="O567" i="11"/>
  <c r="O566" i="11"/>
  <c r="O294" i="11"/>
  <c r="O293" i="11"/>
  <c r="O565" i="11"/>
  <c r="O1489" i="11"/>
  <c r="O1488" i="11"/>
  <c r="O564" i="11"/>
  <c r="O1487" i="11"/>
  <c r="O1486" i="11"/>
  <c r="O51" i="11"/>
  <c r="O563" i="11"/>
  <c r="O1485" i="11"/>
  <c r="O562" i="11"/>
  <c r="O1484" i="11"/>
  <c r="O1483" i="11"/>
  <c r="O561" i="11"/>
  <c r="O1482" i="11"/>
  <c r="O1481" i="11"/>
  <c r="O292" i="11"/>
  <c r="O1480" i="11"/>
  <c r="O1479" i="11"/>
  <c r="O1478" i="11"/>
  <c r="O1477" i="11"/>
  <c r="O560" i="11"/>
  <c r="O559" i="11"/>
  <c r="O558" i="11"/>
  <c r="O557" i="11"/>
  <c r="O556" i="11"/>
  <c r="O1476" i="11"/>
  <c r="O1475" i="11"/>
  <c r="O291" i="11"/>
  <c r="O1474" i="11"/>
  <c r="O97" i="11"/>
  <c r="O1473" i="11"/>
  <c r="O555" i="11"/>
  <c r="O554" i="11"/>
  <c r="O1472" i="11"/>
  <c r="O1471" i="11"/>
  <c r="O1470" i="11"/>
  <c r="O1469" i="11"/>
  <c r="O1468" i="11"/>
  <c r="O1467" i="11"/>
  <c r="O1466" i="11"/>
  <c r="O1465" i="11"/>
  <c r="O1464" i="11"/>
  <c r="O1463" i="11"/>
  <c r="O1462" i="11"/>
  <c r="O1461" i="11"/>
  <c r="O1460" i="11"/>
  <c r="O1459" i="11"/>
  <c r="O1458" i="11"/>
  <c r="O1457" i="11"/>
  <c r="O1456" i="11"/>
  <c r="O553" i="11"/>
  <c r="O1455" i="11"/>
  <c r="O1454" i="11"/>
  <c r="O1453" i="11"/>
  <c r="O552" i="11"/>
  <c r="O1452" i="11"/>
  <c r="O1451" i="11"/>
  <c r="O1450" i="11"/>
  <c r="O1449" i="11"/>
  <c r="O1448" i="11"/>
  <c r="O1447" i="11"/>
  <c r="O1446" i="11"/>
  <c r="O1445" i="11"/>
  <c r="O1444" i="11"/>
  <c r="O1443" i="11"/>
  <c r="O290" i="11"/>
  <c r="O1442" i="11"/>
  <c r="O1441" i="11"/>
  <c r="O289" i="11"/>
  <c r="O1440" i="11"/>
  <c r="O1439" i="11"/>
  <c r="O551" i="11"/>
  <c r="O162" i="11"/>
  <c r="O1438" i="11"/>
  <c r="O1437" i="11"/>
  <c r="O1436" i="11"/>
  <c r="O1435" i="11"/>
  <c r="O288" i="11"/>
  <c r="O287" i="11"/>
  <c r="O1434" i="11"/>
  <c r="O550" i="11"/>
  <c r="O549" i="11"/>
  <c r="O1433" i="11"/>
  <c r="O1432" i="11"/>
  <c r="O548" i="11"/>
  <c r="O286" i="11"/>
  <c r="O285" i="11"/>
  <c r="O547" i="11"/>
  <c r="O1431" i="11"/>
  <c r="O96" i="11"/>
  <c r="O546" i="11"/>
  <c r="O284" i="11"/>
  <c r="O1430" i="11"/>
  <c r="O545" i="11"/>
  <c r="O1429" i="11"/>
  <c r="O161" i="11"/>
  <c r="O544" i="11"/>
  <c r="O543" i="11"/>
  <c r="O1428" i="11"/>
  <c r="O542" i="11"/>
  <c r="O1427" i="11"/>
  <c r="O541" i="11"/>
  <c r="O1426" i="11"/>
  <c r="O1425" i="11"/>
  <c r="O1424" i="11"/>
  <c r="O95" i="11"/>
  <c r="O540" i="11"/>
  <c r="O1423" i="11"/>
  <c r="O539" i="11"/>
  <c r="O1422" i="11"/>
  <c r="O1421" i="11"/>
  <c r="O1420" i="11"/>
  <c r="O538" i="11"/>
  <c r="O1419" i="11"/>
  <c r="O1418" i="11"/>
  <c r="O537" i="11"/>
  <c r="O1417" i="11"/>
  <c r="O283" i="11"/>
  <c r="O1416" i="11"/>
  <c r="O1415" i="11"/>
  <c r="O1414" i="11"/>
  <c r="O1413" i="11"/>
  <c r="O160" i="11"/>
  <c r="O1412" i="11"/>
  <c r="O1411" i="11"/>
  <c r="O1410" i="11"/>
  <c r="O1409" i="11"/>
  <c r="O1408" i="11"/>
  <c r="O11" i="11"/>
  <c r="O1407" i="11"/>
  <c r="O536" i="11"/>
  <c r="O1406" i="11"/>
  <c r="O1405" i="11"/>
  <c r="O1404" i="11"/>
  <c r="O1403" i="11"/>
  <c r="O1402" i="11"/>
  <c r="O1401" i="11"/>
  <c r="O1400" i="11"/>
  <c r="O1399" i="11"/>
  <c r="O535" i="11"/>
  <c r="O1398" i="11"/>
  <c r="O282" i="11"/>
  <c r="O1397" i="11"/>
  <c r="O1396" i="11"/>
  <c r="O1395" i="11"/>
  <c r="O1394" i="11"/>
  <c r="O1393" i="11"/>
  <c r="O1392" i="11"/>
  <c r="O1391" i="11"/>
  <c r="O1390" i="11"/>
  <c r="O1389" i="11"/>
  <c r="O1388" i="11"/>
  <c r="O1387" i="11"/>
  <c r="O1386" i="11"/>
  <c r="O1385" i="11"/>
  <c r="O1384" i="11"/>
  <c r="O1383" i="11"/>
  <c r="O1382" i="11"/>
  <c r="O1381" i="11"/>
  <c r="O1380" i="11"/>
  <c r="O534" i="11"/>
  <c r="O533" i="11"/>
  <c r="O1379" i="11"/>
  <c r="O1378" i="11"/>
  <c r="O1377" i="11"/>
  <c r="O1376" i="11"/>
  <c r="O1375" i="11"/>
  <c r="O1374" i="11"/>
  <c r="O1373" i="11"/>
  <c r="O1372" i="11"/>
  <c r="O1371" i="11"/>
  <c r="O1370" i="11"/>
  <c r="O1369" i="11"/>
  <c r="O532" i="11"/>
  <c r="O1368" i="11"/>
  <c r="O1367" i="11"/>
  <c r="O1366" i="11"/>
  <c r="O1365" i="11"/>
  <c r="O1364" i="11"/>
  <c r="O1363" i="11"/>
  <c r="O1362" i="11"/>
  <c r="O1361" i="11"/>
  <c r="O1360" i="11"/>
  <c r="O1359" i="11"/>
  <c r="O1358" i="11"/>
  <c r="O1357" i="11"/>
  <c r="O1356" i="11"/>
  <c r="O1355" i="11"/>
  <c r="O1354" i="11"/>
  <c r="O1353" i="11"/>
  <c r="O1352" i="11"/>
  <c r="O1351" i="11"/>
  <c r="O531" i="11"/>
  <c r="O1350" i="11"/>
  <c r="O1349" i="11"/>
  <c r="O1348" i="11"/>
  <c r="O281" i="11"/>
  <c r="O1347" i="11"/>
  <c r="O1346" i="11"/>
  <c r="O280" i="11"/>
  <c r="O530" i="11"/>
  <c r="O279" i="11"/>
  <c r="O1345" i="11"/>
  <c r="O1344" i="11"/>
  <c r="O1343" i="11"/>
  <c r="O1342" i="11"/>
  <c r="O1341" i="11"/>
  <c r="O1340" i="11"/>
  <c r="O529" i="11"/>
  <c r="O1339" i="11"/>
  <c r="O1338" i="11"/>
  <c r="O528" i="11"/>
  <c r="O1337" i="11"/>
  <c r="O1336" i="11"/>
  <c r="O1335" i="11"/>
  <c r="O1334" i="11"/>
  <c r="O278" i="11"/>
  <c r="O527" i="11"/>
  <c r="O159" i="11"/>
  <c r="O1333" i="11"/>
  <c r="O277" i="11"/>
  <c r="O1332" i="11"/>
  <c r="O1331" i="11"/>
  <c r="O1330" i="11"/>
  <c r="O1329" i="11"/>
  <c r="O1328" i="11"/>
  <c r="O526" i="11"/>
  <c r="O1327" i="11"/>
  <c r="O276" i="11"/>
  <c r="O158" i="11"/>
  <c r="O1326" i="11"/>
  <c r="O1325" i="11"/>
  <c r="O525" i="11"/>
  <c r="O1324" i="11"/>
  <c r="O1323" i="11"/>
  <c r="O1322" i="11"/>
  <c r="O1321" i="11"/>
  <c r="O1320" i="11"/>
  <c r="O1319" i="11"/>
  <c r="O1318" i="11"/>
  <c r="O524" i="11"/>
  <c r="O1317" i="11"/>
  <c r="O523" i="11"/>
  <c r="O275" i="11"/>
  <c r="O522" i="11"/>
  <c r="O1316" i="11"/>
  <c r="O157" i="11"/>
  <c r="O521" i="11"/>
  <c r="O274" i="11"/>
  <c r="O273" i="11"/>
  <c r="O1315" i="11"/>
  <c r="O1314" i="11"/>
  <c r="O1313" i="11"/>
  <c r="O520" i="11"/>
  <c r="O519" i="11"/>
  <c r="O518" i="11"/>
  <c r="O517" i="11"/>
  <c r="O1312" i="11"/>
  <c r="O1311" i="11"/>
  <c r="O1310" i="11"/>
  <c r="O1309" i="11"/>
  <c r="O1308" i="11"/>
  <c r="O1307" i="11"/>
  <c r="O1306" i="11"/>
  <c r="O1305" i="11"/>
  <c r="O1304" i="11"/>
  <c r="O516" i="11"/>
  <c r="O515" i="11"/>
  <c r="O1303" i="11"/>
  <c r="O1302" i="11"/>
  <c r="O1301" i="11"/>
  <c r="O1300" i="11"/>
  <c r="O514" i="11"/>
  <c r="O1299" i="11"/>
  <c r="O1298" i="11"/>
  <c r="O272" i="11"/>
  <c r="O1297" i="11"/>
  <c r="O1296" i="11"/>
  <c r="O156" i="11"/>
  <c r="O271" i="11"/>
  <c r="O155" i="11"/>
  <c r="O154" i="11"/>
  <c r="O513" i="11"/>
  <c r="O270" i="11"/>
  <c r="O1295" i="11"/>
  <c r="O1294" i="11"/>
  <c r="O269" i="11"/>
  <c r="O268" i="11"/>
  <c r="O1293" i="11"/>
  <c r="O1292" i="11"/>
  <c r="O153" i="11"/>
  <c r="O1291" i="11"/>
  <c r="O1290" i="11"/>
  <c r="O1289" i="11"/>
  <c r="O1288" i="11"/>
  <c r="O50" i="11"/>
  <c r="O49" i="11"/>
  <c r="O512" i="11"/>
  <c r="O511" i="11"/>
  <c r="O510" i="11"/>
  <c r="O267" i="11"/>
  <c r="O1287" i="11"/>
  <c r="O1286" i="11"/>
  <c r="O266" i="11"/>
  <c r="O1285" i="11"/>
  <c r="O152" i="11"/>
  <c r="O509" i="11"/>
  <c r="O1284" i="11"/>
  <c r="O1283" i="11"/>
  <c r="O1282" i="11"/>
  <c r="O1281" i="11"/>
  <c r="O508" i="11"/>
  <c r="O1280" i="11"/>
  <c r="O1279" i="11"/>
  <c r="O1278" i="11"/>
  <c r="O1277" i="11"/>
  <c r="O1276" i="11"/>
  <c r="O1275" i="11"/>
  <c r="O1274" i="11"/>
  <c r="O1273" i="11"/>
  <c r="O1272" i="11"/>
  <c r="O1271" i="11"/>
  <c r="O265" i="11"/>
  <c r="O507" i="11"/>
  <c r="O1270" i="11"/>
  <c r="O1269" i="11"/>
  <c r="O1268" i="11"/>
  <c r="O1267" i="11"/>
  <c r="O1266" i="11"/>
  <c r="O506" i="11"/>
  <c r="O1265" i="11"/>
  <c r="O1264" i="11"/>
  <c r="O505" i="11"/>
  <c r="O1263" i="11"/>
  <c r="O1262" i="11"/>
  <c r="O1261" i="11"/>
  <c r="O1260" i="11"/>
  <c r="O1259" i="11"/>
  <c r="O1258" i="11"/>
  <c r="O1257" i="11"/>
  <c r="O504" i="11"/>
  <c r="O1256" i="11"/>
  <c r="O1255" i="11"/>
  <c r="O1254" i="11"/>
  <c r="O1253" i="11"/>
  <c r="O503" i="11"/>
  <c r="O94" i="11"/>
  <c r="O1252" i="11"/>
  <c r="O1251" i="11"/>
  <c r="O1250" i="11"/>
  <c r="O1249" i="11"/>
  <c r="O1248" i="11"/>
  <c r="O1247" i="11"/>
  <c r="O1246" i="11"/>
  <c r="O502" i="11"/>
  <c r="O1245" i="11"/>
  <c r="O1244" i="11"/>
  <c r="O1243" i="11"/>
  <c r="O1242" i="11"/>
  <c r="O501" i="11"/>
  <c r="O1241" i="11"/>
  <c r="O1240" i="11"/>
  <c r="O500" i="11"/>
  <c r="O1239" i="11"/>
  <c r="O1238" i="11"/>
  <c r="O1237" i="11"/>
  <c r="O264" i="11"/>
  <c r="O1236" i="11"/>
  <c r="O1235" i="11"/>
  <c r="O1234" i="11"/>
  <c r="O1233" i="11"/>
  <c r="O499" i="11"/>
  <c r="O498" i="11"/>
  <c r="O1232" i="11"/>
  <c r="O1231" i="11"/>
  <c r="O1230" i="11"/>
  <c r="O1229" i="11"/>
  <c r="O1228" i="11"/>
  <c r="O497" i="11"/>
  <c r="O151" i="11"/>
  <c r="O1227" i="11"/>
  <c r="O496" i="11"/>
  <c r="O1226" i="11"/>
  <c r="O495" i="11"/>
  <c r="O1225" i="11"/>
  <c r="O1224" i="11"/>
  <c r="O1223" i="11"/>
  <c r="O1222" i="11"/>
  <c r="O263" i="11"/>
  <c r="O1221" i="11"/>
  <c r="O1220" i="11"/>
  <c r="O93" i="11"/>
  <c r="O1219" i="11"/>
  <c r="O1218" i="11"/>
  <c r="O494" i="11"/>
  <c r="O1217" i="11"/>
  <c r="O1216" i="11"/>
  <c r="O1215" i="11"/>
  <c r="O1214" i="11"/>
  <c r="O1213" i="11"/>
  <c r="O1212" i="11"/>
  <c r="O1211" i="11"/>
  <c r="O1210" i="11"/>
  <c r="O262" i="11"/>
  <c r="O1209" i="11"/>
  <c r="O1208" i="11"/>
  <c r="O493" i="11"/>
  <c r="O261" i="11"/>
  <c r="O1207" i="11"/>
  <c r="O1206" i="11"/>
  <c r="O25" i="11"/>
  <c r="O1205" i="11"/>
  <c r="O1204" i="11"/>
  <c r="O1203" i="11"/>
  <c r="O1202" i="11"/>
  <c r="O1201" i="11"/>
  <c r="O150" i="11"/>
  <c r="O1200" i="11"/>
  <c r="O1199" i="11"/>
  <c r="O1198" i="11"/>
  <c r="O1197" i="11"/>
  <c r="O1196" i="11"/>
  <c r="O1195" i="11"/>
  <c r="O1194" i="11"/>
  <c r="O1193" i="11"/>
  <c r="O1192" i="11"/>
  <c r="O1191" i="11"/>
  <c r="O1190" i="11"/>
  <c r="O92" i="11"/>
  <c r="O1189" i="11"/>
  <c r="O260" i="11"/>
  <c r="O1188" i="11"/>
  <c r="O1187" i="11"/>
  <c r="O1186" i="11"/>
  <c r="O1185" i="11"/>
  <c r="O492" i="11"/>
  <c r="O259" i="11"/>
  <c r="O1184" i="11"/>
  <c r="O1183" i="11"/>
  <c r="O1182" i="11"/>
  <c r="O1181" i="11"/>
  <c r="O1180" i="11"/>
  <c r="O33" i="11"/>
  <c r="O32" i="11"/>
  <c r="O1179" i="11"/>
  <c r="O1178" i="11"/>
  <c r="O149" i="11"/>
  <c r="O148" i="11"/>
  <c r="O147" i="11"/>
  <c r="O146" i="11"/>
  <c r="O145" i="11"/>
  <c r="O1177" i="11"/>
  <c r="O1176" i="11"/>
  <c r="O491" i="11"/>
  <c r="O258" i="11"/>
  <c r="O1175" i="11"/>
  <c r="O144" i="11"/>
  <c r="O1174" i="11"/>
  <c r="O1173" i="11"/>
  <c r="O257" i="11"/>
  <c r="O1172" i="11"/>
  <c r="O1171" i="11"/>
  <c r="O1170" i="11"/>
  <c r="O1169" i="11"/>
  <c r="O1168" i="11"/>
  <c r="O20" i="11"/>
  <c r="O1167" i="11"/>
  <c r="O490" i="11"/>
  <c r="O1166" i="11"/>
  <c r="O1165" i="11"/>
  <c r="O16" i="11"/>
  <c r="O143" i="11"/>
  <c r="O256" i="11"/>
  <c r="O1164" i="11"/>
  <c r="O142" i="11"/>
  <c r="O255" i="11"/>
  <c r="O1163" i="11"/>
  <c r="O1162" i="11"/>
  <c r="O1161" i="11"/>
  <c r="O141" i="11"/>
  <c r="O254" i="11"/>
  <c r="O1160" i="11"/>
  <c r="O1159" i="11"/>
  <c r="O1158" i="11"/>
  <c r="O253" i="11"/>
  <c r="O489" i="11"/>
  <c r="O488" i="11"/>
  <c r="O487" i="11"/>
  <c r="O486" i="11"/>
  <c r="O485" i="11"/>
  <c r="O48" i="11"/>
  <c r="O47" i="11"/>
  <c r="O484" i="11"/>
  <c r="O140" i="11"/>
  <c r="O483" i="11"/>
  <c r="O252" i="11"/>
  <c r="O1157" i="11"/>
  <c r="O482" i="11"/>
  <c r="O91" i="11"/>
  <c r="O251" i="11"/>
  <c r="O139" i="11"/>
  <c r="O1156" i="11"/>
  <c r="O1155" i="11"/>
  <c r="O1154" i="11"/>
  <c r="O1153" i="11"/>
  <c r="O1152" i="11"/>
  <c r="O250" i="11"/>
  <c r="O1151" i="11"/>
  <c r="O1150" i="11"/>
  <c r="O1149" i="11"/>
  <c r="O249" i="11"/>
  <c r="O1148" i="11"/>
  <c r="O481" i="11"/>
  <c r="O138" i="11"/>
  <c r="O24" i="11"/>
  <c r="O46" i="11"/>
  <c r="O45" i="11"/>
  <c r="O90" i="11"/>
  <c r="O44" i="11"/>
  <c r="O480" i="11"/>
  <c r="O1147" i="11"/>
  <c r="O479" i="11"/>
  <c r="O15" i="11"/>
  <c r="O137" i="11"/>
  <c r="O248" i="11"/>
  <c r="O478" i="11"/>
  <c r="O477" i="11"/>
  <c r="O1146" i="11"/>
  <c r="O1145" i="11"/>
  <c r="O1144" i="11"/>
  <c r="O1143" i="11"/>
  <c r="O89" i="11"/>
  <c r="O1142" i="11"/>
  <c r="O1141" i="11"/>
  <c r="O1140" i="11"/>
  <c r="O1139" i="11"/>
  <c r="O476" i="11"/>
  <c r="O475" i="11"/>
  <c r="O1138" i="11"/>
  <c r="O474" i="11"/>
  <c r="O1137" i="11"/>
  <c r="O473" i="11"/>
  <c r="O472" i="11"/>
  <c r="O88" i="11"/>
  <c r="O1136" i="11"/>
  <c r="O136" i="11"/>
  <c r="O1135" i="11"/>
  <c r="O471" i="11"/>
  <c r="O1134" i="11"/>
  <c r="O1133" i="11"/>
  <c r="O1132" i="11"/>
  <c r="O470" i="11"/>
  <c r="O469" i="11"/>
  <c r="O1131" i="11"/>
  <c r="O247" i="11"/>
  <c r="O1130" i="11"/>
  <c r="O1129" i="11"/>
  <c r="O468" i="11"/>
  <c r="O1128" i="11"/>
  <c r="O1127" i="11"/>
  <c r="O467" i="11"/>
  <c r="O466" i="11"/>
  <c r="O465" i="11"/>
  <c r="O464" i="11"/>
  <c r="O246" i="11"/>
  <c r="O463" i="11"/>
  <c r="O1126" i="11"/>
  <c r="O462" i="11"/>
  <c r="O245" i="11"/>
  <c r="O1125" i="11"/>
  <c r="O461" i="11"/>
  <c r="O460" i="11"/>
  <c r="O459" i="11"/>
  <c r="O1124" i="11"/>
  <c r="O1123" i="11"/>
  <c r="O1122" i="11"/>
  <c r="O458" i="11"/>
  <c r="O1121" i="11"/>
  <c r="O1120" i="11"/>
  <c r="O1119" i="11"/>
  <c r="O457" i="11"/>
  <c r="O456" i="11"/>
  <c r="O455" i="11"/>
  <c r="O244" i="11"/>
  <c r="O454" i="11"/>
  <c r="O87" i="11"/>
  <c r="O1118" i="11"/>
  <c r="O1117" i="11"/>
  <c r="O43" i="11"/>
  <c r="O453" i="11"/>
  <c r="O452" i="11"/>
  <c r="O1116" i="11"/>
  <c r="O451" i="11"/>
  <c r="O450" i="11"/>
  <c r="O449" i="11"/>
  <c r="O1115" i="11"/>
  <c r="O243" i="11"/>
  <c r="O242" i="11"/>
  <c r="O1114" i="11"/>
  <c r="O241" i="11"/>
  <c r="O1113" i="11"/>
  <c r="O1112" i="11"/>
  <c r="O1111" i="11"/>
  <c r="O1110" i="11"/>
  <c r="O1109" i="11"/>
  <c r="O1108" i="11"/>
  <c r="O1107" i="11"/>
  <c r="O1106" i="11"/>
  <c r="O448" i="11"/>
  <c r="O1105" i="11"/>
  <c r="O1104" i="11"/>
  <c r="O447" i="11"/>
  <c r="O1103" i="11"/>
  <c r="O446" i="11"/>
  <c r="O1102" i="11"/>
  <c r="O1101" i="11"/>
  <c r="O1100" i="11"/>
  <c r="O1099" i="11"/>
  <c r="O1098" i="11"/>
  <c r="O445" i="11"/>
  <c r="O1097" i="11"/>
  <c r="O444" i="11"/>
  <c r="O240" i="11"/>
  <c r="O1096" i="11"/>
  <c r="O1095" i="11"/>
  <c r="O1094" i="11"/>
  <c r="O1093" i="11"/>
  <c r="O443" i="11"/>
  <c r="O1092" i="11"/>
  <c r="O1091" i="11"/>
  <c r="O1090" i="11"/>
  <c r="O1089" i="11"/>
  <c r="O1088" i="11"/>
  <c r="O1087" i="11"/>
  <c r="O442" i="11"/>
  <c r="O1086" i="11"/>
  <c r="O441" i="11"/>
  <c r="O1085" i="11"/>
  <c r="O1084" i="11"/>
  <c r="O1083" i="11"/>
  <c r="O1082" i="11"/>
  <c r="O440" i="11"/>
  <c r="O1081" i="11"/>
  <c r="O1080" i="11"/>
  <c r="O1079" i="11"/>
  <c r="O1078" i="11"/>
  <c r="O1077" i="11"/>
  <c r="O1076" i="11"/>
  <c r="O439" i="11"/>
  <c r="O1075" i="11"/>
  <c r="O1074" i="11"/>
  <c r="O1073" i="11"/>
  <c r="O1072" i="11"/>
  <c r="O1071" i="11"/>
  <c r="O1070" i="11"/>
  <c r="O1069" i="11"/>
  <c r="O1068" i="11"/>
  <c r="O1067" i="11"/>
  <c r="O1066" i="11"/>
  <c r="O438" i="11"/>
  <c r="O239" i="11"/>
  <c r="O86" i="11"/>
  <c r="O1065" i="11"/>
  <c r="O1064" i="11"/>
  <c r="O1063" i="11"/>
  <c r="O437" i="11"/>
  <c r="O238" i="11"/>
  <c r="O1062" i="11"/>
  <c r="O1061" i="11"/>
  <c r="O1060" i="11"/>
  <c r="O237" i="11"/>
  <c r="O1059" i="11"/>
  <c r="O1058" i="11"/>
  <c r="O85" i="11"/>
  <c r="O1057" i="11"/>
  <c r="O1056" i="11"/>
  <c r="O436" i="11"/>
  <c r="O1055" i="11"/>
  <c r="O435" i="11"/>
  <c r="O434" i="11"/>
  <c r="O1054" i="11"/>
  <c r="O1053" i="11"/>
  <c r="O1052" i="11"/>
  <c r="O135" i="11"/>
  <c r="O433" i="11"/>
  <c r="O432" i="11"/>
  <c r="O1051" i="11"/>
  <c r="O1050" i="11"/>
  <c r="O1049" i="11"/>
  <c r="O1048" i="11"/>
  <c r="O1047" i="11"/>
  <c r="O1046" i="11"/>
  <c r="O236" i="11"/>
  <c r="O1045" i="11"/>
  <c r="O1044" i="11"/>
  <c r="O1043" i="11"/>
  <c r="O431" i="11"/>
  <c r="O1042" i="11"/>
  <c r="O1041" i="11"/>
  <c r="O430" i="11"/>
  <c r="O1040" i="11"/>
  <c r="O1039" i="11"/>
  <c r="O1038" i="11"/>
  <c r="O1037" i="11"/>
  <c r="O429" i="11"/>
  <c r="O428" i="11"/>
  <c r="O1036" i="11"/>
  <c r="O235" i="11"/>
  <c r="O1035" i="11"/>
  <c r="O1034" i="11"/>
  <c r="O1033" i="11"/>
  <c r="O1032" i="11"/>
  <c r="O1031" i="11"/>
  <c r="O1030" i="11"/>
  <c r="O42" i="11"/>
  <c r="O1029" i="11"/>
  <c r="O234" i="11"/>
  <c r="O1028" i="11"/>
  <c r="O427" i="11"/>
  <c r="O233" i="11"/>
  <c r="O1027" i="11"/>
  <c r="O1026" i="11"/>
  <c r="O426" i="11"/>
  <c r="O425" i="11"/>
  <c r="O1025" i="11"/>
  <c r="O84" i="11"/>
  <c r="O1024" i="11"/>
  <c r="O1023" i="11"/>
  <c r="O1022" i="11"/>
  <c r="O424" i="11"/>
  <c r="O1021" i="11"/>
  <c r="O1020" i="11"/>
  <c r="O1019" i="11"/>
  <c r="O1018" i="11"/>
  <c r="O423" i="11"/>
  <c r="O1017" i="11"/>
  <c r="O1016" i="11"/>
  <c r="O1015" i="11"/>
  <c r="O1014" i="11"/>
  <c r="O83" i="11"/>
  <c r="O1013" i="11"/>
  <c r="O1012" i="11"/>
  <c r="O1011" i="11"/>
  <c r="O232" i="11"/>
  <c r="O1010" i="11"/>
  <c r="O1009" i="11"/>
  <c r="O1008" i="11"/>
  <c r="O422" i="11"/>
  <c r="O1007" i="11"/>
  <c r="O1006" i="11"/>
  <c r="O1005" i="11"/>
  <c r="O421" i="11"/>
  <c r="O231" i="11"/>
  <c r="O1004" i="11"/>
  <c r="O1003" i="11"/>
  <c r="O1002" i="11"/>
  <c r="O420" i="11"/>
  <c r="O230" i="11"/>
  <c r="O419" i="11"/>
  <c r="O1001" i="11"/>
  <c r="O1000" i="11"/>
  <c r="O418" i="11"/>
  <c r="O999" i="11"/>
  <c r="O998" i="11"/>
  <c r="O229" i="11"/>
  <c r="O997" i="11"/>
  <c r="O417" i="11"/>
  <c r="O416" i="11"/>
  <c r="O996" i="11"/>
  <c r="O995" i="11"/>
  <c r="O994" i="11"/>
  <c r="O415" i="11"/>
  <c r="O134" i="11"/>
  <c r="O228" i="11"/>
  <c r="O993" i="11"/>
  <c r="O227" i="11"/>
  <c r="O992" i="11"/>
  <c r="O991" i="11"/>
  <c r="O990" i="11"/>
  <c r="O989" i="11"/>
  <c r="O988" i="11"/>
  <c r="O414" i="11"/>
  <c r="O133" i="11"/>
  <c r="O987" i="11"/>
  <c r="O986" i="11"/>
  <c r="O985" i="11"/>
  <c r="O984" i="11"/>
  <c r="O983" i="11"/>
  <c r="O982" i="11"/>
  <c r="O981" i="11"/>
  <c r="O980" i="11"/>
  <c r="O979" i="11"/>
  <c r="O978" i="11"/>
  <c r="O977" i="11"/>
  <c r="O976" i="11"/>
  <c r="O975" i="11"/>
  <c r="O226" i="11"/>
  <c r="O10" i="11"/>
  <c r="O9" i="11"/>
  <c r="O413" i="11"/>
  <c r="O974" i="11"/>
  <c r="O225" i="11"/>
  <c r="O82" i="11"/>
  <c r="O81" i="11"/>
  <c r="O973" i="11"/>
  <c r="O972" i="11"/>
  <c r="O971" i="11"/>
  <c r="O412" i="11"/>
  <c r="O970" i="11"/>
  <c r="O969" i="11"/>
  <c r="O968" i="11"/>
  <c r="O967" i="11"/>
  <c r="O966" i="11"/>
  <c r="O965" i="11"/>
  <c r="O411" i="11"/>
  <c r="O964" i="11"/>
  <c r="O8" i="11"/>
  <c r="O410" i="11"/>
  <c r="O963" i="11"/>
  <c r="O962" i="11"/>
  <c r="O961" i="11"/>
  <c r="O960" i="11"/>
  <c r="O959" i="11"/>
  <c r="O958" i="11"/>
  <c r="O7" i="11"/>
  <c r="O957" i="11"/>
  <c r="O956" i="11"/>
  <c r="O224" i="11"/>
  <c r="O955" i="11"/>
  <c r="O954" i="11"/>
  <c r="O953" i="11"/>
  <c r="O952" i="11"/>
  <c r="O409" i="11"/>
  <c r="O951" i="11"/>
  <c r="O223" i="11"/>
  <c r="O19" i="11"/>
  <c r="O6" i="11"/>
  <c r="O132" i="11"/>
  <c r="O131" i="11"/>
  <c r="O80" i="11"/>
  <c r="O79" i="11"/>
  <c r="O78" i="11"/>
  <c r="O950" i="11"/>
  <c r="O408" i="11"/>
  <c r="O949" i="11"/>
  <c r="O948" i="11"/>
  <c r="O947" i="11"/>
  <c r="O946" i="11"/>
  <c r="O945" i="11"/>
  <c r="O407" i="11"/>
  <c r="O222" i="11"/>
  <c r="O944" i="11"/>
  <c r="O943" i="11"/>
  <c r="O942" i="11"/>
  <c r="O406" i="11"/>
  <c r="O941" i="11"/>
  <c r="O940" i="11"/>
  <c r="O939" i="11"/>
  <c r="O77" i="11"/>
  <c r="O221" i="11"/>
  <c r="O938" i="11"/>
  <c r="O220" i="11"/>
  <c r="O219" i="11"/>
  <c r="O218" i="11"/>
  <c r="O937" i="11"/>
  <c r="O936" i="11"/>
  <c r="O14" i="11"/>
  <c r="O13" i="11"/>
  <c r="O935" i="11"/>
  <c r="O405" i="11"/>
  <c r="O934" i="11"/>
  <c r="O130" i="11"/>
  <c r="O217" i="11"/>
  <c r="O404" i="11"/>
  <c r="O933" i="11"/>
  <c r="O932" i="11"/>
  <c r="O216" i="11"/>
  <c r="O129" i="11"/>
  <c r="O931" i="11"/>
  <c r="O215" i="11"/>
  <c r="O930" i="11"/>
  <c r="O31" i="11"/>
  <c r="O929" i="11"/>
  <c r="O928" i="11"/>
  <c r="O128" i="11"/>
  <c r="O927" i="11"/>
  <c r="O926" i="11"/>
  <c r="O214" i="11"/>
  <c r="O925" i="11"/>
  <c r="O924" i="11"/>
  <c r="O923" i="11"/>
  <c r="O922" i="11"/>
  <c r="O921" i="11"/>
  <c r="O920" i="11"/>
  <c r="O919" i="11"/>
  <c r="O213" i="11"/>
  <c r="O918" i="11"/>
  <c r="O127" i="11"/>
  <c r="O917" i="11"/>
  <c r="O916" i="11"/>
  <c r="O915" i="11"/>
  <c r="O212" i="11"/>
  <c r="O403" i="11"/>
  <c r="O402" i="11"/>
  <c r="O76" i="11"/>
  <c r="O23" i="11"/>
  <c r="O401" i="11"/>
  <c r="O12" i="11"/>
  <c r="O22" i="11"/>
  <c r="O914" i="11"/>
  <c r="O913" i="11"/>
  <c r="O400" i="11"/>
  <c r="O399" i="11"/>
  <c r="O912" i="11"/>
  <c r="O126" i="11"/>
  <c r="O911" i="11"/>
  <c r="O75" i="11"/>
  <c r="O398" i="11"/>
  <c r="O397" i="11"/>
  <c r="O396" i="11"/>
  <c r="O74" i="11"/>
  <c r="O395" i="11"/>
  <c r="O910" i="11"/>
  <c r="O909" i="11"/>
  <c r="O908" i="11"/>
  <c r="O907" i="11"/>
  <c r="O394" i="11"/>
  <c r="O393" i="11"/>
  <c r="O392" i="11"/>
  <c r="O211" i="11"/>
  <c r="O30" i="11"/>
  <c r="O906" i="11"/>
  <c r="O905" i="11"/>
  <c r="O904" i="11"/>
  <c r="O391" i="11"/>
  <c r="O903" i="11"/>
  <c r="O902" i="11"/>
  <c r="O390" i="11"/>
  <c r="O389" i="11"/>
  <c r="O901" i="11"/>
  <c r="O388" i="11"/>
  <c r="O387" i="11"/>
  <c r="O73" i="11"/>
  <c r="O900" i="11"/>
  <c r="O899" i="11"/>
  <c r="O386" i="11"/>
  <c r="O898" i="11"/>
  <c r="O897" i="11"/>
  <c r="O896" i="11"/>
  <c r="O125" i="11"/>
  <c r="O895" i="11"/>
  <c r="O41" i="11"/>
  <c r="O72" i="11"/>
  <c r="O71" i="11"/>
  <c r="O210" i="11"/>
  <c r="O894" i="11"/>
  <c r="O893" i="11"/>
  <c r="O892" i="11"/>
  <c r="O5" i="11"/>
  <c r="O124" i="11"/>
  <c r="O891" i="11"/>
  <c r="O385" i="11"/>
  <c r="O890" i="11"/>
  <c r="O889" i="11"/>
  <c r="O888" i="11"/>
  <c r="O40" i="11"/>
  <c r="O384" i="11"/>
  <c r="O887" i="11"/>
  <c r="O383" i="11"/>
  <c r="O209" i="11"/>
  <c r="O208" i="11"/>
  <c r="O382" i="11"/>
  <c r="O886" i="11"/>
  <c r="O381" i="11"/>
  <c r="O885" i="11"/>
  <c r="O884" i="11"/>
  <c r="O883" i="11"/>
  <c r="O882" i="11"/>
  <c r="O881" i="11"/>
  <c r="O880" i="11"/>
  <c r="O380" i="11"/>
  <c r="O879" i="11"/>
  <c r="O379" i="11"/>
  <c r="O878" i="11"/>
  <c r="O378" i="11"/>
  <c r="O877" i="11"/>
  <c r="O876" i="11"/>
  <c r="O875" i="11"/>
  <c r="O874" i="11"/>
  <c r="O873" i="11"/>
  <c r="O377" i="11"/>
  <c r="O207" i="11"/>
  <c r="O872" i="11"/>
  <c r="O871" i="11"/>
  <c r="O376" i="11"/>
  <c r="O375" i="11"/>
  <c r="O870" i="11"/>
  <c r="O869" i="11"/>
  <c r="O868" i="11"/>
  <c r="O867" i="11"/>
  <c r="O206" i="11"/>
  <c r="O205" i="11"/>
  <c r="O866" i="11"/>
  <c r="O204" i="11"/>
  <c r="O865" i="11"/>
  <c r="O864" i="11"/>
  <c r="O863" i="11"/>
  <c r="O862" i="11"/>
  <c r="O374" i="11"/>
  <c r="O373" i="11"/>
  <c r="O861" i="11"/>
  <c r="O860" i="11"/>
  <c r="O859" i="11"/>
  <c r="O203" i="11"/>
  <c r="O858" i="11"/>
  <c r="O857" i="11"/>
  <c r="O372" i="11"/>
  <c r="O202" i="11"/>
  <c r="O371" i="11"/>
  <c r="O856" i="11"/>
  <c r="O855" i="11"/>
  <c r="O854" i="11"/>
  <c r="O123" i="11"/>
  <c r="O122" i="11"/>
  <c r="O853" i="11"/>
  <c r="O852" i="11"/>
  <c r="O70" i="11"/>
  <c r="O851" i="11"/>
  <c r="O69" i="11"/>
  <c r="O121" i="11"/>
  <c r="O370" i="11"/>
  <c r="O850" i="11"/>
  <c r="O849" i="11"/>
  <c r="O848" i="11"/>
  <c r="O847" i="11"/>
  <c r="O369" i="11"/>
  <c r="O368" i="11"/>
  <c r="O39" i="11"/>
  <c r="O367" i="11"/>
  <c r="O366" i="11"/>
  <c r="O846" i="11"/>
  <c r="O845" i="11"/>
  <c r="O844" i="11"/>
  <c r="O843" i="11"/>
  <c r="O842" i="11"/>
  <c r="O841" i="11"/>
  <c r="O120" i="11"/>
  <c r="O840" i="11"/>
  <c r="O839" i="11"/>
  <c r="O838" i="11"/>
  <c r="O29" i="11"/>
  <c r="O68" i="11"/>
  <c r="O119" i="11"/>
  <c r="O4" i="11"/>
  <c r="O837" i="11"/>
  <c r="O38" i="11"/>
  <c r="O365" i="11"/>
  <c r="O67" i="11"/>
  <c r="O364" i="11"/>
  <c r="O201" i="11"/>
  <c r="O363" i="11"/>
  <c r="O836" i="11"/>
  <c r="O362" i="11"/>
  <c r="O835" i="11"/>
  <c r="O361" i="11"/>
  <c r="O200" i="11"/>
  <c r="O834" i="11"/>
  <c r="O833" i="11"/>
  <c r="O118" i="11"/>
  <c r="O832" i="11"/>
  <c r="O117" i="11"/>
  <c r="O116" i="11"/>
  <c r="O831" i="11"/>
  <c r="O830" i="11"/>
  <c r="O829" i="11"/>
  <c r="O360" i="11"/>
  <c r="O115" i="11"/>
  <c r="O828" i="11"/>
  <c r="O827" i="11"/>
  <c r="O359" i="11"/>
  <c r="O358" i="11"/>
  <c r="O826" i="11"/>
  <c r="O66" i="11"/>
  <c r="O357" i="11"/>
  <c r="O114" i="11"/>
  <c r="O199" i="11"/>
  <c r="O198" i="11"/>
  <c r="O356" i="11"/>
  <c r="O113" i="11"/>
  <c r="O825" i="11"/>
  <c r="O355" i="11"/>
  <c r="O824" i="11"/>
  <c r="O112" i="11"/>
  <c r="O823" i="11"/>
  <c r="O822" i="11"/>
  <c r="O354" i="11"/>
  <c r="O821" i="11"/>
  <c r="O353" i="11"/>
  <c r="O820" i="11"/>
  <c r="O819" i="11"/>
  <c r="O818" i="11"/>
  <c r="O352" i="11"/>
  <c r="O817" i="11"/>
  <c r="O816" i="11"/>
  <c r="O197" i="11"/>
  <c r="O815" i="11"/>
  <c r="O814" i="11"/>
  <c r="O813" i="11"/>
  <c r="O812" i="11"/>
  <c r="O351" i="11"/>
  <c r="O811" i="11"/>
  <c r="O196" i="11"/>
  <c r="O810" i="11"/>
  <c r="O809" i="11"/>
  <c r="O808" i="11"/>
  <c r="O807" i="11"/>
  <c r="O806" i="11"/>
  <c r="O805" i="11"/>
  <c r="O350" i="11"/>
  <c r="O349" i="11"/>
  <c r="O804" i="11"/>
  <c r="O803" i="11"/>
  <c r="O802" i="11"/>
  <c r="O801" i="11"/>
  <c r="O800" i="11"/>
  <c r="O799" i="11"/>
  <c r="O348" i="11"/>
  <c r="O798" i="11"/>
  <c r="O347" i="11"/>
  <c r="O346" i="11"/>
  <c r="O797" i="11"/>
  <c r="O345" i="11"/>
  <c r="O796" i="11"/>
  <c r="O795" i="11"/>
  <c r="O794" i="11"/>
  <c r="O793" i="11"/>
  <c r="O792" i="11"/>
  <c r="O791" i="11"/>
  <c r="O790" i="11"/>
  <c r="O195" i="11"/>
  <c r="O789" i="11"/>
  <c r="O18" i="11"/>
  <c r="O344" i="11"/>
  <c r="O788" i="11"/>
  <c r="O37" i="11"/>
  <c r="O194" i="11"/>
  <c r="O787" i="11"/>
  <c r="O786" i="11"/>
  <c r="O785" i="11"/>
  <c r="O36" i="11"/>
  <c r="O784" i="11"/>
  <c r="O783" i="11"/>
  <c r="O782" i="11"/>
  <c r="O781" i="11"/>
  <c r="O780" i="11"/>
  <c r="O343" i="11"/>
  <c r="O193" i="11"/>
  <c r="O779" i="11"/>
  <c r="O778" i="11"/>
  <c r="O777" i="11"/>
  <c r="O776" i="11"/>
  <c r="O775" i="11"/>
  <c r="O111" i="11"/>
  <c r="O774" i="11"/>
  <c r="O773" i="11"/>
  <c r="O192" i="11"/>
  <c r="O772" i="11"/>
  <c r="O771" i="11"/>
  <c r="O342" i="11"/>
  <c r="O65" i="11"/>
  <c r="O64" i="11"/>
  <c r="O63" i="11"/>
  <c r="O770" i="11"/>
  <c r="O769" i="11"/>
  <c r="O768" i="11"/>
  <c r="O191" i="11"/>
  <c r="O341" i="11"/>
  <c r="O767" i="11"/>
  <c r="O766" i="11"/>
  <c r="O765" i="11"/>
  <c r="O764" i="11"/>
  <c r="O763" i="11"/>
  <c r="O340" i="11"/>
  <c r="O3" i="11"/>
  <c r="O190" i="11"/>
  <c r="O762" i="11"/>
  <c r="O761" i="11"/>
  <c r="O339" i="11"/>
  <c r="O760" i="11"/>
  <c r="O189" i="11"/>
  <c r="O338" i="11"/>
  <c r="O759" i="11"/>
  <c r="O758" i="11"/>
  <c r="O188" i="11"/>
  <c r="O17" i="11"/>
  <c r="O757" i="11"/>
  <c r="O756" i="11"/>
  <c r="O755" i="11"/>
  <c r="O28" i="11"/>
  <c r="O754" i="11"/>
  <c r="O753" i="11"/>
  <c r="O752" i="11"/>
  <c r="O62" i="11"/>
  <c r="O751" i="11"/>
  <c r="O750" i="11"/>
  <c r="O337" i="11"/>
  <c r="O749" i="11"/>
  <c r="O187" i="11"/>
  <c r="O748" i="11"/>
  <c r="O747" i="11"/>
  <c r="O27" i="11"/>
  <c r="O746" i="11"/>
  <c r="O745" i="11"/>
  <c r="O744" i="11"/>
  <c r="O336" i="11"/>
  <c r="O743" i="11"/>
  <c r="O335" i="11"/>
  <c r="O742" i="11"/>
  <c r="O741" i="11"/>
  <c r="O740" i="11"/>
  <c r="O739" i="11"/>
  <c r="O334" i="11"/>
  <c r="O333" i="11"/>
  <c r="O738" i="11"/>
  <c r="O332" i="11"/>
  <c r="O331" i="11"/>
  <c r="O330" i="11"/>
  <c r="O737" i="11"/>
  <c r="O61" i="11"/>
  <c r="O329" i="11"/>
  <c r="O110" i="11"/>
  <c r="O186" i="11"/>
  <c r="O35" i="11"/>
  <c r="O328" i="11"/>
  <c r="O736" i="11"/>
  <c r="O327" i="11"/>
  <c r="O326" i="11"/>
  <c r="O60" i="11"/>
  <c r="O735" i="11"/>
  <c r="O734" i="11"/>
  <c r="O733" i="11"/>
  <c r="O185" i="11"/>
  <c r="O109" i="11"/>
  <c r="O325" i="11"/>
  <c r="O732" i="11"/>
  <c r="O59" i="11"/>
  <c r="O731" i="11"/>
  <c r="O730" i="11"/>
  <c r="O729" i="11"/>
  <c r="O184" i="11"/>
  <c r="O728" i="11"/>
  <c r="O26" i="11"/>
  <c r="O727" i="11"/>
  <c r="O726" i="11"/>
  <c r="O2" i="11"/>
  <c r="O725" i="11"/>
  <c r="O183" i="11"/>
  <c r="O724" i="11"/>
  <c r="O324" i="11"/>
  <c r="O182" i="11"/>
  <c r="O723" i="11"/>
  <c r="O722" i="11"/>
  <c r="O323" i="11"/>
  <c r="O721" i="11"/>
  <c r="O720" i="11"/>
  <c r="O719" i="11"/>
  <c r="O718" i="11"/>
  <c r="O717" i="11"/>
  <c r="O108" i="11"/>
  <c r="O181" i="11"/>
  <c r="O322" i="11"/>
  <c r="O716" i="11"/>
  <c r="O715" i="11"/>
  <c r="O714" i="11"/>
  <c r="O180" i="11"/>
  <c r="O321" i="11"/>
  <c r="O713" i="11"/>
  <c r="O712" i="11"/>
  <c r="O711" i="11"/>
  <c r="O179" i="11"/>
  <c r="O58" i="11"/>
  <c r="O710" i="11"/>
  <c r="O709" i="11"/>
  <c r="O708" i="11"/>
  <c r="O707" i="11"/>
  <c r="O107" i="11"/>
  <c r="O706" i="11"/>
  <c r="O34" i="11"/>
  <c r="O705" i="11"/>
  <c r="O704" i="11"/>
  <c r="O106" i="11"/>
  <c r="O703" i="11"/>
  <c r="O320" i="11"/>
  <c r="O702" i="11"/>
  <c r="O319" i="11"/>
  <c r="O178" i="11"/>
  <c r="O318" i="11"/>
  <c r="O701" i="11"/>
  <c r="O700" i="11"/>
  <c r="O699" i="11"/>
  <c r="O698" i="11"/>
  <c r="O697" i="11"/>
  <c r="O696" i="11"/>
  <c r="O695" i="11"/>
  <c r="O694" i="11"/>
  <c r="O693" i="11"/>
  <c r="O692" i="11"/>
  <c r="O691" i="11"/>
  <c r="O690" i="11"/>
  <c r="O689" i="11"/>
  <c r="O688" i="11"/>
  <c r="O687" i="11"/>
  <c r="O105" i="11"/>
  <c r="O686" i="11"/>
  <c r="O685" i="11"/>
  <c r="O104" i="11"/>
  <c r="O684" i="11"/>
  <c r="O683" i="11"/>
  <c r="O682" i="11"/>
  <c r="O317" i="11"/>
  <c r="O103" i="11"/>
  <c r="O57" i="11"/>
  <c r="O681" i="11"/>
  <c r="O680" i="11"/>
  <c r="O679" i="11"/>
  <c r="O678" i="11"/>
  <c r="O316" i="11"/>
  <c r="O677" i="11"/>
  <c r="O676" i="11"/>
  <c r="O675" i="11"/>
  <c r="O315" i="11"/>
  <c r="O674" i="11"/>
  <c r="O673" i="11"/>
  <c r="O672" i="11"/>
  <c r="O177" i="11"/>
  <c r="O671" i="11"/>
  <c r="O670" i="11"/>
  <c r="O669" i="11"/>
  <c r="O314" i="11"/>
  <c r="O668" i="11"/>
  <c r="O667" i="11"/>
  <c r="O666" i="11"/>
  <c r="O665" i="11"/>
  <c r="O56" i="11"/>
  <c r="O55" i="11"/>
  <c r="O664" i="11"/>
  <c r="O663" i="11"/>
  <c r="O662" i="11"/>
  <c r="O313" i="11"/>
  <c r="O176" i="11"/>
  <c r="O661" i="11"/>
  <c r="O175" i="11"/>
  <c r="O102" i="11"/>
  <c r="O174" i="11"/>
  <c r="O660" i="11"/>
  <c r="O659" i="11"/>
  <c r="O312" i="11"/>
  <c r="O311" i="11"/>
  <c r="O658" i="11"/>
  <c r="O657" i="11"/>
  <c r="O310" i="11"/>
  <c r="O656" i="11"/>
  <c r="O655" i="11"/>
  <c r="O654" i="11"/>
  <c r="O309" i="11"/>
  <c r="O653" i="11"/>
  <c r="O652" i="11"/>
  <c r="O651" i="11"/>
  <c r="O650" i="11"/>
  <c r="O649" i="11"/>
  <c r="O648" i="11"/>
  <c r="O647" i="11"/>
  <c r="O646" i="11"/>
  <c r="O645" i="11"/>
  <c r="O644" i="11"/>
  <c r="O643" i="11"/>
  <c r="O642" i="11"/>
  <c r="O173" i="11"/>
  <c r="O101" i="11"/>
  <c r="O308" i="11"/>
  <c r="O172" i="11"/>
  <c r="O641" i="11"/>
  <c r="O640" i="11"/>
  <c r="O100" i="11"/>
  <c r="O639" i="11"/>
  <c r="O638" i="11"/>
  <c r="O99" i="11"/>
  <c r="O637" i="11"/>
  <c r="O171" i="11"/>
  <c r="O636" i="11"/>
  <c r="O635" i="11"/>
  <c r="O634" i="11"/>
  <c r="O633" i="11"/>
  <c r="O632" i="11"/>
  <c r="O631" i="11"/>
  <c r="O54" i="11"/>
  <c r="O630" i="11"/>
  <c r="O629" i="11"/>
  <c r="O628" i="11"/>
  <c r="O627" i="11"/>
  <c r="O626" i="11"/>
  <c r="O625" i="11"/>
  <c r="O624" i="11"/>
  <c r="O623" i="11"/>
  <c r="O170" i="11"/>
  <c r="O622" i="11"/>
  <c r="O621" i="11"/>
  <c r="O307" i="11"/>
  <c r="O620" i="11"/>
  <c r="O53" i="11"/>
  <c r="O169" i="11"/>
  <c r="O619" i="11"/>
  <c r="O168" i="11"/>
  <c r="O618" i="11"/>
  <c r="O306" i="11"/>
  <c r="O617" i="11"/>
  <c r="O616" i="11"/>
  <c r="O615" i="11"/>
  <c r="O614" i="11"/>
  <c r="O613" i="11"/>
  <c r="O612" i="11"/>
  <c r="O611" i="11"/>
  <c r="O610" i="11"/>
  <c r="O609" i="11"/>
  <c r="O608" i="11"/>
  <c r="O305" i="11"/>
  <c r="O607" i="11"/>
  <c r="O606" i="11"/>
  <c r="O605" i="11"/>
  <c r="O604" i="11"/>
  <c r="O603" i="11"/>
  <c r="O602" i="11"/>
  <c r="O304" i="11"/>
  <c r="O303" i="11"/>
  <c r="O601" i="11"/>
  <c r="O600" i="11"/>
  <c r="O599" i="11"/>
  <c r="O598" i="11"/>
  <c r="O597" i="11"/>
  <c r="O596" i="11"/>
  <c r="O595" i="11"/>
  <c r="O594" i="11"/>
  <c r="O593" i="11"/>
  <c r="O592" i="11"/>
  <c r="O591" i="11"/>
  <c r="O590" i="11"/>
  <c r="O589" i="11"/>
  <c r="O588" i="11"/>
  <c r="O587" i="11"/>
  <c r="O586" i="11"/>
  <c r="O585" i="11"/>
  <c r="O52" i="11"/>
  <c r="O302" i="11"/>
  <c r="O584" i="11"/>
  <c r="O583" i="11"/>
  <c r="O301" i="11"/>
  <c r="O582" i="11"/>
  <c r="O167" i="11"/>
  <c r="O4" i="15" l="1"/>
  <c r="O16" i="15"/>
  <c r="O927" i="15" l="1"/>
  <c r="O950" i="15"/>
  <c r="O951" i="15"/>
  <c r="O1014" i="15"/>
  <c r="O956" i="15"/>
  <c r="O955" i="15"/>
  <c r="O952" i="15"/>
  <c r="O926" i="15"/>
  <c r="O1078" i="15" l="1"/>
  <c r="O1076" i="15"/>
  <c r="O1535" i="15" l="1"/>
  <c r="O1534" i="15"/>
  <c r="O1533" i="15"/>
  <c r="O1532" i="15"/>
  <c r="O1531" i="15"/>
  <c r="O1529" i="15"/>
  <c r="O1528" i="15"/>
  <c r="O1527" i="15"/>
  <c r="O1526" i="15"/>
  <c r="O1522" i="15"/>
  <c r="O1521" i="15"/>
  <c r="O1520" i="15"/>
  <c r="O1519" i="15"/>
  <c r="O1518" i="15"/>
  <c r="O1517" i="15"/>
  <c r="O1516" i="15"/>
  <c r="O1515" i="15"/>
  <c r="O1514" i="15"/>
  <c r="O1513" i="15"/>
  <c r="O1511" i="15"/>
  <c r="O1510" i="15"/>
  <c r="O1509" i="15"/>
  <c r="O1507" i="15"/>
  <c r="O1506" i="15"/>
  <c r="O1505" i="15"/>
  <c r="O1504" i="15"/>
  <c r="O1500" i="15"/>
  <c r="O1499" i="15"/>
  <c r="O1498" i="15"/>
  <c r="O1497" i="15"/>
  <c r="O1496" i="15"/>
  <c r="O1493" i="15"/>
  <c r="O1492" i="15"/>
  <c r="O1491" i="15"/>
  <c r="O1490" i="15"/>
  <c r="O1489" i="15"/>
  <c r="O1488" i="15"/>
  <c r="O1485" i="15"/>
  <c r="O1483" i="15"/>
  <c r="O1482" i="15"/>
  <c r="O1481" i="15"/>
  <c r="O1480" i="15"/>
  <c r="O1479" i="15"/>
  <c r="O1478" i="15"/>
  <c r="O1475" i="15"/>
  <c r="O1472" i="15"/>
  <c r="O1470" i="15"/>
  <c r="O1468" i="15"/>
  <c r="O1458" i="15"/>
  <c r="O1457" i="15"/>
  <c r="O1455" i="15"/>
  <c r="O1454" i="15"/>
  <c r="O1451" i="15"/>
  <c r="O1449" i="15"/>
  <c r="O1448" i="15"/>
  <c r="O1446" i="15"/>
  <c r="O1445" i="15"/>
  <c r="O1443" i="15"/>
  <c r="O1442" i="15"/>
  <c r="O1441" i="15"/>
  <c r="O1440" i="15"/>
  <c r="O1434" i="15"/>
  <c r="O1433" i="15"/>
  <c r="O1431" i="15"/>
  <c r="O1429" i="15"/>
  <c r="O1426" i="15"/>
  <c r="O1425" i="15"/>
  <c r="O1424" i="15"/>
  <c r="O1423" i="15"/>
  <c r="O1422" i="15"/>
  <c r="O1421" i="15"/>
  <c r="O1420" i="15"/>
  <c r="O1419" i="15"/>
  <c r="O1418" i="15"/>
  <c r="O1417" i="15"/>
  <c r="O1416" i="15"/>
  <c r="O1415" i="15"/>
  <c r="O1414" i="15"/>
  <c r="O1413" i="15"/>
  <c r="O1412" i="15"/>
  <c r="O1411" i="15"/>
  <c r="O1410" i="15"/>
  <c r="O1408" i="15"/>
  <c r="O1407" i="15"/>
  <c r="O1406" i="15"/>
  <c r="O1404" i="15"/>
  <c r="O1403" i="15"/>
  <c r="O1402" i="15"/>
  <c r="O1401" i="15"/>
  <c r="O1400" i="15"/>
  <c r="O1399" i="15"/>
  <c r="O1398" i="15"/>
  <c r="O1397" i="15"/>
  <c r="O1396" i="15"/>
  <c r="O1395" i="15"/>
  <c r="O1393" i="15"/>
  <c r="O1392" i="15"/>
  <c r="O1390" i="15"/>
  <c r="O1389" i="15"/>
  <c r="O1386" i="15"/>
  <c r="O1385" i="15"/>
  <c r="O1384" i="15"/>
  <c r="O1383" i="15"/>
  <c r="O1380" i="15"/>
  <c r="O1377" i="15"/>
  <c r="O1376" i="15"/>
  <c r="O1371" i="15"/>
  <c r="O1367" i="15"/>
  <c r="O1365" i="15"/>
  <c r="O1361" i="15"/>
  <c r="O1359" i="15"/>
  <c r="O1357" i="15"/>
  <c r="O1356" i="15"/>
  <c r="O1355" i="15"/>
  <c r="O1352" i="15"/>
  <c r="O1350" i="15"/>
  <c r="O1349" i="15"/>
  <c r="O1348" i="15"/>
  <c r="O1346" i="15"/>
  <c r="O1345" i="15"/>
  <c r="O1343" i="15"/>
  <c r="O1341" i="15"/>
  <c r="O1340" i="15"/>
  <c r="O1339" i="15"/>
  <c r="O1338" i="15"/>
  <c r="O1336" i="15"/>
  <c r="O1335" i="15"/>
  <c r="O1334" i="15"/>
  <c r="O1333" i="15"/>
  <c r="O1332" i="15"/>
  <c r="O1330" i="15"/>
  <c r="O1328" i="15"/>
  <c r="O1327" i="15"/>
  <c r="O1326" i="15"/>
  <c r="O1325" i="15"/>
  <c r="O1324" i="15"/>
  <c r="O1323" i="15"/>
  <c r="O1322" i="15"/>
  <c r="O1321" i="15"/>
  <c r="O1319" i="15"/>
  <c r="O1317" i="15"/>
  <c r="O1316" i="15"/>
  <c r="O1315" i="15"/>
  <c r="O1314" i="15"/>
  <c r="O1313" i="15"/>
  <c r="O1312" i="15"/>
  <c r="O1311" i="15"/>
  <c r="O1310" i="15"/>
  <c r="O1309" i="15"/>
  <c r="O1308" i="15"/>
  <c r="O1307" i="15"/>
  <c r="O1306" i="15"/>
  <c r="O1305" i="15"/>
  <c r="O1304" i="15"/>
  <c r="O1303" i="15"/>
  <c r="O1302" i="15"/>
  <c r="O1301" i="15"/>
  <c r="O1300" i="15"/>
  <c r="O1297" i="15"/>
  <c r="O1296" i="15"/>
  <c r="O1295" i="15"/>
  <c r="O1294" i="15"/>
  <c r="O1293" i="15"/>
  <c r="O1292" i="15"/>
  <c r="O1291" i="15"/>
  <c r="O1290" i="15"/>
  <c r="O1289" i="15"/>
  <c r="O1288" i="15"/>
  <c r="O1287" i="15"/>
  <c r="O1285" i="15"/>
  <c r="O1284" i="15"/>
  <c r="O1283" i="15"/>
  <c r="O1282" i="15"/>
  <c r="O1281" i="15"/>
  <c r="O1280" i="15"/>
  <c r="O1279" i="15"/>
  <c r="O1278" i="15"/>
  <c r="O1277" i="15"/>
  <c r="O1276" i="15"/>
  <c r="O1275" i="15"/>
  <c r="O1274" i="15"/>
  <c r="O1273" i="15"/>
  <c r="O1272" i="15"/>
  <c r="O1271" i="15"/>
  <c r="O1270" i="15"/>
  <c r="O1269" i="15"/>
  <c r="O1268" i="15"/>
  <c r="O1266" i="15"/>
  <c r="O1265" i="15"/>
  <c r="O1264" i="15"/>
  <c r="O1262" i="15"/>
  <c r="O1261" i="15"/>
  <c r="O1257" i="15"/>
  <c r="O1256" i="15"/>
  <c r="O1255" i="15"/>
  <c r="O1254" i="15"/>
  <c r="O1253" i="15"/>
  <c r="O1252" i="15"/>
  <c r="O1250" i="15"/>
  <c r="O1249" i="15"/>
  <c r="O1247" i="15"/>
  <c r="O1246" i="15"/>
  <c r="O1245" i="15"/>
  <c r="O1244" i="15"/>
  <c r="O1240" i="15"/>
  <c r="O1238" i="15"/>
  <c r="O1237" i="15"/>
  <c r="O1236" i="15"/>
  <c r="O1235" i="15"/>
  <c r="O1234" i="15"/>
  <c r="O1232" i="15"/>
  <c r="O1229" i="15"/>
  <c r="O1228" i="15"/>
  <c r="O1226" i="15"/>
  <c r="O1225" i="15"/>
  <c r="O1224" i="15"/>
  <c r="O1223" i="15"/>
  <c r="O1222" i="15"/>
  <c r="O1221" i="15"/>
  <c r="O1220" i="15"/>
  <c r="O1218" i="15"/>
  <c r="O1214" i="15"/>
  <c r="O1209" i="15"/>
  <c r="O1208" i="15"/>
  <c r="O1207" i="15"/>
  <c r="O1202" i="15"/>
  <c r="O1201" i="15"/>
  <c r="O1200" i="15"/>
  <c r="O1199" i="15"/>
  <c r="O1198" i="15"/>
  <c r="O1197" i="15"/>
  <c r="O1196" i="15"/>
  <c r="O1195" i="15"/>
  <c r="O1194" i="15"/>
  <c r="O1191" i="15"/>
  <c r="O1190" i="15"/>
  <c r="O1189" i="15"/>
  <c r="O1188" i="15"/>
  <c r="O1186" i="15"/>
  <c r="O1185" i="15"/>
  <c r="O1183" i="15"/>
  <c r="O1182" i="15"/>
  <c r="O1175" i="15"/>
  <c r="O1174" i="15"/>
  <c r="O1171" i="15"/>
  <c r="O1170" i="15"/>
  <c r="O1168" i="15"/>
  <c r="O1167" i="15"/>
  <c r="O1166" i="15"/>
  <c r="O1165" i="15"/>
  <c r="O1158" i="15"/>
  <c r="O1157" i="15"/>
  <c r="O1155" i="15"/>
  <c r="O1152" i="15"/>
  <c r="O1151" i="15"/>
  <c r="O1150" i="15"/>
  <c r="O1149" i="15"/>
  <c r="O1147" i="15"/>
  <c r="O1146" i="15"/>
  <c r="O1145" i="15"/>
  <c r="O1144" i="15"/>
  <c r="O1143" i="15"/>
  <c r="O1142" i="15"/>
  <c r="O1141" i="15"/>
  <c r="O1140" i="15"/>
  <c r="O1139" i="15"/>
  <c r="O1138" i="15"/>
  <c r="O1135" i="15"/>
  <c r="O1134" i="15"/>
  <c r="O1133" i="15"/>
  <c r="O1132" i="15"/>
  <c r="O1131" i="15"/>
  <c r="O1129" i="15"/>
  <c r="O1128" i="15"/>
  <c r="O1126" i="15"/>
  <c r="O1125" i="15"/>
  <c r="O1124" i="15"/>
  <c r="O1123" i="15"/>
  <c r="O1122" i="15"/>
  <c r="O1121" i="15"/>
  <c r="O1120" i="15"/>
  <c r="O1118" i="15"/>
  <c r="O1117" i="15"/>
  <c r="O1116" i="15"/>
  <c r="O1115" i="15"/>
  <c r="O1112" i="15"/>
  <c r="O1111" i="15"/>
  <c r="O1110" i="15"/>
  <c r="O1109" i="15"/>
  <c r="O1108" i="15"/>
  <c r="O1107" i="15"/>
  <c r="O1106" i="15"/>
  <c r="O1104" i="15"/>
  <c r="O1103" i="15"/>
  <c r="O1102" i="15"/>
  <c r="O1101" i="15"/>
  <c r="O1099" i="15"/>
  <c r="O1098" i="15"/>
  <c r="O1096" i="15"/>
  <c r="O1095" i="15"/>
  <c r="O1094" i="15"/>
  <c r="O1092" i="15"/>
  <c r="O1091" i="15"/>
  <c r="O1090" i="15"/>
  <c r="O1089" i="15"/>
  <c r="O1087" i="15"/>
  <c r="O1086" i="15"/>
  <c r="O1085" i="15"/>
  <c r="O1084" i="15"/>
  <c r="O1083" i="15"/>
  <c r="O1082" i="15"/>
  <c r="O1079" i="15"/>
  <c r="O1077" i="15"/>
  <c r="O1075" i="15"/>
  <c r="O1074" i="15"/>
  <c r="O1073" i="15"/>
  <c r="O1072" i="15"/>
  <c r="O1071" i="15"/>
  <c r="O1070" i="15"/>
  <c r="O1069" i="15"/>
  <c r="O1067" i="15"/>
  <c r="O1066" i="15"/>
  <c r="O1064" i="15"/>
  <c r="O1063" i="15"/>
  <c r="O1062" i="15"/>
  <c r="O1061" i="15"/>
  <c r="O1060" i="15"/>
  <c r="O1059" i="15"/>
  <c r="O1058" i="15"/>
  <c r="O1057" i="15"/>
  <c r="O1055" i="15"/>
  <c r="O1054" i="15"/>
  <c r="O1051" i="15"/>
  <c r="O1050" i="15"/>
  <c r="O1048" i="15"/>
  <c r="O1047" i="15"/>
  <c r="O1046" i="15"/>
  <c r="O1045" i="15"/>
  <c r="O1044" i="15"/>
  <c r="O1042" i="15"/>
  <c r="O1041" i="15"/>
  <c r="O1040" i="15"/>
  <c r="O1039" i="15"/>
  <c r="O1038" i="15"/>
  <c r="O1037" i="15"/>
  <c r="O1036" i="15"/>
  <c r="O1035" i="15"/>
  <c r="O1034" i="15"/>
  <c r="O1033" i="15"/>
  <c r="O1032" i="15"/>
  <c r="O1030" i="15"/>
  <c r="O1028" i="15"/>
  <c r="O1027" i="15"/>
  <c r="O1026" i="15"/>
  <c r="O1025" i="15"/>
  <c r="O1022" i="15"/>
  <c r="O1021" i="15"/>
  <c r="O1020" i="15"/>
  <c r="O1019" i="15"/>
  <c r="O1018" i="15"/>
  <c r="O1015" i="15"/>
  <c r="O1008" i="15"/>
  <c r="O1007" i="15"/>
  <c r="O1004" i="15"/>
  <c r="O1002" i="15"/>
  <c r="O1001" i="15"/>
  <c r="O999" i="15"/>
  <c r="O998" i="15"/>
  <c r="O997" i="15"/>
  <c r="O996" i="15"/>
  <c r="O995" i="15"/>
  <c r="O993" i="15"/>
  <c r="O992" i="15"/>
  <c r="O991" i="15"/>
  <c r="O990" i="15"/>
  <c r="O986" i="15"/>
  <c r="O983" i="15"/>
  <c r="O982" i="15"/>
  <c r="O981" i="15"/>
  <c r="O978" i="15"/>
  <c r="O977" i="15"/>
  <c r="O976" i="15"/>
  <c r="O971" i="15"/>
  <c r="O963" i="15"/>
  <c r="O958" i="15"/>
  <c r="O957" i="15"/>
  <c r="O954" i="15"/>
  <c r="O948" i="15"/>
  <c r="O947" i="15"/>
  <c r="O939" i="15"/>
  <c r="O938" i="15"/>
  <c r="O934" i="15"/>
  <c r="O932" i="15"/>
  <c r="O931" i="15"/>
  <c r="O930" i="15"/>
  <c r="O929" i="15"/>
  <c r="O925" i="15"/>
  <c r="O924" i="15"/>
  <c r="O921" i="15"/>
  <c r="O919" i="15"/>
  <c r="O915" i="15"/>
  <c r="O913" i="15"/>
  <c r="O911" i="15"/>
  <c r="O910" i="15"/>
  <c r="O909" i="15"/>
  <c r="O906" i="15"/>
  <c r="O904" i="15"/>
  <c r="O903" i="15"/>
  <c r="O901" i="15"/>
  <c r="O900" i="15"/>
  <c r="O893" i="15"/>
  <c r="O890" i="15"/>
  <c r="O886" i="15"/>
  <c r="O885" i="15"/>
  <c r="O884" i="15"/>
  <c r="O882" i="15"/>
  <c r="O881" i="15"/>
  <c r="O880" i="15"/>
  <c r="O873" i="15"/>
  <c r="O872" i="15"/>
  <c r="O868" i="15"/>
  <c r="O864" i="15"/>
  <c r="O861" i="15"/>
  <c r="O859" i="15"/>
  <c r="O858" i="15"/>
  <c r="O857" i="15"/>
  <c r="O856" i="15"/>
  <c r="O855" i="15"/>
  <c r="O854" i="15"/>
  <c r="O853" i="15"/>
  <c r="O852" i="15"/>
  <c r="O850" i="15"/>
  <c r="O849" i="15"/>
  <c r="O847" i="15"/>
  <c r="O845" i="15"/>
  <c r="O844" i="15"/>
  <c r="O843" i="15"/>
  <c r="O842" i="15"/>
  <c r="O841" i="15"/>
  <c r="O839" i="15"/>
  <c r="O836" i="15"/>
  <c r="O835" i="15"/>
  <c r="O834" i="15"/>
  <c r="O833" i="15"/>
  <c r="O831" i="15"/>
  <c r="O830" i="15"/>
  <c r="O829" i="15"/>
  <c r="O828" i="15"/>
  <c r="O827" i="15"/>
  <c r="O826" i="15"/>
  <c r="O824" i="15"/>
  <c r="O822" i="15"/>
  <c r="O821" i="15"/>
  <c r="O820" i="15"/>
  <c r="O819" i="15"/>
  <c r="O817" i="15"/>
  <c r="O816" i="15"/>
  <c r="O815" i="15"/>
  <c r="O814" i="15"/>
  <c r="O813" i="15"/>
  <c r="O812" i="15"/>
  <c r="O810" i="15"/>
  <c r="O809" i="15"/>
  <c r="O808" i="15"/>
  <c r="O807" i="15"/>
  <c r="O806" i="15"/>
  <c r="O805" i="15"/>
  <c r="O804" i="15"/>
  <c r="O803" i="15"/>
  <c r="O802" i="15"/>
  <c r="O801" i="15"/>
  <c r="O797" i="15"/>
  <c r="O796" i="15"/>
  <c r="O795" i="15"/>
  <c r="O792" i="15"/>
  <c r="O791" i="15"/>
  <c r="O790" i="15"/>
  <c r="O788" i="15"/>
  <c r="O787" i="15"/>
  <c r="O785" i="15"/>
  <c r="O784" i="15"/>
  <c r="O782" i="15"/>
  <c r="O779" i="15"/>
  <c r="O778" i="15"/>
  <c r="O777" i="15"/>
  <c r="O773" i="15"/>
  <c r="O772" i="15"/>
  <c r="O771" i="15"/>
  <c r="O770" i="15"/>
  <c r="O769" i="15"/>
  <c r="O768" i="15"/>
  <c r="O766" i="15"/>
  <c r="O765" i="15"/>
  <c r="O764" i="15"/>
  <c r="O762" i="15"/>
  <c r="O761" i="15"/>
  <c r="O759" i="15"/>
  <c r="O758" i="15"/>
  <c r="O757" i="15"/>
  <c r="O756" i="15"/>
  <c r="O753" i="15"/>
  <c r="O752" i="15"/>
  <c r="O751" i="15"/>
  <c r="O750" i="15"/>
  <c r="O749" i="15"/>
  <c r="O748" i="15"/>
  <c r="O747" i="15"/>
  <c r="O746" i="15"/>
  <c r="O744" i="15"/>
  <c r="O742" i="15"/>
  <c r="O739" i="15"/>
  <c r="O738" i="15"/>
  <c r="O735" i="15"/>
  <c r="O733" i="15"/>
  <c r="O732" i="15"/>
  <c r="O731" i="15"/>
  <c r="O729" i="15"/>
  <c r="O728" i="15"/>
  <c r="O727" i="15"/>
  <c r="O726" i="15"/>
  <c r="O724" i="15"/>
  <c r="O723" i="15"/>
  <c r="O722" i="15"/>
  <c r="O721" i="15"/>
  <c r="O719" i="15"/>
  <c r="O718" i="15"/>
  <c r="O717" i="15"/>
  <c r="O715" i="15"/>
  <c r="O714" i="15"/>
  <c r="O713" i="15"/>
  <c r="O711" i="15"/>
  <c r="O710" i="15"/>
  <c r="O709" i="15"/>
  <c r="O706" i="15"/>
  <c r="O705" i="15"/>
  <c r="O704" i="15"/>
  <c r="O700" i="15"/>
  <c r="O699" i="15"/>
  <c r="O697" i="15"/>
  <c r="O696" i="15"/>
  <c r="O694" i="15"/>
  <c r="O691" i="15"/>
  <c r="O690" i="15"/>
  <c r="O689" i="15"/>
  <c r="O685" i="15"/>
  <c r="O683" i="15"/>
  <c r="O682" i="15"/>
  <c r="O681" i="15"/>
  <c r="O680" i="15"/>
  <c r="O679" i="15"/>
  <c r="O676" i="15"/>
  <c r="O675" i="15"/>
  <c r="O674" i="15"/>
  <c r="O673" i="15"/>
  <c r="O672" i="15"/>
  <c r="O671" i="15"/>
  <c r="O670" i="15"/>
  <c r="O669" i="15"/>
  <c r="O668" i="15"/>
  <c r="O667" i="15"/>
  <c r="O666" i="15"/>
  <c r="O665" i="15"/>
  <c r="O664" i="15"/>
  <c r="O659" i="15"/>
  <c r="O655" i="15"/>
  <c r="O654" i="15"/>
  <c r="O653" i="15"/>
  <c r="O651" i="15"/>
  <c r="O650" i="15"/>
  <c r="O649" i="15"/>
  <c r="O648" i="15"/>
  <c r="O647" i="15"/>
  <c r="O646" i="15"/>
  <c r="O644" i="15"/>
  <c r="O641" i="15"/>
  <c r="O640" i="15"/>
  <c r="O639" i="15"/>
  <c r="O638" i="15"/>
  <c r="O637" i="15"/>
  <c r="O636" i="15"/>
  <c r="O634" i="15"/>
  <c r="O633" i="15"/>
  <c r="O631" i="15"/>
  <c r="O630" i="15"/>
  <c r="O629" i="15"/>
  <c r="O628" i="15"/>
  <c r="O626" i="15"/>
  <c r="O617" i="15"/>
  <c r="O615" i="15"/>
  <c r="O614" i="15"/>
  <c r="O613" i="15"/>
  <c r="O612" i="15"/>
  <c r="O611" i="15"/>
  <c r="O608" i="15"/>
  <c r="O607" i="15"/>
  <c r="O606" i="15"/>
  <c r="O604" i="15"/>
  <c r="O603" i="15"/>
  <c r="O602" i="15"/>
  <c r="O599" i="15"/>
  <c r="O595" i="15"/>
  <c r="O594" i="15"/>
  <c r="O591" i="15"/>
  <c r="O589" i="15"/>
  <c r="O585" i="15"/>
  <c r="O584" i="15"/>
  <c r="O581" i="15"/>
  <c r="O579" i="15"/>
  <c r="O577" i="15"/>
  <c r="O576" i="15"/>
  <c r="O574" i="15"/>
  <c r="O573" i="15"/>
  <c r="O571" i="15"/>
  <c r="O570" i="15"/>
  <c r="O569" i="15"/>
  <c r="O568" i="15"/>
  <c r="O567" i="15"/>
  <c r="O566" i="15"/>
  <c r="O565" i="15"/>
  <c r="O563" i="15"/>
  <c r="O561" i="15"/>
  <c r="O560" i="15"/>
  <c r="O559" i="15"/>
  <c r="O550" i="15"/>
  <c r="O549" i="15"/>
  <c r="O546" i="15"/>
  <c r="O544" i="15"/>
  <c r="O541" i="15"/>
  <c r="O537" i="15"/>
  <c r="O536" i="15"/>
  <c r="O535" i="15"/>
  <c r="O534" i="15"/>
  <c r="O528" i="15"/>
  <c r="O527" i="15"/>
  <c r="O526" i="15"/>
  <c r="O524" i="15"/>
  <c r="O523" i="15"/>
  <c r="O520" i="15"/>
  <c r="O516" i="15"/>
  <c r="O515" i="15"/>
  <c r="O513" i="15"/>
  <c r="O512" i="15"/>
  <c r="O511" i="15"/>
  <c r="O509" i="15"/>
  <c r="O504" i="15"/>
  <c r="O503" i="15"/>
  <c r="O502" i="15"/>
  <c r="O499" i="15"/>
  <c r="O497" i="15"/>
  <c r="O496" i="15"/>
  <c r="O495" i="15"/>
  <c r="O492" i="15"/>
  <c r="O487" i="15"/>
  <c r="O485" i="15"/>
  <c r="O484" i="15"/>
  <c r="O483" i="15"/>
  <c r="O482" i="15"/>
  <c r="O481" i="15"/>
  <c r="O480" i="15"/>
  <c r="O478" i="15"/>
  <c r="O476" i="15"/>
  <c r="O474" i="15"/>
  <c r="O473" i="15"/>
  <c r="O472" i="15"/>
  <c r="O471" i="15"/>
  <c r="O470" i="15"/>
  <c r="O467" i="15"/>
  <c r="O466" i="15"/>
  <c r="O463" i="15"/>
  <c r="O462" i="15"/>
  <c r="O461" i="15"/>
  <c r="O460" i="15"/>
  <c r="O457" i="15"/>
  <c r="O455" i="15"/>
  <c r="O454" i="15"/>
  <c r="O453" i="15"/>
  <c r="O452" i="15"/>
  <c r="O449" i="15"/>
  <c r="O448" i="15"/>
  <c r="O447" i="15"/>
  <c r="O445" i="15"/>
  <c r="O444" i="15"/>
  <c r="O440" i="15"/>
  <c r="O439" i="15"/>
  <c r="O438" i="15"/>
  <c r="O435" i="15"/>
  <c r="O434" i="15"/>
  <c r="O432" i="15"/>
  <c r="O428" i="15"/>
  <c r="O427" i="15"/>
  <c r="O426" i="15"/>
  <c r="O425" i="15"/>
  <c r="O423" i="15"/>
  <c r="O419" i="15"/>
  <c r="O418" i="15"/>
  <c r="O417" i="15"/>
  <c r="O416" i="15"/>
  <c r="O415" i="15"/>
  <c r="O414" i="15"/>
  <c r="O412" i="15"/>
  <c r="O411" i="15"/>
  <c r="O410" i="15"/>
  <c r="O405" i="15"/>
  <c r="O398" i="15"/>
  <c r="O396" i="15"/>
  <c r="O393" i="15"/>
  <c r="O392" i="15"/>
  <c r="O390" i="15"/>
  <c r="O387" i="15"/>
  <c r="O386" i="15"/>
  <c r="O385" i="15"/>
  <c r="O382" i="15"/>
  <c r="O381" i="15"/>
  <c r="O378" i="15"/>
  <c r="O370" i="15"/>
  <c r="O368" i="15"/>
  <c r="O366" i="15"/>
  <c r="O365" i="15"/>
  <c r="O363" i="15"/>
  <c r="O361" i="15"/>
  <c r="O360" i="15"/>
  <c r="O359" i="15"/>
  <c r="O357" i="15"/>
  <c r="O356" i="15"/>
  <c r="O354" i="15"/>
  <c r="O353" i="15"/>
  <c r="O352" i="15"/>
  <c r="O351" i="15"/>
  <c r="O349" i="15"/>
  <c r="O347" i="15"/>
  <c r="O346" i="15"/>
  <c r="O345" i="15"/>
  <c r="O344" i="15"/>
  <c r="O343" i="15"/>
  <c r="O342" i="15"/>
  <c r="O339" i="15"/>
  <c r="O338" i="15"/>
  <c r="O337" i="15"/>
  <c r="O336" i="15"/>
  <c r="O335" i="15"/>
  <c r="O334" i="15"/>
  <c r="O332" i="15"/>
  <c r="O329" i="15"/>
  <c r="O327" i="15"/>
  <c r="O326" i="15"/>
  <c r="O325" i="15"/>
  <c r="O324" i="15"/>
  <c r="O323" i="15"/>
  <c r="O322" i="15"/>
  <c r="O321" i="15"/>
  <c r="O319" i="15"/>
  <c r="O316" i="15"/>
  <c r="O313" i="15"/>
  <c r="O312" i="15"/>
  <c r="O311" i="15"/>
  <c r="O309" i="15"/>
  <c r="O308" i="15"/>
  <c r="O307" i="15"/>
  <c r="O306" i="15"/>
  <c r="O305" i="15"/>
  <c r="O302" i="15"/>
  <c r="O301" i="15"/>
  <c r="O300" i="15"/>
  <c r="O299" i="15"/>
  <c r="O298" i="15"/>
  <c r="O296" i="15"/>
  <c r="O295" i="15"/>
  <c r="O293" i="15"/>
  <c r="O292" i="15"/>
  <c r="O287" i="15"/>
  <c r="O286" i="15"/>
  <c r="O285" i="15"/>
  <c r="O282" i="15"/>
  <c r="O281" i="15"/>
  <c r="O280" i="15"/>
  <c r="O279" i="15"/>
  <c r="O278" i="15"/>
  <c r="O274" i="15"/>
  <c r="O273" i="15"/>
  <c r="O271" i="15"/>
  <c r="O268" i="15"/>
  <c r="O267" i="15"/>
  <c r="O264" i="15"/>
  <c r="O263" i="15"/>
  <c r="O262" i="15"/>
  <c r="O260" i="15"/>
  <c r="O259" i="15"/>
  <c r="O258" i="15"/>
  <c r="O256" i="15"/>
  <c r="O255" i="15"/>
  <c r="O253" i="15"/>
  <c r="O251" i="15"/>
  <c r="O250" i="15"/>
  <c r="O248" i="15"/>
  <c r="O247" i="15"/>
  <c r="O246" i="15"/>
  <c r="O244" i="15"/>
  <c r="O242" i="15"/>
  <c r="O241" i="15"/>
  <c r="O240" i="15"/>
  <c r="O239" i="15"/>
  <c r="O236" i="15"/>
  <c r="O232" i="15"/>
  <c r="O225" i="15"/>
  <c r="O221" i="15"/>
  <c r="O220" i="15"/>
  <c r="O219" i="15"/>
  <c r="O215" i="15"/>
  <c r="O213" i="15"/>
  <c r="O212" i="15"/>
  <c r="O211" i="15"/>
  <c r="O209" i="15"/>
  <c r="O207" i="15"/>
  <c r="O206" i="15"/>
  <c r="O204" i="15"/>
  <c r="O202" i="15"/>
  <c r="O199" i="15"/>
  <c r="O198" i="15"/>
  <c r="O196" i="15"/>
  <c r="O195" i="15"/>
  <c r="O194" i="15"/>
  <c r="O193" i="15"/>
  <c r="O192" i="15"/>
  <c r="O188" i="15"/>
  <c r="O187" i="15"/>
  <c r="O186" i="15"/>
  <c r="O183" i="15"/>
  <c r="O182" i="15"/>
  <c r="O181" i="15"/>
  <c r="O178" i="15"/>
  <c r="O177" i="15"/>
  <c r="O176" i="15"/>
  <c r="O175" i="15"/>
  <c r="O173" i="15"/>
  <c r="O171" i="15"/>
  <c r="O170" i="15"/>
  <c r="O168" i="15"/>
  <c r="O166" i="15"/>
  <c r="O162" i="15"/>
  <c r="O161" i="15"/>
  <c r="O160" i="15"/>
  <c r="O159" i="15"/>
  <c r="O158" i="15"/>
  <c r="O157" i="15"/>
  <c r="O156" i="15"/>
  <c r="O155" i="15"/>
  <c r="O154" i="15"/>
  <c r="O153" i="15"/>
  <c r="O152" i="15"/>
  <c r="O151" i="15"/>
  <c r="O150" i="15"/>
  <c r="O149" i="15"/>
  <c r="O148" i="15"/>
  <c r="O146" i="15"/>
  <c r="O145" i="15"/>
  <c r="O143" i="15"/>
  <c r="O142" i="15"/>
  <c r="O141" i="15"/>
  <c r="O137" i="15"/>
  <c r="O136" i="15"/>
  <c r="O135" i="15"/>
  <c r="O134" i="15"/>
  <c r="O132" i="15"/>
  <c r="O131" i="15"/>
  <c r="O130" i="15"/>
  <c r="O128" i="15"/>
  <c r="O127" i="15"/>
  <c r="O126" i="15"/>
  <c r="O124" i="15"/>
  <c r="O123" i="15"/>
  <c r="O122" i="15"/>
  <c r="O120" i="15"/>
  <c r="O119" i="15"/>
  <c r="O118" i="15"/>
  <c r="O117" i="15"/>
  <c r="O114" i="15"/>
  <c r="O113" i="15"/>
  <c r="O112" i="15"/>
  <c r="O109" i="15"/>
  <c r="O105" i="15"/>
  <c r="O104" i="15"/>
  <c r="O101" i="15"/>
  <c r="O100" i="15"/>
  <c r="O98" i="15"/>
  <c r="O97" i="15"/>
  <c r="O96" i="15"/>
  <c r="O94" i="15"/>
  <c r="O93" i="15"/>
  <c r="O92" i="15"/>
  <c r="O91" i="15"/>
  <c r="O90" i="15"/>
  <c r="O89" i="15"/>
  <c r="O88" i="15"/>
  <c r="O87" i="15"/>
  <c r="O86" i="15"/>
  <c r="O85" i="15"/>
  <c r="O84" i="15"/>
  <c r="O83" i="15"/>
  <c r="O78" i="15"/>
  <c r="O77" i="15"/>
  <c r="O75" i="15"/>
  <c r="O74" i="15"/>
  <c r="O72" i="15"/>
  <c r="O70" i="15"/>
  <c r="O69" i="15"/>
  <c r="O68" i="15"/>
  <c r="O67" i="15"/>
  <c r="O66" i="15"/>
  <c r="O65" i="15"/>
  <c r="O63" i="15"/>
  <c r="O62" i="15"/>
  <c r="O61" i="15"/>
  <c r="O60" i="15"/>
  <c r="O59" i="15"/>
  <c r="O58" i="15"/>
  <c r="O57" i="15"/>
  <c r="O56" i="15"/>
  <c r="O54" i="15"/>
  <c r="O53" i="15"/>
  <c r="O51" i="15"/>
  <c r="O48" i="15"/>
  <c r="O46" i="15"/>
  <c r="O44" i="15"/>
  <c r="O43" i="15"/>
  <c r="O42" i="15"/>
  <c r="O41" i="15"/>
  <c r="O40" i="15"/>
  <c r="O39" i="15"/>
  <c r="O38" i="15"/>
  <c r="O37" i="15"/>
  <c r="O36" i="15"/>
  <c r="O35" i="15"/>
  <c r="O33" i="15"/>
  <c r="O32" i="15"/>
  <c r="O31" i="15"/>
  <c r="O30" i="15"/>
  <c r="O29" i="15"/>
  <c r="O28" i="15"/>
  <c r="O25" i="15"/>
  <c r="O24" i="15"/>
  <c r="O23" i="15"/>
  <c r="O22" i="15"/>
  <c r="O21" i="15"/>
  <c r="O20" i="15"/>
  <c r="O19" i="15"/>
  <c r="O18" i="15"/>
  <c r="O17" i="15"/>
  <c r="O15" i="15"/>
  <c r="O14" i="15"/>
  <c r="O13" i="15"/>
  <c r="O12" i="15"/>
  <c r="O11" i="15"/>
  <c r="O10" i="15"/>
  <c r="O9" i="15"/>
  <c r="O6" i="15"/>
  <c r="O5" i="15"/>
  <c r="O3" i="15"/>
  <c r="O1537" i="15"/>
  <c r="O1536" i="15"/>
  <c r="O1525" i="15"/>
  <c r="O1524" i="15"/>
  <c r="O1512" i="15"/>
  <c r="O1508" i="15"/>
  <c r="O1503" i="15"/>
  <c r="O1487" i="15"/>
  <c r="O1486" i="15"/>
  <c r="O1484" i="15"/>
  <c r="O1476" i="15"/>
  <c r="O1474" i="15"/>
  <c r="O1471" i="15"/>
  <c r="O1465" i="15"/>
  <c r="O1463" i="15"/>
  <c r="O1462" i="15"/>
  <c r="O1459" i="15"/>
  <c r="O1456" i="15"/>
  <c r="O1452" i="15"/>
  <c r="O1450" i="15"/>
  <c r="O1447" i="15"/>
  <c r="O1439" i="15"/>
  <c r="O1438" i="15"/>
  <c r="O1437" i="15"/>
  <c r="O1436" i="15"/>
  <c r="O1435" i="15"/>
  <c r="O1428" i="15"/>
  <c r="O1427" i="15"/>
  <c r="O1409" i="15"/>
  <c r="O1405" i="15"/>
  <c r="O1388" i="15"/>
  <c r="O1379" i="15"/>
  <c r="O1378" i="15"/>
  <c r="O1375" i="15"/>
  <c r="O1372" i="15"/>
  <c r="O1369" i="15"/>
  <c r="O1366" i="15"/>
  <c r="O1363" i="15"/>
  <c r="O1362" i="15"/>
  <c r="O1360" i="15"/>
  <c r="O1358" i="15"/>
  <c r="O1353" i="15"/>
  <c r="O1351" i="15"/>
  <c r="O1347" i="15"/>
  <c r="O1344" i="15"/>
  <c r="O1329" i="15"/>
  <c r="O1320" i="15"/>
  <c r="O1299" i="15"/>
  <c r="O1298" i="15"/>
  <c r="O1286" i="15"/>
  <c r="O1267" i="15"/>
  <c r="O1259" i="15"/>
  <c r="O1251" i="15"/>
  <c r="O1248" i="15"/>
  <c r="O1242" i="15"/>
  <c r="O1233" i="15"/>
  <c r="O1227" i="15"/>
  <c r="O1219" i="15"/>
  <c r="O1217" i="15"/>
  <c r="O1215" i="15"/>
  <c r="O1212" i="15"/>
  <c r="O1206" i="15"/>
  <c r="O1205" i="15"/>
  <c r="O1204" i="15"/>
  <c r="O1203" i="15"/>
  <c r="O1193" i="15"/>
  <c r="O1192" i="15"/>
  <c r="O1187" i="15"/>
  <c r="O1177" i="15"/>
  <c r="O1162" i="15"/>
  <c r="O1161" i="15"/>
  <c r="O1160" i="15"/>
  <c r="O1153" i="15"/>
  <c r="O1148" i="15"/>
  <c r="O1137" i="15"/>
  <c r="O1136" i="15"/>
  <c r="O1130" i="15"/>
  <c r="O1127" i="15"/>
  <c r="O1119" i="15"/>
  <c r="O1114" i="15"/>
  <c r="O1105" i="15"/>
  <c r="O1100" i="15"/>
  <c r="O1097" i="15"/>
  <c r="O1088" i="15"/>
  <c r="O1081" i="15"/>
  <c r="O1065" i="15"/>
  <c r="O1053" i="15"/>
  <c r="O1029" i="15"/>
  <c r="O1024" i="15"/>
  <c r="O1006" i="15"/>
  <c r="O1005" i="15"/>
  <c r="O984" i="15"/>
  <c r="O975" i="15"/>
  <c r="O974" i="15"/>
  <c r="O973" i="15"/>
  <c r="O972" i="15"/>
  <c r="O970" i="15"/>
  <c r="O967" i="15"/>
  <c r="O965" i="15"/>
  <c r="O964" i="15"/>
  <c r="O962" i="15"/>
  <c r="O953" i="15"/>
  <c r="O949" i="15"/>
  <c r="O940" i="15"/>
  <c r="O935" i="15"/>
  <c r="O933" i="15"/>
  <c r="O923" i="15"/>
  <c r="O922" i="15"/>
  <c r="O920" i="15"/>
  <c r="O918" i="15"/>
  <c r="O917" i="15"/>
  <c r="O912" i="15"/>
  <c r="O908" i="15"/>
  <c r="O907" i="15"/>
  <c r="O902" i="15"/>
  <c r="O899" i="15"/>
  <c r="O898" i="15"/>
  <c r="O897" i="15"/>
  <c r="O896" i="15"/>
  <c r="O894" i="15"/>
  <c r="O892" i="15"/>
  <c r="O889" i="15"/>
  <c r="O888" i="15"/>
  <c r="O887" i="15"/>
  <c r="O883" i="15"/>
  <c r="O879" i="15"/>
  <c r="O878" i="15"/>
  <c r="O877" i="15"/>
  <c r="O875" i="15"/>
  <c r="O870" i="15"/>
  <c r="O869" i="15"/>
  <c r="O867" i="15"/>
  <c r="O866" i="15"/>
  <c r="O865" i="15"/>
  <c r="O851" i="15"/>
  <c r="O848" i="15"/>
  <c r="O846" i="15"/>
  <c r="O840" i="15"/>
  <c r="O838" i="15"/>
  <c r="O832" i="15"/>
  <c r="O825" i="15"/>
  <c r="O823" i="15"/>
  <c r="O818" i="15"/>
  <c r="O811" i="15"/>
  <c r="O800" i="15"/>
  <c r="O794" i="15"/>
  <c r="O783" i="15"/>
  <c r="O781" i="15"/>
  <c r="O780" i="15"/>
  <c r="O775" i="15"/>
  <c r="O774" i="15"/>
  <c r="O763" i="15"/>
  <c r="O760" i="15"/>
  <c r="O755" i="15"/>
  <c r="O754" i="15"/>
  <c r="O741" i="15"/>
  <c r="O737" i="15"/>
  <c r="O736" i="15"/>
  <c r="O730" i="15"/>
  <c r="O725" i="15"/>
  <c r="O712" i="15"/>
  <c r="O708" i="15"/>
  <c r="O703" i="15"/>
  <c r="O701" i="15"/>
  <c r="O698" i="15"/>
  <c r="O693" i="15"/>
  <c r="O692" i="15"/>
  <c r="O688" i="15"/>
  <c r="O678" i="15"/>
  <c r="O660" i="15"/>
  <c r="O652" i="15"/>
  <c r="O645" i="15"/>
  <c r="O642" i="15"/>
  <c r="O627" i="15"/>
  <c r="O616" i="15"/>
  <c r="O610" i="15"/>
  <c r="O605" i="15"/>
  <c r="O590" i="15"/>
  <c r="O586" i="15"/>
  <c r="O557" i="15"/>
  <c r="O556" i="15"/>
  <c r="O553" i="15"/>
  <c r="O548" i="15"/>
  <c r="O547" i="15"/>
  <c r="O542" i="15"/>
  <c r="O540" i="15"/>
  <c r="O538" i="15"/>
  <c r="O533" i="15"/>
  <c r="O532" i="15"/>
  <c r="O531" i="15"/>
  <c r="O525" i="15"/>
  <c r="O522" i="15"/>
  <c r="O521" i="15"/>
  <c r="O519" i="15"/>
  <c r="O518" i="15"/>
  <c r="O514" i="15"/>
  <c r="O498" i="15"/>
  <c r="O493" i="15"/>
  <c r="O491" i="15"/>
  <c r="O488" i="15"/>
  <c r="O486" i="15"/>
  <c r="O479" i="15"/>
  <c r="O477" i="15"/>
  <c r="O475" i="15"/>
  <c r="O469" i="15"/>
  <c r="O465" i="15"/>
  <c r="O464" i="15"/>
  <c r="O459" i="15"/>
  <c r="O458" i="15"/>
  <c r="O451" i="15"/>
  <c r="O450" i="15"/>
  <c r="O443" i="15"/>
  <c r="O441" i="15"/>
  <c r="O429" i="15"/>
  <c r="O424" i="15"/>
  <c r="O421" i="15"/>
  <c r="O420" i="15"/>
  <c r="O403" i="15"/>
  <c r="O401" i="15"/>
  <c r="O399" i="15"/>
  <c r="O397" i="15"/>
  <c r="O395" i="15"/>
  <c r="O384" i="15"/>
  <c r="O380" i="15"/>
  <c r="O379" i="15"/>
  <c r="O376" i="15"/>
  <c r="O372" i="15"/>
  <c r="O369" i="15"/>
  <c r="O364" i="15"/>
  <c r="O362" i="15"/>
  <c r="O358" i="15"/>
  <c r="O350" i="15"/>
  <c r="O341" i="15"/>
  <c r="O340" i="15"/>
  <c r="O333" i="15"/>
  <c r="O331" i="15"/>
  <c r="O330" i="15"/>
  <c r="O328" i="15"/>
  <c r="O317" i="15"/>
  <c r="O304" i="15"/>
  <c r="O291" i="15"/>
  <c r="O283" i="15"/>
  <c r="O277" i="15"/>
  <c r="O272" i="15"/>
  <c r="O269" i="15"/>
  <c r="O254" i="15"/>
  <c r="O245" i="15"/>
  <c r="O243" i="15"/>
  <c r="O238" i="15"/>
  <c r="O237" i="15"/>
  <c r="O235" i="15"/>
  <c r="O234" i="15"/>
  <c r="O233" i="15"/>
  <c r="O230" i="15"/>
  <c r="O226" i="15"/>
  <c r="O224" i="15"/>
  <c r="O223" i="15"/>
  <c r="O216" i="15"/>
  <c r="O201" i="15"/>
  <c r="O197" i="15"/>
  <c r="O189" i="15"/>
  <c r="O184" i="15"/>
  <c r="O167" i="15"/>
  <c r="O165" i="15"/>
  <c r="O164" i="15"/>
  <c r="O163" i="15"/>
  <c r="O140" i="15"/>
  <c r="O133" i="15"/>
  <c r="O129" i="15"/>
  <c r="O121" i="15"/>
  <c r="O111" i="15"/>
  <c r="O103" i="15"/>
  <c r="O102" i="15"/>
  <c r="O99" i="15"/>
  <c r="O95" i="15"/>
  <c r="O80" i="15"/>
  <c r="O52" i="15"/>
  <c r="O45" i="15"/>
  <c r="O34" i="15"/>
  <c r="O27" i="15"/>
  <c r="O26" i="15"/>
  <c r="O7" i="15"/>
  <c r="O1523" i="15"/>
  <c r="O1501" i="15"/>
  <c r="O1495" i="15"/>
  <c r="O1494" i="15"/>
  <c r="O1469" i="15"/>
  <c r="O1467" i="15"/>
  <c r="O1461" i="15"/>
  <c r="O1460" i="15"/>
  <c r="O1444" i="15"/>
  <c r="O1432" i="15"/>
  <c r="O1394" i="15"/>
  <c r="O1391" i="15"/>
  <c r="O1382" i="15"/>
  <c r="O1381" i="15"/>
  <c r="O1374" i="15"/>
  <c r="O1373" i="15"/>
  <c r="O1368" i="15"/>
  <c r="O1342" i="15"/>
  <c r="O1318" i="15"/>
  <c r="O1263" i="15"/>
  <c r="O1260" i="15"/>
  <c r="O1258" i="15"/>
  <c r="O1243" i="15"/>
  <c r="O1239" i="15"/>
  <c r="O1231" i="15"/>
  <c r="O1216" i="15"/>
  <c r="O1211" i="15"/>
  <c r="O1210" i="15"/>
  <c r="O1184" i="15"/>
  <c r="O1180" i="15"/>
  <c r="O1176" i="15"/>
  <c r="O1173" i="15"/>
  <c r="O1172" i="15"/>
  <c r="O1159" i="15"/>
  <c r="O1156" i="15"/>
  <c r="O1093" i="15"/>
  <c r="O1080" i="15"/>
  <c r="O1056" i="15"/>
  <c r="O1052" i="15"/>
  <c r="O1023" i="15"/>
  <c r="O1013" i="15"/>
  <c r="O1012" i="15"/>
  <c r="O1011" i="15"/>
  <c r="O1010" i="15"/>
  <c r="O1009" i="15"/>
  <c r="O1003" i="15"/>
  <c r="O1000" i="15"/>
  <c r="O987" i="15"/>
  <c r="O980" i="15"/>
  <c r="O979" i="15"/>
  <c r="O966" i="15"/>
  <c r="O960" i="15"/>
  <c r="O959" i="15"/>
  <c r="O946" i="15"/>
  <c r="O936" i="15"/>
  <c r="O905" i="15"/>
  <c r="O895" i="15"/>
  <c r="O891" i="15"/>
  <c r="O876" i="15"/>
  <c r="O863" i="15"/>
  <c r="O862" i="15"/>
  <c r="O860" i="15"/>
  <c r="O837" i="15"/>
  <c r="O799" i="15"/>
  <c r="O793" i="15"/>
  <c r="O789" i="15"/>
  <c r="O776" i="15"/>
  <c r="O767" i="15"/>
  <c r="O743" i="15"/>
  <c r="O740" i="15"/>
  <c r="O716" i="15"/>
  <c r="O707" i="15"/>
  <c r="O702" i="15"/>
  <c r="O695" i="15"/>
  <c r="O686" i="15"/>
  <c r="O684" i="15"/>
  <c r="O663" i="15"/>
  <c r="O658" i="15"/>
  <c r="O632" i="15"/>
  <c r="O625" i="15"/>
  <c r="O609" i="15"/>
  <c r="O600" i="15"/>
  <c r="O598" i="15"/>
  <c r="O597" i="15"/>
  <c r="O596" i="15"/>
  <c r="O587" i="15"/>
  <c r="O583" i="15"/>
  <c r="O580" i="15"/>
  <c r="O572" i="15"/>
  <c r="O564" i="15"/>
  <c r="O558" i="15"/>
  <c r="O530" i="15"/>
  <c r="O505" i="15"/>
  <c r="O490" i="15"/>
  <c r="O489" i="15"/>
  <c r="O468" i="15"/>
  <c r="O456" i="15"/>
  <c r="O446" i="15"/>
  <c r="O442" i="15"/>
  <c r="O400" i="15"/>
  <c r="O394" i="15"/>
  <c r="O374" i="15"/>
  <c r="O373" i="15"/>
  <c r="O355" i="15"/>
  <c r="O348" i="15"/>
  <c r="O320" i="15"/>
  <c r="O314" i="15"/>
  <c r="O303" i="15"/>
  <c r="O294" i="15"/>
  <c r="O284" i="15"/>
  <c r="O275" i="15"/>
  <c r="O270" i="15"/>
  <c r="O266" i="15"/>
  <c r="O252" i="15"/>
  <c r="O228" i="15"/>
  <c r="O218" i="15"/>
  <c r="O210" i="15"/>
  <c r="O203" i="15"/>
  <c r="O200" i="15"/>
  <c r="O190" i="15"/>
  <c r="O185" i="15"/>
  <c r="O180" i="15"/>
  <c r="O125" i="15"/>
  <c r="O110" i="15"/>
  <c r="O108" i="15"/>
  <c r="O107" i="15"/>
  <c r="O106" i="15"/>
  <c r="O82" i="15"/>
  <c r="O79" i="15"/>
  <c r="O71" i="15"/>
  <c r="O55" i="15"/>
  <c r="O49" i="15"/>
  <c r="O47" i="15"/>
  <c r="O2" i="15"/>
  <c r="O1530" i="15"/>
  <c r="O1502" i="15"/>
  <c r="O1466" i="15"/>
  <c r="O1464" i="15"/>
  <c r="O1387" i="15"/>
  <c r="O1364" i="15"/>
  <c r="O1337" i="15"/>
  <c r="O1241" i="15"/>
  <c r="O1230" i="15"/>
  <c r="O1213" i="15"/>
  <c r="O1181" i="15"/>
  <c r="O1179" i="15"/>
  <c r="O1178" i="15"/>
  <c r="O1169" i="15"/>
  <c r="O1154" i="15"/>
  <c r="O1068" i="15"/>
  <c r="O1043" i="15"/>
  <c r="O1031" i="15"/>
  <c r="O988" i="15"/>
  <c r="O985" i="15"/>
  <c r="O961" i="15"/>
  <c r="O942" i="15"/>
  <c r="O928" i="15"/>
  <c r="O914" i="15"/>
  <c r="O687" i="15"/>
  <c r="O677" i="15"/>
  <c r="O622" i="15"/>
  <c r="O621" i="15"/>
  <c r="O620" i="15"/>
  <c r="O619" i="15"/>
  <c r="O588" i="15"/>
  <c r="O582" i="15"/>
  <c r="O575" i="15"/>
  <c r="O562" i="15"/>
  <c r="O545" i="15"/>
  <c r="O510" i="15"/>
  <c r="O500" i="15"/>
  <c r="O437" i="15"/>
  <c r="O436" i="15"/>
  <c r="O430" i="15"/>
  <c r="O413" i="15"/>
  <c r="O407" i="15"/>
  <c r="O391" i="15"/>
  <c r="O389" i="15"/>
  <c r="O388" i="15"/>
  <c r="O383" i="15"/>
  <c r="O375" i="15"/>
  <c r="O371" i="15"/>
  <c r="O367" i="15"/>
  <c r="O297" i="15"/>
  <c r="O229" i="15"/>
  <c r="O217" i="15"/>
  <c r="O191" i="15"/>
  <c r="O174" i="15"/>
  <c r="O169" i="15"/>
  <c r="O147" i="15"/>
  <c r="O144" i="15"/>
  <c r="O139" i="15"/>
  <c r="O81" i="15"/>
  <c r="O76" i="15"/>
  <c r="O73" i="15"/>
  <c r="O1477" i="15"/>
  <c r="O1430" i="15"/>
  <c r="O1370" i="15"/>
  <c r="O1354" i="15"/>
  <c r="O1113" i="15"/>
  <c r="O969" i="15"/>
  <c r="O968" i="15"/>
  <c r="O916" i="15"/>
  <c r="O874" i="15"/>
  <c r="O798" i="15"/>
  <c r="O786" i="15"/>
  <c r="O734" i="15"/>
  <c r="O720" i="15"/>
  <c r="O657" i="15"/>
  <c r="O656" i="15"/>
  <c r="O618" i="15"/>
  <c r="O601" i="15"/>
  <c r="O555" i="15"/>
  <c r="O543" i="15"/>
  <c r="O539" i="15"/>
  <c r="O517" i="15"/>
  <c r="O507" i="15"/>
  <c r="O506" i="15"/>
  <c r="O433" i="15"/>
  <c r="O431" i="15"/>
  <c r="O408" i="15"/>
  <c r="O402" i="15"/>
  <c r="O377" i="15"/>
  <c r="O290" i="15"/>
  <c r="O289" i="15"/>
  <c r="O288" i="15"/>
  <c r="O257" i="15"/>
  <c r="O231" i="15"/>
  <c r="O222" i="15"/>
  <c r="O214" i="15"/>
  <c r="O179" i="15"/>
  <c r="O138" i="15"/>
  <c r="O116" i="15"/>
  <c r="O115" i="15"/>
  <c r="O64" i="15"/>
  <c r="O50" i="15"/>
  <c r="O8" i="15"/>
  <c r="O1453" i="15"/>
  <c r="O1164" i="15"/>
  <c r="O1163" i="15"/>
  <c r="O1017" i="15"/>
  <c r="O1016" i="15"/>
  <c r="O944" i="15"/>
  <c r="O943" i="15"/>
  <c r="O941" i="15"/>
  <c r="O871" i="15"/>
  <c r="O745" i="15"/>
  <c r="O508" i="15"/>
  <c r="O494" i="15"/>
  <c r="O422" i="15"/>
  <c r="O404" i="15"/>
  <c r="O315" i="15"/>
  <c r="O310" i="15"/>
  <c r="O227" i="15"/>
  <c r="O172" i="15"/>
  <c r="O989" i="15"/>
  <c r="O578" i="15"/>
  <c r="O529" i="15"/>
  <c r="O409" i="15"/>
  <c r="O261" i="15"/>
  <c r="O249" i="15"/>
  <c r="O208" i="15"/>
  <c r="O1473" i="15"/>
  <c r="O1049" i="15"/>
  <c r="O994" i="15"/>
  <c r="O945" i="15"/>
  <c r="O554" i="15"/>
  <c r="O551" i="15"/>
  <c r="O937" i="15"/>
  <c r="O624" i="15"/>
  <c r="O318" i="15"/>
  <c r="O265" i="15"/>
  <c r="O593" i="15"/>
  <c r="O592" i="15"/>
  <c r="O552" i="15"/>
  <c r="O1331" i="15"/>
  <c r="O662" i="15"/>
  <c r="O661" i="15"/>
  <c r="O643" i="15"/>
  <c r="O635" i="15"/>
  <c r="O623" i="15"/>
  <c r="O501" i="15"/>
  <c r="O406" i="15"/>
  <c r="O276" i="15"/>
  <c r="O205" i="15"/>
</calcChain>
</file>

<file path=xl/sharedStrings.xml><?xml version="1.0" encoding="utf-8"?>
<sst xmlns="http://schemas.openxmlformats.org/spreadsheetml/2006/main" count="58735" uniqueCount="13610">
  <si>
    <t>NB</t>
  </si>
  <si>
    <t>LATITUDE</t>
  </si>
  <si>
    <t>LONGITUDE</t>
  </si>
  <si>
    <t>NAME</t>
  </si>
  <si>
    <t>NAME_MOD</t>
  </si>
  <si>
    <t>AUTH_ANC</t>
  </si>
  <si>
    <t>COUNTRY</t>
  </si>
  <si>
    <t>AM</t>
  </si>
  <si>
    <t>PP</t>
  </si>
  <si>
    <t>RE</t>
  </si>
  <si>
    <t>BW</t>
  </si>
  <si>
    <t>QU</t>
  </si>
  <si>
    <t>PL</t>
  </si>
  <si>
    <t>MO</t>
  </si>
  <si>
    <t>CN</t>
  </si>
  <si>
    <t>SL</t>
  </si>
  <si>
    <t>SH</t>
  </si>
  <si>
    <t>PH</t>
  </si>
  <si>
    <t>CO</t>
  </si>
  <si>
    <t>PLEIADES/PastPlace</t>
  </si>
  <si>
    <t>DARE</t>
  </si>
  <si>
    <t>Pytheas cited by: Strabo, Geogr, 1, 4 &amp; 2, 5 ; Polybius, Hist, 34, 5 ; Pliny, Hist Nat, 2, 77 &amp; 99 &amp; 4, 27</t>
  </si>
  <si>
    <t>http://data.pastplace.org/search?q=189</t>
  </si>
  <si>
    <t/>
  </si>
  <si>
    <t>Baltia?</t>
  </si>
  <si>
    <t>Tanum, bronze age rock carvings showing many ships</t>
  </si>
  <si>
    <t>Pliny, Hist Nat, 4, 27</t>
  </si>
  <si>
    <t>http://whc.unesco.org/pg.cfm?cid=31&amp;id_site=557</t>
  </si>
  <si>
    <t>http://data.pastplace.org/search?q=1761052</t>
  </si>
  <si>
    <t>Sweden</t>
  </si>
  <si>
    <t>Sambia, Samland? Famous for amber</t>
  </si>
  <si>
    <t>http://pleiades.stoa.org/places/101177</t>
  </si>
  <si>
    <t>Russia</t>
  </si>
  <si>
    <t xml:space="preserve">Mararmano, Manarmani </t>
  </si>
  <si>
    <t>Marcian, Peripl, 2, 32</t>
  </si>
  <si>
    <t>Lehmann</t>
  </si>
  <si>
    <t>http://pleiades.stoa.org/places/101207</t>
  </si>
  <si>
    <t>Netherlands</t>
  </si>
  <si>
    <t>rs</t>
  </si>
  <si>
    <t>X</t>
  </si>
  <si>
    <t>r</t>
  </si>
  <si>
    <t xml:space="preserve">Albion, Britannia </t>
  </si>
  <si>
    <t>Great Britain</t>
  </si>
  <si>
    <t>Pliny, Hist Nat, 4, 30 ; Caesar, Guerre des Gaules, 5, 1 &amp; 2, &amp; 8 to 11</t>
  </si>
  <si>
    <t>http://pleiades.stoa.org/places/20419</t>
  </si>
  <si>
    <t>UK</t>
  </si>
  <si>
    <t>Ireland</t>
  </si>
  <si>
    <t>Strabo, Geogr, 1, 4 &amp; 2, 5 ; Pliny, Hist Nat, 4, 102-103 ; Ptol, Geogr, 2, 2; Tacitus, Agricola ; Avienus, Ora Maritima</t>
  </si>
  <si>
    <t>Wikipedia</t>
  </si>
  <si>
    <t>http://pleiades.stoa.org/places/20487</t>
  </si>
  <si>
    <t xml:space="preserve"> Orcades </t>
  </si>
  <si>
    <t>Orcades islands, North Scotland</t>
  </si>
  <si>
    <t>Antonine, Itin Mar</t>
  </si>
  <si>
    <t>http://pleiades.stoa.org/places/89261</t>
  </si>
  <si>
    <t>X?</t>
  </si>
  <si>
    <t>Gabrantiucorum portuosus sinus, Praesidium, Praetorium</t>
  </si>
  <si>
    <t>Ptol, Geogr, 2, 3</t>
  </si>
  <si>
    <t xml:space="preserve">Rutupiae, Ritupium </t>
  </si>
  <si>
    <t>http://pleiades.stoa.org/places/79664</t>
  </si>
  <si>
    <t>Portslade, near Brighton</t>
  </si>
  <si>
    <t>Bosham Harbour?</t>
  </si>
  <si>
    <t>Vectis, Vecta insula</t>
  </si>
  <si>
    <t>Isle of Wight, probably Newport</t>
  </si>
  <si>
    <t>http://pleiades.stoa.org/places/79731</t>
  </si>
  <si>
    <t>Vindelis, Vindilis?</t>
  </si>
  <si>
    <t>Isle of Portland, near Chesil beach</t>
  </si>
  <si>
    <t>Silina insula, Sicdelis, Cassiterides islands?</t>
  </si>
  <si>
    <t>Isles of Scilly, West of Cornwall</t>
  </si>
  <si>
    <t>http://pleiades.stoa.org/places/79684</t>
  </si>
  <si>
    <t>Possibly submerged North of Fleetwood?</t>
  </si>
  <si>
    <t>Portus Trucculensis?</t>
  </si>
  <si>
    <t>Angerton, Kirkbride</t>
  </si>
  <si>
    <t>Tacitus, Agricola, 37</t>
  </si>
  <si>
    <t>http://pleiades.stoa.org/places/92190</t>
  </si>
  <si>
    <t xml:space="preserve"> Clota in Hiverione </t>
  </si>
  <si>
    <t>Isle of Arran, in the Firth of Clyde near Glasgow</t>
  </si>
  <si>
    <t>http://data.pastplace.org/search?q=211873</t>
  </si>
  <si>
    <t xml:space="preserve">Oiasso, Olarso, Oeason, Oyarzun </t>
  </si>
  <si>
    <t>Estuary of R Bidasoa, Irun</t>
  </si>
  <si>
    <t>Strabo, Geogr, 3, 4</t>
  </si>
  <si>
    <t>http://pleiades.stoa.org/places/246526</t>
  </si>
  <si>
    <t>Spain North</t>
  </si>
  <si>
    <t>Flaviobriga, Portus Amanum, Port of the Amanes</t>
  </si>
  <si>
    <t>Castro Urdiales</t>
  </si>
  <si>
    <t>Pliny, Hist Nat, 4, 34</t>
  </si>
  <si>
    <t>http://pleiades.stoa.org/places/246394</t>
  </si>
  <si>
    <t>Portus Victrix, Portus Victoriae Iuliobrigensium, Port of Juliobrigiens' Victory</t>
  </si>
  <si>
    <t>Hazlitt</t>
  </si>
  <si>
    <t>http://pleiades.stoa.org/places/236613</t>
  </si>
  <si>
    <t xml:space="preserve">Portus Blendium </t>
  </si>
  <si>
    <t>Suances</t>
  </si>
  <si>
    <t>http://pleiades.stoa.org/places/236610</t>
  </si>
  <si>
    <t>San Vicente de la Barquera</t>
  </si>
  <si>
    <t>http://pleiades.stoa.org/places/236612</t>
  </si>
  <si>
    <t xml:space="preserve">Portus Artaboi, Port of the Artabres </t>
  </si>
  <si>
    <t>Coido de Bares</t>
  </si>
  <si>
    <t>Strabo, Geogr, 3, 3 ; Ptol, Geogr, 2, 6</t>
  </si>
  <si>
    <t>p</t>
  </si>
  <si>
    <t>AdG</t>
  </si>
  <si>
    <t>Finisterre</t>
  </si>
  <si>
    <t xml:space="preserve">Portus Ebora, Noouion </t>
  </si>
  <si>
    <t>Noia in the Ria de Muros y Noya</t>
  </si>
  <si>
    <t>Mela, Geogr, 3, 2</t>
  </si>
  <si>
    <t>http://pleiades.stoa.org/places/236570</t>
  </si>
  <si>
    <t>Strabo, Geogr, 3, 3</t>
  </si>
  <si>
    <t>R Baenis, Minius, navigable</t>
  </si>
  <si>
    <t>http://pleiades.stoa.org/places/236544</t>
  </si>
  <si>
    <t>Portugal</t>
  </si>
  <si>
    <t>R Durius, navigable</t>
  </si>
  <si>
    <t>http://pleiades.stoa.org/places/236455</t>
  </si>
  <si>
    <t>Olissippo, Olisipo, Oliosipon, Ulyssippo, Felicitas Julia</t>
  </si>
  <si>
    <t>Lisbon, Nucleo Arqueologico, 21 rua dos Correeiros, in the basement of the Millennium Bank where a garun factory was located on the left bank of a local tributary of R  Tage flowing under the present day rua Augusta.</t>
  </si>
  <si>
    <t>http://pleiades.stoa.org/places/256338</t>
  </si>
  <si>
    <t>Alcacer do Sal, upstream of Setubal on R Sado</t>
  </si>
  <si>
    <t>Carayon</t>
  </si>
  <si>
    <t>http://pleiades.stoa.org/places/256414</t>
  </si>
  <si>
    <t>Avienus, Ora Maritima</t>
  </si>
  <si>
    <t>http://pleiades.stoa.org/places/256357</t>
  </si>
  <si>
    <t xml:space="preserve">Atlantis, Atlantide </t>
  </si>
  <si>
    <t>http://data.pastplace.org/search?q=756619</t>
  </si>
  <si>
    <t>Strabo, Geogr, 3, 1</t>
  </si>
  <si>
    <t>Mela, Geogr, 3, 1</t>
  </si>
  <si>
    <t>http://pleiades.stoa.org/places/256383</t>
  </si>
  <si>
    <t xml:space="preserve">Ossonoba </t>
  </si>
  <si>
    <t>Faro</t>
  </si>
  <si>
    <t>Strabo, Geogr, 3, 2</t>
  </si>
  <si>
    <t>http://pleiades.stoa.org/places/256345</t>
  </si>
  <si>
    <t>Castro Marim, on R Guadiana, navigable</t>
  </si>
  <si>
    <t>http://pleiades.stoa.org/places/256008</t>
  </si>
  <si>
    <t>Spain South</t>
  </si>
  <si>
    <t>Onuba, Tartessos?</t>
  </si>
  <si>
    <t>Huelva</t>
  </si>
  <si>
    <t>http://pleiades.stoa.org/places/265985</t>
  </si>
  <si>
    <t xml:space="preserve">Hispalis </t>
  </si>
  <si>
    <t>Sevilla, on R Guadalquivir</t>
  </si>
  <si>
    <t>Alonso&amp;Menanteau (2010)</t>
  </si>
  <si>
    <t>http://pleiades.stoa.org/places/256210</t>
  </si>
  <si>
    <t xml:space="preserve">Ilipa magna </t>
  </si>
  <si>
    <t>Alcala del Rio, on R Guadalquivir</t>
  </si>
  <si>
    <t>http://pleiades.stoa.org/places/256222</t>
  </si>
  <si>
    <t>Caro Bellido (1985)</t>
  </si>
  <si>
    <t xml:space="preserve">Nabrissa Veneria </t>
  </si>
  <si>
    <t xml:space="preserve">Lebrija, on R Guadalquivir </t>
  </si>
  <si>
    <t>Strabo, Geogr, 3, 1 &amp; 3.2</t>
  </si>
  <si>
    <t>http://pleiades.stoa.org/places/256322</t>
  </si>
  <si>
    <t>Asta Regia, Hasta, on the ancient Via Augusta</t>
  </si>
  <si>
    <t>Strabo, Geogr, 3, 1 &amp; 3, 2</t>
  </si>
  <si>
    <t>http://pleiades.stoa.org/places/256193</t>
  </si>
  <si>
    <t>Strabo, Geogr, 3, 1 ; Mela, Geogr, 3, 1</t>
  </si>
  <si>
    <t>http://pleiades.stoa.org/places/256108</t>
  </si>
  <si>
    <t xml:space="preserve">Cimbis, Cimbios </t>
  </si>
  <si>
    <t>Livy, Hist, 28, 37</t>
  </si>
  <si>
    <t>probably Puerto Santa Maria, at the outlet of R Guadalete</t>
  </si>
  <si>
    <t>Strabo, Geogr, 3, 1 ; Ptol, Geogr, 2, 4 ; Marcian, Peripl, 2, 9</t>
  </si>
  <si>
    <t xml:space="preserve">Portus Gaditanus </t>
  </si>
  <si>
    <t>Castillo de Doña Blanca, on R Guadalete, which moved southwards</t>
  </si>
  <si>
    <t>http://pleiades.stoa.org/places/255955</t>
  </si>
  <si>
    <t>Tartessos, Tartessus, Tarsis, insula Antipolis, archaic Tarshish</t>
  </si>
  <si>
    <t>Herodotus, Hist, 1, 163 &amp; 4, 152 ; Avienus, Ora Maritima ; Bible, Isaïe, 60,9</t>
  </si>
  <si>
    <t>http://pleiades.stoa.org/places/256468</t>
  </si>
  <si>
    <t>Caesar, Guerre d’Espagne, 37 ; Strabo, Geogr, 3, 5 ; Diodorus, Hist, 25 ; Avienus, Ora Maritima ; Scylax, Peripl</t>
  </si>
  <si>
    <t>http://pleiades.stoa.org/places/256177</t>
  </si>
  <si>
    <t xml:space="preserve">Baesippo, Port Besippon </t>
  </si>
  <si>
    <t>Barbate</t>
  </si>
  <si>
    <t>Pliny, Hist Nat, 3, 3</t>
  </si>
  <si>
    <t>http://pleiades.stoa.org/places/256007</t>
  </si>
  <si>
    <t xml:space="preserve">Baelo Claudia, Belone </t>
  </si>
  <si>
    <t>Strabo, Geogr, 3, 1 ; Antonine, Itin Mar</t>
  </si>
  <si>
    <t>http://pleiades.stoa.org/places/256005</t>
  </si>
  <si>
    <t>http://pleiades.stoa.org/places/256293</t>
  </si>
  <si>
    <t xml:space="preserve">Mellaria, Menlaria </t>
  </si>
  <si>
    <t>Tarifa</t>
  </si>
  <si>
    <t>Mela, Geogr, 2, 6</t>
  </si>
  <si>
    <t>http://pleiades.stoa.org/places/256235</t>
  </si>
  <si>
    <t xml:space="preserve">Carteia, Calpe, Karpessos </t>
  </si>
  <si>
    <t>Strabo, Geogr, 3, 1 ; Livy, Hist, 28, 30 ; Avienus, Ora Maritima</t>
  </si>
  <si>
    <t>http://pleiades.stoa.org/places/256063</t>
  </si>
  <si>
    <t>Carayon, Flemming</t>
  </si>
  <si>
    <t xml:space="preserve">Malaga </t>
  </si>
  <si>
    <t>estuary of R Guadalmina</t>
  </si>
  <si>
    <t>http://data.pastplace.org/search?q=6740963</t>
  </si>
  <si>
    <t>Toscanos, 1.5 km upstream the R Velez, near Velez-Malaga</t>
  </si>
  <si>
    <t>http://pleiades.stoa.org/places/265961</t>
  </si>
  <si>
    <t>Cerro del Mar, at the outlet of R Velez,  near Velez-Malaga</t>
  </si>
  <si>
    <t xml:space="preserve">Maenoba, Mainobora </t>
  </si>
  <si>
    <t>http://pleiades.stoa.org/places/265959</t>
  </si>
  <si>
    <t xml:space="preserve"> Erroris </t>
  </si>
  <si>
    <t>Isle of Alboran, due South of Adra</t>
  </si>
  <si>
    <t>Flemming, BAtlas locates Error on the Algerian coast West of the Isle of Paloma</t>
  </si>
  <si>
    <t>http://data.pastplace.org/search?q=743570</t>
  </si>
  <si>
    <t xml:space="preserve"> Tauria </t>
  </si>
  <si>
    <t>BAtlas locates Tauria  on the Algerian coast in front of Castra Puerum, Isles of Habibas</t>
  </si>
  <si>
    <t>http://pleiades.stoa.org/places/285531</t>
  </si>
  <si>
    <t>Flemming</t>
  </si>
  <si>
    <t xml:space="preserve">Portos Magnos, port of Urci </t>
  </si>
  <si>
    <t>Almeria</t>
  </si>
  <si>
    <t>Ptol, Geogr, 2, 4</t>
  </si>
  <si>
    <t>http://pleiades.stoa.org/places/266005</t>
  </si>
  <si>
    <t>Spain East</t>
  </si>
  <si>
    <t xml:space="preserve">Longuntica </t>
  </si>
  <si>
    <t>near Aguilas</t>
  </si>
  <si>
    <t>Livy, Hist, 22, 20</t>
  </si>
  <si>
    <t>http://pleiades.stoa.org/places/265952</t>
  </si>
  <si>
    <t>http://pleiades.stoa.org/places/265849</t>
  </si>
  <si>
    <t xml:space="preserve">Portus Magnus, Onusa? </t>
  </si>
  <si>
    <t xml:space="preserve">Herna, port of Rojales </t>
  </si>
  <si>
    <t>La Fonteta, near Guardamar del Segura, on the estuary of R Segura</t>
  </si>
  <si>
    <t xml:space="preserve">Dianium </t>
  </si>
  <si>
    <t>Denia</t>
  </si>
  <si>
    <t>http://pleiades.stoa.org/places/265880</t>
  </si>
  <si>
    <t>Ptol, Geogr, 2, 6</t>
  </si>
  <si>
    <t>http://data.pastplace.org/search?q=10965</t>
  </si>
  <si>
    <t>Suetonius, Galba,10</t>
  </si>
  <si>
    <t>http://pleiades.stoa.org/places/246369</t>
  </si>
  <si>
    <t>Pliny, Hist Nat, 3, 4</t>
  </si>
  <si>
    <t>http://data.pastplace.org/search?q=15374</t>
  </si>
  <si>
    <t xml:space="preserve">Taracco, Tarracon </t>
  </si>
  <si>
    <t>Strabo, Geogr, 3, 4 ; Livy, Hist, 22, 19 &amp; 25, 22 ; Avienus, Ora Maritima</t>
  </si>
  <si>
    <t>http://pleiades.stoa.org/places/246349</t>
  </si>
  <si>
    <t>Sant Marti d’Empuries (NB: the structure on the beach is not a breakwater but a part of the ancient city wall)</t>
  </si>
  <si>
    <t>Strabo, Geogr, 3, 4 ; Livy, Hist, 29, 25 &amp; 38, 8 ; Polybius, Hist, 3, 16 ; Avienus, Ora Maritima ; Scylax, Peripl</t>
  </si>
  <si>
    <t xml:space="preserve">Port of Mount Malodes  </t>
  </si>
  <si>
    <t>http://pleiades.stoa.org/places/253694</t>
  </si>
  <si>
    <t>Livy, Hist, 34, 8</t>
  </si>
  <si>
    <t>Gymnesic (or Balearic) Islands: Mallorca and Minorca</t>
  </si>
  <si>
    <t>Diodorus, Hist, 5, 14 ; Livy, Hist, 28, 37 ; Strabo, Geogr, 3, 5 ; Antonine, Itin Mar</t>
  </si>
  <si>
    <t>http://pleiades.stoa.org/places/265817</t>
  </si>
  <si>
    <t>Spain Baleares</t>
  </si>
  <si>
    <t>Isle of Mallorca</t>
  </si>
  <si>
    <t>Antonine, Itin Mar, who also mentions a  Diana and a Lesbos which are unlocalized in the Baleares. There is a Diana near Ostia and of course a  Lesbos in the Aegean</t>
  </si>
  <si>
    <t>Spain Mallorca</t>
  </si>
  <si>
    <t>Dawson</t>
  </si>
  <si>
    <t>Blackman</t>
  </si>
  <si>
    <t>Isle of Minorca</t>
  </si>
  <si>
    <t>http://data.pastplace.org/search?q=52636</t>
  </si>
  <si>
    <t>Spain Minorca</t>
  </si>
  <si>
    <t>Pityusic islands: Ibiza and Formentera and Espalmador</t>
  </si>
  <si>
    <t>Diodorus, Hist, 5, 13 ; Livy, Hist, 28, 37 ; Scylax, Peripl</t>
  </si>
  <si>
    <t>Spain Pitiussae Islands</t>
  </si>
  <si>
    <t xml:space="preserve">Ebusus, Ebysos </t>
  </si>
  <si>
    <t>Ibiza, on the Isle of Ibiza, Puig de ses Torretes</t>
  </si>
  <si>
    <t>Livy, Hist, 22, 20 ; Antonine, Itin Mar</t>
  </si>
  <si>
    <t>Carayon, Pauly, Dawson</t>
  </si>
  <si>
    <t>http://pleiades.stoa.org/places/265883</t>
  </si>
  <si>
    <t>Spain Ibiza</t>
  </si>
  <si>
    <t>Pauly</t>
  </si>
  <si>
    <t>France West</t>
  </si>
  <si>
    <t>Boulogne</t>
  </si>
  <si>
    <t>http://pleiades.stoa.org/places/109008</t>
  </si>
  <si>
    <t>Ptol, Geogr, 2, 9 ; Mela, Geogr, 3, 2 ; Antonine, Itin Mar</t>
  </si>
  <si>
    <t>Grenier</t>
  </si>
  <si>
    <t>Port Itius, Port of the Morins</t>
  </si>
  <si>
    <t>Grenier, Hazlitt</t>
  </si>
  <si>
    <t>Isle of Alderney, Aurigny</t>
  </si>
  <si>
    <t>Isle of Guernesey</t>
  </si>
  <si>
    <t>http://data.pastplace.org/search?q=25230</t>
  </si>
  <si>
    <t>La Plaiderie at St Peter Port, Guernesey</t>
  </si>
  <si>
    <t>http://data.pastplace.org/search?q=3405693</t>
  </si>
  <si>
    <t>Isle of Jersey</t>
  </si>
  <si>
    <t>http://pleiades.stoa.org/places/69465</t>
  </si>
  <si>
    <t xml:space="preserve">Port Saliocanus, Staliocane </t>
  </si>
  <si>
    <t>in the bay of Morlaix</t>
  </si>
  <si>
    <t>Ptol, Geogr, 2, 8</t>
  </si>
  <si>
    <t>http://pleiades.stoa.org/places/69534</t>
  </si>
  <si>
    <t>Cromlech of Pen-ar-Lan, on the Isle of Ouessant, Ushant</t>
  </si>
  <si>
    <t>http://pleiades.stoa.org/places/69579</t>
  </si>
  <si>
    <t>Isle of Sein</t>
  </si>
  <si>
    <t>http://pleiades.stoa.org/places/69569</t>
  </si>
  <si>
    <t>Port Louis near Lorient</t>
  </si>
  <si>
    <t>http://pleiades.stoa.org/places/138506</t>
  </si>
  <si>
    <t>Isle of Belle-Ile</t>
  </si>
  <si>
    <t>http://pleiades.stoa.org/places/138660</t>
  </si>
  <si>
    <t>Isle of Houat</t>
  </si>
  <si>
    <t>http://pleiades.stoa.org/places/138587</t>
  </si>
  <si>
    <t>http://pleiades.stoa.org/places/141944</t>
  </si>
  <si>
    <t>Cassiterides islands?</t>
  </si>
  <si>
    <t>islands now inland at Penestin (?)</t>
  </si>
  <si>
    <t>Strabo, Geogr, 3, 3-5 ; Pliny, Hist Nat, 4, 36</t>
  </si>
  <si>
    <t>http://data.pastplace.org/search?q=126869</t>
  </si>
  <si>
    <t>Grenier, Pauly, Hazlitt</t>
  </si>
  <si>
    <t>http://data.pastplace.org/search?q=3581735</t>
  </si>
  <si>
    <t>Strabo, Geogr, 4, 2</t>
  </si>
  <si>
    <t>http://pleiades.stoa.org/places/138406</t>
  </si>
  <si>
    <t xml:space="preserve">Port des Deux Corbeaux </t>
  </si>
  <si>
    <t>on the estuary of R Loire</t>
  </si>
  <si>
    <t>Strabo, Geogr, 4, 4</t>
  </si>
  <si>
    <t>Ptol, Geogr, 2, 8 ; Marcian, Peripl, 2, 21</t>
  </si>
  <si>
    <t>Polybius, Hist, 34, 7</t>
  </si>
  <si>
    <t>http://pleiades.stoa.org/places/138571</t>
  </si>
  <si>
    <t>Santonon Limen</t>
  </si>
  <si>
    <t>Fouras</t>
  </si>
  <si>
    <t>Ptol, Geogr, 2, 7</t>
  </si>
  <si>
    <t>http://pleiades.stoa.org/places/138573</t>
  </si>
  <si>
    <t xml:space="preserve">Burdigala </t>
  </si>
  <si>
    <t>Strabo, Geogr, 4, 2 ; Marcian, Peripl, 2, 21</t>
  </si>
  <si>
    <t>http://pleiades.stoa.org/places/138248</t>
  </si>
  <si>
    <t>R Garumna</t>
  </si>
  <si>
    <t xml:space="preserve">R Garonne barely navigable </t>
  </si>
  <si>
    <t>Mela, Geogr, 3, 2 ; Marcian, Peripl, 2, 21</t>
  </si>
  <si>
    <t>http://pleiades.stoa.org/places/138369</t>
  </si>
  <si>
    <t xml:space="preserve">Cervaria </t>
  </si>
  <si>
    <t>Mela, Geogr, 2, 5</t>
  </si>
  <si>
    <t>http://pleiades.stoa.org/places/246328</t>
  </si>
  <si>
    <t>France South</t>
  </si>
  <si>
    <t xml:space="preserve">Portus Veneris, Venus </t>
  </si>
  <si>
    <t>Port-Vendres</t>
  </si>
  <si>
    <t>http://pleiades.stoa.org/places/246571</t>
  </si>
  <si>
    <t>Narbo-Martius</t>
  </si>
  <si>
    <t>Narbonne? Possibly at Saint Loup Ouest?</t>
  </si>
  <si>
    <t>http://pleiades.stoa.org/places/246347</t>
  </si>
  <si>
    <t>Arelate, Arelas, Theline</t>
  </si>
  <si>
    <t>Arles</t>
  </si>
  <si>
    <t>Grenier, Flemming</t>
  </si>
  <si>
    <t>Gradus Massilitanorum, Grau des Marseillais</t>
  </si>
  <si>
    <t>Antonine, Itin Mar ; Polybius, Hist, 3, 16 ; Ammian, Hist, 15, 11</t>
  </si>
  <si>
    <t>http://pleiades.stoa.org/places/148094</t>
  </si>
  <si>
    <t>a landmark for seafarers</t>
  </si>
  <si>
    <t>La Roque d'Odor</t>
  </si>
  <si>
    <t>Strabo, Geogr, 4, 1</t>
  </si>
  <si>
    <t>http://www.maphistory.info/portolans/record/218-419</t>
  </si>
  <si>
    <t>Marius' canal, Fossa Mariana, Fossae Marianae, Fosses Mariannes</t>
  </si>
  <si>
    <t>Plutarch, Marius, 16 ; Strabo, Geogr, 4, 1 ; Mela, Geogr, 2, 5</t>
  </si>
  <si>
    <t>http://pleiades.stoa.org/places/148084</t>
  </si>
  <si>
    <t>Statio Fossae Marianae? Near Stomalimne</t>
  </si>
  <si>
    <t>Strabo, Geogr, 4, 1 ; Antonine, Itin Mar</t>
  </si>
  <si>
    <t>http://pleiades.stoa.org/places/148085</t>
  </si>
  <si>
    <t>Maritima Avaticorum, Maritima Civitas Colonia?</t>
  </si>
  <si>
    <t>Tholon, near Martigues</t>
  </si>
  <si>
    <t>Ptol, Geogr, 2, 10</t>
  </si>
  <si>
    <t>Chausserie (2002)</t>
  </si>
  <si>
    <t>Dilis?</t>
  </si>
  <si>
    <t>quarry at La Couronne Vieille</t>
  </si>
  <si>
    <t>http://pleiades.stoa.org/places/148062</t>
  </si>
  <si>
    <t xml:space="preserve">Incaro </t>
  </si>
  <si>
    <t>Carry le Rouet</t>
  </si>
  <si>
    <t>Flemming, shipwreck</t>
  </si>
  <si>
    <t>http://pleiades.stoa.org/places/148102</t>
  </si>
  <si>
    <t xml:space="preserve">Massalia Graecorum, Lacydon </t>
  </si>
  <si>
    <t>Caesar, Guerre civile, 1, 36 ; 2, 1 ; Mela, Geogr, 2, 5 ; Strabo, Geogr, 4, 1 ; Scylax, Peripl ; Antonine, Itin Mar</t>
  </si>
  <si>
    <t>http://pleiades.stoa.org/places/148127</t>
  </si>
  <si>
    <t>Marseille, Vieux Port, quays of the Corne du port antique</t>
  </si>
  <si>
    <t>Inmandras, Immandras</t>
  </si>
  <si>
    <t>Isle of Maïre: Port des Goudes, on the North side of Cap Croisette</t>
  </si>
  <si>
    <t>http://pleiades.stoa.org/places/148101</t>
  </si>
  <si>
    <t>Isle of Maïre: Callelongue, on the South side of Cap Croisette</t>
  </si>
  <si>
    <t>http://data.pastplace.org/search?q=2933592</t>
  </si>
  <si>
    <t xml:space="preserve">Aemines, Hemines, Mines </t>
  </si>
  <si>
    <t>http://pleiades.stoa.org/places/147984</t>
  </si>
  <si>
    <t xml:space="preserve">Carsicis </t>
  </si>
  <si>
    <t>Cassis</t>
  </si>
  <si>
    <t>Lehmann, Flemming</t>
  </si>
  <si>
    <t>http://pleiades.stoa.org/places/148037</t>
  </si>
  <si>
    <t>La Ciotat, Ceyreste</t>
  </si>
  <si>
    <t>Pliny, Hist Nat, 3, 5 ; Antonine, Itin Mar</t>
  </si>
  <si>
    <t>Flemming, Pauly, Hazlitt</t>
  </si>
  <si>
    <t>http://pleiades.stoa.org/places/148048</t>
  </si>
  <si>
    <t xml:space="preserve">Tauroeis, Taurento, Tauroentum </t>
  </si>
  <si>
    <t>Le Brusc, Six Fours</t>
  </si>
  <si>
    <t>Caesar, Guerres civiles, 2, 4</t>
  </si>
  <si>
    <t>http://pleiades.stoa.org/places/157934</t>
  </si>
  <si>
    <t>Telone Martio, Telo Martius</t>
  </si>
  <si>
    <t>Toulon</t>
  </si>
  <si>
    <t>http://pleiades.stoa.org/places/157936</t>
  </si>
  <si>
    <t xml:space="preserve">Olbia, Pomponiana </t>
  </si>
  <si>
    <t>Lehmann, Flemming, Hazlitt</t>
  </si>
  <si>
    <t>http://pleiades.stoa.org/places/157896</t>
  </si>
  <si>
    <t>Hyeres, islands: Isles of Porquerolles, of Port-Cros, of Levant</t>
  </si>
  <si>
    <t>Strabo, Geogr, 4, 1 ; Tacitus, Hist, 3, 42 ; Antonine, Itin Mar</t>
  </si>
  <si>
    <t>http://pleiades.stoa.org/places/157929</t>
  </si>
  <si>
    <t xml:space="preserve">Alconis </t>
  </si>
  <si>
    <t>http://pleiades.stoa.org/places/157804</t>
  </si>
  <si>
    <t xml:space="preserve">Heraclia Caccabaria </t>
  </si>
  <si>
    <t>http://pleiades.stoa.org/places/157867</t>
  </si>
  <si>
    <t xml:space="preserve">Sinus Sambracitanus plagia </t>
  </si>
  <si>
    <t>Beach of the Golfe de St Tropez</t>
  </si>
  <si>
    <t>http://pleiades.stoa.org/places/157922</t>
  </si>
  <si>
    <t>Strabo, Geogr, 4, 1 ; Tacitus, Hist, 3, 42</t>
  </si>
  <si>
    <t xml:space="preserve">Portus Oxybiorum, Oxybius </t>
  </si>
  <si>
    <t>http://pleiades.stoa.org/places/157906</t>
  </si>
  <si>
    <t>http://pleiades.stoa.org/places/157812</t>
  </si>
  <si>
    <t>beach of Nice</t>
  </si>
  <si>
    <t>http://pleiades.stoa.org/places/157894</t>
  </si>
  <si>
    <t>Villefranche</t>
  </si>
  <si>
    <t>http://pleiades.stoa.org/places/157897</t>
  </si>
  <si>
    <t xml:space="preserve">Anaone </t>
  </si>
  <si>
    <t>Beaulieu sur Mer</t>
  </si>
  <si>
    <t xml:space="preserve">Avisione, Avisio </t>
  </si>
  <si>
    <t>Eze</t>
  </si>
  <si>
    <t>http://pleiades.stoa.org/places/157817</t>
  </si>
  <si>
    <t>Tacitus, Hist, 3, 42 ; Pliny, Hist Nat, 3, 7 ; Strabo, Geogr, 4, 6 ; Ptol, Geogr, 3, 1  ; Antonine, Itin Mar</t>
  </si>
  <si>
    <t>Flemming, Hazlitt</t>
  </si>
  <si>
    <t xml:space="preserve">Cyrne, Crinis, Kurnos, Korsika </t>
  </si>
  <si>
    <t>Isle of Corsica, Corse</t>
  </si>
  <si>
    <t>Diodorus, Hist, 5, 11 ; Livy, Hist, 30, 39 ; Scylax, Peripl ; Antonine, Itin Mar</t>
  </si>
  <si>
    <t>http://pleiades.stoa.org/places/472063</t>
  </si>
  <si>
    <t>France Corsica</t>
  </si>
  <si>
    <t xml:space="preserve">Diana portus, Port d’Artemis/Diane </t>
  </si>
  <si>
    <t>Etang de Diana at the outlet of R Tavignano</t>
  </si>
  <si>
    <t>Ptol, Geogr, 3, 2 ; Antonine, Itin Mar</t>
  </si>
  <si>
    <t xml:space="preserve">Portus Favonus, Port Philonios </t>
  </si>
  <si>
    <t>Creek de Favona at Conca</t>
  </si>
  <si>
    <t>Ptol, Geogr, 3, 2</t>
  </si>
  <si>
    <t>http://pleiades.stoa.org/places/472066</t>
  </si>
  <si>
    <t xml:space="preserve">Portus Syracusanus </t>
  </si>
  <si>
    <t>Porto-Vecchio</t>
  </si>
  <si>
    <t>http://pleiades.stoa.org/places/472131</t>
  </si>
  <si>
    <t>Tizzano</t>
  </si>
  <si>
    <t>http://pleiades.stoa.org/places/472138</t>
  </si>
  <si>
    <t>Sardinia</t>
  </si>
  <si>
    <t xml:space="preserve">Isle of Sardinia, Sardaigne </t>
  </si>
  <si>
    <t>Diodorus, Hist, 5, 12 ; Livy, Hist, 30, 39 ; Polybius, Hist, 2, 6 ; Antonine, Itin Mar</t>
  </si>
  <si>
    <t>http://pleiades.stoa.org/places/991344</t>
  </si>
  <si>
    <t>Italy Sardinia</t>
  </si>
  <si>
    <t>Olbia</t>
  </si>
  <si>
    <t>Ptol, Geogr, 3, 3</t>
  </si>
  <si>
    <t>http://pleiades.stoa.org/places/471987</t>
  </si>
  <si>
    <t xml:space="preserve">Sulcis, Sulpicius, Supicius </t>
  </si>
  <si>
    <t>Ptol, Geogr, 3, 4</t>
  </si>
  <si>
    <t>http://pleiades.stoa.org/places/472025</t>
  </si>
  <si>
    <t>Caesar, Guerre d’Afrique, 98 ; Procopius, Guerre Vandales, 1, 24 ; Livy, Hist, 30, 39 ; Antonine, Itin Mar</t>
  </si>
  <si>
    <t>Carayon, Lehmann, Flemming</t>
  </si>
  <si>
    <t>http://pleiades.stoa.org/places/471899</t>
  </si>
  <si>
    <t xml:space="preserve">Bitia, Bithia, Bioea </t>
  </si>
  <si>
    <t>Carayon, Flemming, Pauly</t>
  </si>
  <si>
    <t>http://pleiades.stoa.org/places/471894</t>
  </si>
  <si>
    <t xml:space="preserve">Port Hercules, Melqart </t>
  </si>
  <si>
    <t>Porto Malfatano</t>
  </si>
  <si>
    <t>http://pleiades.stoa.org/places/471942</t>
  </si>
  <si>
    <t>bay of Porto Pino, quarry of Guardia s'Arena</t>
  </si>
  <si>
    <t>http://data.pastplace.org/search?q=3909172</t>
  </si>
  <si>
    <t>Porto Pino, access canal to the lagoon of Baiocca</t>
  </si>
  <si>
    <t>South end of the lagoon of Baiocca</t>
  </si>
  <si>
    <t>Golfo di Palmas</t>
  </si>
  <si>
    <t xml:space="preserve">Sulcis, Solci </t>
  </si>
  <si>
    <t>San Antioco</t>
  </si>
  <si>
    <t>http://pleiades.stoa.org/places/472024</t>
  </si>
  <si>
    <t xml:space="preserve">Neapolis </t>
  </si>
  <si>
    <t>Coracodes, Korakodes portus</t>
  </si>
  <si>
    <t>Cala Su Pallosu</t>
  </si>
  <si>
    <t>http://pleiades.stoa.org/places/474927</t>
  </si>
  <si>
    <t>Cornus, Kornos</t>
  </si>
  <si>
    <t>S’Archittu</t>
  </si>
  <si>
    <t>http://pleiades.stoa.org/places/471907</t>
  </si>
  <si>
    <t>http://pleiades.stoa.org/places/471985</t>
  </si>
  <si>
    <t>Porto Pozzo</t>
  </si>
  <si>
    <t>Homer, Odyssey, 10, 80</t>
  </si>
  <si>
    <t>Cuisenier</t>
  </si>
  <si>
    <t>http://pleiades.stoa.org/places/472036</t>
  </si>
  <si>
    <t>Vintimilio plagia, Album Intermilium, Albintimilium</t>
  </si>
  <si>
    <t>http://pleiades.stoa.org/places/157802</t>
  </si>
  <si>
    <t>Italy West</t>
  </si>
  <si>
    <t xml:space="preserve">Costa Balenae, at the outlet of R Tavia </t>
  </si>
  <si>
    <t>Riva Ligure, on R Taggia</t>
  </si>
  <si>
    <t>http://pleiades.stoa.org/places/157837</t>
  </si>
  <si>
    <t xml:space="preserve">Portus Mauritii, Portu Maurici </t>
  </si>
  <si>
    <t>http://pleiades.stoa.org/places/157908</t>
  </si>
  <si>
    <t xml:space="preserve">Albingauno, Albenganum </t>
  </si>
  <si>
    <t>Albenga</t>
  </si>
  <si>
    <t>http://pleiades.stoa.org/places/157803</t>
  </si>
  <si>
    <t>Pliny, Hist Nat, 3, 7 ; Antonine, Itin Mar</t>
  </si>
  <si>
    <t>http://pleiades.stoa.org/places/383808</t>
  </si>
  <si>
    <t xml:space="preserve">Genua </t>
  </si>
  <si>
    <t>http://pleiades.stoa.org/places/383664</t>
  </si>
  <si>
    <t xml:space="preserve">Portu Delphini, Port du Dauphin </t>
  </si>
  <si>
    <t>Portofino</t>
  </si>
  <si>
    <t>http://pleiades.stoa.org/places/383750</t>
  </si>
  <si>
    <t xml:space="preserve">Segesta, Tigulliorum </t>
  </si>
  <si>
    <t>Sestri Levante</t>
  </si>
  <si>
    <t>http://pleiades.stoa.org/places/383775</t>
  </si>
  <si>
    <t xml:space="preserve">Portus Veneris </t>
  </si>
  <si>
    <t>Ptol, Geogr, 3, 1 ; Antonine, Itin Mar</t>
  </si>
  <si>
    <t>http://pleiades.stoa.org/places/403262</t>
  </si>
  <si>
    <t xml:space="preserve">Erix, Portus Ericis, Erycis, Portus Illycis, Pullion </t>
  </si>
  <si>
    <t>Lerici, Pugliola</t>
  </si>
  <si>
    <t>Ptol, Geogr, 3, 1</t>
  </si>
  <si>
    <t>http://pleiades.stoa.org/places/403265</t>
  </si>
  <si>
    <t>Luni Antica, on former outlet of R Magra</t>
  </si>
  <si>
    <t>Livy, Hist, 39, 32 ; Pliny, Hist Nat, 3, 8 ; Strabo, Geogr, 5, 2 ; Antonine, Itin Mar</t>
  </si>
  <si>
    <t>Hazlitt, Flemming</t>
  </si>
  <si>
    <t>http://pleiades.stoa.org/places/403235</t>
  </si>
  <si>
    <t>port of Pise, Pisa</t>
  </si>
  <si>
    <t>Strabo, Geogr, 5, 2</t>
  </si>
  <si>
    <t>http://pleiades.stoa.org/places/403253</t>
  </si>
  <si>
    <t>Triturrita? Turrita?</t>
  </si>
  <si>
    <t>San Piero a Grado, near Pisa</t>
  </si>
  <si>
    <t xml:space="preserve">Rutilius, Reditu, 1, 527 </t>
  </si>
  <si>
    <t>Camilli (2004)</t>
  </si>
  <si>
    <t>http://pleiades.stoa.org/places/409239</t>
  </si>
  <si>
    <t>http://pleiades.stoa.org/places/403261</t>
  </si>
  <si>
    <t xml:space="preserve">Vadis, Vada Volaterrana </t>
  </si>
  <si>
    <t>Vada</t>
  </si>
  <si>
    <t>http://pleiades.stoa.org/places/403288</t>
  </si>
  <si>
    <t>Populonia</t>
  </si>
  <si>
    <t>Strabo, Geogr, 5, 2 ; Livy, Hist, 30, 39 ; Rutilius, Reditu, 1, 401 ; Antonine, Itin Mar</t>
  </si>
  <si>
    <t>Lehmann, Flemming, Blackman</t>
  </si>
  <si>
    <t>http://pleiades.stoa.org/places/403212</t>
  </si>
  <si>
    <t xml:space="preserve">Falesia, Porto Falese </t>
  </si>
  <si>
    <t>Piombino</t>
  </si>
  <si>
    <t>http://pleiades.stoa.org/places/403206</t>
  </si>
  <si>
    <t>http://pleiades.stoa.org/places/409236</t>
  </si>
  <si>
    <t xml:space="preserve">R Alma </t>
  </si>
  <si>
    <t>http://pleiades.stoa.org/places/403175</t>
  </si>
  <si>
    <t xml:space="preserve">Ilva, Aithalia, Ethalie </t>
  </si>
  <si>
    <t>Isle of Elba</t>
  </si>
  <si>
    <t>Diodorus, Hist, 5, 10 ; Livy, Hist, 30, 39 ; Apollonius, Argonauticas, 4, 658 ; Scylax, Peripl ; Antonine, Itin Mar</t>
  </si>
  <si>
    <t>http://pleiades.stoa.org/places/403222</t>
  </si>
  <si>
    <t>Portoferraio, on the isle of Elba</t>
  </si>
  <si>
    <t>Strabo, Geogr, 5, 2 ; Apollonius, Argonauticas, 4, 658</t>
  </si>
  <si>
    <t>http://pleiades.stoa.org/places/403180</t>
  </si>
  <si>
    <t xml:space="preserve"> Planasia insula</t>
  </si>
  <si>
    <t>Isle of Pianosa, near the isle of Elba</t>
  </si>
  <si>
    <t>http://pleiades.stoa.org/places/403255</t>
  </si>
  <si>
    <t>http://pleiades.stoa.org/places/409238</t>
  </si>
  <si>
    <t>http://pleiades.stoa.org/places/403269</t>
  </si>
  <si>
    <t xml:space="preserve">R Umbronis, outlet of R Ombro </t>
  </si>
  <si>
    <t>Rutilius, Reditu, 1, 337 ; Antonine, Itin Mar</t>
  </si>
  <si>
    <t>http://pleiades.stoa.org/places/403285</t>
  </si>
  <si>
    <t>Pliny, Hist Nat, 3, 8 ; Plutarch, Marius, 44 ; Antonine, Itin Mar</t>
  </si>
  <si>
    <t>http://pleiades.stoa.org/places/403280</t>
  </si>
  <si>
    <t>R Alminia</t>
  </si>
  <si>
    <t>http://pleiades.stoa.org/places/413006</t>
  </si>
  <si>
    <t xml:space="preserve">Domitiana positio, Portus Domitianus </t>
  </si>
  <si>
    <t>http://pleiades.stoa.org/places/403223</t>
  </si>
  <si>
    <t>Aegilium, Igilium insula</t>
  </si>
  <si>
    <t>Campese, on the isle of Giglio</t>
  </si>
  <si>
    <t>Rutilius, Reditu, 1, 325 ; Antonine, Itin Mar</t>
  </si>
  <si>
    <t>Flemming, Dawson</t>
  </si>
  <si>
    <t>Portu Herculis, Port of Hercules</t>
  </si>
  <si>
    <t>Porto Ercole, on the peninsula of Argentario</t>
  </si>
  <si>
    <t>Strabo, Geogr, 5, 2 ; Rutilius, Reditu, 1, 293 ; Antonine, Itin Mar</t>
  </si>
  <si>
    <t>http://pleiades.stoa.org/places/403260</t>
  </si>
  <si>
    <t xml:space="preserve">Cosa, Cossae, Portus Herculis Cosanus </t>
  </si>
  <si>
    <t>Ansedonia</t>
  </si>
  <si>
    <t>http://pleiades.stoa.org/places/413107</t>
  </si>
  <si>
    <t xml:space="preserve">Loretum </t>
  </si>
  <si>
    <t>Livy, Hist, 30, 39</t>
  </si>
  <si>
    <t>R Arnine, Armenta</t>
  </si>
  <si>
    <t>Montalto Marina on R Fiora</t>
  </si>
  <si>
    <t>http://pleiades.stoa.org/places/413029</t>
  </si>
  <si>
    <t xml:space="preserve">Regis, Regae </t>
  </si>
  <si>
    <t>Le Murelle, near Montalto</t>
  </si>
  <si>
    <t>http://pleiades.stoa.org/places/413284</t>
  </si>
  <si>
    <t xml:space="preserve">Quintiano </t>
  </si>
  <si>
    <t>Pian di Spille, 5.5 km North of Tarquinia</t>
  </si>
  <si>
    <t>http://pleiades.stoa.org/places/413278</t>
  </si>
  <si>
    <t xml:space="preserve">Martanum, Maltano </t>
  </si>
  <si>
    <t>R Marta near Voltone</t>
  </si>
  <si>
    <t>http://pleiades.stoa.org/places/413194</t>
  </si>
  <si>
    <t xml:space="preserve">Graviscae, Porto Clementino </t>
  </si>
  <si>
    <t>port of Tarquinia</t>
  </si>
  <si>
    <t>http://pleiades.stoa.org/places/413157</t>
  </si>
  <si>
    <t xml:space="preserve">Rapinio </t>
  </si>
  <si>
    <t>near Torre San Agostino</t>
  </si>
  <si>
    <t>http://pleiades.stoa.org/places/413282</t>
  </si>
  <si>
    <t>Torre Valdaliga, fish pond</t>
  </si>
  <si>
    <t>http://pleiades.stoa.org/places/413008</t>
  </si>
  <si>
    <t>Centumcellae, Palace of the Hundred Chambres. It is the translator of Pliny the Younger who calls it like this, but the « hundred chambres » could also mean the numerous caves in this area, rather than a palace</t>
  </si>
  <si>
    <t>PlinyYoung, Lettres, 6, 31 ; Rutilius, Reditu, 1, 238 ; Antonine, Itin Mar</t>
  </si>
  <si>
    <t>http://pleiades.stoa.org/places/413076</t>
  </si>
  <si>
    <t>Santa Marinella West</t>
  </si>
  <si>
    <t>Strabo, Geogr, 5, 2 ; Antonine, Itin Mar</t>
  </si>
  <si>
    <t xml:space="preserve">Panapione, Punicum </t>
  </si>
  <si>
    <t>http://pleiades.stoa.org/places/433010</t>
  </si>
  <si>
    <t>Pyrgoi, Pyrgi (port of Agylle, Caere, also called The Towers)</t>
  </si>
  <si>
    <t>Santa Severa</t>
  </si>
  <si>
    <t>http://pleiades.stoa.org/places/433061</t>
  </si>
  <si>
    <t>Palo, large fish pond</t>
  </si>
  <si>
    <t>http://pleiades.stoa.org/places/422831</t>
  </si>
  <si>
    <t>"The Emperor's port at Ostia", near the airport of Fiumicino</t>
  </si>
  <si>
    <t>http://pleiades.stoa.org/places/423012</t>
  </si>
  <si>
    <t xml:space="preserve">Portus Trajanus  </t>
  </si>
  <si>
    <t>near the airport of Fiumicino. The harbour basin is on the Sforza property and its water level was raised 3 m in the early 20th century, this hides and protects all ancient structures, except warehouses</t>
  </si>
  <si>
    <t>http://data.pastplace.org/search?q=2037271</t>
  </si>
  <si>
    <t>supposed location of the ancient lighthouse of Portus Claudius</t>
  </si>
  <si>
    <t>Juvenal, Satires, 12, 50</t>
  </si>
  <si>
    <t>http://pleiades.stoa.org/places/422995</t>
  </si>
  <si>
    <t>Keay (2012)</t>
  </si>
  <si>
    <t>Portus Vicus Alexandri</t>
  </si>
  <si>
    <t>Ammian, Hist, 17, 4</t>
  </si>
  <si>
    <t>http://www2.rgzm.de/Navis2/Home/HarbourFullTextOutput.cfm?HarbourNR=Roma</t>
  </si>
  <si>
    <t>http://pleiades.stoa.org/places/423120</t>
  </si>
  <si>
    <t>Foro Boario, on left bank of R Tiber near Ponte Rotto and isle of Tiberina</t>
  </si>
  <si>
    <t>Varro, langue latine, 6, 19 ; Plutarch, Caton, 39 ; Livy, Hist, 40, 51</t>
  </si>
  <si>
    <t>http://data.pastplace.org/search?q=640092</t>
  </si>
  <si>
    <t>Tor di Nora and Ripetta, on left bank of R Tiber</t>
  </si>
  <si>
    <t>Livy, Hist, 45, 42</t>
  </si>
  <si>
    <t>near Infernetto, inside Riserva statale Tenuta di Castelporziano</t>
  </si>
  <si>
    <t>http://pleiades.stoa.org/places/423121</t>
  </si>
  <si>
    <t>Lacus Fucinus (Claudius' Naumachies)</t>
  </si>
  <si>
    <t>Lake Fucin, now dried out in the valley of Avezzano</t>
  </si>
  <si>
    <t>Tacitus, Annales, 12, 56</t>
  </si>
  <si>
    <t>http://pleiades.stoa.org/places/432853</t>
  </si>
  <si>
    <t>Antium, Nero's port</t>
  </si>
  <si>
    <t>Anzio</t>
  </si>
  <si>
    <t>http://pleiades.stoa.org/places/422837</t>
  </si>
  <si>
    <t>http://pleiades.stoa.org/places/432703</t>
  </si>
  <si>
    <t>Astura, Storas</t>
  </si>
  <si>
    <t>Torre Astura</t>
  </si>
  <si>
    <t>Strabo, Geogr, 5, 3</t>
  </si>
  <si>
    <t>inside Lago di Paola, with access via canal and breakwaters</t>
  </si>
  <si>
    <t>Homer Odyssey, 10, 140 ; Pliny, Hist Nat, 2, 87</t>
  </si>
  <si>
    <t>http://pleiades.stoa.org/places/432783</t>
  </si>
  <si>
    <t xml:space="preserve">Circei, Cape Circaeum, Aia </t>
  </si>
  <si>
    <t>Cape Circeo</t>
  </si>
  <si>
    <t>Strabo, Geogr, 5, 3 ; Apollonius, Argonauticas, 4, 666 ; Scylax, Peripl</t>
  </si>
  <si>
    <t>http://pleiades.stoa.org/places/432782</t>
  </si>
  <si>
    <t xml:space="preserve">Terracina, Tarracina, Anxur </t>
  </si>
  <si>
    <t>Terracina</t>
  </si>
  <si>
    <t>Plutarch, Caesar, 58 ; Livy, Hist, 40, 51 ; Antonine, Itin Mar</t>
  </si>
  <si>
    <t>http://pleiades.stoa.org/places/433143</t>
  </si>
  <si>
    <t>Porto di Ponza, on the isle of Ponza</t>
  </si>
  <si>
    <t>http://pleiades.stoa.org/places/433041</t>
  </si>
  <si>
    <t>http://pleiades.stoa.org/places/433011</t>
  </si>
  <si>
    <t>San Stefano, islet near the isle of Ventotene</t>
  </si>
  <si>
    <t>Spiaggia di Fontania, at Gaeta</t>
  </si>
  <si>
    <t>http://pleiades.stoa.org/places/432734</t>
  </si>
  <si>
    <t xml:space="preserve">Formiae, Formies, Hormies </t>
  </si>
  <si>
    <t>Formia</t>
  </si>
  <si>
    <t>Tacitus, Annales, 15, 46 ; Strabo, Geogr, 5, 3</t>
  </si>
  <si>
    <t>http://pleiades.stoa.org/places/432839</t>
  </si>
  <si>
    <t>Cumae, Cumes, Kyme</t>
  </si>
  <si>
    <t>http://pleiades.stoa.org/places/432808</t>
  </si>
  <si>
    <t xml:space="preserve"> Aenaria </t>
  </si>
  <si>
    <t>Porto d'Ischia, on the island d’Ischia</t>
  </si>
  <si>
    <t>http://pleiades.stoa.org/places/432648</t>
  </si>
  <si>
    <t>Isles of Procida and Vivara</t>
  </si>
  <si>
    <t>http://pleiades.stoa.org/places/433053</t>
  </si>
  <si>
    <t>Capo Miseno, West of Naples</t>
  </si>
  <si>
    <t>http://pleiades.stoa.org/places/432941</t>
  </si>
  <si>
    <t>Baiae, Baïes, Portus Baianus, with connection to Lacus Baianus</t>
  </si>
  <si>
    <t>Baia, two concrete moles over 200 m long</t>
  </si>
  <si>
    <t>http://pleiades.stoa.org/places/432716</t>
  </si>
  <si>
    <t>Portus Iulius, Julius, port of Julien, with connection to Lacus Lucrinus</t>
  </si>
  <si>
    <t>Lucrino, two concrete moles over 200 m long</t>
  </si>
  <si>
    <t>Lacus Avernus</t>
  </si>
  <si>
    <t>Lake Averno</t>
  </si>
  <si>
    <t>Strabo, Geogr, 5, 4</t>
  </si>
  <si>
    <t>http://pleiades.stoa.org/places/432712</t>
  </si>
  <si>
    <t>Puteoli, Dikaiarcheia, Dicearque, in the Campi Phlegraei volcano district</t>
  </si>
  <si>
    <t>http://pleiades.stoa.org/places/432815</t>
  </si>
  <si>
    <t>Nesis, Odysseus' port of the Cyclopes ?</t>
  </si>
  <si>
    <t>Porto Paone, on the isle of Nisida, which is now connected to the continent by a breakwater, at Naples (Cuisenier mentions this site with two other possible sites: Marettimo and Faraglioni, Nisida clearly providing the best shelter as described by Homer)</t>
  </si>
  <si>
    <t>Homer, Odyssey, 9, 136</t>
  </si>
  <si>
    <t>Lehmann, Flemming, Cuisenier</t>
  </si>
  <si>
    <t>http://pleiades.stoa.org/places/432980</t>
  </si>
  <si>
    <t>Naples, Neapolis, Parthenope, on the isle of Megaris</t>
  </si>
  <si>
    <t>Castell del'Ovo, at Santa Lucia in Naples</t>
  </si>
  <si>
    <t>Procopius, Guerre Goths, 1, 8 ; Livy, Hist, 36, 42</t>
  </si>
  <si>
    <t>http://pleiades.stoa.org/places/433032</t>
  </si>
  <si>
    <t>Tacitus, Annales, 4, 67 ; Antonine, Itin Mar</t>
  </si>
  <si>
    <t>isola di Gallo Lungo</t>
  </si>
  <si>
    <t>Homer, Odyssey, 12, 39; Apollonius, Argonauticas, 4, 890</t>
  </si>
  <si>
    <t>http://pleiades.stoa.org/places/433124</t>
  </si>
  <si>
    <t>http://pleiades.stoa.org/places/442733</t>
  </si>
  <si>
    <t>Strabo, Geogr, 6,1</t>
  </si>
  <si>
    <t>http://pleiades.stoa.org/places/452382</t>
  </si>
  <si>
    <t>http://pleiades.stoa.org/places/452411</t>
  </si>
  <si>
    <t>outlet of R Savuto 10 km South of Amantea</t>
  </si>
  <si>
    <t>Homer, Odyssey, 1, 184</t>
  </si>
  <si>
    <t>http://pleiades.stoa.org/places/452469</t>
  </si>
  <si>
    <t>Pliny, Hist Nat, 3, 10 ; Solinus, Polyhistor, 2</t>
  </si>
  <si>
    <t>http://pleiades.stoa.org/places/456109</t>
  </si>
  <si>
    <t>Diodorus, Hist, 19, 103</t>
  </si>
  <si>
    <t>http://pleiades.stoa.org/places/452366</t>
  </si>
  <si>
    <t>Strabo, 6, 1</t>
  </si>
  <si>
    <t>Tropea</t>
  </si>
  <si>
    <t>Strabo, 6, 1 ; Pliny, Hist Nat, 3, 10</t>
  </si>
  <si>
    <t>http://pleiades.stoa.org/places/452482</t>
  </si>
  <si>
    <t>Medma, Mesma</t>
  </si>
  <si>
    <t>http://pleiades.stoa.org/places/452375</t>
  </si>
  <si>
    <t>R Petrace, near Gioia Tauro</t>
  </si>
  <si>
    <t>Portus Orestis</t>
  </si>
  <si>
    <t>Pliny, Hist Nat, 3, 10</t>
  </si>
  <si>
    <t>http://pleiades.stoa.org/places/452409</t>
  </si>
  <si>
    <t xml:space="preserve">Rhegium </t>
  </si>
  <si>
    <t>http://pleiades.stoa.org/places/452416</t>
  </si>
  <si>
    <t>Zephyrion Acra, Zephyrium, Zeffiro</t>
  </si>
  <si>
    <t>Capo Bruzzano near Africo</t>
  </si>
  <si>
    <t>http://pleiades.stoa.org/places/452495</t>
  </si>
  <si>
    <t xml:space="preserve">Lokroi Epizephyrioi, Locri Epizefiri, Locres </t>
  </si>
  <si>
    <t>Locri</t>
  </si>
  <si>
    <t>http://pleiades.stoa.org/places/452369</t>
  </si>
  <si>
    <t>Stilida, Kaulonia, Caulonia, Aulonia</t>
  </si>
  <si>
    <t>Punta Stilo, at Monasterace Marina</t>
  </si>
  <si>
    <t xml:space="preserve">Castra Hannibalis, Camp of Annibal </t>
  </si>
  <si>
    <t>Pliny, Hist Nat, 3, 15 ; Solinus, Polyhistor, 3</t>
  </si>
  <si>
    <t>http://pleiades.stoa.org/places/452293</t>
  </si>
  <si>
    <t>Cape Rizzuto</t>
  </si>
  <si>
    <t>http://pleiades.stoa.org/places/452341</t>
  </si>
  <si>
    <t>http://pleiades.stoa.org/places/452356</t>
  </si>
  <si>
    <t>Crotone</t>
  </si>
  <si>
    <t>Livy, Hist, 24, 2 ; Diodorus, Hist, 14, 25 ; Polybius, Hist, 10, 1 ; Strabo, Geogr, 6,1 ; Antonine, Itin Mar</t>
  </si>
  <si>
    <t>http://pleiades.stoa.org/places/452317</t>
  </si>
  <si>
    <t>Diodorus, Hist, 13, 2</t>
  </si>
  <si>
    <t>http://pleiades.stoa.org/places/452457</t>
  </si>
  <si>
    <t>Policoro</t>
  </si>
  <si>
    <t>http://pleiades.stoa.org/places/452333</t>
  </si>
  <si>
    <t>Metapontum, Metaponte</t>
  </si>
  <si>
    <t>Metaponto</t>
  </si>
  <si>
    <t>Livy, Hist, 25, 11</t>
  </si>
  <si>
    <t>http://pleiades.stoa.org/places/442658</t>
  </si>
  <si>
    <t xml:space="preserve">Tarentum, Taras, Neptuna </t>
  </si>
  <si>
    <t>Tarento</t>
  </si>
  <si>
    <t>http://pleiades.stoa.org/places/442810</t>
  </si>
  <si>
    <t>Diodorus, Hist, 8</t>
  </si>
  <si>
    <t xml:space="preserve">Port Sasina </t>
  </si>
  <si>
    <t>Porto Cesareo</t>
  </si>
  <si>
    <t>Pliny, Hist Nat, 3, 16</t>
  </si>
  <si>
    <t>http://pleiades.stoa.org/places/442730</t>
  </si>
  <si>
    <t xml:space="preserve">Leuca, Portus Sallentinus </t>
  </si>
  <si>
    <t>South Cape of Calabria</t>
  </si>
  <si>
    <t>http://pleiades.stoa.org/places/442632</t>
  </si>
  <si>
    <t>Italy Sicily</t>
  </si>
  <si>
    <t>Messina, NE cape</t>
  </si>
  <si>
    <t>http://pleiades.stoa.org/places/462538</t>
  </si>
  <si>
    <t xml:space="preserve">Tauromenium </t>
  </si>
  <si>
    <t>Taormina</t>
  </si>
  <si>
    <t>http://pleiades.stoa.org/places/462506</t>
  </si>
  <si>
    <t>Giardini-Naxos</t>
  </si>
  <si>
    <t>Lehmann, Loven, Blackman</t>
  </si>
  <si>
    <t>http://pleiades.stoa.org/places/462387</t>
  </si>
  <si>
    <t xml:space="preserve">Reefs of the Cyclopes, Odysseus' port of the Cyclopes ? </t>
  </si>
  <si>
    <t>Islets of Faraglioni, in front of Aci Tressa (Cuisenier mentions this site with two other possible sites: Marettimo and Nisida, the latter clearly providing the best shelter as described by Homer)</t>
  </si>
  <si>
    <t>Homer, Odyssey, 9, 136 ; Pliny, Histoire Naturelle, 3, 14</t>
  </si>
  <si>
    <t>http://pleiades.stoa.org/places/462179</t>
  </si>
  <si>
    <t>Ognina</t>
  </si>
  <si>
    <t xml:space="preserve">Catina </t>
  </si>
  <si>
    <t>Catania</t>
  </si>
  <si>
    <t>http://pleiades.stoa.org/places/462270</t>
  </si>
  <si>
    <t>Megara Hyblaea, Port Xiphon, port of Leontinoi?</t>
  </si>
  <si>
    <t>Scylax, Peripl</t>
  </si>
  <si>
    <t>http://pleiades.stoa.org/places/462307</t>
  </si>
  <si>
    <t xml:space="preserve"> Tapsus, Thapsus </t>
  </si>
  <si>
    <t>peninsula of Magnisi</t>
  </si>
  <si>
    <t>Trogili, Trogilos</t>
  </si>
  <si>
    <t>Livy, Hist, 25, 23</t>
  </si>
  <si>
    <t>http://pleiades.stoa.org/places/462526</t>
  </si>
  <si>
    <t>Syracuse, Syrakus, « Small Port », Lakkios</t>
  </si>
  <si>
    <t>Diodorus, Hist, 14, 3</t>
  </si>
  <si>
    <t>http://pleiades.stoa.org/places/462276</t>
  </si>
  <si>
    <t>Syracuse, Port of Arethuse on the isle of Ortygia</t>
  </si>
  <si>
    <t>Procopius, Guerre Vandales, 1, 14 ; Strabo, Geogr, 6,2 ; Antonine, Itin Mar</t>
  </si>
  <si>
    <t>http://pleiades.stoa.org/places/462402</t>
  </si>
  <si>
    <t>Syracuse, « Large Port », on the isle of Sikelia, Sicania, Trinacria</t>
  </si>
  <si>
    <t>Pauly, Flemming, Blackman</t>
  </si>
  <si>
    <t>http://pleiades.stoa.org/places/462503</t>
  </si>
  <si>
    <t>Syracuse, Port of Olympia, near the outlet of R Anapus?</t>
  </si>
  <si>
    <t>near the outlet of R Ciane?</t>
  </si>
  <si>
    <t>Diodorus, Hist, 13, 2 ; Scylax, Peripl</t>
  </si>
  <si>
    <t>http://pleiades.stoa.org/places/462178</t>
  </si>
  <si>
    <t>Diodorus, Hist, 14, 18</t>
  </si>
  <si>
    <t>Pliny, Hist Nat, 3, 14</t>
  </si>
  <si>
    <t>http://pleiades.stoa.org/places/462385</t>
  </si>
  <si>
    <t>Torre Vendicari</t>
  </si>
  <si>
    <t>http://pleiades.stoa.org/places/462426</t>
  </si>
  <si>
    <t xml:space="preserve">Portus Pachyni, Pachyno, Apollineum </t>
  </si>
  <si>
    <t>Portopalo di Capo Passero South of Sicily</t>
  </si>
  <si>
    <t>http://pleiades.stoa.org/places/462456</t>
  </si>
  <si>
    <t>Punta Secca and Fontana Nuova</t>
  </si>
  <si>
    <t>http://pleiades.stoa.org/places/462459</t>
  </si>
  <si>
    <t xml:space="preserve">Phintias </t>
  </si>
  <si>
    <t>Licata</t>
  </si>
  <si>
    <t>Strabo, Geogr, 6, 2 ; Diodorus, Hist, 24</t>
  </si>
  <si>
    <t>http://pleiades.stoa.org/places/462424</t>
  </si>
  <si>
    <t xml:space="preserve">Agrakas, Akragas, Agrigentum </t>
  </si>
  <si>
    <t>Agrigento</t>
  </si>
  <si>
    <t>Diodorus, Hist, 13, 83 ; Strabo, Geogr, 6,2 ; Antonine, Itin Mar</t>
  </si>
  <si>
    <t>http://pleiades.stoa.org/places/462086</t>
  </si>
  <si>
    <t xml:space="preserve">Heraclea Minoa </t>
  </si>
  <si>
    <t xml:space="preserve">Eraclea Minoa </t>
  </si>
  <si>
    <t>Plutarch, Dio 28 &amp; Nicias 8</t>
  </si>
  <si>
    <t>http://pleiades.stoa.org/places/462237</t>
  </si>
  <si>
    <t>Selinonte</t>
  </si>
  <si>
    <t>Diodorus, Hist, 14, 14</t>
  </si>
  <si>
    <t>http://pleiades.stoa.org/places/462489</t>
  </si>
  <si>
    <t>Cape Boeo, at Marsala</t>
  </si>
  <si>
    <t>Carayon, Lehmann</t>
  </si>
  <si>
    <t>http://pleiades.stoa.org/places/462281</t>
  </si>
  <si>
    <t>Punta Alga, at Marsala</t>
  </si>
  <si>
    <t>Motye, Motya</t>
  </si>
  <si>
    <t>Carayon, Lehmann, Flemming, Dawson</t>
  </si>
  <si>
    <t>http://pleiades.stoa.org/places/462373</t>
  </si>
  <si>
    <t>Favignana, on the isle of Favignana, the largest of the Egadi islands (Cuisenier mentions this site with two other possible sites: Faraglioni and Nisida, the latter clearly providing the best shelter as described by Homer)</t>
  </si>
  <si>
    <t>Carayon, Cuisenier, Dawson</t>
  </si>
  <si>
    <t>http://pleiades.stoa.org/places/462084</t>
  </si>
  <si>
    <t>Maritima, Hieronesos, Hiera insula</t>
  </si>
  <si>
    <t>Marettimo, on the isle of Marettimo, furthest of the Egadi islands</t>
  </si>
  <si>
    <t>Cuisenier, Dawson</t>
  </si>
  <si>
    <t>http://pleiades.stoa.org/places/462243</t>
  </si>
  <si>
    <t xml:space="preserve">Drepanum, Drepane </t>
  </si>
  <si>
    <t>Trapani</t>
  </si>
  <si>
    <t>Carayon, Pauly, Flemming</t>
  </si>
  <si>
    <t>http://pleiades.stoa.org/places/462187</t>
  </si>
  <si>
    <t>http://pleiades.stoa.org/places/462201</t>
  </si>
  <si>
    <t>Os, Osteodes</t>
  </si>
  <si>
    <t>Ustica, on the island di Ustica</t>
  </si>
  <si>
    <t>Diodorus, Hist, 5, 8</t>
  </si>
  <si>
    <t>http://pleiades.stoa.org/places/1361</t>
  </si>
  <si>
    <t>Livy, Hist, 24, 36 ; Diodorus, Hist, 22 &amp; 23 &amp;24 ; Procopius, Guerre Goths, 1, 5 ; Polybius, Hist, 1, 39</t>
  </si>
  <si>
    <t>http://pleiades.stoa.org/places/462410</t>
  </si>
  <si>
    <t>at the outlet of R Grande, East of Termini</t>
  </si>
  <si>
    <t>Diodorus, Hist, 13, 61</t>
  </si>
  <si>
    <t>http://pleiades.stoa.org/places/462244</t>
  </si>
  <si>
    <t xml:space="preserve">Cephaloedium, Cephalidium </t>
  </si>
  <si>
    <t>Cefalu</t>
  </si>
  <si>
    <t>Diodorus, Hist, 23</t>
  </si>
  <si>
    <t>http://pleiades.stoa.org/places/462154</t>
  </si>
  <si>
    <t>Egira, Erikodes, Ericusa Insula</t>
  </si>
  <si>
    <t>Isle of Alicudi</t>
  </si>
  <si>
    <t>http://pleiades.stoa.org/places/462199</t>
  </si>
  <si>
    <t>Celsina, Phoenicusa, Phoinikoussa insula</t>
  </si>
  <si>
    <t>Isle of Filicudi</t>
  </si>
  <si>
    <t>http://pleiades.stoa.org/places/462425</t>
  </si>
  <si>
    <t>Didyma insula</t>
  </si>
  <si>
    <t>Isle of Salina</t>
  </si>
  <si>
    <t>http://pleiades.stoa.org/places/462186</t>
  </si>
  <si>
    <t>Diodorus, Hist, 5, 7 ; Polybius, Hist, 1, 21 ; Antonine, Itin Mar</t>
  </si>
  <si>
    <t>http://pleiades.stoa.org/places/462283</t>
  </si>
  <si>
    <t>Heraclea, Hiera Thermessa insula</t>
  </si>
  <si>
    <t>Porto Vulcano, on the isle of Vulcano</t>
  </si>
  <si>
    <t>Diodorus, Hist, 24 ; Antonine, Itin Mar</t>
  </si>
  <si>
    <t>http://pleiades.stoa.org/places/462242</t>
  </si>
  <si>
    <t>Aegina, Euonymus insula</t>
  </si>
  <si>
    <t>Caletta dei Zimmeri, South of the isle of Panarea</t>
  </si>
  <si>
    <t>http://pleiades.stoa.org/places/452324</t>
  </si>
  <si>
    <t xml:space="preserve"> Heracleotes insula</t>
  </si>
  <si>
    <t>http://pleiades.stoa.org/places/465906</t>
  </si>
  <si>
    <t>Strongilos, Eolie, capital of Aeolus's kingdom and Odysseus' stopover</t>
  </si>
  <si>
    <t>beach of San Vincenzo, on the isle of Stromboli</t>
  </si>
  <si>
    <t>http://pleiades.stoa.org/places/452455</t>
  </si>
  <si>
    <t xml:space="preserve">Tyndaris </t>
  </si>
  <si>
    <t>Tindari</t>
  </si>
  <si>
    <t>Polybius, Hist, 1, 25</t>
  </si>
  <si>
    <t>http://pleiades.stoa.org/places/462527</t>
  </si>
  <si>
    <t xml:space="preserve">Myle, Mylae </t>
  </si>
  <si>
    <t>Milazzo</t>
  </si>
  <si>
    <t>http://pleiades.stoa.org/places/462379</t>
  </si>
  <si>
    <t>Malta, Isle of Melite, Isle of Gaulos, Isle of Cercine</t>
  </si>
  <si>
    <t>Isles of Malta, Gozo and Comino</t>
  </si>
  <si>
    <t>http://pleiades.stoa.org/places/462311</t>
  </si>
  <si>
    <t>Malta</t>
  </si>
  <si>
    <t xml:space="preserve"> Cossura, Kossura </t>
  </si>
  <si>
    <t>Pantelleria and Mursia, on the isle of Pantelleria</t>
  </si>
  <si>
    <t>http://pleiades.stoa.org/places/462167</t>
  </si>
  <si>
    <t>Italy Pantelleria</t>
  </si>
  <si>
    <t xml:space="preserve">Aethusa, Hefaesta, Efesta </t>
  </si>
  <si>
    <t>http://pleiades.stoa.org/places/772</t>
  </si>
  <si>
    <t>Italy Linosa</t>
  </si>
  <si>
    <t>Carayon, Dawson</t>
  </si>
  <si>
    <t>http://pleiades.stoa.org/places/465897</t>
  </si>
  <si>
    <t>Italy Lampedusa</t>
  </si>
  <si>
    <t xml:space="preserve">Castrum Minerva, Port of Venus, Limen Aphrodites, Athenaion </t>
  </si>
  <si>
    <t>Castro</t>
  </si>
  <si>
    <t>http://pleiades.stoa.org/places/442536</t>
  </si>
  <si>
    <t>Italy Adriatic</t>
  </si>
  <si>
    <t xml:space="preserve">Hydros, Hydruntum, Otrante </t>
  </si>
  <si>
    <t>Otranto</t>
  </si>
  <si>
    <t>http://pleiades.stoa.org/places/442615</t>
  </si>
  <si>
    <t xml:space="preserve">Port Tarentin </t>
  </si>
  <si>
    <t>Porto Adriano, at San Cataldo near Lecce</t>
  </si>
  <si>
    <t>http://pleiades.stoa.org/places/442607</t>
  </si>
  <si>
    <t>http://pleiades.stoa.org/places/442509</t>
  </si>
  <si>
    <t xml:space="preserve">Aufinum, Aufidena on R Aufidus, port of the Canusites </t>
  </si>
  <si>
    <t>R Ofanto, near Barletta</t>
  </si>
  <si>
    <t>Strabo, Geogr, 6, 3</t>
  </si>
  <si>
    <t>http://pleiades.stoa.org/places/442484</t>
  </si>
  <si>
    <t>near Trinitapoli</t>
  </si>
  <si>
    <t>Salapia</t>
  </si>
  <si>
    <t>Strabo, Geogr, 6,3 ; Pliny, Hist Nat, 3, 16 ; Vtruvius, Architectura, 1, 4</t>
  </si>
  <si>
    <t>http://pleiades.stoa.org/places/442759</t>
  </si>
  <si>
    <t>Manfredonia</t>
  </si>
  <si>
    <t>Flemming, Blackman</t>
  </si>
  <si>
    <t>http://pleiades.stoa.org/places/442797</t>
  </si>
  <si>
    <t>http://pleiades.stoa.org/places/442453</t>
  </si>
  <si>
    <t xml:space="preserve">Portus Aggasus, Port Agasus </t>
  </si>
  <si>
    <t>http://pleiades.stoa.org/places/446282</t>
  </si>
  <si>
    <t xml:space="preserve">Portus Garnae </t>
  </si>
  <si>
    <t>Rodi Garganico</t>
  </si>
  <si>
    <t>http://pleiades.stoa.org/places/446283</t>
  </si>
  <si>
    <t xml:space="preserve">Ports on R Frento </t>
  </si>
  <si>
    <t>R Fortore</t>
  </si>
  <si>
    <t>http://pleiades.stoa.org/places/442582</t>
  </si>
  <si>
    <t>Ports on R Trinius</t>
  </si>
  <si>
    <t>R Trigno</t>
  </si>
  <si>
    <t>Pliny, Hist Nat, 3, 17</t>
  </si>
  <si>
    <t>http://pleiades.stoa.org/places/433170</t>
  </si>
  <si>
    <t xml:space="preserve">Orton </t>
  </si>
  <si>
    <t>Ortona</t>
  </si>
  <si>
    <t>http://pleiades.stoa.org/places/413234</t>
  </si>
  <si>
    <t>Pescara</t>
  </si>
  <si>
    <t>Strabo, Geogr, 5, 4 ; Antonine, Itin Mar</t>
  </si>
  <si>
    <t>http://pleiades.stoa.org/places/413039</t>
  </si>
  <si>
    <t>Matrinus, port of Hatria, Adria at the outlet of R Matrinus</t>
  </si>
  <si>
    <t>Atri, at the outlet of R Piomba</t>
  </si>
  <si>
    <t xml:space="preserve">Castellum Firmanorum, port of Firmum Picenum </t>
  </si>
  <si>
    <t>Fermo</t>
  </si>
  <si>
    <t>Strabo, Geogr, 5, 4 ; Appian, Guerres civiles, 1, 5</t>
  </si>
  <si>
    <t>http://pleiades.stoa.org/places/413069</t>
  </si>
  <si>
    <t>Ancona</t>
  </si>
  <si>
    <t>Livy, Hist, 41, 1 ; Antonine, Itin Mar</t>
  </si>
  <si>
    <t>http://pleiades.stoa.org/places/413014</t>
  </si>
  <si>
    <t xml:space="preserve">Ariminum </t>
  </si>
  <si>
    <t>Rimini</t>
  </si>
  <si>
    <t>Strabo, Geogr, 5, 1</t>
  </si>
  <si>
    <t>http://pleiades.stoa.org/places/393379</t>
  </si>
  <si>
    <t>Vegetius, Art Militaire, 5, 1 to 15 ; Strabo, Geogr, 5, 1</t>
  </si>
  <si>
    <t>http://pleiades.stoa.org/places/393404</t>
  </si>
  <si>
    <t>R Vatrenus, navigable</t>
  </si>
  <si>
    <t>R Santerno</t>
  </si>
  <si>
    <t>Pliny, Hist Nat, 3, 20</t>
  </si>
  <si>
    <t>http://data.pastplace.org/search?q=569068</t>
  </si>
  <si>
    <t>Polybius, Hist, 2, 14</t>
  </si>
  <si>
    <t>http://data.pastplace.org/search?q=1891671</t>
  </si>
  <si>
    <t>Pliny, Hist Nat, 3, 21</t>
  </si>
  <si>
    <t>http://data.pastplace.org/search?q=643</t>
  </si>
  <si>
    <t xml:space="preserve">Atria </t>
  </si>
  <si>
    <t>Adria</t>
  </si>
  <si>
    <t>http://pleiades.stoa.org/places/393436</t>
  </si>
  <si>
    <t xml:space="preserve">Bruntulum, Brundulus </t>
  </si>
  <si>
    <t>Brondolo, South of Chioggia</t>
  </si>
  <si>
    <t>http://pleiades.stoa.org/places/393393</t>
  </si>
  <si>
    <t xml:space="preserve">Edrum, Aedro, Edron, Edro portus, Ebro portus </t>
  </si>
  <si>
    <t>at the confluent of both R Medoacus, at Vallonga</t>
  </si>
  <si>
    <t>http://pleiades.stoa.org/places/393476</t>
  </si>
  <si>
    <t xml:space="preserve">R Medoacus Minor, Meduacus </t>
  </si>
  <si>
    <t>Lova, near Campagna Lupia on R Bacchiglione</t>
  </si>
  <si>
    <t>Strabo, Geogr, 5, 1 ; Livy, Hist, 10, 2</t>
  </si>
  <si>
    <t>http://pleiades.stoa.org/places/393451</t>
  </si>
  <si>
    <t xml:space="preserve">R Medoacus Maior, Meduacus, Ad XII </t>
  </si>
  <si>
    <t>Sambruson, near Dolo on R Brenta</t>
  </si>
  <si>
    <t>http://pleiades.stoa.org/places/393359</t>
  </si>
  <si>
    <t xml:space="preserve">Patavium </t>
  </si>
  <si>
    <t>Padova</t>
  </si>
  <si>
    <t>http://pleiades.stoa.org/places/393473</t>
  </si>
  <si>
    <t xml:space="preserve">Eraclia, Port on R Anassum or Anaxum </t>
  </si>
  <si>
    <t>Cittanova, near Eraclea</t>
  </si>
  <si>
    <t>Pliny, Hist Nat, 3, 22</t>
  </si>
  <si>
    <t>http://pleiades.stoa.org/places/393437</t>
  </si>
  <si>
    <t xml:space="preserve">Port on R Liquentia </t>
  </si>
  <si>
    <t>R Livenza, with outlet at Porto Santa Margherita</t>
  </si>
  <si>
    <t>http://pleiades.stoa.org/places/393446</t>
  </si>
  <si>
    <t xml:space="preserve">Port on the Romatinus, Reatinus </t>
  </si>
  <si>
    <t>R Lemene, which passes at Portogruaro and at Concordia Sagittaria, and with an outlet at Porto di Falconera</t>
  </si>
  <si>
    <t>http://pleiades.stoa.org/places/393478</t>
  </si>
  <si>
    <t>Port on R Tilaventum Maius, Apicilia</t>
  </si>
  <si>
    <t>R Tagliamento</t>
  </si>
  <si>
    <t>http://pleiades.stoa.org/places/187287</t>
  </si>
  <si>
    <t xml:space="preserve">Port on R Tilaventum Minus </t>
  </si>
  <si>
    <t>Chiarisacco, near San Giorgio di Nogaro</t>
  </si>
  <si>
    <t>http://pleiades.stoa.org/places/187260</t>
  </si>
  <si>
    <t>Aquilea</t>
  </si>
  <si>
    <t>Strabo, Geogr, 5, 1 ; Livy, Hist, 41, 1 ; Ausonius, Ordo Urbium, 7</t>
  </si>
  <si>
    <t>http://pleiades.stoa.org/places/187290</t>
  </si>
  <si>
    <t xml:space="preserve">Fons Timavi, Port on Lake Timavus or Timave </t>
  </si>
  <si>
    <t>R Timavo, with outlet at San Giovani di Duino at Monfalcone</t>
  </si>
  <si>
    <t>http://pleiades.stoa.org/places/187383</t>
  </si>
  <si>
    <t>Croatia</t>
  </si>
  <si>
    <t>Pola</t>
  </si>
  <si>
    <t>Pula</t>
  </si>
  <si>
    <t>Strabo, Geogr, 5, 1 ; Antonine, Itin Mar</t>
  </si>
  <si>
    <t>http://pleiades.stoa.org/places/197448</t>
  </si>
  <si>
    <t>Curicum on R Titius, on Curycta insula</t>
  </si>
  <si>
    <t>Krk, on the isle of Krk</t>
  </si>
  <si>
    <t>Caesar, Guerre civile, 3, 8</t>
  </si>
  <si>
    <t>Zadar</t>
  </si>
  <si>
    <t>http://pleiades.stoa.org/places/197312</t>
  </si>
  <si>
    <t>Solentia insula, Olynta insula</t>
  </si>
  <si>
    <t>Uvala Sesula, on the isle of Solta</t>
  </si>
  <si>
    <t>http://data.pastplace.org/search?q=392225</t>
  </si>
  <si>
    <t xml:space="preserve">Salonae, Salone </t>
  </si>
  <si>
    <t>Solin, near Split</t>
  </si>
  <si>
    <t>Caesar, Guerre civile, 3, 8 ; Strabo, Geogr, 7, 5 ; Antonine, Itin Mar</t>
  </si>
  <si>
    <t>Diskelados, Brattia insula</t>
  </si>
  <si>
    <t>http://pleiades.stoa.org/places/197178</t>
  </si>
  <si>
    <t xml:space="preserve"> </t>
  </si>
  <si>
    <t>Stari Grad, on the isle of Hvar</t>
  </si>
  <si>
    <t>Polybius, Hist, 2, 19</t>
  </si>
  <si>
    <t>http://pleiades.stoa.org/places/197433</t>
  </si>
  <si>
    <t>Vis, on the isle of Vis</t>
  </si>
  <si>
    <t>Caesar, Guerre d’Alexandrie, 47 ; Antonine, Itin Mar</t>
  </si>
  <si>
    <t>http://data.pastplace.org/search?q=924442</t>
  </si>
  <si>
    <t xml:space="preserve">Tauris, Taurida </t>
  </si>
  <si>
    <t>probably Isle of Scedro, near Hvar, but might also be the Isle of Sipan near Dubrovnik</t>
  </si>
  <si>
    <t>Caesar, Guerre d’Alexandrie, 45</t>
  </si>
  <si>
    <t>http://pleiades.stoa.org/places/197544</t>
  </si>
  <si>
    <t>Narona on R Naronos, near the 'Great Lake'</t>
  </si>
  <si>
    <t>http://pleiades.stoa.org/places/197400</t>
  </si>
  <si>
    <t>Korcula, on the isle of Korcula</t>
  </si>
  <si>
    <t>http://pleiades.stoa.org/places/197340</t>
  </si>
  <si>
    <t>Orebic. As Hyllus, son of Hercules, lived here, I suggest to locate Heraclea mentionned by Scylax failing any other location in this area</t>
  </si>
  <si>
    <t>Apollonius, Argonauticas, 4, 1125 ; Scylax, Peripl</t>
  </si>
  <si>
    <t>http://data.pastplace.org/search?q=994320</t>
  </si>
  <si>
    <t>Melta, Melita, Melitussa</t>
  </si>
  <si>
    <t>Isle of Mljet</t>
  </si>
  <si>
    <t>http://data.pastplace.org/search?q=211306</t>
  </si>
  <si>
    <t>Epidauros</t>
  </si>
  <si>
    <t>Cavtat, in the axis of Dubrovnik's airport</t>
  </si>
  <si>
    <t>Caesar, Guerre d’Alexandrie, 44 ; Antonine, Itin Mar</t>
  </si>
  <si>
    <t>http://pleiades.stoa.org/places/197263</t>
  </si>
  <si>
    <t xml:space="preserve">Nympheum </t>
  </si>
  <si>
    <t>Shengjin, 3000 steps above Lissus</t>
  </si>
  <si>
    <t>Caesar, Guerre civile, 3, 26</t>
  </si>
  <si>
    <t>http://pleiades.stoa.org/places/481928</t>
  </si>
  <si>
    <t>Albania</t>
  </si>
  <si>
    <t xml:space="preserve">Lissus </t>
  </si>
  <si>
    <t>http://pleiades.stoa.org/places/481896</t>
  </si>
  <si>
    <t>Caesar, Guerre civile, 3, 26 ; Polybius, Hist, 2, 9 ; Pliny, Hist Nat, 3, 16 ; Antonine, Itin Mar</t>
  </si>
  <si>
    <t>http://pleiades.stoa.org/places/481818</t>
  </si>
  <si>
    <t>Apollonia, Gylaceia, on R Aous</t>
  </si>
  <si>
    <t>Pojan, on R Vjose, near Fier</t>
  </si>
  <si>
    <t>Polybius, Hist, 5, 21</t>
  </si>
  <si>
    <t>http://pleiades.stoa.org/places/481728</t>
  </si>
  <si>
    <t>Isle of Sazan, in front of Vlora</t>
  </si>
  <si>
    <t>Polybius, Hist, 5, 21 ; Antonine, Itin Mar</t>
  </si>
  <si>
    <t>http://pleiades.stoa.org/places/481981</t>
  </si>
  <si>
    <t>http://pleiades.stoa.org/places/481750</t>
  </si>
  <si>
    <t xml:space="preserve">Oricum, Orikon, Oricos, </t>
  </si>
  <si>
    <t>Caesar, Guerre civile, 3, 7 ; Dio Cassius, Hist, 42, 12 ; Strabo, Geogr, 7, 5 &amp; 7, 7 ; Ptol, Geogr, 3, 14</t>
  </si>
  <si>
    <t>http://pleiades.stoa.org/places/481939</t>
  </si>
  <si>
    <t xml:space="preserve">Palaeste, Paleste </t>
  </si>
  <si>
    <t>http://pleiades.stoa.org/places/481942</t>
  </si>
  <si>
    <t xml:space="preserve">Panormos </t>
  </si>
  <si>
    <t>Porto Palermo</t>
  </si>
  <si>
    <t>Caesar, Guerre civile, 3, 7 ; Strabo, Geogr, 7, 5 &amp; 7, 7 ; Ptol, Geogr, 3, 14</t>
  </si>
  <si>
    <t>http://pleiades.stoa.org/places/481944</t>
  </si>
  <si>
    <t xml:space="preserve">Onchesmos, Port of Anchise </t>
  </si>
  <si>
    <t>Saranda, in front of Corfu</t>
  </si>
  <si>
    <t>http://pleiades.stoa.org/places/531019</t>
  </si>
  <si>
    <t xml:space="preserve"> Flemming</t>
  </si>
  <si>
    <t>GR: North-West</t>
  </si>
  <si>
    <t>Sybota islands</t>
  </si>
  <si>
    <t>Nisida Agios and Nisida Syvota, islands in front of Sivota</t>
  </si>
  <si>
    <t>Mauro</t>
  </si>
  <si>
    <t>http://pleiades.stoa.org/places/531107</t>
  </si>
  <si>
    <t>Pauly, Flemming, Blackman, Mauro</t>
  </si>
  <si>
    <t>http://pleiades.stoa.org/places/530854</t>
  </si>
  <si>
    <t>Paleopreveza</t>
  </si>
  <si>
    <t>http://pleiades.stoa.org/places/531013</t>
  </si>
  <si>
    <t xml:space="preserve">Comare, Komaros, Small Comarus Port, port of Nicopolis </t>
  </si>
  <si>
    <t>Strabo, Geogr, 7, 7 ; Dio Cassius, Hist, 50, 12</t>
  </si>
  <si>
    <t>Lehmann, Tardieu</t>
  </si>
  <si>
    <t xml:space="preserve">Grand Port Comarus </t>
  </si>
  <si>
    <t>Preveza, Vathy, in the Ambracian gulf</t>
  </si>
  <si>
    <t>Tardieu</t>
  </si>
  <si>
    <t>Ambracie, Ambrakia, on R Arachthus</t>
  </si>
  <si>
    <t>Phidokastro, near Arta on R Arachthos</t>
  </si>
  <si>
    <t>Pliny, Hist Nat, 2, 87</t>
  </si>
  <si>
    <t xml:space="preserve">Anaktorion, Anactorium </t>
  </si>
  <si>
    <t>http://pleiades.stoa.org/places/530798</t>
  </si>
  <si>
    <t xml:space="preserve">Actium, Aktion, Acta </t>
  </si>
  <si>
    <t>famous naval battle in front of Nicopolis</t>
  </si>
  <si>
    <t>Dio Cassius, Hist, 50, 31 to 39 ; Livy, Hist, 44, 1 ; Plutarch, Antoine, 67 to 76 ; Strabo, Geogr, 10, 2 ; Scylax, Peripl</t>
  </si>
  <si>
    <t>Lehmann, Flemming, Mauro</t>
  </si>
  <si>
    <t>http://pleiades.stoa.org/places/530771</t>
  </si>
  <si>
    <t>near Mytikas</t>
  </si>
  <si>
    <t>Strabo, Geogr, 10, 2</t>
  </si>
  <si>
    <t>http://pleiades.stoa.org/places/530892</t>
  </si>
  <si>
    <t xml:space="preserve">Astakos, Astaque </t>
  </si>
  <si>
    <t>Astakos, Astaque, in Dragamesti bay</t>
  </si>
  <si>
    <t>http://pleiades.stoa.org/places/530815</t>
  </si>
  <si>
    <t>Isle of Oxeia</t>
  </si>
  <si>
    <t>http://pleiades.stoa.org/places/531026</t>
  </si>
  <si>
    <t>Katoxi, Trikardo</t>
  </si>
  <si>
    <t>Lehmann, Flemming, Blackman, Loven, Mauro</t>
  </si>
  <si>
    <t>http://pleiades.stoa.org/places/531016</t>
  </si>
  <si>
    <t xml:space="preserve">Calydon </t>
  </si>
  <si>
    <t>http://pleiades.stoa.org/places/540699</t>
  </si>
  <si>
    <t xml:space="preserve">Naupaktos, Naupactus, Naupacte </t>
  </si>
  <si>
    <t>http://pleiades.stoa.org/places/540960</t>
  </si>
  <si>
    <t>Phaistinos, Phaestus, Port of Phaestian Apollo</t>
  </si>
  <si>
    <t>Pliny, Hist Nat, 4, 4</t>
  </si>
  <si>
    <t>http://pleiades.stoa.org/places/541032</t>
  </si>
  <si>
    <t xml:space="preserve">port of Chaleion </t>
  </si>
  <si>
    <t>Galaxidi</t>
  </si>
  <si>
    <t>http://pleiades.stoa.org/places/540704</t>
  </si>
  <si>
    <t>Blackman, Mauro</t>
  </si>
  <si>
    <t>Antikyra</t>
  </si>
  <si>
    <t>http://pleiades.stoa.org/places/540642</t>
  </si>
  <si>
    <t>Agios Nikolaos</t>
  </si>
  <si>
    <t>Strabo, Geogr, 9. 3</t>
  </si>
  <si>
    <t>http://pleiades.stoa.org/places/543840</t>
  </si>
  <si>
    <t>Revitheika</t>
  </si>
  <si>
    <t>http://pleiades.stoa.org/places/540694</t>
  </si>
  <si>
    <t>Siphae, Siphai, Siphe, Sifas, Tipha</t>
  </si>
  <si>
    <t>Alyki</t>
  </si>
  <si>
    <t>Flemming, Blackman, Mauro</t>
  </si>
  <si>
    <t>http://pleiades.stoa.org/places/541102</t>
  </si>
  <si>
    <t>Livadostra</t>
  </si>
  <si>
    <t>http://pleiades.stoa.org/places/540888</t>
  </si>
  <si>
    <t>Flemming, Mauro</t>
  </si>
  <si>
    <t>Alepochori</t>
  </si>
  <si>
    <t>http://pleiades.stoa.org/places/570543</t>
  </si>
  <si>
    <t>Lehmann, Tardieu, Mauro</t>
  </si>
  <si>
    <t>GR: Attica +</t>
  </si>
  <si>
    <t>http://pleiades.stoa.org/places/579896</t>
  </si>
  <si>
    <t>Salamis, Salamine</t>
  </si>
  <si>
    <t>Bay of Ambelaki, on the isle of Salamis</t>
  </si>
  <si>
    <t>http://pleiades.stoa.org/places/580100</t>
  </si>
  <si>
    <t>Keratsini</t>
  </si>
  <si>
    <t>Tardieu, Mauro</t>
  </si>
  <si>
    <t>http://pleiades.stoa.org/places/580062</t>
  </si>
  <si>
    <t>Tardieu, Theodoulou, Blackman, Loven, Mauro</t>
  </si>
  <si>
    <t>http://pleiades.stoa.org/places/580136</t>
  </si>
  <si>
    <t>Phaleron, Paleo Faliro</t>
  </si>
  <si>
    <t>Lehmann, Pauly</t>
  </si>
  <si>
    <t>http://pleiades.stoa.org/places/580071</t>
  </si>
  <si>
    <t xml:space="preserve">Vouliagmeni </t>
  </si>
  <si>
    <t>http://pleiades.stoa.org/places/580132</t>
  </si>
  <si>
    <t xml:space="preserve">Anaphlystos </t>
  </si>
  <si>
    <t>Anavissos</t>
  </si>
  <si>
    <t>Ptol, Geogr, 3, 15</t>
  </si>
  <si>
    <t>Sounion, most southerly point of the Attic</t>
  </si>
  <si>
    <t>Lehmann, Theodoulou, Flemming, Blackman, Loven, Mauro</t>
  </si>
  <si>
    <t>http://pleiades.stoa.org/places/599943</t>
  </si>
  <si>
    <t xml:space="preserve">Port Panormos </t>
  </si>
  <si>
    <t>olympic marina at Gaidouromantra</t>
  </si>
  <si>
    <t>http://pleiades.stoa.org/places/580057</t>
  </si>
  <si>
    <t xml:space="preserve">Thoricos, Thorikos </t>
  </si>
  <si>
    <t>Strabo, Geogr, 10, 1</t>
  </si>
  <si>
    <t>Aegilia, Egilia insula</t>
  </si>
  <si>
    <t>islet de Dipsa, said « of thirst », between Styra and Marathon</t>
  </si>
  <si>
    <t>Herodotus, Hist, 6, 107</t>
  </si>
  <si>
    <t>http://pleiades.stoa.org/places/540605</t>
  </si>
  <si>
    <t>http://pleiades.stoa.org/places/580021</t>
  </si>
  <si>
    <t>3.5 km from Orope</t>
  </si>
  <si>
    <t>Strabo, Geogr, 9, 2</t>
  </si>
  <si>
    <t>http://pleiades.stoa.org/places/540727</t>
  </si>
  <si>
    <t xml:space="preserve">Oropos, Orope </t>
  </si>
  <si>
    <t>Skala Oropou</t>
  </si>
  <si>
    <t>http://pleiades.stoa.org/places/580044</t>
  </si>
  <si>
    <t>Bathys Limen, Port Profond, Deep Port</t>
  </si>
  <si>
    <t>Megalo Vathi</t>
  </si>
  <si>
    <t>Diodorus, Hist, 19, 77 ; Strabo, Geogr, 9, 2</t>
  </si>
  <si>
    <t>http://data.pastplace.org/search?q=771971</t>
  </si>
  <si>
    <t>Mikro Vathi</t>
  </si>
  <si>
    <t>Flemming, Cuisenier</t>
  </si>
  <si>
    <t>http://pleiades.stoa.org/places/579889</t>
  </si>
  <si>
    <t xml:space="preserve">Anthedon </t>
  </si>
  <si>
    <t>Anthidona</t>
  </si>
  <si>
    <t>http://pleiades.stoa.org/places/540639</t>
  </si>
  <si>
    <t>http://data.pastplace.org/search?q=5200184</t>
  </si>
  <si>
    <t>Strabo, Geogr, 9, 4</t>
  </si>
  <si>
    <t>http://pleiades.stoa.org/places/540722</t>
  </si>
  <si>
    <t>port of Thronium</t>
  </si>
  <si>
    <t>http://pleiades.stoa.org/places/541147</t>
  </si>
  <si>
    <t>Antipater, Epigram, 7, 639</t>
  </si>
  <si>
    <t>http://pleiades.stoa.org/places/541103</t>
  </si>
  <si>
    <t xml:space="preserve">Pyles, Thermopyles </t>
  </si>
  <si>
    <t>Euboea, Makris insula</t>
  </si>
  <si>
    <t>Isle of Eubea, Evia</t>
  </si>
  <si>
    <t>Antonine, Itin Mar ; Scymnos, Periodos</t>
  </si>
  <si>
    <t>http://pleiades.stoa.org/places/540775</t>
  </si>
  <si>
    <t>GR: Evia</t>
  </si>
  <si>
    <t xml:space="preserve">Chalkis, Chalcis, Calchis </t>
  </si>
  <si>
    <t>Liani Ammos, North of Chalkis</t>
  </si>
  <si>
    <t>Livy, Hist, 27, 30 &amp; 28, 6 &amp; 44, 1 ; Scylax, Peripl; Antonine, Itin Mar ; Scymnos, Periodos</t>
  </si>
  <si>
    <t>http://pleiades.stoa.org/places/540703</t>
  </si>
  <si>
    <t xml:space="preserve">Aghios Stefanos, South of Chalkis </t>
  </si>
  <si>
    <t>Boeotiae Aulis insula</t>
  </si>
  <si>
    <t>Pasas island, in front of Aulis</t>
  </si>
  <si>
    <t>http://data.pastplace.org/search?q=200133</t>
  </si>
  <si>
    <t>Lehmann, Flemming, Blackman, Mauro</t>
  </si>
  <si>
    <t>http://pleiades.stoa.org/places/579925</t>
  </si>
  <si>
    <t>Marmari, behind the Petalio islands</t>
  </si>
  <si>
    <t>http://pleiades.stoa.org/places/570462</t>
  </si>
  <si>
    <t>Petalio islands</t>
  </si>
  <si>
    <t>Stadiasmus, 283</t>
  </si>
  <si>
    <t>http://pleiades.stoa.org/places/570584</t>
  </si>
  <si>
    <t>Karystos</t>
  </si>
  <si>
    <t>Herodotus, Hist, 6, 99 ; Strabo, Geogr, 10, 1 ; Scylax, Peripl ; Stadiasmus, 283</t>
  </si>
  <si>
    <t>http://pleiades.stoa.org/places/570336</t>
  </si>
  <si>
    <t xml:space="preserve">Geraestos, Geraistos, Gereste </t>
  </si>
  <si>
    <t>http://pleiades.stoa.org/places/570258</t>
  </si>
  <si>
    <t>Artemisio, at the northern tip of Evia</t>
  </si>
  <si>
    <t>Herodotus, Hist, 8, 4</t>
  </si>
  <si>
    <t>http://pleiades.stoa.org/places/540667</t>
  </si>
  <si>
    <t>Lehmann, Mauro</t>
  </si>
  <si>
    <t>http://pleiades.stoa.org/places/540817</t>
  </si>
  <si>
    <t>GR: North-East</t>
  </si>
  <si>
    <t>Livy, Hist, 39, 25 ; Strabo, Geogr, 9, 5</t>
  </si>
  <si>
    <t>http://pleiades.stoa.org/places/541081</t>
  </si>
  <si>
    <t>Nees Pagases</t>
  </si>
  <si>
    <t>http://pleiades.stoa.org/places/540998</t>
  </si>
  <si>
    <t xml:space="preserve">Demetrias, Demetriade, Demetrium </t>
  </si>
  <si>
    <t>Livy, Hist, 35, 39 &amp; 39, 25 &amp; 45, 6; Strabo, Geogr, 9, 5</t>
  </si>
  <si>
    <t>http://pleiades.stoa.org/places/540730</t>
  </si>
  <si>
    <t>Dimini</t>
  </si>
  <si>
    <t>Diodorus, Hist, 4, 11</t>
  </si>
  <si>
    <t>http://pleiades.stoa.org/places/540613</t>
  </si>
  <si>
    <t xml:space="preserve">Olizon </t>
  </si>
  <si>
    <t>near Chontris</t>
  </si>
  <si>
    <t>http://pleiades.stoa.org/places/540979</t>
  </si>
  <si>
    <t>Diodorus, Hist, 11, 2 ; Herodotus, Hist, 8, 4 ; Strabo, Geogr, 9, 5</t>
  </si>
  <si>
    <t>http://pleiades.stoa.org/places/540645</t>
  </si>
  <si>
    <t>http://pleiades.stoa.org/places/541096</t>
  </si>
  <si>
    <t xml:space="preserve">Dium, Dion </t>
  </si>
  <si>
    <t>Livy, Hist, 44, 7</t>
  </si>
  <si>
    <t>http://pleiades.stoa.org/places/491572</t>
  </si>
  <si>
    <t xml:space="preserve">Pydna </t>
  </si>
  <si>
    <t>Gulf of Salonika</t>
  </si>
  <si>
    <t>Diodorus, Hist, 11, 2 &amp; 19, 49</t>
  </si>
  <si>
    <t>http://pleiades.stoa.org/places/491703</t>
  </si>
  <si>
    <t>Nea Agathoupoli</t>
  </si>
  <si>
    <t>Tiverios, Flemming</t>
  </si>
  <si>
    <t>http://pleiades.stoa.org/places/491663</t>
  </si>
  <si>
    <t>Pella in Emathia, Oisine</t>
  </si>
  <si>
    <t>http://pleiades.stoa.org/places/491687</t>
  </si>
  <si>
    <t xml:space="preserve">Thessalonica, Thessalonique, Salonique </t>
  </si>
  <si>
    <t>Thessaloniki</t>
  </si>
  <si>
    <t>Livy, Hist, 44, 32</t>
  </si>
  <si>
    <t>http://pleiades.stoa.org/places/491741</t>
  </si>
  <si>
    <t xml:space="preserve">Therme </t>
  </si>
  <si>
    <t>near Kalamaria in Thessaloniki's suburbs</t>
  </si>
  <si>
    <t>http://pleiades.stoa.org/places/491740</t>
  </si>
  <si>
    <t>Tiverios</t>
  </si>
  <si>
    <t>Agios Pavlos</t>
  </si>
  <si>
    <t>Cohen</t>
  </si>
  <si>
    <t>peninsula in Halkidiki, Chalcidique</t>
  </si>
  <si>
    <t>http://pleiades.stoa.org/places/491682</t>
  </si>
  <si>
    <t xml:space="preserve">Sane </t>
  </si>
  <si>
    <t>Fylakes Xenophondos</t>
  </si>
  <si>
    <t>http://pleiades.stoa.org/places/491715</t>
  </si>
  <si>
    <t xml:space="preserve">Mendis, Mende </t>
  </si>
  <si>
    <t>Tiverios, Flemming, Mauro</t>
  </si>
  <si>
    <t>http://pleiades.stoa.org/places/501515</t>
  </si>
  <si>
    <t>Skioni</t>
  </si>
  <si>
    <t>Tiverios, Mauro</t>
  </si>
  <si>
    <t>http://pleiades.stoa.org/places/501620</t>
  </si>
  <si>
    <t xml:space="preserve">Therambos, Thrambos </t>
  </si>
  <si>
    <t>Paliouri, in the gulf of Kassandra =  Toronic gulf</t>
  </si>
  <si>
    <t>http://pleiades.stoa.org/places/501637</t>
  </si>
  <si>
    <t xml:space="preserve">Aige, Aege </t>
  </si>
  <si>
    <t>near Glarokavos</t>
  </si>
  <si>
    <t>http://pleiades.stoa.org/places/501335</t>
  </si>
  <si>
    <t>http://pleiades.stoa.org/places/501522</t>
  </si>
  <si>
    <t xml:space="preserve">Aphytis </t>
  </si>
  <si>
    <t>Afytos</t>
  </si>
  <si>
    <t>http://pleiades.stoa.org/places/491525</t>
  </si>
  <si>
    <t>Nea Poteidaia, in Halkidiki</t>
  </si>
  <si>
    <t>Lehmann, Tiverios, Flemming</t>
  </si>
  <si>
    <t>http://pleiades.stoa.org/places/491701</t>
  </si>
  <si>
    <t>Olynthos, on the Toronic gulf</t>
  </si>
  <si>
    <t>Strabo, Geogr, 7, 8</t>
  </si>
  <si>
    <t>http://pleiades.stoa.org/places/491678</t>
  </si>
  <si>
    <t>near Ormylia</t>
  </si>
  <si>
    <t>http://pleiades.stoa.org/places/501605</t>
  </si>
  <si>
    <t>near Nikiti</t>
  </si>
  <si>
    <t>http://pleiades.stoa.org/places/501422</t>
  </si>
  <si>
    <t>Torone</t>
  </si>
  <si>
    <t>Toroni or Koufos, on the Toronic gulf</t>
  </si>
  <si>
    <t>http://pleiades.stoa.org/places/501646</t>
  </si>
  <si>
    <t>Koufos</t>
  </si>
  <si>
    <t>http://pleiades.stoa.org/places/501476</t>
  </si>
  <si>
    <t xml:space="preserve">Sarte </t>
  </si>
  <si>
    <t>Sarti</t>
  </si>
  <si>
    <t>http://pleiades.stoa.org/places/501603</t>
  </si>
  <si>
    <t xml:space="preserve">Siggos, Singus </t>
  </si>
  <si>
    <t>Livrochio, near Agios Nikolaos</t>
  </si>
  <si>
    <t>http://pleiades.stoa.org/places/501613</t>
  </si>
  <si>
    <t>Pyrgadikia</t>
  </si>
  <si>
    <t>http://pleiades.stoa.org/places/501567</t>
  </si>
  <si>
    <t>http://pleiades.stoa.org/places/501363</t>
  </si>
  <si>
    <t xml:space="preserve">Ports of Mount Athos </t>
  </si>
  <si>
    <t>? near Mount Athos</t>
  </si>
  <si>
    <t>Livy, Hist, 44, 28</t>
  </si>
  <si>
    <t>http://pleiades.stoa.org/places/501365</t>
  </si>
  <si>
    <t xml:space="preserve">Acanthos, port of the Acanthians </t>
  </si>
  <si>
    <t>Akanthos-Ierissos, on the Strymonic gulf</t>
  </si>
  <si>
    <t>Herodotus, Hist, 6, 44 ; Strabo, Geogr, 7, 8</t>
  </si>
  <si>
    <t>http://pleiades.stoa.org/places/501339</t>
  </si>
  <si>
    <t>Lehmann, Tiverios</t>
  </si>
  <si>
    <t>Eion, port of Amphipolis, on R Strymon</t>
  </si>
  <si>
    <t>near Ofriniou</t>
  </si>
  <si>
    <t>http://pleiades.stoa.org/places/501410</t>
  </si>
  <si>
    <t>Kavala, in Macedonia</t>
  </si>
  <si>
    <t xml:space="preserve">Abdera, North port </t>
  </si>
  <si>
    <t>Avdira, in Thrace</t>
  </si>
  <si>
    <t>Herodotus, Hist, 6, 4-48</t>
  </si>
  <si>
    <t>http://pleiades.stoa.org/places/501323</t>
  </si>
  <si>
    <t>Abdera, East port</t>
  </si>
  <si>
    <t>Lagos, near Xanthia</t>
  </si>
  <si>
    <t xml:space="preserve">Stryme </t>
  </si>
  <si>
    <t>on Cape Molivoti</t>
  </si>
  <si>
    <t>http://pleiades.stoa.org/places/501628</t>
  </si>
  <si>
    <t>Aghios Charalambos, South of Maroneia</t>
  </si>
  <si>
    <t>Flemming, Cuisenier, Mauro</t>
  </si>
  <si>
    <t>http://pleiades.stoa.org/places/501507</t>
  </si>
  <si>
    <t>near Alexandroupoli</t>
  </si>
  <si>
    <t>Ovid, Tristes, 1, 10</t>
  </si>
  <si>
    <t>http://pleiades.stoa.org/places/501595</t>
  </si>
  <si>
    <t xml:space="preserve">Doriscos, Doris </t>
  </si>
  <si>
    <t>Doriskos, near R Evros</t>
  </si>
  <si>
    <t>Herodotus, Hist, 5, 98 ; Diodorus, Hist, 11, 1</t>
  </si>
  <si>
    <t xml:space="preserve">port of Stentor </t>
  </si>
  <si>
    <t>near Enez</t>
  </si>
  <si>
    <t>Pliny, Hist Nat, 4, 18</t>
  </si>
  <si>
    <t>http://pleiades.stoa.org/places/501337</t>
  </si>
  <si>
    <t>TR: Marmara N</t>
  </si>
  <si>
    <t xml:space="preserve">Ainos, Annos, Enus </t>
  </si>
  <si>
    <t>Enez</t>
  </si>
  <si>
    <t>Plutarch, Caton, 11 ; Scylax, Peripl</t>
  </si>
  <si>
    <t>http://pleiades.stoa.org/places/501458</t>
  </si>
  <si>
    <t>Imbros</t>
  </si>
  <si>
    <t>http://pleiades.stoa.org/places/501438</t>
  </si>
  <si>
    <t>http://pleiades.stoa.org/places/501411</t>
  </si>
  <si>
    <t xml:space="preserve">Madytos, Maitos </t>
  </si>
  <si>
    <t>Eceabat</t>
  </si>
  <si>
    <t>http://pleiades.stoa.org/places/501503</t>
  </si>
  <si>
    <t xml:space="preserve">Coelos, Coela </t>
  </si>
  <si>
    <t>creek of Kilya, North of Eceabat</t>
  </si>
  <si>
    <t>Mela, Geogr, 2, 2 ; Pliny, Hist Nat, 4, 18</t>
  </si>
  <si>
    <t>http://pleiades.stoa.org/places/501471</t>
  </si>
  <si>
    <t xml:space="preserve">Sestos </t>
  </si>
  <si>
    <t>Tardieu, Flemming</t>
  </si>
  <si>
    <t>http://pleiades.stoa.org/places/501609</t>
  </si>
  <si>
    <t xml:space="preserve">Aigospotamos, R Aegos-Potamas </t>
  </si>
  <si>
    <t>http://pleiades.stoa.org/places/501336</t>
  </si>
  <si>
    <t>Gelibolu, at the northern entrance of the Dardanelles straits</t>
  </si>
  <si>
    <t>Eriklice, in the Sea of Marmara</t>
  </si>
  <si>
    <t>Procopius, Guerre Vandales, 1, 12</t>
  </si>
  <si>
    <t>http://pleiades.stoa.org/places/511333</t>
  </si>
  <si>
    <t>Cohen, Flemming</t>
  </si>
  <si>
    <t>http://pleiades.stoa.org/places/511357</t>
  </si>
  <si>
    <t xml:space="preserve">Selymbria, Eudoxiopolis </t>
  </si>
  <si>
    <t>Silivri, in the Sea of Marmara</t>
  </si>
  <si>
    <t>http://pleiades.stoa.org/places/511414</t>
  </si>
  <si>
    <t>GR: Peloponnese</t>
  </si>
  <si>
    <t>Schoenitas</t>
  </si>
  <si>
    <t>Mela, Geogr, 2, 3 ; Pliny, Hist Nat, 4, 9 ; Strabo, Geogr, 8, 6 &amp; 9, 1 ; Ptol, Geogr, 3, 16</t>
  </si>
  <si>
    <t>http://pleiades.stoa.org/places/570656</t>
  </si>
  <si>
    <t>http://pleiades.stoa.org/places/570347</t>
  </si>
  <si>
    <t>Peiraeos, Speiraion</t>
  </si>
  <si>
    <t>near the border between Corinth and Argolid, Fragolimano</t>
  </si>
  <si>
    <t>Tardieu's port of the Athenians, Mauro</t>
  </si>
  <si>
    <t>http://pleiades.stoa.org/places/570161</t>
  </si>
  <si>
    <t>Anthedon</t>
  </si>
  <si>
    <t>Fragolimano</t>
  </si>
  <si>
    <t>Pliny, Hist Nat, 4, 9</t>
  </si>
  <si>
    <t>near Pefkali</t>
  </si>
  <si>
    <t>Ptol, Geogr, 3, 16</t>
  </si>
  <si>
    <t>Epidaurum</t>
  </si>
  <si>
    <t>http://pleiades.stoa.org/places/579853</t>
  </si>
  <si>
    <t>Modern marina, on Isle of Egina, Aigina</t>
  </si>
  <si>
    <t>Celenderis, Kelenderis</t>
  </si>
  <si>
    <t>http://data.pastplace.org/search?q=581494</t>
  </si>
  <si>
    <t xml:space="preserve">Pohon, Pogon, Pogonus </t>
  </si>
  <si>
    <t>port of the Trezenians, port of Calauria</t>
  </si>
  <si>
    <t>Herodotus, Hist, 8, 42 ; Mela, Geogr, 2, 3 ; Strabo, Geogr, 8, 6 ; Scylax, Peripl</t>
  </si>
  <si>
    <t>http://pleiades.stoa.org/places/570622</t>
  </si>
  <si>
    <t>http://pleiades.stoa.org/places/570325</t>
  </si>
  <si>
    <t xml:space="preserve">Eiones </t>
  </si>
  <si>
    <t>Ormos Artemis, Artemidhos?</t>
  </si>
  <si>
    <t>Strabo, Geogr, 8, 6</t>
  </si>
  <si>
    <t>http://pleiades.stoa.org/places/573195</t>
  </si>
  <si>
    <t>Hydra, Hydrea, Hydroussa insula</t>
  </si>
  <si>
    <t>Ydra, on the isle of Idra</t>
  </si>
  <si>
    <t>Plutarch, Cimon, 18</t>
  </si>
  <si>
    <t>http://pleiades.stoa.org/places/570299</t>
  </si>
  <si>
    <t xml:space="preserve">Hermione, Hermion </t>
  </si>
  <si>
    <t>Ermioni</t>
  </si>
  <si>
    <t>http://pleiades.stoa.org/places/570292</t>
  </si>
  <si>
    <t xml:space="preserve">Halai, Halieis, Halia </t>
  </si>
  <si>
    <t>Portocheli</t>
  </si>
  <si>
    <t>Lehmann, Theodoulou, Flemming, Mauro</t>
  </si>
  <si>
    <t>http://pleiades.stoa.org/places/570274</t>
  </si>
  <si>
    <t>Haliuse insula</t>
  </si>
  <si>
    <t>Nauplia, Nauplie, port of Argos, port of Tiryns</t>
  </si>
  <si>
    <t>Nauplia, near Tiryntha</t>
  </si>
  <si>
    <t>http://pleiades.stoa.org/places/570501</t>
  </si>
  <si>
    <t xml:space="preserve">Prasiae, Brasia </t>
  </si>
  <si>
    <t>http://pleiades.stoa.org/places/570629</t>
  </si>
  <si>
    <t xml:space="preserve">Port Cyphanta, Kyphanta </t>
  </si>
  <si>
    <t>Kyparissi</t>
  </si>
  <si>
    <t>Pliny, Hist Nat, 4, 9 ; Ptol, Geogr, 3, 16</t>
  </si>
  <si>
    <t>http://pleiades.stoa.org/places/570398</t>
  </si>
  <si>
    <t xml:space="preserve">Zarax </t>
  </si>
  <si>
    <t>http://pleiades.stoa.org/places/570761</t>
  </si>
  <si>
    <t xml:space="preserve">port of Jupiter, Dios Sotera </t>
  </si>
  <si>
    <t>port of Epidauros Limera</t>
  </si>
  <si>
    <t>http://pleiades.stoa.org/places/570229</t>
  </si>
  <si>
    <t>not to be confused with Epidauros in Argolid</t>
  </si>
  <si>
    <t>Strabo, Geogr, 8, 6 ; Scylax, Peripl</t>
  </si>
  <si>
    <t>Tardieu, Flemming, Mauro</t>
  </si>
  <si>
    <t xml:space="preserve">Minoa </t>
  </si>
  <si>
    <t>Isle of Monemvasia</t>
  </si>
  <si>
    <t>http://pleiades.stoa.org/places/570487</t>
  </si>
  <si>
    <t xml:space="preserve">Sida, Side </t>
  </si>
  <si>
    <t>http://pleiades.stoa.org/places/570669</t>
  </si>
  <si>
    <t>Cape Maleas is not a port, but on the contrary, it is the « Greek Cape Horn » for seafarers</t>
  </si>
  <si>
    <t>http://pleiades.stoa.org/places/570455</t>
  </si>
  <si>
    <t xml:space="preserve">Onougnathos, Onugnathe </t>
  </si>
  <si>
    <t>Elafonisos, Elafos, Pavlo Petri, Paulopetri</t>
  </si>
  <si>
    <t>Strabo, Geogr, 8, 5</t>
  </si>
  <si>
    <t>http://pleiades.stoa.org/places/570533</t>
  </si>
  <si>
    <t xml:space="preserve">Akriai, Acries </t>
  </si>
  <si>
    <t>http://pleiades.stoa.org/places/570058</t>
  </si>
  <si>
    <t>Homer, Iliad, 2, 584</t>
  </si>
  <si>
    <t>http://pleiades.stoa.org/places/570286</t>
  </si>
  <si>
    <t>Gytheum, Gythium, Gytheion, Gythion</t>
  </si>
  <si>
    <t>port of Sparta</t>
  </si>
  <si>
    <t>Lehmann, Tardieu, Flemming, Blackman, Mauro</t>
  </si>
  <si>
    <t>http://pleiades.stoa.org/places/570268</t>
  </si>
  <si>
    <t xml:space="preserve">Arainon, port of Las, Laa </t>
  </si>
  <si>
    <t>Homer, Iliad, 2, 584 ; Strabo, Geogr, 8, 5 ; Scylax, Peripl</t>
  </si>
  <si>
    <t>http://pleiades.stoa.org/places/570099</t>
  </si>
  <si>
    <t xml:space="preserve">Psamathus, Amathus </t>
  </si>
  <si>
    <t>http://pleiades.stoa.org/places/570635</t>
  </si>
  <si>
    <t xml:space="preserve">Taenaros, Tainaron </t>
  </si>
  <si>
    <t>http://pleiades.stoa.org/places/570702</t>
  </si>
  <si>
    <t>http://pleiades.stoa.org/places/570031</t>
  </si>
  <si>
    <t xml:space="preserve">Caenopolis, Kainepolis </t>
  </si>
  <si>
    <t>Kyparissos</t>
  </si>
  <si>
    <t>Procopius, Guerre Vandales, 1, 13</t>
  </si>
  <si>
    <t>http://pleiades.stoa.org/places/570322</t>
  </si>
  <si>
    <t>near Mezapos</t>
  </si>
  <si>
    <t>http://pleiades.stoa.org/places/570478</t>
  </si>
  <si>
    <t>Petalidi, inside the Messenia gulf</t>
  </si>
  <si>
    <t>http://pleiades.stoa.org/places/570371</t>
  </si>
  <si>
    <t>http://pleiades.stoa.org/places/570605</t>
  </si>
  <si>
    <t>Modon</t>
  </si>
  <si>
    <t>http://pleiades.stoa.org/places/570483</t>
  </si>
  <si>
    <t>http://pleiades.stoa.org/places/570640</t>
  </si>
  <si>
    <t xml:space="preserve">Isle of Proti </t>
  </si>
  <si>
    <t>http://pleiades.stoa.org/places/570634</t>
  </si>
  <si>
    <t xml:space="preserve">Kuparissa, Cyparissie </t>
  </si>
  <si>
    <t>Kiparissia</t>
  </si>
  <si>
    <t>http://pleiades.stoa.org/places/570397</t>
  </si>
  <si>
    <t>Pheia, port of Olympia</t>
  </si>
  <si>
    <t>Aghios Andreas, near Katakolo</t>
  </si>
  <si>
    <t>Kyllini, Kyllene</t>
  </si>
  <si>
    <t>http://pleiades.stoa.org/places/570390</t>
  </si>
  <si>
    <t>http://pleiades.stoa.org/places/570708</t>
  </si>
  <si>
    <t xml:space="preserve">Patrai, Patras </t>
  </si>
  <si>
    <t>Patras</t>
  </si>
  <si>
    <t>Lehmann, Blackman, Mauro</t>
  </si>
  <si>
    <t>http://pleiades.stoa.org/places/570567</t>
  </si>
  <si>
    <t xml:space="preserve">Rhium </t>
  </si>
  <si>
    <t>Rio at the toe of the Rion-Antirion bridge</t>
  </si>
  <si>
    <t>Strabo, Geogr, 8, 7</t>
  </si>
  <si>
    <t>http://pleiades.stoa.org/places/570646</t>
  </si>
  <si>
    <t xml:space="preserve">Panormus, Panorme </t>
  </si>
  <si>
    <t>Agios Vasileios</t>
  </si>
  <si>
    <t xml:space="preserve">Erimeus, Erineum </t>
  </si>
  <si>
    <t>Erineos</t>
  </si>
  <si>
    <t>http://pleiades.stoa.org/places/570236</t>
  </si>
  <si>
    <t>Egira, Aigeira, Homer's Hyperesia</t>
  </si>
  <si>
    <t>Mavra Litharia</t>
  </si>
  <si>
    <t>http://pleiades.stoa.org/places/570043</t>
  </si>
  <si>
    <t>http://pleiades.stoa.org/places/570109</t>
  </si>
  <si>
    <t>http://pleiades.stoa.org/places/570668</t>
  </si>
  <si>
    <t>Lechion</t>
  </si>
  <si>
    <t>http://pleiades.stoa.org/places/570420</t>
  </si>
  <si>
    <t xml:space="preserve">Corinthe </t>
  </si>
  <si>
    <t>Corinth</t>
  </si>
  <si>
    <t>http://pleiades.stoa.org/places/570182</t>
  </si>
  <si>
    <t>Isle of Corfu, Kerkira</t>
  </si>
  <si>
    <t>http://pleiades.stoa.org/places/530835</t>
  </si>
  <si>
    <t>GR: Ionian Isl.</t>
  </si>
  <si>
    <t xml:space="preserve">Casiope, Cassiope </t>
  </si>
  <si>
    <t>http://pleiades.stoa.org/places/530920</t>
  </si>
  <si>
    <t>Scylax, Peripl ; Homer, Odyssey, 13, 256</t>
  </si>
  <si>
    <t>Loven, Cuisenier, Blackman, Mauro, Tardieu still locates it on Ithaca</t>
  </si>
  <si>
    <t>http://pleiades.stoa.org/places/530834</t>
  </si>
  <si>
    <t>Arion district on Corfu</t>
  </si>
  <si>
    <t xml:space="preserve">Hyllaïkos, Corcyra </t>
  </si>
  <si>
    <t>Loven, Cuisenier, Blackman, Mauro</t>
  </si>
  <si>
    <t>Meeting place of Odysseus and Nausicaa</t>
  </si>
  <si>
    <t>Ermones beach, on Corfu</t>
  </si>
  <si>
    <t>Homer, Odyssey, 5, 440</t>
  </si>
  <si>
    <t xml:space="preserve"> Paxos insula</t>
  </si>
  <si>
    <t>Isle of Paxos</t>
  </si>
  <si>
    <t>http://pleiades.stoa.org/places/531049</t>
  </si>
  <si>
    <t xml:space="preserve"> Propaxos insula</t>
  </si>
  <si>
    <t>Isle of Antipaxos</t>
  </si>
  <si>
    <t>http://pleiades.stoa.org/places/531075</t>
  </si>
  <si>
    <t>Leukas, Leucas, Leucate, Leucade, on Leucas insula</t>
  </si>
  <si>
    <t>Lefkada, on the isle of Lefkada with an access near the fort  of Aghia Mavra, Santa Maura</t>
  </si>
  <si>
    <t>http://pleiades.stoa.org/places/530974</t>
  </si>
  <si>
    <t>isle of Lefkada</t>
  </si>
  <si>
    <t>http://pleiades.stoa.org/places/530975</t>
  </si>
  <si>
    <t xml:space="preserve">Itaca, Cranae </t>
  </si>
  <si>
    <t>isle of Ithaca</t>
  </si>
  <si>
    <t>Homer, Odyssey, 13, 256 ; Strabo, Geogr, 10, 2 ; Scylax, Peripl ; Antonine, Itin Mar</t>
  </si>
  <si>
    <t>http://pleiades.stoa.org/places/530906</t>
  </si>
  <si>
    <t xml:space="preserve">Rethron, Rheïthre, port of La Ravine </t>
  </si>
  <si>
    <t>Homer, Odyssey, 1, 186</t>
  </si>
  <si>
    <t>Cuisenier, Mauro</t>
  </si>
  <si>
    <t xml:space="preserve">Phorkys </t>
  </si>
  <si>
    <t>Vathi Ithaca (or perhaps Dexia), on the isle of Ithaca</t>
  </si>
  <si>
    <t>Homer, Odyssey, 13, 96</t>
  </si>
  <si>
    <t>http://data.pastplace.org/search?q=3555023</t>
  </si>
  <si>
    <t>Source Arethuse spring</t>
  </si>
  <si>
    <t>Pera Pigadi, on the isle of Ithaca</t>
  </si>
  <si>
    <t>Homer, Odyssey, 13, 408</t>
  </si>
  <si>
    <t>Creek of Agiou Andreou, on the isle of Ithaca</t>
  </si>
  <si>
    <t>Homer, Odyssey, 15, 36</t>
  </si>
  <si>
    <t>near Aetos, on the isle of Ithaca</t>
  </si>
  <si>
    <t>http://pleiades.stoa.org/places/530791</t>
  </si>
  <si>
    <t>Polis, near Stavros on the isle of Ithaca</t>
  </si>
  <si>
    <t>Homer, Odyssey, 4, 778</t>
  </si>
  <si>
    <t>http://pleiades.stoa.org/places/530905</t>
  </si>
  <si>
    <t xml:space="preserve"> Asteris, Asteria insula</t>
  </si>
  <si>
    <t>Homer, Odyssey, 4, 846 ; Strabo, Geogr, 10, 2 ; Antonine, Itin Mar</t>
  </si>
  <si>
    <t>http://pleiades.stoa.org/places/530816</t>
  </si>
  <si>
    <t xml:space="preserve">Cephalaniae </t>
  </si>
  <si>
    <t>isle of Cephalonia</t>
  </si>
  <si>
    <t>http://pleiades.stoa.org/places/530826</t>
  </si>
  <si>
    <t xml:space="preserve">Port Panorme, Twin ports, Ports jumeaux </t>
  </si>
  <si>
    <t>Fiskardo and Foki beach, at the northern end of the isle of Cephalonia</t>
  </si>
  <si>
    <t>Homer, Odyssey, 4, 846</t>
  </si>
  <si>
    <t>Tardieu, Cuisenier, Dawson</t>
  </si>
  <si>
    <t>http://pleiades.stoa.org/places/531041</t>
  </si>
  <si>
    <t xml:space="preserve"> Zacynthus insula, Zante</t>
  </si>
  <si>
    <t>Isle of Zakinthos</t>
  </si>
  <si>
    <t>http://pleiades.stoa.org/places/531155</t>
  </si>
  <si>
    <t>Strophades,  Plotae insulae</t>
  </si>
  <si>
    <t>http://pleiades.stoa.org/places/142847211</t>
  </si>
  <si>
    <t>Strota insula</t>
  </si>
  <si>
    <t>unlocalized island in this area</t>
  </si>
  <si>
    <t>Avlemonas, near Palaiopoli, on the isle of Cythera</t>
  </si>
  <si>
    <t>http://pleiades.stoa.org/places/570673</t>
  </si>
  <si>
    <t>Flemming, Loven, Blackman, Dawson, Mauro</t>
  </si>
  <si>
    <t>http://pleiades.stoa.org/places/560670</t>
  </si>
  <si>
    <t>Andros insula</t>
  </si>
  <si>
    <t>isle of Andros, Andira</t>
  </si>
  <si>
    <t>Quintus, Hist, 4, 1 ; Antonine, Itin Mar ; Stadiasmus, 283 &amp; 284</t>
  </si>
  <si>
    <t>http://pleiades.stoa.org/places/589693</t>
  </si>
  <si>
    <t>GR: Cyclades Isl.</t>
  </si>
  <si>
    <t xml:space="preserve">Andros </t>
  </si>
  <si>
    <t>Paleopolis, on the isle of Andros</t>
  </si>
  <si>
    <t>Theodoulou, Lehmann, Flemming, Mauro</t>
  </si>
  <si>
    <t>http://pleiades.stoa.org/places/589692</t>
  </si>
  <si>
    <t xml:space="preserve">Gaurion, Gaurios </t>
  </si>
  <si>
    <t>Gavrion, on the isle of Andros</t>
  </si>
  <si>
    <t>http://data.pastplace.org/search?q=12229399</t>
  </si>
  <si>
    <t>Isle of Kea, Mürted</t>
  </si>
  <si>
    <t>http://pleiades.stoa.org/places/570348</t>
  </si>
  <si>
    <t xml:space="preserve">Poiessa, Poinesse </t>
  </si>
  <si>
    <t>Pisses, on the isle of Kea, Mürted</t>
  </si>
  <si>
    <t>http://pleiades.stoa.org/places/570623</t>
  </si>
  <si>
    <t>Agia Irini, near Korissia, on the isle of Kea, Mürted</t>
  </si>
  <si>
    <t>Strabo, Geogr, 10, 5</t>
  </si>
  <si>
    <t>Cohen, Dawson</t>
  </si>
  <si>
    <t>http://pleiades.stoa.org/places/570370</t>
  </si>
  <si>
    <t>Dhryopis, Dryopes, Kythnos insula</t>
  </si>
  <si>
    <t>Isle of Kythnos, Termiye</t>
  </si>
  <si>
    <t>Antonine, Itin Mar ; Stadiasmus, 273 &amp; 281 &amp; 284</t>
  </si>
  <si>
    <t>http://pleiades.stoa.org/places/570403</t>
  </si>
  <si>
    <t xml:space="preserve"> Gyaros insula</t>
  </si>
  <si>
    <t>Isle of Gyaros</t>
  </si>
  <si>
    <t>Strabo, Geogr, 10, 5 ; Antonine, Itin Mar</t>
  </si>
  <si>
    <t>http://pleiades.stoa.org/places/589797</t>
  </si>
  <si>
    <t>Ophioussa, Tenos, Tenus insula</t>
  </si>
  <si>
    <t>Isle of Tinos, İstendil</t>
  </si>
  <si>
    <t>Herodotus, Hist, 6, 97 ; Scylax, Peripl ; Antonine, Itin Mar ; Stadiasmus, 284</t>
  </si>
  <si>
    <t>http://pleiades.stoa.org/places/590074</t>
  </si>
  <si>
    <t xml:space="preserve">Tenos </t>
  </si>
  <si>
    <t>Tinos, on the isle of Tenos</t>
  </si>
  <si>
    <t>Stadiasmus, 280</t>
  </si>
  <si>
    <t>http://pleiades.stoa.org/places/590073</t>
  </si>
  <si>
    <t>Melantios scopulos</t>
  </si>
  <si>
    <t>Stadiasmus, 280 &amp; 284</t>
  </si>
  <si>
    <t>http://pleiades.stoa.org/places/599792</t>
  </si>
  <si>
    <t>Mykonos, Miconos insula</t>
  </si>
  <si>
    <t>Mikonos, on the isle of Mykonos, Mökene</t>
  </si>
  <si>
    <t>Antonine, Itin Mar ; Stadiasmus, 280</t>
  </si>
  <si>
    <t>http://pleiades.stoa.org/places/599807</t>
  </si>
  <si>
    <t>Lehmann, Flemming, Blackman, Christiansen, Mauro</t>
  </si>
  <si>
    <t>http://pleiades.stoa.org/places/599588</t>
  </si>
  <si>
    <t>http://pleiades.stoa.org/places/599587</t>
  </si>
  <si>
    <t>Herodotus, Hist, 6, 97</t>
  </si>
  <si>
    <t>Lehmann, Christiansen, Dawson, Mauro</t>
  </si>
  <si>
    <t>Syros insula</t>
  </si>
  <si>
    <t xml:space="preserve">Isle of Syros, Siros </t>
  </si>
  <si>
    <t>http://pleiades.stoa.org/places/590067</t>
  </si>
  <si>
    <t xml:space="preserve"> Seriphos insula</t>
  </si>
  <si>
    <t>Isle of Seriphos</t>
  </si>
  <si>
    <t>Scylax, Peripl ; Antonine, Itin Mar ; Stadiasmus, 273</t>
  </si>
  <si>
    <t>http://pleiades.stoa.org/places/590044</t>
  </si>
  <si>
    <t>Siphnos insula, Merope</t>
  </si>
  <si>
    <t>Isle of Sifnos, Yavuzca</t>
  </si>
  <si>
    <t>Quintus, Hist, 4, 1 ; Antonine, Itin Mar ; Stadiasmus, 273 &amp; 284</t>
  </si>
  <si>
    <t>http://pleiades.stoa.org/places/590049</t>
  </si>
  <si>
    <t>Holiaros, Olearos insula</t>
  </si>
  <si>
    <t>Isle of Antiparos, Andibara</t>
  </si>
  <si>
    <t>http://pleiades.stoa.org/places/589958</t>
  </si>
  <si>
    <t>Auffray (2002)</t>
  </si>
  <si>
    <t>Naussa</t>
  </si>
  <si>
    <t>Naoussa, on the isle of Paros, Bara</t>
  </si>
  <si>
    <t>Scylax, Peripl ; Antonine, Itin Mar ; Stadiasmus, 284</t>
  </si>
  <si>
    <t>http://data.pastplace.org/search?q=748821</t>
  </si>
  <si>
    <t>Naxos insula, Dhia, Homer's Dia</t>
  </si>
  <si>
    <t>Isle of Naxos, Naksa</t>
  </si>
  <si>
    <t>http://pleiades.stoa.org/places/599822</t>
  </si>
  <si>
    <t>Naxos</t>
  </si>
  <si>
    <t>Naxos and Grotta, on the isle of Naxos, Naksa</t>
  </si>
  <si>
    <t>Stadiasmus, 282</t>
  </si>
  <si>
    <t>http://pleiades.stoa.org/places/599821</t>
  </si>
  <si>
    <t>Cerea, Keria insula</t>
  </si>
  <si>
    <t>Kevos and Daskaleio islet, on the isle of Keros</t>
  </si>
  <si>
    <t>http://pleiades.stoa.org/places/599708</t>
  </si>
  <si>
    <t>Donusa insula</t>
  </si>
  <si>
    <t>Isle of Donoussa</t>
  </si>
  <si>
    <t>Stadiasmus, 273 &amp; 281 &amp; 284</t>
  </si>
  <si>
    <t>http://pleiades.stoa.org/places/599596</t>
  </si>
  <si>
    <t>Hyperia, Amorgus insula</t>
  </si>
  <si>
    <t>Isle of Amorgos, Yamurgi</t>
  </si>
  <si>
    <t>Scylax, Peripl ; Stadiasmus, 273 &amp; 281 &amp; 282</t>
  </si>
  <si>
    <t>http://pleiades.stoa.org/places/599484</t>
  </si>
  <si>
    <t>Katapola, on the isle of Amorgos</t>
  </si>
  <si>
    <t>Stadiasmus, 282 &amp; 284</t>
  </si>
  <si>
    <t>http://pleiades.stoa.org/places/599800</t>
  </si>
  <si>
    <t>Isle of Kinaros</t>
  </si>
  <si>
    <t>Stadiasmus, 273 &amp; 282</t>
  </si>
  <si>
    <t>http://pleiades.stoa.org/places/599715</t>
  </si>
  <si>
    <t>Orobidos, Lebinthos insula</t>
  </si>
  <si>
    <t>Ormos Levitha, on the isle of Levitha</t>
  </si>
  <si>
    <t>Stadiasmus, 281 &amp; 282</t>
  </si>
  <si>
    <t>http://pleiades.stoa.org/places/599755</t>
  </si>
  <si>
    <t>Phoiniki, Hios insula</t>
  </si>
  <si>
    <t>Isle of Ios, Aniye</t>
  </si>
  <si>
    <t>Scylax, Peripl ; Antonine, Itin Mar ; Stadiasmus, 273 &amp; 284</t>
  </si>
  <si>
    <t>Dawson, Mauro</t>
  </si>
  <si>
    <t>http://pleiades.stoa.org/places/599673</t>
  </si>
  <si>
    <t>Kimolos, Ekhinoussa, Echinousa insula</t>
  </si>
  <si>
    <t>Isle of Kimolos, Cimelos, Gümüs</t>
  </si>
  <si>
    <t>Antonine, Itin Mar ; Stadiasmus, 284</t>
  </si>
  <si>
    <t>http://pleiades.stoa.org/places/589868</t>
  </si>
  <si>
    <t>http://pleiades.stoa.org/places/570475</t>
  </si>
  <si>
    <t>Sicinos insula</t>
  </si>
  <si>
    <t xml:space="preserve">Sikinos and Episcopi, on the isle of Sikinos </t>
  </si>
  <si>
    <t>Stadiasmus, 273</t>
  </si>
  <si>
    <t>http://pleiades.stoa.org/places/590047</t>
  </si>
  <si>
    <t>Stadiasmus, 284</t>
  </si>
  <si>
    <t>Perissa, on the isle of Santorini-Thera</t>
  </si>
  <si>
    <t>http://pleiades.stoa.org/places/599878</t>
  </si>
  <si>
    <t>Anaphe insula</t>
  </si>
  <si>
    <t>Anafi, on the isle of Anafi, Anafiye</t>
  </si>
  <si>
    <t>Astipalaia insula</t>
  </si>
  <si>
    <t>Astypalaia, on the isle of Astypalaia, Stampalia</t>
  </si>
  <si>
    <t>Carsa, Anacole, Calippia, Boia, Balesos, Cale, Edenedia, Ascaphos insulae</t>
  </si>
  <si>
    <t>http://pleiades.stoa.org/places/501560</t>
  </si>
  <si>
    <t>GR: Eastern Isl.</t>
  </si>
  <si>
    <t>http://pleiades.stoa.org/places/501634</t>
  </si>
  <si>
    <t xml:space="preserve"> Samothraca insula</t>
  </si>
  <si>
    <t>Paleopoli, on the isle of Samothrace</t>
  </si>
  <si>
    <t>Plutarch, Paul Emile, 26 ; Scylax, Peripl ; Antonine, Itin Mar ; Ovid, Tristes, 1, 10</t>
  </si>
  <si>
    <t>Lehmann, Tiverios, Dawson</t>
  </si>
  <si>
    <t xml:space="preserve"> Lemnos insula</t>
  </si>
  <si>
    <t>Isle of Limnos</t>
  </si>
  <si>
    <t>http://pleiades.stoa.org/places/550693</t>
  </si>
  <si>
    <t>http://pleiades.stoa.org/places/550763</t>
  </si>
  <si>
    <t xml:space="preserve">Pyrrha </t>
  </si>
  <si>
    <t>Pyrra WS of the isle of Lesbos, Lesvos</t>
  </si>
  <si>
    <t>Lehmann, Theodoulou, Flemming, Blackman, Mauro</t>
  </si>
  <si>
    <t>http://pleiades.stoa.org/places/550851</t>
  </si>
  <si>
    <t xml:space="preserve">Eresos </t>
  </si>
  <si>
    <t>SW of the isle of Lesbos, Lesvos</t>
  </si>
  <si>
    <t>http://pleiades.stoa.org/places/550533</t>
  </si>
  <si>
    <t xml:space="preserve">Antissa </t>
  </si>
  <si>
    <t>NW of the isle of Lesbos, Lesvos</t>
  </si>
  <si>
    <t>Strabo, Geogr, 13, 2 ; Livy, Hist, 45, 31</t>
  </si>
  <si>
    <t>http://pleiades.stoa.org/places/550435</t>
  </si>
  <si>
    <t xml:space="preserve">Methymna, Methymne </t>
  </si>
  <si>
    <t>Mithimna on the isle of Lesbos, Lesvos</t>
  </si>
  <si>
    <t>http://pleiades.stoa.org/places/550738</t>
  </si>
  <si>
    <t>http://pleiades.stoa.org/places/541104</t>
  </si>
  <si>
    <t>Peparethos insula</t>
  </si>
  <si>
    <t>Skopelos, on the isle of Skopelos</t>
  </si>
  <si>
    <t>http://pleiades.stoa.org/places/541023</t>
  </si>
  <si>
    <t>Ikos on Icos insula</t>
  </si>
  <si>
    <t>http://pleiades.stoa.org/places/540835</t>
  </si>
  <si>
    <t xml:space="preserve">Skyros insula, Ctesium </t>
  </si>
  <si>
    <t>Skyros, on the isle of Scyros</t>
  </si>
  <si>
    <t>http://pleiades.stoa.org/places/541108</t>
  </si>
  <si>
    <t>Psyrie, Psyra insula</t>
  </si>
  <si>
    <t>beach sheltered by the islet Agio Nikolaki, on the isle of Psara</t>
  </si>
  <si>
    <t>Homer, Odyssey, 3, 185</t>
  </si>
  <si>
    <t>http://pleiades.stoa.org/places/550845</t>
  </si>
  <si>
    <t>breakwater between the islet Daskalion and Arxontiki, on the isle of Psara</t>
  </si>
  <si>
    <t>http://pleiades.stoa.org/places/550846</t>
  </si>
  <si>
    <t>Chios, Khios insula</t>
  </si>
  <si>
    <t xml:space="preserve">Isle of Chios </t>
  </si>
  <si>
    <t>http://pleiades.stoa.org/places/550497</t>
  </si>
  <si>
    <t xml:space="preserve">Chios, Berenice de Chios </t>
  </si>
  <si>
    <t>Chio, on the isle of Chios</t>
  </si>
  <si>
    <t>Strabo, Geogr, 14, 1</t>
  </si>
  <si>
    <t>Cohen, Flemming, Lehmann, Blackman, Mauro</t>
  </si>
  <si>
    <t>http://pleiades.stoa.org/places/550496</t>
  </si>
  <si>
    <t>Deep port of Pliante</t>
  </si>
  <si>
    <t>Limenas?? on the isle of Chios</t>
  </si>
  <si>
    <t>Notium anchorage</t>
  </si>
  <si>
    <t>http://pleiades.stoa.org/places/550699</t>
  </si>
  <si>
    <t>Laïus anchorage</t>
  </si>
  <si>
    <t>http://pleiades.stoa.org/places/550527</t>
  </si>
  <si>
    <t>Limnia, near Volissos, on the isle of Chios</t>
  </si>
  <si>
    <t>Herodotus, Hist, 5, 33</t>
  </si>
  <si>
    <t>http://pleiades.stoa.org/places/550631</t>
  </si>
  <si>
    <t>Oinousa insulae, Oenusses islands, Subota, Sybota?</t>
  </si>
  <si>
    <t>Oinousses islands, near Chios</t>
  </si>
  <si>
    <t>http://pleiades.stoa.org/places/550782</t>
  </si>
  <si>
    <t>Pythagoreion, Samos, on Samos insula</t>
  </si>
  <si>
    <t>Pythagoreio, on the isle of Samos</t>
  </si>
  <si>
    <t>Lehmann, Theodoulou, Flemming, Blackman, Dawson, Mauro</t>
  </si>
  <si>
    <t>http://pleiades.stoa.org/places/599925</t>
  </si>
  <si>
    <t>Fourni Korseon, on the isle of Fournoi</t>
  </si>
  <si>
    <t>Stadiasmus, 283 &amp; 284</t>
  </si>
  <si>
    <t>http://pleiades.stoa.org/places/599727</t>
  </si>
  <si>
    <t>Histoi, Histi, Icasia</t>
  </si>
  <si>
    <t>Evdilos, on the isle of Ikaria</t>
  </si>
  <si>
    <t>Strabo, Geogr, 14, 1 ; Antonine, Itin Mar</t>
  </si>
  <si>
    <t>http://pleiades.stoa.org/places/599648</t>
  </si>
  <si>
    <t>anchorage near the airport of the isle of Ikaria</t>
  </si>
  <si>
    <t>http://pleiades.stoa.org/places/599598</t>
  </si>
  <si>
    <t>Tragreia, Tragea insula</t>
  </si>
  <si>
    <t>Isle of Agathonisi</t>
  </si>
  <si>
    <t>Pharmacussa  insula</t>
  </si>
  <si>
    <t>Isle of Farmakonisi</t>
  </si>
  <si>
    <t>Stadiasmus, 295</t>
  </si>
  <si>
    <t>Stadiasmus, 290</t>
  </si>
  <si>
    <t>http://pleiades.stoa.org/places/602492</t>
  </si>
  <si>
    <t xml:space="preserve">Phora, on the isle of Patmos </t>
  </si>
  <si>
    <t>http://pleiades.stoa.org/places/599885</t>
  </si>
  <si>
    <t xml:space="preserve">Ormos Partheni,  on the isle of Leros </t>
  </si>
  <si>
    <t>http://pleiades.stoa.org/places/599523</t>
  </si>
  <si>
    <t xml:space="preserve">Lakkion </t>
  </si>
  <si>
    <t>Lakki, on the isle of Leros, also called Eleos</t>
  </si>
  <si>
    <t>Stadiasmus, 280 &amp; 281</t>
  </si>
  <si>
    <t>http://pleiades.stoa.org/places/599903</t>
  </si>
  <si>
    <t>Hypsirisma insula</t>
  </si>
  <si>
    <t>Isle of Pserimos</t>
  </si>
  <si>
    <t>Arnaud (2005)</t>
  </si>
  <si>
    <t>http://pleiades.stoa.org/places/599910</t>
  </si>
  <si>
    <t>Isles of Imia, Kardak</t>
  </si>
  <si>
    <t>Stadiasmus, 281</t>
  </si>
  <si>
    <t>http://pleiades.stoa.org/places/599728</t>
  </si>
  <si>
    <t>Mandraki, on the isle of Nisyros</t>
  </si>
  <si>
    <t>Strabo, Geogr, 10, 5 ; Scylax, Peripl ; Stadiasmus, 272 &amp; 273</t>
  </si>
  <si>
    <t>http://pleiades.stoa.org/places/599829</t>
  </si>
  <si>
    <t>Telos</t>
  </si>
  <si>
    <t>Agios Antonios, on the isle of Tilos</t>
  </si>
  <si>
    <t>Stadiasmus, 272</t>
  </si>
  <si>
    <t>http://pleiades.stoa.org/places/599960</t>
  </si>
  <si>
    <t>Chalcia, Calchia</t>
  </si>
  <si>
    <t>Chorio, on the isle of Chalki</t>
  </si>
  <si>
    <t>Lindus, Lindos, Thermydros</t>
  </si>
  <si>
    <t>East coast of the isle of Rhodes</t>
  </si>
  <si>
    <t>http://pleiades.stoa.org/places/589913</t>
  </si>
  <si>
    <t>Camiros on the West coast of the isle of Rhodes</t>
  </si>
  <si>
    <t>Diodorus, Hist, 5, 36</t>
  </si>
  <si>
    <t>http://pleiades.stoa.org/places/589836</t>
  </si>
  <si>
    <t>Porphyris, Carpathus insula</t>
  </si>
  <si>
    <t>Isle of Carpathos, Karpathos, Kerpe</t>
  </si>
  <si>
    <t>Apollonius, Argonauticas, 4, 1635</t>
  </si>
  <si>
    <t>http://pleiades.stoa.org/places/589841</t>
  </si>
  <si>
    <t xml:space="preserve">Poseidion, Posidio, Potidaion, Potideo </t>
  </si>
  <si>
    <t>Pigadia, on the isle of Carpathos, Karpathos, Kerpe</t>
  </si>
  <si>
    <t xml:space="preserve">Falasarna, Phalasarna  </t>
  </si>
  <si>
    <t>Falasarna, Phalasarna. There are only a few places protected from the western waves on the West coast of Crete;  the only good natural shelter from a nautical point of view is at Gramvousa (Balos Beach). However, the ancient port was identified as a cothon (dug artificial basin) at the toe of a promontory located 1 km North of the city of Phalasarna</t>
  </si>
  <si>
    <t>Stadiasmus, 336</t>
  </si>
  <si>
    <t>Lehmann, Flemming, Hampsa, Carayon, Blackman, Mauro</t>
  </si>
  <si>
    <t>GR: Crete North</t>
  </si>
  <si>
    <t>Iusagura, Iousagoura  insula?</t>
  </si>
  <si>
    <t>Cape Tigani</t>
  </si>
  <si>
    <t>http://pleiades.stoa.org/places/589821</t>
  </si>
  <si>
    <t>Myle insula</t>
  </si>
  <si>
    <t>Isle of Pontikonision</t>
  </si>
  <si>
    <t>http://pleiades.stoa.org/places/589946</t>
  </si>
  <si>
    <t>Mese insula</t>
  </si>
  <si>
    <t>Imeri Gramvousa</t>
  </si>
  <si>
    <t>http://pleiades.stoa.org/places/589927</t>
  </si>
  <si>
    <t>Tretos insula?</t>
  </si>
  <si>
    <t>Agria Gramvousa</t>
  </si>
  <si>
    <t>Stadiasmus, 337</t>
  </si>
  <si>
    <t>http://pleiades.stoa.org/places/590082</t>
  </si>
  <si>
    <t xml:space="preserve">Agnio, Agneion </t>
  </si>
  <si>
    <t>Stadiasmus, 272 &amp; 338</t>
  </si>
  <si>
    <t>Flemming, Pauly</t>
  </si>
  <si>
    <t>http://pleiades.stoa.org/places/589701</t>
  </si>
  <si>
    <t xml:space="preserve">Cisamo, Cisamus </t>
  </si>
  <si>
    <t>Kissamos-Kastelli inside the gulf of Kissamos</t>
  </si>
  <si>
    <t>Stadiasmus, 339</t>
  </si>
  <si>
    <t>Hampsa, Flemming</t>
  </si>
  <si>
    <t>http://pleiades.stoa.org/places/589870</t>
  </si>
  <si>
    <t>Stadiasmus, 340</t>
  </si>
  <si>
    <t xml:space="preserve">Diktyna, Dictynnaeo </t>
  </si>
  <si>
    <t>Stadiasmus, 341</t>
  </si>
  <si>
    <t xml:space="preserve">Akoition, Akytos, Koite, Coete </t>
  </si>
  <si>
    <t>Isle of Theodori, near Gerani</t>
  </si>
  <si>
    <t>Stadiasmus, 342</t>
  </si>
  <si>
    <t>http://pleiades.stoa.org/places/589873</t>
  </si>
  <si>
    <t xml:space="preserve">Cydonie, Kydonia </t>
  </si>
  <si>
    <t>Lehmann, Hampsa, Flemming, Mauro</t>
  </si>
  <si>
    <t>http://pleiades.stoa.org/places/589886</t>
  </si>
  <si>
    <t>Marathi, on the North side of the entrance to the bay of Souda. Ptolemy locates this site at 3° of longitude, i.e. 250 km, East of Phalasarna, which would lead to the East coast of Crete</t>
  </si>
  <si>
    <t>Ptol, Geogr, 3, 17 ; Stadiasmus, 344</t>
  </si>
  <si>
    <t>Hampsa</t>
  </si>
  <si>
    <t>http://pleiades.stoa.org/places/589933</t>
  </si>
  <si>
    <t>Kalami, on the South side of the entrance to the bay of Souda. There are thus two homonym sites: Hampsa seems to have managed to make this distinction</t>
  </si>
  <si>
    <t>Strabo, Geogr, 10, 4</t>
  </si>
  <si>
    <t>http://pleiades.stoa.org/places/589871</t>
  </si>
  <si>
    <t xml:space="preserve">Amfimala, Amphimalla </t>
  </si>
  <si>
    <t>Georgioupoli, at the outlet of R Almiros</t>
  </si>
  <si>
    <t>Stadiasmus, 345</t>
  </si>
  <si>
    <t>http://pleiades.stoa.org/places/589687</t>
  </si>
  <si>
    <t xml:space="preserve">Idramia, Hydramia, Hydramo </t>
  </si>
  <si>
    <t>Stadiasmus, 346</t>
  </si>
  <si>
    <t>http://pleiades.stoa.org/places/589810</t>
  </si>
  <si>
    <t xml:space="preserve">Amphimatrio </t>
  </si>
  <si>
    <t>http://pleiades.stoa.org/places/595698</t>
  </si>
  <si>
    <t xml:space="preserve">Astali, Astale </t>
  </si>
  <si>
    <t>Stadiasmus, 347</t>
  </si>
  <si>
    <t>Flemming, Hampsa</t>
  </si>
  <si>
    <t>http://pleiades.stoa.org/places/589715</t>
  </si>
  <si>
    <t>Iraklio</t>
  </si>
  <si>
    <t>Hampsa, Flemming, Dawson</t>
  </si>
  <si>
    <t>http://pleiades.stoa.org/places/589802</t>
  </si>
  <si>
    <t>Stadiasmus, 348</t>
  </si>
  <si>
    <t>http://pleiades.stoa.org/places/589755</t>
  </si>
  <si>
    <t>outlet of river and beach near Karteros, East of Iraklion's airport</t>
  </si>
  <si>
    <t>Lehmann, Hampsa, Flemming, Blackman, Mauro</t>
  </si>
  <si>
    <t>http://pleiades.stoa.org/places/590101</t>
  </si>
  <si>
    <t xml:space="preserve">Chersonesos, Cherrhonesos, port of Lyctos, Lyttos </t>
  </si>
  <si>
    <t>Khersonisos, Cherronisos, Hersonissos at Anissaras</t>
  </si>
  <si>
    <t>Lehmann, Hampsa, Flemming, Blackman</t>
  </si>
  <si>
    <t xml:space="preserve">Olus, Olous, Olonte </t>
  </si>
  <si>
    <t>Scylax, Peripl ; Stadiasmus, 350</t>
  </si>
  <si>
    <t>Hampsa, Flemming, Mauro</t>
  </si>
  <si>
    <t>http://pleiades.stoa.org/places/589959</t>
  </si>
  <si>
    <t xml:space="preserve">Lato pros Kamara, Kamara, Camara </t>
  </si>
  <si>
    <t>Stadiasmus, 351</t>
  </si>
  <si>
    <t>http://pleiades.stoa.org/places/589900</t>
  </si>
  <si>
    <t xml:space="preserve">Istro </t>
  </si>
  <si>
    <t>Stadiasmus, 352</t>
  </si>
  <si>
    <t>http://pleiades.stoa.org/places/589822</t>
  </si>
  <si>
    <t xml:space="preserve">Caso </t>
  </si>
  <si>
    <t>near Mokhlos?</t>
  </si>
  <si>
    <t>Stadiasmus, 318</t>
  </si>
  <si>
    <t xml:space="preserve">Setaea, Cetia, Etis </t>
  </si>
  <si>
    <t>Sitia, Sitaia, Siteia, Eteia,Etea</t>
  </si>
  <si>
    <t>http://pleiades.stoa.org/places/590045</t>
  </si>
  <si>
    <t>Stadiasmus, 354 ; Antonine, Itin Mar</t>
  </si>
  <si>
    <t>http://pleiades.stoa.org/places/589763</t>
  </si>
  <si>
    <t>Cape Sidero</t>
  </si>
  <si>
    <t>Stadiasmus, 318 &amp; 355</t>
  </si>
  <si>
    <t>http://pleiades.stoa.org/places/590037</t>
  </si>
  <si>
    <t>GR: Crete South</t>
  </si>
  <si>
    <t>http://pleiades.stoa.org/places/590100</t>
  </si>
  <si>
    <t xml:space="preserve">Hierapytna </t>
  </si>
  <si>
    <t>Ierapetra</t>
  </si>
  <si>
    <t>Stadiasmus, 319</t>
  </si>
  <si>
    <t>http://pleiades.stoa.org/places/589807</t>
  </si>
  <si>
    <t>Chalikias (2015)</t>
  </si>
  <si>
    <t xml:space="preserve">Bieno, Biennus </t>
  </si>
  <si>
    <t>Keratokampos, near Kastri</t>
  </si>
  <si>
    <t>Stadiasmus, 320</t>
  </si>
  <si>
    <t>http://pleiades.stoa.org/places/589850</t>
  </si>
  <si>
    <t xml:space="preserve">Leben, Lebena, port of Gortyne </t>
  </si>
  <si>
    <t>Lendas</t>
  </si>
  <si>
    <t>Strabo, Geogr, 10, 4 ; Stadiasmus, 321</t>
  </si>
  <si>
    <t>http://pleiades.stoa.org/places/589901</t>
  </si>
  <si>
    <t>islet of Trafos at Chrysostomos 2 km East of Kaloi Limenes. A rubble mound breakwater can be seen on Google Earth</t>
  </si>
  <si>
    <t>Stadiasmus, 322</t>
  </si>
  <si>
    <t>http://pleiades.stoa.org/places/589897</t>
  </si>
  <si>
    <t>Kaloi Limenes. www.bilbiquest.org locates it in a bay now called « Kaloi Limenes » Good Ports. It is today a small LPG terminal. One wonders just why the captain preferred to winter at Loutro rather than here</t>
  </si>
  <si>
    <t>Strabo, Geogr, 10, 4 ; Stadiasmus, 323</t>
  </si>
  <si>
    <t>Frost, Flemming, Hampsa, Blackman, Loven</t>
  </si>
  <si>
    <t>http://pleiades.stoa.org/places/589925</t>
  </si>
  <si>
    <t>http://pleiades.stoa.org/places/589987</t>
  </si>
  <si>
    <t>Sulia, Soulia, Sulena, port of Sybrite</t>
  </si>
  <si>
    <t>Agia Galini, 6km NW of Tympaki Airport</t>
  </si>
  <si>
    <t>Stadiasmus, 324 ; Scylax, Peripl</t>
  </si>
  <si>
    <t>Hampsa, Flemming, Mauro, shipwreck</t>
  </si>
  <si>
    <t>http://pleiades.stoa.org/places/590056</t>
  </si>
  <si>
    <t xml:space="preserve">Psycheion, Psyche </t>
  </si>
  <si>
    <t>Stadiasmus, 325</t>
  </si>
  <si>
    <t xml:space="preserve">Lamone? </t>
  </si>
  <si>
    <t>Plakias Bay</t>
  </si>
  <si>
    <t>Stadiasmus, 326</t>
  </si>
  <si>
    <t>http://pleiades.stoa.org/places/589893</t>
  </si>
  <si>
    <t>Stadiasmus, 327</t>
  </si>
  <si>
    <t>http://pleiades.stoa.org/places/589702</t>
  </si>
  <si>
    <t>http://pleiades.stoa.org/places/589993</t>
  </si>
  <si>
    <t>Isle of Gavdos</t>
  </si>
  <si>
    <t>http://pleiades.stoa.org/places/589858</t>
  </si>
  <si>
    <t xml:space="preserve">Tharro, Tarrha, Tarra </t>
  </si>
  <si>
    <t>Stadiasmus, 329</t>
  </si>
  <si>
    <t>http://pleiades.stoa.org/places/590072</t>
  </si>
  <si>
    <t xml:space="preserve">Peocilassus, Paecilasso </t>
  </si>
  <si>
    <t>Stadiasmus, 330</t>
  </si>
  <si>
    <t>http://pleiades.stoa.org/places/589999</t>
  </si>
  <si>
    <t xml:space="preserve">Syba, Syia, Suja, port of Elyros </t>
  </si>
  <si>
    <t>Suia, shingle beach of Sougia</t>
  </si>
  <si>
    <t>Stadiasmus, 331</t>
  </si>
  <si>
    <t>http://pleiades.stoa.org/places/590064</t>
  </si>
  <si>
    <t xml:space="preserve">Lissa, Lissus, 2nd port d’Elyros </t>
  </si>
  <si>
    <t>Lissos, 2 km West of Sougia</t>
  </si>
  <si>
    <t>Scylax, Peripl ; Stadiasmus, 332</t>
  </si>
  <si>
    <t>http://pleiades.stoa.org/places/589914</t>
  </si>
  <si>
    <t xml:space="preserve">Selino, Paleochora, port of Kalamyde, Calamyde </t>
  </si>
  <si>
    <t>Palaiochora, 12 km West of Sougia</t>
  </si>
  <si>
    <t>Stadiasmus, 333</t>
  </si>
  <si>
    <t>http://pleiades.stoa.org/places/589832</t>
  </si>
  <si>
    <t>Agia Kyriaki: small creek on the SW side of Cape Krios</t>
  </si>
  <si>
    <t>Stadiasmus, 334-335</t>
  </si>
  <si>
    <t>Ptol, Geogr, 3, 17</t>
  </si>
  <si>
    <t>http://pleiades.stoa.org/places/590025</t>
  </si>
  <si>
    <t>Isle of Cyprus</t>
  </si>
  <si>
    <t>Arrian, Alexander, 2, 6 ; Antonine, Itin Mar ; Stadiasmus, 272</t>
  </si>
  <si>
    <t>http://pleiades.stoa.org/places/707498</t>
  </si>
  <si>
    <t>Cyprus</t>
  </si>
  <si>
    <t>Stadiasmus, 307</t>
  </si>
  <si>
    <t xml:space="preserve">Phileunte </t>
  </si>
  <si>
    <t>Altinkum plaji, Golden beach?</t>
  </si>
  <si>
    <t>Stadiasmus, 306</t>
  </si>
  <si>
    <t xml:space="preserve">Palaea, Cape Elea </t>
  </si>
  <si>
    <t>near Bafra</t>
  </si>
  <si>
    <t>Stadiasmus, 305a</t>
  </si>
  <si>
    <t>http://data.pastplace.org/search?q=7939935</t>
  </si>
  <si>
    <t>7 km North of Famagousta</t>
  </si>
  <si>
    <t>http://pleiades.stoa.org/places/707617</t>
  </si>
  <si>
    <t>islets in front of Famagousta</t>
  </si>
  <si>
    <t>Stadiasmus, 304</t>
  </si>
  <si>
    <t>http://pleiades.stoa.org/places/707485</t>
  </si>
  <si>
    <t>Strabo, Geogr, 14, 6</t>
  </si>
  <si>
    <t>http://pleiades.stoa.org/places/707561</t>
  </si>
  <si>
    <t>Cape Greco</t>
  </si>
  <si>
    <t>http://pleiades.stoa.org/places/707473</t>
  </si>
  <si>
    <t>Kition, Citium, Punic Qart Hadasht</t>
  </si>
  <si>
    <t>Larnaca, slipways at Bamboula</t>
  </si>
  <si>
    <t>Diodorus, Hist, 20, 49 ; Strabo, Geogr, 14, 6</t>
  </si>
  <si>
    <t>Carayon, Lehmann, Flemming, Loven, Blackman</t>
  </si>
  <si>
    <t>http://pleiades.stoa.org/places/707534</t>
  </si>
  <si>
    <t xml:space="preserve">Amathus, Amathonte </t>
  </si>
  <si>
    <t>10 km East of Limassol</t>
  </si>
  <si>
    <t>Scylax, Peripl ; no port according to Stadiasmus, 302</t>
  </si>
  <si>
    <t>Theodoulou, Flemming, Carayon</t>
  </si>
  <si>
    <t>Cape Gata South of Limassol</t>
  </si>
  <si>
    <t>Stadiasmus, 303</t>
  </si>
  <si>
    <t>http://data.pastplace.org/search?q=3564507</t>
  </si>
  <si>
    <t xml:space="preserve">Kourion, Curium, Curiaco </t>
  </si>
  <si>
    <t>Episkopi</t>
  </si>
  <si>
    <t>Stadiasmus, 301</t>
  </si>
  <si>
    <t>Stadiasmus, 300</t>
  </si>
  <si>
    <t>http://pleiades.stoa.org/places/707637</t>
  </si>
  <si>
    <t xml:space="preserve">Paleapaphos </t>
  </si>
  <si>
    <t>Kouklia</t>
  </si>
  <si>
    <t>Strabo, Geogr, 14, 6 ; Stadiasmus, 299</t>
  </si>
  <si>
    <t>http://pleiades.stoa.org/places/707596</t>
  </si>
  <si>
    <t xml:space="preserve">Numenio </t>
  </si>
  <si>
    <t>islets near Cape Arsinoe?</t>
  </si>
  <si>
    <t>Stadiasmus, 298</t>
  </si>
  <si>
    <t>http://pleiades.stoa.org/places/707484</t>
  </si>
  <si>
    <t xml:space="preserve">Cape Arsinoe, Arsinoen, Arsinoe of Palaipaphos </t>
  </si>
  <si>
    <t>near Paphos</t>
  </si>
  <si>
    <t>http://pleiades.stoa.org/places/707586</t>
  </si>
  <si>
    <t>Stadiasmus, 297 &amp; 308</t>
  </si>
  <si>
    <t>http://pleiades.stoa.org/places/707455</t>
  </si>
  <si>
    <t xml:space="preserve">Marionpolis, Arsinoe Marion </t>
  </si>
  <si>
    <t>Scylax, Peripl ; Stadiasmus, 309</t>
  </si>
  <si>
    <t>Carayon, Theodoulou, Cohen, Flemming</t>
  </si>
  <si>
    <t>http://pleiades.stoa.org/places/707483</t>
  </si>
  <si>
    <t>Strabo, Geogr, 14, 6 ; Scylax, Peripl ; no port according to Stadiasmus, 311</t>
  </si>
  <si>
    <t>Stadiasmus, 310</t>
  </si>
  <si>
    <t>http://pleiades.stoa.org/places/707579</t>
  </si>
  <si>
    <t>http://pleiades.stoa.org/places/707551</t>
  </si>
  <si>
    <t xml:space="preserve">Lapathus, Lapethos, Lapithos, Phoinikon </t>
  </si>
  <si>
    <t>Lambousa near Kyrenia</t>
  </si>
  <si>
    <t>Strabo, Geogr, 14, 6 ; Scylax, Peripl ; Stadiasmus, 313</t>
  </si>
  <si>
    <t>http://pleiades.stoa.org/places/707555</t>
  </si>
  <si>
    <t xml:space="preserve">Cerynia, Keryneia, Keraunia </t>
  </si>
  <si>
    <t>Kyrenia</t>
  </si>
  <si>
    <t>Scylax, Peripl ; Stadiasmus, 312</t>
  </si>
  <si>
    <t>http://pleiades.stoa.org/places/707531</t>
  </si>
  <si>
    <t xml:space="preserve">Achaion Akte, beach of the Acheans </t>
  </si>
  <si>
    <t>near Galounia</t>
  </si>
  <si>
    <t>http://pleiades.stoa.org/places/707437</t>
  </si>
  <si>
    <t>Strabo, Geogr, 14, 6 ; Scylax, Peripl ; Stadiasmus, 314</t>
  </si>
  <si>
    <t>Lehmann, Flemming, Blackman, Christiansen</t>
  </si>
  <si>
    <t>http://pleiades.stoa.org/places/707526</t>
  </si>
  <si>
    <t xml:space="preserve">Aera, Ourania </t>
  </si>
  <si>
    <t>Exarchos Bay</t>
  </si>
  <si>
    <t>Stadiasmus, 315</t>
  </si>
  <si>
    <t>http://pleiades.stoa.org/places/707594</t>
  </si>
  <si>
    <t>Istanbul</t>
  </si>
  <si>
    <t>TR: Bosphorus N</t>
  </si>
  <si>
    <t>Yenikapi, discovered in 2004</t>
  </si>
  <si>
    <t>Procopius, Edifices, 1, 11</t>
  </si>
  <si>
    <t>http://data.pastplace.org/search?q=3288771</t>
  </si>
  <si>
    <t>Procopius, Edifices, 1, 4</t>
  </si>
  <si>
    <t>http://data.pastplace.org/search?q=1144576</t>
  </si>
  <si>
    <t>1 km North of Byzantium, Byzance</t>
  </si>
  <si>
    <t>Strabo, Geogr, 7, 6</t>
  </si>
  <si>
    <t>Phidalia Petra, Gynaikon limen, Port des Femmes</t>
  </si>
  <si>
    <t>near Baltalimani</t>
  </si>
  <si>
    <t>http://pleiades.stoa.org/places/521115</t>
  </si>
  <si>
    <t xml:space="preserve">Port Daphne, Port Lasthenis, Leostenion, Sosthenion </t>
  </si>
  <si>
    <t>Istinye. This port is located by Arrian at 40 stadia (7.5 km) South of Hieron (on the Asian side) and at 80 stadia (15 km) of Byzance, this leads to this nice creek of Istinye</t>
  </si>
  <si>
    <t>Arrian, Peripl, 37</t>
  </si>
  <si>
    <t>http://pleiades.stoa.org/places/521070</t>
  </si>
  <si>
    <t xml:space="preserve">Port des Vieillards </t>
  </si>
  <si>
    <t>Istinye?</t>
  </si>
  <si>
    <t>http://data.pastplace.org/search?q=3298451</t>
  </si>
  <si>
    <t xml:space="preserve">Hieron Byzantion, port of Justinien front of Hieron Chalkedonion </t>
  </si>
  <si>
    <t>http://pleiades.stoa.org/places/521034</t>
  </si>
  <si>
    <t>Durusu near Karaburun</t>
  </si>
  <si>
    <t>Arrian, Peripl, 36</t>
  </si>
  <si>
    <t>http://pleiades.stoa.org/places/511361</t>
  </si>
  <si>
    <t>TR: Black Sea N</t>
  </si>
  <si>
    <t xml:space="preserve">Salmydessus, Salmydesse, Medea, Midya </t>
  </si>
  <si>
    <t xml:space="preserve">de Boer &amp; Stronk </t>
  </si>
  <si>
    <t>http://pleiades.stoa.org/places/511405</t>
  </si>
  <si>
    <t>Ahtopol</t>
  </si>
  <si>
    <t>http://pleiades.stoa.org/places/216721</t>
  </si>
  <si>
    <t>Bulgaria Black S.</t>
  </si>
  <si>
    <t>http://pleiades.stoa.org/places/216706</t>
  </si>
  <si>
    <t xml:space="preserve">Anchialos </t>
  </si>
  <si>
    <t>Pomorie</t>
  </si>
  <si>
    <t>Nessebar</t>
  </si>
  <si>
    <t>Arrian, Peripl, 36 ; Ovid, Tristes, 1, 10</t>
  </si>
  <si>
    <t>http://pleiades.stoa.org/places/216882</t>
  </si>
  <si>
    <t>Cape Emona</t>
  </si>
  <si>
    <t>http://pleiades.stoa.org/places/216711</t>
  </si>
  <si>
    <t>Arrian, Peripl, 35</t>
  </si>
  <si>
    <t>http://pleiades.stoa.org/places/216904</t>
  </si>
  <si>
    <t>Krounoi, Crunos, Dionysopolis, Matiopolis</t>
  </si>
  <si>
    <t>Mela, Geogr, 2, 2 ; Scymnos, Periodos</t>
  </si>
  <si>
    <t>http://pleiades.stoa.org/places/216793</t>
  </si>
  <si>
    <t>http://pleiades.stoa.org/places/216860</t>
  </si>
  <si>
    <t>Romania Black S.</t>
  </si>
  <si>
    <t xml:space="preserve">Callatis, Kallatis, Pangalia </t>
  </si>
  <si>
    <t>Mangalia</t>
  </si>
  <si>
    <t>http://pleiades.stoa.org/places/216744</t>
  </si>
  <si>
    <t>Constantza</t>
  </si>
  <si>
    <t>http://pleiades.stoa.org/places/217016</t>
  </si>
  <si>
    <t>Castelli (2014)</t>
  </si>
  <si>
    <t>Ukraine Black S.</t>
  </si>
  <si>
    <t>Pliny, Hist Nat, 4, 26 ; Strabo, Geogr, 7, 3 ; Arrian, Peripl, 32 to 34</t>
  </si>
  <si>
    <t>http://pleiades.stoa.org/places/226677</t>
  </si>
  <si>
    <t xml:space="preserve">Antiphili Turris, Ta Antipilou </t>
  </si>
  <si>
    <t>near Trapivka, near Tartarbournary</t>
  </si>
  <si>
    <t>Strabo, Geogr, 7, 3</t>
  </si>
  <si>
    <t>http://pleiades.stoa.org/places/226772</t>
  </si>
  <si>
    <t xml:space="preserve">Neoptolemi Turris, Hermonactocome </t>
  </si>
  <si>
    <t>http://pleiades.stoa.org/places/229583</t>
  </si>
  <si>
    <t>http://pleiades.stoa.org/places/226800</t>
  </si>
  <si>
    <t>http://pleiades.stoa.org/places/226697</t>
  </si>
  <si>
    <t>Odessa</t>
  </si>
  <si>
    <t>Arrian, Peripl, 31</t>
  </si>
  <si>
    <t>http://pleiades.stoa.org/places/226634</t>
  </si>
  <si>
    <t xml:space="preserve">Istrianon Limen, port of the Istrianians, Istrians </t>
  </si>
  <si>
    <t>http://pleiades.stoa.org/places/226636</t>
  </si>
  <si>
    <t>http://pleiades.stoa.org/places/229574</t>
  </si>
  <si>
    <t>Strabo, Geogr, 7, 3 ; Arrian, Peripl, 31</t>
  </si>
  <si>
    <t>http://pleiades.stoa.org/places/226545</t>
  </si>
  <si>
    <t>http://pleiades.stoa.org/places/226546</t>
  </si>
  <si>
    <t xml:space="preserve">port of the Acheans, Achille's course </t>
  </si>
  <si>
    <t>Scymnos, Periodos</t>
  </si>
  <si>
    <t>http://pleiades.stoa.org/places/226506</t>
  </si>
  <si>
    <t>http://pleiades.stoa.org/places/854680</t>
  </si>
  <si>
    <t>http://pleiades.stoa.org/places/226775</t>
  </si>
  <si>
    <t>Strabo, Geogr, 7, 4 ; Arrian, Peripl, 30</t>
  </si>
  <si>
    <t>http://pleiades.stoa.org/places/226646</t>
  </si>
  <si>
    <t>Strabo, Geogr, 7, 4</t>
  </si>
  <si>
    <t>http://pleiades.stoa.org/places/226658</t>
  </si>
  <si>
    <t>Ptol, Geogr, 3, 6 ; Strabo, Geogr, 7, 4</t>
  </si>
  <si>
    <t>http://data.pastplace.org/search?q=4411928</t>
  </si>
  <si>
    <t>http://pleiades.stoa.org/places/226564</t>
  </si>
  <si>
    <t>Balaklava</t>
  </si>
  <si>
    <t>Tardieu, Hazlitt</t>
  </si>
  <si>
    <t>http://pleiades.stoa.org/places/226770</t>
  </si>
  <si>
    <t>Arrian, Peripl, 30</t>
  </si>
  <si>
    <t>http://pleiades.stoa.org/places/226675</t>
  </si>
  <si>
    <t xml:space="preserve">Skythotauron Limen, port of the Tauroscyths, Athenaeum </t>
  </si>
  <si>
    <t>near Sudak</t>
  </si>
  <si>
    <t>http://pleiades.stoa.org/places/226521</t>
  </si>
  <si>
    <t>Theodosia</t>
  </si>
  <si>
    <t>http://pleiades.stoa.org/places/854743</t>
  </si>
  <si>
    <t xml:space="preserve">Cazeca, Kazeka </t>
  </si>
  <si>
    <t>http://pleiades.stoa.org/places/854694</t>
  </si>
  <si>
    <t xml:space="preserve">Port Cimmerion, Cimmerium, Kimmerikon </t>
  </si>
  <si>
    <t>Arrian, Peripl, 29</t>
  </si>
  <si>
    <t>http://pleiades.stoa.org/places/854696</t>
  </si>
  <si>
    <t xml:space="preserve">Nymphaion, Nymphaeum </t>
  </si>
  <si>
    <t>about 13 km from Kerch, near Eltiguen memorial</t>
  </si>
  <si>
    <t>http://pleiades.stoa.org/places/854715</t>
  </si>
  <si>
    <t>Kerch</t>
  </si>
  <si>
    <t>http://pleiades.stoa.org/places/854719</t>
  </si>
  <si>
    <t>Russia Black S.</t>
  </si>
  <si>
    <t>Tanaïs, on R Tanais</t>
  </si>
  <si>
    <t>near Nedvigovka on R Don</t>
  </si>
  <si>
    <t>Strabo, Geogr, 11, 2 ; Arrian, Peripl, 29</t>
  </si>
  <si>
    <t>http://pleiades.stoa.org/places/825397</t>
  </si>
  <si>
    <t>http://pleiades.stoa.org/places/825350</t>
  </si>
  <si>
    <t>near Sennoy</t>
  </si>
  <si>
    <t xml:space="preserve">Phanagoria </t>
  </si>
  <si>
    <t>Strabo, Geogr, 11, 2</t>
  </si>
  <si>
    <t>http://pleiades.stoa.org/places/854724</t>
  </si>
  <si>
    <t>Anapa</t>
  </si>
  <si>
    <t>Strabo, Geogr, 10, 2 ; Scylax, Peripl ; Arrian, Peripl, 28 ; Scymnos, Periodos ; Ptol, Geogr, 5, 9</t>
  </si>
  <si>
    <t>http://pleiades.stoa.org/places/825265</t>
  </si>
  <si>
    <t xml:space="preserve">Bata, Bathai, Patous, Port Hieron </t>
  </si>
  <si>
    <t>Arrian, Peripl, 28 ; Strabo, Geogr, 10, 2 ; Ptol, Geogr, 5, 9</t>
  </si>
  <si>
    <t>http://pleiades.stoa.org/places/825237</t>
  </si>
  <si>
    <t>Scylax, Peripl ; Arrian, Peripl, 28</t>
  </si>
  <si>
    <t>http://pleiades.stoa.org/places/825407</t>
  </si>
  <si>
    <t xml:space="preserve">Palaia Achaia, Vetus Achaia, Ancienne Achaia </t>
  </si>
  <si>
    <t>Arrian, Peripl, 28</t>
  </si>
  <si>
    <t>http://pleiades.stoa.org/places/825345</t>
  </si>
  <si>
    <t xml:space="preserve">Vetus Lazica, Ancienne Lazique </t>
  </si>
  <si>
    <t>http://pleiades.stoa.org/places/828282</t>
  </si>
  <si>
    <t>http://pleiades.stoa.org/places/860844</t>
  </si>
  <si>
    <t>Arrian, Peripl, 27</t>
  </si>
  <si>
    <t>http://pleiades.stoa.org/places/857009</t>
  </si>
  <si>
    <t>http://pleiades.stoa.org/places/857228</t>
  </si>
  <si>
    <t>http://pleiades.stoa.org/places/857246</t>
  </si>
  <si>
    <t xml:space="preserve">outlet of R Borgys </t>
  </si>
  <si>
    <t>http://pleiades.stoa.org/places/857070</t>
  </si>
  <si>
    <t>Abkhazia Black S.</t>
  </si>
  <si>
    <t xml:space="preserve">outlet of R Abascus </t>
  </si>
  <si>
    <t>http://pleiades.stoa.org/places/857007</t>
  </si>
  <si>
    <t>http://pleiades.stoa.org/places/857334</t>
  </si>
  <si>
    <t>http://pleiades.stoa.org/places/857283</t>
  </si>
  <si>
    <t>Sukhumi</t>
  </si>
  <si>
    <t>Appian, Mithridatique, 15, 101 ; Arrian, Peripl, 14</t>
  </si>
  <si>
    <t>http://pleiades.stoa.org/places/857107</t>
  </si>
  <si>
    <t>Arrian, Peripl, 13</t>
  </si>
  <si>
    <t>http://pleiades.stoa.org/places/857049</t>
  </si>
  <si>
    <t xml:space="preserve">R Hippus </t>
  </si>
  <si>
    <t>http://pleiades.stoa.org/places/857163</t>
  </si>
  <si>
    <t xml:space="preserve">Guenos, Gyenos, Cygnus, Neapolis on R Cyaneus, Glaucus, Ciani, Tarsuras </t>
  </si>
  <si>
    <t>http://pleiades.stoa.org/places/857143</t>
  </si>
  <si>
    <t>http://pleiades.stoa.org/places/857385</t>
  </si>
  <si>
    <t>http://pleiades.stoa.org/places/857280</t>
  </si>
  <si>
    <t>R Charieis, Arios (navigable)</t>
  </si>
  <si>
    <t>http://pleiades.stoa.org/places/857045</t>
  </si>
  <si>
    <t>Georgia Black S.</t>
  </si>
  <si>
    <t>Pliny, Hist Nat, 6, 4 ; Arrian, Peripl, 10</t>
  </si>
  <si>
    <t>http://pleiades.stoa.org/places/857265</t>
  </si>
  <si>
    <t>Arrian, Peripl, 10</t>
  </si>
  <si>
    <t>http://pleiades.stoa.org/places/857275</t>
  </si>
  <si>
    <t>R Mogrus (navigable)</t>
  </si>
  <si>
    <t>R Supsa</t>
  </si>
  <si>
    <t>Arrian, Peripl, 9</t>
  </si>
  <si>
    <t>http://pleiades.stoa.org/places/857237</t>
  </si>
  <si>
    <t>R Isis (navigable)</t>
  </si>
  <si>
    <t>R Natenebi</t>
  </si>
  <si>
    <t>http://pleiades.stoa.org/places/857173</t>
  </si>
  <si>
    <t>R Acinasis, Akinases</t>
  </si>
  <si>
    <t>http://pleiades.stoa.org/places/857017</t>
  </si>
  <si>
    <t xml:space="preserve">Bathys Limen on R Bathys, Portus Altus </t>
  </si>
  <si>
    <t>Strabo, Geogr, 9, 2 ; Pliny, Hist Nat, 6, 4</t>
  </si>
  <si>
    <t>http://pleiades.stoa.org/places/857060</t>
  </si>
  <si>
    <t>R Acampsis (navigable)</t>
  </si>
  <si>
    <t>R Chorokh</t>
  </si>
  <si>
    <t>http://pleiades.stoa.org/places/857015</t>
  </si>
  <si>
    <t>http://pleiades.stoa.org/places/857032</t>
  </si>
  <si>
    <t>TR: Black Sea</t>
  </si>
  <si>
    <t>Arrian, Peripl, 8</t>
  </si>
  <si>
    <t>http://pleiades.stoa.org/places/857039</t>
  </si>
  <si>
    <t xml:space="preserve">R Prytanis </t>
  </si>
  <si>
    <t>http://pleiades.stoa.org/places/857290</t>
  </si>
  <si>
    <t>Arrian, Peripl, 6</t>
  </si>
  <si>
    <t>http://pleiades.stoa.org/places/857050</t>
  </si>
  <si>
    <t xml:space="preserve">R Adienus </t>
  </si>
  <si>
    <t>R Madenli near Cayeli</t>
  </si>
  <si>
    <t>http://pleiades.stoa.org/places/857011</t>
  </si>
  <si>
    <t xml:space="preserve">R Ascurus </t>
  </si>
  <si>
    <t>R Askoroz</t>
  </si>
  <si>
    <t>http://pleiades.stoa.org/places/857047</t>
  </si>
  <si>
    <t>Scylax, Peripl ; Arrian, Peripl, 8</t>
  </si>
  <si>
    <t>http://pleiades.stoa.org/places/857297</t>
  </si>
  <si>
    <t xml:space="preserve">R Calos </t>
  </si>
  <si>
    <t>North of Eskipazar</t>
  </si>
  <si>
    <t>http://pleiades.stoa.org/places/857180</t>
  </si>
  <si>
    <t xml:space="preserve">R Psychros </t>
  </si>
  <si>
    <t>South of Eskipazar</t>
  </si>
  <si>
    <t>http://pleiades.stoa.org/places/857292</t>
  </si>
  <si>
    <t>http://pleiades.stoa.org/places/857257</t>
  </si>
  <si>
    <t>http://pleiades.stoa.org/places/857291</t>
  </si>
  <si>
    <t>Scylax, Peripl ; Arrian, Peripl, 4 ; Ptol, Geogr, 5, 6</t>
  </si>
  <si>
    <t>Trabzon</t>
  </si>
  <si>
    <t>http://pleiades.stoa.org/places/857359</t>
  </si>
  <si>
    <t>Arrian, Peripl, 24</t>
  </si>
  <si>
    <t>http://pleiades.stoa.org/places/857159</t>
  </si>
  <si>
    <t>Pliny, Hist Nat, 6, 4 ; Arrian, Peripl, 24</t>
  </si>
  <si>
    <t>http://pleiades.stoa.org/places/857199</t>
  </si>
  <si>
    <t xml:space="preserve">Hieron Oros </t>
  </si>
  <si>
    <t>http://pleiades.stoa.org/places/857161</t>
  </si>
  <si>
    <t xml:space="preserve">Coralles, Koralla </t>
  </si>
  <si>
    <t>http://pleiades.stoa.org/places/857196</t>
  </si>
  <si>
    <t>Philokalea</t>
  </si>
  <si>
    <t>Görele</t>
  </si>
  <si>
    <t>http://pleiades.stoa.org/places/857278</t>
  </si>
  <si>
    <t xml:space="preserve">Tripolis </t>
  </si>
  <si>
    <t>Tirebolu</t>
  </si>
  <si>
    <t>http://pleiades.stoa.org/places/857360</t>
  </si>
  <si>
    <t xml:space="preserve">Port Zephyriose, Zephyrium </t>
  </si>
  <si>
    <t>Scylax, Peripl ; Arrian, Peripl, 24</t>
  </si>
  <si>
    <t>http://pleiades.stoa.org/places/857383</t>
  </si>
  <si>
    <t>http://pleiades.stoa.org/places/857042</t>
  </si>
  <si>
    <t>Giresun</t>
  </si>
  <si>
    <t>Ischopolis, at the outlet of R Pharmatenos</t>
  </si>
  <si>
    <t>Bulancak, at outlet of R Pazarsuyu</t>
  </si>
  <si>
    <t>http://pleiades.stoa.org/places/857172</t>
  </si>
  <si>
    <t xml:space="preserve">R Melanthius </t>
  </si>
  <si>
    <t>R Melet near Ordu</t>
  </si>
  <si>
    <t>Arrian, Peripl, 23</t>
  </si>
  <si>
    <t>http://pleiades.stoa.org/places/857232</t>
  </si>
  <si>
    <t>Scylax, Peripl ; Arrian, Peripl, 23</t>
  </si>
  <si>
    <t>http://pleiades.stoa.org/places/857200</t>
  </si>
  <si>
    <t xml:space="preserve">Boona </t>
  </si>
  <si>
    <t>Persembe in the bay of Vona</t>
  </si>
  <si>
    <t>http://pleiades.stoa.org/places/857067</t>
  </si>
  <si>
    <t>Isle of Persembe Adasi</t>
  </si>
  <si>
    <t>http://pleiades.stoa.org/places/857187</t>
  </si>
  <si>
    <t>http://pleiades.stoa.org/places/857285</t>
  </si>
  <si>
    <t>Fatsa</t>
  </si>
  <si>
    <t>http://pleiades.stoa.org/places/857269</t>
  </si>
  <si>
    <t xml:space="preserve">R Phigamunte </t>
  </si>
  <si>
    <t>near Cevizdere</t>
  </si>
  <si>
    <t>http://pleiades.stoa.org/places/857277</t>
  </si>
  <si>
    <t>Ünye</t>
  </si>
  <si>
    <t>http://pleiades.stoa.org/places/857254</t>
  </si>
  <si>
    <t xml:space="preserve">R Thoaris </t>
  </si>
  <si>
    <t>http://pleiades.stoa.org/places/857355</t>
  </si>
  <si>
    <t xml:space="preserve">R Beris </t>
  </si>
  <si>
    <t>http://pleiades.stoa.org/places/857062</t>
  </si>
  <si>
    <t xml:space="preserve">Cape of Amazones, Themiscyra, at the outlet of R Thermodon </t>
  </si>
  <si>
    <t xml:space="preserve">Lamyron, Herakleion, Heracleum </t>
  </si>
  <si>
    <t>http://pleiades.stoa.org/places/857207</t>
  </si>
  <si>
    <t>Pliny, Hist Nat, 6, 1 ; Solinus, Polyhistor, 44 ; Arrian, Peripl, 22</t>
  </si>
  <si>
    <t>http://pleiades.stoa.org/places/857029</t>
  </si>
  <si>
    <t>Baruthane, near Samsun</t>
  </si>
  <si>
    <t>Pliny, Hist Nat, 6, 4 ; Arrian, Peripl, 22 ; Marcian, Peripl, 10</t>
  </si>
  <si>
    <t>http://pleiades.stoa.org/places/857024</t>
  </si>
  <si>
    <t xml:space="preserve">Eusene </t>
  </si>
  <si>
    <t>Arrian, Peripl, 22</t>
  </si>
  <si>
    <t>http://pleiades.stoa.org/places/857124</t>
  </si>
  <si>
    <t>Arrian, Peripl, 22 ; Marcian, Peripl, 10</t>
  </si>
  <si>
    <t>http://pleiades.stoa.org/places/857195</t>
  </si>
  <si>
    <t xml:space="preserve">Naustathmus </t>
  </si>
  <si>
    <t>http://pleiades.stoa.org/places/857242</t>
  </si>
  <si>
    <t xml:space="preserve">R Halys </t>
  </si>
  <si>
    <t>Marcian, Peripl, 10 ; Arrian, Peripl, 22</t>
  </si>
  <si>
    <t>http://pleiades.stoa.org/places/857148</t>
  </si>
  <si>
    <t xml:space="preserve">Zaliches, Leontopolis on R Zaleco </t>
  </si>
  <si>
    <t>Marcian, Peripl, 10</t>
  </si>
  <si>
    <t>http://pleiades.stoa.org/places/857381</t>
  </si>
  <si>
    <t xml:space="preserve">Zagora </t>
  </si>
  <si>
    <t>Arrian, Peripl, 21 ; Marcian, Peripl, 10</t>
  </si>
  <si>
    <t>http://pleiades.stoa.org/places/857379</t>
  </si>
  <si>
    <t xml:space="preserve">Karousa, Carusa, Caruse, Polichnion </t>
  </si>
  <si>
    <t>Gerze</t>
  </si>
  <si>
    <t>http://pleiades.stoa.org/places/857181</t>
  </si>
  <si>
    <t>Sinop</t>
  </si>
  <si>
    <t>http://pleiades.stoa.org/places/857321</t>
  </si>
  <si>
    <t xml:space="preserve">Scopelus </t>
  </si>
  <si>
    <t>peninsula of Sinope</t>
  </si>
  <si>
    <t>Marcian, Peripl, 9</t>
  </si>
  <si>
    <t>http://pleiades.stoa.org/places/845065</t>
  </si>
  <si>
    <t xml:space="preserve">R Ochosbanes, Ochthomanes </t>
  </si>
  <si>
    <t>R Karasu Cayi</t>
  </si>
  <si>
    <t>http://pleiades.stoa.org/places/845025</t>
  </si>
  <si>
    <t>Akliman</t>
  </si>
  <si>
    <t>Strabo, Geogr, 12, 3 ; Scylax, Peripl ; Xenophon, Anabase, 6 ; Arrian, Peripl, 21 ; Marcian, Peripl, 9</t>
  </si>
  <si>
    <t>http://pleiades.stoa.org/places/844865</t>
  </si>
  <si>
    <t xml:space="preserve">Potamoi, Potamos </t>
  </si>
  <si>
    <t>Arrian, Peripl, 21 ; Marcian, Peripl, 9</t>
  </si>
  <si>
    <t>http://pleiades.stoa.org/places/845045</t>
  </si>
  <si>
    <t xml:space="preserve">Stephane </t>
  </si>
  <si>
    <t>Scylax, Peripl ; Arrian, Peripl, 21 ; Marcian, Peripl, 9</t>
  </si>
  <si>
    <t>http://pleiades.stoa.org/places/845068</t>
  </si>
  <si>
    <t>http://pleiades.stoa.org/places/844984</t>
  </si>
  <si>
    <t>http://pleiades.stoa.org/places/844853</t>
  </si>
  <si>
    <t xml:space="preserve">Abonuteichos, Abonutichus, Abonus, Ionopolis </t>
  </si>
  <si>
    <t>Inebolu</t>
  </si>
  <si>
    <t>Arrian, Peripl, 20 ; Marcian, Peripl, 9</t>
  </si>
  <si>
    <t>http://pleiades.stoa.org/places/844847</t>
  </si>
  <si>
    <t>Garium, Gario</t>
  </si>
  <si>
    <t>http://pleiades.stoa.org/places/844927</t>
  </si>
  <si>
    <t xml:space="preserve">Zephyrium </t>
  </si>
  <si>
    <t>Arrian, Peripl, 20</t>
  </si>
  <si>
    <t>http://pleiades.stoa.org/places/845098</t>
  </si>
  <si>
    <t>http://pleiades.stoa.org/places/845015</t>
  </si>
  <si>
    <t>Ilyasbey on Cape Kerempe</t>
  </si>
  <si>
    <t>http://pleiades.stoa.org/places/844970</t>
  </si>
  <si>
    <t>Güble, near Cayyaka</t>
  </si>
  <si>
    <t>http://pleiades.stoa.org/places/845079</t>
  </si>
  <si>
    <t xml:space="preserve">Klimax, Climace </t>
  </si>
  <si>
    <t>Sakalli</t>
  </si>
  <si>
    <t>http://pleiades.stoa.org/places/844986</t>
  </si>
  <si>
    <t xml:space="preserve">Aegialus </t>
  </si>
  <si>
    <t>Cide</t>
  </si>
  <si>
    <t>http://pleiades.stoa.org/places/844852</t>
  </si>
  <si>
    <t xml:space="preserve">Kytoros, Cytorus, Cytore </t>
  </si>
  <si>
    <t>Gideros, near Kumluca</t>
  </si>
  <si>
    <t>http://pleiades.stoa.org/places/844997</t>
  </si>
  <si>
    <t xml:space="preserve">Kromna, Cromna </t>
  </si>
  <si>
    <t>http://pleiades.stoa.org/places/844994</t>
  </si>
  <si>
    <t>http://pleiades.stoa.org/places/844918</t>
  </si>
  <si>
    <t>Amasra</t>
  </si>
  <si>
    <t>Strabo, Geogr, 12, 3 ; Arrian, Peripl, 20 ; Marcian, Peripl, 9</t>
  </si>
  <si>
    <t>Lehmann, Cohen</t>
  </si>
  <si>
    <t>http://pleiades.stoa.org/places/844856</t>
  </si>
  <si>
    <t xml:space="preserve">R Parthenius </t>
  </si>
  <si>
    <t>Arrian, Peripl, 19 ; Marcian, Peripl, 9</t>
  </si>
  <si>
    <t>R Filyos near Sazköy</t>
  </si>
  <si>
    <t>Arrian, Peripl, 19 ; Marcian, Peripl, 8</t>
  </si>
  <si>
    <t>http://pleiades.stoa.org/places/844877</t>
  </si>
  <si>
    <t>Arrian, Peripl, 19 ; Marcian, Peripl, 8 ; Scylax, Peripl</t>
  </si>
  <si>
    <t>http://pleiades.stoa.org/places/845084</t>
  </si>
  <si>
    <t xml:space="preserve">Psylla </t>
  </si>
  <si>
    <t>http://pleiades.stoa.org/places/845051</t>
  </si>
  <si>
    <t>near Kilimli</t>
  </si>
  <si>
    <t>http://pleiades.stoa.org/places/844992</t>
  </si>
  <si>
    <t>http://pleiades.stoa.org/places/845055</t>
  </si>
  <si>
    <t xml:space="preserve">Oxinas on R Oxinem, </t>
  </si>
  <si>
    <t>Iliksu Köyü, near Esenköy</t>
  </si>
  <si>
    <t>http://pleiades.stoa.org/places/845030</t>
  </si>
  <si>
    <t xml:space="preserve">Nymphae </t>
  </si>
  <si>
    <t>Arrian, Peripl, 19</t>
  </si>
  <si>
    <t xml:space="preserve">Tyndarides </t>
  </si>
  <si>
    <t>http://pleiades.stoa.org/places/847912</t>
  </si>
  <si>
    <t xml:space="preserve">Posidium </t>
  </si>
  <si>
    <t>Alacaagzi</t>
  </si>
  <si>
    <t>Köseagzi near Bali</t>
  </si>
  <si>
    <t>http://pleiades.stoa.org/places/845017</t>
  </si>
  <si>
    <t xml:space="preserve">Cape Acherousias, Akonai </t>
  </si>
  <si>
    <t>vers Kemer Köyü</t>
  </si>
  <si>
    <t>Apollonius, Argonauticas, 2, 725</t>
  </si>
  <si>
    <t>http://pleiades.stoa.org/places/844849</t>
  </si>
  <si>
    <t>Eregli</t>
  </si>
  <si>
    <t>Strabo, Geogr, 12, 3 ; Arrian, Peripl, 18 ; Marcian, Peripl, 8</t>
  </si>
  <si>
    <t>http://pleiades.stoa.org/places/844944</t>
  </si>
  <si>
    <t xml:space="preserve">R Lycus </t>
  </si>
  <si>
    <t>Arrian, Peripl, 18</t>
  </si>
  <si>
    <t>http://pleiades.stoa.org/places/652354</t>
  </si>
  <si>
    <t>Arrian, Peripl, 18 ; Marcian, Peripl, 8</t>
  </si>
  <si>
    <t>http://pleiades.stoa.org/places/844961</t>
  </si>
  <si>
    <t xml:space="preserve">Elaios on R Elaeus </t>
  </si>
  <si>
    <t>near Kocaman</t>
  </si>
  <si>
    <t>http://pleiades.stoa.org/places/844913</t>
  </si>
  <si>
    <t xml:space="preserve">Lilius, Lilaios </t>
  </si>
  <si>
    <t>http://pleiades.stoa.org/places/845005</t>
  </si>
  <si>
    <t>http://pleiades.stoa.org/places/844950</t>
  </si>
  <si>
    <t>Marcian, Peripl, 8</t>
  </si>
  <si>
    <t>http://pleiades.stoa.org/places/844907</t>
  </si>
  <si>
    <t>R Sakarya near Ihsaniye</t>
  </si>
  <si>
    <t>http://pleiades.stoa.org/places/511406</t>
  </si>
  <si>
    <t>http://pleiades.stoa.org/places/511208</t>
  </si>
  <si>
    <t xml:space="preserve">Isle of Thynias, Isle of Apollonia </t>
  </si>
  <si>
    <t>Kefken Adasi</t>
  </si>
  <si>
    <t>Apollonius, Argonauticas, 2, 670 ; Arrian, Peripl, 18 ; Marcian, Peripl, 8 ; Scymnos, Periodos</t>
  </si>
  <si>
    <t>http://pleiades.stoa.org/places/511446</t>
  </si>
  <si>
    <t>Kefken</t>
  </si>
  <si>
    <t>http://pleiades.stoa.org/places/511400</t>
  </si>
  <si>
    <t xml:space="preserve">Calpas, Calpe, Kalpe </t>
  </si>
  <si>
    <t>Kerpe</t>
  </si>
  <si>
    <t>Pliny, Hist Nat, 6, 1 ; Solinus, Polyhistor, 44 ; Xenophon, Anabase, 6 ; Arrian, Peripl, 3 &amp; 17 ; Marcian, Peripl, 8</t>
  </si>
  <si>
    <t>http://pleiades.stoa.org/places/511285</t>
  </si>
  <si>
    <t xml:space="preserve">Psillion on R Psillis </t>
  </si>
  <si>
    <t>Arrian, Peripl, 17 ; Marcian, Peripl, 8</t>
  </si>
  <si>
    <t>http://pleiades.stoa.org/places/511387</t>
  </si>
  <si>
    <t xml:space="preserve">Artanes and Chelaita on R Artanes </t>
  </si>
  <si>
    <t>Sile</t>
  </si>
  <si>
    <t>http://pleiades.stoa.org/places/511161</t>
  </si>
  <si>
    <t>Arrian, Peripl, 17</t>
  </si>
  <si>
    <t>http://pleiades.stoa.org/places/521134</t>
  </si>
  <si>
    <t>TR: Bosphorus S</t>
  </si>
  <si>
    <t>Procopius, Edifices, 1, 11 ; Arrian, Peripl, 17</t>
  </si>
  <si>
    <t xml:space="preserve">Amycus, Amykos, Portus Amyci </t>
  </si>
  <si>
    <t>Pliny, Hist Nat, 5, 43</t>
  </si>
  <si>
    <t>http://pleiades.stoa.org/places/520957</t>
  </si>
  <si>
    <t>Kadiköy in front of Istanbul</t>
  </si>
  <si>
    <t>Appian, Mithridatique, 10 ; Diodorus, Hist, 18, 20</t>
  </si>
  <si>
    <t>http://pleiades.stoa.org/places/521036</t>
  </si>
  <si>
    <t>TR: Marmara S</t>
  </si>
  <si>
    <t>http://pleiades.stoa.org/places/521018</t>
  </si>
  <si>
    <t>Lehmann, Cohen, Flemming</t>
  </si>
  <si>
    <t>http://pleiades.stoa.org/places/511337</t>
  </si>
  <si>
    <t>Izmit South</t>
  </si>
  <si>
    <t>http://pleiades.stoa.org/places/511169</t>
  </si>
  <si>
    <t xml:space="preserve">Daphnous </t>
  </si>
  <si>
    <t>on the isthmus of the peninsula of Erdek</t>
  </si>
  <si>
    <t>http://pleiades.stoa.org/places/511218</t>
  </si>
  <si>
    <t xml:space="preserve">Chytos, port of Cyzique </t>
  </si>
  <si>
    <t>Apollonius, Argonauticas, 1, 970</t>
  </si>
  <si>
    <t xml:space="preserve">Artace, Artake </t>
  </si>
  <si>
    <t>Erdek on the peninsula of Erdek</t>
  </si>
  <si>
    <t>Pliny, Hist Nat, 5, 40</t>
  </si>
  <si>
    <t>http://pleiades.stoa.org/places/511158</t>
  </si>
  <si>
    <t xml:space="preserve">Calos, Peramos </t>
  </si>
  <si>
    <t>natural shelter, Tatlisu</t>
  </si>
  <si>
    <t>Isle of Elaphonnesos</t>
  </si>
  <si>
    <t>Isle of Avsa Adasi?</t>
  </si>
  <si>
    <t>http://pleiades.stoa.org/places/511248</t>
  </si>
  <si>
    <t>Port Marmara, on the isle of Marmara Adasi</t>
  </si>
  <si>
    <t>http://pleiades.stoa.org/places/511378</t>
  </si>
  <si>
    <t>Karabiga</t>
  </si>
  <si>
    <t>Strabo, Geogr, 13, 1</t>
  </si>
  <si>
    <t>http://pleiades.stoa.org/places/511375</t>
  </si>
  <si>
    <t xml:space="preserve">Parion, Parium, Gemella Iulia, Hadriana </t>
  </si>
  <si>
    <t>Kemer</t>
  </si>
  <si>
    <t>http://pleiades.stoa.org/places/511354</t>
  </si>
  <si>
    <t xml:space="preserve">Lampsaque, Pityoussa </t>
  </si>
  <si>
    <t>Lapseki</t>
  </si>
  <si>
    <t>http://pleiades.stoa.org/places/501570</t>
  </si>
  <si>
    <t xml:space="preserve">Abydos </t>
  </si>
  <si>
    <t>http://pleiades.stoa.org/places/501325</t>
  </si>
  <si>
    <t xml:space="preserve">Dardanus </t>
  </si>
  <si>
    <t>Güzelyali</t>
  </si>
  <si>
    <t>http://pleiades.stoa.org/places/501393</t>
  </si>
  <si>
    <t xml:space="preserve">Ophryneion-Pteleon, Pteleus </t>
  </si>
  <si>
    <t>http://pleiades.stoa.org/places/550787</t>
  </si>
  <si>
    <t>http://pleiades.stoa.org/places/550856</t>
  </si>
  <si>
    <t>promontory NW of Kumkale with Achille's tomb: the port may have been located in a valley, now silted up, of R Scamandre (R Karamenderes) somewhere between Kumkale and Yeniköy</t>
  </si>
  <si>
    <t>http://pleiades.stoa.org/places/550877</t>
  </si>
  <si>
    <t>3 km beach between Besike Burnu, also called Paleo Kastro, 2 km South of Yeniköy, and a point 1.5 km North of the Kumburun port terminal</t>
  </si>
  <si>
    <t>Pliny, Hist Nat, 5, 33 ; Strabo, Geogr, 13, 1 ; Livy, Hist, 37, 9 ; Homer, Odyssey, 3, 165 ; Plutarch, Lucullus, 17-18 ; Mela, Geogr, 1, 18</t>
  </si>
  <si>
    <t>http://pleiades.stoa.org/places/550401</t>
  </si>
  <si>
    <t>TR: West</t>
  </si>
  <si>
    <t>http://pleiades.stoa.org/places/550911</t>
  </si>
  <si>
    <t xml:space="preserve">Alexandria Troas, Indicaia Troas, Antigoneia de Troade </t>
  </si>
  <si>
    <t>http://pleiades.stoa.org/places/550434</t>
  </si>
  <si>
    <t xml:space="preserve">Hamaxitos, Harmatus, Harmatunte </t>
  </si>
  <si>
    <t>Gülpinar</t>
  </si>
  <si>
    <t>http://pleiades.stoa.org/places/550565</t>
  </si>
  <si>
    <t xml:space="preserve">Chrysa </t>
  </si>
  <si>
    <t>http://pleiades.stoa.org/places/550500</t>
  </si>
  <si>
    <t xml:space="preserve">Assos, Apollonia </t>
  </si>
  <si>
    <t>Behram Kale</t>
  </si>
  <si>
    <t>http://pleiades.stoa.org/places/550463</t>
  </si>
  <si>
    <t xml:space="preserve">Miletos </t>
  </si>
  <si>
    <t xml:space="preserve">Adramyttium, Adramytte </t>
  </si>
  <si>
    <t>http://pleiades.stoa.org/places/550403</t>
  </si>
  <si>
    <t>http://pleiades.stoa.org/places/550648</t>
  </si>
  <si>
    <t>Livy, Hist, 37, 45 &amp; 37, 12</t>
  </si>
  <si>
    <t>http://pleiades.stoa.org/places/550618</t>
  </si>
  <si>
    <t>Chandarli West</t>
  </si>
  <si>
    <t>Strabo, Geogr, 13, 1 ; Plutarch, Lucullus, 5-6 ; Scylax, Peripl</t>
  </si>
  <si>
    <t>http://pleiades.stoa.org/places/550833</t>
  </si>
  <si>
    <t>Chandarli East</t>
  </si>
  <si>
    <t>http://pleiades.stoa.org/places/550523</t>
  </si>
  <si>
    <t xml:space="preserve">Grynia, Gryneion </t>
  </si>
  <si>
    <t>Pliny, Hist Nat, 5, 32 ; Scylax, Peripl</t>
  </si>
  <si>
    <t>http://pleiades.stoa.org/places/550555</t>
  </si>
  <si>
    <t xml:space="preserve">Achaion Limen, port of the Acheans </t>
  </si>
  <si>
    <t>Strabo, Geogr, 13, 3</t>
  </si>
  <si>
    <t>http://pleiades.stoa.org/places/550399</t>
  </si>
  <si>
    <t>Myrina, Myrine, maritime port</t>
  </si>
  <si>
    <t>North of Aliaga</t>
  </si>
  <si>
    <t>Strabo, Geogr, 13, 3 ; Scylax, Peripl</t>
  </si>
  <si>
    <t>http://pleiades.stoa.org/places/550756</t>
  </si>
  <si>
    <t>Myrina, Myrine, river port on R Piticos</t>
  </si>
  <si>
    <t>North of Aliaga, on R Güzelhisa</t>
  </si>
  <si>
    <t>http://pleiades.stoa.org/places/550757</t>
  </si>
  <si>
    <t xml:space="preserve">Kyme, Cyme, Syme </t>
  </si>
  <si>
    <t>Nemrut Limani, South of Aliaga</t>
  </si>
  <si>
    <t>http://pleiades.stoa.org/places/550506</t>
  </si>
  <si>
    <t>http://pleiades.stoa.org/places/550674</t>
  </si>
  <si>
    <t>http://pleiades.stoa.org/places/550823</t>
  </si>
  <si>
    <t>http://pleiades.stoa.org/places/550824</t>
  </si>
  <si>
    <t>island Kus Cenneti now connected to the continent</t>
  </si>
  <si>
    <t>Scylax, Peripl ; Antonine, Itin Mar</t>
  </si>
  <si>
    <t>http://pleiades.stoa.org/places/550697</t>
  </si>
  <si>
    <t>http://pleiades.stoa.org/places/550893</t>
  </si>
  <si>
    <t>Liman Tepe, near Urla</t>
  </si>
  <si>
    <t>http://pleiades.stoa.org/places/550650</t>
  </si>
  <si>
    <t>Karantina island, near Urla</t>
  </si>
  <si>
    <t xml:space="preserve">Phoenicous, Phaenikunte, port of the Phenicians </t>
  </si>
  <si>
    <t>Ildir, in front of Chios</t>
  </si>
  <si>
    <t>Pauly, Lehmann, Flemming, Mauro</t>
  </si>
  <si>
    <t>http://pleiades.stoa.org/places/550535</t>
  </si>
  <si>
    <t xml:space="preserve">Cissous, Cissus </t>
  </si>
  <si>
    <t>near the cape</t>
  </si>
  <si>
    <t>Livy, Hist, 36, 43 &amp; 37, 12</t>
  </si>
  <si>
    <t>Nergiz Koyu near Cape Koraka Burum</t>
  </si>
  <si>
    <t>Livy, Hist, 36, 43 &amp; 37, 12-13</t>
  </si>
  <si>
    <t>http://pleiades.stoa.org/places/550536</t>
  </si>
  <si>
    <t>Kirkdilim Koyu near Cape Koraka Burum</t>
  </si>
  <si>
    <t>http://pleiades.stoa.org/places/550628</t>
  </si>
  <si>
    <t xml:space="preserve">Portus Gerrhaisticus, Gerraeidae, Cherraedae, Gerai, Gereste, Agra </t>
  </si>
  <si>
    <t>bay of Sigacik</t>
  </si>
  <si>
    <t>Strabo, Geogr, 14, 1 ; Livy, Hist, 37, 27 ; Scylax, Peripl</t>
  </si>
  <si>
    <t xml:space="preserve">Teos </t>
  </si>
  <si>
    <t>Teos Limani</t>
  </si>
  <si>
    <t>http://pleiades.stoa.org/places/550913</t>
  </si>
  <si>
    <t>near Cape Doganbey Burum</t>
  </si>
  <si>
    <t>Livy, Hist, 37, 13 &amp; 37, 27</t>
  </si>
  <si>
    <t>http://pleiades.stoa.org/places/599812</t>
  </si>
  <si>
    <t xml:space="preserve">Macris, Makris </t>
  </si>
  <si>
    <t>at Cape Doganbey Burum</t>
  </si>
  <si>
    <t>Livy, Hist, 37, 28</t>
  </si>
  <si>
    <t>http://pleiades.stoa.org/places/599781</t>
  </si>
  <si>
    <t>Livy, Hist, 37, 13</t>
  </si>
  <si>
    <t>http://pleiades.stoa.org/places/599532</t>
  </si>
  <si>
    <t xml:space="preserve">Notion, Notium, port of Colophon and of Klaros </t>
  </si>
  <si>
    <t>Ahmetbeyli</t>
  </si>
  <si>
    <t>http://pleiades.stoa.org/places/599578</t>
  </si>
  <si>
    <t xml:space="preserve">Port Panorme </t>
  </si>
  <si>
    <t>Yoncaköy</t>
  </si>
  <si>
    <t>http://pleiades.stoa.org/places/599864</t>
  </si>
  <si>
    <t>http://pleiades.stoa.org/places/599612</t>
  </si>
  <si>
    <t>Pygela, Phygella, Neapolis</t>
  </si>
  <si>
    <t>Livy, Hist, 37, 11</t>
  </si>
  <si>
    <t>http://pleiades.stoa.org/places/599887</t>
  </si>
  <si>
    <t>Port Saint Nikolao, near Cape Doganbey</t>
  </si>
  <si>
    <t>Lehmann, Cohen, Flemming, Mauro</t>
  </si>
  <si>
    <t>http://pleiades.stoa.org/places/599905</t>
  </si>
  <si>
    <t xml:space="preserve">Herakleia ad Latmos, Pleistarcheia </t>
  </si>
  <si>
    <t>Strabo, Geogr, 14,1</t>
  </si>
  <si>
    <t>http://pleiades.stoa.org/places/599640</t>
  </si>
  <si>
    <t>Milet, Lion Harbour</t>
  </si>
  <si>
    <t>http://pleiades.stoa.org/places/599799</t>
  </si>
  <si>
    <t>Miletos archaic port</t>
  </si>
  <si>
    <t>Milet, Theater Harbour</t>
  </si>
  <si>
    <t>Milet, Athena Harbour</t>
  </si>
  <si>
    <t>Miletos commercial port</t>
  </si>
  <si>
    <t>Milet, Humei Tepe</t>
  </si>
  <si>
    <t>Milet, Eastern Harbour</t>
  </si>
  <si>
    <t>now inland near Batiköy</t>
  </si>
  <si>
    <t>http://pleiades.stoa.org/places/599746</t>
  </si>
  <si>
    <t xml:space="preserve">Panormum Milesiorum, Panormos, Panhormos, port of Didymes </t>
  </si>
  <si>
    <t>near Yeniköy 3 km NW of temple of Apollon</t>
  </si>
  <si>
    <t>Stadiasmus, 292</t>
  </si>
  <si>
    <t>http://pleiades.stoa.org/places/599863</t>
  </si>
  <si>
    <t>Stadiasmus, 289</t>
  </si>
  <si>
    <t>http://pleiades.stoa.org/places/599898</t>
  </si>
  <si>
    <t xml:space="preserve">Iassos, Iasos </t>
  </si>
  <si>
    <t>Lehmann, Cohen, Flemming, Blackman</t>
  </si>
  <si>
    <t>http://pleiades.stoa.org/places/599664</t>
  </si>
  <si>
    <t xml:space="preserve">Passala navale </t>
  </si>
  <si>
    <t>Stadiasmus, 291</t>
  </si>
  <si>
    <t>http://pleiades.stoa.org/places/599870</t>
  </si>
  <si>
    <t xml:space="preserve">Bargylia, port of Mylase, Milas </t>
  </si>
  <si>
    <t>http://pleiades.stoa.org/places/599550</t>
  </si>
  <si>
    <t xml:space="preserve">Karyanda on the isle of Caryande </t>
  </si>
  <si>
    <t>Strabo, Geogr, 14, 2 ; Scylax, Peripl</t>
  </si>
  <si>
    <t>http://pleiades.stoa.org/places/599693</t>
  </si>
  <si>
    <t xml:space="preserve">Karyanda, Neapolis </t>
  </si>
  <si>
    <t>Türkbükü</t>
  </si>
  <si>
    <t>Strabo, Geogr, 14, 2</t>
  </si>
  <si>
    <t>http://pleiades.stoa.org/places/599694</t>
  </si>
  <si>
    <t xml:space="preserve">Panormo Caryandae </t>
  </si>
  <si>
    <t>near Küdür</t>
  </si>
  <si>
    <t>Stadiasmus, 285 &amp; 287</t>
  </si>
  <si>
    <t xml:space="preserve">Myndus, Myndos, Neaoplis </t>
  </si>
  <si>
    <t>Gümüslük "Western Harbor", Bati Limani</t>
  </si>
  <si>
    <t>http://pleiades.stoa.org/places/599811</t>
  </si>
  <si>
    <t>Gümüslük, Dogu Limani</t>
  </si>
  <si>
    <t>http://pleiades.stoa.org/places/599999</t>
  </si>
  <si>
    <t>Halicarnassus, Portus Secretus?</t>
  </si>
  <si>
    <t>Bodrum, South of fort</t>
  </si>
  <si>
    <t>http://pleiades.stoa.org/places/600000</t>
  </si>
  <si>
    <t xml:space="preserve">Halicarnassus, large commercial port? </t>
  </si>
  <si>
    <t>Bodrum, East of fort</t>
  </si>
  <si>
    <t>http://pleiades.stoa.org/places/600001</t>
  </si>
  <si>
    <t xml:space="preserve">Euthene, Euthane </t>
  </si>
  <si>
    <t>Mela, Geogr, 1, 16</t>
  </si>
  <si>
    <t>http://data.pastplace.org/search?q=690575</t>
  </si>
  <si>
    <t xml:space="preserve">Triopion </t>
  </si>
  <si>
    <t>http://pleiades.stoa.org/places/599988</t>
  </si>
  <si>
    <t>TR: South</t>
  </si>
  <si>
    <t xml:space="preserve">Bybassos, Bubassius </t>
  </si>
  <si>
    <t>Hisarönü, near Marmaris</t>
  </si>
  <si>
    <t>http://pleiades.stoa.org/places/599562</t>
  </si>
  <si>
    <t>Hydas</t>
  </si>
  <si>
    <t>http://pleiades.stoa.org/places/599652</t>
  </si>
  <si>
    <t>Pliny, Hist Nat, 5, 36</t>
  </si>
  <si>
    <t>http://pleiades.stoa.org/places/599950</t>
  </si>
  <si>
    <t>near Bozburum</t>
  </si>
  <si>
    <t>http://pleiades.stoa.org/places/599994</t>
  </si>
  <si>
    <t xml:space="preserve">Loryma, Loryme </t>
  </si>
  <si>
    <t>Appian, Guerres civiles, 4, 9 ; Diodorus, Hist, 20, 82 ; Livy, Hist, 37, 17</t>
  </si>
  <si>
    <t>Flemming, Loven, Blackman</t>
  </si>
  <si>
    <t>http://pleiades.stoa.org/places/599774</t>
  </si>
  <si>
    <t xml:space="preserve">bay of Kressa, Cressa, Cresso </t>
  </si>
  <si>
    <t>Pliny, Hist Nat, 5, 29 ; Ptol, Geogr, 5, 2</t>
  </si>
  <si>
    <t>http://pleiades.stoa.org/places/599730</t>
  </si>
  <si>
    <t xml:space="preserve">Gelos, Tlos </t>
  </si>
  <si>
    <t>SE of Kasara</t>
  </si>
  <si>
    <t>http://pleiades.stoa.org/places/599984</t>
  </si>
  <si>
    <t>Elaeussa, Elaioussa, Sebaste insula</t>
  </si>
  <si>
    <t>Stadiasmus, 270</t>
  </si>
  <si>
    <t>http://pleiades.stoa.org/places/599605</t>
  </si>
  <si>
    <t xml:space="preserve">Phalaro </t>
  </si>
  <si>
    <t>creek sheltered by the isle of Arap Adasi?</t>
  </si>
  <si>
    <t>Stadiasmus, 269</t>
  </si>
  <si>
    <t>Stadiasmus, 268</t>
  </si>
  <si>
    <t>http://data.pastplace.org/search?q=8077703</t>
  </si>
  <si>
    <t>Marmaris</t>
  </si>
  <si>
    <t>http://pleiades.stoa.org/places/599888</t>
  </si>
  <si>
    <t>Isle of Yilancik Adasi</t>
  </si>
  <si>
    <t>Stadiasmus, 266 &amp; 272</t>
  </si>
  <si>
    <t>http://pleiades.stoa.org/places/599922</t>
  </si>
  <si>
    <t xml:space="preserve">Kaunos, Caunus, at the outlet of R Calbis </t>
  </si>
  <si>
    <t>Dalyan on R Dalyan</t>
  </si>
  <si>
    <t>http://pleiades.stoa.org/places/638796</t>
  </si>
  <si>
    <t>Sülüngür Gölü near Gökbel</t>
  </si>
  <si>
    <t>Stadiasmus, 264</t>
  </si>
  <si>
    <t>http://pleiades.stoa.org/places/639040</t>
  </si>
  <si>
    <t>Stadiasmus, 263</t>
  </si>
  <si>
    <t>http://pleiades.stoa.org/places/638950</t>
  </si>
  <si>
    <t>Stadiasmus, 262</t>
  </si>
  <si>
    <t>BAtlas locates it at Sarigerme</t>
  </si>
  <si>
    <t>http://pleiades.stoa.org/places/639061</t>
  </si>
  <si>
    <t>Sarigerme</t>
  </si>
  <si>
    <t>Stadiasmus, 261</t>
  </si>
  <si>
    <t>Stadiasmus, 260</t>
  </si>
  <si>
    <t>http://pleiades.stoa.org/places/639045</t>
  </si>
  <si>
    <t xml:space="preserve">Lydai, Clydis? </t>
  </si>
  <si>
    <t>Stadiasmus, 259</t>
  </si>
  <si>
    <t>http://pleiades.stoa.org/places/638968</t>
  </si>
  <si>
    <t xml:space="preserve">Krya, Crya, Cryis </t>
  </si>
  <si>
    <t>Stadiasmus, 258</t>
  </si>
  <si>
    <t>http://pleiades.stoa.org/places/638947</t>
  </si>
  <si>
    <t>Stadiasmus, 257</t>
  </si>
  <si>
    <t>http://pleiades.stoa.org/places/638890</t>
  </si>
  <si>
    <t xml:space="preserve">Daedalis, Daedala </t>
  </si>
  <si>
    <t>Inlice</t>
  </si>
  <si>
    <t>Stadiasmus, 256</t>
  </si>
  <si>
    <t>http://pleiades.stoa.org/places/638817</t>
  </si>
  <si>
    <t>Stadiasmus, 253</t>
  </si>
  <si>
    <t>http://pleiades.stoa.org/places/638954</t>
  </si>
  <si>
    <t xml:space="preserve">Golfe de Glaucus </t>
  </si>
  <si>
    <t>gulf of Fethiye</t>
  </si>
  <si>
    <t>http://pleiades.stoa.org/places/638844</t>
  </si>
  <si>
    <t xml:space="preserve">Telemessis, Telmesso, Telmissos, Thelmisse </t>
  </si>
  <si>
    <t>Fethiye</t>
  </si>
  <si>
    <t>http://pleiades.stoa.org/places/639137</t>
  </si>
  <si>
    <t xml:space="preserve">Cissidibus, Cissidae </t>
  </si>
  <si>
    <t>Cold Water Bay, at the toe of Kayaköy village and the ghost town of Levisse, Livisi</t>
  </si>
  <si>
    <t>Stadiasmus, 252</t>
  </si>
  <si>
    <t>http://pleiades.stoa.org/places/638900</t>
  </si>
  <si>
    <t xml:space="preserve">Perdikiai, Perdiciis, Artymnissos,  </t>
  </si>
  <si>
    <t>Butterfly Valley, Kelebekler Vadisi</t>
  </si>
  <si>
    <t>Stadiasmus, 251</t>
  </si>
  <si>
    <t>http://pleiades.stoa.org/places/638767</t>
  </si>
  <si>
    <t>Stadiasmus, 250</t>
  </si>
  <si>
    <t>http://pleiades.stoa.org/places/638888</t>
  </si>
  <si>
    <t>Stadiasmus, 248</t>
  </si>
  <si>
    <t>http://pleiades.stoa.org/places/638949</t>
  </si>
  <si>
    <t>Stadiasmus, 247</t>
  </si>
  <si>
    <t>http://pleiades.stoa.org/places/639042</t>
  </si>
  <si>
    <t>Stadiasmus, 245</t>
  </si>
  <si>
    <t>http://pleiades.stoa.org/places/639053</t>
  </si>
  <si>
    <t>Stadiasmus, 244</t>
  </si>
  <si>
    <t>http://pleiades.stoa.org/places/639079</t>
  </si>
  <si>
    <t>Megisti, on the isle of Megisti Adasi, Meis, Kastellorizo</t>
  </si>
  <si>
    <t>Strabo, Geogr, 14, 3 ; Livy, Hist, 37, 22 &amp; 37, 24 ; Stadiasmus, 243</t>
  </si>
  <si>
    <t xml:space="preserve">Habesos, Antiphellus, port of Phellus </t>
  </si>
  <si>
    <t>Kas in front of the isle of Megisti</t>
  </si>
  <si>
    <t>Scylax, Peripl ; Stadiasmus, 242</t>
  </si>
  <si>
    <t>http://pleiades.stoa.org/places/638749</t>
  </si>
  <si>
    <t xml:space="preserve">Aperlis, Aperlai </t>
  </si>
  <si>
    <t>inside the bay</t>
  </si>
  <si>
    <t>Stadiasmus, 240</t>
  </si>
  <si>
    <t>http://pleiades.stoa.org/places/638752</t>
  </si>
  <si>
    <t xml:space="preserve">Somenis, Simena </t>
  </si>
  <si>
    <t>in front of the isle of Kekova Adasi</t>
  </si>
  <si>
    <t>Stadiasmus, 239</t>
  </si>
  <si>
    <t>http://pleiades.stoa.org/places/639110</t>
  </si>
  <si>
    <t>Demre</t>
  </si>
  <si>
    <t>http://pleiades.stoa.org/places/638745</t>
  </si>
  <si>
    <t xml:space="preserve">Ision, Isio turre </t>
  </si>
  <si>
    <t>Stadiasmus, 237</t>
  </si>
  <si>
    <t>http://pleiades.stoa.org/places/638873</t>
  </si>
  <si>
    <t>Stadiasmus, 236</t>
  </si>
  <si>
    <t>http://pleiades.stoa.org/places/639056</t>
  </si>
  <si>
    <t xml:space="preserve">Gagis, Gagae, Palaion Teichos </t>
  </si>
  <si>
    <t>Stadiasmus, 235</t>
  </si>
  <si>
    <t>http://pleiades.stoa.org/places/638842</t>
  </si>
  <si>
    <t>Korsan Koyu</t>
  </si>
  <si>
    <t>Stadiasmus, 234</t>
  </si>
  <si>
    <t>http://pleiades.stoa.org/places/638991</t>
  </si>
  <si>
    <t>Strabo, Geogr, 14, 3</t>
  </si>
  <si>
    <t>Crambusa, Krambousa, Dyonisias insula</t>
  </si>
  <si>
    <t>Stadiasmus, 229</t>
  </si>
  <si>
    <t>http://pleiades.stoa.org/places/638824</t>
  </si>
  <si>
    <t xml:space="preserve">Moron Hydor, Moro </t>
  </si>
  <si>
    <t>bay of Adrasan</t>
  </si>
  <si>
    <t>Stadiasmus, 231</t>
  </si>
  <si>
    <t>http://pleiades.stoa.org/places/639002</t>
  </si>
  <si>
    <t xml:space="preserve">Siderous Limen, Posidarisunte </t>
  </si>
  <si>
    <t>Sazak Koyu</t>
  </si>
  <si>
    <t>Stadiasmus, 230 ; Scylax, Peripl</t>
  </si>
  <si>
    <t>http://pleiades.stoa.org/places/639107</t>
  </si>
  <si>
    <t xml:space="preserve">Hadrianopolis, Olympus on R Phoenicunte </t>
  </si>
  <si>
    <t>Olimpos on R Cirali</t>
  </si>
  <si>
    <t>Stadiasmus, 228</t>
  </si>
  <si>
    <t>http://pleiades.stoa.org/places/639017</t>
  </si>
  <si>
    <t xml:space="preserve">Coryco, Korykos </t>
  </si>
  <si>
    <t>Creek of Maden</t>
  </si>
  <si>
    <t>Stadiasmus, 227</t>
  </si>
  <si>
    <t>http://pleiades.stoa.org/places/638939</t>
  </si>
  <si>
    <t xml:space="preserve">Phaselis, Phaselide </t>
  </si>
  <si>
    <t>near Tekirova</t>
  </si>
  <si>
    <t>http://pleiades.stoa.org/places/639051</t>
  </si>
  <si>
    <t>Stadiasmus, 225</t>
  </si>
  <si>
    <t>http://pleiades.stoa.org/places/638972</t>
  </si>
  <si>
    <t>Stadiasmus, 224</t>
  </si>
  <si>
    <t>http://pleiades.stoa.org/places/639138</t>
  </si>
  <si>
    <t xml:space="preserve">Attaleia, Adalia </t>
  </si>
  <si>
    <t>Antalya</t>
  </si>
  <si>
    <t>http://pleiades.stoa.org/places/638778</t>
  </si>
  <si>
    <t xml:space="preserve">Mygdalis </t>
  </si>
  <si>
    <t>Antalya, near Genclik?</t>
  </si>
  <si>
    <t>Stadiasmus, 222</t>
  </si>
  <si>
    <t xml:space="preserve">Masura </t>
  </si>
  <si>
    <t>Antalya, near Fener?</t>
  </si>
  <si>
    <t>Stadiasmus, 221</t>
  </si>
  <si>
    <t xml:space="preserve">Magydos, port of Perge </t>
  </si>
  <si>
    <t>South of Antalya airport</t>
  </si>
  <si>
    <t>http://pleiades.stoa.org/places/638980</t>
  </si>
  <si>
    <t xml:space="preserve">Rhixoupous, Rhouskopous, Rhuscopode </t>
  </si>
  <si>
    <t>near Lara Beach</t>
  </si>
  <si>
    <t>Stadiasmus, 220</t>
  </si>
  <si>
    <t>http://pleiades.stoa.org/places/639077</t>
  </si>
  <si>
    <t xml:space="preserve">Kynosarion, Cynosario </t>
  </si>
  <si>
    <t>near Belek</t>
  </si>
  <si>
    <t>Stadiasmus, 218</t>
  </si>
  <si>
    <t>http://pleiades.stoa.org/places/638951</t>
  </si>
  <si>
    <t xml:space="preserve">Seleukeia, Seleucie de Pamphilie </t>
  </si>
  <si>
    <t>near Perakende</t>
  </si>
  <si>
    <t>Stadiasmus, 216</t>
  </si>
  <si>
    <t>http://pleiades.stoa.org/places/639099</t>
  </si>
  <si>
    <t>Selimiye</t>
  </si>
  <si>
    <t>http://pleiades.stoa.org/places/639105</t>
  </si>
  <si>
    <t xml:space="preserve">R Melas, Melane </t>
  </si>
  <si>
    <t>outlet of R Manavgat near Side, navigable</t>
  </si>
  <si>
    <t>Strabo, Geogr, 14, 4 ; Stadiasmus, 213</t>
  </si>
  <si>
    <t>http://pleiades.stoa.org/places/638993</t>
  </si>
  <si>
    <t xml:space="preserve">Dianae templo </t>
  </si>
  <si>
    <t>Stadiasmus, 212</t>
  </si>
  <si>
    <t xml:space="preserve">Kibyra, Cibyra, Mikra </t>
  </si>
  <si>
    <t>Kara Burun</t>
  </si>
  <si>
    <t>Stadiasmus, 211</t>
  </si>
  <si>
    <t>http://pleiades.stoa.org/places/638917</t>
  </si>
  <si>
    <t xml:space="preserve">Ptolemais </t>
  </si>
  <si>
    <t>near Türkler</t>
  </si>
  <si>
    <t>Stadiasmus, 209</t>
  </si>
  <si>
    <t>http://pleiades.stoa.org/places/639073</t>
  </si>
  <si>
    <t>Augai, Arsinoe of Pamphylia</t>
  </si>
  <si>
    <t>near Elikezik</t>
  </si>
  <si>
    <t>Stadiasmus, 208</t>
  </si>
  <si>
    <t>http://pleiades.stoa.org/places/638780</t>
  </si>
  <si>
    <t xml:space="preserve">Aunesis, port of Hamaxia </t>
  </si>
  <si>
    <t>http://pleiades.stoa.org/places/638785</t>
  </si>
  <si>
    <t>Alanya</t>
  </si>
  <si>
    <t>http://pleiades.stoa.org/places/638933</t>
  </si>
  <si>
    <t xml:space="preserve">Laertes </t>
  </si>
  <si>
    <t>Strabo, Geogr, 14, 5 ; Stadiasmus 206</t>
  </si>
  <si>
    <t>http://pleiades.stoa.org/places/648685</t>
  </si>
  <si>
    <t>near Mahmutlar</t>
  </si>
  <si>
    <t>Stadiasmus, 205</t>
  </si>
  <si>
    <t>http://pleiades.stoa.org/places/648719</t>
  </si>
  <si>
    <t>Gazipasa Limani</t>
  </si>
  <si>
    <t>Stadiasmus, 203</t>
  </si>
  <si>
    <t>http://pleiades.stoa.org/places/648772</t>
  </si>
  <si>
    <t>Güney Kalezi near Muzkent</t>
  </si>
  <si>
    <t>Stadiasmus, 201</t>
  </si>
  <si>
    <t>http://pleiades.stoa.org/places/648720</t>
  </si>
  <si>
    <t xml:space="preserve">Crago, Antiochia ad Cragum, Antiochia Parva, Antiochette </t>
  </si>
  <si>
    <t>near Güneyköy</t>
  </si>
  <si>
    <t>Stadiasmus, 200</t>
  </si>
  <si>
    <t>http://pleiades.stoa.org/places/648560</t>
  </si>
  <si>
    <t>Yakacik Kaledran</t>
  </si>
  <si>
    <t>Strabo, Geogr, 14, 5 ; Scylax, Peripl ; Stadiasmus, 199</t>
  </si>
  <si>
    <t>http://pleiades.stoa.org/places/648597</t>
  </si>
  <si>
    <t xml:space="preserve">Platanunte, Mellisa </t>
  </si>
  <si>
    <t>Stadiasmus, 198</t>
  </si>
  <si>
    <t>http://pleiades.stoa.org/places/648741</t>
  </si>
  <si>
    <t xml:space="preserve">Anamorium, Anemurium </t>
  </si>
  <si>
    <t>Anamur</t>
  </si>
  <si>
    <t>Stadiasmus, 196</t>
  </si>
  <si>
    <t>http://pleiades.stoa.org/places/648557</t>
  </si>
  <si>
    <t>Mamure</t>
  </si>
  <si>
    <t>Stadiasmus, 195</t>
  </si>
  <si>
    <t>Güneysu Koyu</t>
  </si>
  <si>
    <t>Strabo, Geogr, 14, 5 ; Scylax, Peripl</t>
  </si>
  <si>
    <t xml:space="preserve">Dionysophanis </t>
  </si>
  <si>
    <t>Stadiasmus, 194</t>
  </si>
  <si>
    <t>http://pleiades.stoa.org/places/648624</t>
  </si>
  <si>
    <t xml:space="preserve">Mandane </t>
  </si>
  <si>
    <t>Tekeli</t>
  </si>
  <si>
    <t>Stadiasmus, 192</t>
  </si>
  <si>
    <t>http://pleiades.stoa.org/places/648703</t>
  </si>
  <si>
    <t>Calenderis, Celenderis, Kelenderis</t>
  </si>
  <si>
    <t>Strabo, Geogr, 14, 5 ; Stadiasmus, 191</t>
  </si>
  <si>
    <t>http://pleiades.stoa.org/places/648596</t>
  </si>
  <si>
    <t>Berenice of Cilicia</t>
  </si>
  <si>
    <t>near Sancakburnu: Kurtini Koyu?</t>
  </si>
  <si>
    <t>Stadiasmus, 190</t>
  </si>
  <si>
    <t>http://pleiades.stoa.org/places/648585</t>
  </si>
  <si>
    <t xml:space="preserve">Pisourgia, Pisurgiis </t>
  </si>
  <si>
    <t>Sipahili</t>
  </si>
  <si>
    <t>Stadiasmus, 189</t>
  </si>
  <si>
    <t>http://pleiades.stoa.org/places/648738</t>
  </si>
  <si>
    <t xml:space="preserve">R Craunos </t>
  </si>
  <si>
    <t>near Büyükeceli</t>
  </si>
  <si>
    <t>Stadiasmus, 188</t>
  </si>
  <si>
    <t>http://pleiades.stoa.org/places/648682</t>
  </si>
  <si>
    <t xml:space="preserve">Kiphisos, Cephiso, Melane </t>
  </si>
  <si>
    <t>Yesilovacik</t>
  </si>
  <si>
    <t>Stadiasmus, 187</t>
  </si>
  <si>
    <t>http://pleiades.stoa.org/places/648672</t>
  </si>
  <si>
    <t>Aphrodisias, Aphrodite's port</t>
  </si>
  <si>
    <t>Tisan near Yesiloacik</t>
  </si>
  <si>
    <t>Scylax, Peripl ; Stadiasmus, 184</t>
  </si>
  <si>
    <t>http://pleiades.stoa.org/places/648565</t>
  </si>
  <si>
    <t xml:space="preserve">Pityusse, Pityoussa insula, Petrossa? </t>
  </si>
  <si>
    <t>Isle of Dana Adasi</t>
  </si>
  <si>
    <t>Stadiasmus, 184</t>
  </si>
  <si>
    <t>http://pleiades.stoa.org/places/648739</t>
  </si>
  <si>
    <t xml:space="preserve">Palaia, Philaia </t>
  </si>
  <si>
    <t>Barbaros Koyu</t>
  </si>
  <si>
    <t>Stadiasmus, 183</t>
  </si>
  <si>
    <t>http://pleiades.stoa.org/places/648730</t>
  </si>
  <si>
    <t>Stadiasmus, 182</t>
  </si>
  <si>
    <t>http://pleiades.stoa.org/places/648722</t>
  </si>
  <si>
    <t>Tasucu</t>
  </si>
  <si>
    <t>Stadiasmus, 180</t>
  </si>
  <si>
    <t>http://pleiades.stoa.org/places/648643</t>
  </si>
  <si>
    <t>Silifke</t>
  </si>
  <si>
    <t>Stadiasmus, 179</t>
  </si>
  <si>
    <t>http://pleiades.stoa.org/places/648771</t>
  </si>
  <si>
    <t>R Göksu the outlet of which has wandered much since antiquity, probably between Tasucu on the West side and Atakent on the East side</t>
  </si>
  <si>
    <t>Stadiasmus, 176-177</t>
  </si>
  <si>
    <t>http://data.pastplace.org/search?q=732201</t>
  </si>
  <si>
    <t>Stadiasmus, 174</t>
  </si>
  <si>
    <t>http://pleiades.stoa.org/places/648679</t>
  </si>
  <si>
    <t>http://pleiades.stoa.org/places/648612</t>
  </si>
  <si>
    <t xml:space="preserve">Elaeusa, Elaiussa Sebaste </t>
  </si>
  <si>
    <t>Strabo, Geogr, 14, 5 ; Stadiasmus, 172</t>
  </si>
  <si>
    <t>http://pleiades.stoa.org/places/648628</t>
  </si>
  <si>
    <t>Erdemli</t>
  </si>
  <si>
    <t>Stadiasmus, 171</t>
  </si>
  <si>
    <t>http://pleiades.stoa.org/places/648660</t>
  </si>
  <si>
    <t xml:space="preserve">Soles, Soli, Soloi, Pompeiopolis </t>
  </si>
  <si>
    <t>Viransehir West of Mersin</t>
  </si>
  <si>
    <t>Stadiasmus, 170</t>
  </si>
  <si>
    <t>http://pleiades.stoa.org/places/648781</t>
  </si>
  <si>
    <t xml:space="preserve">Zephyrion, Hadrianopolis </t>
  </si>
  <si>
    <t>Mersin</t>
  </si>
  <si>
    <t>Stadiasmus, 169</t>
  </si>
  <si>
    <t>http://pleiades.stoa.org/places/648810</t>
  </si>
  <si>
    <t xml:space="preserve">outlet of Lake Rhegmi </t>
  </si>
  <si>
    <t>near Kulak</t>
  </si>
  <si>
    <t>Stadiasmus, 167</t>
  </si>
  <si>
    <t>http://pleiades.stoa.org/places/648755</t>
  </si>
  <si>
    <t>Strabo, Geogr, 14, 5 ; Stadiasmus, 168</t>
  </si>
  <si>
    <t>http://pleiades.stoa.org/places/648789</t>
  </si>
  <si>
    <t>R Saros</t>
  </si>
  <si>
    <t>R Ceyhan</t>
  </si>
  <si>
    <t>Stadiasmus, 166</t>
  </si>
  <si>
    <t>http://pleiades.stoa.org/places/648748</t>
  </si>
  <si>
    <t xml:space="preserve">Adana, Antiochia ad Sarum on R Saros </t>
  </si>
  <si>
    <t>Adana</t>
  </si>
  <si>
    <t>http://pleiades.stoa.org/places/648548</t>
  </si>
  <si>
    <t xml:space="preserve">Ionia </t>
  </si>
  <si>
    <t>near Tabur?</t>
  </si>
  <si>
    <t>Stadiasmus, 164</t>
  </si>
  <si>
    <t>http://data.pastplace.org/search?q=989245</t>
  </si>
  <si>
    <t>Stadiasmus, 162</t>
  </si>
  <si>
    <t>http://pleiades.stoa.org/places/648701</t>
  </si>
  <si>
    <t>Stadiasmus, 163</t>
  </si>
  <si>
    <t>http://pleiades.stoa.org/places/648702</t>
  </si>
  <si>
    <t>Didymis insulae</t>
  </si>
  <si>
    <t>isles of Karatas Adasi</t>
  </si>
  <si>
    <t>Stadiasmus, 161</t>
  </si>
  <si>
    <t>http://pleiades.stoa.org/places/648622</t>
  </si>
  <si>
    <t xml:space="preserve">Serretillis, Serraipolis </t>
  </si>
  <si>
    <t>Stadiasmus, 159</t>
  </si>
  <si>
    <t>http://pleiades.stoa.org/places/648774</t>
  </si>
  <si>
    <t>Ayas, near Yumurtalik</t>
  </si>
  <si>
    <t>Strabo, Geogr, 14, 5 ; Stadiasmus, 158</t>
  </si>
  <si>
    <t>http://pleiades.stoa.org/places/658368</t>
  </si>
  <si>
    <t xml:space="preserve">Halai, Alai, Alis </t>
  </si>
  <si>
    <t>near the Sugözü power station</t>
  </si>
  <si>
    <t>Stadiasmus, 157</t>
  </si>
  <si>
    <t>http://pleiades.stoa.org/places/658478</t>
  </si>
  <si>
    <t xml:space="preserve">Amanicas portas, Portis Ciliciae, Katabolos, Moutloubake </t>
  </si>
  <si>
    <t>near the Tahsin LÖK terminal</t>
  </si>
  <si>
    <t>Stadiasmus, 153 &amp; 156</t>
  </si>
  <si>
    <t>http://pleiades.stoa.org/places/658506</t>
  </si>
  <si>
    <t xml:space="preserve">Issus, Isso, Nikopolis </t>
  </si>
  <si>
    <t>near Yeniyurt</t>
  </si>
  <si>
    <t>Strabo, Geogr, 14, 5 ; Stadiasmus, 155</t>
  </si>
  <si>
    <t>http://pleiades.stoa.org/places/658490</t>
  </si>
  <si>
    <t xml:space="preserve">Fano </t>
  </si>
  <si>
    <t>near Dörtyol</t>
  </si>
  <si>
    <t>Stadiasmus, 154</t>
  </si>
  <si>
    <t>http://data.pastplace.org/search?q=988324</t>
  </si>
  <si>
    <t>Indicatte, Iskenderun</t>
  </si>
  <si>
    <t>Stadiasmus, 152</t>
  </si>
  <si>
    <t>Cohen, Flemming, Pauly</t>
  </si>
  <si>
    <t>http://pleiades.stoa.org/places/658371</t>
  </si>
  <si>
    <t xml:space="preserve">Myriandos, Myriandros </t>
  </si>
  <si>
    <t>near Büyükdere South of Indicatte</t>
  </si>
  <si>
    <t>Stadiasmus, 151</t>
  </si>
  <si>
    <t>http://pleiades.stoa.org/places/658541</t>
  </si>
  <si>
    <t xml:space="preserve">Antioch of Pieria, Rhosos, Arosos </t>
  </si>
  <si>
    <t>Arsuz, near Ulucinar</t>
  </si>
  <si>
    <t>Stadiasmus, 150</t>
  </si>
  <si>
    <t>http://pleiades.stoa.org/places/658585</t>
  </si>
  <si>
    <t xml:space="preserve">Georgia, Georgiis </t>
  </si>
  <si>
    <t>near Kale</t>
  </si>
  <si>
    <t>Stadiasmus, 149</t>
  </si>
  <si>
    <t>http://pleiades.stoa.org/places/658471</t>
  </si>
  <si>
    <t>port of Antioch of Daphne, basin on the coast at the outlet of the tunnel of Titus</t>
  </si>
  <si>
    <t>Polybius, Hist, 5, 13 ; Stadiasmus, 148 &amp; 272</t>
  </si>
  <si>
    <t>http://pleiades.stoa.org/places/658483</t>
  </si>
  <si>
    <t>port of Antioch of Daphne, initial basin at the toe of the hill</t>
  </si>
  <si>
    <t>Lehmann, Flemming, Cohen, Pamir, Blackman</t>
  </si>
  <si>
    <t>Stadiasmus, 147</t>
  </si>
  <si>
    <t xml:space="preserve">Nymphaion, Balaneion Tiberinon </t>
  </si>
  <si>
    <t>Samandagi Plaji</t>
  </si>
  <si>
    <t>Stadiasmus, 146</t>
  </si>
  <si>
    <t>http://pleiades.stoa.org/places/658552</t>
  </si>
  <si>
    <t>Macra, Longa insula</t>
  </si>
  <si>
    <t>Stadiasmus, 145</t>
  </si>
  <si>
    <t>Syria</t>
  </si>
  <si>
    <t xml:space="preserve">Sidonia </t>
  </si>
  <si>
    <t>2 km from the isle of Macra</t>
  </si>
  <si>
    <t>Stadiasmus, 143</t>
  </si>
  <si>
    <t>Stadiasmus, 142</t>
  </si>
  <si>
    <t>http://pleiades.stoa.org/places/668340</t>
  </si>
  <si>
    <t xml:space="preserve">Charadros, Charadropolis </t>
  </si>
  <si>
    <t>Wadi Qandil?</t>
  </si>
  <si>
    <t>Stadiasmus, 144</t>
  </si>
  <si>
    <t xml:space="preserve">Pasieria </t>
  </si>
  <si>
    <t>Stadiasmus, 140</t>
  </si>
  <si>
    <t>http://data.pastplace.org/search?q=4703231</t>
  </si>
  <si>
    <t>Carayon, Cohen, Flemming, Hazlitt</t>
  </si>
  <si>
    <t>http://pleiades.stoa.org/places/668295</t>
  </si>
  <si>
    <t>Ras ibn Hani, North bay</t>
  </si>
  <si>
    <t>Stadiasmus, 139</t>
  </si>
  <si>
    <t>Carayon, Cohen</t>
  </si>
  <si>
    <t>http://pleiades.stoa.org/places/668262</t>
  </si>
  <si>
    <t>Ras ibn Hani, South bay</t>
  </si>
  <si>
    <t xml:space="preserve">Laodicea </t>
  </si>
  <si>
    <t>Strabo, Geogr, 16, 2 ; Stadiasmus, 137</t>
  </si>
  <si>
    <t>http://pleiades.stoa.org/places/668290</t>
  </si>
  <si>
    <t>Stadiasmus, 136</t>
  </si>
  <si>
    <t>Stadiasmus, 135</t>
  </si>
  <si>
    <t>http://pleiades.stoa.org/places/668250</t>
  </si>
  <si>
    <t xml:space="preserve">Palto, Paltenorum </t>
  </si>
  <si>
    <t>in the outlet of Nahr es-Sinn</t>
  </si>
  <si>
    <t>Stadiasmus, 130-134</t>
  </si>
  <si>
    <t>http://pleiades.stoa.org/places/668332</t>
  </si>
  <si>
    <t>Stadiasmus, 129</t>
  </si>
  <si>
    <t>http://pleiades.stoa.org/places/668206</t>
  </si>
  <si>
    <t xml:space="preserve">Karnos, Carnus </t>
  </si>
  <si>
    <t>Strabo, Geogr, 16, 2 ; Stadiasmus, 128</t>
  </si>
  <si>
    <t>Lehmann, Carayon</t>
  </si>
  <si>
    <t>http://pleiades.stoa.org/places/668223</t>
  </si>
  <si>
    <t xml:space="preserve">Aradus, Arados </t>
  </si>
  <si>
    <t>Arwad</t>
  </si>
  <si>
    <t>Carayon, Lehmann, Pauly</t>
  </si>
  <si>
    <t>http://pleiades.stoa.org/places/668197</t>
  </si>
  <si>
    <t>http://pleiades.stoa.org/places/668372</t>
  </si>
  <si>
    <t>Lebanon</t>
  </si>
  <si>
    <t>Tripoli</t>
  </si>
  <si>
    <t>Arrian, Alexander 2, 6 ; Diodorus, Hist, 19, 58 ; Stadiasmus, 272</t>
  </si>
  <si>
    <t>http://pleiades.stoa.org/places/668394</t>
  </si>
  <si>
    <t>Ampi</t>
  </si>
  <si>
    <t>http://data.pastplace.org/search?q=4119042</t>
  </si>
  <si>
    <t xml:space="preserve">Chekka </t>
  </si>
  <si>
    <t>http://data.pastplace.org/search?q=2916190</t>
  </si>
  <si>
    <t>Byblos, Gubla, Gebal, oldest sea port? (exporting cedar wood to Egypt, ca 3000 BC)</t>
  </si>
  <si>
    <t>Jbeil</t>
  </si>
  <si>
    <t>Diodorus, Hist, 19, 58 ; Stadiasmus, 272</t>
  </si>
  <si>
    <t>Carayon, Frost, Lehmann, Flemming</t>
  </si>
  <si>
    <t>http://pleiades.stoa.org/places/668216</t>
  </si>
  <si>
    <t>Byblos</t>
  </si>
  <si>
    <t>Jbeil, bay of el-Shiny</t>
  </si>
  <si>
    <t xml:space="preserve">Berytos, Beryte, Beyrouth, Laodikeia in Phoenicia </t>
  </si>
  <si>
    <t>Beyrouth, Beirut</t>
  </si>
  <si>
    <t>Scylax, Peripl ; Stadiasmus, 272</t>
  </si>
  <si>
    <t>Carayon, Cohen, Flemming, Blackman, Pauly</t>
  </si>
  <si>
    <t>http://pleiades.stoa.org/places/678060</t>
  </si>
  <si>
    <t>http://pleiades.stoa.org/places/678393</t>
  </si>
  <si>
    <t>Saïda, Saida</t>
  </si>
  <si>
    <t>Sour, North port</t>
  </si>
  <si>
    <t>Carayon, Frost, Lehmann, Cohen, Flemming, Blackman, Poidebard</t>
  </si>
  <si>
    <t>http://pleiades.stoa.org/places/678437</t>
  </si>
  <si>
    <t>Israel</t>
  </si>
  <si>
    <t>http://pleiades.stoa.org/places/678010</t>
  </si>
  <si>
    <t>http://pleiades.stoa.org/places/678121</t>
  </si>
  <si>
    <t>Dor, Dora, South bay, Nahsholim Bay</t>
  </si>
  <si>
    <t>Stratonos Pyrgos, Tour de Straton, Straton's Tower</t>
  </si>
  <si>
    <t>Caesarea Maritima, pre-Roman port</t>
  </si>
  <si>
    <t>Strabo, Geogr, 16, 4</t>
  </si>
  <si>
    <t>http://pleiades.stoa.org/places/678401</t>
  </si>
  <si>
    <t>Jaffa</t>
  </si>
  <si>
    <t>Strabo, Geogr, 16, 2</t>
  </si>
  <si>
    <t>http://pleiades.stoa.org/places/687931</t>
  </si>
  <si>
    <t xml:space="preserve">Azot, Azotos Paralios </t>
  </si>
  <si>
    <t>Ashdod</t>
  </si>
  <si>
    <t>Mela, Geogr, 1, 10</t>
  </si>
  <si>
    <t>http://pleiades.stoa.org/places/687843</t>
  </si>
  <si>
    <t xml:space="preserve">Ascalon </t>
  </si>
  <si>
    <t>near Ashqelon</t>
  </si>
  <si>
    <t>http://pleiades.stoa.org/places/687839</t>
  </si>
  <si>
    <t>Cohen, Pauly</t>
  </si>
  <si>
    <t>http://pleiades.stoa.org/places/687903</t>
  </si>
  <si>
    <t xml:space="preserve">Raphia </t>
  </si>
  <si>
    <t>Rafah</t>
  </si>
  <si>
    <t>Diodorus, Hist, 20, 74</t>
  </si>
  <si>
    <t>http://pleiades.stoa.org/places/688015</t>
  </si>
  <si>
    <t>http://pleiades.stoa.org/places/727101</t>
  </si>
  <si>
    <t>Egypt: G. of Suez</t>
  </si>
  <si>
    <t>Egypt: Red Sea</t>
  </si>
  <si>
    <t>http://pleiades.stoa.org/places/767851</t>
  </si>
  <si>
    <t>http://pleiades.stoa.org/places/786069</t>
  </si>
  <si>
    <t>http://pleiades.stoa.org/places/785986</t>
  </si>
  <si>
    <t>http://data.pastplace.org/search?q=389131</t>
  </si>
  <si>
    <t>Sudan</t>
  </si>
  <si>
    <t xml:space="preserve">Bathus profondus portus </t>
  </si>
  <si>
    <t>Dungunab. Ptolemy locate Bathus (deep port) at 2°50’ of latitude South of Berenike, which leads to the large bay of Dungunab where a huge bay sheltered from the northern waves prevailing in this area is found</t>
  </si>
  <si>
    <t>Ptol, Geogr, 4, 7</t>
  </si>
  <si>
    <t xml:space="preserve">Dioscuror </t>
  </si>
  <si>
    <t>Marsa Inkeifal? Ptolemy locates Dioscuror at the same place as Bathus, perhaps on the West  side of Jazirat Magarsam island</t>
  </si>
  <si>
    <t>http://data.pastplace.org/search?q=571215</t>
  </si>
  <si>
    <t xml:space="preserve">Evangeliorum, Evangelon </t>
  </si>
  <si>
    <t xml:space="preserve">Strato insula in bay of Elaea </t>
  </si>
  <si>
    <t>Aqiq Kebir, Ibn Abbas island, Bahdur island, in Khor Nawarat</t>
  </si>
  <si>
    <t>Ptolemais Theron, Ptolemais' hunt (for elephants), Epitherias (city founded by Eumedes)</t>
  </si>
  <si>
    <t>http://pleiades.stoa.org/places/39409</t>
  </si>
  <si>
    <t>Port Melinus, near Elaea</t>
  </si>
  <si>
    <t>Erythrea</t>
  </si>
  <si>
    <t>Nokra Deset on the Dahlak islands</t>
  </si>
  <si>
    <t>Anonym,  Mer Erythr, 4</t>
  </si>
  <si>
    <t>Mauny</t>
  </si>
  <si>
    <t>http://pleiades.stoa.org/places/39281</t>
  </si>
  <si>
    <t>Saba</t>
  </si>
  <si>
    <t>Massawa? Ptolemy locates Saba at 50’ of latitude North of Adulis, which corresponds to Massawa at 15°38’ of latitude North</t>
  </si>
  <si>
    <t>http://data.pastplace.org/search?q=275635</t>
  </si>
  <si>
    <t>Orine insula</t>
  </si>
  <si>
    <t>isle of Dissei, Dessei</t>
  </si>
  <si>
    <t>http://pleiades.stoa.org/places/39404</t>
  </si>
  <si>
    <t>Adulis, Adoulis, Utulis, port of the Axoumites</t>
  </si>
  <si>
    <t>Procopius, Guerres, 1, 19 ; Anonym,  Mer Erythr, 4 ; Ptol, Geogr, 4, 7 does not mention the port but locates the place</t>
  </si>
  <si>
    <t>island located in the bay of Zula and and now included into the continent under the name « Galala Hills » 6 km South of Zula. Was formerly located by scholars on Perim island.</t>
  </si>
  <si>
    <t>Anonym,  Mer Erythr, 25 ; Procopius, Guerres, 1, 19</t>
  </si>
  <si>
    <t>Antiphilus portus, unnamed "large bay"</t>
  </si>
  <si>
    <t>Haualik, Hanfileh, Anfile bay, NW of Tio</t>
  </si>
  <si>
    <t>Anonym,  Mer Erythr, 5</t>
  </si>
  <si>
    <t>Tio at Ras Anrata? Ptolemy locates Colobon at 2° of latitude North of Adulis, which does not correspond to any cape or promontary, but Strabo locates it very close to Antiphilus portus, hence Tio might be the right location</t>
  </si>
  <si>
    <t>http://data.pastplace.org/search?q=4770472</t>
  </si>
  <si>
    <t>Eïd, Edd?</t>
  </si>
  <si>
    <t>Monfreid</t>
  </si>
  <si>
    <t>http://data.pastplace.org/search?q=523618</t>
  </si>
  <si>
    <t>Pythangelus</t>
  </si>
  <si>
    <t>Bera'isole? in Bahir Assoli Bay, could be the port of Pythangelus' hunt (for elephants) located further inland as described by Strabo</t>
  </si>
  <si>
    <t>http://pleiades.stoa.org/places/40265</t>
  </si>
  <si>
    <t>Sabae, Sabath</t>
  </si>
  <si>
    <t>Assab?</t>
  </si>
  <si>
    <t>http://data.pastplace.org/search?q=738496</t>
  </si>
  <si>
    <t>Unlocated, possibly between Saba and Arsinoe</t>
  </si>
  <si>
    <t>Hazlitt locates it on Orine island</t>
  </si>
  <si>
    <t xml:space="preserve">Arsinoe </t>
  </si>
  <si>
    <t>Strabo, Geogr, 16, 4 ; Ptol, Geogr, 4, 7 does not mention the port but locates the place</t>
  </si>
  <si>
    <t>http://pleiades.stoa.org/places/39295</t>
  </si>
  <si>
    <t>Cape Dire, Deire, Berenice epi-Dires</t>
  </si>
  <si>
    <t>http://pleiades.stoa.org/places/39335</t>
  </si>
  <si>
    <t>Djibouti</t>
  </si>
  <si>
    <t>Pliny, Hist Nat, 6, 34</t>
  </si>
  <si>
    <t>http://data.pastplace.org/search?q=3604</t>
  </si>
  <si>
    <t>Avalitae, Avalites, Abalites, Aualis</t>
  </si>
  <si>
    <t>Zeila in Somalia, 50 km East of Djibouti. Avalites seems to be located with some certainty at Zeila (in Somalia)  on a former island protected by a sand spit.</t>
  </si>
  <si>
    <t>Ptol, Geogr, 4, 7 ; Anonym,  Mer Erythr, 7</t>
  </si>
  <si>
    <t>http://pleiades.stoa.org/places/39304</t>
  </si>
  <si>
    <t>Somalia</t>
  </si>
  <si>
    <t xml:space="preserve">Malao </t>
  </si>
  <si>
    <t>Berbera</t>
  </si>
  <si>
    <t>Ptol, Geogr, 4, 7 ; Anonym,  Mer Erythr, 8</t>
  </si>
  <si>
    <t>http://pleiades.stoa.org/places/39375</t>
  </si>
  <si>
    <t>Xiis, Bandar Hais</t>
  </si>
  <si>
    <t>Ptol, Geogr, 4, 7; Anonym,  Mer Erythr, 9</t>
  </si>
  <si>
    <t>Ras Hantara</t>
  </si>
  <si>
    <t>Psygmus, Psyglatus</t>
  </si>
  <si>
    <t>Qandala, Candala</t>
  </si>
  <si>
    <t>http://pleiades.stoa.org/places/39387</t>
  </si>
  <si>
    <t>Daphnon Parvum</t>
  </si>
  <si>
    <t>Bandar Muriyeh, Murcaayo</t>
  </si>
  <si>
    <t xml:space="preserve"> Anonym,  Mer Erythr, 11</t>
  </si>
  <si>
    <t>Cobe</t>
  </si>
  <si>
    <t>Xabo, Abot fort?</t>
  </si>
  <si>
    <t>Cape Elephas, Elephantas</t>
  </si>
  <si>
    <t>Ras Felug, Filuk</t>
  </si>
  <si>
    <t>Strabo, Geogr, 16, 4 ; Ptol, Geogr, 4, 7 ; Anonym,  Mer Erythr, 11</t>
  </si>
  <si>
    <t>http://pleiades.stoa.org/places/39340</t>
  </si>
  <si>
    <t>Acana, Acannae, Daphnon Magnum, Cinocephali waters</t>
  </si>
  <si>
    <t>Ras Alula, Bandar Ululah, Caluula</t>
  </si>
  <si>
    <t>Strabo, Geogr, 16, 4 ; Anonym,  Mer Erythr, 11 ; Ptol, Geogr, 4, 7</t>
  </si>
  <si>
    <t>http://data.pastplace.org/search?q=448076</t>
  </si>
  <si>
    <t>Cape Guardafui, Ras Asir, Ras Caseyr</t>
  </si>
  <si>
    <t>Ptol, Geogr, 4, 7 ; Anonym,  Mer Erythr, 12</t>
  </si>
  <si>
    <t>http://pleiades.stoa.org/places/39293</t>
  </si>
  <si>
    <t>Isle of Socotra, Suqutra</t>
  </si>
  <si>
    <t>http://pleiades.stoa.org/places/39338</t>
  </si>
  <si>
    <t>Seland</t>
  </si>
  <si>
    <t>Cape Tabae, Tabai</t>
  </si>
  <si>
    <t>Ras Chenarif</t>
  </si>
  <si>
    <t>Anonym,  Mer Erythr, 12</t>
  </si>
  <si>
    <t>http://pleiades.stoa.org/places/466002</t>
  </si>
  <si>
    <t xml:space="preserve">Pano </t>
  </si>
  <si>
    <t>Ras Binna</t>
  </si>
  <si>
    <t>Ptol, Geogr, 4, 7 ; Anonym,  Mer Erythr, 13</t>
  </si>
  <si>
    <t>Opone</t>
  </si>
  <si>
    <t>Ras Hafun</t>
  </si>
  <si>
    <t>Strabo, Geogr, 16, 4 ; Ptol, Geogr, 4, 7 ; Anonym,  Mer Erythr, 13</t>
  </si>
  <si>
    <t>http://pleiades.stoa.org/places/39403</t>
  </si>
  <si>
    <t xml:space="preserve">Sarapion </t>
  </si>
  <si>
    <t>Mogadishu</t>
  </si>
  <si>
    <t>Ptol, Geogr, 4, 7 ; Anonym,  Mer Erythr, 15</t>
  </si>
  <si>
    <t>http://pleiades.stoa.org/places/40292</t>
  </si>
  <si>
    <t>near Baraawe and Merka</t>
  </si>
  <si>
    <t>Barawa, Brava</t>
  </si>
  <si>
    <t>Anonym,  Mer Erythr, 15</t>
  </si>
  <si>
    <t>http://pleiades.stoa.org/places/40238</t>
  </si>
  <si>
    <t>Pyraloi insulae</t>
  </si>
  <si>
    <t>http://pleiades.stoa.org/places/39410</t>
  </si>
  <si>
    <t>Kenya</t>
  </si>
  <si>
    <t>Tanzania</t>
  </si>
  <si>
    <t>Ptol, Geogr, 4, 7 Anonym,  Mer Erythr, 15</t>
  </si>
  <si>
    <t>http://pleiades.stoa.org/places/40222</t>
  </si>
  <si>
    <t>Ptol, Geogr, 4, 7 Anonym,  Mer Erythr, 16</t>
  </si>
  <si>
    <t>http://pleiades.stoa.org/places/39414</t>
  </si>
  <si>
    <t>Aqaba</t>
  </si>
  <si>
    <t>http://pleiades.stoa.org/places/746700</t>
  </si>
  <si>
    <t xml:space="preserve">Gulf of Aqaba </t>
  </si>
  <si>
    <t>http://pleiades.stoa.org/places/746747</t>
  </si>
  <si>
    <t>Ptol, Geogr, 4, 5 ; Strabo, Geogr, 16, 4 ; Anonym,  Mer Erythr, 20</t>
  </si>
  <si>
    <t>http://pleiades.stoa.org/places/814698</t>
  </si>
  <si>
    <t>Saudi Arab: Red S.</t>
  </si>
  <si>
    <t>http://pleiades.stoa.org/places/814719</t>
  </si>
  <si>
    <t xml:space="preserve">Charmothas, Charmute </t>
  </si>
  <si>
    <t>http://pleiades.stoa.org/places/39337</t>
  </si>
  <si>
    <t>http://pleiades.stoa.org/places/39312</t>
  </si>
  <si>
    <t>Anonym,  Mer Erythr, 20</t>
  </si>
  <si>
    <t>Yemen</t>
  </si>
  <si>
    <t>Procopius, Guerre Perses, 1, 19</t>
  </si>
  <si>
    <t>Schiettecatte (2012)</t>
  </si>
  <si>
    <t>http://pleiades.stoa.org/places/39368</t>
  </si>
  <si>
    <t>Mokha</t>
  </si>
  <si>
    <t>Ptol, Geogr, 6, 7 ; Pliny, Hist Nat, 2, 75 &amp; 6, 26 ; Anonym,  Mer Erythr, 7 &amp; 24</t>
  </si>
  <si>
    <t>http://pleiades.stoa.org/places/39390</t>
  </si>
  <si>
    <t>Ptol, Geogr, 6, 7</t>
  </si>
  <si>
    <t>Khor Ghuraira, Cheikh Saïd, near Murad, South of Mokha and in front of Ras Siyan</t>
  </si>
  <si>
    <t>Ptol, Geogr, 6, 7 ; Strabo, Geogr, 16, 4 ; Pliny, Hist Nat, 6, 26 ; Anonym,  Mer Erythr, 7 &amp; 25</t>
  </si>
  <si>
    <t>http://pleiades.stoa.org/places/39279</t>
  </si>
  <si>
    <t>Aden</t>
  </si>
  <si>
    <t>Ptol, Geogr, 6, 7 ; Anonym,  Mer Erythr, 26</t>
  </si>
  <si>
    <t>http://pleiades.stoa.org/places/39269</t>
  </si>
  <si>
    <t>Husn al-Ghurab, near Bir Ali</t>
  </si>
  <si>
    <t>Ptol, Geogr, 6, 7 ; Pliny, Hist Nat, 6, 26; Anonym,  Mer Erythr, 29</t>
  </si>
  <si>
    <t>http://pleiades.stoa.org/places/39355</t>
  </si>
  <si>
    <t>http://data.pastplace.org/search?q=286843</t>
  </si>
  <si>
    <t>Thialemath?</t>
  </si>
  <si>
    <t>http://pleiades.stoa.org/places/39431</t>
  </si>
  <si>
    <t>Neogilla, Neogeiala</t>
  </si>
  <si>
    <t>http://pleiades.stoa.org/places/39396</t>
  </si>
  <si>
    <t xml:space="preserve">Moscha, Abyssa, Sumhuram </t>
  </si>
  <si>
    <t>Khor Rori, at the outlet of Wadi Darbat</t>
  </si>
  <si>
    <t>Ptol, Geogr, 6, 7 ; Anonym,  Mer Erythr, 32</t>
  </si>
  <si>
    <t>http://pleiades.stoa.org/places/40228</t>
  </si>
  <si>
    <t>Oman</t>
  </si>
  <si>
    <t xml:space="preserve">Asich, Asichon </t>
  </si>
  <si>
    <t>Ras Hasik</t>
  </si>
  <si>
    <t>Anonym,  Mer Erythr, 33</t>
  </si>
  <si>
    <t>http://pleiades.stoa.org/places/39296</t>
  </si>
  <si>
    <t>Serapis island</t>
  </si>
  <si>
    <t>Mazirah island</t>
  </si>
  <si>
    <t>http://pleiades.stoa.org/places/29743</t>
  </si>
  <si>
    <t>Muscat</t>
  </si>
  <si>
    <t>Ptol, Geogr, 6, 7; Pliny, Hist Nat, 6, 32</t>
  </si>
  <si>
    <t>http://pleiades.stoa.org/places/29635</t>
  </si>
  <si>
    <t xml:space="preserve">Port Leupas </t>
  </si>
  <si>
    <t>Pliny, Hist Nat, 6, 32</t>
  </si>
  <si>
    <t>Gulf</t>
  </si>
  <si>
    <t>Khor Fakkan, Chorfakan</t>
  </si>
  <si>
    <t>Forster</t>
  </si>
  <si>
    <t>http://data.pastplace.org/search?q=764279</t>
  </si>
  <si>
    <t xml:space="preserve">port of Goboea </t>
  </si>
  <si>
    <t>Cuscan according to Forster, Haffah Bay??</t>
  </si>
  <si>
    <t>Strabo, Geogr, 16, 3</t>
  </si>
  <si>
    <t>http://pleiades.stoa.org/places/932470</t>
  </si>
  <si>
    <t xml:space="preserve">Port Machorbe </t>
  </si>
  <si>
    <t>http://data.pastplace.org/search?q=2485175</t>
  </si>
  <si>
    <t xml:space="preserve">Rhegma, Regama, Raamah </t>
  </si>
  <si>
    <t>http://data.pastplace.org/search?q=2126436</t>
  </si>
  <si>
    <t>Ptol, Geogr, 6, 7 ; Pliny, Hist Nat, 6, 32; Anonym,  Mer Erythr, 36</t>
  </si>
  <si>
    <t>http://pleiades.stoa.org/places/932474</t>
  </si>
  <si>
    <t>Pliny, Hist Nat, 6, 32 ; Strabo, Geogr, 16, 3</t>
  </si>
  <si>
    <t>http://pleiades.stoa.org/places/932483</t>
  </si>
  <si>
    <t>http://pleiades.stoa.org/places/932432</t>
  </si>
  <si>
    <t>Teredon, Diritotis, Didotis</t>
  </si>
  <si>
    <t>http://pleiades.stoa.org/places/915902</t>
  </si>
  <si>
    <t xml:space="preserve">Apologos </t>
  </si>
  <si>
    <t>Anonym,  Mer Erythr, 35</t>
  </si>
  <si>
    <t>http://pleiades.stoa.org/places/912807</t>
  </si>
  <si>
    <t>R Euphrates and R Pasitigris, naviguable over a long distance</t>
  </si>
  <si>
    <t>R Euphrates and R Karun</t>
  </si>
  <si>
    <t>Arrian, Indica, 8, 41</t>
  </si>
  <si>
    <t>Vincent</t>
  </si>
  <si>
    <t>http://pleiades.stoa.org/places/912918</t>
  </si>
  <si>
    <t xml:space="preserve">Charax Spasinou, Alexandria, Antiochia </t>
  </si>
  <si>
    <t>Pliny, Hist Nat, 6, 31; Anonym,  Mer Erythr, 35</t>
  </si>
  <si>
    <t>http://pleiades.stoa.org/places/912872</t>
  </si>
  <si>
    <t>Magastana island, at mouth of lake Kataderbis</t>
  </si>
  <si>
    <t>Dara island?</t>
  </si>
  <si>
    <t>http://pleiades.stoa.org/places/915869</t>
  </si>
  <si>
    <t>R Oroatis, Arosis</t>
  </si>
  <si>
    <t>former outlet near Hendijan?</t>
  </si>
  <si>
    <t>Arrian, Indica, 8, 39</t>
  </si>
  <si>
    <t>http://pleiades.stoa.org/places/912992</t>
  </si>
  <si>
    <t>R Brizana</t>
  </si>
  <si>
    <t>South of Bandar Deylam?</t>
  </si>
  <si>
    <t>http://pleiades.stoa.org/places/930175</t>
  </si>
  <si>
    <t>http://data.pastplace.org/search?q=720298</t>
  </si>
  <si>
    <t>R Rhogonis, Rogonis</t>
  </si>
  <si>
    <t>near Bandar Rig</t>
  </si>
  <si>
    <t>http://pleiades.stoa.org/places/922632</t>
  </si>
  <si>
    <t>Toake, on R Granis</t>
  </si>
  <si>
    <t>R Dalaki</t>
  </si>
  <si>
    <t>http://pleiades.stoa.org/places/922626</t>
  </si>
  <si>
    <t>Mesambria</t>
  </si>
  <si>
    <t>near Bushir</t>
  </si>
  <si>
    <t>http://pleiades.stoa.org/places/922680</t>
  </si>
  <si>
    <t>R Padagrus</t>
  </si>
  <si>
    <t>North of Delvar</t>
  </si>
  <si>
    <t>http://data.pastplace.org/search?q=4361915</t>
  </si>
  <si>
    <t>Hieratis</t>
  </si>
  <si>
    <t>South of Delvar</t>
  </si>
  <si>
    <t>http://pleiades.stoa.org/places/930194</t>
  </si>
  <si>
    <t>R Sitacus</t>
  </si>
  <si>
    <t>R Rodjanh</t>
  </si>
  <si>
    <t>Arrian, Indica, 8, 38</t>
  </si>
  <si>
    <t>http://pleiades.stoa.org/places/922675</t>
  </si>
  <si>
    <t>R Areon</t>
  </si>
  <si>
    <t>near Bardestan</t>
  </si>
  <si>
    <t>http://data.pastplace.org/search?q=2632275</t>
  </si>
  <si>
    <t>Gogana</t>
  </si>
  <si>
    <t>near Bandar-e Kangan</t>
  </si>
  <si>
    <t>http://data.pastplace.org/search?q=862332</t>
  </si>
  <si>
    <t>Apostana</t>
  </si>
  <si>
    <t>South of Assalouyeh</t>
  </si>
  <si>
    <t>http://data.pastplace.org/search?q=643944</t>
  </si>
  <si>
    <t>Ochus</t>
  </si>
  <si>
    <t>near Bostano?</t>
  </si>
  <si>
    <t>pearl fishers' island</t>
  </si>
  <si>
    <t>Lavan island</t>
  </si>
  <si>
    <t>http://data.pastplace.org/search?q=2538602</t>
  </si>
  <si>
    <t>Eas, behind Kaikandros, Cecandrus island</t>
  </si>
  <si>
    <t>Hendurabi island</t>
  </si>
  <si>
    <t>http://data.pastplace.org/search?q=966677</t>
  </si>
  <si>
    <t>Kataia, Cataea island</t>
  </si>
  <si>
    <t>Kish, Qeys island</t>
  </si>
  <si>
    <t>Arrian, Indica, 8, 37</t>
  </si>
  <si>
    <t>http://pleiades.stoa.org/places/29630</t>
  </si>
  <si>
    <t>Sisidona, Sidodona</t>
  </si>
  <si>
    <t>Bandar e-Shenas</t>
  </si>
  <si>
    <t>http://data.pastplace.org/search?q=4854372</t>
  </si>
  <si>
    <t>unnamed island</t>
  </si>
  <si>
    <t>Tunb island</t>
  </si>
  <si>
    <t>http://data.pastplace.org/search?q=7852817</t>
  </si>
  <si>
    <t>Qeshm island</t>
  </si>
  <si>
    <t>http://pleiades.stoa.org/places/29691</t>
  </si>
  <si>
    <t>Organa island</t>
  </si>
  <si>
    <t>Hormuz island</t>
  </si>
  <si>
    <t>http://pleiades.stoa.org/places/30251</t>
  </si>
  <si>
    <t>Arrian, Indica, 8, 33</t>
  </si>
  <si>
    <t>http://pleiades.stoa.org/places/29586</t>
  </si>
  <si>
    <t>Arrian, Indica, 8, 33 &amp; 35</t>
  </si>
  <si>
    <t>Neoptana</t>
  </si>
  <si>
    <t>http://data.pastplace.org/search?q=6370240</t>
  </si>
  <si>
    <t>Egypt: Med Sea</t>
  </si>
  <si>
    <t xml:space="preserve">Rhinocolura </t>
  </si>
  <si>
    <t>http://pleiades.stoa.org/places/688016</t>
  </si>
  <si>
    <t>Arrian, Alexander, 3, 1 ; Scylax, Peripl</t>
  </si>
  <si>
    <t>http://pleiades.stoa.org/places/727192</t>
  </si>
  <si>
    <t>Imet</t>
  </si>
  <si>
    <t>Tell Nebesha, Farun</t>
  </si>
  <si>
    <t>Herodotus, Hist, 2, 154</t>
  </si>
  <si>
    <t>http://data.pastplace.org/search?q=16901414</t>
  </si>
  <si>
    <t>http://pleiades.stoa.org/places/727156</t>
  </si>
  <si>
    <t>Herodotus, Hist, 2, 179</t>
  </si>
  <si>
    <t>http://pleiades.stoa.org/places/727169</t>
  </si>
  <si>
    <t xml:space="preserve">Schedia on the Canal of Canope </t>
  </si>
  <si>
    <t>Strabo, Geogr, 17, 1</t>
  </si>
  <si>
    <t>http://pleiades.stoa.org/places/727154</t>
  </si>
  <si>
    <t>Alexandria</t>
  </si>
  <si>
    <t>Tacitus, Hist, 4, 84</t>
  </si>
  <si>
    <t>http://pleiades.stoa.org/places/727070</t>
  </si>
  <si>
    <t>Alexandria, also called « Le Phare », The Pharos</t>
  </si>
  <si>
    <t xml:space="preserve">archaic port of the isle of Pharos </t>
  </si>
  <si>
    <t>Ras el-Teen</t>
  </si>
  <si>
    <t>Homer, Odyssey, 4, 350</t>
  </si>
  <si>
    <t>Jondet</t>
  </si>
  <si>
    <t>http://pleiades.stoa.org/places/727197</t>
  </si>
  <si>
    <t>Eunostos</t>
  </si>
  <si>
    <t>Dekhela, Dikheila: Alexandria West</t>
  </si>
  <si>
    <t>http://data.pastplace.org/search?q=4518943</t>
  </si>
  <si>
    <t xml:space="preserve">Kibotos </t>
  </si>
  <si>
    <t>port located inside the Port of Eunostos</t>
  </si>
  <si>
    <t>Goiran (2005)</t>
  </si>
  <si>
    <t>Portus Mareoticus, Mareotis</t>
  </si>
  <si>
    <t>lake port connected to Kibotos by a canal</t>
  </si>
  <si>
    <t>in or near Alexandria</t>
  </si>
  <si>
    <t>Synesius, Lettres</t>
  </si>
  <si>
    <t>Chersonesos</t>
  </si>
  <si>
    <t>islet in front of Abu Talat</t>
  </si>
  <si>
    <t>Caesar, Guerre d’Alexandrie, 10 ; Scylax, Peripl ; Ptol, Geogr, 4, 5 ; Stadiasmus, 1</t>
  </si>
  <si>
    <t>Khalil (2010)</t>
  </si>
  <si>
    <t>Plinthinos, Plinthine, East jetty</t>
  </si>
  <si>
    <t>near Burg el-Arab</t>
  </si>
  <si>
    <t>no port according to Stadiasmus, 3</t>
  </si>
  <si>
    <t>http://pleiades.stoa.org/places/727205</t>
  </si>
  <si>
    <t xml:space="preserve">Taposiris Megale, Taposiris Magna and its ancient tower </t>
  </si>
  <si>
    <t>Abounsir, near Burg el-Arab</t>
  </si>
  <si>
    <t>Stadiasmus, 4</t>
  </si>
  <si>
    <t>http://pleiades.stoa.org/places/727241</t>
  </si>
  <si>
    <t xml:space="preserve">Chimo, Cheimo </t>
  </si>
  <si>
    <t>Stadiasmus, 5</t>
  </si>
  <si>
    <t>http://pleiades.stoa.org/places/716544</t>
  </si>
  <si>
    <t xml:space="preserve">Glaucum, Glaukos </t>
  </si>
  <si>
    <t>Stadiasmus, 6</t>
  </si>
  <si>
    <t>http://pleiades.stoa.org/places/716565</t>
  </si>
  <si>
    <t>Strabo, Geogr, 17, 2 ; Ptol, Geogr, 4, 5 ; Stadiasmus, 7</t>
  </si>
  <si>
    <t>http://pleiades.stoa.org/places/716524</t>
  </si>
  <si>
    <t xml:space="preserve">Derris, Derras </t>
  </si>
  <si>
    <t>Stadiasmus, 8</t>
  </si>
  <si>
    <t>http://pleiades.stoa.org/places/716549</t>
  </si>
  <si>
    <t>Strabo, Geogr, 17, 3 ; Stadiasmus, 9</t>
  </si>
  <si>
    <t>http://pleiades.stoa.org/places/716651</t>
  </si>
  <si>
    <t>Sambra Reef</t>
  </si>
  <si>
    <t>Stadiasmus, 10</t>
  </si>
  <si>
    <t>http://pleiades.stoa.org/places/716617</t>
  </si>
  <si>
    <t>Stadiasmus, 11</t>
  </si>
  <si>
    <t xml:space="preserve">Phoenicus, Phoenicunte </t>
  </si>
  <si>
    <t>South of Ras el-Kanayis</t>
  </si>
  <si>
    <t>Ptol, Geogr, 4, 5 ; Stadiasmus, 12</t>
  </si>
  <si>
    <t>http://pleiades.stoa.org/places/716621</t>
  </si>
  <si>
    <t xml:space="preserve">Hermaeis, Ermea </t>
  </si>
  <si>
    <t>near Ras el-Kanayis</t>
  </si>
  <si>
    <t>Stadiasmus, 13</t>
  </si>
  <si>
    <t>http://pleiades.stoa.org/places/716572</t>
  </si>
  <si>
    <t xml:space="preserve">Leuce, Leuke Akte </t>
  </si>
  <si>
    <t>Ras el-Kanayis</t>
  </si>
  <si>
    <t>Stadiasmus, 14</t>
  </si>
  <si>
    <t>http://pleiades.stoa.org/places/716587</t>
  </si>
  <si>
    <t>Zygris</t>
  </si>
  <si>
    <t>near Disney Beach</t>
  </si>
  <si>
    <t>Stadiasmus, 15</t>
  </si>
  <si>
    <t>http://pleiades.stoa.org/places/716656</t>
  </si>
  <si>
    <t>Laodanuntium, Ladamantia</t>
  </si>
  <si>
    <t>Marsa Mahadda, near Sidi Haneish</t>
  </si>
  <si>
    <t>Scylax, Peripl ; Stadiasmus, 16</t>
  </si>
  <si>
    <t>http://pleiades.stoa.org/places/716585</t>
  </si>
  <si>
    <t xml:space="preserve">Kallias, Kalamaion, Calamaeo </t>
  </si>
  <si>
    <t>near Almaza Beach Resort</t>
  </si>
  <si>
    <t>Stadiasmus, 17</t>
  </si>
  <si>
    <t>http://pleiades.stoa.org/places/716575</t>
  </si>
  <si>
    <t xml:space="preserve">Graeas Gony, Graeasgoni seu Vetulae portus </t>
  </si>
  <si>
    <t>near Garawla</t>
  </si>
  <si>
    <t>Ptol, Geogr, 4, 5 ; Stadiasmus, 18</t>
  </si>
  <si>
    <t>http://pleiades.stoa.org/places/716568</t>
  </si>
  <si>
    <t xml:space="preserve">Paretonius, Paraetonium, Ammonia </t>
  </si>
  <si>
    <t>Marsa Matrouh, Bates' island, Geziret el-Yehudiyeh</t>
  </si>
  <si>
    <t>Cohen, Flemming, Dawson</t>
  </si>
  <si>
    <t>http://pleiades.stoa.org/places/716535</t>
  </si>
  <si>
    <t>Delphines and Zephyrium islands</t>
  </si>
  <si>
    <t>islets in front of Obayed beach, 15 km West of Marsa Matrouh</t>
  </si>
  <si>
    <t>Stadiasmus, 20</t>
  </si>
  <si>
    <t>http://pleiades.stoa.org/places/716622</t>
  </si>
  <si>
    <t xml:space="preserve">Apis </t>
  </si>
  <si>
    <t>Stadiasmus, 21</t>
  </si>
  <si>
    <t>http://pleiades.stoa.org/places/716526</t>
  </si>
  <si>
    <t xml:space="preserve">Nesis, Natem </t>
  </si>
  <si>
    <t>Ras Bulaou</t>
  </si>
  <si>
    <t>Stadiasmus, 22</t>
  </si>
  <si>
    <t>http://pleiades.stoa.org/places/716505</t>
  </si>
  <si>
    <t xml:space="preserve">Selenis, Selenide </t>
  </si>
  <si>
    <t>near Azy</t>
  </si>
  <si>
    <t>http://pleiades.stoa.org/places/716635</t>
  </si>
  <si>
    <t xml:space="preserve">Azy </t>
  </si>
  <si>
    <t>Marsa Aasi</t>
  </si>
  <si>
    <t>Stadiasmus, 24</t>
  </si>
  <si>
    <t>http://pleiades.stoa.org/places/716531</t>
  </si>
  <si>
    <t>Tyndarios, Tauris islets</t>
  </si>
  <si>
    <t>Ishailah rocks</t>
  </si>
  <si>
    <t>Caesar, Guerre d’Alexandrie, 45 ; Stadiasmus, 25</t>
  </si>
  <si>
    <t>http://pleiades.stoa.org/places/716642</t>
  </si>
  <si>
    <t xml:space="preserve">Chautaeo, Chettaia </t>
  </si>
  <si>
    <t>Stadiasmus, 26</t>
  </si>
  <si>
    <t>http://pleiades.stoa.org/places/716543</t>
  </si>
  <si>
    <t xml:space="preserve">Zygis, Zygri, Zygrae </t>
  </si>
  <si>
    <t>Ptol, Geogr, 4, 5 ; Stadiasmus, 27</t>
  </si>
  <si>
    <t>near Sidi Barrani</t>
  </si>
  <si>
    <t>Ptol, Geogr, 4, 5 ; Stadiasmus, 28</t>
  </si>
  <si>
    <t>http://pleiades.stoa.org/places/716507</t>
  </si>
  <si>
    <t xml:space="preserve">Catabathmus Maior, Plunos, Plynos, Plynus, Tetrapyrgia </t>
  </si>
  <si>
    <t>Sallum</t>
  </si>
  <si>
    <t>Scylax, Peripl ; Strabo, Geogr, 17, 3 ; Herodotus, Hist, 4, 168 ; Stadiasmus, 29</t>
  </si>
  <si>
    <t>http://pleiades.stoa.org/places/716540</t>
  </si>
  <si>
    <t xml:space="preserve">Ficu </t>
  </si>
  <si>
    <t>sandy creek?</t>
  </si>
  <si>
    <t>Stadiasmus, 30</t>
  </si>
  <si>
    <t>Libya</t>
  </si>
  <si>
    <t xml:space="preserve">Panorme </t>
  </si>
  <si>
    <t>Ptol, Geogr, 4, 5 ; Stadiasmus, 31</t>
  </si>
  <si>
    <t xml:space="preserve">Eurea </t>
  </si>
  <si>
    <t>sandy creeks?</t>
  </si>
  <si>
    <t>Stadiasmus, 32</t>
  </si>
  <si>
    <t xml:space="preserve">Petras Magna, Patarrus, Petrante </t>
  </si>
  <si>
    <t>Bardia</t>
  </si>
  <si>
    <t>Scylax, Peripl ; Ptol, Geogr, 4, 5 ; Stadiasmus, 33</t>
  </si>
  <si>
    <t>http://pleiades.stoa.org/places/716619</t>
  </si>
  <si>
    <t>Ras Bu Wushayyikah</t>
  </si>
  <si>
    <t>Strabo, Geogr, 17, 3 ; Stadiasmus, 34</t>
  </si>
  <si>
    <t>http://pleiades.stoa.org/places/716577</t>
  </si>
  <si>
    <t xml:space="preserve">Menelaüs, Menelas </t>
  </si>
  <si>
    <t>http://pleiades.stoa.org/places/716599</t>
  </si>
  <si>
    <t>natural shelter</t>
  </si>
  <si>
    <t>Stadiasmus, 36</t>
  </si>
  <si>
    <t>http://pleiades.stoa.org/places/716579</t>
  </si>
  <si>
    <t xml:space="preserve">Scythranius, Cyrthanio </t>
  </si>
  <si>
    <t>Ptol, Geogr, 4, 5 ; Stadiasmus, 37</t>
  </si>
  <si>
    <t>http://pleiades.stoa.org/places/716584</t>
  </si>
  <si>
    <t xml:space="preserve">Antipyrgos </t>
  </si>
  <si>
    <t>Tobrouk</t>
  </si>
  <si>
    <t>Scylax, Peripl ; Ptol, Geogr, 4, 5 ; Stadiasmus, 38</t>
  </si>
  <si>
    <t>Flemming, Tardieu calls it port of Tabarca</t>
  </si>
  <si>
    <t>http://pleiades.stoa.org/places/716525</t>
  </si>
  <si>
    <t xml:space="preserve">Petras Parna, Petrante Parvo, Petras Minor, Petras Mikros, Small port of Petrante </t>
  </si>
  <si>
    <t>Scylax, Peripl ; Ptol, Geogr, 4, 5 ; Stadiasmus, 39</t>
  </si>
  <si>
    <t>http://pleiades.stoa.org/places/716620</t>
  </si>
  <si>
    <t>Batrachus</t>
  </si>
  <si>
    <t>Ptol, Geogr, 4, 5 ; Stadiasmus, 40</t>
  </si>
  <si>
    <t>http://pleiades.stoa.org/places/716536</t>
  </si>
  <si>
    <t>Sidonia, Aedonia insula</t>
  </si>
  <si>
    <t>Jeziret el-Marakeb</t>
  </si>
  <si>
    <t>http://pleiades.stoa.org/places/716503</t>
  </si>
  <si>
    <t>At Tamimi</t>
  </si>
  <si>
    <t>Stadiasmus, 42</t>
  </si>
  <si>
    <t>http://pleiades.stoa.org/places/373868</t>
  </si>
  <si>
    <t>island now connected to the continent, South of Bombah</t>
  </si>
  <si>
    <t>Scylax, Peripl ; Stadiasmus, 41</t>
  </si>
  <si>
    <t xml:space="preserve">Phthia, Phaea </t>
  </si>
  <si>
    <t>Bombah</t>
  </si>
  <si>
    <t>Ptol, Geogr, 4, 5 ; Stadiasmus, 43</t>
  </si>
  <si>
    <t>http://pleiades.stoa.org/places/373870</t>
  </si>
  <si>
    <t xml:space="preserve">Dionysios </t>
  </si>
  <si>
    <t>near Zawiyat Umm Hufayn</t>
  </si>
  <si>
    <t>Stadiasmus, 44</t>
  </si>
  <si>
    <t>http://pleiades.stoa.org/places/373781</t>
  </si>
  <si>
    <t>Ras el-Tin, Atteen</t>
  </si>
  <si>
    <t>Scylax, Peripl ; Strabo, Geogr, 17, 3 ; Stadiasmus, 45</t>
  </si>
  <si>
    <t>http://pleiades.stoa.org/places/373773</t>
  </si>
  <si>
    <t>Synesius, Lettres ; Herodotus, Hist, 4, 157 &amp; 169 ; Stadiasmus, 46</t>
  </si>
  <si>
    <t>http://pleiades.stoa.org/places/373746</t>
  </si>
  <si>
    <t xml:space="preserve">Darnis </t>
  </si>
  <si>
    <t>Derna</t>
  </si>
  <si>
    <t>Stadiasmus, 47</t>
  </si>
  <si>
    <t>http://pleiades.stoa.org/places/373780</t>
  </si>
  <si>
    <t>Stadiasmus, 48</t>
  </si>
  <si>
    <t>http://pleiades.stoa.org/places/373916</t>
  </si>
  <si>
    <t>Chersi, Xherson, Aphrodisias? Lea Veneris?</t>
  </si>
  <si>
    <t>Chersa islets 15 km NW of Derna</t>
  </si>
  <si>
    <t>Stadiasmus, 49</t>
  </si>
  <si>
    <t>http://pleiades.stoa.org/places/373772</t>
  </si>
  <si>
    <t>Stadiasmus, 50</t>
  </si>
  <si>
    <t>http://pleiades.stoa.org/places/373785</t>
  </si>
  <si>
    <t xml:space="preserve">Naustathamos, Naustathmum </t>
  </si>
  <si>
    <t>Scylax, Peripl ; Strabo, Geogr, 17, 3 ; Ptol, Geogr, 4, 4 ; Stadiasmus, 51</t>
  </si>
  <si>
    <t>http://pleiades.stoa.org/places/373862</t>
  </si>
  <si>
    <t>Strabo, Geogr, 17, 3 ; Stadiasmus, 52</t>
  </si>
  <si>
    <t>http://pleiades.stoa.org/places/373732</t>
  </si>
  <si>
    <t xml:space="preserve">Phykous, Phycus, Phycunte </t>
  </si>
  <si>
    <t>Hamamah, where submerged remains have been reported</t>
  </si>
  <si>
    <t>Stadiasmus, 53</t>
  </si>
  <si>
    <t>http://pleiades.stoa.org/places/373872</t>
  </si>
  <si>
    <t>Stadiasmus, 54</t>
  </si>
  <si>
    <t>http://pleiades.stoa.org/places/373745</t>
  </si>
  <si>
    <t>Ptolemais, port of Barce, Barca</t>
  </si>
  <si>
    <t>Scylax, Peripl ; Strabo, Geogr, 17, 3 ; Stadiasmus, 55</t>
  </si>
  <si>
    <t>http://pleiades.stoa.org/places/373879</t>
  </si>
  <si>
    <t xml:space="preserve">Teucheira, Tauchira, Arsinoe, Pentapolis </t>
  </si>
  <si>
    <t>Taukra, Tocra</t>
  </si>
  <si>
    <t>Stadiasmus, 56</t>
  </si>
  <si>
    <t>http://pleiades.stoa.org/places/373736</t>
  </si>
  <si>
    <t>Argoos, Arghous, near Tritonis Palus, Lake Triton, near Berenice</t>
  </si>
  <si>
    <t>Arghous, near Benghazi</t>
  </si>
  <si>
    <t>Apollonius, Argonauticas, 4, 1620</t>
  </si>
  <si>
    <t>http://pleiades.stoa.org/places/373906</t>
  </si>
  <si>
    <t>Strabo, Geogr, 17, 3 ; Stadiasmus, 57 ; Scylax, Peripl</t>
  </si>
  <si>
    <t>http://pleiades.stoa.org/places/373786</t>
  </si>
  <si>
    <t xml:space="preserve">Rhinis </t>
  </si>
  <si>
    <t>Stadiasmus, 58</t>
  </si>
  <si>
    <t>http://pleiades.stoa.org/places/373826</t>
  </si>
  <si>
    <t xml:space="preserve">Pitho </t>
  </si>
  <si>
    <t>Stadiasmus, 59</t>
  </si>
  <si>
    <t xml:space="preserve">Theotimaeo </t>
  </si>
  <si>
    <t>near Pitho</t>
  </si>
  <si>
    <t>Stadiasmus, 60</t>
  </si>
  <si>
    <t>http://pleiades.stoa.org/places/373905</t>
  </si>
  <si>
    <t xml:space="preserve">Halis </t>
  </si>
  <si>
    <t>Stadiasmus, 61</t>
  </si>
  <si>
    <t xml:space="preserve">Boreion, Boreum </t>
  </si>
  <si>
    <t>Ras Teyonas, 20 km SW of Benghazi</t>
  </si>
  <si>
    <t>Stadiasmus, 62</t>
  </si>
  <si>
    <t>http://pleiades.stoa.org/places/373760</t>
  </si>
  <si>
    <t>Stadiasmus, 63</t>
  </si>
  <si>
    <t>http://pleiades.stoa.org/places/373771</t>
  </si>
  <si>
    <t xml:space="preserve">Amastoris </t>
  </si>
  <si>
    <t>Stadiasmus, 64</t>
  </si>
  <si>
    <t>http://pleiades.stoa.org/places/373729</t>
  </si>
  <si>
    <t xml:space="preserve">Heracleo </t>
  </si>
  <si>
    <t>Stadiasmus, 65</t>
  </si>
  <si>
    <t>http://pleiades.stoa.org/places/363971</t>
  </si>
  <si>
    <t>near Heracleo</t>
  </si>
  <si>
    <t>Stadiasmus, 66</t>
  </si>
  <si>
    <t>http://pleiades.stoa.org/places/373782</t>
  </si>
  <si>
    <t>South of Carcura</t>
  </si>
  <si>
    <t>Stadiasmus, 67</t>
  </si>
  <si>
    <t>http://pleiades.stoa.org/places/373887</t>
  </si>
  <si>
    <t>near Sultan?</t>
  </si>
  <si>
    <t>Ptol, Geogr, 4, 4 ; Stadiasmus, 68</t>
  </si>
  <si>
    <t>http://data.pastplace.org/search?q=7636579</t>
  </si>
  <si>
    <t>Stadiasmus, 69</t>
  </si>
  <si>
    <t>near Sultan</t>
  </si>
  <si>
    <t>http://pleiades.stoa.org/places/373741</t>
  </si>
  <si>
    <t xml:space="preserve">Kainon, Caeno </t>
  </si>
  <si>
    <t>Stadiasmus, 70</t>
  </si>
  <si>
    <t>http://pleiades.stoa.org/places/373832</t>
  </si>
  <si>
    <t xml:space="preserve">Euschoeno </t>
  </si>
  <si>
    <t>near Ajdabiya?</t>
  </si>
  <si>
    <t>Stadiasmus, 71</t>
  </si>
  <si>
    <t>http://pleiades.stoa.org/places/376777</t>
  </si>
  <si>
    <t>Hyphali islands</t>
  </si>
  <si>
    <t>islands near Ajdabiya?</t>
  </si>
  <si>
    <t>Ptol, Geogr, 4, 4 ; Stadiasmus, 72</t>
  </si>
  <si>
    <t>http://pleiades.stoa.org/places/373830</t>
  </si>
  <si>
    <t>Scopelo, Mysinos insula</t>
  </si>
  <si>
    <t>reefs in front of the beach?</t>
  </si>
  <si>
    <t>Stadiasmus, 73</t>
  </si>
  <si>
    <t>http://pleiades.stoa.org/places/363997</t>
  </si>
  <si>
    <t>Pontia insula</t>
  </si>
  <si>
    <t>Isle of Garah?</t>
  </si>
  <si>
    <t>Stadiasmus, 74</t>
  </si>
  <si>
    <t>Maea, Maia, Gaia insula</t>
  </si>
  <si>
    <t>Isle of Ishaifa?</t>
  </si>
  <si>
    <t>Stadiasmus, 75</t>
  </si>
  <si>
    <t>http://pleiades.stoa.org/places/363992</t>
  </si>
  <si>
    <t>Stadiasmus, 76</t>
  </si>
  <si>
    <t>http://pleiades.stoa.org/places/363928</t>
  </si>
  <si>
    <t>Stadiasmus, 77</t>
  </si>
  <si>
    <t>http://pleiades.stoa.org/places/363982</t>
  </si>
  <si>
    <t>Stadiasmus, 78</t>
  </si>
  <si>
    <t>http://pleiades.stoa.org/places/363948</t>
  </si>
  <si>
    <t>Stadiasmus, 79</t>
  </si>
  <si>
    <t>http://pleiades.stoa.org/places/363923</t>
  </si>
  <si>
    <t>Stadiasmus, 80</t>
  </si>
  <si>
    <t>http://pleiades.stoa.org/places/363996</t>
  </si>
  <si>
    <t>Stadiasmus, 81</t>
  </si>
  <si>
    <t>http://pleiades.stoa.org/places/363981</t>
  </si>
  <si>
    <t xml:space="preserve">Ammoniou Pegai, Ammonii fontibus </t>
  </si>
  <si>
    <t>about 17 km SW of Brega</t>
  </si>
  <si>
    <t>Stadiasmus, 82</t>
  </si>
  <si>
    <t>http://pleiades.stoa.org/places/363920</t>
  </si>
  <si>
    <t>Stadiasmus, 83</t>
  </si>
  <si>
    <t>http://pleiades.stoa.org/places/363932</t>
  </si>
  <si>
    <t>Stadiasmus, 84</t>
  </si>
  <si>
    <t>http://pleiades.stoa.org/places/363935</t>
  </si>
  <si>
    <t xml:space="preserve">Hippou Akra </t>
  </si>
  <si>
    <t>Stadiasmus, 85</t>
  </si>
  <si>
    <t>http://pleiades.stoa.org/places/363973</t>
  </si>
  <si>
    <t>near the remains of Mintaqat Wadi Harawah</t>
  </si>
  <si>
    <t>Stadiasmus, 86</t>
  </si>
  <si>
    <t>http://pleiades.stoa.org/places/363958</t>
  </si>
  <si>
    <t xml:space="preserve">Charax, Coarce, Iscina </t>
  </si>
  <si>
    <t>Medina Sultan</t>
  </si>
  <si>
    <t>Stadiasmus, 87</t>
  </si>
  <si>
    <t>http://pleiades.stoa.org/places/363951</t>
  </si>
  <si>
    <t xml:space="preserve">La Tour d’Euphrantas, Euphrantas' Tower, Macomades </t>
  </si>
  <si>
    <t>Sirte</t>
  </si>
  <si>
    <t>Stadiasmus, 88</t>
  </si>
  <si>
    <t>http://pleiades.stoa.org/places/363959</t>
  </si>
  <si>
    <t xml:space="preserve">Dysopo, Astiagi </t>
  </si>
  <si>
    <t>about 30 km West of Syrte</t>
  </si>
  <si>
    <t>Stadiasmus, 89</t>
  </si>
  <si>
    <t>http://pleiades.stoa.org/places/363927</t>
  </si>
  <si>
    <t xml:space="preserve">Aspis, Aspide, Ad Ficum </t>
  </si>
  <si>
    <t>Strabo, Geogr, 17, 3 ; Stadiasmus, 90</t>
  </si>
  <si>
    <t>http://pleiades.stoa.org/places/363914</t>
  </si>
  <si>
    <t xml:space="preserve">Taricheiai, Tarichiis </t>
  </si>
  <si>
    <t>? at the East of Misrata</t>
  </si>
  <si>
    <t>Scylax, Peripl ; Stadiasmus, 91</t>
  </si>
  <si>
    <t>http://pleiades.stoa.org/places/344501</t>
  </si>
  <si>
    <t>Misrata</t>
  </si>
  <si>
    <t>Stadiasmus, 92</t>
  </si>
  <si>
    <t>http://pleiades.stoa.org/places/344513</t>
  </si>
  <si>
    <t>http://pleiades.stoa.org/places/344448</t>
  </si>
  <si>
    <t xml:space="preserve">Neapolis, Leptis </t>
  </si>
  <si>
    <t>Caesar, Guerre d’Afrique, 62 ; Strabo, Geogr, 17, 3 ; Livy, Hist, 30, 25 ; Pliny, Hist Nat, 5, 4 ; Stadiasmus, 93</t>
  </si>
  <si>
    <t>Stadiasmus, 94</t>
  </si>
  <si>
    <t>http://pleiades.stoa.org/places/344408</t>
  </si>
  <si>
    <t xml:space="preserve">Gaphara, Graphara, Taphra </t>
  </si>
  <si>
    <t>Gaphara</t>
  </si>
  <si>
    <t>Ptol, Geogr, 4, 3 ; Pliny, Hist Nat, 5, 4 ; Stadiasmus, 95</t>
  </si>
  <si>
    <t>Carayon, Yorke</t>
  </si>
  <si>
    <t>http://pleiades.stoa.org/places/344359</t>
  </si>
  <si>
    <t xml:space="preserve">Amaraea </t>
  </si>
  <si>
    <t>10 km West of Gaphara</t>
  </si>
  <si>
    <t>Stadiasmus, 96</t>
  </si>
  <si>
    <t>http://pleiades.stoa.org/places/344292</t>
  </si>
  <si>
    <t>20 km West of Gaphara</t>
  </si>
  <si>
    <t>Stadiasmus, 97</t>
  </si>
  <si>
    <t>http://pleiades.stoa.org/places/344437</t>
  </si>
  <si>
    <t xml:space="preserve">Oea, Makar Oeat </t>
  </si>
  <si>
    <t>Pliny, Hist Nat, 5, 4 ; Stadiasmus, 98</t>
  </si>
  <si>
    <t>http://pleiades.stoa.org/places/344456</t>
  </si>
  <si>
    <t xml:space="preserve">Sabratha, Sabratta, Abrotonon, Abrotone </t>
  </si>
  <si>
    <t>Sabratah, central promontory</t>
  </si>
  <si>
    <t>Scylax, Peripl ; Pliny, Hist Nat, 5, 4 but no port according to Stadiasmus, 99</t>
  </si>
  <si>
    <t>http://pleiades.stoa.org/places/344282</t>
  </si>
  <si>
    <t xml:space="preserve">Sabratha </t>
  </si>
  <si>
    <t>Sabratah, reef with settlement</t>
  </si>
  <si>
    <t>Scylax, Peripl ; Pliny, Hist Nat, 5, 4</t>
  </si>
  <si>
    <t>Sabratah, submerged breakwater</t>
  </si>
  <si>
    <t>Sabratah, quay</t>
  </si>
  <si>
    <t xml:space="preserve">Locris </t>
  </si>
  <si>
    <t>Zuwarah</t>
  </si>
  <si>
    <t>Stadiasmus, 100</t>
  </si>
  <si>
    <t>http://pleiades.stoa.org/places/344424</t>
  </si>
  <si>
    <t xml:space="preserve">Pisindon, Pisida </t>
  </si>
  <si>
    <t>Abu Kammash, 25 km from Tunisia</t>
  </si>
  <si>
    <t>Ptol, Geogr, 4, 3</t>
  </si>
  <si>
    <t>http://pleiades.stoa.org/places/344459</t>
  </si>
  <si>
    <t>http://pleiades.stoa.org/places/344500</t>
  </si>
  <si>
    <t>Tunisia</t>
  </si>
  <si>
    <t xml:space="preserve">Zeuchari, Praesidium </t>
  </si>
  <si>
    <t>Sidi Mohammed Chaouch</t>
  </si>
  <si>
    <t>Stadiasmus, 101</t>
  </si>
  <si>
    <t xml:space="preserve">Gergis, Gergin </t>
  </si>
  <si>
    <t>Zarzis</t>
  </si>
  <si>
    <t>Stadiasmus, 102</t>
  </si>
  <si>
    <t>http://pleiades.stoa.org/places/344372</t>
  </si>
  <si>
    <t xml:space="preserve">Meninx, Meninge, Girba </t>
  </si>
  <si>
    <t>http://pleiades.stoa.org/places/344440</t>
  </si>
  <si>
    <t>Ras Segala, North jetty in the gulf of Bou Ghrara</t>
  </si>
  <si>
    <t>Slim</t>
  </si>
  <si>
    <t>http://pleiades.stoa.org/places/344379</t>
  </si>
  <si>
    <t>Ras Segala, South jetty in the gulf of Bou Ghrara</t>
  </si>
  <si>
    <t xml:space="preserve">Gightis, Gichthi, Giti of Tripoli </t>
  </si>
  <si>
    <t>Bou Ghrara</t>
  </si>
  <si>
    <t>Stadiasmus, 104 ; Antonine, Itin Mar</t>
  </si>
  <si>
    <t>http://pleiades.stoa.org/places/344380</t>
  </si>
  <si>
    <t>Bou Amia, on lagoon NE of Arram</t>
  </si>
  <si>
    <t>Stadiasmus, 105</t>
  </si>
  <si>
    <t>Antonine, Itin Mar ; Stadiasmus, 106</t>
  </si>
  <si>
    <t>http://pleiades.stoa.org/places/344496</t>
  </si>
  <si>
    <t xml:space="preserve">Neapoli </t>
  </si>
  <si>
    <t>Stadiasmus, 107</t>
  </si>
  <si>
    <t>http://data.pastplace.org/search?q=2053785</t>
  </si>
  <si>
    <t xml:space="preserve">Thaenae </t>
  </si>
  <si>
    <t>Thyna</t>
  </si>
  <si>
    <t>Pliny, Hist Nat, 5, 2 ; Stadiasmus, 108</t>
  </si>
  <si>
    <t>http://pleiades.stoa.org/places/324825</t>
  </si>
  <si>
    <t>Borj el-Hassar, on the isles of Kerkennah</t>
  </si>
  <si>
    <t xml:space="preserve">Acholla, Achulla </t>
  </si>
  <si>
    <t>Ras Boutria, jetty perpandicular to the coast</t>
  </si>
  <si>
    <t>Stadiasmus, 109</t>
  </si>
  <si>
    <t>http://pleiades.stoa.org/places/324653</t>
  </si>
  <si>
    <t>Mahdia</t>
  </si>
  <si>
    <t>Stadiasmus, 110</t>
  </si>
  <si>
    <t>http://pleiades.stoa.org/places/324663</t>
  </si>
  <si>
    <t xml:space="preserve">Thapsus </t>
  </si>
  <si>
    <t>Caesar, Guerre d’Afrique, 44; Stadiasmus, 111</t>
  </si>
  <si>
    <t>http://pleiades.stoa.org/places/324827</t>
  </si>
  <si>
    <t xml:space="preserve">Leptis Minor, Leptiminus </t>
  </si>
  <si>
    <t>Lamta, jetty perpandicular to the coast</t>
  </si>
  <si>
    <t>Stadiasmus, 113</t>
  </si>
  <si>
    <t>http://pleiades.stoa.org/places/324767</t>
  </si>
  <si>
    <t xml:space="preserve">Thermis </t>
  </si>
  <si>
    <t>Monastir South</t>
  </si>
  <si>
    <t>Stadiasmus, 114</t>
  </si>
  <si>
    <t xml:space="preserve">Ruspina </t>
  </si>
  <si>
    <t>Monastir, islet La Tonnara (el-Ghedamsi islet) is probably just a quarry</t>
  </si>
  <si>
    <t>Caesar, Guerre d’Afrique, 11 ; Stadiasmus, 115</t>
  </si>
  <si>
    <t>http://pleiades.stoa.org/places/324803</t>
  </si>
  <si>
    <t>Caesar, Guerre d’Afrique, 3 ; Strabo, Geogr, 17, 3 ; no port according to Stadiasmus, 116 ; Antonine, Itin Mar</t>
  </si>
  <si>
    <t>http://pleiades.stoa.org/places/324716</t>
  </si>
  <si>
    <t>Antonine, Itin Mar ; Pliny, Hist Nat, 5, 2</t>
  </si>
  <si>
    <t>http://pleiades.stoa.org/places/315093</t>
  </si>
  <si>
    <t xml:space="preserve">Curubis </t>
  </si>
  <si>
    <t>Korba, Curba, on R Bou il Idine</t>
  </si>
  <si>
    <t>http://pleiades.stoa.org/places/314943</t>
  </si>
  <si>
    <t xml:space="preserve">Clipea, Clupea, Clypea, Aspis, Aspidem </t>
  </si>
  <si>
    <t>Kelibia</t>
  </si>
  <si>
    <t>Caesar, Guerre civile, 2, 23 ; Strabo, Geogr, 6,2 ; Stadiasmus, 117 ; Antonine, Itin Mar</t>
  </si>
  <si>
    <t>http://pleiades.stoa.org/places/314892</t>
  </si>
  <si>
    <t xml:space="preserve">Anquillaria, Aquilaria </t>
  </si>
  <si>
    <t>Ras ed Drek, El-Hawaria East</t>
  </si>
  <si>
    <t>Caesar, Guerre civile, 2, 23 ; Antonine, Itin Mar</t>
  </si>
  <si>
    <t>Lehmann, Slim, Flemming, Yorke</t>
  </si>
  <si>
    <t>http://pleiades.stoa.org/places/314886</t>
  </si>
  <si>
    <t>Egimure, Corsura Aegimurus insula</t>
  </si>
  <si>
    <t>port of the isle of Zembra</t>
  </si>
  <si>
    <t>Caesar, Guerre d’Afrique, 44 ; Strabo, Geogr, 17, 3 ; Livy, Hist, 30, 24 ; Antonine, Itin Mar</t>
  </si>
  <si>
    <t>http://pleiades.stoa.org/places/314854</t>
  </si>
  <si>
    <t xml:space="preserve">Misua Portu </t>
  </si>
  <si>
    <t>Sidi Daoud, Djila islet</t>
  </si>
  <si>
    <t>Stadiasmus, 120 ; Antonine, Itin Mar ; Pliny, Hist Nat, 5, 2</t>
  </si>
  <si>
    <t>http://pleiades.stoa.org/places/315082</t>
  </si>
  <si>
    <t>Siminina, Thermis</t>
  </si>
  <si>
    <t>Mraissa, Marisa</t>
  </si>
  <si>
    <t>Stadiasmus, 120</t>
  </si>
  <si>
    <t>http://pleiades.stoa.org/places/315173</t>
  </si>
  <si>
    <t xml:space="preserve">Carpo, Carpis, Carpe </t>
  </si>
  <si>
    <t>Sidi Raïs</t>
  </si>
  <si>
    <t>Stadiasmus, 121 ; Antonine, Itin Mar ; Pliny, Hist Nat, 5, 2</t>
  </si>
  <si>
    <t>http://pleiades.stoa.org/places/314920</t>
  </si>
  <si>
    <t>Stadiasmus, 123</t>
  </si>
  <si>
    <t>Stadiasmus, 122 ; Pliny, Hist Nat, 5, 2</t>
  </si>
  <si>
    <t>http://pleiades.stoa.org/places/315072</t>
  </si>
  <si>
    <t xml:space="preserve">Tunes, Lake of Tunis </t>
  </si>
  <si>
    <t>Tunis, Sebkha el-Bahira</t>
  </si>
  <si>
    <t>Procopius, Guerre Vandales, 1, 20</t>
  </si>
  <si>
    <t>http://pleiades.stoa.org/places/315233</t>
  </si>
  <si>
    <t>http://pleiades.stoa.org/places/314921</t>
  </si>
  <si>
    <t xml:space="preserve">Mandrace, Mandracium </t>
  </si>
  <si>
    <t xml:space="preserve">Castra Cornelia </t>
  </si>
  <si>
    <t>Stadiasmus, 125 ; Pliny, Hist Nat, 5, 2</t>
  </si>
  <si>
    <t>http://pleiades.stoa.org/places/314923</t>
  </si>
  <si>
    <t xml:space="preserve">Utica, Utique, Ityque </t>
  </si>
  <si>
    <t>Utique</t>
  </si>
  <si>
    <t>Caesar, Guerre d’Afrique, 62 ; Strabo, Geogr, 17, 3 ; Plutarch, Caton, 65 ; Livy, Hist, 30, 9 &amp; 10 ; Scylax, Peripl ; no port according to Stadiasmus, 126</t>
  </si>
  <si>
    <t>http://pleiades.stoa.org/places/315248</t>
  </si>
  <si>
    <t>Livy, Hist, 30, 10</t>
  </si>
  <si>
    <t>http://pleiades.stoa.org/places/315132</t>
  </si>
  <si>
    <t>Phalans insula</t>
  </si>
  <si>
    <t>Ile Plane, East of Raf Raf? These two islands are mentioned by Antonine between La Galite and Egimure (Zembra). These two small islands, located offshore Raf Raf, are the only ones to be seen during the trip from La Galite to Zembra</t>
  </si>
  <si>
    <t>BAtlas calls it Terapse insula</t>
  </si>
  <si>
    <t>http://pleiades.stoa.org/places/315189</t>
  </si>
  <si>
    <t xml:space="preserve"> Vulturia insula</t>
  </si>
  <si>
    <t>Ile Cani, Dziret el-Ikleb, North of Raf Raf? These two islands are mentioned by Antonine between La Galite and Egimure (Zembra). These two small islands, located offshore Raf Raf, are the only ones to be seen during the trip from La Galite to Zembra</t>
  </si>
  <si>
    <t>http://data.pastplace.org/search?q=1033280</t>
  </si>
  <si>
    <t>Safi</t>
  </si>
  <si>
    <t>Carayon, Slim</t>
  </si>
  <si>
    <t>La Galite</t>
  </si>
  <si>
    <t>http://pleiades.stoa.org/places/314961</t>
  </si>
  <si>
    <t xml:space="preserve">Palmaria </t>
  </si>
  <si>
    <t>Galiton, islet near La Galite</t>
  </si>
  <si>
    <t xml:space="preserve">Thabraca, Tabraca </t>
  </si>
  <si>
    <t>Tabarka</t>
  </si>
  <si>
    <t>http://pleiades.stoa.org/places/315192</t>
  </si>
  <si>
    <t>Algeria</t>
  </si>
  <si>
    <t xml:space="preserve">Hippone, Hippo Regius </t>
  </si>
  <si>
    <t>Pliny, Hist Nat, 5, 2 ; Procopius, Guerre Vandales, 2, 4</t>
  </si>
  <si>
    <t>http://pleiades.stoa.org/places/305090</t>
  </si>
  <si>
    <t>bay of Takouch NW of Annaba: Chetaibi</t>
  </si>
  <si>
    <t>Ptol, Geogr, 4, 3 ; Pliny, Hist Nat, 5, 2</t>
  </si>
  <si>
    <t>http://pleiades.stoa.org/places/305160</t>
  </si>
  <si>
    <t>Skikda, SW of the railway station</t>
  </si>
  <si>
    <t>Ptol, Geogr, 4, 3 ; Scylax, Peripl</t>
  </si>
  <si>
    <t>http://pleiades.stoa.org/places/305137</t>
  </si>
  <si>
    <t>Yorke</t>
  </si>
  <si>
    <t>peninsula of Collo, now connected to the continent</t>
  </si>
  <si>
    <t>http://pleiades.stoa.org/places/305126</t>
  </si>
  <si>
    <t xml:space="preserve">Tucca, on R Ampsaga </t>
  </si>
  <si>
    <t>Pliny, Hist Nat, 5, 1</t>
  </si>
  <si>
    <t>Musluvium, Muslubio</t>
  </si>
  <si>
    <t>near Aokas</t>
  </si>
  <si>
    <t>mentionned at station 11 of the Corporation's Square in Ostia</t>
  </si>
  <si>
    <t>http://pleiades.stoa.org/places/305111</t>
  </si>
  <si>
    <t xml:space="preserve">Saldas, Saldae </t>
  </si>
  <si>
    <t>Strabo, Geogr, 17, 3</t>
  </si>
  <si>
    <t xml:space="preserve">Thapsa, Tipasa </t>
  </si>
  <si>
    <t>Tipaza, sheltered by two islets</t>
  </si>
  <si>
    <t>http://pleiades.stoa.org/places/295363</t>
  </si>
  <si>
    <t>Strabo, Geogr, 17, 3 ; Scylax, Peripl ; Antonine, Itin Mar</t>
  </si>
  <si>
    <t>http://pleiades.stoa.org/places/295279</t>
  </si>
  <si>
    <t>Caesarea Mauretaniae</t>
  </si>
  <si>
    <t>Cherchel, western basin</t>
  </si>
  <si>
    <t>Gunugu, Gunucus</t>
  </si>
  <si>
    <t>Sidi Brahim, near Gouraya</t>
  </si>
  <si>
    <t>« Caucasis » of Scylax, Peripl</t>
  </si>
  <si>
    <t>http://pleiades.stoa.org/places/295268</t>
  </si>
  <si>
    <t xml:space="preserve">Arsennaria </t>
  </si>
  <si>
    <t>near Le Guelta</t>
  </si>
  <si>
    <t>http://pleiades.stoa.org/places/295219</t>
  </si>
  <si>
    <t>Mostaganem</t>
  </si>
  <si>
    <t>Ptol, Geogr, 4, 2</t>
  </si>
  <si>
    <t>http://data.pastplace.org/search?q=849524</t>
  </si>
  <si>
    <t xml:space="preserve">Portus Magnus, Fretum Magnum </t>
  </si>
  <si>
    <t>Pliny, Hist Nat, 5, 1 ; Mela, Geogr, 1, 5 ; Ptol, Geogr, 4, 2; Antonine, Itin Prov</t>
  </si>
  <si>
    <t>http://pleiades.stoa.org/places/285503</t>
  </si>
  <si>
    <t>Old Arzew</t>
  </si>
  <si>
    <t>Carayon, Pauly, Hazlitt, Flemming</t>
  </si>
  <si>
    <t>Oran</t>
  </si>
  <si>
    <t>Strabo, Geogr, 17, 3; Antonine, Itin Prov</t>
  </si>
  <si>
    <t>http://pleiades.stoa.org/places/285502</t>
  </si>
  <si>
    <t>Ile aux oiseaux, Jazirah Tatouyour in front of Cape Falcon</t>
  </si>
  <si>
    <t>http://data.pastplace.org/search?q=2937037</t>
  </si>
  <si>
    <t>http://pleiades.stoa.org/places/285425</t>
  </si>
  <si>
    <t>Isles of Habibas North of Bouzedjar</t>
  </si>
  <si>
    <t>Pauly, Dawson</t>
  </si>
  <si>
    <t>Crispas</t>
  </si>
  <si>
    <t>submerged in front of Sbiaat, Gerardi Beach?</t>
  </si>
  <si>
    <t>Antonine, Itin Prov</t>
  </si>
  <si>
    <t>http://pleiades.stoa.org/places/289922</t>
  </si>
  <si>
    <t>Takembrit, maritime port</t>
  </si>
  <si>
    <t>Scylax, Peripl; Antonine, Itin Prov</t>
  </si>
  <si>
    <t>http://pleiades.stoa.org/places/285504</t>
  </si>
  <si>
    <t>excavated basin on the isle of Rachgoun in front of Takembrit</t>
  </si>
  <si>
    <t>http://pleiades.stoa.org/places/285409</t>
  </si>
  <si>
    <t>Portu Caecili</t>
  </si>
  <si>
    <t>Wardania beach?</t>
  </si>
  <si>
    <t>http://pleiades.stoa.org/places/289947</t>
  </si>
  <si>
    <t xml:space="preserve">Gypsaria, Artisiga, port of the Ifrenids </t>
  </si>
  <si>
    <t>Honaine</t>
  </si>
  <si>
    <t>http://pleiades.stoa.org/places/289925</t>
  </si>
  <si>
    <t>Antonine, Itin Mar ; Pliny, Hist Nat, 5, 1</t>
  </si>
  <si>
    <t>http://pleiades.stoa.org/places/285491</t>
  </si>
  <si>
    <t>Morocco</t>
  </si>
  <si>
    <t>Tres insulas</t>
  </si>
  <si>
    <t>http://pleiades.stoa.org/places/285540</t>
  </si>
  <si>
    <t>Sex insulae, Drinaupa?</t>
  </si>
  <si>
    <t>http://data.pastplace.org/search?q=310350</t>
  </si>
  <si>
    <t>Parietina</t>
  </si>
  <si>
    <t>Torres de Alcala</t>
  </si>
  <si>
    <t>http://pleiades.stoa.org/places/289945</t>
  </si>
  <si>
    <t>Cobucla</t>
  </si>
  <si>
    <t>http://pleiades.stoa.org/places/278605</t>
  </si>
  <si>
    <t>R Laud navigable, Taenia Longa?</t>
  </si>
  <si>
    <t>R Wadi Laou</t>
  </si>
  <si>
    <t>http://pleiades.stoa.org/places/275665</t>
  </si>
  <si>
    <t>Aquila maior</t>
  </si>
  <si>
    <t>Cabo Negro</t>
  </si>
  <si>
    <t>http://pleiades.stoa.org/places/275591</t>
  </si>
  <si>
    <t xml:space="preserve">Tamuda </t>
  </si>
  <si>
    <t>http://pleiades.stoa.org/places/275732</t>
  </si>
  <si>
    <t>Aquila minor</t>
  </si>
  <si>
    <t>http://pleiades.stoa.org/places/275592</t>
  </si>
  <si>
    <t>Ogygia, Calypso's residence where Odysseus made a long stop</t>
  </si>
  <si>
    <t>Homer, Odyssey, 5, 59</t>
  </si>
  <si>
    <t>http://pleiades.stoa.org/places/456105</t>
  </si>
  <si>
    <t xml:space="preserve">Tingi Mauretaniam, Thigge, Tingis, Thymiateria, Thymaterion </t>
  </si>
  <si>
    <t>Tangier, Tanger</t>
  </si>
  <si>
    <t>http://pleiades.stoa.org/places/275736</t>
  </si>
  <si>
    <t>Hanno, Peripl ; Pliny, Hist Nat, 5, 1</t>
  </si>
  <si>
    <t>http://pleiades.stoa.org/places/275724</t>
  </si>
  <si>
    <t>Strabo, Geogr, 17, 3 ; Scylax, Peripl</t>
  </si>
  <si>
    <t>http://pleiades.stoa.org/places/275666</t>
  </si>
  <si>
    <t>Thamusida on R Sububus, Subur</t>
  </si>
  <si>
    <t>http://pleiades.stoa.org/places/275734</t>
  </si>
  <si>
    <t>http://pleiades.stoa.org/places/275696</t>
  </si>
  <si>
    <t xml:space="preserve">R Asana, Asama, navigable </t>
  </si>
  <si>
    <t>R Wadi Cherrat, near Bouznika</t>
  </si>
  <si>
    <t>http://pleiades.stoa.org/places/798</t>
  </si>
  <si>
    <t xml:space="preserve">Azemmour </t>
  </si>
  <si>
    <t>http://data.pastplace.org/search?q=178172</t>
  </si>
  <si>
    <t>http://pleiades.stoa.org/places/1249</t>
  </si>
  <si>
    <t>Sidi Bouzid</t>
  </si>
  <si>
    <t>http://data.pastplace.org/search?q=3483209</t>
  </si>
  <si>
    <t xml:space="preserve">Mysocaras, Musokaras </t>
  </si>
  <si>
    <t>Ptol, Geogr, 4, 1</t>
  </si>
  <si>
    <t>http://data.pastplace.org/search?q=183405</t>
  </si>
  <si>
    <t>http://data.pastplace.org/search?q=960083</t>
  </si>
  <si>
    <t xml:space="preserve">Cape Rhysaddir, Risadir </t>
  </si>
  <si>
    <t>Cape Ghir, 50 km North of Agadir</t>
  </si>
  <si>
    <t>http://data.pastplace.org/search?q=2937053</t>
  </si>
  <si>
    <t>Hanno, Peripl</t>
  </si>
  <si>
    <t>http://data.pastplace.org/search?q=345204</t>
  </si>
  <si>
    <t>Abreviation</t>
  </si>
  <si>
    <t>Tissot</t>
  </si>
  <si>
    <r>
      <t>Ancient authors,</t>
    </r>
    <r>
      <rPr>
        <sz val="11"/>
        <rFont val="Calibri"/>
        <family val="2"/>
        <scheme val="minor"/>
      </rPr>
      <t xml:space="preserve"> in French, with links to French translations:</t>
    </r>
  </si>
  <si>
    <t>AMMIANUS MARCELLINUS (330 - 400 AD)</t>
  </si>
  <si>
    <t>Ammian, Hist</t>
  </si>
  <si>
    <t>Histoire de Rome</t>
  </si>
  <si>
    <t xml:space="preserve">http://agoraclass.fltr.ucl.ac.be/concordances/intro.htm#amm </t>
  </si>
  <si>
    <t>ANONYMOUS (around 2nd century BC)</t>
  </si>
  <si>
    <t>Stadiasmus</t>
  </si>
  <si>
    <t>Stadiasmus Maris Magni</t>
  </si>
  <si>
    <t xml:space="preserve">http://gallica.bnf.fr/ark:/12148/bpt6k28215w.r=.langFR </t>
  </si>
  <si>
    <t>ANONYMOUS (6th or 5th century BC)</t>
  </si>
  <si>
    <t>Périple d’Hannon en Afrique de l’Ouest</t>
  </si>
  <si>
    <t xml:space="preserve">http://www.cosmovisions.com/PeripleHannon.htm </t>
  </si>
  <si>
    <t>Anonym,  Mer Erythr</t>
  </si>
  <si>
    <t>Periplus Maris Erythraei - Périple en Mer Erythrée (Red Sea)</t>
  </si>
  <si>
    <t xml:space="preserve">http://remacle.org/bloodwolf/erudits/anonyme/periple2.htm </t>
  </si>
  <si>
    <t>ANONYMOUS (1st to 3rd century AD)</t>
  </si>
  <si>
    <t>Bible, "Livre"</t>
  </si>
  <si>
    <t>The Bible</t>
  </si>
  <si>
    <t xml:space="preserve">http://www.lds.org/scriptures/bible?lang=eng </t>
  </si>
  <si>
    <t>Antonine, Itin Mar &amp; Prov</t>
  </si>
  <si>
    <t>Itinerarium Maritimum &amp; Itinerarium Provinciarum</t>
  </si>
  <si>
    <t xml:space="preserve">http://www.romaeterna.org/antichi/itinerario/index.html </t>
  </si>
  <si>
    <t>Antipater, Epigram</t>
  </si>
  <si>
    <t>ANTIPATER of THESSALONICA (1st century BC)</t>
  </si>
  <si>
    <t>Epitaphs (VII in Greek Anthology)</t>
  </si>
  <si>
    <t>http://remacle.org/bloodwolf/erudits/Anthologie/index.htm</t>
  </si>
  <si>
    <t>Sidonius APOLLINARIS (430 – 486 AD)</t>
  </si>
  <si>
    <t xml:space="preserve">Apollinaris, Poésie </t>
  </si>
  <si>
    <t>Poésies</t>
  </si>
  <si>
    <t xml:space="preserve">http://remacle.org/bloodwolf/historiens/sidoine/index.htm </t>
  </si>
  <si>
    <t>APOLLODORUS of ATHENS (2nd century BC)</t>
  </si>
  <si>
    <t>Apollodorus, Bibliothèque</t>
  </si>
  <si>
    <t>Bibliothèque</t>
  </si>
  <si>
    <t xml:space="preserve">http://remacle.org/bloodwolf/erudits/apollodorebiblio/table.htm </t>
  </si>
  <si>
    <t>APOLLONIUS of RHODES (295 - 215 BC)</t>
  </si>
  <si>
    <t>Apollonius, Argonautica</t>
  </si>
  <si>
    <t>Les Argonautiques en Méditerranée en Mer Noire</t>
  </si>
  <si>
    <t xml:space="preserve">http://remacle.org/bloodwolf/poetes/falc/apollonius/vie.htm </t>
  </si>
  <si>
    <t>APPIAN of ALEXANDRIA (ca. 95 - 165 AD)</t>
  </si>
  <si>
    <t>Appian, Guerres civiles</t>
  </si>
  <si>
    <t>Histoire des Guerres Civiles de la République Romaine</t>
  </si>
  <si>
    <t xml:space="preserve">http://remacle.org/bloodwolf/historiens/appien/index.htm </t>
  </si>
  <si>
    <t>Appian, "Ibérique" etc.</t>
  </si>
  <si>
    <t>Ibérique, Mithridatique, Hannibalique et Libyca</t>
  </si>
  <si>
    <t>APULEIUS (ca. 125 - 170 AD)</t>
  </si>
  <si>
    <t>Apuleius, Ane d’Or</t>
  </si>
  <si>
    <t xml:space="preserve">L’âne d’or or les Métamorphoses </t>
  </si>
  <si>
    <t xml:space="preserve">http://remacle.org/bloodwolf/apulee/table.htm </t>
  </si>
  <si>
    <t>ARRIAN of NICOMEDIA (86 - ca. 160 AD)</t>
  </si>
  <si>
    <t>Arrian, Alexander</t>
  </si>
  <si>
    <t>Expéditions d’Alexandre</t>
  </si>
  <si>
    <t xml:space="preserve">http://remacle.org/bloodwolf/historiens/arrien/un.htm </t>
  </si>
  <si>
    <t>Arrian, Peripl</t>
  </si>
  <si>
    <t>Périple de la Mer Noire</t>
  </si>
  <si>
    <t xml:space="preserve">http://remacle.org/bloodwolf/historiens/arrien/periple.htm </t>
  </si>
  <si>
    <t>Arrian, Indica</t>
  </si>
  <si>
    <t>Périple de l'Océan Indien et de la Mer Noire</t>
  </si>
  <si>
    <t>http://www.fordham.edu/halsall/ancient/arrian-bookVIII-India.asp</t>
  </si>
  <si>
    <t>ATHENAEUS of NAUCRATIS (ca. 200 AD)</t>
  </si>
  <si>
    <t>Athenaeus, Banquet des Savants</t>
  </si>
  <si>
    <t>Deipnosophistes or Le Banquet des Savants</t>
  </si>
  <si>
    <t xml:space="preserve">http://remacle.org/bloodwolf/erudits/athenee/index.htm </t>
  </si>
  <si>
    <t>AUSONIUS (310 - 395 AD)</t>
  </si>
  <si>
    <t>Ausonius, Ordo Urbium</t>
  </si>
  <si>
    <t>Ordo Urbium</t>
  </si>
  <si>
    <t xml:space="preserve">http://remacle.org/bloodwolf/historiens/ausone/ordre.htm </t>
  </si>
  <si>
    <t>AVIENUS (4th century AD)</t>
  </si>
  <si>
    <t>Les Régions Maritimes (Ora Maritima)</t>
  </si>
  <si>
    <t xml:space="preserve">http://remacle.org/bloodwolf/erudits/avienus/maritimes.htm </t>
  </si>
  <si>
    <t>CASSIODORUS (485 - 580 AD)</t>
  </si>
  <si>
    <t>Cassiodore, De l’Âme</t>
  </si>
  <si>
    <t>De l’Âme</t>
  </si>
  <si>
    <t xml:space="preserve">http://remacle.org/bloodwolf/philosophes/cassiodore/ame.htm </t>
  </si>
  <si>
    <t>Julius CAESAR (100 - 44 BC)</t>
  </si>
  <si>
    <t>Caesar, Guerre civile</t>
  </si>
  <si>
    <t>La Guerre Civile</t>
  </si>
  <si>
    <t xml:space="preserve">http://bcs.fltr.ucl.ac.be/CAES/BCI.html </t>
  </si>
  <si>
    <t>Caesar, Guerre des Gaules</t>
  </si>
  <si>
    <t>La Guerre des Gaules</t>
  </si>
  <si>
    <t xml:space="preserve">http://bcs.fltr.ucl.ac.be/CAES/BGI.html </t>
  </si>
  <si>
    <t>Caesar, Guerre d'Alexandrie</t>
  </si>
  <si>
    <t xml:space="preserve">La Guerre d’Alexandrie </t>
  </si>
  <si>
    <t xml:space="preserve">http://bcs.fltr.ucl.ac.be/CAES/BA.html </t>
  </si>
  <si>
    <t>Caesar, Guerre d'Afrique</t>
  </si>
  <si>
    <t xml:space="preserve">http://bcs.fltr.ucl.ac.be/CAES/BAFR1-48.html </t>
  </si>
  <si>
    <t>DEMOSTHENES (384 - 322 BC)</t>
  </si>
  <si>
    <t>Demosthenes, Apollodore/Polyclès</t>
  </si>
  <si>
    <t>Apollodore contre Polyclès</t>
  </si>
  <si>
    <t xml:space="preserve">http://remacle.org/bloodwolf/orateurs/demosthene/polycles.htm </t>
  </si>
  <si>
    <t>Demosthenes, Androclès/Lacrite</t>
  </si>
  <si>
    <t>Androclès contre Lacrite</t>
  </si>
  <si>
    <t xml:space="preserve">http://remacle.org/bloodwolf/orateurs/demosthene/androcles.htm </t>
  </si>
  <si>
    <t>Demosthenes, Ctesippos/Leptine</t>
  </si>
  <si>
    <t>Ctesippos contre Leptine</t>
  </si>
  <si>
    <t xml:space="preserve">http://remacle.org/bloodwolf/orateurs/demosthene/leptine.htm </t>
  </si>
  <si>
    <t>DENYS of HALICARNASSUS (ca. 60 BC - 8 AD)</t>
  </si>
  <si>
    <t>Denys, Antiquités</t>
  </si>
  <si>
    <t>Antiquités Romaines</t>
  </si>
  <si>
    <t xml:space="preserve">http://remacle.org/bloodwolf/historiens/denys/index.htm </t>
  </si>
  <si>
    <t>DENYS of CHARAX PERIEGETES (around 1st century AD)</t>
  </si>
  <si>
    <t>Denys Periegetes, Périégèse</t>
  </si>
  <si>
    <t>La Périégèse</t>
  </si>
  <si>
    <t>DIODORUS of SICILY (1st century BC)</t>
  </si>
  <si>
    <t>Diodorus, Hist</t>
  </si>
  <si>
    <t>Histoire Universelle</t>
  </si>
  <si>
    <t xml:space="preserve">http://remacle.org/bloodwolf/historiens/diodore/index.htm </t>
  </si>
  <si>
    <t>DIO CASSIUS (ca. 155 - 235 AD)</t>
  </si>
  <si>
    <t>Dio Cassius, Hist</t>
  </si>
  <si>
    <t>Histoire Romaine</t>
  </si>
  <si>
    <t xml:space="preserve">http://remacle.org/bloodwolf/historiens/Dion/table.htm </t>
  </si>
  <si>
    <t>Valerius FLACCUS (around 90 AD)</t>
  </si>
  <si>
    <t>Flaccus, Argonautiques</t>
  </si>
  <si>
    <t>Les Argonautiques en Méditerranée et Mer Noire</t>
  </si>
  <si>
    <t xml:space="preserve">http://agoraclass.fltr.ucl.ac.be/concordances/intro.htm#val </t>
  </si>
  <si>
    <t>Josephus FLAVIUS (37-100 AD)</t>
  </si>
  <si>
    <t>Josephus Flavius, Guerre</t>
  </si>
  <si>
    <t>Guerre des Juifs</t>
  </si>
  <si>
    <t xml:space="preserve">http://remacle.org/bloodwolf/historiens/Flajose/intro.htm#GUERRE_ </t>
  </si>
  <si>
    <t>Josephus Flavius, Antiquités</t>
  </si>
  <si>
    <t>Antiquités Judaïques</t>
  </si>
  <si>
    <t xml:space="preserve">http://remacle.org/bloodwolf/historiens/Flajose/intro.htm#JUDA0 </t>
  </si>
  <si>
    <t>Josephus Flavius, Vie</t>
  </si>
  <si>
    <t>Vie</t>
  </si>
  <si>
    <t>http://remacle.org/bloodwolf/historiens/Flajose/vie.htm</t>
  </si>
  <si>
    <t>HERODOTUS (ca. 485 - 425 BC)</t>
  </si>
  <si>
    <t>Herodotus, Hist</t>
  </si>
  <si>
    <t xml:space="preserve">Histoire </t>
  </si>
  <si>
    <t xml:space="preserve">http://remacle.org/bloodwolf/historiens/herodote/index.htm </t>
  </si>
  <si>
    <t>HOMER (8th century BC)</t>
  </si>
  <si>
    <t>Homer, Iliad</t>
  </si>
  <si>
    <t>Iliade</t>
  </si>
  <si>
    <t>http://remacle.org/bloodwolf/poetes/homere/table.htm</t>
  </si>
  <si>
    <t>Homer, Odyssey</t>
  </si>
  <si>
    <t>Odyssée</t>
  </si>
  <si>
    <t xml:space="preserve">http://remacle.org/bloodwolf/poetes/homere/table.htm </t>
  </si>
  <si>
    <t>JUVENAL (ca. 50 - 128 AD) </t>
  </si>
  <si>
    <t>Juvenal, Satires</t>
  </si>
  <si>
    <t>Satires</t>
  </si>
  <si>
    <t xml:space="preserve">http://remacle.org/bloodwolf/satire/juvenal/satire1a.htm </t>
  </si>
  <si>
    <t>LUC the EVANGELIST (said St LUC) (1st century AD)</t>
  </si>
  <si>
    <t>Luc, Actes</t>
  </si>
  <si>
    <t>Actes des Apôtres</t>
  </si>
  <si>
    <t xml:space="preserve">http://www.info-bible.org/lsg/44.Actes.html </t>
  </si>
  <si>
    <t>LUCAN (39 - 65 AD)</t>
  </si>
  <si>
    <t>Lucan, Pharsale</t>
  </si>
  <si>
    <t>La Pharsale</t>
  </si>
  <si>
    <t xml:space="preserve">http://remacle.org/bloodwolf/historiens/lucain/intro.htm </t>
  </si>
  <si>
    <t>MARCIAN of HERACLEA (5th century AD)</t>
  </si>
  <si>
    <t>Marcian, Peripl</t>
  </si>
  <si>
    <t>Periplus Maris Exteri</t>
  </si>
  <si>
    <t>Pomponius MELA (1st century AD)</t>
  </si>
  <si>
    <t>Mela, Geogr</t>
  </si>
  <si>
    <t>Géographie</t>
  </si>
  <si>
    <t xml:space="preserve">http://remacle.org/bloodwolf/erudits/mela/table.htm </t>
  </si>
  <si>
    <t>Cornelius NEPOS (100 – 25 BC)</t>
  </si>
  <si>
    <t>Nepos, "name"</t>
  </si>
  <si>
    <t>Vie des Grands Hommes</t>
  </si>
  <si>
    <t xml:space="preserve">http://agoraclass.fltr.ucl.ac.be/concordances/intro.htm#Cornelius </t>
  </si>
  <si>
    <t>OVID (43 BC - 17 AD)</t>
  </si>
  <si>
    <t>Ovid, Métamorphoses</t>
  </si>
  <si>
    <t>Les Métamorphoses</t>
  </si>
  <si>
    <t xml:space="preserve">http://bcs.fltr.ucl.ac.be/META/01.htm </t>
  </si>
  <si>
    <t>Ovid, Tristes</t>
  </si>
  <si>
    <t>Les Tristes</t>
  </si>
  <si>
    <t>http://remacle.org/bloodwolf/poetes/Ovide/tristes.htm</t>
  </si>
  <si>
    <t>PAUSANIAS (115 – 180 AD)</t>
  </si>
  <si>
    <t>Pausanias, Grèce</t>
  </si>
  <si>
    <t>Description de la Grèce</t>
  </si>
  <si>
    <t xml:space="preserve">http://remacle.org/bloodwolf/erudits/pausanias/table.htm </t>
  </si>
  <si>
    <t>PHILO of ALEXANDRIA (12 BC – 54 AD)</t>
  </si>
  <si>
    <t>Philo, In Flaccum</t>
  </si>
  <si>
    <t xml:space="preserve">In Flaccum </t>
  </si>
  <si>
    <t xml:space="preserve">http://remacle.org/bloodwolf/philosophes/philon/flaccus.htm </t>
  </si>
  <si>
    <t>Philo, Legatio</t>
  </si>
  <si>
    <t>Legatio ad Caium</t>
  </si>
  <si>
    <t xml:space="preserve">http://remacle.org/bloodwolf/philosophes/philon/caius.htm </t>
  </si>
  <si>
    <t>PLATO (427 – 348 BC)</t>
  </si>
  <si>
    <t>Plato, Timée</t>
  </si>
  <si>
    <t>Timée</t>
  </si>
  <si>
    <t xml:space="preserve">http://remacle.org/bloodwolf/philosophes/platon/cousin/timee.htm </t>
  </si>
  <si>
    <t>Plato, Critias</t>
  </si>
  <si>
    <t>Critias</t>
  </si>
  <si>
    <t xml:space="preserve">http://remacle.org/bloodwolf/philosophes/platon/loisindex.htm </t>
  </si>
  <si>
    <t>Plato, Phédon</t>
  </si>
  <si>
    <t>Phédon</t>
  </si>
  <si>
    <t xml:space="preserve">http://remacle.org/bloodwolf/philosophes/platon/cousin/phedon.htm </t>
  </si>
  <si>
    <t>PLINY the ELDER (23 - 79 AD)</t>
  </si>
  <si>
    <t>Pliny, Hist Nat</t>
  </si>
  <si>
    <t>Histoire Naturelle</t>
  </si>
  <si>
    <t xml:space="preserve">http://remacle.org/bloodwolf/erudits/plineancien/index.htm </t>
  </si>
  <si>
    <t>PLINY the YOUNGER (61-114 AD)</t>
  </si>
  <si>
    <t>PlinyYoung, Panégyrique</t>
  </si>
  <si>
    <t>Panégyrique de Trajan</t>
  </si>
  <si>
    <t xml:space="preserve">http://agoraclass.fltr.ucl.ac.be/concordances/intro.htm#pj </t>
  </si>
  <si>
    <t>PlinyYoung, Lettres</t>
  </si>
  <si>
    <t>Lettres</t>
  </si>
  <si>
    <t xml:space="preserve">http://agoraclass.fltr.ucl.ac.be/concordances/Pline_le_jeune_panegyricus/lecture/default.htm </t>
  </si>
  <si>
    <t>PLUTARCH (46 – 125 AD) </t>
  </si>
  <si>
    <t>Plutarch, "name"</t>
  </si>
  <si>
    <t>Vies des Hommes Illustres</t>
  </si>
  <si>
    <t xml:space="preserve">http://remacle.org/bloodwolf/historiens/Plutarque/index.htm </t>
  </si>
  <si>
    <t>POLYBIUS (ca. 210 – 126 BC) </t>
  </si>
  <si>
    <t>Polybius, Hist</t>
  </si>
  <si>
    <t>Histoire Générale</t>
  </si>
  <si>
    <t xml:space="preserve">http://remacle.org/bloodwolf/historiens/polybe/index.htm </t>
  </si>
  <si>
    <t>POLYAENUS (2nd century AD)</t>
  </si>
  <si>
    <t>Polyaenus, Stratagèmes</t>
  </si>
  <si>
    <t>Ruses de guerre - Stratagèmes</t>
  </si>
  <si>
    <t xml:space="preserve">http://remacle.org/bloodwolf/erudits/polyen/index.htm </t>
  </si>
  <si>
    <t>POSEIDIPPOS of PELLA (310 - 240 BC)</t>
  </si>
  <si>
    <t>Poseidippos, Epigramme</t>
  </si>
  <si>
    <t>Epigrammes</t>
  </si>
  <si>
    <t xml:space="preserve">http://www.uni-koeln.de/phil-fak/ifa/zpe/downloads/1996/113pdf/113085.pdf </t>
  </si>
  <si>
    <t>PROCOPIUS of CAESAREA (ca. 500 - 560 AD)</t>
  </si>
  <si>
    <t>Procopius, Guerre "peuple"</t>
  </si>
  <si>
    <t>Histoire des guerres de Justinien</t>
  </si>
  <si>
    <t xml:space="preserve">http://remacle.org/bloodwolf/historiens/procope/index.htm </t>
  </si>
  <si>
    <t>Procopius, Hist Secrète</t>
  </si>
  <si>
    <t>Procopius, Edifices</t>
  </si>
  <si>
    <t>Des Edifices</t>
  </si>
  <si>
    <t>Claudius PTOLEMY of ALEXANDRIA (85 - 165 AD)</t>
  </si>
  <si>
    <t>Ptol, Geogr</t>
  </si>
  <si>
    <t>http://openlibrary.org/books/OL3386078M/Claudii_Ptolemaei_Geographicae_enarrationis_libri_octo</t>
  </si>
  <si>
    <t>QUINTUS-CURTIUS (1st century AD)</t>
  </si>
  <si>
    <t>Quintus, Hist</t>
  </si>
  <si>
    <t>Histoires</t>
  </si>
  <si>
    <t xml:space="preserve">http://remacle.org/bloodwolf/historiens/quintecurce/index.htm </t>
  </si>
  <si>
    <t>RUTILIUS NAMATIANUS (5th century AD)</t>
  </si>
  <si>
    <t>Rutilius, Reditu</t>
  </si>
  <si>
    <t>Retour à Rome (De reditu suo)</t>
  </si>
  <si>
    <t xml:space="preserve">http://remacle.org/bloodwolf/poetes/rutilius/oeuvre.htm </t>
  </si>
  <si>
    <t>Pseudo-SCYLAX (around 330 BC, see note below)</t>
  </si>
  <si>
    <t>Périple en Europe, Asie et Libye</t>
  </si>
  <si>
    <t xml:space="preserve">http://remacle.org/bloodwolf/erudits/skylax/voyage.htm </t>
  </si>
  <si>
    <t>Pseudo-SCYMNOS (110-133 BC acc. to Marcotte, 2000)</t>
  </si>
  <si>
    <t>Orbis Descriptio (Circuit de la terre ou Periodos)</t>
  </si>
  <si>
    <t>SENECA (4 BC - 65 AD) </t>
  </si>
  <si>
    <t>Seneca, Lucilius</t>
  </si>
  <si>
    <t xml:space="preserve">124 Lettres à Lucilius </t>
  </si>
  <si>
    <t xml:space="preserve">http://remacle.org/bloodwolf/philosophes/seneque/lucilius1.htm </t>
  </si>
  <si>
    <t>SOLINUS (3rd century AD) </t>
  </si>
  <si>
    <t>Solinus, Polyhistor</t>
  </si>
  <si>
    <t xml:space="preserve">Polyhistor </t>
  </si>
  <si>
    <t xml:space="preserve">http://remacle.org/bloodwolf/erudits/solin/index.htm </t>
  </si>
  <si>
    <t>STATIUS (ca. 40 - 96 AD)</t>
  </si>
  <si>
    <t>Statius, Silves</t>
  </si>
  <si>
    <t xml:space="preserve">Les Silves </t>
  </si>
  <si>
    <t xml:space="preserve">http://agoraclass.fltr.ucl.ac.be/concordances/intro.htm#stace </t>
  </si>
  <si>
    <t>STRABO (ca. 65 BC - 25 AD)</t>
  </si>
  <si>
    <t>Strabo, Geogr</t>
  </si>
  <si>
    <t xml:space="preserve">http://remacle.org/bloodwolf/erudits/strabon/index.htm </t>
  </si>
  <si>
    <t>SUETONIUS (ca. 70 - 130 AD)</t>
  </si>
  <si>
    <t>Suetonius, "name"</t>
  </si>
  <si>
    <t>La Vie des Douze Césars</t>
  </si>
  <si>
    <t xml:space="preserve">http://remacle.org/bloodwolf/historiens/suetone/table.htm </t>
  </si>
  <si>
    <t>SYNESIUS of CYRENE (370 - 414 AD)</t>
  </si>
  <si>
    <t xml:space="preserve">http://remacle.org/bloodwolf/philosophes/synesius/lettres.htm#99 </t>
  </si>
  <si>
    <t>TACITUS (55 - 120 AD) </t>
  </si>
  <si>
    <t>Tacitus, Hist</t>
  </si>
  <si>
    <t xml:space="preserve">http://remacle.org/bloodwolf/historiens/tacite/table.htm </t>
  </si>
  <si>
    <t>Tacitus, Annales</t>
  </si>
  <si>
    <t>Annales</t>
  </si>
  <si>
    <t>ACHILLES TATIUS (ca. 200 AD) (said of Alexandria)</t>
  </si>
  <si>
    <t>Tatius, Amours</t>
  </si>
  <si>
    <t>Amours de Clitophon et de Leucippe</t>
  </si>
  <si>
    <t>http://www.abebooks.fr/Amours-Leucippe-Clitophon-traduit-grec-Perron/3067235979/bd</t>
  </si>
  <si>
    <t>THEOCRITUS (ca. 315 - 250 BC)</t>
  </si>
  <si>
    <t>Theocritus, Idylles</t>
  </si>
  <si>
    <t>Idylles</t>
  </si>
  <si>
    <t xml:space="preserve">http://remacle.org/bloodwolf/poetes/falc/theocrite/oeuvre.htm#vie </t>
  </si>
  <si>
    <t>THUCYDIDES (ca. 469 – 400 BC)</t>
  </si>
  <si>
    <t>Thucydides, Péloponnèse</t>
  </si>
  <si>
    <t xml:space="preserve">Histoire de la Guerre du Péloponnèse </t>
  </si>
  <si>
    <t xml:space="preserve">http://remacle.org/bloodwolf/historiens/thucydide/table.htm </t>
  </si>
  <si>
    <t>TITUS LIVIUS (59 BC - 17 AD)</t>
  </si>
  <si>
    <t>Livy, Hist</t>
  </si>
  <si>
    <t xml:space="preserve">http://bcs.fltr.ucl.ac.be/liv/intro.html </t>
  </si>
  <si>
    <t>Marcus Terentius VARRO (116 - 27 BC)</t>
  </si>
  <si>
    <t>Varro, langue latine</t>
  </si>
  <si>
    <t>De la langue latine</t>
  </si>
  <si>
    <t xml:space="preserve">http://remacle.org/bloodwolf/erudits/varron/table.htm </t>
  </si>
  <si>
    <t>VEGETIUS (around 400 AD)</t>
  </si>
  <si>
    <t>Vegetius, Art Militaire</t>
  </si>
  <si>
    <t>Traité de l’Art Militaire</t>
  </si>
  <si>
    <t xml:space="preserve">http://remacle.org/bloodwolf/erudits/vegece/table.htm </t>
  </si>
  <si>
    <t>VELLEIUS PATERCULUS (19 BC - 31 AD)</t>
  </si>
  <si>
    <t>Velleius, Hist</t>
  </si>
  <si>
    <t xml:space="preserve">http://remacle.org/bloodwolf/historiens/velleius/index.htm </t>
  </si>
  <si>
    <t>VERGILIUS (70 - 19 BC)</t>
  </si>
  <si>
    <t>Virgil, Enéïde</t>
  </si>
  <si>
    <t>Enéide</t>
  </si>
  <si>
    <t xml:space="preserve">http://remacle.org/bloodwolf/poetes/virgile/eneide1.htm </t>
  </si>
  <si>
    <t>Virgil, Géorgiques</t>
  </si>
  <si>
    <t>Géorgiques</t>
  </si>
  <si>
    <t xml:space="preserve">http://remacle.org/bloodwolf/poetes/virgile/georgiques1.htm </t>
  </si>
  <si>
    <t>VITRUVIUS (ca. 90 - 20 BC)</t>
  </si>
  <si>
    <t>Vitruvius, Architectura</t>
  </si>
  <si>
    <t>De Architectura</t>
  </si>
  <si>
    <t xml:space="preserve">http://remacle.org/bloodwolf/erudits/Vitruve/index.htm </t>
  </si>
  <si>
    <t>XENOPHON (430 - 355 BC)</t>
  </si>
  <si>
    <t>Xenophon, Helléniques</t>
  </si>
  <si>
    <t>Helléniques (Histoire grecque)</t>
  </si>
  <si>
    <t xml:space="preserve">http://remacle.org/bloodwolf/historiens/xenophon/histoire1.htm </t>
  </si>
  <si>
    <t>Xenophon, Anabase</t>
  </si>
  <si>
    <t xml:space="preserve">Anabase (Retraite des dix mille) </t>
  </si>
  <si>
    <t xml:space="preserve">http://remacle.org/bloodwolf/historiens/xenophon/index.htm </t>
  </si>
  <si>
    <t xml:space="preserve">Note about Scylax, Skylax </t>
  </si>
  <si>
    <t>NB:</t>
  </si>
  <si>
    <t>Nb</t>
  </si>
  <si>
    <t>Basileia, Basilia, Ile Royale</t>
  </si>
  <si>
    <t>http://dare.ht.lu.se/places/41732</t>
  </si>
  <si>
    <t>Abalus insula</t>
  </si>
  <si>
    <t>Pytheas cited by: Pliny, Hist Nat, 37, 11</t>
  </si>
  <si>
    <t>Isle of Helgoland?</t>
  </si>
  <si>
    <t>http://dare.ht.lu.se/places/25459</t>
  </si>
  <si>
    <t>http://dare.ht.lu.se/places/25673</t>
  </si>
  <si>
    <t>http://dare.ht.lu.se/places/25688</t>
  </si>
  <si>
    <t>http://dare.ht.lu.se/places/25414</t>
  </si>
  <si>
    <t>http://dare.ht.lu.se/places/39670</t>
  </si>
  <si>
    <t>http://dare.ht.lu.se/places/40378</t>
  </si>
  <si>
    <t>http://dare.ht.lu.se/places/40428</t>
  </si>
  <si>
    <t>http://dare.ht.lu.se/places/42556</t>
  </si>
  <si>
    <t>http://pleiades.stoa.org/places/98907</t>
  </si>
  <si>
    <t>Germany</t>
  </si>
  <si>
    <t>Hoge Berg near Den Burg? On the Isle of Texel in The Netherlands between R Vidro (R Oude Rijn?) and R Amisius (R Eems)</t>
  </si>
  <si>
    <t>Bridlington?</t>
  </si>
  <si>
    <t>http://dare.ht.lu.se/places/18911</t>
  </si>
  <si>
    <t>http://dare.ht.lu.se/places/25074</t>
  </si>
  <si>
    <t>http://pleiades.stoa.org/places/83882</t>
  </si>
  <si>
    <t>http://dare.ht.lu.se/places/23703</t>
  </si>
  <si>
    <t>Peev (2014)</t>
  </si>
  <si>
    <t>R Douro</t>
  </si>
  <si>
    <t xml:space="preserve">Salacia </t>
  </si>
  <si>
    <t>Pessegueiro island</t>
  </si>
  <si>
    <t>Portimao</t>
  </si>
  <si>
    <t>Cortijo el Rosario, Mesas de Asta, with a causeway and quay at El Muelle</t>
  </si>
  <si>
    <t>http://pleiades.stoa.org/places/256294</t>
  </si>
  <si>
    <t>Isle of Leon at San Fernando? The R Guadalquivir is called R Baetis by the Romans and R Tartessos by the Phoenicians before them. Tartessos is also the name of an ancient tribe who lived in this area of Huelva-Sevilla-Cadix. The ancient city of Tartessos is located with some uncertainty on the present Isle of Leon at San Fernando, South of the bay of Cadix (e.g. Yacimiento de Los Cargaderos on the East side). This island was once detached from the coast. However, Avienus indicates in his Ora Maritima That Tartessus is the ancient name of Gaddir. Pliny the Elder locates Tartessos at Carteia the the Bay of algeciras (Nat Hist, 3, 3). Some believe it is Huelva.</t>
  </si>
  <si>
    <t>Iulia Traducta or Transducta, Iulia Ioza, Tingentera</t>
  </si>
  <si>
    <t>Algeciras, on Rio de la Miel</t>
  </si>
  <si>
    <t>Tartessos?</t>
  </si>
  <si>
    <t>Portus Hannibalis, Port of Annibal, Portus Magnus</t>
  </si>
  <si>
    <t xml:space="preserve">Poetanion, Paetion, Anion, Patulus portus </t>
  </si>
  <si>
    <t>Bolonia, large Roman fish processing factory with slipway now eroded by the sea</t>
  </si>
  <si>
    <t>Trakadas, Fabiao</t>
  </si>
  <si>
    <t>Carayon, Trakadas, Fabiao</t>
  </si>
  <si>
    <t>Blackman, Flemming</t>
  </si>
  <si>
    <t>Lehmann, Blackman, Dawson</t>
  </si>
  <si>
    <t>Tardieu, Hazlitt, Flemming</t>
  </si>
  <si>
    <t>http://plakariproject.com/</t>
  </si>
  <si>
    <t>Tardieu, Hazlitt, Pauly, Mauro</t>
  </si>
  <si>
    <t>Cuisenier, Flemming</t>
  </si>
  <si>
    <t>Cuisenier, Dawson, Mauro</t>
  </si>
  <si>
    <t>Flemming, Dawson, Mauro</t>
  </si>
  <si>
    <t>Lehmann, Dawson</t>
  </si>
  <si>
    <t>Lehmann, Flemming, Dawson, Mauro</t>
  </si>
  <si>
    <t>Pauly, Mauro</t>
  </si>
  <si>
    <t>Lehmann, Flemming, Dawson</t>
  </si>
  <si>
    <t>Lehmann, Dawson, Mauro</t>
  </si>
  <si>
    <t>Flemming, Pauly, Dawson</t>
  </si>
  <si>
    <t>Lehmann, Tardieu, Flemming</t>
  </si>
  <si>
    <t>Cohen, Tiverios, Flemming, Cuisenier, Mauro</t>
  </si>
  <si>
    <t>Lehmann, Pauly, Flemming, Blackman</t>
  </si>
  <si>
    <t>Flemming, Tardieu locates this island near Caunus: Delikli Ada</t>
  </si>
  <si>
    <t>Carayon, Slim, Flemming, Yorke</t>
  </si>
  <si>
    <t>Carayon, Lehmann, Slim, Flemming, Yorke, Gadhoum</t>
  </si>
  <si>
    <t>Lehmann, Flemming, Gadhoum</t>
  </si>
  <si>
    <t>Carayon, Slim, Flemming, Yorke, Gadhoum</t>
  </si>
  <si>
    <t>Carayon, Lehmann, Slim, Blackman, Yorke, Gadhoum</t>
  </si>
  <si>
    <t>Carayon, Slim, Flemming, Blackman, Yorke, Gadhoum</t>
  </si>
  <si>
    <t>Carayon, Lehmann, Slim, Flemming, Blackman, Yorke, Gadhoum</t>
  </si>
  <si>
    <t>Carayon, Lehmann, Flemming, Gadhoum</t>
  </si>
  <si>
    <t>Slim, Flemming, Yorke, Gadhoum</t>
  </si>
  <si>
    <t>Slim, Yorke, Flemming</t>
  </si>
  <si>
    <t>Carayon, Lehmann, Flemming, Slim, Yorke</t>
  </si>
  <si>
    <t>Carayon, Lehmann, Flemming, Yorke</t>
  </si>
  <si>
    <t>Carayon, Pauly, Hazlitt</t>
  </si>
  <si>
    <t>Erbati (2004)</t>
  </si>
  <si>
    <t xml:space="preserve">Carayon, Flemming, </t>
  </si>
  <si>
    <t xml:space="preserve">Lehmann, Cohen, </t>
  </si>
  <si>
    <t xml:space="preserve">Lehmann, Flemming, </t>
  </si>
  <si>
    <t xml:space="preserve">Lehmann, </t>
  </si>
  <si>
    <t>http://dare.ht.lu.se/places/35723</t>
  </si>
  <si>
    <t>Trakadas</t>
  </si>
  <si>
    <t>Baesuris, Esuris, on R Anae</t>
  </si>
  <si>
    <t>Strabo, Geogr, 3, 0</t>
  </si>
  <si>
    <t>Praia de Beliche, Belixe, near Sagres, near Cape Sao Vicente, San Vincente, seems the first landing place in this area, it also features Roman ruins</t>
  </si>
  <si>
    <t>http://dare.ht.lu.se/places/40797</t>
  </si>
  <si>
    <t>http://pleiades.stoa.org/places/256410</t>
  </si>
  <si>
    <t>Trakadas, Fabiao, Medeiros</t>
  </si>
  <si>
    <t>Cerro del Trigo? in Donana park</t>
  </si>
  <si>
    <t>Carteya, El Rocadillo San Roque, outlet of R Guadarranque in the bay of Algeciras</t>
  </si>
  <si>
    <t>Carayon, Flemming, Trakadas</t>
  </si>
  <si>
    <t>Carayon, Trakadas</t>
  </si>
  <si>
    <t>http://dare.ht.lu.se/places/16832</t>
  </si>
  <si>
    <t>Cerro del Mar, Morro de Mezquitilla and Trayamar, at the outlet of R Algarrobo</t>
  </si>
  <si>
    <t>http://dare.ht.lu.se/places/26939</t>
  </si>
  <si>
    <t>http://dare.ht.lu.se/places/26924</t>
  </si>
  <si>
    <t>http://dare.ht.lu.se/places/16826</t>
  </si>
  <si>
    <t>http://dare.ht.lu.se/places/16846</t>
  </si>
  <si>
    <t xml:space="preserve">Cape Soloeis, Ampelusia </t>
  </si>
  <si>
    <t>http://dare.ht.lu.se/places/17910</t>
  </si>
  <si>
    <t>http://dare.ht.lu.se/places/22438</t>
  </si>
  <si>
    <t>http://dare.ht.lu.se/places/33681</t>
  </si>
  <si>
    <t>http://dare.ht.lu.se/places/33679</t>
  </si>
  <si>
    <t>http://dare.ht.lu.se/places/33680</t>
  </si>
  <si>
    <t>http://dare.ht.lu.se/places/27992</t>
  </si>
  <si>
    <t>http://pleiades.stoa.org/places/236345</t>
  </si>
  <si>
    <t xml:space="preserve">Artabron Limen, Portus Artaboi, Port of the Artabres </t>
  </si>
  <si>
    <t>http://dare.ht.lu.se/places/33671</t>
  </si>
  <si>
    <t>R Mino, Minho, near Caminha</t>
  </si>
  <si>
    <t>http://dare.ht.lu.se/places/26927</t>
  </si>
  <si>
    <t>http://dare.ht.lu.se/places/26925</t>
  </si>
  <si>
    <t>http://dare.ht.lu.se/places/39725</t>
  </si>
  <si>
    <t>Roman villa at Paturro, near Portman</t>
  </si>
  <si>
    <t>http://dare.ht.lu.se/places/10961</t>
  </si>
  <si>
    <t>Dertosa  on R Hiberus</t>
  </si>
  <si>
    <t>Tortosa, on R Ebro</t>
  </si>
  <si>
    <t xml:space="preserve">R Ebro navigable over 200 km </t>
  </si>
  <si>
    <t>unlocated at outlet of R Ebro, perhaps Roman villa at Carrova, near Amposta?</t>
  </si>
  <si>
    <t>http://dare.ht.lu.se/places/39994</t>
  </si>
  <si>
    <t>http://dare.ht.lu.se/places/6535</t>
  </si>
  <si>
    <t>http://dare.ht.lu.se/places/18297</t>
  </si>
  <si>
    <t>http://pleiades.stoa.org/places/246471</t>
  </si>
  <si>
    <t>http://dare.ht.lu.se/places/18301</t>
  </si>
  <si>
    <t>http://pleiades.stoa.org/places/246382</t>
  </si>
  <si>
    <t>http://dare.ht.lu.se/places/40787</t>
  </si>
  <si>
    <t>http://pleiades.stoa.org/places/246583</t>
  </si>
  <si>
    <t>http://dare.ht.lu.se/places/45043</t>
  </si>
  <si>
    <t>http://pleiades.stoa.org/places/632227173</t>
  </si>
  <si>
    <t>http://dare.ht.lu.se/places/45044</t>
  </si>
  <si>
    <t>http://dare.ht.lu.se/places/22443</t>
  </si>
  <si>
    <t>http://dare.ht.lu.se/places/41582</t>
  </si>
  <si>
    <t>http://pleiades.stoa.org/places/265884</t>
  </si>
  <si>
    <t>Pityusa, Pytyuse, Pitiusas, Pittecusa insulae</t>
  </si>
  <si>
    <t>Gymnesias insulae</t>
  </si>
  <si>
    <t>Columba, Balearis Maior insula</t>
  </si>
  <si>
    <t>Nura, Balearis Minor insula</t>
  </si>
  <si>
    <t>http://dare.ht.lu.se/places/42928</t>
  </si>
  <si>
    <t>http://pleiades.stoa.org/places/114791</t>
  </si>
  <si>
    <t>Wissant</t>
  </si>
  <si>
    <t>http://dare.ht.lu.se/places/45</t>
  </si>
  <si>
    <t>http://pleiades.stoa.org/places/69542</t>
  </si>
  <si>
    <t>http://pleiades.stoa.org/places/69567</t>
  </si>
  <si>
    <t xml:space="preserve"> Sina, Sena insula</t>
  </si>
  <si>
    <t>Riduna insula</t>
  </si>
  <si>
    <t>Sarmia insula</t>
  </si>
  <si>
    <t>Lisia, Lesia insula</t>
  </si>
  <si>
    <t xml:space="preserve"> Barsa insula</t>
  </si>
  <si>
    <t xml:space="preserve"> Caesarea,  Andium insula</t>
  </si>
  <si>
    <t>Uxantis, Portus Uxentinus, Uxisama insula</t>
  </si>
  <si>
    <t>Venetica,  Arica insula</t>
  </si>
  <si>
    <t xml:space="preserve"> Siata insula</t>
  </si>
  <si>
    <t xml:space="preserve"> Vindelis, Vindilis insula</t>
  </si>
  <si>
    <t>Isle of Hoedic?</t>
  </si>
  <si>
    <t xml:space="preserve">Port Vindana </t>
  </si>
  <si>
    <t>Corbilon, Korbilon</t>
  </si>
  <si>
    <t>St Nazaire</t>
  </si>
  <si>
    <t>http://dare.ht.lu.se/places/16344</t>
  </si>
  <si>
    <t>http://dare.ht.lu.se/places/26343</t>
  </si>
  <si>
    <t>http://pleiades.stoa.org/places/138591</t>
  </si>
  <si>
    <t>Port Sicor, Sikor Limen</t>
  </si>
  <si>
    <t>Prigny, near Bourgneuf</t>
  </si>
  <si>
    <t>Roman villa at Saint Hilaire, Port de Morin? on the isle of Noirmoutier</t>
  </si>
  <si>
    <t>http://dare.ht.lu.se/places/17468</t>
  </si>
  <si>
    <t>http://dare.ht.lu.se/places/147</t>
  </si>
  <si>
    <t>http://dare.ht.lu.se/places/40788</t>
  </si>
  <si>
    <t>Cerbere</t>
  </si>
  <si>
    <t>Tyle, Thule</t>
  </si>
  <si>
    <t>Erin, Ierne, Hibernia, Hivernione, Insula Sacra</t>
  </si>
  <si>
    <t>Solon mentioned by Plato, Timee &amp; Critias ; Diodorus, Hist, 5, 15</t>
  </si>
  <si>
    <t xml:space="preserve">Portus Menesthei, Portus Menesteus, port of Menesthee </t>
  </si>
  <si>
    <t xml:space="preserve">Mainake, Moenace, Maenace </t>
  </si>
  <si>
    <t>Appian, Iberique, 4 ; Livy, Hist, 26, 42-43 &amp; 28, 17 ; Polybius, Hist, 10, 2 ; Strabo, Geogr, 3, 4 ; Antonine, Itin Mar</t>
  </si>
  <si>
    <t>Batz-Tremondet</t>
  </si>
  <si>
    <t>Strabo, Geogr, 4, 1 ; Ausonius, Ordo Urbium, 13 ; Apollinaris, Poesie 23</t>
  </si>
  <si>
    <t>Fos marina, Anse St Gervais near Fos and etang de l’Estomac</t>
  </si>
  <si>
    <t>Marseille, Vieux Port, place Jules Verne &amp; place Villeneuve-Bargemon (see also nearby Musee des docks: Dolia warehouse)</t>
  </si>
  <si>
    <t>Antibes, in the Anse Saint Roch near the Fort Carre. The entrance to the ancient port was near the peninsula of the Fort Carre.</t>
  </si>
  <si>
    <t>Virgil, Eneïde, 10, 163 ; Strabo, Geogr, 5, 2 ; Livy, Hist, 22, 11 &amp; 30, 39 ; Antonine, Itin Mar</t>
  </si>
  <si>
    <t>Virgil, Eneïde, 10, 163 ; Antonine, Itin Mar</t>
  </si>
  <si>
    <t>Castro Novo (port of Caere, Coere, Agylla)</t>
  </si>
  <si>
    <t>Virgil, Eneïde, 10, 163 ; Diodorus, Hist, 15, 14 ; Antonine, Itin Mar</t>
  </si>
  <si>
    <t>Alsium (port of Agylla, Caere, Coere, Cerveteri)</t>
  </si>
  <si>
    <t>PlinyYoung, Panegyrique, 29</t>
  </si>
  <si>
    <t>Denys, Antiquites, 3, 14 ; Strabo, Geogr, 5, 3 ; Suetonius, Neron, 16 ; Ptol, Geogr, 3, 1 ; Procopius, Guerre Goths, 1, 26 ; Rutilius, Reditu, 1, 179 ; Livy, Hist, 22, 11</t>
  </si>
  <si>
    <t>Denys, Antiquites, 1, 54</t>
  </si>
  <si>
    <t>Plutarch, Neron, 9 ; Suetonius, Neron, 9 ; Strabo, Geogr, 5, 3 ; Procopius, Guerre Goths, 1, 26 ; Denys, Antiquites, 7, 7 &amp; 9, 13</t>
  </si>
  <si>
    <t>Port of Circei, Circe and stopover for Odysseus</t>
  </si>
  <si>
    <t>Denys, Antiquites, 7, 2 ; Antonine, Itin Mar</t>
  </si>
  <si>
    <t>Denys, Antiquites, 1, 53 ; Antonine, Itin Mar</t>
  </si>
  <si>
    <t>Pozzuoli, Pouzzoles, Puteoles, in the Campi Flegrei volcano district, pilae of arched mole are under modern breakwater</t>
  </si>
  <si>
    <t>Siren islands, Seirenoussai, Anthemoessa, Anthemuse, no stopover for Odysseus</t>
  </si>
  <si>
    <t xml:space="preserve">Port at the outlet of R Metaurus, Metaure </t>
  </si>
  <si>
    <t>Denys, Antiquites, 1, 51</t>
  </si>
  <si>
    <t xml:space="preserve">Heraclea, Heraclee </t>
  </si>
  <si>
    <t>Port Scein, Scean port</t>
  </si>
  <si>
    <t>near a tower called Geleagre, at Syracuse, Santa Panagia</t>
  </si>
  <si>
    <t>Virgil, Eneïde, 5, 114 ; Diodorus, Hist, 22, Fragments ; Polybius, Hist, 1, 46 &amp; 50 &amp; 59 &amp; 61</t>
  </si>
  <si>
    <t>Virgil, Eneïde, 3, 328 ; Denys, Antiquites, 1, 51 ; Strabo, Geogr, 6,1</t>
  </si>
  <si>
    <t xml:space="preserve">Aquileia, Aquilee </t>
  </si>
  <si>
    <t>Strabo, Geogr, 7, 7 ; Denys, Antiquites, 1, 51 ; Ptol, Geogr, 3, 14</t>
  </si>
  <si>
    <t>Strabo, Geogr, 7, 7 ; Denys, Antiquites, 1, 51 ; Ptol, Geogr, 3, 14 ; Antonine, Itin Mar</t>
  </si>
  <si>
    <t>Lepanto, Lepante</t>
  </si>
  <si>
    <t>Nisa, Nisaea, Nisee (port of Megare, Megara)</t>
  </si>
  <si>
    <t>Le Piree, The Piraeus</t>
  </si>
  <si>
    <t xml:space="preserve">Hieros-limen or Port-Sacre, Delphinium </t>
  </si>
  <si>
    <t xml:space="preserve">Eretria, Erithra, Eretrie </t>
  </si>
  <si>
    <t>Plutarch, Themistocle, 20 ; Strabo, Geogr, 9, 5 ; Apollonius, Argonauticas, 1, 520</t>
  </si>
  <si>
    <t>Virgil, Georgiques, 4, 387 ; Scymnos, Periodos</t>
  </si>
  <si>
    <t>Virgil, Georgiques, 4, 387 ; Antonine, Itin Mar ; Scymnos, Periodos</t>
  </si>
  <si>
    <t xml:space="preserve">Potidaia, Potidee, Kassandreia, Cassandrea </t>
  </si>
  <si>
    <t>Xenophon, Helleniques, 1, 5</t>
  </si>
  <si>
    <t xml:space="preserve">Dicaea, Dicee </t>
  </si>
  <si>
    <t>Maronia, Maronee, Ismaros</t>
  </si>
  <si>
    <t xml:space="preserve">Elaious, Elaeus, Elea, Eleonte </t>
  </si>
  <si>
    <t>Herodotus, Hist, 6, 140 ; &amp; 7, 33 ; Xenophon, Helleniques, 2, 1</t>
  </si>
  <si>
    <t>Xenophon, Helleniques, 2, 1</t>
  </si>
  <si>
    <t xml:space="preserve">Harakleia, Heraclee, Neapolis </t>
  </si>
  <si>
    <t xml:space="preserve">Perinthus, Perinthe, Heraklea </t>
  </si>
  <si>
    <t xml:space="preserve">Kenchreai, Cenchrees </t>
  </si>
  <si>
    <t xml:space="preserve">Kalaureia, Kalauria, Calauria insula, Calauree </t>
  </si>
  <si>
    <t xml:space="preserve">Malea, Malee </t>
  </si>
  <si>
    <t>Porto Kagio on Cape Tenare, ex-Matapan</t>
  </si>
  <si>
    <t>Cape Taenarus, Tenare, ex-Matapan, bay near Kokkinogeia with a Poseidon/Neptune temple</t>
  </si>
  <si>
    <t>Marmari, on Cape Taenarus, Tenare, ex-Matapan</t>
  </si>
  <si>
    <t>Lechaion, Lecheum, Lechee</t>
  </si>
  <si>
    <t>Creek of Telemachus, Telemaque</t>
  </si>
  <si>
    <t>ilset of Daskalion. This Asteris island was supposed to be between the islands of Ithaca and Cephalonia and to have twin ports, according to Homer. The islet of Daskalion is all that remains today, perhaps after some tectonic movement? Cuisenier considers that Homer makes a mistake and that the twin ports are those located in Fiskardo, 2 miles from there.</t>
  </si>
  <si>
    <t>Tardieu calls it Port Phenicien, Flemming, Mauro</t>
  </si>
  <si>
    <t>Livy, Hist, 31, 45 ; Philo, in Flaccum, 155 ; Xenophon, Helleniques, 1, 4 ; Stadiasmus, 283</t>
  </si>
  <si>
    <t>Keos, Keos, Ceos insula</t>
  </si>
  <si>
    <t>Rinia, on the isle of Rinia, Rhenee, near Delos</t>
  </si>
  <si>
    <t>Xenophon, Helleniques, 1, 2</t>
  </si>
  <si>
    <t>Khania, Chania, la Canee</t>
  </si>
  <si>
    <t>Strabo, Geogr, 10, 4 ; Plutarch, Thesee, 17 ; Stadiasmus, 348</t>
  </si>
  <si>
    <t>Rousolakos, Eleia Chora, Mont Dicte, Dikti, East of Crete</t>
  </si>
  <si>
    <t xml:space="preserve">Beaux Ports, port of Lasee, Elyssa </t>
  </si>
  <si>
    <t xml:space="preserve">Theodosia, Theodosie, Caffa </t>
  </si>
  <si>
    <t xml:space="preserve">Pantikapaion, Panticapee </t>
  </si>
  <si>
    <t xml:space="preserve">R Astelephus, Stelippon, Euripos </t>
  </si>
  <si>
    <t xml:space="preserve">Amastris, Sesamos, Sesamus </t>
  </si>
  <si>
    <t xml:space="preserve">Herakleia Pontica, Heraclee </t>
  </si>
  <si>
    <t xml:space="preserve">Rhebas on R Rhebas </t>
  </si>
  <si>
    <t xml:space="preserve">Chalkedon, Chalcedon, Chalcedoine, Himeros </t>
  </si>
  <si>
    <t xml:space="preserve">Chalkedon, Chalcedon, Chalcedoine, Eutropiou </t>
  </si>
  <si>
    <t>Plutarch, Alcibiade, 28; Xenophon, Helleniques, 1, 1</t>
  </si>
  <si>
    <t xml:space="preserve">Sigeion near Cape Sigee </t>
  </si>
  <si>
    <t>Phokia, Phocee, Focae, Lamptera</t>
  </si>
  <si>
    <t>Phokia, Phocee, Focae, Naustathmos</t>
  </si>
  <si>
    <t>Scylax, Peripl; Xenophon, Helleniques, 1, 1</t>
  </si>
  <si>
    <t>Scylax, Peripl; Xenophon, Helleniques, 1, 2</t>
  </si>
  <si>
    <t xml:space="preserve">Seleukeia, Seleucia Pieria, Seleucie de Pierie, Hydatos Potamoi </t>
  </si>
  <si>
    <t>Lattaquie</t>
  </si>
  <si>
    <t>Carne, Tell Qarnum</t>
  </si>
  <si>
    <t>Jbeil, Chamiye</t>
  </si>
  <si>
    <t>Suakin? Ptolemy locates Theon Soterum at 1° of latitude North of Ptolemaïs, which corresponds to Suakin</t>
  </si>
  <si>
    <t>Mintaka, East of Shubuk Channel, North of Trinkitat? Ptolemy locates Evangelon at 30’ of latitude North of Ptolemaïs, which corresponds to this bay</t>
  </si>
  <si>
    <t>Ras Dumeira at Rahayta? Ptolemy locates Arsinoe at 20’ of latitude South of Dire, which corresponds to the lagoon of Godoria on the North coast of Djibouti near 12°09’ of latitude. He nevertheless mentions it North of Dire on his list … which makes some authors think the site is at Ras Dumeira. Monfreid's Raheita</t>
  </si>
  <si>
    <t>Monfreid's Doubab, Dhubab is the only natural shelter between Murad/Ocelis and Mokha/Mouza.</t>
  </si>
  <si>
    <t xml:space="preserve">Bendideum, Bendis, Bendidee </t>
  </si>
  <si>
    <t>Strabo, Geogr, 17, 3 ; Nepos, Agesilas, 8 ; Plutarch, Agesilas, 47 ; Herodotus, Hist, 4, 169 ; Stadiasmus, 35</t>
  </si>
  <si>
    <t xml:space="preserve">Platea insula, Platee </t>
  </si>
  <si>
    <t xml:space="preserve">Galata, L’ecueil de Pasque </t>
  </si>
  <si>
    <t>perhaps the Anse du Fort Genois in the baie des Corailleurs, North of Annaba, according to Elie de la Primaudaie, 1861</t>
  </si>
  <si>
    <t>Bejaïa</t>
  </si>
  <si>
    <t>Port aux Poules at Bethioua, near Arzew</t>
  </si>
  <si>
    <t xml:space="preserve">Isle of Cerne </t>
  </si>
  <si>
    <t>Journes (2000)</t>
  </si>
  <si>
    <t>Port Lligat near Cadaques? Shelters South of Cape Creus are poor, excepting Port Lligat where Salvador Dali was living</t>
  </si>
  <si>
    <t xml:space="preserve">Pyrenaei, Pyrenes, Pyrenee  </t>
  </si>
  <si>
    <t>Bordeaux, Porte Navigere, at the outlet of R Deveze, rue de la Devise</t>
  </si>
  <si>
    <t xml:space="preserve">Citharista, Kitharistes, Zao </t>
  </si>
  <si>
    <t>L’Almanarre near Hyeres</t>
  </si>
  <si>
    <t>Cavaliere</t>
  </si>
  <si>
    <t xml:space="preserve">Caiete, Caieta, Caeatas </t>
  </si>
  <si>
    <t>Rhege, Reggio di Calabria</t>
  </si>
  <si>
    <t>Zancle, Zankle, Messana, Messene, Homer's Port Creux (Hollow port) where Odysseus had a stopover?</t>
  </si>
  <si>
    <t>Diodorus, Hist, 13, 61 &amp; 14,14 ; Polyaenus, Stratagemes, 5, 2</t>
  </si>
  <si>
    <t xml:space="preserve">Himera, Himere </t>
  </si>
  <si>
    <t>Pausanias, Grece, 6, 19 ; Pliny, Hist Nat, 3, 16</t>
  </si>
  <si>
    <t>Polybius, Hist, 4, 14 ; Strabo, Geogr, 10, 2 ; Plutarch, Pericles, 19 ; Xenophon, Helleniques, 4, 5-6</t>
  </si>
  <si>
    <t>Pausanias, Grece, 7, 21</t>
  </si>
  <si>
    <t>Pausanias, Grece, 10, 36 &amp; 37 ; Livy, Hist, 32, 18</t>
  </si>
  <si>
    <t>Pausanias, Grece, 9, 32 ; Strabo, Geogr, 8, 2 &amp; 9. 2 ; Livy, Hist, 36, 21 &amp; 44, 1</t>
  </si>
  <si>
    <t xml:space="preserve">Pagae, Pagai, Peges </t>
  </si>
  <si>
    <t>Demosthenes, Androcles/Lacrite, 28</t>
  </si>
  <si>
    <t>Pausanias, Grece, 1, 1 ; Diodorus, Hist, 18, 20 ; Plutarch, Phocion 30-32 &amp; Sylla 15 ; Scylax, Peripl ; Ptol, Geogr, 3, 15</t>
  </si>
  <si>
    <t xml:space="preserve">Phaleron, Phalara, Phalerura, Phalere </t>
  </si>
  <si>
    <t>Herodotus, Hist, 5, 63 &amp; 6, 116 &amp; 8, 91 ; Pausanias, Grece, 1, 1 ; Pliny, Hist Nat, 4, 11 ; Livy, Hist, 27, 30 ; Nepos, Themistocle, 6 ; Plutarch, Thesee 15 &amp; 20 ; Diodorus, Hist, 11, 41</t>
  </si>
  <si>
    <t>Homer, Odyssey, 3, 278 ; Pausanias, Grece, 1, 1 ; Philo, in Flaccum, 155 ; Xenophon, Helleniques, 5, 1</t>
  </si>
  <si>
    <t>Aulis, port of Thebes, and, with Bathys Limen, gathering place for the armada of 1200 ships before leaving for the Trojan War</t>
  </si>
  <si>
    <t>Pausanias, Grece, 10, 1 ; Strabo, Geogr, 9, 4</t>
  </si>
  <si>
    <t>Aphetai, Aphetes (jetty of the argonauts)</t>
  </si>
  <si>
    <t xml:space="preserve"> Pallene, Pallene, Phlegra</t>
  </si>
  <si>
    <t>Demosthenes, Apollodorus/Polycles, 20</t>
  </si>
  <si>
    <t>Herodotus, Hist, 6, 41 ; Xenophon, Helleniques, 1, 1 ; Polyaenus, Stratagemes, 5, 41</t>
  </si>
  <si>
    <t>Abide, Mortolimani, at the southern tip of Chersonese, Chersonesos</t>
  </si>
  <si>
    <t>Ovid, Metamorphoses, 15, 680-744 ; Pausanias, Grece, 2, 29 ; Scylax, Peripl</t>
  </si>
  <si>
    <t>near Trezen, Trezene?</t>
  </si>
  <si>
    <t>Pausanias, Grece, 2, 32</t>
  </si>
  <si>
    <t>Pausanias, Grece, 2, 34 ; Scylax, Peripl</t>
  </si>
  <si>
    <t>Pausanias, Grece, 2, 34</t>
  </si>
  <si>
    <t>Pausanias, Grece, 3, 24</t>
  </si>
  <si>
    <t xml:space="preserve">Epidauros Limera, Epidaure-Limere </t>
  </si>
  <si>
    <t>Pausanias, Grece, 3, 22</t>
  </si>
  <si>
    <t>Livy, Hist, 34, 29 ; Strabo, Geogr, 8, 3 &amp; 8, 5 ; Plutarch, Cleomene, 59 ; Scylax, Peripl ; Ptol, Geogr, 3, 16 ; Polyaenus, Stratagemes, 2, 10 ; Xenophon, Helleniques, 6, 5</t>
  </si>
  <si>
    <t>Pausanias, Grece, 3, 25 ; Scylax, Peripl</t>
  </si>
  <si>
    <t>Procopius, Guerre Vandales, 1, 13 ; Plutarch, Cleomene, 50 &amp; 70 &amp; Antoine, 75</t>
  </si>
  <si>
    <t>Pausanias, Grece, 3, 25</t>
  </si>
  <si>
    <t>Pausanias, Grece, 4, 34</t>
  </si>
  <si>
    <t>Pausanias, Grece, 4, 35 ; Procopius, Guerre Vandales, 1, 13</t>
  </si>
  <si>
    <t>Cyllene, Kytlene (port of the Eleans)</t>
  </si>
  <si>
    <t xml:space="preserve">Dumaeorum, Teichos Dymaion, Dyme </t>
  </si>
  <si>
    <t>Pausanias, Grece, 7, 22 ; Polybius, Hist, 5, 20</t>
  </si>
  <si>
    <t>Pausanias, Grece, 7, 22 ; Ptol, Geogr, 3, 16</t>
  </si>
  <si>
    <t>Pausanias, Grece, 7, 26</t>
  </si>
  <si>
    <t>port of Pellene, near Xylokastro</t>
  </si>
  <si>
    <t>Pausanias, Grece, 2, 12 &amp; 7, 22</t>
  </si>
  <si>
    <t>Frikes or Kioni, on the isle of Ithaca</t>
  </si>
  <si>
    <t>Kioni or Frikes, on the isle of Ithaca</t>
  </si>
  <si>
    <t xml:space="preserve">Alcomenae, Alkomenai, Alalcomenes </t>
  </si>
  <si>
    <t>Aigila, Ogylos, on Antikythera insula, Anticythere</t>
  </si>
  <si>
    <t xml:space="preserve">Plutarch, Cleomene, 41 </t>
  </si>
  <si>
    <t>Homer, Iliad, 1, 430 ; Scylax, Peripl; Herodotus, Hist, 6, 44 ; Xenophon, Helleniques, 1, 1 ; Demosthenes, Apollodorus/Polycles, 20</t>
  </si>
  <si>
    <t>Diodorus, Hist, 5, 36; Apollodorus, Bibliotheque, 2, 58</t>
  </si>
  <si>
    <t>Diodorus, Hist, 20, 49 to 52 ; Plutarch, Demetrius, 15 &amp; 16 ; Scylax, Peripl Stadiasmus, 305 ; Polyaenus, Stratagemes, 4, 7</t>
  </si>
  <si>
    <t>Strabo, Geogr, 7, 4 ; Arrian, Peripl, 30 ; Demosthenes, Androcles/Lacrite, 28 &amp; Ctesippos/Leptine, 29</t>
  </si>
  <si>
    <t>Strabo, Geogr, 7, 4 ; Arrian, Peripl, 29 ; Demosthenes, Androcles/Lacrite, 28</t>
  </si>
  <si>
    <t>Arrian, Peripl, 21 ; Strabo, Geogr, 10, 2 &amp; 12, 3 ; Marcian, Peripl, 9 ; Plutarch, Pericles, 20 ; Josephus Flavius, Antiquites, 2, 2 ; Xenophon, Anabase, 6</t>
  </si>
  <si>
    <t>Armene, Harmene, port of Sinop</t>
  </si>
  <si>
    <t xml:space="preserve">Aeginetes </t>
  </si>
  <si>
    <t xml:space="preserve">Chalai, Cheles </t>
  </si>
  <si>
    <t xml:space="preserve">Rhoe on R Rhoes </t>
  </si>
  <si>
    <t xml:space="preserve">Proconnesus, on the isle of Proconnese </t>
  </si>
  <si>
    <t>Procopius, Edifices, 5, 1 ; Livy, Hist, 37, 22 &amp; 44, 28 ; Homer, Odyssey, 3, 160 ; Scylax, Peripl  ; Stadiasmus, 272 ; Arrian, Alexander, 2, 1 ; Antonine, Itin Mar ; Polyaenus, Stratagemes, 2, 24</t>
  </si>
  <si>
    <t xml:space="preserve">Kisthene, Cisthene, Passandra </t>
  </si>
  <si>
    <t xml:space="preserve">Leukai, Leucae, Leuce, Leuces </t>
  </si>
  <si>
    <t>Klazomenai, Clazomenae, Clazomenes, Polichne</t>
  </si>
  <si>
    <t>Klazomenai, Clazomenae, Clazomenes</t>
  </si>
  <si>
    <t xml:space="preserve">Erythrai, Erythras, Erythres </t>
  </si>
  <si>
    <t xml:space="preserve">Kasystes, Casystes </t>
  </si>
  <si>
    <t>Pausanias, Grece, 5, 7 ; Herodotus, Hist, 1, 157 ; Strabo, Geogr, 14, 1 ; Livy, Hist, 37, 11</t>
  </si>
  <si>
    <t xml:space="preserve">Priene, Priene </t>
  </si>
  <si>
    <t>Lade, Lade, Lada insula</t>
  </si>
  <si>
    <t>Strabo, Geogr, 14, 3 ; Scylax, Peripl ; Stadiasmus, 254 ; Polyaenus, Stratagemes, 5, 35</t>
  </si>
  <si>
    <t>Rhacotis, Rhacotes, Rakhotis</t>
  </si>
  <si>
    <t xml:space="preserve">Chersoneso, Antichides-Chersonese </t>
  </si>
  <si>
    <t>Strabo, Geogr, 17, 3 ; Denys Periegetes, Periegese ; Stadiasmus, 103</t>
  </si>
  <si>
    <t>Tacapae, Tacapes</t>
  </si>
  <si>
    <t>Gabes</t>
  </si>
  <si>
    <t>Caesar, Guerre d’Afrique, 34 ; Strabo, Geogr, 17, 3 ; Livy, Hist, 33, 48 ; Denys Periegetes, Periegese ; Stadiasmus, 112 ; Antonine, Itin Mar</t>
  </si>
  <si>
    <t>Hadrumete, Adrymetum, Adrymes, Honoriopolis, Hunericopolis, Justinianopolis</t>
  </si>
  <si>
    <t>Rades</t>
  </si>
  <si>
    <t>Chafarinas islands, from E to W : île du Roi, île d'Isabelle, île du Congres</t>
  </si>
  <si>
    <t xml:space="preserve">Schoenitas, Schoenus, Schoinous </t>
  </si>
  <si>
    <t>Eumenusalsos, Port of Eumenes</t>
  </si>
  <si>
    <t xml:space="preserve">Portus Divinus, Theulimen </t>
  </si>
  <si>
    <t>Sant Sebastia de la Guarda, Palafrugell</t>
  </si>
  <si>
    <t>Tacitus, Annales, 15, 18 ; Suetonius, Claude, 20 ; Pliny, Hist Nat, 16, 76 &amp; 36,14 ; Dio Cassius, Hist, 60, 11 ; Juvenal, Satires, 12, 50 ; Apuleius, Ane d’Or, 11, 26 ; Ammian, Hist, 19, 10 ; Cassiodorus, De l’ame, 2 ; Procopius, Guerre Goths, 1, 26 &amp; 3, 15 ; Antonine, Itin Mar</t>
  </si>
  <si>
    <t>ancient outlet of R Rhone near Salin de Giraud, supposed to be at about 18 nautical miles from Arelates on the ancient Rhone d'Ulmet branch</t>
  </si>
  <si>
    <t>Canal connecting Fos to R Rhone, not yet precisely located</t>
  </si>
  <si>
    <t>Cavalaire. Plini, Hist Nat, 3, 5 mentions a Heraclee at the outlet of R Rhone, but the pointe Cavalaire is now generally accepted</t>
  </si>
  <si>
    <t xml:space="preserve">Ancone </t>
  </si>
  <si>
    <t xml:space="preserve">Skione </t>
  </si>
  <si>
    <t xml:space="preserve">Kohphos, Kophon </t>
  </si>
  <si>
    <t>Isle of Zabargat, St John’s Island, the island with topaz, off Berenike. The isle of Ophiodes is well located as it seems to be the only one producing topaz in this area. No good shelter here!</t>
  </si>
  <si>
    <t xml:space="preserve">Theon Soterum, Deorum Salutarium, Sotira </t>
  </si>
  <si>
    <t xml:space="preserve">Port of Colobonalsos, Cape Colobon </t>
  </si>
  <si>
    <t>at the outlet of R Yesil</t>
  </si>
  <si>
    <t>Ayas near Yemiskumu</t>
  </si>
  <si>
    <t>Spilja Kopacina, on the isle of Brac</t>
  </si>
  <si>
    <t>Kaleköy, on the island Gökceada, Imbros, Imvros</t>
  </si>
  <si>
    <t>near Bogazici</t>
  </si>
  <si>
    <t>Akcaabat</t>
  </si>
  <si>
    <t>Akcakale</t>
  </si>
  <si>
    <t>Ordu, near the outlet of R Akcaova</t>
  </si>
  <si>
    <t>R Arimdere, near Milic</t>
  </si>
  <si>
    <t>Kireclik</t>
  </si>
  <si>
    <t>R Gülüc South of the port of Eregli</t>
  </si>
  <si>
    <t>Gömec</t>
  </si>
  <si>
    <t>Eskiföca, Foca near Izmir</t>
  </si>
  <si>
    <t>Güllübahce on the silted up outlet of R Meandre, Meander</t>
  </si>
  <si>
    <t>Serce Liman</t>
  </si>
  <si>
    <t>Göcek</t>
  </si>
  <si>
    <t>Ile aux souris, Mice island, Sican Adasi</t>
  </si>
  <si>
    <t>Melec near Demirören</t>
  </si>
  <si>
    <t>El Port de la Selva? « Le Pyrenee » generally means the oriental extremity of this chain of mountains that literally falls into the sea between Port Vendres in France and Roses in Spain. Its end is Cape Creus. Shelters are few and of bad quality, as they face the East, and the mountain is hostile. The best shelter is Port de la Selva on the Spanish side</t>
  </si>
  <si>
    <t>Lehmann, Cohen, Pauly</t>
  </si>
  <si>
    <t>http://dare.ht.lu.se/places/22018</t>
  </si>
  <si>
    <t>http://dare.ht.lu.se/places/22020</t>
  </si>
  <si>
    <t>http://dare.ht.lu.se/places/156</t>
  </si>
  <si>
    <t>http://dare.ht.lu.se/places/173</t>
  </si>
  <si>
    <t>http://pleiades.stoa.org/places/148217</t>
  </si>
  <si>
    <t>http://dare.ht.lu.se/places/14041</t>
  </si>
  <si>
    <t>http://dare.ht.lu.se/places/6586</t>
  </si>
  <si>
    <t>http://dare.ht.lu.se/places/11100</t>
  </si>
  <si>
    <t>http://pleiades.stoa.org/places/148125</t>
  </si>
  <si>
    <t>http://dare.ht.lu.se/places/18079</t>
  </si>
  <si>
    <t>http://dare.ht.lu.se/places/14037</t>
  </si>
  <si>
    <t>http://dare.ht.lu.se/places/176</t>
  </si>
  <si>
    <t>http://dare.ht.lu.se/places/14036</t>
  </si>
  <si>
    <t>http://dare.ht.lu.se/places/14035</t>
  </si>
  <si>
    <t>http://dare.ht.lu.se/places/17857</t>
  </si>
  <si>
    <t>http://dare.ht.lu.se/places/17858</t>
  </si>
  <si>
    <t>http://dare.ht.lu.se/places/16839</t>
  </si>
  <si>
    <t>http://dare.ht.lu.se/places/18348</t>
  </si>
  <si>
    <t>http://dare.ht.lu.se/places/31306</t>
  </si>
  <si>
    <t>http://dare.ht.lu.se/places/16836</t>
  </si>
  <si>
    <t>http://dare.ht.lu.se/places/22483</t>
  </si>
  <si>
    <t>http://dare.ht.lu.se/places/22429</t>
  </si>
  <si>
    <t>http://dare.ht.lu.se/places/22599</t>
  </si>
  <si>
    <t>http://dare.ht.lu.se/places/16679</t>
  </si>
  <si>
    <t>http://dare.ht.lu.se/places/31264</t>
  </si>
  <si>
    <t>http://dare.ht.lu.se/places/25205</t>
  </si>
  <si>
    <t>http://dare.ht.lu.se/places/25198</t>
  </si>
  <si>
    <t>http://dare.ht.lu.se/places/36998</t>
  </si>
  <si>
    <t>http://dare.ht.lu.se/places/22602</t>
  </si>
  <si>
    <t>http://dare.ht.lu.se/places/22428</t>
  </si>
  <si>
    <t>http://dare.ht.lu.se/places/33439</t>
  </si>
  <si>
    <t>http://dare.ht.lu.se/places/22237</t>
  </si>
  <si>
    <t>http://dare.ht.lu.se/places/31286</t>
  </si>
  <si>
    <t>http://dare.ht.lu.se/places/25200</t>
  </si>
  <si>
    <t>http://dare.ht.lu.se/places/22239</t>
  </si>
  <si>
    <t>http://dare.ht.lu.se/places/26344</t>
  </si>
  <si>
    <t>http://dare.ht.lu.se/places/26345</t>
  </si>
  <si>
    <t>http://dare.ht.lu.se/places/41079</t>
  </si>
  <si>
    <t>http://dare.ht.lu.se/places/41078</t>
  </si>
  <si>
    <t>http://dare.ht.lu.se/places/41077</t>
  </si>
  <si>
    <t>http://dare.ht.lu.se/places/41075</t>
  </si>
  <si>
    <t>http://dare.ht.lu.se/places/41076</t>
  </si>
  <si>
    <t>http://dare.ht.lu.se/places/43792</t>
  </si>
  <si>
    <t>http://dare.ht.lu.se/places/44084</t>
  </si>
  <si>
    <t>http://dare.ht.lu.se/places/18002</t>
  </si>
  <si>
    <t>http://dare.ht.lu.se/places/10648</t>
  </si>
  <si>
    <t>http://dare.ht.lu.se/places/15977</t>
  </si>
  <si>
    <t>http://dare.ht.lu.se/places/17835</t>
  </si>
  <si>
    <t>http://dare.ht.lu.se/places/23155</t>
  </si>
  <si>
    <t>http://dare.ht.lu.se/places/17836</t>
  </si>
  <si>
    <t>http://dare.ht.lu.se/places/15983</t>
  </si>
  <si>
    <t>http://dare.ht.lu.se/places/17994</t>
  </si>
  <si>
    <t>http://dare.ht.lu.se/places/17993</t>
  </si>
  <si>
    <t>http://dare.ht.lu.se/places/17983</t>
  </si>
  <si>
    <t>http://dare.ht.lu.se/places/17984</t>
  </si>
  <si>
    <t>http://dare.ht.lu.se/places/1468</t>
  </si>
  <si>
    <t>http://dare.ht.lu.se/places/17990</t>
  </si>
  <si>
    <t>http://dare.ht.lu.se/places/44598</t>
  </si>
  <si>
    <t>http://dare.ht.lu.se/places/44597</t>
  </si>
  <si>
    <t>http://dare.ht.lu.se/places/41482</t>
  </si>
  <si>
    <t>http://dare.ht.lu.se/places/44599</t>
  </si>
  <si>
    <t>http://dare.ht.lu.se/places/17864</t>
  </si>
  <si>
    <t>http://dare.ht.lu.se/places/187</t>
  </si>
  <si>
    <t>http://dare.ht.lu.se/places/17005</t>
  </si>
  <si>
    <t>http://dare.ht.lu.se/places/17866</t>
  </si>
  <si>
    <t>http://dare.ht.lu.se/places/14033</t>
  </si>
  <si>
    <t>http://dare.ht.lu.se/places/184</t>
  </si>
  <si>
    <t>http://pleiades.stoa.org/places/157836</t>
  </si>
  <si>
    <t>Lerina, Planasia insula</t>
  </si>
  <si>
    <t>Agay, East of St Raphael</t>
  </si>
  <si>
    <t>Lezhe, on R Drin</t>
  </si>
  <si>
    <t xml:space="preserve">Oenoe, Caena </t>
  </si>
  <si>
    <t>http://dare.ht.lu.se/places/18941</t>
  </si>
  <si>
    <t>http://pleiades.stoa.org/places/157945</t>
  </si>
  <si>
    <t>http://dare.ht.lu.se/places/185</t>
  </si>
  <si>
    <t>http://dare.ht.lu.se/places/186</t>
  </si>
  <si>
    <t>http://dare.ht.lu.se/places/17873</t>
  </si>
  <si>
    <t>http://dare.ht.lu.se/places/17874</t>
  </si>
  <si>
    <t>http://pleiades.stoa.org/places/157810</t>
  </si>
  <si>
    <t>http://dare.ht.lu.se/places/17389</t>
  </si>
  <si>
    <t>http://dare.ht.lu.se/places/17385</t>
  </si>
  <si>
    <t>http://pleiades.stoa.org/places/157868</t>
  </si>
  <si>
    <t>http://dare.ht.lu.se/places/32846</t>
  </si>
  <si>
    <t>http://pleiades.stoa.org/places/472055</t>
  </si>
  <si>
    <t>http://dare.ht.lu.se/places/32848</t>
  </si>
  <si>
    <t>http://dare.ht.lu.se/places/31231</t>
  </si>
  <si>
    <t>http://dare.ht.lu.se/places/31233</t>
  </si>
  <si>
    <t>http://dare.ht.lu.se/places/16889</t>
  </si>
  <si>
    <t>http://dare.ht.lu.se/places/32839</t>
  </si>
  <si>
    <t>Arbatax, near Tortoli</t>
  </si>
  <si>
    <t>Sacrum  Prom.</t>
  </si>
  <si>
    <t xml:space="preserve">Naus  Prom., Lacinium  Prom., Hera temple </t>
  </si>
  <si>
    <t>Pharygium Prom.</t>
  </si>
  <si>
    <t xml:space="preserve">Heraeon, Hereum Prom., Hieron Chalkedonion, Zeus Ourios </t>
  </si>
  <si>
    <t xml:space="preserve">Antidrepano Prom. </t>
  </si>
  <si>
    <t xml:space="preserve">Arae Philaenorum Prom., Banadedari </t>
  </si>
  <si>
    <t>http://dare.ht.lu.se/places/16177</t>
  </si>
  <si>
    <t>http://dare.ht.lu.se/places/36274</t>
  </si>
  <si>
    <t>Punta di Chia, near Domus de Maria</t>
  </si>
  <si>
    <t>http://dare.ht.lu.se/places/16886</t>
  </si>
  <si>
    <t>http://dare.ht.lu.se/places/30262</t>
  </si>
  <si>
    <t>Roman villa at Sant'Imbenia, Porto Conte, Grotta Verde, Capo Caccia</t>
  </si>
  <si>
    <t xml:space="preserve">Turublum Minus, Lamos, port of the Lestrygons and stopover of Odysseus </t>
  </si>
  <si>
    <t>http://dare.ht.lu.se/places/36481</t>
  </si>
  <si>
    <t>http://dare.ht.lu.se/places/8039</t>
  </si>
  <si>
    <t>Vintimiglia</t>
  </si>
  <si>
    <t>http://dare.ht.lu.se/places/17379</t>
  </si>
  <si>
    <t>Porto Maurizio, near Imperia</t>
  </si>
  <si>
    <t>http://dare.ht.lu.se/places/10567</t>
  </si>
  <si>
    <t>http://dare.ht.lu.se/places/17178</t>
  </si>
  <si>
    <t>http://dare.ht.lu.se/places/10569</t>
  </si>
  <si>
    <t>http://dare.ht.lu.se/places/17185</t>
  </si>
  <si>
    <t>http://dare.ht.lu.se/places/17187</t>
  </si>
  <si>
    <t>http://dare.ht.lu.se/places/17206</t>
  </si>
  <si>
    <t>http://dare.ht.lu.se/places/17207</t>
  </si>
  <si>
    <t>http://dare.ht.lu.se/places/5854</t>
  </si>
  <si>
    <t>http://dare.ht.lu.se/places/10595</t>
  </si>
  <si>
    <t>http://dare.ht.lu.se/places/22570</t>
  </si>
  <si>
    <t>http://dare.ht.lu.se/places/17199</t>
  </si>
  <si>
    <t>http://dare.ht.lu.se/places/16693</t>
  </si>
  <si>
    <t>Fufluna, Populonio, Poplonium</t>
  </si>
  <si>
    <t>http://dare.ht.lu.se/places/22911</t>
  </si>
  <si>
    <t>http://dare.ht.lu.se/places/17197</t>
  </si>
  <si>
    <t>http://dare.ht.lu.se/places/41261</t>
  </si>
  <si>
    <t>http://dare.ht.lu.se/places/33580</t>
  </si>
  <si>
    <t>http://dare.ht.lu.se/places/24898</t>
  </si>
  <si>
    <t>http://dare.ht.lu.se/places/40455</t>
  </si>
  <si>
    <t>Roman villa at Paduline, Castiglione della Pescaia</t>
  </si>
  <si>
    <t>Roman temple at Scoglietto, on R Ombrone at around 15 km North of Talamone</t>
  </si>
  <si>
    <t>http://dare.ht.lu.se/places/42279</t>
  </si>
  <si>
    <t>Roman villa at Albinia, on R Albegna</t>
  </si>
  <si>
    <t>http://dare.ht.lu.se/places/25851</t>
  </si>
  <si>
    <t>http://pleiades.stoa.org/places/403272</t>
  </si>
  <si>
    <t>Roman villa at Santa Liberata, on the peninsula of Argentario</t>
  </si>
  <si>
    <t>Porto San Stefano, on the peninsula of Argentario</t>
  </si>
  <si>
    <t>Incitaria?</t>
  </si>
  <si>
    <t>http://dare.ht.lu.se/places/33585</t>
  </si>
  <si>
    <t>http://dare.ht.lu.se/places/23143</t>
  </si>
  <si>
    <t>http://pleiades.stoa.org/places/403221</t>
  </si>
  <si>
    <t>http://dare.ht.lu.se/places/41260</t>
  </si>
  <si>
    <t>http://dare.ht.lu.se/places/21588</t>
  </si>
  <si>
    <t>http://dare.ht.lu.se/places/26616</t>
  </si>
  <si>
    <t>http://dare.ht.lu.se/places/26615</t>
  </si>
  <si>
    <t>http://dare.ht.lu.se/places/33604</t>
  </si>
  <si>
    <t>http://dare.ht.lu.se/places/21336</t>
  </si>
  <si>
    <t>http://dare.ht.lu.se/places/26614</t>
  </si>
  <si>
    <t>Algae</t>
  </si>
  <si>
    <t>http://dare.ht.lu.se/places/26613</t>
  </si>
  <si>
    <t>http://dare.ht.lu.se/places/16706</t>
  </si>
  <si>
    <t>http://dare.ht.lu.se/places/21309</t>
  </si>
  <si>
    <t>http://pleiades.stoa.org/places/432772</t>
  </si>
  <si>
    <t>http://dare.ht.lu.se/places/17935</t>
  </si>
  <si>
    <t>Santa Marinella</t>
  </si>
  <si>
    <t>http://dare.ht.lu.se/places/17254</t>
  </si>
  <si>
    <t>http://dare.ht.lu.se/places/17253</t>
  </si>
  <si>
    <t>http://dare.ht.lu.se/places/16710</t>
  </si>
  <si>
    <t>http://dare.ht.lu.se/places/29118</t>
  </si>
  <si>
    <t>Santa Passera, on left bank of R Tiber, South of Rome</t>
  </si>
  <si>
    <t>http://dare.ht.lu.se/places/1438</t>
  </si>
  <si>
    <t>http://pleiades.stoa.org/places/423025</t>
  </si>
  <si>
    <t>http://dare.ht.lu.se/places/21337</t>
  </si>
  <si>
    <t xml:space="preserve">Vicus Augustanus Laurentium? </t>
  </si>
  <si>
    <t>http://dare.ht.lu.se/places/16711</t>
  </si>
  <si>
    <t>http://dare.ht.lu.se/places/22569</t>
  </si>
  <si>
    <t>http://dare.ht.lu.se/places/22392</t>
  </si>
  <si>
    <t>http://dare.ht.lu.se/places/22391</t>
  </si>
  <si>
    <t>http://dare.ht.lu.se/places/16712</t>
  </si>
  <si>
    <t>http://dare.ht.lu.se/places/29154</t>
  </si>
  <si>
    <t>http://dare.ht.lu.se/places/41267</t>
  </si>
  <si>
    <t>Aegina, on Pandataria insula</t>
  </si>
  <si>
    <t>http://dare.ht.lu.se/places/21326</t>
  </si>
  <si>
    <t>http://dare.ht.lu.se/places/16716</t>
  </si>
  <si>
    <t>http://dare.ht.lu.se/places/16719</t>
  </si>
  <si>
    <t>http://dare.ht.lu.se/places/41252</t>
  </si>
  <si>
    <t xml:space="preserve"> Procita, Prochyta insula</t>
  </si>
  <si>
    <t>http://dare.ht.lu.se/places/16720</t>
  </si>
  <si>
    <t>http://dare.ht.lu.se/places/22558</t>
  </si>
  <si>
    <t>http://dare.ht.lu.se/places/16721</t>
  </si>
  <si>
    <t>http://dare.ht.lu.se/places/1524</t>
  </si>
  <si>
    <t>http://pleiades.stoa.org/places/433014</t>
  </si>
  <si>
    <t>http://dare.ht.lu.se/places/21352</t>
  </si>
  <si>
    <t>Capraria, Capreae insula</t>
  </si>
  <si>
    <t>http://dare.ht.lu.se/places/22631</t>
  </si>
  <si>
    <t>http://pleiades.stoa.org/places/432751</t>
  </si>
  <si>
    <t>http://dare.ht.lu.se/places/41251</t>
  </si>
  <si>
    <t>http://dare.ht.lu.se/places/16726</t>
  </si>
  <si>
    <t>Poseïdonia, Posidonia, Paestum, on R Silarus</t>
  </si>
  <si>
    <t>Scoglio del Coniglio? With good anchorage on the coast</t>
  </si>
  <si>
    <t>http://dare.ht.lu.se/places/30465</t>
  </si>
  <si>
    <t xml:space="preserve">Oenotrides insulae, Molpa </t>
  </si>
  <si>
    <t>Pyxus, near Buxentum Prom.</t>
  </si>
  <si>
    <t>Policastro Bussentino, near Capo degli Ingreschi, near Camerota</t>
  </si>
  <si>
    <t>http://dare.ht.lu.se/places/16730</t>
  </si>
  <si>
    <t>http://dare.ht.lu.se/places/16731</t>
  </si>
  <si>
    <t>Temesa, Tamese, Tempsa, on R Sabutum</t>
  </si>
  <si>
    <t>Leucopetra, Bruttium Prom.</t>
  </si>
  <si>
    <t>Punta di Pellaro</t>
  </si>
  <si>
    <t>http://dare.ht.lu.se/places/41568</t>
  </si>
  <si>
    <t>Port Parthenius of the phoceans, on R Tanno?</t>
  </si>
  <si>
    <t>http://dare.ht.lu.se/places/42152</t>
  </si>
  <si>
    <t>unlocalized, in the gulf of Eufemia near the airport of Lamezia Terme</t>
  </si>
  <si>
    <t>Vibo Marina, near Vibo Valentia</t>
  </si>
  <si>
    <t>http://dare.ht.lu.se/places/41770</t>
  </si>
  <si>
    <t>http://pleiades.stoa.org/places/452367</t>
  </si>
  <si>
    <t>Leucosia, Ithacesiae insula, port of Hipponium, Hipponion</t>
  </si>
  <si>
    <t>http://dare.ht.lu.se/places/16734</t>
  </si>
  <si>
    <t>Trapeia, Port of Hercules</t>
  </si>
  <si>
    <t>http://dare.ht.lu.se/places/16736</t>
  </si>
  <si>
    <t>http://pleiades.stoa.org/places/452379</t>
  </si>
  <si>
    <t>http://dare.ht.lu.se/places/22645</t>
  </si>
  <si>
    <t>Pian delle Vigne, near Rosarno</t>
  </si>
  <si>
    <t>http://dare.ht.lu.se/places/30475</t>
  </si>
  <si>
    <t>Marina di Palmi, Porto Ravaglioso</t>
  </si>
  <si>
    <t>http://dare.ht.lu.se/places/16556</t>
  </si>
  <si>
    <t>http://dare.ht.lu.se/places/41759</t>
  </si>
  <si>
    <t>http://dare.ht.lu.se/places/16737</t>
  </si>
  <si>
    <t>http://dare.ht.lu.se/places/23185</t>
  </si>
  <si>
    <t>http://pleiades.stoa.org/places/452352</t>
  </si>
  <si>
    <t>http://dare.ht.lu.se/places/23186</t>
  </si>
  <si>
    <t>Torre di Catanzaro</t>
  </si>
  <si>
    <t>http://dare.ht.lu.se/places/41767</t>
  </si>
  <si>
    <t xml:space="preserve">Port of Aphrodite, Dioskourias, Cape Iapygie, Iapygium Prom., Sallentin </t>
  </si>
  <si>
    <t>http://dare.ht.lu.se/places/41768</t>
  </si>
  <si>
    <t>Cape Colonna</t>
  </si>
  <si>
    <t>http://dare.ht.lu.se/places/16739</t>
  </si>
  <si>
    <t>Kroton, Crotone</t>
  </si>
  <si>
    <t>http://dare.ht.lu.se/places/16740</t>
  </si>
  <si>
    <t>http://dare.ht.lu.se/places/21306</t>
  </si>
  <si>
    <t>http://dare.ht.lu.se/places/21307</t>
  </si>
  <si>
    <t>http://dare.ht.lu.se/places/16562</t>
  </si>
  <si>
    <t>Iceland?</t>
  </si>
  <si>
    <t>http://dare.ht.lu.se/places/36742</t>
  </si>
  <si>
    <t>http://dare.ht.lu.se/places/41276</t>
  </si>
  <si>
    <t>http://dare.ht.lu.se/places/21900</t>
  </si>
  <si>
    <t>http://dare.ht.lu.se/places/21217</t>
  </si>
  <si>
    <t>Baklaburnu, North of Bolayir</t>
  </si>
  <si>
    <t>http://dare.ht.lu.se/places/32332</t>
  </si>
  <si>
    <t>http://dare.ht.lu.se/places/32322</t>
  </si>
  <si>
    <t>http://dare.ht.lu.se/places/32360</t>
  </si>
  <si>
    <t>http://dare.ht.lu.se/places/32345</t>
  </si>
  <si>
    <t>http://dare.ht.lu.se/places/21216</t>
  </si>
  <si>
    <t>Bigali Kalesi, near Yalikabat</t>
  </si>
  <si>
    <t>http://dare.ht.lu.se/places/32292</t>
  </si>
  <si>
    <t>http://dare.ht.lu.se/places/23348</t>
  </si>
  <si>
    <t>http://pleiades.stoa.org/places/501450</t>
  </si>
  <si>
    <t>http://dare.ht.lu.se/places/23346</t>
  </si>
  <si>
    <t>Isle of Milos, Melos, Degirmenlik</t>
  </si>
  <si>
    <t>Nagara Kalesi North of Canakkale</t>
  </si>
  <si>
    <t>http://dare.ht.lu.se/places/21399</t>
  </si>
  <si>
    <t>Marmara Eregli</t>
  </si>
  <si>
    <t>http://dare.ht.lu.se/places/21400</t>
  </si>
  <si>
    <t>Kiyiköy</t>
  </si>
  <si>
    <t>Kusadasi</t>
  </si>
  <si>
    <t>Kapikiri on Lake Bafa</t>
  </si>
  <si>
    <t>Kiyikislacik</t>
  </si>
  <si>
    <t>Akcali, Akcali Koyu?</t>
  </si>
  <si>
    <t>Kargicak Koyu</t>
  </si>
  <si>
    <t>Asi Koyu?</t>
  </si>
  <si>
    <t>Cape Kapidagi</t>
  </si>
  <si>
    <t>Balartli plaji, near Karacaburnu</t>
  </si>
  <si>
    <t>Gilindere-Aydincik</t>
  </si>
  <si>
    <t>Kizkalesi</t>
  </si>
  <si>
    <t>http://dare.ht.lu.se/places/5472</t>
  </si>
  <si>
    <t>http://pleiades.stoa.org/places/520998</t>
  </si>
  <si>
    <t>Port du Figuier, Delphin, Karandas</t>
  </si>
  <si>
    <t>http://dare.ht.lu.se/places/31509</t>
  </si>
  <si>
    <t>http://pleiades.stoa.org/places/523977</t>
  </si>
  <si>
    <t>http://dare.ht.lu.se/places/31492</t>
  </si>
  <si>
    <t>http://dare.ht.lu.se/places/31478</t>
  </si>
  <si>
    <t>http://dare.ht.lu.se/places/23436</t>
  </si>
  <si>
    <t>Rumeli Kavagi</t>
  </si>
  <si>
    <t>http://dare.ht.lu.se/places/23435</t>
  </si>
  <si>
    <t>http://pleiades.stoa.org/places/521046</t>
  </si>
  <si>
    <t>http://dare.ht.lu.se/places/31450</t>
  </si>
  <si>
    <t>Beykoz</t>
  </si>
  <si>
    <t>http://dare.ht.lu.se/places/31469</t>
  </si>
  <si>
    <t>http://dare.ht.lu.se/places/16677</t>
  </si>
  <si>
    <t>http://dare.ht.lu.se/places/21204</t>
  </si>
  <si>
    <t>http://dare.ht.lu.se/places/31363</t>
  </si>
  <si>
    <t>http://dare.ht.lu.se/places/21425</t>
  </si>
  <si>
    <t>http://dare.ht.lu.se/places/31361</t>
  </si>
  <si>
    <t>http://dare.ht.lu.se/places/41102</t>
  </si>
  <si>
    <t>http://dare.ht.lu.se/places/31422</t>
  </si>
  <si>
    <t>http://dare.ht.lu.se/places/23581</t>
  </si>
  <si>
    <t>http://dare.ht.lu.se/places/21426</t>
  </si>
  <si>
    <t>http://dare.ht.lu.se/places/21541</t>
  </si>
  <si>
    <t>http://dare.ht.lu.se/places/22863</t>
  </si>
  <si>
    <t>http://dare.ht.lu.se/places/23580</t>
  </si>
  <si>
    <t>lake near Ophrynium (dried out lake SW of Intepe)</t>
  </si>
  <si>
    <t>http://dare.ht.lu.se/places/27355</t>
  </si>
  <si>
    <t>http://dare.ht.lu.se/places/22058</t>
  </si>
  <si>
    <t xml:space="preserve">Philia, Phrygia, port of Delcus, Derkos, Derkoi </t>
  </si>
  <si>
    <t>http://dare.ht.lu.se/places/23352</t>
  </si>
  <si>
    <t>http://dare.ht.lu.se/places/31429</t>
  </si>
  <si>
    <t>http://dare.ht.lu.se/places/31445</t>
  </si>
  <si>
    <t>http://pleiades.stoa.org/places/511444</t>
  </si>
  <si>
    <t xml:space="preserve">Thynias, Buaticum  </t>
  </si>
  <si>
    <t>http://dare.ht.lu.se/places/22958</t>
  </si>
  <si>
    <t>http://dare.ht.lu.se/places/27849</t>
  </si>
  <si>
    <t>http://pleiades.stoa.org/places/216765</t>
  </si>
  <si>
    <t xml:space="preserve">Chersonnesus, Chersonese, Gersonosus, Tonzos </t>
  </si>
  <si>
    <t>http://dare.ht.lu.se/places/21381</t>
  </si>
  <si>
    <t>http://dare.ht.lu.se/places/21395</t>
  </si>
  <si>
    <t>http://pleiades.stoa.org/places/216702</t>
  </si>
  <si>
    <t>http://dare.ht.lu.se/places/21394</t>
  </si>
  <si>
    <t>http://dare.ht.lu.se/places/33569</t>
  </si>
  <si>
    <t>http://dare.ht.lu.se/places/21393</t>
  </si>
  <si>
    <t>http://dare.ht.lu.se/places/21392</t>
  </si>
  <si>
    <t>http://dare.ht.lu.se/places/27854</t>
  </si>
  <si>
    <t>http://dare.ht.lu.se/places/21391</t>
  </si>
  <si>
    <t>http://dare.ht.lu.se/places/21389</t>
  </si>
  <si>
    <t>http://dare.ht.lu.se/places/41084</t>
  </si>
  <si>
    <t>http://dare.ht.lu.se/places/27974</t>
  </si>
  <si>
    <t>http://dare.ht.lu.se/places/27982</t>
  </si>
  <si>
    <t>Zatoka?</t>
  </si>
  <si>
    <t>http://dare.ht.lu.se/places/22005</t>
  </si>
  <si>
    <t>http://dare.ht.lu.se/places/22620</t>
  </si>
  <si>
    <t>Roksolanskoye</t>
  </si>
  <si>
    <t>http://dare.ht.lu.se/places/27917</t>
  </si>
  <si>
    <t>http://dare.ht.lu.se/places/27918</t>
  </si>
  <si>
    <t>Pliny, Hist Nat, 4, 26 ; Arrian, Peripl, 32</t>
  </si>
  <si>
    <t>http://dare.ht.lu.se/places/41085</t>
  </si>
  <si>
    <t>Borysthenes insula</t>
  </si>
  <si>
    <t>http://dare.ht.lu.se/places/22004</t>
  </si>
  <si>
    <t>http://dare.ht.lu.se/places/22026</t>
  </si>
  <si>
    <t>http://dare.ht.lu.se/places/22006</t>
  </si>
  <si>
    <t>http://dare.ht.lu.se/places/16458</t>
  </si>
  <si>
    <t>http://dare.ht.lu.se/places/22025</t>
  </si>
  <si>
    <t>http://dare.ht.lu.se/places/27937</t>
  </si>
  <si>
    <t>http://dare.ht.lu.se/places/22029</t>
  </si>
  <si>
    <t>http://dare.ht.lu.se/places/22007</t>
  </si>
  <si>
    <t>http://dare.ht.lu.se/places/23358</t>
  </si>
  <si>
    <t>http://dare.ht.lu.se/places/22008</t>
  </si>
  <si>
    <t>http://dare.ht.lu.se/places/22009</t>
  </si>
  <si>
    <t>http://dare.ht.lu.se/places/22010</t>
  </si>
  <si>
    <t>http://dare.ht.lu.se/places/22023</t>
  </si>
  <si>
    <t>http://dare.ht.lu.se/places/30751</t>
  </si>
  <si>
    <t>Pauly, Hazlitt</t>
  </si>
  <si>
    <t>http://dare.ht.lu.se/places/30711</t>
  </si>
  <si>
    <t>http://dare.ht.lu.se/places/30775</t>
  </si>
  <si>
    <t>http://dare.ht.lu.se/places/30749</t>
  </si>
  <si>
    <t xml:space="preserve">Masaitike, at outlet of R Masaetica, Masaetique </t>
  </si>
  <si>
    <t>http://dare.ht.lu.se/places/29573</t>
  </si>
  <si>
    <t>http://dare.ht.lu.se/places/21068</t>
  </si>
  <si>
    <t>http://dare.ht.lu.se/places/34181</t>
  </si>
  <si>
    <t>http://dare.ht.lu.se/places/21794</t>
  </si>
  <si>
    <t>http://dare.ht.lu.se/places/22021</t>
  </si>
  <si>
    <t>http://dare.ht.lu.se/places/21067</t>
  </si>
  <si>
    <t>http://dare.ht.lu.se/places/25182</t>
  </si>
  <si>
    <t>http://dare.ht.lu.se/places/34184</t>
  </si>
  <si>
    <t>http://dare.ht.lu.se/places/27831</t>
  </si>
  <si>
    <t>Siganeon, Zigane on R Singames (navigable)</t>
  </si>
  <si>
    <t>Roman fort at Patara Poti, on R Rioni</t>
  </si>
  <si>
    <t>http://dare.ht.lu.se/places/34177</t>
  </si>
  <si>
    <t>http://dare.ht.lu.se/places/21795</t>
  </si>
  <si>
    <t>http://dare.ht.lu.se/places/23465</t>
  </si>
  <si>
    <t>http://dare.ht.lu.se/places/27832</t>
  </si>
  <si>
    <t>http://dare.ht.lu.se/places/29546</t>
  </si>
  <si>
    <t>http://dare.ht.lu.se/places/21796</t>
  </si>
  <si>
    <t>http://dare.ht.lu.se/places/23463</t>
  </si>
  <si>
    <t>http://dare.ht.lu.se/places/21798</t>
  </si>
  <si>
    <t>http://dare.ht.lu.se/places/23462</t>
  </si>
  <si>
    <t xml:space="preserve">Ophius, on R Ophis </t>
  </si>
  <si>
    <t>Of, on R Solakli</t>
  </si>
  <si>
    <t xml:space="preserve">Rhizos, Rhizaion, Becheirikos, Port Bechirique, on R Rhizius </t>
  </si>
  <si>
    <t>http://dare.ht.lu.se/places/36169</t>
  </si>
  <si>
    <t>Arakli, on R Karadere, near Canayer</t>
  </si>
  <si>
    <t>http://dare.ht.lu.se/places/21165</t>
  </si>
  <si>
    <t>http://dare.ht.lu.se/places/29558</t>
  </si>
  <si>
    <t>http://dare.ht.lu.se/places/29567</t>
  </si>
  <si>
    <t>http://dare.ht.lu.se/places/29559</t>
  </si>
  <si>
    <t>http://dare.ht.lu.se/places/29566</t>
  </si>
  <si>
    <t>http://dare.ht.lu.se/places/23453</t>
  </si>
  <si>
    <t>http://dare.ht.lu.se/places/38048</t>
  </si>
  <si>
    <t>http://pleiades.stoa.org/places/857043</t>
  </si>
  <si>
    <t>Quarry at Halkavala, at outlet of R Harsit</t>
  </si>
  <si>
    <t>http://dare.ht.lu.se/places/27843</t>
  </si>
  <si>
    <t>http://dare.ht.lu.se/places/41092</t>
  </si>
  <si>
    <t>http://dare.ht.lu.se/places/23452</t>
  </si>
  <si>
    <t>http://pleiades.stoa.org/places/857185</t>
  </si>
  <si>
    <t>http://dare.ht.lu.se/places/21207</t>
  </si>
  <si>
    <t>http://dare.ht.lu.se/places/29568</t>
  </si>
  <si>
    <t>http://dare.ht.lu.se/places/29547</t>
  </si>
  <si>
    <t>http://dare.ht.lu.se/places/41335</t>
  </si>
  <si>
    <t xml:space="preserve">Kilikon Nesos insula, Isle of the Cilicians </t>
  </si>
  <si>
    <t>http://dare.ht.lu.se/places/21233</t>
  </si>
  <si>
    <t>http://dare.ht.lu.se/places/23451</t>
  </si>
  <si>
    <t>http://dare.ht.lu.se/places/27840</t>
  </si>
  <si>
    <t>http://pleiades.stoa.org/places/857350</t>
  </si>
  <si>
    <t>http://dare.ht.lu.se/places/36259</t>
  </si>
  <si>
    <t>http://dare.ht.lu.se/places/36254</t>
  </si>
  <si>
    <t>http://dare.ht.lu.se/places/21234</t>
  </si>
  <si>
    <t>http://dare.ht.lu.se/places/36258</t>
  </si>
  <si>
    <t>http://dare.ht.lu.se/places/23449</t>
  </si>
  <si>
    <t>http://dare.ht.lu.se/places/27847</t>
  </si>
  <si>
    <t>Alacam</t>
  </si>
  <si>
    <t>http://dare.ht.lu.se/places/23447</t>
  </si>
  <si>
    <t>Cayagzi</t>
  </si>
  <si>
    <t>http://dare.ht.lu.se/places/29562</t>
  </si>
  <si>
    <t>http://dare.ht.lu.se/places/21208</t>
  </si>
  <si>
    <t>http://dare.ht.lu.se/places/27461</t>
  </si>
  <si>
    <t>http://dare.ht.lu.se/places/27530</t>
  </si>
  <si>
    <t>http://dare.ht.lu.se/places/27504</t>
  </si>
  <si>
    <t>Ginoglu Liman, near Kaslica</t>
  </si>
  <si>
    <t>Kinolis and Antikinolis</t>
  </si>
  <si>
    <t>http://dare.ht.lu.se/places/27456</t>
  </si>
  <si>
    <t>http://dare.ht.lu.se/places/27453</t>
  </si>
  <si>
    <t>http://dare.ht.lu.se/places/27481</t>
  </si>
  <si>
    <t>Özlüce?</t>
  </si>
  <si>
    <t>http://dare.ht.lu.se/places/27537</t>
  </si>
  <si>
    <t>Doganyurt</t>
  </si>
  <si>
    <t>http://dare.ht.lu.se/places/27519</t>
  </si>
  <si>
    <t>Marsylla, Kallistratia?</t>
  </si>
  <si>
    <t>Marcula Plaji</t>
  </si>
  <si>
    <t>http://dare.ht.lu.se/places/27495</t>
  </si>
  <si>
    <t>http://dare.ht.lu.se/places/27532</t>
  </si>
  <si>
    <t>http://pleiades.stoa.org/places/845082</t>
  </si>
  <si>
    <t>Timolaion, Timolaium</t>
  </si>
  <si>
    <t>http://dare.ht.lu.se/places/27531</t>
  </si>
  <si>
    <t>Timne, near Ugurlu</t>
  </si>
  <si>
    <t>http://dare.ht.lu.se/places/27505</t>
  </si>
  <si>
    <t>http://dare.ht.lu.se/places/27455</t>
  </si>
  <si>
    <t>http://dare.ht.lu.se/places/27515</t>
  </si>
  <si>
    <t>http://dare.ht.lu.se/places/27512</t>
  </si>
  <si>
    <t>http://dare.ht.lu.se/places/27480</t>
  </si>
  <si>
    <t>http://dare.ht.lu.se/places/21253</t>
  </si>
  <si>
    <t>http://dare.ht.lu.se/places/36609</t>
  </si>
  <si>
    <t>Poseidon temple at outlet of R Bartin</t>
  </si>
  <si>
    <t>http://pleiades.stoa.org/places/845043</t>
  </si>
  <si>
    <t>http://dare.ht.lu.se/places/27522</t>
  </si>
  <si>
    <t>http://pleiades.stoa.org/places/845023</t>
  </si>
  <si>
    <t xml:space="preserve">Mokata? on R Psillide </t>
  </si>
  <si>
    <t>Muda, formerly Mukata</t>
  </si>
  <si>
    <t>http://dare.ht.lu.se/places/21424</t>
  </si>
  <si>
    <t>http://dare.ht.lu.se/places/27527</t>
  </si>
  <si>
    <t>Isikveren</t>
  </si>
  <si>
    <t xml:space="preserve">Krenides </t>
  </si>
  <si>
    <t>http://dare.ht.lu.se/places/27511</t>
  </si>
  <si>
    <t>http://dare.ht.lu.se/places/27528</t>
  </si>
  <si>
    <t>Zonguldak</t>
  </si>
  <si>
    <t>Sandaraca, Sandarake</t>
  </si>
  <si>
    <t>http://dare.ht.lu.se/places/27524</t>
  </si>
  <si>
    <t>http://dare.ht.lu.se/places/27520</t>
  </si>
  <si>
    <t>Metroum, Metroon, Aulia</t>
  </si>
  <si>
    <t>http://dare.ht.lu.se/places/21254</t>
  </si>
  <si>
    <t>http://dare.ht.lu.se/places/27491</t>
  </si>
  <si>
    <t>http://dare.ht.lu.se/places/27476</t>
  </si>
  <si>
    <t>Akcakoca</t>
  </si>
  <si>
    <t>http://dare.ht.lu.se/places/27516</t>
  </si>
  <si>
    <t>http://dare.ht.lu.se/places/27475</t>
  </si>
  <si>
    <t>East of Akcakoca</t>
  </si>
  <si>
    <t>Dia, Diaspolis, Diospolis</t>
  </si>
  <si>
    <t>http://dare.ht.lu.se/places/23439</t>
  </si>
  <si>
    <t>Dikili Sahili</t>
  </si>
  <si>
    <t>http://dare.ht.lu.se/places/41097</t>
  </si>
  <si>
    <t>http://dare.ht.lu.se/places/31428</t>
  </si>
  <si>
    <t>http://dare.ht.lu.se/places/31396</t>
  </si>
  <si>
    <t>http://dare.ht.lu.se/places/31425</t>
  </si>
  <si>
    <t>http://dare.ht.lu.se/places/23437</t>
  </si>
  <si>
    <t>http://dare.ht.lu.se/places/31500</t>
  </si>
  <si>
    <t>http://dare.ht.lu.se/places/16875</t>
  </si>
  <si>
    <t>http://dare.ht.lu.se/places/16874</t>
  </si>
  <si>
    <t>http://dare.ht.lu.se/places/36267</t>
  </si>
  <si>
    <t>Archaic Naxos</t>
  </si>
  <si>
    <t>http://pleiades.stoa.org/places/462386</t>
  </si>
  <si>
    <t>http://dare.ht.lu.se/places/21300</t>
  </si>
  <si>
    <t>http://dare.ht.lu.se/places/16884</t>
  </si>
  <si>
    <t>http://dare.ht.lu.se/places/21301</t>
  </si>
  <si>
    <t>http://dare.ht.lu.se/places/22798</t>
  </si>
  <si>
    <t>http://pleiades.stoa.org/places/462511</t>
  </si>
  <si>
    <t>http://dare.ht.lu.se/places/16570</t>
  </si>
  <si>
    <t>http://dare.ht.lu.se/places/30508</t>
  </si>
  <si>
    <t>Portus Naustathamus?</t>
  </si>
  <si>
    <t>Fontane Bianche, port of Cassibile</t>
  </si>
  <si>
    <t>http://dare.ht.lu.se/places/30242</t>
  </si>
  <si>
    <t>http://dare.ht.lu.se/places/22886</t>
  </si>
  <si>
    <t>http://dare.ht.lu.se/places/22641</t>
  </si>
  <si>
    <t>http://dare.ht.lu.se/places/16882</t>
  </si>
  <si>
    <t>http://dare.ht.lu.se/places/21303</t>
  </si>
  <si>
    <t>http://dare.ht.lu.se/places/22545</t>
  </si>
  <si>
    <t>http://dare.ht.lu.se/places/16881</t>
  </si>
  <si>
    <t>http://dare.ht.lu.se/places/22634</t>
  </si>
  <si>
    <t>http://dare.ht.lu.se/places/22888</t>
  </si>
  <si>
    <t>http://dare.ht.lu.se/places/22889</t>
  </si>
  <si>
    <t>http://dare.ht.lu.se/places/22635</t>
  </si>
  <si>
    <t>http://dare.ht.lu.se/places/22637</t>
  </si>
  <si>
    <t xml:space="preserve">Port of Erix, Eryx, Erice </t>
  </si>
  <si>
    <t>Porto di Bonagia?</t>
  </si>
  <si>
    <t>http://dare.ht.lu.se/places/41241</t>
  </si>
  <si>
    <t>http://dare.ht.lu.se/places/16879</t>
  </si>
  <si>
    <t>Panhormus, Panorme</t>
  </si>
  <si>
    <t>http://dare.ht.lu.se/places/22259</t>
  </si>
  <si>
    <t>http://dare.ht.lu.se/places/22800</t>
  </si>
  <si>
    <t>http://dare.ht.lu.se/places/41242</t>
  </si>
  <si>
    <t>http://dare.ht.lu.se/places/41243</t>
  </si>
  <si>
    <t>http://dare.ht.lu.se/places/41244</t>
  </si>
  <si>
    <t>http://dare.ht.lu.se/places/16885</t>
  </si>
  <si>
    <t>Lipara on Liparos insula</t>
  </si>
  <si>
    <t>http://dare.ht.lu.se/places/41246</t>
  </si>
  <si>
    <t>http://dare.ht.lu.se/places/26647</t>
  </si>
  <si>
    <t>http://dare.ht.lu.se/places/41245</t>
  </si>
  <si>
    <t>http://dare.ht.lu.se/places/16876</t>
  </si>
  <si>
    <t>http://dare.ht.lu.se/places/16877</t>
  </si>
  <si>
    <t>http://dare.ht.lu.se/places/40449</t>
  </si>
  <si>
    <t>Isle of Linosa</t>
  </si>
  <si>
    <t>http://dare.ht.lu.se/places/41239</t>
  </si>
  <si>
    <t>Lampedusa, on the isle of Lampedusa?</t>
  </si>
  <si>
    <t>http://dare.ht.lu.se/places/41240</t>
  </si>
  <si>
    <t xml:space="preserve"> Lopadusa insula, Falacron, Falacro insula?</t>
  </si>
  <si>
    <t>http://dare.ht.lu.se/places/23193</t>
  </si>
  <si>
    <t>http://dare.ht.lu.se/places/16899</t>
  </si>
  <si>
    <t>http://dare.ht.lu.se/places/29278</t>
  </si>
  <si>
    <t>http://pleiades.stoa.org/places/442746</t>
  </si>
  <si>
    <t>Rocca Vecchia</t>
  </si>
  <si>
    <t xml:space="preserve">Hadrianou Hormos, port of Lupiae, Miltopiae? </t>
  </si>
  <si>
    <t>http://dare.ht.lu.se/places/29223</t>
  </si>
  <si>
    <t>http://dare.ht.lu.se/places/10962</t>
  </si>
  <si>
    <t>http://dare.ht.lu.se/places/23206</t>
  </si>
  <si>
    <t>http://dare.ht.lu.se/places/23207</t>
  </si>
  <si>
    <t>http://dare.ht.lu.se/places/16589</t>
  </si>
  <si>
    <t xml:space="preserve">Sipous, Sipontum, Sipunte </t>
  </si>
  <si>
    <t>Roman villa at Agnuli, near Mattinata</t>
  </si>
  <si>
    <t>http://dare.ht.lu.se/places/35118</t>
  </si>
  <si>
    <t>http://dare.ht.lu.se/places/30422</t>
  </si>
  <si>
    <t>Vieste?</t>
  </si>
  <si>
    <t>http://dare.ht.lu.se/places/16757</t>
  </si>
  <si>
    <t>http://dare.ht.lu.se/places/18733</t>
  </si>
  <si>
    <t>Aternum, Ostia Aterni</t>
  </si>
  <si>
    <t>http://dare.ht.lu.se/places/23223</t>
  </si>
  <si>
    <t>http://pleiades.stoa.org/places/413197</t>
  </si>
  <si>
    <t>http://dare.ht.lu.se/places/23222</t>
  </si>
  <si>
    <t>http://dare.ht.lu.se/places/1454</t>
  </si>
  <si>
    <t>http://dare.ht.lu.se/places/10562</t>
  </si>
  <si>
    <t>http://dare.ht.lu.se/places/10942</t>
  </si>
  <si>
    <t>http://dare.ht.lu.se/places/17967</t>
  </si>
  <si>
    <t>http://pleiades.stoa.org/places/197235</t>
  </si>
  <si>
    <t>Apsoros, Apsirtis insula, Apsyrtides insulae</t>
  </si>
  <si>
    <t>http://dare.ht.lu.se/places/41577</t>
  </si>
  <si>
    <t>http://pleiades.stoa.org/places/197124</t>
  </si>
  <si>
    <t>Isles of Cres and Losinj</t>
  </si>
  <si>
    <t>http://dare.ht.lu.se/places/13857</t>
  </si>
  <si>
    <t>http://dare.ht.lu.se/places/10939</t>
  </si>
  <si>
    <t>http://pleiades.stoa.org/places/197488</t>
  </si>
  <si>
    <t>http://dare.ht.lu.se/places/17955</t>
  </si>
  <si>
    <t>http://dare.ht.lu.se/places/24479</t>
  </si>
  <si>
    <t>Pharos,  Pharus, on Pharos insula</t>
  </si>
  <si>
    <t>Issa, on Issa, Lissa insula</t>
  </si>
  <si>
    <t>http://dare.ht.lu.se/places/17956</t>
  </si>
  <si>
    <t xml:space="preserve">Korkyra Melaina,  on Corcyra Nigra insula, Black Corcyra, Corcyre Noire </t>
  </si>
  <si>
    <t>http://dare.ht.lu.se/places/13927</t>
  </si>
  <si>
    <t>Vid, near Metkovic on R Neretva, near Hutovo Blato lake</t>
  </si>
  <si>
    <t>http://dare.ht.lu.se/places/13933</t>
  </si>
  <si>
    <t>http://dare.ht.lu.se/places/26374</t>
  </si>
  <si>
    <t>http://dare.ht.lu.se/places/21964</t>
  </si>
  <si>
    <t>http://dare.ht.lu.se/places/16902</t>
  </si>
  <si>
    <t>http://dare.ht.lu.se/places/21415</t>
  </si>
  <si>
    <t>Sason insula</t>
  </si>
  <si>
    <t>http://dare.ht.lu.se/places/41395</t>
  </si>
  <si>
    <t>http://dare.ht.lu.se/places/23288</t>
  </si>
  <si>
    <t>http://dare.ht.lu.se/places/21421</t>
  </si>
  <si>
    <t>Orikumi, near Vlore</t>
  </si>
  <si>
    <t>http://dare.ht.lu.se/places/26407</t>
  </si>
  <si>
    <t>http://dare.ht.lu.se/places/21420</t>
  </si>
  <si>
    <t>http://dare.ht.lu.se/places/21416</t>
  </si>
  <si>
    <t>http://pleiades.stoa.org/places/530824</t>
  </si>
  <si>
    <t>Butrint, Butronte, in front of Corfu</t>
  </si>
  <si>
    <t>http://dare.ht.lu.se/places/41192</t>
  </si>
  <si>
    <t>http://dare.ht.lu.se/places/31538</t>
  </si>
  <si>
    <t>Elaias Limen, port of Ephyra in Elea of Thesprotis, Glykys-Limen, Glucus</t>
  </si>
  <si>
    <t>Cheimerion, Amoudia, at the outlet of R Acheron, port of Mesopotamo</t>
  </si>
  <si>
    <t>http://dare.ht.lu.se/places/21991</t>
  </si>
  <si>
    <t>http://dare.ht.lu.se/places/31613</t>
  </si>
  <si>
    <t>http://pleiades.stoa.org/places/531022</t>
  </si>
  <si>
    <t>http://dare.ht.lu.se/places/23010</t>
  </si>
  <si>
    <t>http://pleiades.stoa.org/places/530796</t>
  </si>
  <si>
    <t>http://dare.ht.lu.se/places/31521</t>
  </si>
  <si>
    <t>http://dare.ht.lu.se/places/21983</t>
  </si>
  <si>
    <t xml:space="preserve">Hieros Limen Herakleous, Port of Alyzia </t>
  </si>
  <si>
    <t>http://dare.ht.lu.se/places/31524</t>
  </si>
  <si>
    <t>http://dare.ht.lu.se/places/41407</t>
  </si>
  <si>
    <t>http://dare.ht.lu.se/places/21993</t>
  </si>
  <si>
    <t>http://dare.ht.lu.se/places/21986</t>
  </si>
  <si>
    <t>Evinochori, in front of Patras</t>
  </si>
  <si>
    <t>http://dare.ht.lu.se/places/22826</t>
  </si>
  <si>
    <t>http://dare.ht.lu.se/places/22829</t>
  </si>
  <si>
    <t>Panormos?</t>
  </si>
  <si>
    <t>http://dare.ht.lu.se/places/22820</t>
  </si>
  <si>
    <t>http://dare.ht.lu.se/places/29378</t>
  </si>
  <si>
    <t>http://pleiades.stoa.org/places/540868</t>
  </si>
  <si>
    <t>Kirrha, Kirra, port of Krisa (port of Delphi and Amphissa, Homer's Crissa)</t>
  </si>
  <si>
    <t>Magoula Xeropigadas, near Chrisso</t>
  </si>
  <si>
    <t>http://dare.ht.lu.se/places/22840</t>
  </si>
  <si>
    <t xml:space="preserve">Antikyra, Anticyre </t>
  </si>
  <si>
    <t>Strabo, Geogr, 9. 2 &amp; 9. 3 ; Pausanias, Grece, 10, 37</t>
  </si>
  <si>
    <t>Pausanias, Grece, 10, 37</t>
  </si>
  <si>
    <t xml:space="preserve">Zalitza </t>
  </si>
  <si>
    <t>Bulis, Boulis</t>
  </si>
  <si>
    <t>Mychos, Mychus, port of Bulis?</t>
  </si>
  <si>
    <t>http://dare.ht.lu.se/places/29316</t>
  </si>
  <si>
    <t>http://dare.ht.lu.se/places/29461</t>
  </si>
  <si>
    <t>http://dare.ht.lu.se/places/29386</t>
  </si>
  <si>
    <t>http://dare.ht.lu.se/places/22770</t>
  </si>
  <si>
    <t>http://dare.ht.lu.se/places/22769</t>
  </si>
  <si>
    <t>http://pleiades.stoa.org/places/570508</t>
  </si>
  <si>
    <t>Roman fort at Aghios Nicolas, near Megara</t>
  </si>
  <si>
    <t>http://dare.ht.lu.se/places/34549</t>
  </si>
  <si>
    <t>Roman fort near Steno, on the isle of Salamis</t>
  </si>
  <si>
    <t>http://dare.ht.lu.se/places/22719</t>
  </si>
  <si>
    <t>http://dare.ht.lu.se/places/31116</t>
  </si>
  <si>
    <t>Port Phoron, Foron, Port des fraudeurs, Thieves’ Harbour, Choma?</t>
  </si>
  <si>
    <t>http://pleiades.stoa.org/places/579903</t>
  </si>
  <si>
    <t>http://dare.ht.lu.se/places/22389</t>
  </si>
  <si>
    <t>http://dare.ht.lu.se/places/31181</t>
  </si>
  <si>
    <t>Zea, Phreatto?</t>
  </si>
  <si>
    <t>http://pleiades.stoa.org/places/116035285</t>
  </si>
  <si>
    <t>http://dare.ht.lu.se/places/31176</t>
  </si>
  <si>
    <t>http://dare.ht.lu.se/places/34568</t>
  </si>
  <si>
    <t>http://dare.ht.lu.se/places/25195</t>
  </si>
  <si>
    <t>http://pleiades.stoa.org/places/579866</t>
  </si>
  <si>
    <t>Anaphlystos?</t>
  </si>
  <si>
    <t>Sunium, Sunion Prom.</t>
  </si>
  <si>
    <t>http://dare.ht.lu.se/places/41362</t>
  </si>
  <si>
    <t>http://dare.ht.lu.se/places/21989</t>
  </si>
  <si>
    <t>http://pleiades.stoa.org/places/580119</t>
  </si>
  <si>
    <t>Port Mandri, near Lavrio</t>
  </si>
  <si>
    <t>http://dare.ht.lu.se/places/31131</t>
  </si>
  <si>
    <t>http://pleiades.stoa.org/places/579940</t>
  </si>
  <si>
    <t>Loutsa</t>
  </si>
  <si>
    <t>Halae Araphenides, Artemis</t>
  </si>
  <si>
    <t>http://dare.ht.lu.se/places/43632</t>
  </si>
  <si>
    <t>http://dare.ht.lu.se/places/34560</t>
  </si>
  <si>
    <t xml:space="preserve">Roman fort at Kynosoura </t>
  </si>
  <si>
    <t>Port of Marathon</t>
  </si>
  <si>
    <t>http://dare.ht.lu.se/places/22846</t>
  </si>
  <si>
    <t>http://dare.ht.lu.se/places/22778</t>
  </si>
  <si>
    <t>http://dare.ht.lu.se/places/31110</t>
  </si>
  <si>
    <t>http://dare.ht.lu.se/places/22835</t>
  </si>
  <si>
    <t xml:space="preserve">Kynos, Cynus </t>
  </si>
  <si>
    <t>near Livanates</t>
  </si>
  <si>
    <t>Agios Konstantinos</t>
  </si>
  <si>
    <t>http://dare.ht.lu.se/places/25175</t>
  </si>
  <si>
    <t>http://dare.ht.lu.se/places/34373</t>
  </si>
  <si>
    <t>http://dare.ht.lu.se/places/23301</t>
  </si>
  <si>
    <t>near Skarfia</t>
  </si>
  <si>
    <t>port of Scarphia, Scarphea</t>
  </si>
  <si>
    <t>Roman fort near Kainourgio</t>
  </si>
  <si>
    <t>http://dare.ht.lu.se/places/21976</t>
  </si>
  <si>
    <t>Pyles, Thermopylae</t>
  </si>
  <si>
    <t>http://pleiades.stoa.org/places/541140</t>
  </si>
  <si>
    <t>http://dare.ht.lu.se/places/41413</t>
  </si>
  <si>
    <t>http://dare.ht.lu.se/places/21971</t>
  </si>
  <si>
    <t>http://dare.ht.lu.se/places/21973</t>
  </si>
  <si>
    <t>Eretria, with Roman fort</t>
  </si>
  <si>
    <t>http://dare.ht.lu.se/places/31013</t>
  </si>
  <si>
    <t xml:space="preserve">Marmarion </t>
  </si>
  <si>
    <t>http://dare.ht.lu.se/places/41360</t>
  </si>
  <si>
    <t>Petalioi, Petalias insulas</t>
  </si>
  <si>
    <t>http://dare.ht.lu.se/places/22781</t>
  </si>
  <si>
    <t xml:space="preserve">Karistos, Caryste </t>
  </si>
  <si>
    <t>http://dare.ht.lu.se/places/27435</t>
  </si>
  <si>
    <t>Kastri, near the southern tip of Evia</t>
  </si>
  <si>
    <t>http://dare.ht.lu.se/places/21970</t>
  </si>
  <si>
    <t xml:space="preserve">Artemision, Artemisium </t>
  </si>
  <si>
    <t>http://dare.ht.lu.se/places/22749</t>
  </si>
  <si>
    <t>Oraioi</t>
  </si>
  <si>
    <t>Neos Pyrgos</t>
  </si>
  <si>
    <t>Orea, Oreos, Horeus</t>
  </si>
  <si>
    <t>http://dare.ht.lu.se/places/29418</t>
  </si>
  <si>
    <t>http://pleiades.stoa.org/places/540988</t>
  </si>
  <si>
    <t xml:space="preserve">Histiaia, Hestaia, Persee </t>
  </si>
  <si>
    <t>http://dare.ht.lu.se/places/22747</t>
  </si>
  <si>
    <t>http://dare.ht.lu.se/places/22810</t>
  </si>
  <si>
    <t>http://dare.ht.lu.se/places/21977</t>
  </si>
  <si>
    <t>Aivaliotika</t>
  </si>
  <si>
    <t>http://dare.ht.lu.se/places/22748</t>
  </si>
  <si>
    <t>Iolcos, Ioklos, Aison?</t>
  </si>
  <si>
    <t>http://dare.ht.lu.se/places/29414</t>
  </si>
  <si>
    <t>http://dare.ht.lu.se/places/29305</t>
  </si>
  <si>
    <t>Platania? at the southern tip of Magnesia</t>
  </si>
  <si>
    <t>http://dare.ht.lu.se/places/34368</t>
  </si>
  <si>
    <t>Pouri</t>
  </si>
  <si>
    <t>http://dare.ht.lu.se/places/21904</t>
  </si>
  <si>
    <t>http://dare.ht.lu.se/places/21963</t>
  </si>
  <si>
    <t>http://dare.ht.lu.se/places/22002</t>
  </si>
  <si>
    <t>Methone in Emathia, Oisyne</t>
  </si>
  <si>
    <t>http://dare.ht.lu.se/places/21891</t>
  </si>
  <si>
    <t>Pella, river port in the gulf of Salonika</t>
  </si>
  <si>
    <t>Sindos</t>
  </si>
  <si>
    <t>http://pleiades.stoa.org/places/491560</t>
  </si>
  <si>
    <t>http://dare.ht.lu.se/places/32091</t>
  </si>
  <si>
    <t>http://pleiades.stoa.org/places/491717</t>
  </si>
  <si>
    <t>http://dare.ht.lu.se/places/32160</t>
  </si>
  <si>
    <t>http://dare.ht.lu.se/places/17068</t>
  </si>
  <si>
    <t>http://dare.ht.lu.se/places/32172</t>
  </si>
  <si>
    <t>http://dare.ht.lu.se/places/32159</t>
  </si>
  <si>
    <t>http://dare.ht.lu.se/places/22701</t>
  </si>
  <si>
    <t>Kalandra</t>
  </si>
  <si>
    <t>http://dare.ht.lu.se/places/32403</t>
  </si>
  <si>
    <t>http://dare.ht.lu.se/places/43689</t>
  </si>
  <si>
    <t>http://dare.ht.lu.se/places/32291</t>
  </si>
  <si>
    <t>Polykhrono</t>
  </si>
  <si>
    <t>http://dare.ht.lu.se/places/31721</t>
  </si>
  <si>
    <t>http://dare.ht.lu.se/places/22703</t>
  </si>
  <si>
    <t>http://dare.ht.lu.se/places/32136</t>
  </si>
  <si>
    <t>Mecyberna, Mecyperne, port and arsenal of Olynthos</t>
  </si>
  <si>
    <t>http://dare.ht.lu.se/places/32398</t>
  </si>
  <si>
    <t xml:space="preserve">Port of Sermylia, Sermyle </t>
  </si>
  <si>
    <t>http://dare.ht.lu.se/places/32326</t>
  </si>
  <si>
    <t>http://dare.ht.lu.se/places/22702</t>
  </si>
  <si>
    <t>http://dare.ht.lu.se/places/22704</t>
  </si>
  <si>
    <t>http://dare.ht.lu.se/places/32397</t>
  </si>
  <si>
    <t>http://dare.ht.lu.se/places/32399</t>
  </si>
  <si>
    <t>Galepsos, Galepsus</t>
  </si>
  <si>
    <t xml:space="preserve">Piloros, Pilorus </t>
  </si>
  <si>
    <t>http://dare.ht.lu.se/places/32387</t>
  </si>
  <si>
    <t>http://dare.ht.lu.se/places/32303</t>
  </si>
  <si>
    <t>Assa, Assera?</t>
  </si>
  <si>
    <t>Develiki, near Gomati</t>
  </si>
  <si>
    <t>http://dare.ht.lu.se/places/21886</t>
  </si>
  <si>
    <t>Strabo, Geogr, 7, 8 ; Mela, Geogr, 2, 2</t>
  </si>
  <si>
    <t>http://pleiades.stoa.org/places/501625</t>
  </si>
  <si>
    <t>http://dare.ht.lu.se/places/22031</t>
  </si>
  <si>
    <t>http://pleiades.stoa.org/places/501455</t>
  </si>
  <si>
    <t>http://dare.ht.lu.se/places/32335</t>
  </si>
  <si>
    <t>Stageira, Stagire</t>
  </si>
  <si>
    <t>Stageira</t>
  </si>
  <si>
    <t>Olympias, from the name of Kafkanas, Kapros islet which has a boar's shape</t>
  </si>
  <si>
    <t xml:space="preserve">Kapros, port of Stageira, Port du Sanglier </t>
  </si>
  <si>
    <t>http://dare.ht.lu.se/places/22032</t>
  </si>
  <si>
    <t>http://dare.ht.lu.se/places/21896</t>
  </si>
  <si>
    <t>http://pleiades.stoa.org/places/501523</t>
  </si>
  <si>
    <t>http://dare.ht.lu.se/places/22034</t>
  </si>
  <si>
    <t>http://dare.ht.lu.se/places/32316</t>
  </si>
  <si>
    <t>http://pleiades.stoa.org/places/501399</t>
  </si>
  <si>
    <t>http://dare.ht.lu.se/places/32406</t>
  </si>
  <si>
    <t>http://dare.ht.lu.se/places/24864</t>
  </si>
  <si>
    <t>http://dare.ht.lu.se/places/32394</t>
  </si>
  <si>
    <t xml:space="preserve">Sale, port of Trajanopolis-Tempyra? </t>
  </si>
  <si>
    <t>http://dare.ht.lu.se/places/32318</t>
  </si>
  <si>
    <t>http://pleiades.stoa.org/places/501402</t>
  </si>
  <si>
    <t>http://dare.ht.lu.se/places/31061</t>
  </si>
  <si>
    <t>http://dare.ht.lu.se/places/21953</t>
  </si>
  <si>
    <t>Kechries</t>
  </si>
  <si>
    <t>http://dare.ht.lu.se/places/27415</t>
  </si>
  <si>
    <t>Palaia Epidauros</t>
  </si>
  <si>
    <t>http://dare.ht.lu.se/places/21954</t>
  </si>
  <si>
    <t>http://pleiades.stoa.org/places/570228</t>
  </si>
  <si>
    <t>http://dare.ht.lu.se/places/21936</t>
  </si>
  <si>
    <t>http://dare.ht.lu.se/places/21926</t>
  </si>
  <si>
    <t>http://dare.ht.lu.se/places/41227</t>
  </si>
  <si>
    <t>http://dare.ht.lu.se/places/41225</t>
  </si>
  <si>
    <t>http://dare.ht.lu.se/places/21925</t>
  </si>
  <si>
    <t>http://dare.ht.lu.se/places/21924</t>
  </si>
  <si>
    <t>http://dare.ht.lu.se/places/22795</t>
  </si>
  <si>
    <t>http://dare.ht.lu.se/places/31055</t>
  </si>
  <si>
    <t>Plaka Leonido</t>
  </si>
  <si>
    <t>http://dare.ht.lu.se/places/28526</t>
  </si>
  <si>
    <t>http://dare.ht.lu.se/places/31094</t>
  </si>
  <si>
    <t>Ierakas</t>
  </si>
  <si>
    <t>http://dare.ht.lu.se/places/21913</t>
  </si>
  <si>
    <t>Minoa Prom.</t>
  </si>
  <si>
    <t>http://dare.ht.lu.se/places/43580</t>
  </si>
  <si>
    <t>http://dare.ht.lu.se/places/43583</t>
  </si>
  <si>
    <t>Velanidia?</t>
  </si>
  <si>
    <t>http://dare.ht.lu.se/places/43582</t>
  </si>
  <si>
    <t>http://dare.ht.lu.se/places/43584</t>
  </si>
  <si>
    <t>http://dare.ht.lu.se/places/27396</t>
  </si>
  <si>
    <t>Kokkinia</t>
  </si>
  <si>
    <t>http://dare.ht.lu.se/places/27445</t>
  </si>
  <si>
    <t xml:space="preserve">Helos? </t>
  </si>
  <si>
    <t>Stefania</t>
  </si>
  <si>
    <t>http://dare.ht.lu.se/places/21912</t>
  </si>
  <si>
    <t>http://dare.ht.lu.se/places/27407</t>
  </si>
  <si>
    <t>Vathy near Ageranos</t>
  </si>
  <si>
    <t>http://dare.ht.lu.se/places/31056</t>
  </si>
  <si>
    <t>http://dare.ht.lu.se/places/22614</t>
  </si>
  <si>
    <t>http://dare.ht.lu.se/places/27451</t>
  </si>
  <si>
    <t>http://dare.ht.lu.se/places/31016</t>
  </si>
  <si>
    <t xml:space="preserve">Messa, port of Hippola? </t>
  </si>
  <si>
    <t>http://dare.ht.lu.se/places/28519</t>
  </si>
  <si>
    <t>Foinikounta, in front of the Enusses islands</t>
  </si>
  <si>
    <t>Phoinicos, in front of Oinoussai insulae</t>
  </si>
  <si>
    <t>http://dare.ht.lu.se/places/21910</t>
  </si>
  <si>
    <t>Pylos Koryphasion, Navarino, sheltered by the isle of of Sphacteria</t>
  </si>
  <si>
    <t>North side of Navarino Bay, near the isle of Sfaktiria</t>
  </si>
  <si>
    <t>http://dare.ht.lu.se/places/23297</t>
  </si>
  <si>
    <t>Prote insula</t>
  </si>
  <si>
    <t>http://dare.ht.lu.se/places/41215</t>
  </si>
  <si>
    <t>http://dare.ht.lu.se/places/23298</t>
  </si>
  <si>
    <t>http://dare.ht.lu.se/places/31044</t>
  </si>
  <si>
    <t>http://pleiades.stoa.org/places/570592</t>
  </si>
  <si>
    <t>http://dare.ht.lu.se/places/23300</t>
  </si>
  <si>
    <t>http://dare.ht.lu.se/places/31073</t>
  </si>
  <si>
    <t>Araxos</t>
  </si>
  <si>
    <t>http://dare.ht.lu.se/places/21942</t>
  </si>
  <si>
    <t>http://dare.ht.lu.se/places/41409</t>
  </si>
  <si>
    <t>http://dare.ht.lu.se/places/41410</t>
  </si>
  <si>
    <t>http://pleiades.stoa.org/places/570555</t>
  </si>
  <si>
    <t>http://dare.ht.lu.se/places/27430</t>
  </si>
  <si>
    <t>http://dare.ht.lu.se/places/21939</t>
  </si>
  <si>
    <t>Aristonautai</t>
  </si>
  <si>
    <t>http://dare.ht.lu.se/places/27408</t>
  </si>
  <si>
    <t>http://dare.ht.lu.se/places/21937</t>
  </si>
  <si>
    <t>Sicyane, Sicyon, Demetrias</t>
  </si>
  <si>
    <t>Sikionas</t>
  </si>
  <si>
    <t>http://dare.ht.lu.se/places/21933</t>
  </si>
  <si>
    <t>http://dare.ht.lu.se/places/17070</t>
  </si>
  <si>
    <t>http://dare.ht.lu.se/places/41190</t>
  </si>
  <si>
    <t>http://dare.ht.lu.se/places/25855</t>
  </si>
  <si>
    <t>Kassiopi, North of Corfu. Antonin calls it an island which it is not (anymore?) today.</t>
  </si>
  <si>
    <t>http://dare.ht.lu.se/places/21985</t>
  </si>
  <si>
    <t>http://dare.ht.lu.se/places/41194</t>
  </si>
  <si>
    <t>http://dare.ht.lu.se/places/43759</t>
  </si>
  <si>
    <t>http://dare.ht.lu.se/places/41196</t>
  </si>
  <si>
    <t>http://dare.ht.lu.se/places/22789</t>
  </si>
  <si>
    <t>Dulichia, Doulichion, Leucas insula</t>
  </si>
  <si>
    <t>http://dare.ht.lu.se/places/41199</t>
  </si>
  <si>
    <t>http://dare.ht.lu.se/places/31519</t>
  </si>
  <si>
    <t>http://dare.ht.lu.se/places/22791</t>
  </si>
  <si>
    <t>Odysseus' palace, Ithaca</t>
  </si>
  <si>
    <t>http://dare.ht.lu.se/places/41198</t>
  </si>
  <si>
    <t>http://dare.ht.lu.se/places/41200</t>
  </si>
  <si>
    <t>http://dare.ht.lu.se/places/41203</t>
  </si>
  <si>
    <t>http://dare.ht.lu.se/places/41204</t>
  </si>
  <si>
    <t>Stamphane islands</t>
  </si>
  <si>
    <t>http://dare.ht.lu.se/places/31066</t>
  </si>
  <si>
    <t>Skandeia, Scandie, port of Kythera, on Kythera insula, Cythere</t>
  </si>
  <si>
    <t>http://dare.ht.lu.se/places/23498</t>
  </si>
  <si>
    <t>Slipway in the Bay of Potamos, on the isle of Anticythera, 40 km SW of the isle of Cythera</t>
  </si>
  <si>
    <t>http://dare.ht.lu.se/places/39549</t>
  </si>
  <si>
    <t>http://dare.ht.lu.se/places/39550</t>
  </si>
  <si>
    <t>http://dare.ht.lu.se/places/31051</t>
  </si>
  <si>
    <t>http://dare.ht.lu.se/places/28518</t>
  </si>
  <si>
    <t>Coresia, Koressos, Arsinoe of Keos, port of Ioulis</t>
  </si>
  <si>
    <t>http://dare.ht.lu.se/places/43620</t>
  </si>
  <si>
    <t>http://dare.ht.lu.se/places/41229</t>
  </si>
  <si>
    <t>http://dare.ht.lu.se/places/39545</t>
  </si>
  <si>
    <t>http://dare.ht.lu.se/places/39548</t>
  </si>
  <si>
    <t>http://dare.ht.lu.se/places/41366</t>
  </si>
  <si>
    <t>http://dare.ht.lu.se/places/22862</t>
  </si>
  <si>
    <t>http://pleiades.stoa.org/places/599918</t>
  </si>
  <si>
    <t>http://dare.ht.lu.se/places/30786</t>
  </si>
  <si>
    <t>Rheneia</t>
  </si>
  <si>
    <t>Herodotus, Hist, 6, 98</t>
  </si>
  <si>
    <t>http://dare.ht.lu.se/places/41230</t>
  </si>
  <si>
    <t>http://dare.ht.lu.se/places/43618</t>
  </si>
  <si>
    <t>http://dare.ht.lu.se/places/41504</t>
  </si>
  <si>
    <t>http://dare.ht.lu.se/places/41358</t>
  </si>
  <si>
    <t>http://dare.ht.lu.se/places/41367</t>
  </si>
  <si>
    <t>http://dare.ht.lu.se/places/29012</t>
  </si>
  <si>
    <t>http://dare.ht.lu.se/places/43459</t>
  </si>
  <si>
    <t>http://dare.ht.lu.se/places/43467</t>
  </si>
  <si>
    <t>http://dare.ht.lu.se/places/29006</t>
  </si>
  <si>
    <t>http://dare.ht.lu.se/places/43471</t>
  </si>
  <si>
    <t>http://dare.ht.lu.se/places/41153</t>
  </si>
  <si>
    <t>Kinaros, Cinara insula</t>
  </si>
  <si>
    <t>http://dare.ht.lu.se/places/41350</t>
  </si>
  <si>
    <t>http://dare.ht.lu.se/places/41499</t>
  </si>
  <si>
    <t>http://dare.ht.lu.se/places/41354</t>
  </si>
  <si>
    <t>Zefyria, archaic Byblis, Milos insula</t>
  </si>
  <si>
    <t>http://dare.ht.lu.se/places/41351</t>
  </si>
  <si>
    <t>http://dare.ht.lu.se/places/23504</t>
  </si>
  <si>
    <t>near Kamari, on the isle of Santorini-Thera</t>
  </si>
  <si>
    <t>http://pleiades.stoa.org/places/599971</t>
  </si>
  <si>
    <t>http://dare.ht.lu.se/places/29031</t>
  </si>
  <si>
    <t>http://dare.ht.lu.se/places/28930</t>
  </si>
  <si>
    <t>http://pleiades.stoa.org/places/599491</t>
  </si>
  <si>
    <t>http://dare.ht.lu.se/places/28939</t>
  </si>
  <si>
    <t>http://pleiades.stoa.org/places/599535</t>
  </si>
  <si>
    <t>unlocalized islands (misspelt?) between Thrace and Crete</t>
  </si>
  <si>
    <t>http://dare.ht.lu.se/places/21903</t>
  </si>
  <si>
    <t>http://dare.ht.lu.se/places/22854</t>
  </si>
  <si>
    <t>http://pleiades.stoa.org/places/501596</t>
  </si>
  <si>
    <t>http://dare.ht.lu.se/places/41115</t>
  </si>
  <si>
    <t>http://dare.ht.lu.se/places/17075</t>
  </si>
  <si>
    <t>http://dare.ht.lu.se/places/27354</t>
  </si>
  <si>
    <t>http://dare.ht.lu.se/places/22970</t>
  </si>
  <si>
    <t>http://dare.ht.lu.se/places/22969</t>
  </si>
  <si>
    <t>http://dare.ht.lu.se/places/22968</t>
  </si>
  <si>
    <t xml:space="preserve">Antiochia ad Pyrmum, Magarsa, Magarsos, Mallo, Mallos on R Pyramos </t>
  </si>
  <si>
    <t>Mallos, Antiochia ad Pyrmum</t>
  </si>
  <si>
    <t>Arnaud (2016)</t>
  </si>
  <si>
    <t>near Cape Karatas, 3 names for one single place according to Arnaud</t>
  </si>
  <si>
    <t>Tarsos, port of Tarsus, Rhegma lagoon, Antiochia ad Kydnum, archaic Illubru, archaic Olymbrus</t>
  </si>
  <si>
    <t>Sirintilimin Cintlik, near Bebeli at the outlet of R Ceyhan</t>
  </si>
  <si>
    <t>not at Kiziltahta on R Ceyhan according to Arnaud</t>
  </si>
  <si>
    <t>Automalax, Automalacis, Euteletos?</t>
  </si>
  <si>
    <t>10 km SW of New Brega</t>
  </si>
  <si>
    <t>11 km NE of New Brega</t>
  </si>
  <si>
    <t>30 km NE of New Brega</t>
  </si>
  <si>
    <t>Sousse, initial port near the North wall of city</t>
  </si>
  <si>
    <t>Sousse, large submerged breakwater North of modern port</t>
  </si>
  <si>
    <t>Ayasoluk hill, near Selcuk</t>
  </si>
  <si>
    <t>North side of Panayirdag hill, near Selcuk</t>
  </si>
  <si>
    <t>Tarragona, quay possibly located along Carrer de Smith</t>
  </si>
  <si>
    <t>Naples, Piazza Municipio, offshore Roman quay made with wooden caissons</t>
  </si>
  <si>
    <t>Naples, Piazza Municipio, onshore Roman quay</t>
  </si>
  <si>
    <t>Cana, Kanai, Kane Prom.</t>
  </si>
  <si>
    <t>Karadag, near Bademli, island now connected to mainland</t>
  </si>
  <si>
    <t>Arginusa insulae, îles Arginuses</t>
  </si>
  <si>
    <t>Isles of Kalem, Garip, near Bademli (the third island being Karadag, now connected to mainland near Kane)</t>
  </si>
  <si>
    <t>http://dare.ht.lu.se/places/21544</t>
  </si>
  <si>
    <t>http://dare.ht.lu.se/places/21427</t>
  </si>
  <si>
    <t>http://dare.ht.lu.se/places/41124</t>
  </si>
  <si>
    <t>http://pleiades.stoa.org/places/550449</t>
  </si>
  <si>
    <t>Elea, Elaia, Elee, port of Pergamum</t>
  </si>
  <si>
    <t>Seeliger (2016)</t>
  </si>
  <si>
    <t>Siracusa, ancient port possibly near Corso Umberto I</t>
  </si>
  <si>
    <t>http://dare.ht.lu.se/places/29462</t>
  </si>
  <si>
    <t>http://dare.ht.lu.se/places/22966</t>
  </si>
  <si>
    <t>http://dare.ht.lu.se/places/29364</t>
  </si>
  <si>
    <t>Kokkinokastro, on the isle of Alonnisos</t>
  </si>
  <si>
    <t>http://dare.ht.lu.se/places/22965</t>
  </si>
  <si>
    <t>http://dare.ht.lu.se/places/27352</t>
  </si>
  <si>
    <t>http://dare.ht.lu.se/places/41343</t>
  </si>
  <si>
    <t>http://dare.ht.lu.se/places/22860</t>
  </si>
  <si>
    <t>Phanae insula</t>
  </si>
  <si>
    <t>http://dare.ht.lu.se/places/36587</t>
  </si>
  <si>
    <t>http://pleiades.stoa.org/places/550819</t>
  </si>
  <si>
    <t>Livy, Hist, 36, 43 &amp; 44, 28 &amp; 45, 10</t>
  </si>
  <si>
    <t>Lithiou? on the isle of Chios</t>
  </si>
  <si>
    <t>http://dare.ht.lu.se/places/29089</t>
  </si>
  <si>
    <t>http://dare.ht.lu.se/places/29529</t>
  </si>
  <si>
    <t>Elinta, on the isle of Chios</t>
  </si>
  <si>
    <t xml:space="preserve">port of Caucasa, Kaukasa? </t>
  </si>
  <si>
    <t>http://dare.ht.lu.se/places/29065</t>
  </si>
  <si>
    <t>Kato Phana, Fana, on the isle of Chios</t>
  </si>
  <si>
    <t>http://dare.ht.lu.se/places/43482</t>
  </si>
  <si>
    <t>http://dare.ht.lu.se/places/21194</t>
  </si>
  <si>
    <t>http://dare.ht.lu.se/places/28984</t>
  </si>
  <si>
    <t>Panormos, Korsiai insula, Corsia?</t>
  </si>
  <si>
    <t>http://dare.ht.lu.se/places/28961</t>
  </si>
  <si>
    <t>http://dare.ht.lu.se/places/28949</t>
  </si>
  <si>
    <t xml:space="preserve">Drakanon, Draconium </t>
  </si>
  <si>
    <t>http://dare.ht.lu.se/places/41147</t>
  </si>
  <si>
    <t>http://pleiades.stoa.org/places/599986</t>
  </si>
  <si>
    <t>http://dare.ht.lu.se/places/43404</t>
  </si>
  <si>
    <t>http://pleiades.stoa.org/places/599880</t>
  </si>
  <si>
    <t>Akrite, Acrite insula</t>
  </si>
  <si>
    <t>http://dare.ht.lu.se/places/34506</t>
  </si>
  <si>
    <t>Roman fort near Arki, Port Augusta, on the isle of Arkoi</t>
  </si>
  <si>
    <t>http://dare.ht.lu.se/places/29033</t>
  </si>
  <si>
    <t>Artemis Parthenos</t>
  </si>
  <si>
    <t>http://dare.ht.lu.se/places/36697</t>
  </si>
  <si>
    <t>Roman fort at Perakastro, near Pothia, on the isle of Kalymnos</t>
  </si>
  <si>
    <t>Pothaia, on Calydnos insula</t>
  </si>
  <si>
    <t>http://dare.ht.lu.se/places/37696</t>
  </si>
  <si>
    <t>Araiai, Arai insulae, Corsicas insulas, Corassia?</t>
  </si>
  <si>
    <t>http://pleiades.stoa.org/places/599511</t>
  </si>
  <si>
    <t>http://dare.ht.lu.se/places/43401</t>
  </si>
  <si>
    <t>http://dare.ht.lu.se/places/22680</t>
  </si>
  <si>
    <t>Kos, Cos</t>
  </si>
  <si>
    <t>Nisyros, on Nisyros insula</t>
  </si>
  <si>
    <t>http://dare.ht.lu.se/places/29016</t>
  </si>
  <si>
    <t>http://dare.ht.lu.se/places/30801</t>
  </si>
  <si>
    <t>http://dare.ht.lu.se/places/30797</t>
  </si>
  <si>
    <t>http://dare.ht.lu.se/places/43447</t>
  </si>
  <si>
    <t>http://pleiades.stoa.org/places/589741</t>
  </si>
  <si>
    <t>http://pleiades.stoa.org/places/590030</t>
  </si>
  <si>
    <t>http://dare.ht.lu.se/places/22218</t>
  </si>
  <si>
    <t>http://dare.ht.lu.se/places/22848</t>
  </si>
  <si>
    <t>http://dare.ht.lu.se/places/22850</t>
  </si>
  <si>
    <t xml:space="preserve">Camire, Kamiros, Kerama, Bema? </t>
  </si>
  <si>
    <t>http://dare.ht.lu.se/places/41463</t>
  </si>
  <si>
    <t>http://dare.ht.lu.se/places/22689</t>
  </si>
  <si>
    <t>http://pleiades.stoa.org/places/589989</t>
  </si>
  <si>
    <t>http://dare.ht.lu.se/places/36682</t>
  </si>
  <si>
    <t>Apollo temple at creek on the East side of Cape Gramvousa</t>
  </si>
  <si>
    <t>http://dare.ht.lu.se/places/23373</t>
  </si>
  <si>
    <t>http://dare.ht.lu.se/places/28819</t>
  </si>
  <si>
    <t>http://pleiades.stoa.org/places/589935</t>
  </si>
  <si>
    <t>Nopigia inside the gulf of Kissamos</t>
  </si>
  <si>
    <t>Mythimna?, Napia? Tityro Prom.</t>
  </si>
  <si>
    <t>Diktynnaion</t>
  </si>
  <si>
    <t>http://pleiades.stoa.org/places/589760</t>
  </si>
  <si>
    <t>http://dare.ht.lu.se/places/22690</t>
  </si>
  <si>
    <t>http://dare.ht.lu.se/places/44595</t>
  </si>
  <si>
    <t>http://dare.ht.lu.se/places/23375</t>
  </si>
  <si>
    <t>http://dare.ht.lu.se/places/28817</t>
  </si>
  <si>
    <t>http://dare.ht.lu.se/places/28800</t>
  </si>
  <si>
    <t>port of Aptera, Kisamos?</t>
  </si>
  <si>
    <t>http://dare.ht.lu.se/places/28756</t>
  </si>
  <si>
    <t>http://dare.ht.lu.se/places/28780</t>
  </si>
  <si>
    <t>Dramia? Idramon, inside the estuary</t>
  </si>
  <si>
    <t>Gerani beach?</t>
  </si>
  <si>
    <t>http://dare.ht.lu.se/places/28764</t>
  </si>
  <si>
    <t>Bali</t>
  </si>
  <si>
    <t>http://dare.ht.lu.se/places/25167</t>
  </si>
  <si>
    <t>Heraklion, Poros and Katsambas, Omphalion, port of Cnossos, Candia</t>
  </si>
  <si>
    <t>http://dare.ht.lu.se/places/41468</t>
  </si>
  <si>
    <t>http://dare.ht.lu.se/places/23368</t>
  </si>
  <si>
    <t>http://pleiades.stoa.org/places/589744</t>
  </si>
  <si>
    <t>http://dare.ht.lu.se/places/25168</t>
  </si>
  <si>
    <t>Elounda</t>
  </si>
  <si>
    <t>http://dare.ht.lu.se/places/28808</t>
  </si>
  <si>
    <t>http://dare.ht.lu.se/places/44586</t>
  </si>
  <si>
    <t>http://dare.ht.lu.se/places/28847</t>
  </si>
  <si>
    <t>http://dare.ht.lu.se/places/44581</t>
  </si>
  <si>
    <t>Dionysiades, Dionysa insulae</t>
  </si>
  <si>
    <t>Dionysiades islands, Dragonada, Gianisada and Paximada, South creek on the isle of Dragonada</t>
  </si>
  <si>
    <t>http://dare.ht.lu.se/places/36683</t>
  </si>
  <si>
    <t>Samonio Prom. with temple of Athena</t>
  </si>
  <si>
    <t>Flemming, Hampsa, Mauro</t>
  </si>
  <si>
    <t>http://dare.ht.lu.se/places/22687</t>
  </si>
  <si>
    <t>http://dare.ht.lu.se/places/23386</t>
  </si>
  <si>
    <t>http://dare.ht.lu.se/places/41470</t>
  </si>
  <si>
    <t>http://dare.ht.lu.se/places/23384</t>
  </si>
  <si>
    <t xml:space="preserve">Lasaia, Lasea, Halis </t>
  </si>
  <si>
    <t>http://dare.ht.lu.se/places/28749</t>
  </si>
  <si>
    <t>http://pleiades.stoa.org/places/589668</t>
  </si>
  <si>
    <t>http://dare.ht.lu.se/places/28814</t>
  </si>
  <si>
    <t>Matalon, Matalum</t>
  </si>
  <si>
    <t>http://dare.ht.lu.se/places/28831</t>
  </si>
  <si>
    <t xml:space="preserve">Phaistos, Phestie </t>
  </si>
  <si>
    <t>Festos  (near Tympaki airport)</t>
  </si>
  <si>
    <t>http://dare.ht.lu.se/places/28848</t>
  </si>
  <si>
    <t>http://dare.ht.lu.se/places/28839</t>
  </si>
  <si>
    <t>http://pleiades.stoa.org/places/590018</t>
  </si>
  <si>
    <t>http://dare.ht.lu.se/places/28806</t>
  </si>
  <si>
    <t>http://dare.ht.lu.se/places/28761</t>
  </si>
  <si>
    <t xml:space="preserve">port of Apollonia? </t>
  </si>
  <si>
    <t>Souda, near Sellia</t>
  </si>
  <si>
    <t>http://dare.ht.lu.se/places/41479</t>
  </si>
  <si>
    <t>Clauda, Claudia, Gaudus, Kaudos, Kyklos insula</t>
  </si>
  <si>
    <t>http://dare.ht.lu.se/places/41496</t>
  </si>
  <si>
    <t>http://dare.ht.lu.se/places/23370</t>
  </si>
  <si>
    <t>Agia Roumeli</t>
  </si>
  <si>
    <t>Tripiti</t>
  </si>
  <si>
    <t>http://dare.ht.lu.se/places/28835</t>
  </si>
  <si>
    <t>http://dare.ht.lu.se/places/23371</t>
  </si>
  <si>
    <t>http://dare.ht.lu.se/places/28785</t>
  </si>
  <si>
    <t>http://dare.ht.lu.se/places/23381</t>
  </si>
  <si>
    <t>http://dare.ht.lu.se/places/28767</t>
  </si>
  <si>
    <t>http://pleiades.stoa.org/places/589731</t>
  </si>
  <si>
    <t>Biennos?, Biennon Kriu, Krios, ancien Criu Metopon</t>
  </si>
  <si>
    <t>http://dare.ht.lu.se/places/22734</t>
  </si>
  <si>
    <t xml:space="preserve">Akraia, Acra Prom., Rizokarpason, Olympos?: two stations according to Stadiasmus </t>
  </si>
  <si>
    <t>http://pleiades.stoa.org/places/707593</t>
  </si>
  <si>
    <t>Cape Apostolos Andreas, cape Zafer: NE tip of Cyprus</t>
  </si>
  <si>
    <t>http://dare.ht.lu.se/places/21562</t>
  </si>
  <si>
    <t>Ammochostos insulae</t>
  </si>
  <si>
    <t>http://dare.ht.lu.se/places/28418</t>
  </si>
  <si>
    <t>Arsinoe of Salamis</t>
  </si>
  <si>
    <t>Leukolla, Leucolla</t>
  </si>
  <si>
    <t>http://dare.ht.lu.se/places/22741</t>
  </si>
  <si>
    <t>Paralimni</t>
  </si>
  <si>
    <t>http://dare.ht.lu.se/places/21563</t>
  </si>
  <si>
    <t>http://dare.ht.lu.se/places/21564</t>
  </si>
  <si>
    <t>http://pleiades.stoa.org/places/707462</t>
  </si>
  <si>
    <t>Pedalium, Pedalio Prom.</t>
  </si>
  <si>
    <t>Kargaeas, Cragaearum, Curias Prom.</t>
  </si>
  <si>
    <t>http://dare.ht.lu.se/places/44570</t>
  </si>
  <si>
    <t>http://dare.ht.lu.se/places/21565</t>
  </si>
  <si>
    <t>http://pleiades.stoa.org/places/707549</t>
  </si>
  <si>
    <t>Tretis, Tretous Prom.</t>
  </si>
  <si>
    <t>http://dare.ht.lu.se/places/44572</t>
  </si>
  <si>
    <t>http://dare.ht.lu.se/places/21566</t>
  </si>
  <si>
    <t>http://dare.ht.lu.se/places/28417</t>
  </si>
  <si>
    <t>http://pleiades.stoa.org/places/707644</t>
  </si>
  <si>
    <t>http://dare.ht.lu.se/places/44574</t>
  </si>
  <si>
    <t>Anchorage of Zephyria Prom.</t>
  </si>
  <si>
    <t>Cape Zephyros, South of Mandria</t>
  </si>
  <si>
    <t>http://dare.ht.lu.se/places/22716</t>
  </si>
  <si>
    <t xml:space="preserve">Akamas, Acamus </t>
  </si>
  <si>
    <t>Agios Epiphanios, near Cape Arnauti</t>
  </si>
  <si>
    <t>http://dare.ht.lu.se/places/22729</t>
  </si>
  <si>
    <t>Polis tis Khrysokhou</t>
  </si>
  <si>
    <t>http://dare.ht.lu.se/places/22717</t>
  </si>
  <si>
    <t>http://pleiades.stoa.org/places/707624</t>
  </si>
  <si>
    <t xml:space="preserve">Soloi, Soli, Solos, archaic Sillu, Aipeia? </t>
  </si>
  <si>
    <t xml:space="preserve">Melabron? </t>
  </si>
  <si>
    <t>http://dare.ht.lu.se/places/22739</t>
  </si>
  <si>
    <t>near Agia Eirini</t>
  </si>
  <si>
    <t>Crommyaco, Krommyon Prom.</t>
  </si>
  <si>
    <t>Cape Kormakitis, Koruçam Burnu</t>
  </si>
  <si>
    <t>http://dare.ht.lu.se/places/41341</t>
  </si>
  <si>
    <t>http://dare.ht.lu.se/places/22725</t>
  </si>
  <si>
    <t>http://dare.ht.lu.se/places/22726</t>
  </si>
  <si>
    <t>http://dare.ht.lu.se/places/28421</t>
  </si>
  <si>
    <t>http://dare.ht.lu.se/places/21561</t>
  </si>
  <si>
    <t>http://dare.ht.lu.se/places/22736</t>
  </si>
  <si>
    <t>http://dare.ht.lu.se/places/43511</t>
  </si>
  <si>
    <t>Tenedos, Tenedhos insula</t>
  </si>
  <si>
    <t>http://dare.ht.lu.se/places/27370</t>
  </si>
  <si>
    <t>http://dare.ht.lu.se/places/21154</t>
  </si>
  <si>
    <t>Eski Stambul South of Dalyan, Dalayanköy</t>
  </si>
  <si>
    <t>http://dare.ht.lu.se/places/29041</t>
  </si>
  <si>
    <t>http://dare.ht.lu.se/places/29518</t>
  </si>
  <si>
    <t>Babakale, Cape Baba Burum, Göztepe</t>
  </si>
  <si>
    <t>http://dare.ht.lu.se/places/21199</t>
  </si>
  <si>
    <t>Ören, near Burhaniye</t>
  </si>
  <si>
    <t>http://dare.ht.lu.se/places/21543</t>
  </si>
  <si>
    <t>http://dare.ht.lu.se/places/29067</t>
  </si>
  <si>
    <t>http://dare.ht.lu.se/places/29540</t>
  </si>
  <si>
    <t>disappeared city near Yenisakran</t>
  </si>
  <si>
    <t>http://dare.ht.lu.se/places/29488</t>
  </si>
  <si>
    <t>http://dare.ht.lu.se/places/23582</t>
  </si>
  <si>
    <t>http://dare.ht.lu.se/places/21203</t>
  </si>
  <si>
    <t>http://dare.ht.lu.se/places/29078</t>
  </si>
  <si>
    <t>Caltilidere</t>
  </si>
  <si>
    <t>Yenifoca</t>
  </si>
  <si>
    <t>http://dare.ht.lu.se/places/21202</t>
  </si>
  <si>
    <t>http://dare.ht.lu.se/places/29088</t>
  </si>
  <si>
    <t>http://dare.ht.lu.se/places/21157</t>
  </si>
  <si>
    <t>http://dare.ht.lu.se/places/21171</t>
  </si>
  <si>
    <t>http://dare.ht.lu.se/places/27349</t>
  </si>
  <si>
    <t>http://pleiades.stoa.org/places/550839</t>
  </si>
  <si>
    <t>Egri Liman?</t>
  </si>
  <si>
    <t>http://dare.ht.lu.se/places/21201</t>
  </si>
  <si>
    <t xml:space="preserve">Corycos, Korikos, Corycus, Erythras? </t>
  </si>
  <si>
    <t>http://dare.ht.lu.se/places/29533</t>
  </si>
  <si>
    <t>http://dare.ht.lu.se/places/29063</t>
  </si>
  <si>
    <t>http://dare.ht.lu.se/places/29538</t>
  </si>
  <si>
    <t>http://pleiades.stoa.org/places/550550</t>
  </si>
  <si>
    <t>http://dare.ht.lu.se/places/21169</t>
  </si>
  <si>
    <t>Myonnesos, Myonese insula</t>
  </si>
  <si>
    <t>http://dare.ht.lu.se/places/41137</t>
  </si>
  <si>
    <t>http://dare.ht.lu.se/places/43433</t>
  </si>
  <si>
    <t>http://dare.ht.lu.se/places/41138</t>
  </si>
  <si>
    <t xml:space="preserve">Aspis insula, Arkonnesos, Ethalia? </t>
  </si>
  <si>
    <t>Doganbey Adasi island</t>
  </si>
  <si>
    <t>http://dare.ht.lu.se/places/21475</t>
  </si>
  <si>
    <t>http://dare.ht.lu.se/places/22847</t>
  </si>
  <si>
    <t>http://dare.ht.lu.se/places/21155</t>
  </si>
  <si>
    <t>http://dare.ht.lu.se/places/22782</t>
  </si>
  <si>
    <t>Luke, Acts (Byz), 20.15</t>
  </si>
  <si>
    <t>Statius, Silves, 3, 2 ; Seneca, Lukeilius, 77 ; Luke, Acts, 28.13 ; Josephus Flavius, Vie, 3 ; Antonine, Itin Mar</t>
  </si>
  <si>
    <t>Diodorus, Hist, 5, 9 ; Procopius, Guerre Vandales, 1, 14 ; Luke, Acts, 28.1 ; Strabo, Geogr, 6,2 ; Scylax, Peripl ; Antonine, Itin Mar</t>
  </si>
  <si>
    <t>Luke, Acts, 16.11 ; Appian, Guerres civiles, 4, 13</t>
  </si>
  <si>
    <t>Luke, Acts, 21.1 ; Scylax, Peripl ; Stadiasmus, 273</t>
  </si>
  <si>
    <t>Appian, Mithridatique, 4, and many others like Diodorus, Hist, 5, 34-36 &amp; 14, 19 &amp; 20, 82 ; Luke, Acts, 21.1 ; Polybius, Hist, 31, 7 ; Strabo, Geogr, 14, 2 ; Josephus Flavius, Antiquites, 2, 2 ; Stadiasmus, 271</t>
  </si>
  <si>
    <t>Luke, Acts, 27.8</t>
  </si>
  <si>
    <t>Luke, Acts, 27.12 ; Ptol, Geogr, 3, 17 ; Stadiasmus, 328</t>
  </si>
  <si>
    <t>Luke, Acts, 27.16 ; Stadiasmus, 328</t>
  </si>
  <si>
    <t>Diodorus, Hist, 20, 49 ; Luke, Acts, 13.13 ; Strabo, Geogr, 14, 6 ; Antonine, Itin Mar ; Stadiasmus, 297</t>
  </si>
  <si>
    <t>Appian, Guerres civiles, 4, 10 ; Diodorus, Hist, 20, 93 ; Pliny, Hist Nat, 5, 33 ; Livy, Hist, 37, 17 ; Luke, Acts, 21.1 ; Strabo, Geogr, 14, 3 ; Scylax, Peripl ; Stadiasmus, 246 &amp; 272</t>
  </si>
  <si>
    <t>Appian, Guerres civiles, 4, 10 ; Luke, Acts, 27.5 ; Stadiasmus, 238</t>
  </si>
  <si>
    <t>Luke, Acts, 13. 13</t>
  </si>
  <si>
    <t>Diodorus, Hist, 19, 58 ; Tatius, Amours, 1, 1 ; Strabo, Geogr, 16, 2 &amp; 17, 2 ; Luke, Acts, 27.3 ; Scylax, Peripl ; Stadiasmus, 272</t>
  </si>
  <si>
    <t>Luke, Acts, 21.7</t>
  </si>
  <si>
    <t>Josephus Flavius, Guerre, 1, 21 &amp; Antiquites, 2, 2 &amp; 15, 9, Luke, Acts, 18.22 &amp; 21.8 ; Strabo, Geogr, 16, 4 ; Stadiasmus, 272</t>
  </si>
  <si>
    <t>http://dare.ht.lu.se/places/21167</t>
  </si>
  <si>
    <t>http://dare.ht.lu.se/places/21473</t>
  </si>
  <si>
    <t>http://dare.ht.lu.se/places/21166</t>
  </si>
  <si>
    <t>Milet, Kalabek Tepe</t>
  </si>
  <si>
    <t>http://dare.ht.lu.se/places/43406</t>
  </si>
  <si>
    <t>Posideion, Posidio Prom.</t>
  </si>
  <si>
    <t>Tekagac Burnu</t>
  </si>
  <si>
    <t>http://dare.ht.lu.se/places/43405</t>
  </si>
  <si>
    <t>http://dare.ht.lu.se/places/21191</t>
  </si>
  <si>
    <t>Sakiz, Bodrum airport</t>
  </si>
  <si>
    <t>http://dare.ht.lu.se/places/21189</t>
  </si>
  <si>
    <t>http://dare.ht.lu.se/places/29027</t>
  </si>
  <si>
    <t>http://dare.ht.lu.se/places/28971</t>
  </si>
  <si>
    <t>Isle of Salih Adasi</t>
  </si>
  <si>
    <t>http://dare.ht.lu.se/places/28972</t>
  </si>
  <si>
    <t>http://dare.ht.lu.se/places/21430</t>
  </si>
  <si>
    <t>http://dare.ht.lu.se/places/21187</t>
  </si>
  <si>
    <t>http://dare.ht.lu.se/places/21190</t>
  </si>
  <si>
    <t>http://dare.ht.lu.se/places/30810</t>
  </si>
  <si>
    <t>Palamutbükü</t>
  </si>
  <si>
    <t>http://dare.ht.lu.se/places/28963</t>
  </si>
  <si>
    <t>Simi Adasi, Sömbeki West of Loryma</t>
  </si>
  <si>
    <t>Syme, Symi insula</t>
  </si>
  <si>
    <t>http://dare.ht.lu.se/places/30812</t>
  </si>
  <si>
    <t xml:space="preserve">Tymnos, Thymnias </t>
  </si>
  <si>
    <t>http://dare.ht.lu.se/places/22682</t>
  </si>
  <si>
    <t>http://dare.ht.lu.se/places/30809</t>
  </si>
  <si>
    <t>http://dare.ht.lu.se/places/43384</t>
  </si>
  <si>
    <t>Kizil Adasi island South of Taslica, nearest point of Rhodes island</t>
  </si>
  <si>
    <t xml:space="preserve">Posidio, port of Syrna </t>
  </si>
  <si>
    <t>Ciftlik Koyu?</t>
  </si>
  <si>
    <t>http://dare.ht.lu.se/places/29034</t>
  </si>
  <si>
    <t xml:space="preserve">Physkos, Physcus </t>
  </si>
  <si>
    <t>Rhopusa, Rhodoussa insula</t>
  </si>
  <si>
    <t>http://dare.ht.lu.se/places/43383</t>
  </si>
  <si>
    <t>http://dare.ht.lu.se/places/21188</t>
  </si>
  <si>
    <t xml:space="preserve">Pasanda, Passalis </t>
  </si>
  <si>
    <t>http://dare.ht.lu.se/places/27789</t>
  </si>
  <si>
    <t>http://dare.ht.lu.se/places/27756</t>
  </si>
  <si>
    <t>Cymaria, Kymaria?</t>
  </si>
  <si>
    <t>http://dare.ht.lu.se/places/27795</t>
  </si>
  <si>
    <t xml:space="preserve">Pisilis, Panormos? Cubito? </t>
  </si>
  <si>
    <t>Panormum Cauniorum, Panormos</t>
  </si>
  <si>
    <t>Pedalio Prom.</t>
  </si>
  <si>
    <t>http://dare.ht.lu.se/places/43334</t>
  </si>
  <si>
    <t>http://dare.ht.lu.se/places/27763</t>
  </si>
  <si>
    <t>Aga Limani</t>
  </si>
  <si>
    <t>http://dare.ht.lu.se/places/27755</t>
  </si>
  <si>
    <t>Tasyaka</t>
  </si>
  <si>
    <t>http://dare.ht.lu.se/places/27736</t>
  </si>
  <si>
    <t>http://dare.ht.lu.se/places/22669</t>
  </si>
  <si>
    <t>Lagussa insula</t>
  </si>
  <si>
    <t>http://dare.ht.lu.se/places/41161</t>
  </si>
  <si>
    <t>Isle of Kizil Adasi</t>
  </si>
  <si>
    <t>http://dare.ht.lu.se/places/21465</t>
  </si>
  <si>
    <t>http://dare.ht.lu.se/places/27706</t>
  </si>
  <si>
    <t>http://dare.ht.lu.se/places/27735</t>
  </si>
  <si>
    <t xml:space="preserve">Kidna, Pydnay </t>
  </si>
  <si>
    <t>http://dare.ht.lu.se/places/22044</t>
  </si>
  <si>
    <t>Gavur Agli, near Karadere</t>
  </si>
  <si>
    <t>http://dare.ht.lu.se/places/21462</t>
  </si>
  <si>
    <t>http://pleiades.stoa.org/places/639166</t>
  </si>
  <si>
    <t>Kinik, on R Esin Cayi</t>
  </si>
  <si>
    <t>Xanthos, on R Xantho, R Sibris, navigable</t>
  </si>
  <si>
    <t>http://dare.ht.lu.se/places/21460</t>
  </si>
  <si>
    <t>http://dare.ht.lu.se/places/27792</t>
  </si>
  <si>
    <t>Phoinike in front of Xenagorae insulae</t>
  </si>
  <si>
    <t>Kalkan in front of islands Kalkan Adasi</t>
  </si>
  <si>
    <t>http://dare.ht.lu.se/places/41436</t>
  </si>
  <si>
    <t>Isle of Ro Adasi, Kara Ada</t>
  </si>
  <si>
    <t>Rhoge insula</t>
  </si>
  <si>
    <t>Megisti, Megiste insula</t>
  </si>
  <si>
    <t>http://dare.ht.lu.se/places/27774</t>
  </si>
  <si>
    <t>http://pleiades.stoa.org/places/638988</t>
  </si>
  <si>
    <t>http://dare.ht.lu.se/places/21459</t>
  </si>
  <si>
    <t>http://dare.ht.lu.se/places/21557</t>
  </si>
  <si>
    <t>http://dare.ht.lu.se/places/21456</t>
  </si>
  <si>
    <t>http://dare.ht.lu.se/places/21558</t>
  </si>
  <si>
    <t>http://dare.ht.lu.se/places/22041</t>
  </si>
  <si>
    <t>Roman fort at  Beymelek</t>
  </si>
  <si>
    <t>http://dare.ht.lu.se/places/27793</t>
  </si>
  <si>
    <t>Finike</t>
  </si>
  <si>
    <t>Lamyro, Limyra</t>
  </si>
  <si>
    <t>Phoinix</t>
  </si>
  <si>
    <t>Yuvalilar, at the toe of the hill</t>
  </si>
  <si>
    <t>http://dare.ht.lu.se/places/21437</t>
  </si>
  <si>
    <t>http://dare.ht.lu.se/places/21454</t>
  </si>
  <si>
    <t>http://pleiades.stoa.org/places/638961</t>
  </si>
  <si>
    <t>Mavikent</t>
  </si>
  <si>
    <t>http://dare.ht.lu.se/places/27775</t>
  </si>
  <si>
    <t xml:space="preserve">Melanippion, Melanippe </t>
  </si>
  <si>
    <t>http://dare.ht.lu.se/places/41441</t>
  </si>
  <si>
    <t>http://pleiades.stoa.org/places/638799</t>
  </si>
  <si>
    <t>Chelidoniae insulae, iles Chelidoniennes, Chelidonian islands</t>
  </si>
  <si>
    <t>http://dare.ht.lu.se/places/41443</t>
  </si>
  <si>
    <t>Isle of Sulu Adasi</t>
  </si>
  <si>
    <t>http://dare.ht.lu.se/places/27779</t>
  </si>
  <si>
    <t>http://dare.ht.lu.se/places/21435</t>
  </si>
  <si>
    <t>http://dare.ht.lu.se/places/22667</t>
  </si>
  <si>
    <t>http://dare.ht.lu.se/places/21436</t>
  </si>
  <si>
    <t xml:space="preserve">Lyrnateia, Lyrnas, Lyrnessos, Lyrnante insula? </t>
  </si>
  <si>
    <t>Tenedos and Olbia bridge</t>
  </si>
  <si>
    <t>http://dare.ht.lu.se/places/43311</t>
  </si>
  <si>
    <t>Arapsu bridge, near the outlet of R Boga</t>
  </si>
  <si>
    <t>http://dare.ht.lu.se/places/21502</t>
  </si>
  <si>
    <t>http://dare.ht.lu.se/places/27815</t>
  </si>
  <si>
    <t>http://dare.ht.lu.se/places/27769</t>
  </si>
  <si>
    <t>http://dare.ht.lu.se/places/27803</t>
  </si>
  <si>
    <t>http://dare.ht.lu.se/places/27757</t>
  </si>
  <si>
    <t>http://dare.ht.lu.se/places/27807</t>
  </si>
  <si>
    <t>http://dare.ht.lu.se/places/21232</t>
  </si>
  <si>
    <t>http://dare.ht.lu.se/places/27746</t>
  </si>
  <si>
    <t>http://dare.ht.lu.se/places/27802</t>
  </si>
  <si>
    <t>http://dare.ht.lu.se/places/27710</t>
  </si>
  <si>
    <t>http://dare.ht.lu.se/places/27711</t>
  </si>
  <si>
    <t>http://dare.ht.lu.se/places/21559</t>
  </si>
  <si>
    <t>http://dare.ht.lu.se/places/21485</t>
  </si>
  <si>
    <t>Cebelires</t>
  </si>
  <si>
    <t>http://dare.ht.lu.se/places/22052</t>
  </si>
  <si>
    <t>Naulis, Nauloi? port of Laertes?</t>
  </si>
  <si>
    <t>http://dare.ht.lu.se/places/21488</t>
  </si>
  <si>
    <t>http://dare.ht.lu.se/places/22053</t>
  </si>
  <si>
    <t>Nephelium, Nephelis?</t>
  </si>
  <si>
    <t>http://dare.ht.lu.se/places/22655</t>
  </si>
  <si>
    <t>http://dare.ht.lu.se/places/22665</t>
  </si>
  <si>
    <t>Fort of Charadrus, Charadros</t>
  </si>
  <si>
    <t>http://dare.ht.lu.se/places/30318</t>
  </si>
  <si>
    <t>http://dare.ht.lu.se/places/21402</t>
  </si>
  <si>
    <t>http://dare.ht.lu.se/places/43290</t>
  </si>
  <si>
    <t>http://pleiades.stoa.org/places/648759</t>
  </si>
  <si>
    <t>Rygmanoi, Rhygmanis? Mamuriye, at oulet of R Orymagdos</t>
  </si>
  <si>
    <t>http://dare.ht.lu.se/places/22664</t>
  </si>
  <si>
    <t>http://pleiades.stoa.org/places/648571</t>
  </si>
  <si>
    <t xml:space="preserve">Arsinoe of Cilicia, port of Setos, Syke </t>
  </si>
  <si>
    <t>http://dare.ht.lu.se/places/35388</t>
  </si>
  <si>
    <t>http://dare.ht.lu.se/places/30302</t>
  </si>
  <si>
    <t>http://dare.ht.lu.se/places/21403</t>
  </si>
  <si>
    <t>http://dare.ht.lu.se/places/30317</t>
  </si>
  <si>
    <t>http://dare.ht.lu.se/places/30294</t>
  </si>
  <si>
    <t>http://dare.ht.lu.se/places/22869</t>
  </si>
  <si>
    <t>http://dare.ht.lu.se/places/22861</t>
  </si>
  <si>
    <t>http://dare.ht.lu.se/places/30313</t>
  </si>
  <si>
    <t>http://dare.ht.lu.se/places/43300</t>
  </si>
  <si>
    <t>Agalimani behind Bogsak island</t>
  </si>
  <si>
    <t>Portum Nesulium, Nesoulion, Asteria insula</t>
  </si>
  <si>
    <t>http://dare.ht.lu.se/places/30286</t>
  </si>
  <si>
    <t xml:space="preserve">Holmoi, Holmis, Hermia? </t>
  </si>
  <si>
    <t>http://dare.ht.lu.se/places/21406</t>
  </si>
  <si>
    <t>R Calydunum, Calycadunum and Sarpedonio Prom.</t>
  </si>
  <si>
    <t>http://dare.ht.lu.se/places/30296</t>
  </si>
  <si>
    <t>Yaprak Koyu</t>
  </si>
  <si>
    <t>http://dare.ht.lu.se/places/21560</t>
  </si>
  <si>
    <t>http://dare.ht.lu.se/places/21494</t>
  </si>
  <si>
    <t>http://dare.ht.lu.se/places/30290</t>
  </si>
  <si>
    <t xml:space="preserve">Kalanthia, Calanthia </t>
  </si>
  <si>
    <t>http://dare.ht.lu.se/places/21210</t>
  </si>
  <si>
    <t>http://dare.ht.lu.se/places/23584</t>
  </si>
  <si>
    <t>http://dare.ht.lu.se/places/21245</t>
  </si>
  <si>
    <t>Tarsus</t>
  </si>
  <si>
    <t>http://dare.ht.lu.se/places/21246</t>
  </si>
  <si>
    <t>http://dare.ht.lu.se/places/21249</t>
  </si>
  <si>
    <t>http://dare.ht.lu.se/places/43307</t>
  </si>
  <si>
    <t>http://dare.ht.lu.se/places/21250</t>
  </si>
  <si>
    <t>http://dare.ht.lu.se/places/30328</t>
  </si>
  <si>
    <t>http://dare.ht.lu.se/places/21248</t>
  </si>
  <si>
    <t xml:space="preserve">Aigaiai, Aigai, Aegeae,  Aegees </t>
  </si>
  <si>
    <t>http://dare.ht.lu.se/places/30366</t>
  </si>
  <si>
    <t>http://dare.ht.lu.se/places/23586</t>
  </si>
  <si>
    <t>http://dare.ht.lu.se/places/23587</t>
  </si>
  <si>
    <t>http://dare.ht.lu.se/places/21820</t>
  </si>
  <si>
    <t xml:space="preserve">Alexandria ad Issum, Indicaia ad Issos, Indicaia Scabiosa </t>
  </si>
  <si>
    <t>http://dare.ht.lu.se/places/23588</t>
  </si>
  <si>
    <t>http://dare.ht.lu.se/places/22388</t>
  </si>
  <si>
    <t>http://dare.ht.lu.se/places/30364</t>
  </si>
  <si>
    <t>http://dare.ht.lu.se/places/21501</t>
  </si>
  <si>
    <t>http://dare.ht.lu.se/places/30384</t>
  </si>
  <si>
    <t>http://pleiades.stoa.org/places/658535</t>
  </si>
  <si>
    <t>http://dare.ht.lu.se/places/36872</t>
  </si>
  <si>
    <t>http://dare.ht.lu.se/places/33218</t>
  </si>
  <si>
    <t>http://dare.ht.lu.se/places/33209</t>
  </si>
  <si>
    <t>http://dare.ht.lu.se/places/33199</t>
  </si>
  <si>
    <t>http://dare.ht.lu.se/places/21505</t>
  </si>
  <si>
    <t>http://dare.ht.lu.se/places/21506</t>
  </si>
  <si>
    <t>http://dare.ht.lu.se/places/23406</t>
  </si>
  <si>
    <t xml:space="preserve">Balaneas Prom. Leukas Balanaia, Balaneae </t>
  </si>
  <si>
    <t>http://dare.ht.lu.se/places/21721</t>
  </si>
  <si>
    <t>Baniyas</t>
  </si>
  <si>
    <t>http://dare.ht.lu.se/places/33190</t>
  </si>
  <si>
    <t>http://dare.ht.lu.se/places/21568</t>
  </si>
  <si>
    <t>http://dare.ht.lu.se/places/33235</t>
  </si>
  <si>
    <t>Tell Kazel, on R Nahr el-Abrache</t>
  </si>
  <si>
    <t>http://dare.ht.lu.se/places/21567</t>
  </si>
  <si>
    <t>Enfe, canal</t>
  </si>
  <si>
    <t xml:space="preserve">Shigata? </t>
  </si>
  <si>
    <t>http://dare.ht.lu.se/places/21519</t>
  </si>
  <si>
    <t>http://dare.ht.lu.se/places/21113</t>
  </si>
  <si>
    <t>http://dare.ht.lu.se/places/21115</t>
  </si>
  <si>
    <t>http://dare.ht.lu.se/places/21116</t>
  </si>
  <si>
    <t>http://dare.ht.lu.se/places/21662</t>
  </si>
  <si>
    <t>http://dare.ht.lu.se/places/21661</t>
  </si>
  <si>
    <t>http://dare.ht.lu.se/places/21149</t>
  </si>
  <si>
    <t>http://dare.ht.lu.se/places/21683</t>
  </si>
  <si>
    <t>Joppe, Iope</t>
  </si>
  <si>
    <t>http://dare.ht.lu.se/places/21688</t>
  </si>
  <si>
    <t>http://dare.ht.lu.se/places/21670</t>
  </si>
  <si>
    <t>http://dare.ht.lu.se/places/21691</t>
  </si>
  <si>
    <t>http://dare.ht.lu.se/places/21693</t>
  </si>
  <si>
    <t>Castelli (2015)</t>
  </si>
  <si>
    <t>http://dare.ht.lu.se/places/21705</t>
  </si>
  <si>
    <t>Suez, Qulzum</t>
  </si>
  <si>
    <t>Arsinoe, Cleopatris, Port Daneon, Klysma, Clysina, Ovilia</t>
  </si>
  <si>
    <t>http://dare.ht.lu.se/places/30590</t>
  </si>
  <si>
    <t>http://dare.ht.lu.se/places/23388</t>
  </si>
  <si>
    <t>http://dare.ht.lu.se/places/27324</t>
  </si>
  <si>
    <t>http://dare.ht.lu.se/places/41318</t>
  </si>
  <si>
    <t>http://dare.ht.lu.se/places/27291</t>
  </si>
  <si>
    <t>http://pleiades.stoa.org/places/39271</t>
  </si>
  <si>
    <t>Zula. The Periplus Maris Erythraei locates Adulis at 3000 stadia (550 km) South of Ptolemaïs inside a South facing bay, which corresponds to Zula at 15°15’ of latitude. Pliny locates it at 5 navigation days from Ptolemaïs, which leads to more or less the same location. This site seems to be accepted by modern authors. It may be noted that Ptolemy is widely mistaken when locating it at 40’ of latitude North of Dire, leading near Assab or Beilul, 400 km further South. It may be noted also that Assab still is a port nowadays, while Beilul does not show any nautical interest (today) except for a cape located about 15 km further East</t>
  </si>
  <si>
    <t>http://dare.ht.lu.se/places/41317</t>
  </si>
  <si>
    <t>Alalaei, Alalaiou insulae</t>
  </si>
  <si>
    <t>http://dare.ht.lu.se/places/36126</t>
  </si>
  <si>
    <t>http://dare.ht.lu.se/places/36125</t>
  </si>
  <si>
    <t>http://dare.ht.lu.se/places/27304</t>
  </si>
  <si>
    <t>Djibouti? The Port of Isis is at ten days of navigation under oar (500-1000 km) from Adulis according to Plini, which leads near Djibouti (at 660 km) with its two islands located just in front of the port, as indicated by Plini</t>
  </si>
  <si>
    <t xml:space="preserve">Port of Isis </t>
  </si>
  <si>
    <t>http://dare.ht.lu.se/places/27312</t>
  </si>
  <si>
    <t>http://dare.ht.lu.se/places/36128</t>
  </si>
  <si>
    <t>http://pleiades.stoa.org/places/39389</t>
  </si>
  <si>
    <t>Mundus, Mondou Emporion</t>
  </si>
  <si>
    <t>http://dare.ht.lu.se/places/36127</t>
  </si>
  <si>
    <t>Mosylium, Mosylon Emporion</t>
  </si>
  <si>
    <t>http://dare.ht.lu.se/places/41010</t>
  </si>
  <si>
    <t>http://dare.ht.lu.se/places/27296</t>
  </si>
  <si>
    <t>http://dare.ht.lu.se/places/36130</t>
  </si>
  <si>
    <t>http://dare.ht.lu.se/places/21749</t>
  </si>
  <si>
    <t>http://pleiades.stoa.org/places/746754</t>
  </si>
  <si>
    <t>http://dare.ht.lu.se/places/28668</t>
  </si>
  <si>
    <t>http://dare.ht.lu.se/places/30690</t>
  </si>
  <si>
    <t>http://dare.ht.lu.se/places/30696</t>
  </si>
  <si>
    <t>http://dare.ht.lu.se/places/30673</t>
  </si>
  <si>
    <t>http://dare.ht.lu.se/places/41316</t>
  </si>
  <si>
    <t>http://dare.ht.lu.se/places/41314</t>
  </si>
  <si>
    <t>http://pleiades.stoa.org/places/39345</t>
  </si>
  <si>
    <t>at-Tair vulcano island NW of Hodeidah</t>
  </si>
  <si>
    <t>http://dare.ht.lu.se/places/36129</t>
  </si>
  <si>
    <t>http://dare.ht.lu.se/places/36124</t>
  </si>
  <si>
    <t>http://dare.ht.lu.se/places/27289</t>
  </si>
  <si>
    <t>http://dare.ht.lu.se/places/33575</t>
  </si>
  <si>
    <t>http://dare.ht.lu.se/places/27320</t>
  </si>
  <si>
    <t>http://dare.ht.lu.se/places/27286</t>
  </si>
  <si>
    <t>http://dare.ht.lu.se/places/25239</t>
  </si>
  <si>
    <t>http://dare.ht.lu.se/places/25240</t>
  </si>
  <si>
    <t>http://dare.ht.lu.se/places/27148</t>
  </si>
  <si>
    <t>http://pleiades.stoa.org/places/912851</t>
  </si>
  <si>
    <t>http://dare.ht.lu.se/places/27141</t>
  </si>
  <si>
    <t>http://dare.ht.lu.se/places/41324</t>
  </si>
  <si>
    <t>http://dare.ht.lu.se/places/41323</t>
  </si>
  <si>
    <t>http://dare.ht.lu.se/places/27101</t>
  </si>
  <si>
    <t>http://dare.ht.lu.se/places/27105</t>
  </si>
  <si>
    <t>http://dare.ht.lu.se/places/27115</t>
  </si>
  <si>
    <t>http://pleiades.stoa.org/places/29766</t>
  </si>
  <si>
    <t>http://dare.ht.lu.se/places/41012</t>
  </si>
  <si>
    <t>http://dare.ht.lu.se/places/21694</t>
  </si>
  <si>
    <t>http://dare.ht.lu.se/places/21695</t>
  </si>
  <si>
    <t xml:space="preserve">Pelousion, Pelusium, Peluse </t>
  </si>
  <si>
    <t>http://dare.ht.lu.se/places/21699</t>
  </si>
  <si>
    <t>http://pleiades.stoa.org/places/727217</t>
  </si>
  <si>
    <t>http://dare.ht.lu.se/places/21138</t>
  </si>
  <si>
    <t>http://dare.ht.lu.se/places/21703</t>
  </si>
  <si>
    <t>http://dare.ht.lu.se/places/28509</t>
  </si>
  <si>
    <t>http://pleiades.stoa.org/places/727221</t>
  </si>
  <si>
    <t>http://dare.ht.lu.se/places/15898</t>
  </si>
  <si>
    <t>http://dare.ht.lu.se/places/21708</t>
  </si>
  <si>
    <t>http://dare.ht.lu.se/places/36206</t>
  </si>
  <si>
    <t>http://dare.ht.lu.se/places/36207</t>
  </si>
  <si>
    <t>http://dare.ht.lu.se/places/21709</t>
  </si>
  <si>
    <t>Leucaspis, Cynossema, Antipharis, Antiphrai</t>
  </si>
  <si>
    <t>http://dare.ht.lu.se/places/28453</t>
  </si>
  <si>
    <t>Derasiya?</t>
  </si>
  <si>
    <t>Zephyrium Prom.</t>
  </si>
  <si>
    <t>http://dare.ht.lu.se/places/42486</t>
  </si>
  <si>
    <t>http://dare.ht.lu.se/places/36214</t>
  </si>
  <si>
    <t>Pedonia, behind Myrmex insulae</t>
  </si>
  <si>
    <t xml:space="preserve">Pnigeus Akroterion, Pnigeo </t>
  </si>
  <si>
    <t>http://dare.ht.lu.se/places/28466</t>
  </si>
  <si>
    <t>http://pleiades.stoa.org/places/716625</t>
  </si>
  <si>
    <t>http://dare.ht.lu.se/places/36215</t>
  </si>
  <si>
    <t>http://dare.ht.lu.se/places/36209</t>
  </si>
  <si>
    <t>http://dare.ht.lu.se/places/36672</t>
  </si>
  <si>
    <t>http://dare.ht.lu.se/places/36219</t>
  </si>
  <si>
    <t>http://pleiades.stoa.org/places/716657</t>
  </si>
  <si>
    <t>http://dare.ht.lu.se/places/36213</t>
  </si>
  <si>
    <t>http://dare.ht.lu.se/places/36210</t>
  </si>
  <si>
    <t>http://dare.ht.lu.se/places/36208</t>
  </si>
  <si>
    <t>http://dare.ht.lu.se/places/21711</t>
  </si>
  <si>
    <t>http://dare.ht.lu.se/places/28451</t>
  </si>
  <si>
    <t>http://dare.ht.lu.se/places/36217</t>
  </si>
  <si>
    <t>http://dare.ht.lu.se/places/36203</t>
  </si>
  <si>
    <t>http://dare.ht.lu.se/places/42475</t>
  </si>
  <si>
    <t>http://dare.ht.lu.se/places/36205</t>
  </si>
  <si>
    <t>http://dare.ht.lu.se/places/36218</t>
  </si>
  <si>
    <t>http://dare.ht.lu.se/places/23590</t>
  </si>
  <si>
    <t xml:space="preserve">Ainesisphyra, Aenesiphyra, Ennesyphora, Nesus </t>
  </si>
  <si>
    <t>http://dare.ht.lu.se/places/21712</t>
  </si>
  <si>
    <t>http://dare.ht.lu.se/places/41004</t>
  </si>
  <si>
    <t>http://dare.ht.lu.se/places/36211</t>
  </si>
  <si>
    <t>http://dare.ht.lu.se/places/28463</t>
  </si>
  <si>
    <t>Ras el-Awrah?</t>
  </si>
  <si>
    <t>http://dare.ht.lu.se/places/42472</t>
  </si>
  <si>
    <t>Katanis Prom., Catanis</t>
  </si>
  <si>
    <t xml:space="preserve">Ardanis Prom., Kardamis, Ardanaxes </t>
  </si>
  <si>
    <t>http://dare.ht.lu.se/places/36212</t>
  </si>
  <si>
    <t>http://dare.ht.lu.se/places/23592</t>
  </si>
  <si>
    <t>http://dare.ht.lu.se/places/36204</t>
  </si>
  <si>
    <t>http://dare.ht.lu.se/places/28465</t>
  </si>
  <si>
    <t>http://dare.ht.lu.se/places/42471</t>
  </si>
  <si>
    <t>Wadi ed Sedd</t>
  </si>
  <si>
    <t>http://dare.ht.lu.se/places/23594</t>
  </si>
  <si>
    <t xml:space="preserve">Paliouros, Paliuro </t>
  </si>
  <si>
    <t>http://dare.ht.lu.se/places/27258</t>
  </si>
  <si>
    <t>http://pleiades.stoa.org/places/373874</t>
  </si>
  <si>
    <t>http://dare.ht.lu.se/places/23596</t>
  </si>
  <si>
    <t>http://dare.ht.lu.se/places/27229</t>
  </si>
  <si>
    <t>http://dare.ht.lu.se/places/27219</t>
  </si>
  <si>
    <t>http://dare.ht.lu.se/places/21855</t>
  </si>
  <si>
    <t>Zephyrion Akron</t>
  </si>
  <si>
    <t>http://dare.ht.lu.se/places/41001</t>
  </si>
  <si>
    <t>Ras Bu Meddad, 8 km West of Derna</t>
  </si>
  <si>
    <t>http://dare.ht.lu.se/places/27228</t>
  </si>
  <si>
    <t>http://dare.ht.lu.se/places/27231</t>
  </si>
  <si>
    <t xml:space="preserve">Erythron, Erythre </t>
  </si>
  <si>
    <t>http://dare.ht.lu.se/places/27256</t>
  </si>
  <si>
    <t>http://dare.ht.lu.se/places/21854</t>
  </si>
  <si>
    <t>http://dare.ht.lu.se/places/27257</t>
  </si>
  <si>
    <t xml:space="preserve">Ausigdis? Nausidos </t>
  </si>
  <si>
    <t>http://dare.ht.lu.se/places/27218</t>
  </si>
  <si>
    <t>http://dare.ht.lu.se/places/21857</t>
  </si>
  <si>
    <t>http://dare.ht.lu.se/places/21852</t>
  </si>
  <si>
    <t>http://dare.ht.lu.se/places/21851</t>
  </si>
  <si>
    <t xml:space="preserve">Berenice, Berenike, port of Euesperides, Hesperidae, Hesperides </t>
  </si>
  <si>
    <t>http://dare.ht.lu.se/places/36123</t>
  </si>
  <si>
    <t>http://dare.ht.lu.se/places/36118</t>
  </si>
  <si>
    <t>Chersis</t>
  </si>
  <si>
    <t>http://dare.ht.lu.se/places/36116</t>
  </si>
  <si>
    <t>Bu Sceriba?</t>
  </si>
  <si>
    <t>http://dare.ht.lu.se/places/36119</t>
  </si>
  <si>
    <t>Drepanon</t>
  </si>
  <si>
    <t>Ras Carcura?</t>
  </si>
  <si>
    <t>Serapeion</t>
  </si>
  <si>
    <t>http://dare.ht.lu.se/places/36581</t>
  </si>
  <si>
    <t>http://dare.ht.lu.se/places/23604</t>
  </si>
  <si>
    <t>http://dare.ht.lu.se/places/36121</t>
  </si>
  <si>
    <t>Zuetina?</t>
  </si>
  <si>
    <t>Attici Phenica, Api?</t>
  </si>
  <si>
    <t>http://dare.ht.lu.se/places/36106</t>
  </si>
  <si>
    <t xml:space="preserve">Astrochonda, Astrochona </t>
  </si>
  <si>
    <t>http://dare.ht.lu.se/places/36110</t>
  </si>
  <si>
    <t xml:space="preserve">Krokodeilos, Crocodilo </t>
  </si>
  <si>
    <t xml:space="preserve">Boreum, Borio </t>
  </si>
  <si>
    <t>http://dare.ht.lu.se/places/36111</t>
  </si>
  <si>
    <t>http://dare.ht.lu.se/places/27207</t>
  </si>
  <si>
    <t>Bu Grada, near New Brega</t>
  </si>
  <si>
    <t>Mendrion</t>
  </si>
  <si>
    <t>Cozynthion</t>
  </si>
  <si>
    <t>http://dare.ht.lu.se/places/35005</t>
  </si>
  <si>
    <t>http://dare.ht.lu.se/places/36103</t>
  </si>
  <si>
    <t>http://dare.ht.lu.se/places/27198</t>
  </si>
  <si>
    <t>Roman fort about 10 km West of Bishr</t>
  </si>
  <si>
    <t>http://dare.ht.lu.se/places/23610</t>
  </si>
  <si>
    <t>http://dare.ht.lu.se/places/36109</t>
  </si>
  <si>
    <t>http://dare.ht.lu.se/places/36108</t>
  </si>
  <si>
    <t xml:space="preserve">Eperos, Esperis </t>
  </si>
  <si>
    <t>http://dare.ht.lu.se/places/22260</t>
  </si>
  <si>
    <t>http://dare.ht.lu.se/places/23618</t>
  </si>
  <si>
    <t>http://dare.ht.lu.se/places/36105</t>
  </si>
  <si>
    <t>http://dare.ht.lu.se/places/23620</t>
  </si>
  <si>
    <t xml:space="preserve">Cephalis Prom., Tubactis </t>
  </si>
  <si>
    <t>http://dare.ht.lu.se/places/21767</t>
  </si>
  <si>
    <t>http://dare.ht.lu.se/places/21127</t>
  </si>
  <si>
    <t>Hermaion, Hermaeum Prom.</t>
  </si>
  <si>
    <t>http://dare.ht.lu.se/places/35440</t>
  </si>
  <si>
    <t>Roman villa at Homs</t>
  </si>
  <si>
    <t>http://dare.ht.lu.se/places/30971</t>
  </si>
  <si>
    <t>http://dare.ht.lu.se/places/30963</t>
  </si>
  <si>
    <t>http://dare.ht.lu.se/places/30985</t>
  </si>
  <si>
    <t xml:space="preserve">Megerthis, Megradi </t>
  </si>
  <si>
    <t>http://dare.ht.lu.se/places/22283</t>
  </si>
  <si>
    <t>http://dare.ht.lu.se/places/21128</t>
  </si>
  <si>
    <t>http://dare.ht.lu.se/places/30980</t>
  </si>
  <si>
    <t>http://dare.ht.lu.se/places/21766</t>
  </si>
  <si>
    <t>Archaic port, North of Artemision, Helibaton, Apasa?</t>
  </si>
  <si>
    <t>Greek port at Koressos</t>
  </si>
  <si>
    <t>West side of Panayirdag hill, near Selcuk</t>
  </si>
  <si>
    <t>Steskal (2014)</t>
  </si>
  <si>
    <t>Hellenistic port of Ephesos, Arsinoe</t>
  </si>
  <si>
    <t>Roman port of Ephesus, Ephese, at the foot of the Peion, Cheileton hill</t>
  </si>
  <si>
    <t xml:space="preserve">Pliny, Hist Nat, 2, 87 </t>
  </si>
  <si>
    <t>Plutarch, Alcibiade, 36 &amp; Lysandre, 5 ; Xenophon, Helleniques, 1, 2-5 ; Scylax, Peripl</t>
  </si>
  <si>
    <t>Livy, Hist, 36, 45 &amp; 37, 11 &amp; 37, 14-15 &amp; 37, 22 &amp; 37, 31 ; Polyaenus, Stratagemes, 4, 7 &amp; 5, 18 ; Strabo, Geogr, 14, 1 ; Diodorus, Hist, 20, 107</t>
  </si>
  <si>
    <t>http://dare.ht.lu.se/places/21859</t>
  </si>
  <si>
    <t>http://dare.ht.lu.se/places/21862</t>
  </si>
  <si>
    <t>http://dare.ht.lu.se/places/30973</t>
  </si>
  <si>
    <t>Gidaphta?</t>
  </si>
  <si>
    <t>http://dare.ht.lu.se/places/21858</t>
  </si>
  <si>
    <t>http://dare.ht.lu.se/places/22247</t>
  </si>
  <si>
    <t>Laflala</t>
  </si>
  <si>
    <t>http://pleiades.stoa.org/places/963101351</t>
  </si>
  <si>
    <t>http://dare.ht.lu.se/places/36037</t>
  </si>
  <si>
    <t>Lehmann, Slim</t>
  </si>
  <si>
    <t>near Graïba??</t>
  </si>
  <si>
    <t>http://dare.ht.lu.se/places/21865</t>
  </si>
  <si>
    <t>http://dare.ht.lu.se/places/34035</t>
  </si>
  <si>
    <t>http://pleiades.stoa.org/places/963100992</t>
  </si>
  <si>
    <t>Cercenna, Cercina &amp; Cercinitis insulae</t>
  </si>
  <si>
    <t>http://dare.ht.lu.se/places/21866</t>
  </si>
  <si>
    <t xml:space="preserve">Gummi, Salipota? Alipota? Zella? </t>
  </si>
  <si>
    <t>http://dare.ht.lu.se/places/32502</t>
  </si>
  <si>
    <t>http://dare.ht.lu.se/places/21595</t>
  </si>
  <si>
    <t>http://dare.ht.lu.se/places/21635</t>
  </si>
  <si>
    <t>Slim, Carayon, Flemming, Yorke, Gadhoum</t>
  </si>
  <si>
    <t>http://dare.ht.lu.se/places/21636</t>
  </si>
  <si>
    <t>http://dare.ht.lu.se/places/21633</t>
  </si>
  <si>
    <t>http://dare.ht.lu.se/places/22414</t>
  </si>
  <si>
    <t>http://dare.ht.lu.se/places/22415</t>
  </si>
  <si>
    <t>http://dare.ht.lu.se/places/23665</t>
  </si>
  <si>
    <t>http://dare.ht.lu.se/places/28047</t>
  </si>
  <si>
    <t>http://dare.ht.lu.se/places/41301</t>
  </si>
  <si>
    <t>http://dare.ht.lu.se/places/23666</t>
  </si>
  <si>
    <t>http://dare.ht.lu.se/places/37210</t>
  </si>
  <si>
    <t>http://dare.ht.lu.se/places/21603</t>
  </si>
  <si>
    <t xml:space="preserve">Galabrante, Gumis? </t>
  </si>
  <si>
    <t>near Soliman</t>
  </si>
  <si>
    <t>http://pleiades.stoa.org/places/314968</t>
  </si>
  <si>
    <t>http://dare.ht.lu.se/places/21605</t>
  </si>
  <si>
    <t>http://dare.ht.lu.se/places/23668</t>
  </si>
  <si>
    <t xml:space="preserve">Maxyla, Maxula Rates </t>
  </si>
  <si>
    <t>http://dare.ht.lu.se/places/23669</t>
  </si>
  <si>
    <t>http://dare.ht.lu.se/places/23800</t>
  </si>
  <si>
    <t>http://dare.ht.lu.se/places/15897</t>
  </si>
  <si>
    <t>http://dare.ht.lu.se/places/28064</t>
  </si>
  <si>
    <t>http://dare.ht.lu.se/places/21608</t>
  </si>
  <si>
    <t>http://dare.ht.lu.se/places/28166</t>
  </si>
  <si>
    <t>Castra Delia, Rusucmon, Ruscinona?</t>
  </si>
  <si>
    <t>http://dare.ht.lu.se/places/42398</t>
  </si>
  <si>
    <t>http://dare.ht.lu.se/places/22103</t>
  </si>
  <si>
    <t>http://dare.ht.lu.se/places/21626</t>
  </si>
  <si>
    <t>http://dare.ht.lu.se/places/23764</t>
  </si>
  <si>
    <t>http://dare.ht.lu.se/places/21627</t>
  </si>
  <si>
    <t>Naxic insula, Ile Naxique</t>
  </si>
  <si>
    <t>http://dare.ht.lu.se/places/23760</t>
  </si>
  <si>
    <t>http://dare.ht.lu.se/places/23759</t>
  </si>
  <si>
    <t>http://dare.ht.lu.se/places/22122</t>
  </si>
  <si>
    <t>http://pleiades.stoa.org/places/305142</t>
  </si>
  <si>
    <t>http://dare.ht.lu.se/places/21629</t>
  </si>
  <si>
    <t>Tipaza, quarry, port inside the lagoon?</t>
  </si>
  <si>
    <t>http://dare.ht.lu.se/places/21630</t>
  </si>
  <si>
    <t>http://dare.ht.lu.se/places/22357</t>
  </si>
  <si>
    <t>http://dare.ht.lu.se/places/22137</t>
  </si>
  <si>
    <t>http://pleiades.stoa.org/places/297472</t>
  </si>
  <si>
    <t>http://dare.ht.lu.se/places/45032</t>
  </si>
  <si>
    <t>http://dare.ht.lu.se/places/27023</t>
  </si>
  <si>
    <t>http://dare.ht.lu.se/places/27022</t>
  </si>
  <si>
    <t>Acium insula</t>
  </si>
  <si>
    <t>http://dare.ht.lu.se/places/26992</t>
  </si>
  <si>
    <t xml:space="preserve">Les Andalouses </t>
  </si>
  <si>
    <t>Castra Puerum, « Mes » of Scylax' Periplus</t>
  </si>
  <si>
    <t>http://dare.ht.lu.se/places/42399</t>
  </si>
  <si>
    <t>Bartas, Tauria insula</t>
  </si>
  <si>
    <t>http://dare.ht.lu.se/places/27024</t>
  </si>
  <si>
    <t xml:space="preserve">Portus Sigensis, port of Siga </t>
  </si>
  <si>
    <t>http://dare.ht.lu.se/places/45031</t>
  </si>
  <si>
    <t>Akra, Acra insula</t>
  </si>
  <si>
    <t>http://dare.ht.lu.se/places/45030</t>
  </si>
  <si>
    <t>http://dare.ht.lu.se/places/22242</t>
  </si>
  <si>
    <t>http://dare.ht.lu.se/places/26967</t>
  </si>
  <si>
    <t>http://pleiades.stoa.org/places/275659</t>
  </si>
  <si>
    <t>http://dare.ht.lu.se/places/21774</t>
  </si>
  <si>
    <t>http://dare.ht.lu.se/places/21771</t>
  </si>
  <si>
    <t>http://dare.ht.lu.se/places/22240</t>
  </si>
  <si>
    <t>http://dare.ht.lu.se/places/21770</t>
  </si>
  <si>
    <t xml:space="preserve">Sala Colonia </t>
  </si>
  <si>
    <t>http://dare.ht.lu.se/places/33374</t>
  </si>
  <si>
    <t>Oppian, Halieutica</t>
  </si>
  <si>
    <t>OPPIAN of ANAZARBUS (2nd century AD)</t>
  </si>
  <si>
    <t>Les Halieutiques</t>
  </si>
  <si>
    <t xml:space="preserve">Nicopsis, shelter East of a promontory not named by Arrian? </t>
  </si>
  <si>
    <t>Anadolu Kavagi, temple of Jupiter Urius</t>
  </si>
  <si>
    <t>Gordieiev</t>
  </si>
  <si>
    <t>Riva on R Iriva,  near Cayagzi</t>
  </si>
  <si>
    <t>Yesilcay on R Agua, Göksu</t>
  </si>
  <si>
    <t>Tardieu, Gordieiev</t>
  </si>
  <si>
    <t>Pauly, Gordieiev</t>
  </si>
  <si>
    <t>R Sangarius, border of Bithynia</t>
  </si>
  <si>
    <t>R Hypius, Hippius</t>
  </si>
  <si>
    <t>R Melen, Buyukmelen, near Melenagzi</t>
  </si>
  <si>
    <t xml:space="preserve">Nippus, Cales on R Calete </t>
  </si>
  <si>
    <t>Alapli on R Alapli</t>
  </si>
  <si>
    <t>Cavusagzi</t>
  </si>
  <si>
    <t>R Billaeus, Billaios</t>
  </si>
  <si>
    <t>Lehmann, Tardieu, Gordieiev</t>
  </si>
  <si>
    <t>Filyos, Hisarönü, with a submerged breakwater connected to the promontory</t>
  </si>
  <si>
    <t>Lehmann, Cohen, Gordieiev</t>
  </si>
  <si>
    <t>Erythrinoi, Erythines, Erifin</t>
  </si>
  <si>
    <t>Cakraz, near Senyurt</t>
  </si>
  <si>
    <t>Kurucasile</t>
  </si>
  <si>
    <t xml:space="preserve">Thyne, Thymena, Timena, Teuthrania? </t>
  </si>
  <si>
    <t>Karambis Prom.</t>
  </si>
  <si>
    <t>Caylioglu, near cape Usta</t>
  </si>
  <si>
    <t>Camurka, near Ayancik</t>
  </si>
  <si>
    <t>Gordieiev places it at Yaka Koyu, near Abana</t>
  </si>
  <si>
    <t>Gordieiev places it at Evrenye, Gemiciler</t>
  </si>
  <si>
    <t>Yaka Ören, outlet of R Ilisi, near Abana</t>
  </si>
  <si>
    <t>Gordieiev places it at Denizkonak</t>
  </si>
  <si>
    <t>Misenos, Misenum, Misene, home port of Classis Misenensis fleet</t>
  </si>
  <si>
    <t>Seleukeia, Seleucia Pieria, Seleucie de Pierie, Hydatos Potamoi, home port of Classis Syriaca fleet</t>
  </si>
  <si>
    <t>Alexandria, Portus Magnus and its Pharos, home port of Classis Alexandrina fleet</t>
  </si>
  <si>
    <t xml:space="preserve">Trapezos, Trapezonte, Trapezunt, initial home port of Classis Pontica fleet </t>
  </si>
  <si>
    <t>Cyzique, Cyzicos, Kyzikos, home port of Classis Pontica fleet</t>
  </si>
  <si>
    <t>Aegina, Enopia, Oinone insula, commercial port</t>
  </si>
  <si>
    <t>Lettres à Atticus</t>
  </si>
  <si>
    <t>http://remacle.org/bloodwolf/orateurs/atticus5.htm</t>
  </si>
  <si>
    <t>Zostera, Zosteros, near Zoster Prom.</t>
  </si>
  <si>
    <t>Roman naval base at Frejus with four lighthouses: the Lanterne d'Auguste, the Butte St Antoine, the Monument aux Tritons and the Lion de Mer islet in front of St Raphael</t>
  </si>
  <si>
    <t>Forum Julii, Forum Julium</t>
  </si>
  <si>
    <t>Caralis, Carales</t>
  </si>
  <si>
    <t>Cagliari, Roman naval base</t>
  </si>
  <si>
    <t>Porto Vecchio, Roman villa Giulia at Punta Eolo, on the isle of Ventotene</t>
  </si>
  <si>
    <t>Pandataria insula</t>
  </si>
  <si>
    <t>Palermo, Roman naval base</t>
  </si>
  <si>
    <t>Aegina, Enopia, Oinone insula</t>
  </si>
  <si>
    <t>Roman naval base North of Kolonna hill, on Isle of Egina, Aigina</t>
  </si>
  <si>
    <t>Sozopol, with ancient lighthouse on isle of St Yvan</t>
  </si>
  <si>
    <t>Roman naval base, near Karantynna Bay, La Quarantaine</t>
  </si>
  <si>
    <t>Apsaros, Apsaruntos, Apsyrtus</t>
  </si>
  <si>
    <t>Roman naval base at Khor Farasan, on Farasan Kebir island, in front of Jizan</t>
  </si>
  <si>
    <t>Caesarea Mauretaniae, Cesaree de Mauretanie, Iol</t>
  </si>
  <si>
    <t>Cherchel, eastern basin, Roman naval base</t>
  </si>
  <si>
    <t>Roman naval base South of Kolonna hill, on Isle of Egina, Aigina</t>
  </si>
  <si>
    <t>Ashaqqar, Achakar beach, South of Hercules caves, near Cape Spartel</t>
  </si>
  <si>
    <t>Pitane, possible East port</t>
  </si>
  <si>
    <t>Roman villa East of Tekmen</t>
  </si>
  <si>
    <t>Hampsa, Flemming, BAtlas locates it at Finikas, on the West side of the promontory</t>
  </si>
  <si>
    <t>Potamos tou Kambou, West of Gemikonagi</t>
  </si>
  <si>
    <t>Pitane, main West port</t>
  </si>
  <si>
    <t xml:space="preserve">Salmedina islet, in front of Chipiona, on the South bank of the outlet of R Guadalquivir,  with possible ancient lighthouse </t>
  </si>
  <si>
    <t>Pirgo Caepino</t>
  </si>
  <si>
    <t>Gadir, Gadira, Gades, Erytheia, Eriteia</t>
  </si>
  <si>
    <t>Vergoanum, on Lero insula</t>
  </si>
  <si>
    <t>Portus Augusti Ostiensis, Portus Claudius, Port Claude</t>
  </si>
  <si>
    <t>Tyrrhene ancient lighthouse of Portus Claudius</t>
  </si>
  <si>
    <t>Ostia, with possible lighthouse at Tor Boacciana. It may be noted that Denys is more positive on the use of this port than Strabo, although they both lived in the same period</t>
  </si>
  <si>
    <t>Brindes, Brentesium, Brundisium, Bronduse</t>
  </si>
  <si>
    <t>Brindisi, with possibly two ancient lighthouses: on Barra island and at the entrance of the inner port</t>
  </si>
  <si>
    <t>Classis, home port of Classis Ravennate fleet</t>
  </si>
  <si>
    <t>Valpega, near Comacchio, on R Po, with possible lighthouse</t>
  </si>
  <si>
    <t xml:space="preserve">R Padus, navigable up to Augusta Taurinorum </t>
  </si>
  <si>
    <t>Torino, on R Po</t>
  </si>
  <si>
    <t>Durres, Durres, with possible ancient lighthouse</t>
  </si>
  <si>
    <t>Piraeus, Le Piree, Kantharos, Gantharus (port of Athens, Kranaoi)</t>
  </si>
  <si>
    <t>Le Piree, The Piraeus, with a possible lighthouse at Themistocles' tomb</t>
  </si>
  <si>
    <t>Munychia, Munychie</t>
  </si>
  <si>
    <t>Mounikhias, with possibly one lighthouse on each breakwater</t>
  </si>
  <si>
    <t>Isle of Dhilos, Delos, with at least 3 ancient lighthouses: on the islet of Kherroniso (South end), at Cape Ghoourna (North end), at Cape Skyros or Sykia (East side)</t>
  </si>
  <si>
    <t>Sacred port of Delessa, Dhilos, Dilos, Delos insula</t>
  </si>
  <si>
    <t>Commercial port of Delessa, Dhilos, Dilos, Delos insula</t>
  </si>
  <si>
    <t>Rhenaia insula</t>
  </si>
  <si>
    <t>Rinia, on the isle of Rinia, Rhenee, near Delos, with possible ancient lighthouse at Marmarokopio (SE end of the island)</t>
  </si>
  <si>
    <t>Thasos insula, Thase, Chryse</t>
  </si>
  <si>
    <t>Thassos, naval base on the North coast of the isle of Thassos, with its ancient lighthouse and another lighthouse at Cape Phanari</t>
  </si>
  <si>
    <t>Thassos, commercial port on the North coast of the isle of Thassos, with its ancient lighthouse and another lighthouse at Cape Phanari</t>
  </si>
  <si>
    <t>Mytilene</t>
  </si>
  <si>
    <t>Paphos, Paphon, archaic Pappa</t>
  </si>
  <si>
    <t>Paphos, with possible ancient lighthouse</t>
  </si>
  <si>
    <t>Smyrna, Eurydikeia</t>
  </si>
  <si>
    <t>Izmir, with ancient lighthouse</t>
  </si>
  <si>
    <t>Knidos</t>
  </si>
  <si>
    <t>Cnide West, naval base</t>
  </si>
  <si>
    <t>Cnide East, commercial port with possible ancient lighthouse</t>
  </si>
  <si>
    <t>Patara, Arsinoe, port of Xanthos</t>
  </si>
  <si>
    <t>Gelemis, with ancient lighthouse</t>
  </si>
  <si>
    <t>Selimiye, with possible ancient lighthouse</t>
  </si>
  <si>
    <t>Side, Sida</t>
  </si>
  <si>
    <t>Ake, Ptolemais</t>
  </si>
  <si>
    <t>Caesarea Maritima, pre-Roman interior port of Straton's Tower, with ancient lighthouse</t>
  </si>
  <si>
    <t>Caesarea Palaestinae, Cesaree, Ace, Sebastos</t>
  </si>
  <si>
    <t>Apollonia, port of Cyrene, Kyrene</t>
  </si>
  <si>
    <t>Susah, Soussa, with ancient lighthouse</t>
  </si>
  <si>
    <t>isle of Joinville in front of Cherchel, with ancient lighthouse</t>
  </si>
  <si>
    <t>Psamathos</t>
  </si>
  <si>
    <t>Port of Quiza Cenitana</t>
  </si>
  <si>
    <t>Thassos, possible South commercial port on the North coast of the isle of Thassos, with its ancient lighthouse and another lighthouse at Cape Phanari</t>
  </si>
  <si>
    <t>Roman naval base at Richborough, South of Margate</t>
  </si>
  <si>
    <t>Varna, ancient port unlocated near modern railway station, Roman naval base</t>
  </si>
  <si>
    <t>Parutyne, on R Bug, Roman naval base</t>
  </si>
  <si>
    <t>Mytikas, just North of the Ambracian gulf, Amvrakikós kólpos, anchorage for Octavian's fleet at Actium</t>
  </si>
  <si>
    <t>near Nea Kamarina, anchorage for Antonius' fleet at Actium</t>
  </si>
  <si>
    <t>Sinopa, Sinope</t>
  </si>
  <si>
    <t>Lehmann, Gordieiev</t>
  </si>
  <si>
    <t>R Kizilirmak at cape Bafra</t>
  </si>
  <si>
    <t>Liman Gol, Gölü</t>
  </si>
  <si>
    <t>Cernek Gol, Gernek Gölü</t>
  </si>
  <si>
    <t>Gordieiev, BAtlas locates it further South</t>
  </si>
  <si>
    <t>Conopaeum, Conope, Conopeius Lacus</t>
  </si>
  <si>
    <t>Ballica, near Derenköy</t>
  </si>
  <si>
    <t>Amisos, Amisus, Peiraieus, archaïc Enete</t>
  </si>
  <si>
    <t>Dyrrachio, Dyrrachium, archaïc Epidamnos</t>
  </si>
  <si>
    <t xml:space="preserve">Corone, Korone, archaïc Epeia </t>
  </si>
  <si>
    <t xml:space="preserve">Mothone, Methone, archaïc Pedasus </t>
  </si>
  <si>
    <t xml:space="preserve">Ankon, Acona on R Iris </t>
  </si>
  <si>
    <t>Terme, on R Terme Süyu</t>
  </si>
  <si>
    <t>Sivaslilar Köyü</t>
  </si>
  <si>
    <t>R Akcay</t>
  </si>
  <si>
    <t>Phabda, Phadisana, Side</t>
  </si>
  <si>
    <t>Polemonium</t>
  </si>
  <si>
    <t>Bolaman</t>
  </si>
  <si>
    <t>Kotyora, Cotyorum, Kitoros, near the outlet of R Genetes, Genetes, near Cape Genetaios</t>
  </si>
  <si>
    <t>Isle of Giresun Adasi, in front of R Aksu</t>
  </si>
  <si>
    <t>Aretias insula, Aretide, Areonesos, Arrhentias, Halkeritida, Ares, in front of R Pharnacea</t>
  </si>
  <si>
    <t>Pharnacya, Pharnakeia, Pharnacee, Kerasus, Cerasus, Kerasonte, Choerades</t>
  </si>
  <si>
    <t>Espiye</t>
  </si>
  <si>
    <t>Argyria, at outlet of R Tripolis</t>
  </si>
  <si>
    <t>Eynesil</t>
  </si>
  <si>
    <t>Yoroz Burun</t>
  </si>
  <si>
    <t xml:space="preserve">Chordule, Cordila, Kordyle </t>
  </si>
  <si>
    <t>Ermonassa, Platana, Pulathane</t>
  </si>
  <si>
    <t>Sürmene, on R Manahoz Deresi</t>
  </si>
  <si>
    <t xml:space="preserve">Erakleia, Psoron Limen, near Kaine Parenbole </t>
  </si>
  <si>
    <t>Rize, on R Tasli</t>
  </si>
  <si>
    <t>Pazar, near Hemsin Deresi</t>
  </si>
  <si>
    <t>Atina, Athenae, near R Zagatis</t>
  </si>
  <si>
    <t>R Firtina near Ardesen</t>
  </si>
  <si>
    <t>Arhabia, on R Archabis</t>
  </si>
  <si>
    <t>Arhavi, on R Kabisre Deresi</t>
  </si>
  <si>
    <t>Roman fort &amp; naval base at Fort of Gonio, 10 km South of Batumi</t>
  </si>
  <si>
    <t>Roman fort at Batumistsikhe, on R Korolis Tskali</t>
  </si>
  <si>
    <t>Pichvnari, near Kobuleti on R Kintrish</t>
  </si>
  <si>
    <t>Patara Poti, on R Phasis (navigable)</t>
  </si>
  <si>
    <t>Phasis, between R Phase &amp; lake Paleostomi, Paliastomi</t>
  </si>
  <si>
    <t>Poti, on southern arm of R Rioni, with Roman naval base (on lake Paliastomi?)</t>
  </si>
  <si>
    <t>northern arm of R Rioni</t>
  </si>
  <si>
    <t>Roman fort near R Gudava</t>
  </si>
  <si>
    <t>R Kodori, possible ancient northern branch of a delta</t>
  </si>
  <si>
    <t>R Kodori, possible ancient southern branch of a delta</t>
  </si>
  <si>
    <t>R Chobus, Chorsos</t>
  </si>
  <si>
    <t>Pichori near R Enguri, near Anaklia</t>
  </si>
  <si>
    <t>Ochamchira, on R Galidzga</t>
  </si>
  <si>
    <t xml:space="preserve">Dioscurias, Sauastopoli, Sebastopolis </t>
  </si>
  <si>
    <t>Pityus, Pitynte, Amzara, near R Korax</t>
  </si>
  <si>
    <t>Stennitike, Nitica, Nitike, Triglite</t>
  </si>
  <si>
    <t>Roman fort at Pitsunda with port on Lake Inkit, near R Bzyb</t>
  </si>
  <si>
    <t>Roman fort near Gagra</t>
  </si>
  <si>
    <t>R Mzynta at Adler, near Sotchi airport</t>
  </si>
  <si>
    <t>Gordieiev places it at Sotchi</t>
  </si>
  <si>
    <t>outlet of R Achaeunte, Achaious</t>
  </si>
  <si>
    <t>Herakleion Prom. near outlet of R Naessus, Nesis</t>
  </si>
  <si>
    <t>Pobeda, near R Khosta</t>
  </si>
  <si>
    <t>Gantiadi Monastery at Tsandripsh, between R Khashupse (East) &amp; R Psou (West)</t>
  </si>
  <si>
    <t>Matsesta, on R Matsesta</t>
  </si>
  <si>
    <t>R Shakhe, Sotchi</t>
  </si>
  <si>
    <t>Tuapse, East of cape Kadosh</t>
  </si>
  <si>
    <t>Gordieiev, BAtlas locates it at Tuapse</t>
  </si>
  <si>
    <t>Novomikhaylovskoye? on R Nechepsuho</t>
  </si>
  <si>
    <t>Arkhipo-Osipovka? on R Vulan</t>
  </si>
  <si>
    <t>Torikos, Pragrae, Pagres, Heptalou, Eptala</t>
  </si>
  <si>
    <t>Gelendzhik</t>
  </si>
  <si>
    <t>Novorossiysk, on R Tsemes</t>
  </si>
  <si>
    <t>Sindicos, Sindique, Gorgippia, Anapa</t>
  </si>
  <si>
    <t>Pataroue, near R Rhombites Megas, Rombit</t>
  </si>
  <si>
    <t>R Rhombites Mikro, Rombit</t>
  </si>
  <si>
    <t>near Glafirovka, on Yeysky liman with R Yeya</t>
  </si>
  <si>
    <t>Beysugsky liman and R Beysug</t>
  </si>
  <si>
    <t>Castelli, Gordieiev</t>
  </si>
  <si>
    <t>Gordieiev, Batlas places Hylaeum Mare in Dniprovs'ka gulf at outlet of R Dniepr</t>
  </si>
  <si>
    <t>Zaliznyi Port</t>
  </si>
  <si>
    <t>Olbia, Borysthenes, port of the Borysthenits, on R Hypanis, Danapris</t>
  </si>
  <si>
    <t>Tendrivs’ka Kosa island</t>
  </si>
  <si>
    <t>isle of Berezan, was disconnected from mainland at cape Adzhyias'k, South of Vyktorovka, in 4th c. BC</t>
  </si>
  <si>
    <t>Hylaia, Pidea</t>
  </si>
  <si>
    <t>Eones</t>
  </si>
  <si>
    <t>cape Tendrivs’ka</t>
  </si>
  <si>
    <t>Dzharylhach island in Dzharylhach'ka gulf, with an outlet near Lazurne</t>
  </si>
  <si>
    <t>Ordesus, Odesus, Odessos</t>
  </si>
  <si>
    <t>Mors'ke?</t>
  </si>
  <si>
    <t>Kuial'nyk, near Odessa</t>
  </si>
  <si>
    <t>Niconia, Nikonion, Niconium</t>
  </si>
  <si>
    <t>Bilhorod-Dnistrovskyï, Roman naval base, on R Dnister</t>
  </si>
  <si>
    <t>Tyras, Ophiussa, Asprokastron, Albajulia, Levkopolihnion, on R Tiras</t>
  </si>
  <si>
    <t>Isle of Biel, Zmiinyi, in front of Sulina, in the delta of R Danube</t>
  </si>
  <si>
    <t xml:space="preserve">Achille's island, Leuke insula, White island, Macaron insula, Blessed island, Isle of Serpents </t>
  </si>
  <si>
    <t>Tomis, Tomes, Tomis Costantiana</t>
  </si>
  <si>
    <t>cape Shabla</t>
  </si>
  <si>
    <t>Karon Limen, Port Carus, Port of the Carians, Karia</t>
  </si>
  <si>
    <t>Odessus, Tiberiopolis, Odissospolis, Ullyssopolis</t>
  </si>
  <si>
    <t xml:space="preserve">Haemus Prom., Gema, Aristaeum </t>
  </si>
  <si>
    <t xml:space="preserve">Mesembria, Mesembrie, Meneabria </t>
  </si>
  <si>
    <t>Gordieiev, de Boer &amp; Stronk</t>
  </si>
  <si>
    <t>Roman fort at outlet of R Ropotamo</t>
  </si>
  <si>
    <t xml:space="preserve">Ableon Tihos, Aulaeum, Aulaetichus, Avleuteichos, Agathopolis </t>
  </si>
  <si>
    <t>Cohen, Gordieiev</t>
  </si>
  <si>
    <t>Mert Gölü, near Igneada</t>
  </si>
  <si>
    <t>Cape Opuk</t>
  </si>
  <si>
    <t>Cape Chauda</t>
  </si>
  <si>
    <t>Hazlitt, Gordieiev</t>
  </si>
  <si>
    <t>Partenit?</t>
  </si>
  <si>
    <t>Gordieiev, Tardieu's Port Holmitis?</t>
  </si>
  <si>
    <t>Port of Lampas</t>
  </si>
  <si>
    <t>Tardieu, Hazlitt, Gordieiev</t>
  </si>
  <si>
    <t>Three ports between Heraclea and cape Parthenium</t>
  </si>
  <si>
    <t>Chersonesos, Chersonnese, Heraclea</t>
  </si>
  <si>
    <t>Strilets'ka bay, Kruhla bay, Kamyshova bay</t>
  </si>
  <si>
    <t>Arrian, Peripl, 31 ; Ptol, Geogr, 3, 5</t>
  </si>
  <si>
    <t>Pliny, Hist Nat, 4, 26 ; Arrian, Peripl, 30 ; Strabo, Geogr, 7, 4 ; Ptol, Geogr, 3, 6 ; Mela, Geogr, 2, 1</t>
  </si>
  <si>
    <t>Ctenus, Calamita</t>
  </si>
  <si>
    <t>Inkerman? Sebastopol</t>
  </si>
  <si>
    <t>Kerkinitis</t>
  </si>
  <si>
    <t>Yevpatoriia</t>
  </si>
  <si>
    <t xml:space="preserve">Kalos Limen, Calos </t>
  </si>
  <si>
    <t>Chornomors’ke, in Achmechet bay</t>
  </si>
  <si>
    <t>Gordieiev places it on Donuzlav lake</t>
  </si>
  <si>
    <t>CICERON (106 - 43 BC)</t>
  </si>
  <si>
    <t>Fantalkin (2014)</t>
  </si>
  <si>
    <t>Naukratis, Naucratis, Pi-emroye</t>
  </si>
  <si>
    <t>Pagasai, Pagases, port of Pherae</t>
  </si>
  <si>
    <t>Pyrasos, port of Thebes Phthiotides, Phthie, Demetrion</t>
  </si>
  <si>
    <t>Nea Anchialos</t>
  </si>
  <si>
    <t>Sepias, Myrae</t>
  </si>
  <si>
    <t>Naval base at Skiathos, on the isle of Skiathos</t>
  </si>
  <si>
    <t>Sciathos, on Sciathos insula</t>
  </si>
  <si>
    <t>Balchik, Balcik</t>
  </si>
  <si>
    <t>Antea, Apollonia Pontica, Apollonia Magna</t>
  </si>
  <si>
    <t>Wachsmann (2009)</t>
  </si>
  <si>
    <t>Banchinamento Orsi, in Augusta harbour</t>
  </si>
  <si>
    <t>Scicchitano (2008)</t>
  </si>
  <si>
    <t>Daskoni, Daskone, Dascon?</t>
  </si>
  <si>
    <t>Rhodes, Rhodos, Rodos, Rhodus, Makaria, Olyessa, Poeissia, Ophioussa, Stadia, Atabyria, Large port</t>
  </si>
  <si>
    <t xml:space="preserve">Diodore mentions that the breakwater of the large port is located at only 150 m of the city walls. The commercial port of Emborio (or Kolona) became the port of the medieval city, still with remparts. </t>
  </si>
  <si>
    <t>Bouras (2014)</t>
  </si>
  <si>
    <t>Naval base at Mandraki harbour, Kos, on the isle of Kos, Istanköy</t>
  </si>
  <si>
    <t>Commercial port at Mandraki harbour, Kos, on the isle of Kos, Istanköy</t>
  </si>
  <si>
    <t>port of the Pheacians , naval base of Alkinoos, Corcyra, Kastradhes</t>
  </si>
  <si>
    <t>Classe, naval base SE of Ravenna, with ancient lighthouse</t>
  </si>
  <si>
    <t>Cothon of Carthage: circular naval base</t>
  </si>
  <si>
    <t>Halicarnassus, port of Pedasa, Zephyrion</t>
  </si>
  <si>
    <t>Bodrum, small naval base inside modern marina?</t>
  </si>
  <si>
    <t>Rhodes, Rhodos, Rodos, Rhodus, Makaria, Olyessa, Poeissia, Ophioussa, Stadia, Atabyria, Small port</t>
  </si>
  <si>
    <t>Nicopolis Aziaca, Nikopolis (Augustus' victory monument)</t>
  </si>
  <si>
    <t>ANONYMOUS (between 4th and 6th century AD, acc. to Pascal Arnaud, Genoa, 2004)</t>
  </si>
  <si>
    <t>Essina, Apocopa</t>
  </si>
  <si>
    <t>McLaughlin (2014)</t>
  </si>
  <si>
    <t>Eudaimon Arabia, Porto, Adane, Ophir?</t>
  </si>
  <si>
    <t>Diodorus insula, Gabaza</t>
  </si>
  <si>
    <t>Roman naval base at Damkot, Damqawt?</t>
  </si>
  <si>
    <t>ANONYMOUS (early 2nd century AD, acc. to Pascal Arnaud, 2012)</t>
  </si>
  <si>
    <t>https://depts.washington.edu/silkroad/texts/periplus/periplus.html</t>
  </si>
  <si>
    <t>Quseir al-Qadim, at the Mövenpick hotel, 8 km North of Quseir. Ptolemy locates Myos-Hormos at 3°25’ of latitude North of Berenike, which leads to Hurghada. The Periplus Maris Erythraei indicates that this site is at 1800 stadia, i.e. 330 km, from Berenike, which would lead near Safaga. However, modern authors agree to locate this port 8 km North of Quseir on the West side of the road and a jetty made of amphoras was found by Peacock &amp; Blue.</t>
  </si>
  <si>
    <t>Sharm Wejh, al-Wajh? This location for Leuke Kome is preferred by Nappo and Nehmé. Egra is inland at Mada'in Saleh.</t>
  </si>
  <si>
    <t>Nehme (2014)</t>
  </si>
  <si>
    <t>Latin inscription (see Villeneuve, 2004)</t>
  </si>
  <si>
    <t>Melli (2011)</t>
  </si>
  <si>
    <t>Portofranco, Roman port of Genoa</t>
  </si>
  <si>
    <t>Vada Sabatia, Vadis Savadis</t>
  </si>
  <si>
    <t>Carobene (2008)</t>
  </si>
  <si>
    <t>Vado Ligure</t>
  </si>
  <si>
    <t>Al-Mina, at the outlet of R Oronte</t>
  </si>
  <si>
    <t>Isle al-Hamam?</t>
  </si>
  <si>
    <t>outlet near al-Shamiyah?</t>
  </si>
  <si>
    <t>al-Ghulayfiqa</t>
  </si>
  <si>
    <t>al-Shirh</t>
  </si>
  <si>
    <t>al-Liwa, Lua, Sohar</t>
  </si>
  <si>
    <t>al-Rams, Rhums</t>
  </si>
  <si>
    <t>Ras al-Gharqan, Ras Gregrien, Caesar Beach</t>
  </si>
  <si>
    <t>Marsa Tarfaia, near Ain al-Ulaymah</t>
  </si>
  <si>
    <t>Marsa al-Chabda Wadi al-Khaleej</t>
  </si>
  <si>
    <t>Wadi al-Athrun</t>
  </si>
  <si>
    <t>Ras al-Hilal</t>
  </si>
  <si>
    <t>Tolmeita, port of al-Marj</t>
  </si>
  <si>
    <t>Chersa, Karsa, near Qaryat al-Barakat</t>
  </si>
  <si>
    <t>Marsa al-Brega</t>
  </si>
  <si>
    <t>Bwayrat al-Hasun, about 80 km West of Sirte</t>
  </si>
  <si>
    <t>al-Hoceima</t>
  </si>
  <si>
    <t>Isle of Perejil, al-Yazira Layla Tawra</t>
  </si>
  <si>
    <t>el-Arish</t>
  </si>
  <si>
    <t>Tell el-Farama</t>
  </si>
  <si>
    <t>Tell el-Ruba</t>
  </si>
  <si>
    <t>Sa el-Hagar</t>
  </si>
  <si>
    <t>Kom el-Gaïef</t>
  </si>
  <si>
    <t>Kom el-Hamam in SE suburbs of Alexandria</t>
  </si>
  <si>
    <t>el-Bordan, about 30 km East of el-Alamein</t>
  </si>
  <si>
    <t>el-Imayid, about 15 km East of el-Alamein</t>
  </si>
  <si>
    <t>el-Alamein</t>
  </si>
  <si>
    <t>near Ras el-Daba</t>
  </si>
  <si>
    <t>near Zawyet Umm el-Rakham</t>
  </si>
  <si>
    <t>near Sheikh el-Bisri</t>
  </si>
  <si>
    <t>Marsa el-Afarid, about 30 km East of Tobrouk: sandy creeks</t>
  </si>
  <si>
    <t>Gasr Disa, near el-Zerbi</t>
  </si>
  <si>
    <t>Roman villa at Gasr el- Brega</t>
  </si>
  <si>
    <t>border between Cyrenaica and Africa, near Bir Umm el-Garanigh</t>
  </si>
  <si>
    <t>Ras el-Ihudia?</t>
  </si>
  <si>
    <t>el-Kantara, on the isle of Djerba</t>
  </si>
  <si>
    <t>Kalat el-Andalous</t>
  </si>
  <si>
    <t>Ghar el-Melh, on the lagoon of Porto Farina</t>
  </si>
  <si>
    <t>on the left bank of the first bend, 4 km from the outlet of R Wadi el-Kebir</t>
  </si>
  <si>
    <t>el-Jebha</t>
  </si>
  <si>
    <t>Mazagan, el-Jadida</t>
  </si>
  <si>
    <t>Gazirat Iri, er-Rih island?</t>
  </si>
  <si>
    <t>Leuke Kome, Phoinikon Kome? Port of Hegra and Dadan?</t>
  </si>
  <si>
    <t>al-Rams, Rhums acc. to Forster, Ras el-Khaïmah?</t>
  </si>
  <si>
    <t>al-Dur, ed-Dur, in Umm al-Quwain Emirate</t>
  </si>
  <si>
    <t xml:space="preserve">Port of Mount Orsa </t>
  </si>
  <si>
    <t>Khaisat, South of Ras Fartak</t>
  </si>
  <si>
    <t xml:space="preserve">Novus portus </t>
  </si>
  <si>
    <t xml:space="preserve">Magnus portus </t>
  </si>
  <si>
    <t xml:space="preserve">Setantiorum portus </t>
  </si>
  <si>
    <t>Tenebrius portus on R Hiberus</t>
  </si>
  <si>
    <t xml:space="preserve">Gesoriacum portus, Portu Gessoriacensi </t>
  </si>
  <si>
    <t xml:space="preserve">Olivula portus </t>
  </si>
  <si>
    <t>Monaco. Unlike other authors, Ptolemy distinguishes « Herculis portus » and « Monoeci portus » East of Nice, and puts around 35 km between both of them</t>
  </si>
  <si>
    <t xml:space="preserve">Titianus portus </t>
  </si>
  <si>
    <t xml:space="preserve">Sulcitanus portus </t>
  </si>
  <si>
    <t xml:space="preserve">Nymphaeus portus </t>
  </si>
  <si>
    <t xml:space="preserve">Argous portus, Argoos, </t>
  </si>
  <si>
    <t xml:space="preserve">Phoenicus portus </t>
  </si>
  <si>
    <t xml:space="preserve">Caucana portus </t>
  </si>
  <si>
    <t xml:space="preserve">Bouthroton, Buthroton, Buthrote, Rutharotum, Pelodes portus </t>
  </si>
  <si>
    <t xml:space="preserve">Hyphormus portus </t>
  </si>
  <si>
    <t xml:space="preserve">Bucephalum portus, Boukephalos </t>
  </si>
  <si>
    <t>Achilleius portus, Achille's port</t>
  </si>
  <si>
    <t>Phoenicis portus, port of Phenix, Phoinix</t>
  </si>
  <si>
    <t>Loutro. Ptolemy locates Phoenicis portus explicitely on the South coast at 20’ of latitude South of Phalasarna. St Luke indicates that the port of Phenix looks toward the SE and the NE (and not toward the NW and the SW) according to www.bibliquest.org who places it at Loutro, 6 km West of Sfakia</t>
  </si>
  <si>
    <t xml:space="preserve">Rhamnus portus </t>
  </si>
  <si>
    <t>Stomio. Ptolemy locates Rhamnus portus at 10’ of latitude South of Phalasarna, near the beach of Stomio</t>
  </si>
  <si>
    <t xml:space="preserve">Isiakon Limen, Isiacorum portus, port of the Isiacians </t>
  </si>
  <si>
    <t>Bonus portus, North of Kephalonesos insula, in Tamyrakes kolpos</t>
  </si>
  <si>
    <t>Ascanius portus, Ascanian port, Karteris, Carterias? Kyllene?</t>
  </si>
  <si>
    <t xml:space="preserve">Leuke Kome? Leucos Limen? Albus portus? Onne? </t>
  </si>
  <si>
    <t xml:space="preserve">Cryptus portus, Amithoscuta </t>
  </si>
  <si>
    <t xml:space="preserve">Diarrhoea portus </t>
  </si>
  <si>
    <t xml:space="preserve">Siur portus </t>
  </si>
  <si>
    <t xml:space="preserve">Tacatua, Holochites portus, Holochites Sinus </t>
  </si>
  <si>
    <t xml:space="preserve">Rusicade, Rusciadae, Thapsa, Numidicus portus, Numidicus Sinus </t>
  </si>
  <si>
    <t xml:space="preserve">Murustaga, Deorum portus </t>
  </si>
  <si>
    <t>Portus Symbolorum, port of the Symbols, Symbolon, Bonus portus</t>
  </si>
  <si>
    <t>Potts (2001)</t>
  </si>
  <si>
    <t>Potts (2001) citing Groom (1994)</t>
  </si>
  <si>
    <t>Koweith</t>
  </si>
  <si>
    <t>al-Musayn'a</t>
  </si>
  <si>
    <t>Darsena Romana in the port of Civitavecchia, and its Torre del Lazzaretto and its Torre del Bicchiere</t>
  </si>
  <si>
    <t>Portus Tiberinus, near Pons Aemilius, oldest archaic port of Rome</t>
  </si>
  <si>
    <t>Brandon</t>
  </si>
  <si>
    <t>Flemming, Brandon</t>
  </si>
  <si>
    <t>Hazlitt, Flemming, Blackman, Franco, Brandon</t>
  </si>
  <si>
    <t>Lehmann, Brandon</t>
  </si>
  <si>
    <t>Lehmann, Flemming, Blackman, Franco, Brandon</t>
  </si>
  <si>
    <t>Lehmann, Flemming, Brandon</t>
  </si>
  <si>
    <t>Cuisenier, Brandon</t>
  </si>
  <si>
    <t>Flemming, Dawson, Brandon</t>
  </si>
  <si>
    <t>Flemming, Franco, Dawson, Brandon</t>
  </si>
  <si>
    <t>Lehmann, Flemming, Blackman, Brandon</t>
  </si>
  <si>
    <t>Pauly, Lehmann, Flemming, Theodoulou, Blackman, Mauro, Brandon</t>
  </si>
  <si>
    <t>Lehmann, Flemming, Tardieu, Theodoulou, Brandon</t>
  </si>
  <si>
    <t>Lehmann, Hampsa, Brandon</t>
  </si>
  <si>
    <t>Lehmann, Flemming, Cohen, Pauly, Brandon</t>
  </si>
  <si>
    <t>Lehmann, Flemming, Blackman, Mauro, Brandon</t>
  </si>
  <si>
    <t>Carayon, Brandon</t>
  </si>
  <si>
    <t xml:space="preserve">Carayon, Lehmann, Flemming, Blackman, Yorke, Brandon, </t>
  </si>
  <si>
    <t>Carayon, Lehmann, Slim, Flemming, Blackman, Yorke, Gadhoum, Brandon</t>
  </si>
  <si>
    <t>Carayon, Lehmann, Slim, Flemming, Yorke, Gadhoum, Brandon</t>
  </si>
  <si>
    <t>Carayon, Slim, Flemming, Yorke, Gadhoum, Brandon</t>
  </si>
  <si>
    <t>Pauly, Carayon, Lehmann, Flemming, Yorke, Brandon</t>
  </si>
  <si>
    <t>BAtlas locates it in the Shetland islands</t>
  </si>
  <si>
    <t>https://en.wikipedia.org/wiki/Hibernia</t>
  </si>
  <si>
    <t>http://roman-britain.co.uk/</t>
  </si>
  <si>
    <t>https://en.wikipedia.org/wiki/Isle_of_Portland</t>
  </si>
  <si>
    <t>FOUND.</t>
  </si>
  <si>
    <t>AUTH_MOD_Biblio</t>
  </si>
  <si>
    <t>DOC1_Papers</t>
  </si>
  <si>
    <t>DOC2_www</t>
  </si>
  <si>
    <t>Bernal (2012) locates it at Puerto Santa Maria</t>
  </si>
  <si>
    <t>Bernal (2012)</t>
  </si>
  <si>
    <t>Pena</t>
  </si>
  <si>
    <t>Carayon, Pena</t>
  </si>
  <si>
    <t>Pena, Trakadas</t>
  </si>
  <si>
    <t>Pena, Flemming, Trakadas</t>
  </si>
  <si>
    <t>Carayon, Pena, Flemming, Blackman, Trakadas</t>
  </si>
  <si>
    <t>Carayon, Pena, Flemming, Trakadas</t>
  </si>
  <si>
    <t>Pena, Hazlitt</t>
  </si>
  <si>
    <t>https://en.wikipedia.org/wiki/Iulia_Traducta</t>
  </si>
  <si>
    <t>Pena, Hazlitt, Trakadas</t>
  </si>
  <si>
    <t>Carayon, Pena, Flemming</t>
  </si>
  <si>
    <t>Ramallo (2010)</t>
  </si>
  <si>
    <t>http://arqueologiaalicante.blogspot.com.es/2010/12/la-fonteta-guardamar.html</t>
  </si>
  <si>
    <t>Macias (2015)</t>
  </si>
  <si>
    <t>Bony (2011)</t>
  </si>
  <si>
    <t>Grenier, Lehmann, Flemming</t>
  </si>
  <si>
    <t>http://www.arkaeos.fr/les-operations/article/digue-de-la-marronede-golfe-de-fos</t>
  </si>
  <si>
    <t>https://fr.wikipedia.org/wiki/Martigues</t>
  </si>
  <si>
    <t>Hesnard (2004)</t>
  </si>
  <si>
    <t>Grenier, Lehmann, Hazlitt, Loven, Blackman, Brandon</t>
  </si>
  <si>
    <t>Bats (2006)</t>
  </si>
  <si>
    <t>Commercial port on North side of Mytilini, on the isle of Lesbos, Lesvos; connected to the South port by Euripos canal</t>
  </si>
  <si>
    <t>Naval base on South side of Mytilini, on the isle of Lesbos, Lesvos; connected to the North port by Euripos canal, with possible lighthouse near the circular municipal swimming pool and statue of Liberty</t>
  </si>
  <si>
    <t>Ormos Garitsa, Kokotou district on Corfu</t>
  </si>
  <si>
    <t>Giourgia, in the Figareto district, near bay of Chalikiopoulo on Corfu</t>
  </si>
  <si>
    <t xml:space="preserve">Boudoron, Budorium, Budore </t>
  </si>
  <si>
    <t>Livy, Hist, 24, 1 ; Diodorus, Hist, 13, 2 &amp; 14, 25; Dio Cassius, Hist, 48, 18 ; Luke, Acts, 28.13 ; Thucydides, Pelop, 6, 50 ; Plutarch, Timoleon, 10 ; Antonine, Itin Mar</t>
  </si>
  <si>
    <t>Livy, Hist, 24, 1 ; Pliny, Hist Nat, 3, 15 ; Thucydides, Pelop, 4, 1</t>
  </si>
  <si>
    <t>Homer, Odyssey, 12, 304 ; Caesar, Guerre civile, 2, 3 ; Appian, Guerres civiles, 5, 6 &amp; 13 ; Diodorus, Hist, 4, 36 &amp; 14, 15 &amp; 14, 25; Pausanias, Grece, 4, 23 ; Livy, Hist, 21, 49 ; Thucydides, Pelop, 6, 50 ; Scylax, Peripl ; Antonine, Itin Mar ; Polyaenus, Stratagemes, 6, 16</t>
  </si>
  <si>
    <t>Pliny, Hist Nat, 3, 14 ; Thucydides, Pelop, 6, 50 ; Antonine, Itin Mar</t>
  </si>
  <si>
    <t>Thucydides, Pelop, 6, 99 to 102 ; Antonine, Itin Mar</t>
  </si>
  <si>
    <t>Thucydides, Pelop, 1, 50-52 &amp; 3, 76 ; Ptol, Geogr, 3, 14</t>
  </si>
  <si>
    <t>Strabo, Geogr, 7, 7 ; Dio Cassius, Hist, 50, 12 ; Thucydides, Pelop, 1, 46 ; Scylax, Peripl ; Ptol, Geogr, 3, 14</t>
  </si>
  <si>
    <t>Thucydides, Pelop, 2, 84 &amp; 4, 76 ; Livy, Hist, 27, 30 ; Diodorus, Hist, 12, 60 ; Antonine, Itin Mar</t>
  </si>
  <si>
    <t>Pausanias, Grece, 10, 1 &amp; 8 &amp; 37 ; Pliny, Hist Nat, 4, 4 ; Thucydides, Pelop, 2, 93</t>
  </si>
  <si>
    <t>Thucydides, Pelop, 4, 76 &amp; 89 ; Scylax, Peripl</t>
  </si>
  <si>
    <t>Thucydides, Pelop, 1, 111 ; Plutarch, Pericles, 19</t>
  </si>
  <si>
    <t>Pausanias, Grece, 1, 39 ; Diodorus, Hist, 12, 27 ; Strabo, Geogr, 8, 1 &amp; 9, 1 ; Thucydides, Pelop, 4, 66-76 &amp; 2, 93-94 ; Plutarch, Nicias, 8 &amp; Phocion, 14</t>
  </si>
  <si>
    <t>Diodorus, Hist, 12, 19 ; Thucydides, Pelop, 2, 94</t>
  </si>
  <si>
    <t>Herodotus, Hist, 8, 41 ; Pausanias, Grece, 1, 35 ; Diodorus, Hist, 11, 2 to 4 &amp; 20, 49 ; Scylax, Peripl ; Thucydides, Pelop, 2, 93 ; Polyaenus, Stratagemes, 1, 30</t>
  </si>
  <si>
    <t>Pausanias, Grece, 1, 1 ; Thucydides, Pelop, 1, 93 ; Nepos, Themistocle, 6 ; Scylax, Peripl</t>
  </si>
  <si>
    <t>Diodorus, Hist, 13, 34 ; Thucydides, Pelop, 8, 95</t>
  </si>
  <si>
    <t>Pausanias, Grece, 7, 5 ; Diodorus, Hist, 13, 36 ; Thucydides, Pelop, 8, 95 ; Scylax, Peripl ; Antonine, Itin Mar</t>
  </si>
  <si>
    <t>Homer, Odyssey, 3, 178 ; Livy, Hist, 31, 45 ; Thucydides, Pelop, 3, 3 ; Stadiasmus, 283</t>
  </si>
  <si>
    <t>Mela, Geogr, 2, 3 ; Thucydides, Pelop, 5, 2</t>
  </si>
  <si>
    <t>Herodotus, Hist, 6, 41 ; Thucydides, Pelop, 8, 102 ; Ovid, Tristes, 1, 10</t>
  </si>
  <si>
    <t>Diodorus, Hist, 13, 45 ; Strabo, Geogr, 13, 1 ; Livy, Hist, 37, 9 ; Thucydides, Pelop, 8, 102 ; Plutarch, Lysandre, 11 ; Xenophon, Helleniques, 1, 1 &amp; 1, 2 &amp; 2, 1</t>
  </si>
  <si>
    <t>Thucydides, Pelop, 8, 10</t>
  </si>
  <si>
    <t>Thucydides, Pelop, 6, 105 ; Scylax, Peripl</t>
  </si>
  <si>
    <t>Thucydides, Pelop, 6, 105 ; Ptol, Geogr, 3, 16</t>
  </si>
  <si>
    <t>Procopius, Guerre Vandales, 1, 13 ; Thucydides, Pelop, 3, 4</t>
  </si>
  <si>
    <t>Pausanias, Grece, 4, 36 ; Diodorus, Hist, 12, 26 ; Homer, Odyssey, 3, 1 &amp; 182 ; Strabo, Geogr, 8, 4 ; Thucydides, Pelop, 4, 3 &amp; 4, 8 &amp; 6, 105</t>
  </si>
  <si>
    <t>Scylax, Peripl ; Thucydides, Pelop, 4, 13</t>
  </si>
  <si>
    <t>Strabo, Geogr, 8, 3 ; Thucydides, Pelop, 2, 25</t>
  </si>
  <si>
    <t>Pausanias, Grece, 4, 23 ; &amp; 6, 26 ; &amp; 8, 54 ; Strabo, Geogr, 8, 3 ; Thucydides, Pelop, 1, 30 &amp; 2, 84 &amp; 3, 76 ; Scylax, Peripl ; Ptol, Geogr, 3, 16</t>
  </si>
  <si>
    <t>Thucydides, Pelop, 2, 84</t>
  </si>
  <si>
    <t>Appian, Guerres civiles, 1, 9 ; Pausanias, Grece, 7, 21 ; Livy, Hist, 36, 21 ; Thucydides, Pelop, 2, 84</t>
  </si>
  <si>
    <t>Pausanias, Grece, 2, 12 ; Diodorus, Hist, 20, 102 ; Polybius, Hist, 5, 7 ; Strabo, Geogr, 8, 6 ; Thucydides, Pelop, 1, 111 ; Plutarch, Pericles, 19 ; Xenophon, Helleniques, 7, 3 ; Polyaenus, Stratagemes, 4, 7 &amp; 5, 16</t>
  </si>
  <si>
    <t>Caesar, Guerre civile, 3, 7 ; Diodorus, Hist, 15, 47 ; Livy, Hist, 36, 21-42 &amp; 44, 1 ; Thucydides, Pelop, 4, 3 &amp; 4, 8 &amp; 6, 43 ; Plutarch, Caton, 38 ; Scylax, Peripl ; Xenophon, Helleniques, 6, 2 ; Antonine, Itin Mar</t>
  </si>
  <si>
    <t>Thucydides, Pelop, 3, 72 ; Scylax, Peripl ; Homer, Odyssey, 13, 256</t>
  </si>
  <si>
    <t>Strabo, Geogr, 10, 2 ; Thucydides, Pelop, 4, 8 ; Scylax, Peripl ; Antonine, Itin Mar</t>
  </si>
  <si>
    <t>Ovid, Metamorphoses, 3, 597-636 ; Thucydides, Pelop, 6, 50 ; Antonine, Itin Mar ; Stadiasmus, 281 &amp; 282 &amp; 284 ; Polyaenus, Stratagemes, 1, 30 &amp; 3, 11 &amp; 5, 2</t>
  </si>
  <si>
    <t>Thucydides, Pelop, 8, 102 ; Plutarch, Lucullus, 17-18 ; Scylax, Peripl ; Antonine, Itin Mar</t>
  </si>
  <si>
    <t>Herodotus, Hist, 5, 98 ; Diodorus, Hist, 13, 77 &amp; 79 ; Homer, Odyssey, 3, 170 ; Luke, Acts, 20.14 ; Theocritus, Idylles, 7 ; Arrian, Alexander, 2, 6 ; Thucydides, Pelop, 3, 2-3 &amp; 8, 23-24 ; Scylax, Peripl ; Xenophon, Helleniques, 1, 6 ; Josephus Flavius, Antiquites, 2, 2 ; Antonine, Itin Mar</t>
  </si>
  <si>
    <t>Diodorus, Hist, 13, 77 &amp; 79 ; Homer, Odyssey, 3, 170 ; Luke, Acts, 20.14 ; Theocritus, Idylles, 7 ; Arrian, Indica, 2, 6 ; Thucydides, Pelop, 3, 2-3 &amp; 8, 23 ; Scylax, Peripl ; Xenophon, Helleniques, 1, 6 ; Josephus Flavius, Antiquites, 2, 2</t>
  </si>
  <si>
    <t>Strabo, Geogr, 13, 2 ; Thucydides, Pelop, 8, 23 ; Scylax, Peripl</t>
  </si>
  <si>
    <t>Thucydides, Pelop, 8, 23</t>
  </si>
  <si>
    <t>Livy, Hist, 37, 27 &amp; 37, 31. Nepos, Chabrias, 4 ; Homer, Odyssey, 3, 172 ; Luke, Acts, 20.15 ; Polybius, Hist, 16, 4; Strabo, Geogr, 14, 1 ; Quintus, Hist, 4, 5 ; Nepos, Chabrias, 4 ; Thucydides, Pelop, 8, 17-23-34 ; Scylax, Peripl  ; Stadiasmus, 272 ; Xenophon, Helleniques, 1, 1 ; Josephus Flavius, Antiquites, 2, 2 ; Herodotus, Hist, 5, 98 ; Arrian, Alexander, 3, 1 ; Polyaenus, Stratagemes, 3, 9</t>
  </si>
  <si>
    <t>Livy, Hist, 44, 28 ; Thucydides, Pelop, 8, 24</t>
  </si>
  <si>
    <t>Thucydides, Pelop, 8, 27 ; Stadiasmus, 272 &amp; 277 &amp; 280 &amp; 281 &amp; 282 &amp; 283</t>
  </si>
  <si>
    <t>Thucydides, Pelop, 8, 101</t>
  </si>
  <si>
    <t>Pliny, Hist Nat, 5, 32 ; Thucydides, Pelop, 8, 101</t>
  </si>
  <si>
    <t>Thucydides, Pelop, 8, 34 ; Livy, Hist, 36, 45 &amp; 37, 16</t>
  </si>
  <si>
    <t>Herodotus, Hist, 6, 7 ; Thucydides, Pelop, 8, 17-24 ; Polybius, Hist, 16, 14</t>
  </si>
  <si>
    <t>Thucydides, Pelop, 8, 35</t>
  </si>
  <si>
    <t>Bertoncello (2011)</t>
  </si>
  <si>
    <t>Lehmann, Flemming, many shipwrecks</t>
  </si>
  <si>
    <t>Rendini (2008)</t>
  </si>
  <si>
    <t>Noli (2009)</t>
  </si>
  <si>
    <t>http://www.ostia-antica.org/portus/c001.htm</t>
  </si>
  <si>
    <t>http://www.digiter.it/geoarcheologia/geoarchaeology-en/ostia-portus/</t>
  </si>
  <si>
    <t>Lehmann, Pauly, Flemming, Franco, Brandon</t>
  </si>
  <si>
    <t>Poupet (2005)</t>
  </si>
  <si>
    <t>Boardman</t>
  </si>
  <si>
    <t>Lehmann, Mauro, Boardman</t>
  </si>
  <si>
    <t>https://it.wikipedia.org/wiki/Apeneste</t>
  </si>
  <si>
    <t>Morigi (1998)</t>
  </si>
  <si>
    <t>Murray (1988)</t>
  </si>
  <si>
    <t>Lolos (1989)</t>
  </si>
  <si>
    <t>Lehmann, Theodoulou, Flemming, Dawson, Mauro</t>
  </si>
  <si>
    <t>Lehmann, Tiverios, Flemming, Mauro</t>
  </si>
  <si>
    <t>Tartaron</t>
  </si>
  <si>
    <t>Pauly, Lehmann, Blackman, Loven, Mauro, Dawson, Tartaron</t>
  </si>
  <si>
    <t>Lehmann, Flemming, Blackman, Mauro, Dawson</t>
  </si>
  <si>
    <t>http://www.kalaureia.org/</t>
  </si>
  <si>
    <t>Loven, Blackman, Dawson, Mauro</t>
  </si>
  <si>
    <t>Doonan (2011)</t>
  </si>
  <si>
    <t>Lehmann, Cohen, Pamir, Blackman, Flemming, Pitassi</t>
  </si>
  <si>
    <t>Cleere, Pitassi</t>
  </si>
  <si>
    <t>Carayon, Lehmann, Flemming, Pitassi</t>
  </si>
  <si>
    <t>Benini (2005)</t>
  </si>
  <si>
    <t>Carayon, Flemming, Pitassi</t>
  </si>
  <si>
    <t>Gordieiev, Pitassi</t>
  </si>
  <si>
    <t>Lehmann, Pauly, Gordieiev, Pitassi</t>
  </si>
  <si>
    <t>Lehmann, Gordieiev, Pitassi</t>
  </si>
  <si>
    <t>Lehmann, Flemming, Pitassi</t>
  </si>
  <si>
    <t>http://www.louvre.fr/myrina</t>
  </si>
  <si>
    <t>Sahoglu (2011)</t>
  </si>
  <si>
    <t>Pauly, Lehmann, Cohen, Flemming, Blackman, Mauro</t>
  </si>
  <si>
    <t>M. Wilson (2013)</t>
  </si>
  <si>
    <t>Lehmann, Flemming, Tartaron, Mauro</t>
  </si>
  <si>
    <t>Brueckner (2014)</t>
  </si>
  <si>
    <t>http://www.sdu.dk/en/default.aspx/Zephyrion</t>
  </si>
  <si>
    <t>Lehmann, Flemming, Loven, Blackman, Mauro</t>
  </si>
  <si>
    <t>Cevik (2012)</t>
  </si>
  <si>
    <t>Pipere (2016)</t>
  </si>
  <si>
    <t>Morhange (2003)</t>
  </si>
  <si>
    <t>Peacock &amp; Blue (2006)</t>
  </si>
  <si>
    <t>Sidebotham &amp; Zych (2012)</t>
  </si>
  <si>
    <t>Mauny, Seland</t>
  </si>
  <si>
    <t>DARE places it at Wasini island</t>
  </si>
  <si>
    <t>Felix Chami (2002)</t>
  </si>
  <si>
    <t>Casson</t>
  </si>
  <si>
    <t>Ptol, Geogr, 4, 5 ; Stadiasmus, 23</t>
  </si>
  <si>
    <t>Carayon, Lehmann, Slim, Flemming</t>
  </si>
  <si>
    <t>Ferdi (2004)</t>
  </si>
  <si>
    <t>Carayon, Lehmann, Flemming, Yorke, Brandon</t>
  </si>
  <si>
    <t>Carayon, Yorke does not agree</t>
  </si>
  <si>
    <t>Hazlitt, Trakadas</t>
  </si>
  <si>
    <t>many anchors</t>
  </si>
  <si>
    <t>Dawson, Tissot</t>
  </si>
  <si>
    <t>https://en.wikipedia.org/wiki/Forum_Boarium</t>
  </si>
  <si>
    <t xml:space="preserve">His text was lost but is mentioned by Herodotus. </t>
  </si>
  <si>
    <t>Another sailor, "Pseudo-Scylax", performed a periplus around the Mediterranean Sea around 330 BC and this text was preserved.</t>
  </si>
  <si>
    <t>Pate &amp; Lamu islands?</t>
  </si>
  <si>
    <t xml:space="preserve">The "real" Scylax of Caryanda performed a periplus around the Persian empire around 515 BC. </t>
  </si>
  <si>
    <t>https://en.wikipedia.org/wiki/Periplus</t>
  </si>
  <si>
    <t>List of peripli:</t>
  </si>
  <si>
    <t>(Latin: periplus, peripli; Greek: periplos, periploi)</t>
  </si>
  <si>
    <t>Cape of Spices, Cap des Aromates</t>
  </si>
  <si>
    <t>Tell Khazne, fort on the isle of Failaka, Koweith</t>
  </si>
  <si>
    <t>Tell al-Zayer at Thaj, is not a port but a major trade city with a port probably located somewhere between Ras Tanura and Jubail</t>
  </si>
  <si>
    <t>Jebel Khayabir, about 15 km SE of al-Qurna and about 40 km NW of Basra</t>
  </si>
  <si>
    <t>very uncertain location North of Bubiyan island</t>
  </si>
  <si>
    <t>very uncertain location near as-Zubayr</t>
  </si>
  <si>
    <t>Forat</t>
  </si>
  <si>
    <t>Strabo, Geogr, 16, 3 &amp; 5, 20 ; Arrian, Indica, 8, 41 ; Pliny, Hist Nat, 6, 32</t>
  </si>
  <si>
    <t>near ad-Dayr, about 10 km downstreams of Charax</t>
  </si>
  <si>
    <t>Tiverios, Flemming, Loven, Blackman, Mauro</t>
  </si>
  <si>
    <t>Pauly, Lehmann, Mauro, Dawson, Tartaron</t>
  </si>
  <si>
    <t>Slim, Blackman, Loven, Brandon</t>
  </si>
  <si>
    <t>Carthago, commercial port, see also so-called "Neptune block" on the coast North of the ports</t>
  </si>
  <si>
    <t>Arsenal Bay, Bozukkale in front of Rhodes</t>
  </si>
  <si>
    <t>Matala. N.C.Flemming and P.A. Pirazzoli, 1981 mention this slipway in the SE corner of the Matala creek</t>
  </si>
  <si>
    <t>? near Gades, perhaps near Rota?</t>
  </si>
  <si>
    <t>?? at 13 km of Alboran</t>
  </si>
  <si>
    <t>Isle of Sark?</t>
  </si>
  <si>
    <t xml:space="preserve">Lacus Prilius, Lacu Aprile, Salebro? </t>
  </si>
  <si>
    <t>? near Cosa</t>
  </si>
  <si>
    <t>? near Tarento</t>
  </si>
  <si>
    <t>Aigousa insula Odysseus' port of the Cyclopes?</t>
  </si>
  <si>
    <t>Hyllos, Hylios and Heraclea?</t>
  </si>
  <si>
    <t>now connected to the continent at Portocheli?</t>
  </si>
  <si>
    <t xml:space="preserve">Priapus, Priape, Baris? </t>
  </si>
  <si>
    <t>? near the outlet of R Manavgat</t>
  </si>
  <si>
    <t>Tardieu locates it at Bombah ; Flemming calls it Paliurus/Azyris? BAtlas locates it there</t>
  </si>
  <si>
    <t>? 10 km SW of Benghazi</t>
  </si>
  <si>
    <t>? 12 km SW of Benghazi</t>
  </si>
  <si>
    <t>? 15 km SW of Benghazi</t>
  </si>
  <si>
    <t xml:space="preserve">Naxos, Naxus </t>
  </si>
  <si>
    <t>Oiniadae, Oiniades, Œniades, Oeniades, Oenee, Trikardo insula, North port on Lacus Melite</t>
  </si>
  <si>
    <t>Vött (2004)</t>
  </si>
  <si>
    <t>Oiniadae, Oiniades, Œniades, Oeniades, Oenee, Trikardo insula, possible South port on R Acheloos</t>
  </si>
  <si>
    <t>Katoxi, Trikardo, on R Aspropotamos</t>
  </si>
  <si>
    <t>Yorke (1972)</t>
  </si>
  <si>
    <t>Pauly, Blackman</t>
  </si>
  <si>
    <t>Port of Arethuse, on Via Vittorio Veneto, on the isle of Ortiga</t>
  </si>
  <si>
    <t>Porto Lachio, near Via Diaz at Syracuse</t>
  </si>
  <si>
    <t>Trogilion, Trogyllium Prom.</t>
  </si>
  <si>
    <t>Iceland? Pliny and Strabo, who cite Pytheas (ca 350 BC?), place Thule at 6 navigation days from (Great) Britain, which may be 400-600 nautical miles. Iceland is at 450 miles North of Scotland. The mention of six months long days and nights means a position beyond the Arctic Circle, which corresponds better to Iceland than to the Shetland islands.</t>
  </si>
  <si>
    <t>Philoteras portus, Philotere, port of Aennus, archaic Saww</t>
  </si>
  <si>
    <t>Notou Keras bay</t>
  </si>
  <si>
    <t>Hanno, Peripl ; Ptol, Geogr, 4, 6 &amp; 7</t>
  </si>
  <si>
    <t>Anonym,  Mer Erythr, 15 ; Ptol, Geogr, 4, 7</t>
  </si>
  <si>
    <t>Hanno, Peripl ; Scylax, Peripl</t>
  </si>
  <si>
    <t>Scylax, Peripl ; Hanno, Peripl ; Antonine, Itin Mar</t>
  </si>
  <si>
    <t>http://www.livius.org/articles/person/hanno-1-the-navigator/hanno-1-the-navigator-2/</t>
  </si>
  <si>
    <t>Isle of Herne in the gulf of Dakhla? Hanno indicates he navigated 2 days to the South from Larache, 1 day to the East, and that the island has a perimeter of ½ nautical mile, and that it is inside a gulf, about 850 nautical miles from Ceuta. The isle of Herne is inside of the gulf of Dakhla (also called Rio de Oro) which is more than 20 nautical miles long and is located about 1000 nautical miles from Ceuta. The isle of Herne has a perimeter in the order of 1 nautical mile. Despite the approximations, there does not seem to be any other site in this part of the world that corresponds better to Hanon's description. His journey went on to an unlocated bay called Hesperu Keras (possibly Cape Three Points in Ghana) and to a mountain called Theon Ochema (possibly Mount Cameroon) and to a bay called Notou Keras where he finally turned around back home.</t>
  </si>
  <si>
    <t>This bay is where Hanno decided to go back home. This bay was located at 3 sailing days South of a high mountain with fire called Theon Ochema which might be Mount Cameroon. An island with gorillas was located on a lake which was located on an island in this bay: the isle of Mbanié is now a tiny island which might once have been part of Corisco island and its surrounding lagoon, itself located in Corisco bay (Gabon) around 200 nautical miles South of Mount Cameroon. This similarity is obviously hypothetical, but it is plausible ...
Note that in this area trade winds and currents are North oriented, and therefore  quite adverse for navigating further South.
Note also that Ptol, Geogr, 4 places Notuceras, Notou-Keras on the African East coast, and Hesperou Keras on the African West coast: this confirms his vision of an African continent roughly limited to the area North of the Equator.</t>
  </si>
  <si>
    <t>Isle of Mogador, iles Purpuraires, Arambys, Aranbys?</t>
  </si>
  <si>
    <t>Azama, Karikon Teichos?</t>
  </si>
  <si>
    <t>Rutubis, Rusibis, Gytte, Gutte?</t>
  </si>
  <si>
    <t>Hanno, Peripl ; Pliny, Hist Nat, 5, 1 ; Polybius, Hist, 34, « Libye » ; Ptol, Geogr, 4, 1</t>
  </si>
  <si>
    <t>Melitta</t>
  </si>
  <si>
    <t>Gabon</t>
  </si>
  <si>
    <t>Tit, Akra?</t>
  </si>
  <si>
    <t>Naval base and comercial port at Kazikbaglar</t>
  </si>
  <si>
    <t>Pirson (2014)</t>
  </si>
  <si>
    <t>http://www.ancientportsantiques.com/a-few-ports/leptis-magna/</t>
  </si>
  <si>
    <t>http://www.ancientportsantiques.com/a-few-ports/apollonia/</t>
  </si>
  <si>
    <t>http://www.ancientportsantiques.com/a-few-ports/portus/</t>
  </si>
  <si>
    <t>http://www.ancientportsantiques.com/a-few-ports/marius-canal-fossae-marianae/</t>
  </si>
  <si>
    <t>http://www.ancientportsantiques.com/a-few-ports/alexandria/</t>
  </si>
  <si>
    <t>Naval base on the isle of Poros</t>
  </si>
  <si>
    <t>Tsvetkova (2008)</t>
  </si>
  <si>
    <t xml:space="preserve">Kallipolis, Callipolis </t>
  </si>
  <si>
    <t>Kardia, Cardia, Lysimacheia</t>
  </si>
  <si>
    <t>near Cumaliköy</t>
  </si>
  <si>
    <t>Aghios Philon, Dipkarpaz</t>
  </si>
  <si>
    <t>Arslan (2015)</t>
  </si>
  <si>
    <t>Acinas Garcia (2007)</t>
  </si>
  <si>
    <t>Ochoa (1994)</t>
  </si>
  <si>
    <t>Espinosa (2006)</t>
  </si>
  <si>
    <t>https://en.wikipedia.org/wiki/Cassiterides</t>
  </si>
  <si>
    <t>Badan (2013)</t>
  </si>
  <si>
    <t>Trabelsi (2016)</t>
  </si>
  <si>
    <t>Arnaud (2000)</t>
  </si>
  <si>
    <t>Blasetti (2013)</t>
  </si>
  <si>
    <t>Ardu (2012)</t>
  </si>
  <si>
    <t>Pasquinucci (2014)</t>
  </si>
  <si>
    <t>Noli (2015)</t>
  </si>
  <si>
    <t>Vecchi (2000)</t>
  </si>
  <si>
    <t>https://it.wikipedia.org/wiki/Portus_Iulius</t>
  </si>
  <si>
    <t>Amato (2013)</t>
  </si>
  <si>
    <t>Boetto (2009)</t>
  </si>
  <si>
    <t>Treziny (2011)</t>
  </si>
  <si>
    <t>Auriemma (2009)</t>
  </si>
  <si>
    <t>Sahin (2014)</t>
  </si>
  <si>
    <t>https://en.wikipedia.org/wiki/Alanya</t>
  </si>
  <si>
    <t>https://en.wikipedia.org/wiki/Elaiussa_Sebaste</t>
  </si>
  <si>
    <t>Lagarce (1987)</t>
  </si>
  <si>
    <t>Brandon (1997)</t>
  </si>
  <si>
    <t>Galili (2010)</t>
  </si>
  <si>
    <t>Noureddine (2010)</t>
  </si>
  <si>
    <t>Bukarin (2011)</t>
  </si>
  <si>
    <t>Carannante (2015)</t>
  </si>
  <si>
    <t>Juma (2004)</t>
  </si>
  <si>
    <t>Nappo (2010)</t>
  </si>
  <si>
    <t>Possibly bay of Aynunah near al-Khuraybah at 28°03’ of latitude. Ptolemy locates Leucos at 2°10’ of latitude North of Berenike, but that is on the other side of the Red Sea! Leuke Kome is not on the African side but on the Arabian side of the Red Sea as the road to Petra starts there. Nappo (2010) and Nehmé (2014) both locate it at al-Wajh, 300 km North of Yanbu.</t>
  </si>
  <si>
    <t>Villeneuve (2004)</t>
  </si>
  <si>
    <t>Rougeulle (2012)</t>
  </si>
  <si>
    <t>Guery (1992)</t>
  </si>
  <si>
    <t>Lehmann, Tiverios, Flemming, Blackman, Mauro</t>
  </si>
  <si>
    <t>Körpe (2015)</t>
  </si>
  <si>
    <t>Lehmann, Tiverios, Mauro</t>
  </si>
  <si>
    <t>Marriner (2014)</t>
  </si>
  <si>
    <t>Morena (1994)</t>
  </si>
  <si>
    <t>Flemming, Ginalis</t>
  </si>
  <si>
    <t>Flemming, Ginalis, Mauro</t>
  </si>
  <si>
    <t>Lehmann, Cohen, Tartaron, Flemming, Ginalis</t>
  </si>
  <si>
    <t>Lehmann, Flemming, Dawson, Mauro, Ginalis</t>
  </si>
  <si>
    <t>Vött (2015)</t>
  </si>
  <si>
    <t>BBC (2011)</t>
  </si>
  <si>
    <t>Bergmann (2009)</t>
  </si>
  <si>
    <t>Rodziewicz (1988)</t>
  </si>
  <si>
    <t>Boussac (2010)</t>
  </si>
  <si>
    <t>Casarna (2016)</t>
  </si>
  <si>
    <t>Conwell (1987)</t>
  </si>
  <si>
    <t>Hurst (2010)</t>
  </si>
  <si>
    <t>Younes (2005)</t>
  </si>
  <si>
    <t>Younes (2009)</t>
  </si>
  <si>
    <t>Bernal (2016)</t>
  </si>
  <si>
    <t>Fontaine (2016)</t>
  </si>
  <si>
    <t>Malfatano (2016)</t>
  </si>
  <si>
    <t>Wilson (2016)</t>
  </si>
  <si>
    <t>Elie de la Primaudaie (1860) locates it at Ziama Mansouria</t>
  </si>
  <si>
    <t>Gonzalez (2010)</t>
  </si>
  <si>
    <t>Coupry (1964)</t>
  </si>
  <si>
    <t>Felici (2002)</t>
  </si>
  <si>
    <t>Brochure (2015)</t>
  </si>
  <si>
    <t>Felici (1997)</t>
  </si>
  <si>
    <t>Loven (2011)</t>
  </si>
  <si>
    <t>Kurilic (2012)</t>
  </si>
  <si>
    <t>Terre di Mare (2007)</t>
  </si>
  <si>
    <t>Ellines (2015)</t>
  </si>
  <si>
    <t>Vött (2011)</t>
  </si>
  <si>
    <t>Lin &amp; Yan (2016)</t>
  </si>
  <si>
    <t>Theodoulou (2008)</t>
  </si>
  <si>
    <t>Famous statue</t>
  </si>
  <si>
    <t>Mythical site located by Plato beyond the Pillars of Hercules and by Diodore at several days of navigation near West Afrika, but the location of this island is still much debated (perhaps somewhere between R Guadiana and R Guadalquivir in the Tartessos country, some locate it at Nea Kameni on Santorini island)</t>
  </si>
  <si>
    <t>Sintes (2003)</t>
  </si>
  <si>
    <t>Basch (1989)</t>
  </si>
  <si>
    <t>Desruelles (2007)</t>
  </si>
  <si>
    <t>Baralis (2010)</t>
  </si>
  <si>
    <t>Preiser-Kapeller (2014)</t>
  </si>
  <si>
    <t>port of Tieion, Tieum, Tios, Tius, Billaios</t>
  </si>
  <si>
    <t>Sonmez (2008)</t>
  </si>
  <si>
    <t>Kocabas (2014)</t>
  </si>
  <si>
    <t>Erkanal (2014)</t>
  </si>
  <si>
    <t>Özdas (2014)</t>
  </si>
  <si>
    <t>Öniz (2014)</t>
  </si>
  <si>
    <t>Badis</t>
  </si>
  <si>
    <t>Cape Jask</t>
  </si>
  <si>
    <t>Kyiza, Kuitza, Guitza</t>
  </si>
  <si>
    <t>Tiz, Churbar bay</t>
  </si>
  <si>
    <t>Mosarna</t>
  </si>
  <si>
    <t>Karbis</t>
  </si>
  <si>
    <t>Bagasira</t>
  </si>
  <si>
    <t>Krokala insula</t>
  </si>
  <si>
    <t>Saranga</t>
  </si>
  <si>
    <t>Ormara</t>
  </si>
  <si>
    <t>Kolta</t>
  </si>
  <si>
    <t>Pasni</t>
  </si>
  <si>
    <t>Barna, Barada</t>
  </si>
  <si>
    <t>Deren-Obila, Dendrobosa</t>
  </si>
  <si>
    <t>Bageia Prom.</t>
  </si>
  <si>
    <t>Pasabandar</t>
  </si>
  <si>
    <t>Talmena, Kandriakes, Hydrianeus</t>
  </si>
  <si>
    <t>Kanasida, Tysa, Tyz</t>
  </si>
  <si>
    <t>Beris</t>
  </si>
  <si>
    <t>Tang</t>
  </si>
  <si>
    <t>Khor Galak</t>
  </si>
  <si>
    <t>http://pleiades.stoa.org/places/59987</t>
  </si>
  <si>
    <t>http://pleiades.stoa.org/places/59831</t>
  </si>
  <si>
    <t>http://pleiades.stoa.org/places/60539</t>
  </si>
  <si>
    <t>http://pleiades.stoa.org/places/59937</t>
  </si>
  <si>
    <t>http://pleiades.stoa.org/places/29503</t>
  </si>
  <si>
    <t>http://pleiades.stoa.org/places/30228</t>
  </si>
  <si>
    <t>http://pleiades.stoa.org/places/30245</t>
  </si>
  <si>
    <t>http://pleiades.stoa.org/places/30217</t>
  </si>
  <si>
    <t>http://pleiades.stoa.org/places/30275</t>
  </si>
  <si>
    <t>http://pleiades.stoa.org/places/30236</t>
  </si>
  <si>
    <t>http://pleiades.stoa.org/places/30216</t>
  </si>
  <si>
    <t>http://pleiades.stoa.org/places/30239</t>
  </si>
  <si>
    <t>Morontobara, Gynaikon Limen</t>
  </si>
  <si>
    <t>https://en.wikipedia.org/wiki/Thatta</t>
  </si>
  <si>
    <t>Thatta? on R Indus</t>
  </si>
  <si>
    <t>http://pleiades.stoa.org/places/30242</t>
  </si>
  <si>
    <t>http://pleiades.stoa.org/places/59677</t>
  </si>
  <si>
    <t>Alexandrou Limen, Portus Macedonum, behind Bibakta insula</t>
  </si>
  <si>
    <t>http://pleiades.stoa.org/places/60068</t>
  </si>
  <si>
    <t>Iran</t>
  </si>
  <si>
    <t>Pakistan</t>
  </si>
  <si>
    <t>Stobera, on R Tomerus</t>
  </si>
  <si>
    <t>Arrian, Indica, 8, 21</t>
  </si>
  <si>
    <t>Arrian, Indica, 8, 22</t>
  </si>
  <si>
    <t>Arrian, Indica, 8, 24</t>
  </si>
  <si>
    <t>Arrian, Indica, 8, 26</t>
  </si>
  <si>
    <t>Arrian, Indica, 8, 27</t>
  </si>
  <si>
    <t>Arrian, Indica, 8, 29</t>
  </si>
  <si>
    <t>Troesi, Troea</t>
  </si>
  <si>
    <t>Sakala</t>
  </si>
  <si>
    <t>Pagala</t>
  </si>
  <si>
    <t>Arrian, Indica, 8, 23</t>
  </si>
  <si>
    <t>Kabana</t>
  </si>
  <si>
    <t>Arrian, Indica, 8, 28</t>
  </si>
  <si>
    <t>Arrian, Indica, 8, 32</t>
  </si>
  <si>
    <t>http://pleiades.stoa.org/places/60502</t>
  </si>
  <si>
    <t>Domai, Coralliba insula</t>
  </si>
  <si>
    <t>http://pleiades.stoa.org/places/60669</t>
  </si>
  <si>
    <t>http://pleiades.stoa.org/places/59975</t>
  </si>
  <si>
    <t>http://pleiades.stoa.org/places/60659</t>
  </si>
  <si>
    <t>http://pleiades.stoa.org/places/60533</t>
  </si>
  <si>
    <t>Kokala, Horaia? Argenuus?</t>
  </si>
  <si>
    <t>http://pleiades.stoa.org/places/59881</t>
  </si>
  <si>
    <t>http://pleiades.stoa.org/places/60548</t>
  </si>
  <si>
    <t>http://pleiades.stoa.org/places/59857</t>
  </si>
  <si>
    <t>http://pleiades.stoa.org/places/30280</t>
  </si>
  <si>
    <t>Balomus, Zorambos</t>
  </si>
  <si>
    <t>http://pleiades.stoa.org/places/30221</t>
  </si>
  <si>
    <t>Kanate, Samydake, Caumatis, Kanthatis</t>
  </si>
  <si>
    <t>http://pleiades.stoa.org/places/30226</t>
  </si>
  <si>
    <t>Dagaseira, Dagasira</t>
  </si>
  <si>
    <t>Kund Malir, on R Hingol</t>
  </si>
  <si>
    <t>inside Miani Hor</t>
  </si>
  <si>
    <t>near Gadani</t>
  </si>
  <si>
    <t>Kaio islet</t>
  </si>
  <si>
    <t>Sunera, in front of Churna island</t>
  </si>
  <si>
    <t>near Karachi</t>
  </si>
  <si>
    <t>Port Lyrdf</t>
  </si>
  <si>
    <t>Arrian, Indica, 8, 27 ; Ptol, Geogr, 6, 8</t>
  </si>
  <si>
    <t>Kabyla, Kalama Kolpos, in front of Karmina insula</t>
  </si>
  <si>
    <t>Besenval (1994)</t>
  </si>
  <si>
    <t>Khor Kalmat, in front of Astola island</t>
  </si>
  <si>
    <t>silted-up West of Ras Jaddi, near Pasni</t>
  </si>
  <si>
    <t>Kuh Batil at Gwadar</t>
  </si>
  <si>
    <t>Kophas, Kophanta, Gophanta, Alambatera, Alabagium Prom.</t>
  </si>
  <si>
    <t>Jiwani? inside Guttar, Gwatar bay</t>
  </si>
  <si>
    <t>Daran, Duram</t>
  </si>
  <si>
    <t>Zahrein, Chur</t>
  </si>
  <si>
    <t>Desse (2005)</t>
  </si>
  <si>
    <t>Pena (2016)</t>
  </si>
  <si>
    <t>Brueckner (2013)</t>
  </si>
  <si>
    <t>Caesar, Guerre civile, 3, 111 ; Guerre d’Alexandrie, 8 ; Moschion cited by Athenaeus, Banquet des Savants, 5, 9 to 12 ; Pliny, Hist Nat, 2, 87 &amp; 5, 11 &amp; 5, 34 ; Seneca, Lucilius, 77 ; Strabo, Geogr, 17, 1 ; Diodorus, Hist, 1, 17 &amp; 1, 50 &amp; 17, 7; Dio Cassius, Hist, 42, 38 ; Quintus, Hist, 4, 8 ; Lucan, Pharsalia, 10 ; Philo, in Flaccum, 27 &amp; 92 &amp; 108 ; Philo, Legatio, 151 &amp; 250 ; Josephus Flavius, Guerre, 4, 10 ; Plutarch, Indica, 35-36 ; Ammian Marcellin, Hist de Rome, 22, 16 ; Arrian, Alexander, 3, 1 ; Scylax, Peripl ; Stadiasmus, 272</t>
  </si>
  <si>
    <t>Caesar, Guerre civile, 3, 6 ; Lucan, Pharsalia, 5</t>
  </si>
  <si>
    <t>Longhurst (2016)</t>
  </si>
  <si>
    <t>« fairly safe shelter » ? near the outlet of R Palasa</t>
  </si>
  <si>
    <t>Aulon, Bylliace, Palaeste?</t>
  </si>
  <si>
    <t>near Vlora, Valona, would be a better landing place for Cesar than the outlet of R Palasa</t>
  </si>
  <si>
    <t>Stapodia islet, or isle of Dragonisi?</t>
  </si>
  <si>
    <t>Phora, Patmos, Amazonios?</t>
  </si>
  <si>
    <t>Arnaud (2004)</t>
  </si>
  <si>
    <t>Sormiou, or Port Miou?</t>
  </si>
  <si>
    <t>Lune, Luna, Selene, on R Macra</t>
  </si>
  <si>
    <t>Bony (2016)</t>
  </si>
  <si>
    <t>Stoechadis, Stoechades, Stechades insulae: Prote, Mese, Hypaea</t>
  </si>
  <si>
    <t>Brun (1992)</t>
  </si>
  <si>
    <t>Istron West</t>
  </si>
  <si>
    <t>Theodoulou (2015a)</t>
  </si>
  <si>
    <t>Theodoulou (2015b)</t>
  </si>
  <si>
    <t>Standia, Dia insula</t>
  </si>
  <si>
    <t>Agios Georgios bay, on the isle of Dia</t>
  </si>
  <si>
    <t>Marion</t>
  </si>
  <si>
    <t>Carayon, Marion</t>
  </si>
  <si>
    <t>Seland, Marion</t>
  </si>
  <si>
    <t>http://dare.ht.lu.se/places/27300</t>
  </si>
  <si>
    <t>Bolicas, Bulicas, port of the Himyarites, Homerites, Omerites, Pudnu?</t>
  </si>
  <si>
    <t>http://pleiades.stoa.org/places/40320</t>
  </si>
  <si>
    <t>Sosippu Limen, Sosippi</t>
  </si>
  <si>
    <t>Monfreid, Marion</t>
  </si>
  <si>
    <t>http://pleiades.stoa.org/places/40175</t>
  </si>
  <si>
    <t>Praefectus Ferresani portus on Devade insulae, Hierakon insula?</t>
  </si>
  <si>
    <t>Exusta, Katakekaumene insula, Combusta insula, Ile Brulee, Burnt island</t>
  </si>
  <si>
    <t>Mauny, Marion</t>
  </si>
  <si>
    <t>Masala, Mouza, Muza, port of the Himyarites, Muhawan, Makhwan</t>
  </si>
  <si>
    <t>Monfreid, Mauny, Marion</t>
  </si>
  <si>
    <t>Acila, Akila, Ocelis, Okelis, Akelis, Artemidore, Maddaban</t>
  </si>
  <si>
    <t>Eusebius, Onomasticon</t>
  </si>
  <si>
    <t>Onomasticon</t>
  </si>
  <si>
    <t>http://www.tertullian.org/fathers/eusebius_onomasticon_02_trans.htm#A_GENESIS</t>
  </si>
  <si>
    <t>EUSEBIUS of CAESAREA</t>
  </si>
  <si>
    <t>Iotabe? Ezion Geber?</t>
  </si>
  <si>
    <t>http://pleiades.stoa.org/places/767859</t>
  </si>
  <si>
    <t>http://pleiades.stoa.org/places/40025</t>
  </si>
  <si>
    <t>Egra Kome, Aigra, Akra?</t>
  </si>
  <si>
    <t>al-Qusayr, Qassir, oasis on R Wadi al-Hamd</t>
  </si>
  <si>
    <t>Trethewey</t>
  </si>
  <si>
    <t>Cadiz, Cadix, ancient canal of Bahia-Caleta. Initially, Gadir was an island as indicated by Strabo who speaks about « the Isle of the gaditans » (Geogr, 3, 2). Port remains were found at c/ Sagasta 96-98. Also an ancient lighthouse.</t>
  </si>
  <si>
    <t>Cooper (2014)</t>
  </si>
  <si>
    <t>Peacock &amp; Blue (2007)</t>
  </si>
  <si>
    <t xml:space="preserve">On the Erythraean Sea </t>
  </si>
  <si>
    <t>Agathachides,  Mer Erythr</t>
  </si>
  <si>
    <t>Geziret Faraun, Pharaoh's island, Coral island</t>
  </si>
  <si>
    <t>Eloth, Elat, Ezion Geber?</t>
  </si>
  <si>
    <t>Tell el-Kheleifeh, Khulayfa, near Eilat</t>
  </si>
  <si>
    <t>Younes (1997)</t>
  </si>
  <si>
    <t>Jondet (1916)</t>
  </si>
  <si>
    <t>Grenier (1934)</t>
  </si>
  <si>
    <t>Arrian, Indica, 8, 37 ; Agatharchides (in Photius, Codex 250, Frag. 5)</t>
  </si>
  <si>
    <t>Oaracta island, Oracta, Ogyris</t>
  </si>
  <si>
    <t>Myos Hormos, Aphrodite's port, Panormus?</t>
  </si>
  <si>
    <t>Ophiodes, Agathonis, Tytis, Nekron, Snake island</t>
  </si>
  <si>
    <t>Adobana, Agig, Aqiq</t>
  </si>
  <si>
    <t>Aelana, Aila, Elaea, Berenice, in the Laeanites Gulf</t>
  </si>
  <si>
    <t>Isis insula</t>
  </si>
  <si>
    <t>Soukabya insula</t>
  </si>
  <si>
    <t>Salydo insula</t>
  </si>
  <si>
    <t>Isle of sea-calves (dugongs?), erroneously called 'Duck Country' by Photius</t>
  </si>
  <si>
    <t>Tiran island, at the entrance of the gulf of Aqaba?</t>
  </si>
  <si>
    <t xml:space="preserve">Sanafir, Sinafir island? </t>
  </si>
  <si>
    <t>Shusha island?</t>
  </si>
  <si>
    <t>Barqan island?</t>
  </si>
  <si>
    <t>http://pleiades.stoa.org/places/767856</t>
  </si>
  <si>
    <t>http://pleiades.stoa.org/places/290587550</t>
  </si>
  <si>
    <t>http://pleiades.stoa.org/places/594456491</t>
  </si>
  <si>
    <t>al-Qunfuda, Qunfudhah, al-Qanat, on wadi Kanawna, Qanauna</t>
  </si>
  <si>
    <t>Kentos Komé? Thebai? Tabis? Canauna (known for gold mining)?</t>
  </si>
  <si>
    <t>Khor al-Wahla, near al-Madaya, Monfreid's Medy</t>
  </si>
  <si>
    <t>Baitios &amp; Akme, Fons Coralis?</t>
  </si>
  <si>
    <t>Patala, Pattala, Potana, on R Sinthos</t>
  </si>
  <si>
    <t>Dioscoridis insula, Panchaia, Fortunate islands</t>
  </si>
  <si>
    <t>https://www.amazon.co.uk/Agatharchides-Cnidus-Erythraean-Hakluyt/dp/090418028X</t>
  </si>
  <si>
    <t>AGATHARCHIDES of CNIDUS (2nd century BC)</t>
  </si>
  <si>
    <t>Ptol, Geogr, 4, 7 ; Strabo, Geogr, 16, 4 ; Diodorus, Hist, 3, 40</t>
  </si>
  <si>
    <t>Lehmann, Pauly, Blackman, Loven, Dawson, Mauro, Burstein</t>
  </si>
  <si>
    <t>Cohen, Barringon, Burstein</t>
  </si>
  <si>
    <t>Pliny, Hist Nat, 6, 33 ; Diodorus, Hist, 3, 39 ; Agatharchides (in Photius, Codex 250, Frag. 80)</t>
  </si>
  <si>
    <t>Burstein</t>
  </si>
  <si>
    <t>Strabo, Geogr, 2, 5 &amp; 16, 4 ; Anonym,  Mer Erythr, 1 ; Diodorus, Hist, 3, 39 ; Agatharchides (in Photius, Codex 250, Frag. 81)</t>
  </si>
  <si>
    <t>Cohen, Christiansen, Mauny, Seland, Burstein</t>
  </si>
  <si>
    <t>Cohen, Hazlitt, Seland, Burstein</t>
  </si>
  <si>
    <t>Cohen, Burstein</t>
  </si>
  <si>
    <t>Strabo, Geogr, 16, 4 ; Pliny, Hist Nat, 6, 34 ; Diodorus, Hist, 3, 39 ; Agatharchides (in Photius, Codex 250, Frag. 82)</t>
  </si>
  <si>
    <t>Anonym,  Mer Erythr, 3 ; Agatharchides (in Photius, Codex 250, Frag. 84)</t>
  </si>
  <si>
    <t>Cohen, Mauny, Seland, Burstein</t>
  </si>
  <si>
    <t>Pliny, Hist Nat, 6, 32; Anonym,  Mer Erythr, 30 ; Diodorus, Hist, 3, 47 ; Agatharchides (in Photius, Codex 250, Frag. 103)</t>
  </si>
  <si>
    <t>Cohen, Pauly, Marion, Burstein</t>
  </si>
  <si>
    <t>Marion, Burstein</t>
  </si>
  <si>
    <t>Diodorus, Hist, 3,44 ; Agatharchides (in Photius, Codex 250, Frag. 91)</t>
  </si>
  <si>
    <t>Agatharchides (in Photius, Codex 250, Frag. 91)</t>
  </si>
  <si>
    <t>Cohen, Hazlitt, Seland, Marion, Burstein</t>
  </si>
  <si>
    <t>Monfreid, Marion, Burstein</t>
  </si>
  <si>
    <t>Agatharchides (in Photius, Codex 250, Frag. 97)</t>
  </si>
  <si>
    <t>Vincent, Burstein</t>
  </si>
  <si>
    <t>Arrian, Indica, 8, 21 ; Diodorus, Hist, 3, 47 ; Agatharchides (in Photius, Codex 250, Frag. 103)</t>
  </si>
  <si>
    <t xml:space="preserve">Ptol, Geogr, 4, 5 ; Strabo, Geogr, 16, 4 </t>
  </si>
  <si>
    <t>http://pleiades.stoa.org/places/727124</t>
  </si>
  <si>
    <t>http://dare.ht.lu.se/places/21716</t>
  </si>
  <si>
    <t>Pliny, Hist Nat, 2, 75 &amp; 6, 26 ; Strabo, Geogr, 16, 4 ; Anonym,  Mer Erythr, 2 ; Diodorus, Hist, 3, 39 does not mention the port but locates the place ; Agatharchides (in Photius, Codex 250, Frag. 82)</t>
  </si>
  <si>
    <t>Pliny, Hist Nat, 2, 75 &amp; 6, 26 ; Strabo, Geogr, 16, 4 ; Diodorus, Hist, 3, 39 does not mention the port but locates the place ; Anonym,  Mer Erythr, 2</t>
  </si>
  <si>
    <t>Hellenistic port of Berenice Troglodytika, Berenike, Acathartos, Foul Bay</t>
  </si>
  <si>
    <t>Roman port Berenice Troglodytika, Berenike, Acathartus, Foul Bay</t>
  </si>
  <si>
    <t>Diodorus, Hist, 3, 42 does not mention the port but locates the place ; Agatharchides (in Photius, Codex 250, Frag. 87)</t>
  </si>
  <si>
    <t>Ptol, Geogr, 4, 5 ; Strabo, Geogr, 16, 4 ; Anonym,  Mer Erythr, 20 ; Diodorus, Hist, 3,44 does not mention the port but locates the place ; Agatharchides (in Photius, Codex 250, Frag. 90)</t>
  </si>
  <si>
    <t>Diodorus, Hist, 3, 45 does not mention the port but locates the place ; Agatharchides (in Photius, Codex 250, Frag. 95)</t>
  </si>
  <si>
    <t>Erkanal (2016)</t>
  </si>
  <si>
    <t>Ghilhardi (2014)</t>
  </si>
  <si>
    <t>Sidi Khrebish, Benghazi</t>
  </si>
  <si>
    <t>Saint Cyprian memorial</t>
  </si>
  <si>
    <t>Saint Augustin, Confessions, 5, 8</t>
  </si>
  <si>
    <t>Dar Saniat bay at modern Hotel Amilcar, South of Sidi Bou Said</t>
  </si>
  <si>
    <t>Herodotus, Hist, 7, 183</t>
  </si>
  <si>
    <t>Herodotus, Hist, 7, 122</t>
  </si>
  <si>
    <t>Herodotus, Hist, 7, 123</t>
  </si>
  <si>
    <t>Strabo, Geogr, 7, 8 ; Herodotus, Hist, 7, 122</t>
  </si>
  <si>
    <t>Thucydides, Pelop, 5, 3 ; Scylax, Peripl ; Herodotus, Hist, 7, 122</t>
  </si>
  <si>
    <t>Livy, Hist, 45, 10 ; Herodotus, Hist, 7, 123</t>
  </si>
  <si>
    <t>Chalastra, on R Axius</t>
  </si>
  <si>
    <t>Chalastra, on R Axios</t>
  </si>
  <si>
    <t>Arrian, Peripl, 36 ; Scymnos, Periodos</t>
  </si>
  <si>
    <t>Arrian, Peripl, 36 ; Xenophon, Anabase, 7, mentions a dangerous coast</t>
  </si>
  <si>
    <t>Susarmia, Sousourmena, Hyssus portus on R Hyssos, Kora, Missy portus, Augustopolis</t>
  </si>
  <si>
    <t>R Pyxites</t>
  </si>
  <si>
    <t>R Kakuminin Deresi, near Findikli</t>
  </si>
  <si>
    <t>http://pleiades.stoa.org/places/857295</t>
  </si>
  <si>
    <t>Seland (2008)</t>
  </si>
  <si>
    <t>Tallet (2015)</t>
  </si>
  <si>
    <t>Ras Dimass, near Bekalta South of Monastir, large breakwater of the South port, with possible lighthouse</t>
  </si>
  <si>
    <t>Schorle (2012)</t>
  </si>
  <si>
    <t>Flemming, Christiansen, Trethewey</t>
  </si>
  <si>
    <t>Christiansen, Trethewey, Brandon</t>
  </si>
  <si>
    <t>Pauly, Lehmann, de Boer, Christiansen, Trethewey, Gordieiev</t>
  </si>
  <si>
    <t>Flemming, Trethewey</t>
  </si>
  <si>
    <t xml:space="preserve">Diadora, Iader </t>
  </si>
  <si>
    <t>Lehmann, Flemming, Trethewey</t>
  </si>
  <si>
    <t>Lehmann, Flemming, Christiansen, Trethewey</t>
  </si>
  <si>
    <t>Christiansen, Trethewey</t>
  </si>
  <si>
    <t>Lehmann, Flemming, Cohen, Pauly, Blackman, Goddio, Christiansen, Trethewey, Brandon, Pitassi</t>
  </si>
  <si>
    <t>Cohen, Christiansen, Trethewey, Mauny, Seland</t>
  </si>
  <si>
    <t>Lehmann, Flemming, Pauly, Blackman, Sanchez, Trethewey mentions a lighthouse that has not yet been found by modern archaeologists</t>
  </si>
  <si>
    <t>Flemming, Trethewey, shipwreck</t>
  </si>
  <si>
    <t>Grenier, Lehmann, Flemming, Hazlitt, Blackman, Trethewey</t>
  </si>
  <si>
    <t>Grenier, Lehmann, Flemming, Blackman, Christiansen, Trethewey, Brandon, Pitassi</t>
  </si>
  <si>
    <t>Carayon, Mauro, Trethewey</t>
  </si>
  <si>
    <t>Lehmann, Flemming, Theodoulou, Blackman, Christiansen, Trethewey, Brandon, Mauro</t>
  </si>
  <si>
    <t>Lehmann, Flemming, Theodoulou, Blackman, Christiansen, Trethewey</t>
  </si>
  <si>
    <t>Lehmann, Theodoulou, Flemming, Tardieu, Pauly, Blackman, Loven, Christiansen, Trethewey, Mauro</t>
  </si>
  <si>
    <t>Tardieu, Theodoulou, Blackman, Loven, Christiansen, Trethewey, Mauro</t>
  </si>
  <si>
    <t>Lehmann, Theodoulou, Tiverios, Loven, Blackman, Christiansen, Trethewey, Dawson, Mauro</t>
  </si>
  <si>
    <t>Theodoulou, Tiverios, Flemming, Christiansen, Trethewey, Dawson, Mauro</t>
  </si>
  <si>
    <t>Lehmann, Flemming, Blackman, Christiansen, Trethewey, Mauro</t>
  </si>
  <si>
    <t>Lehmann, Flemming, Blackman, Christiansen, Trethewey, Dawson, Mauro</t>
  </si>
  <si>
    <t>Lehmann, Christiansen, Trethewey, Dawson, Mauro</t>
  </si>
  <si>
    <t>Lehmann, Theodoulou, Flemming, Blackman, Christiansen, Trethewey, Mauro</t>
  </si>
  <si>
    <t>Lehmann, Pauly, Blackman, Loven, Dawson, Mauro, Trethewey</t>
  </si>
  <si>
    <t>Naval base at Port Mandraki with its supposed Colossus of Rhodes (acting as a lighthouse?). Diodorus (Hist, 20, 85-86) distinguishes a « small port » and a « large port » during the siege of Demetrius in 303 BC. The small port would thus be the port of Mandraki now protected by jetties decorated with a deer on each side.</t>
  </si>
  <si>
    <t>Carayon, Lehmann, Cohen, Flemming, Blackman, Loven, Christiansen, Trethewey, Brandon</t>
  </si>
  <si>
    <t>Carayon, Cohen, Christiansen, Trethewey</t>
  </si>
  <si>
    <t>Carayon, Lehmann, Cohen, Flemming, Blackman, Inman, Christiansen, Trethewey</t>
  </si>
  <si>
    <t>Portovenere, the Genoese rampart is built on top of the Roman quay, the lighthouse is on isola del Tino</t>
  </si>
  <si>
    <t>Flemming, Hazlitt, Trethewey</t>
  </si>
  <si>
    <t>Santo Stefano ai Lupi, Livorno. This port was connected to the city of Pisa by a series of marshes. A lighthouse was on the Secche della Meloria</t>
  </si>
  <si>
    <t>Hazlitt, Trethewey</t>
  </si>
  <si>
    <t>Lehmann, Flemming, Blackman, Christiansen, Trethewey, Brandon</t>
  </si>
  <si>
    <t>Pomposa, Spina, port at the outlet of R Padus</t>
  </si>
  <si>
    <t>Lehmann, Flemming, Christiansen, Trethewey, Hazlitt, Pauly, Pitassi</t>
  </si>
  <si>
    <t>Keay, Christiansen, Trethewey</t>
  </si>
  <si>
    <t>Lehmann, Hazlitt, Flemming, Keay, Blackman, Christiansen, Trethewey</t>
  </si>
  <si>
    <t>Keay, Blackman, Christiansen, Trethewey</t>
  </si>
  <si>
    <t>Lehmann, Flemming, Goiran, Christiansen, Trethewey</t>
  </si>
  <si>
    <t>Carayon, Lehmann, Flemming, Dawson, Trethewey</t>
  </si>
  <si>
    <t>Flemming, Blackman, Brandon, Trethewey</t>
  </si>
  <si>
    <t>Lehmann, Flemming, Blackman, Franco, Brandon, Trethewey</t>
  </si>
  <si>
    <t>Flemming, Blackman, Trethewey</t>
  </si>
  <si>
    <t>Flemming, Brandon, Trethewey</t>
  </si>
  <si>
    <t>Lehmann, Flemming, Blackman, Pitassi, Trethewey</t>
  </si>
  <si>
    <t>Lehmann, Flemming, Pauly, Blackman, Brandon, Trethewey</t>
  </si>
  <si>
    <t>Lehmann, Flemming, Dawson, Brandon, Trethewey</t>
  </si>
  <si>
    <t>Bagni di Tiberio, near Marina Grande on the isle of Capri, with lighthouse at Villa Jovis</t>
  </si>
  <si>
    <t>Flemming, Cuisenier, Dawson, Trethewey</t>
  </si>
  <si>
    <t>Lehmann, Flemming, Cuisenier, Trethewey</t>
  </si>
  <si>
    <t>Lehmann, Flemming, Cohen, Loven, Blackman, Pauly, Trethewey</t>
  </si>
  <si>
    <t>Lehmann, Cohen, Flemming, Blackman, Loven, Christiansen, Trethewey</t>
  </si>
  <si>
    <t>Lehmann, Trethewey</t>
  </si>
  <si>
    <t>Pena, Christiansen, Trethewey</t>
  </si>
  <si>
    <t>Carayon, Pena, Trakadas, Trethewey, Bernal (2012)</t>
  </si>
  <si>
    <t>BAtlas locates it on the rocks at 2.5 km West of the ancient lighthouse of Caepion, Trethewey</t>
  </si>
  <si>
    <t>Lehmann, Pena, Flemming, Trethewey</t>
  </si>
  <si>
    <t>Lehmann, Flemming, Brandon, Trethewey</t>
  </si>
  <si>
    <t>Carayon, Cohen, Flemming, Trethewey</t>
  </si>
  <si>
    <t>Slim, Carayon, Lehmann, Pauly, Flemming, Brandon, Trethewey</t>
  </si>
  <si>
    <t>Carayon, Slim, Flemming, Gadhoum, Dawson, Trethewey</t>
  </si>
  <si>
    <t>Cohen, Flemming, Trethewey</t>
  </si>
  <si>
    <t>Tiverios, Flemming, Mauro, Trethewey</t>
  </si>
  <si>
    <t>Pauly, Flemming, Trethewey</t>
  </si>
  <si>
    <t>Tardieu, Flemming, Trethewey</t>
  </si>
  <si>
    <t>Lehmann, Mauro, Trethewey</t>
  </si>
  <si>
    <t>Cohen, Flemming, Christiansen, Trethewey</t>
  </si>
  <si>
    <t>Lehmann, Tardieu, Flemming, Gordieiev, Trethewey</t>
  </si>
  <si>
    <t>Lehmann, Cohen, Flemming, Christiansen, Trethewey</t>
  </si>
  <si>
    <t>Lehmann, Hazlitt, Gordieiev, Trethewey</t>
  </si>
  <si>
    <t>Flemming, Christiansen, Trethewey, Brandon</t>
  </si>
  <si>
    <t>Blackman (2014)</t>
  </si>
  <si>
    <t>Cyprus, archaic Alashiya</t>
  </si>
  <si>
    <t>Cline (2014)</t>
  </si>
  <si>
    <t>Amenhotep III, Aegean List ; Stadiasmus, 353</t>
  </si>
  <si>
    <t>Amenhotep III, Aegean List ; Strabo, Geogr, 10, 4 ; Homer, Odyssey, 19, 188</t>
  </si>
  <si>
    <t>Amenhotep III, Aegean List ; Strabo, Geogr, 10, 4 ; Scylax, Peripl ; Stadiasmus, 343</t>
  </si>
  <si>
    <t>Amenhotep III, Aegean List ; Ovid, Metamorphoses, 7, 490-493 ; Strabo, Geogr, 10, 4 ; Stadiasmus, 349</t>
  </si>
  <si>
    <t>Amenhotep III, Aegean List ; Polybius, Hist, 4, 12 ; Strabo, Geogr, 10, 4</t>
  </si>
  <si>
    <t>Amenhotep III, Aegean List ; Apollonius, Argonauticas, 4, 1640</t>
  </si>
  <si>
    <t>port of Dicte, temple of Zeus Diktaios, Palaiokastron, Petsofa, Eleia?</t>
  </si>
  <si>
    <t>Cline (2011)</t>
  </si>
  <si>
    <t>Amenhotep III</t>
  </si>
  <si>
    <t>AMENHOTEP III, 9th pharaoh of the 18th dynasty (ruling ca 1388 - 1350 BC)</t>
  </si>
  <si>
    <t>"Aegean List" found on a statue base at Kom el-Hetan, Luxor, Egypt</t>
  </si>
  <si>
    <t>https://www.academia.edu/814546/2011_Sailing_the_Great_Green_Sea_Amenhotep_IIIs_Aegean_List_from_Kom_el-Hetan_Once_More</t>
  </si>
  <si>
    <t xml:space="preserve">Minet el-Beida, near Ras Shamra </t>
  </si>
  <si>
    <t xml:space="preserve">Tripoli, archaic Wahliya </t>
  </si>
  <si>
    <t xml:space="preserve">archaic Simyra, Sumur? </t>
  </si>
  <si>
    <t>Ras el-Bassit</t>
  </si>
  <si>
    <t>Posidium, Posideion, archaic port</t>
  </si>
  <si>
    <t>https://fr.wikipedia.org/wiki/Olba_(Cilicie)</t>
  </si>
  <si>
    <t>Korasion, Pulchrum Coracesium, Kalon Korarkesion</t>
  </si>
  <si>
    <t>Seleucia ad Calycadnum, Seleucie de Kalykadnos, Tracheia, archaic Ura, Oura, Hyria, port of Olba?</t>
  </si>
  <si>
    <t>Casabonne (2005)</t>
  </si>
  <si>
    <t>Sallune, Sellinus, Selinunte, Selinonte, Traianopolis, archaic Saranduwa?</t>
  </si>
  <si>
    <t>archaic Thira, Thera insula</t>
  </si>
  <si>
    <t>Kallisti, port of Thira, Thera insula</t>
  </si>
  <si>
    <t>Salamis, Salamine of Cyprus, port of archaic Enkomi-Alasia, Constantia</t>
  </si>
  <si>
    <t xml:space="preserve">Kallimache, Callimache, archaic Hyparna? </t>
  </si>
  <si>
    <t xml:space="preserve">Aziris, Azarion, Azari, archaic Aüza? </t>
  </si>
  <si>
    <t>Tell el-Mashkuta</t>
  </si>
  <si>
    <t>Pithom, Patoumos, Heroonpolis, Heropolis, City of Heroes, archaic Tjekou, Per Atoum</t>
  </si>
  <si>
    <t>Leontopolis South</t>
  </si>
  <si>
    <t>Redford (1996)</t>
  </si>
  <si>
    <t>Tell el-Yahudiya</t>
  </si>
  <si>
    <t>http://dare.ht.lu.se/places/21714</t>
  </si>
  <si>
    <t>http://pleiades.stoa.org/places/727146</t>
  </si>
  <si>
    <t>http://dare.ht.lu.se/places/21137</t>
  </si>
  <si>
    <t>http://pleiades.stoa.org/places/736963</t>
  </si>
  <si>
    <t>Mit Rahina</t>
  </si>
  <si>
    <t>http://dare.ht.lu.se/places/21707</t>
  </si>
  <si>
    <t>http://pleiades.stoa.org/places/727123</t>
  </si>
  <si>
    <t>near Damanhur</t>
  </si>
  <si>
    <t>Aminisos, Amnisos, Amnissus, port of Cnossos, Minoan capital city of archaic Caphtor, Keftiu</t>
  </si>
  <si>
    <t>Nigro (2012)</t>
  </si>
  <si>
    <t>Marcolongo (1991)</t>
  </si>
  <si>
    <t>https://en.wikipedia.org/wiki/Tell_Nebesha</t>
  </si>
  <si>
    <t>https://en.wikipedia.org/wiki/Mendes</t>
  </si>
  <si>
    <t>Mendes, archaic Djedet, archaic 'npt, Anpet</t>
  </si>
  <si>
    <t>https://en.wikipedia.org/wiki/Pithom</t>
  </si>
  <si>
    <t>Memphis, archaic Inheb Hedj</t>
  </si>
  <si>
    <t>Hermopolis Mikra</t>
  </si>
  <si>
    <t>Spencer (2011)</t>
  </si>
  <si>
    <t>https://en.wikipedia.org/wiki/Sybaris</t>
  </si>
  <si>
    <t>archaic Sybaris, on R Sybaris and R Crathis, Thourioi, Thurii, Copia</t>
  </si>
  <si>
    <t>Laghi di Sibari, Francavilla Marittima, on R Crati</t>
  </si>
  <si>
    <t>Ptol, Geogr, 4, 7 places Notuceras, Notou-Keras in this area</t>
  </si>
  <si>
    <t>navigable river</t>
  </si>
  <si>
    <t>Bretschneider (2004)</t>
  </si>
  <si>
    <t>port of archaic Gibala, Gabala, Ushnatu, Usnatu?</t>
  </si>
  <si>
    <t>near Tell Tweini, near Jable, Jablah, Jebleh</t>
  </si>
  <si>
    <t>R Rumailiah at Tell Tweini</t>
  </si>
  <si>
    <t>Antipolis, Antion</t>
  </si>
  <si>
    <t>Hercle Manico, Port Heracles, Portus Herculis Monoeci, Port d’Hercules Monoecus, Monoecus, Monoeque, Monoïkos</t>
  </si>
  <si>
    <t xml:space="preserve">Nicaea, Nikaïa, Nicia plagia </t>
  </si>
  <si>
    <t>anchorage near one of the three islands in front of the Sacred Gelidonya promontory, with famous Mycenaean shipwreck</t>
  </si>
  <si>
    <t>Miletos main port, Dokimos Harbour, archaic Millawanda</t>
  </si>
  <si>
    <t>https://en.wikipedia.org/wiki/Miletus</t>
  </si>
  <si>
    <t>Ostia, port of Rome</t>
  </si>
  <si>
    <t>Kreusis, Creusis, Creuse, Creusa, port of Thespies</t>
  </si>
  <si>
    <t>Andriace, Andriake, port of Myra, Myres</t>
  </si>
  <si>
    <t>Ad Orontem, port of Antioch</t>
  </si>
  <si>
    <t>https://en.wikipedia.org/wiki/Nitocris_I_(Divine_Adoratrice)</t>
  </si>
  <si>
    <t>'Adoption stela' found at Karnak reporting Nitocris' trip from Saïs to Thebes in 655 BC</t>
  </si>
  <si>
    <t>Saïs</t>
  </si>
  <si>
    <t>Carthago, Carthagine, Punic Qart Hadasht, Knyn, port of Salammbo</t>
  </si>
  <si>
    <t>Selinus, Selinunt, Selinonte East port</t>
  </si>
  <si>
    <t>Selinus, Selinunt, Selinonte West port</t>
  </si>
  <si>
    <t>Oliveri (2015)</t>
  </si>
  <si>
    <t>Porto delle Tartane, Palude di Margitello, near modern port at Marsala</t>
  </si>
  <si>
    <t>Lilybaion, Lilybee Main port</t>
  </si>
  <si>
    <t>Isle of Basiluzzo, fish pond</t>
  </si>
  <si>
    <t>Porto Pignataro &amp; Sottomonastero, on the isle of Lipari</t>
  </si>
  <si>
    <t>Lilybaion, Lilybee South port?</t>
  </si>
  <si>
    <t>Lilybaion, Lilybee North port?</t>
  </si>
  <si>
    <t>Mozia, on the isle of San Pantaleo, a causeway connects the island to the continent, but the 52x37 m basin was probably not a busy port</t>
  </si>
  <si>
    <t>not yet "Magna"</t>
  </si>
  <si>
    <t>Musso (2010)</t>
  </si>
  <si>
    <t>Doros, Dora, archaic port</t>
  </si>
  <si>
    <t>Raban (1987)</t>
  </si>
  <si>
    <t>Papyrus reporting Wenamon's trip to Byblos (1075 BC)</t>
  </si>
  <si>
    <t>Acre, Akko, with ancient ashlar breakwater under modern one, with ancient lighthouse on Tower of Flies</t>
  </si>
  <si>
    <t>Carayon (2012)</t>
  </si>
  <si>
    <t>http://www2.rgzm.de/navis2/home/FramesE.cfm</t>
  </si>
  <si>
    <t>Carayon (2011)</t>
  </si>
  <si>
    <t>Leucos Limen, archaic Mahadu, port of archaic Ugarit</t>
  </si>
  <si>
    <t>https://en.wikipedia.org/wiki/Amarna_letters</t>
  </si>
  <si>
    <t>Amarna Letters (ca. 1350 BC)</t>
  </si>
  <si>
    <t>Amarna Letters (ca. 1350 BC), Stadiasmus, 138</t>
  </si>
  <si>
    <t>Surri, Tyr, Tyre, Tyros, port Nord</t>
  </si>
  <si>
    <t>Siduna, Sidon</t>
  </si>
  <si>
    <t>Heraclea de Cassiotis, Portus Albus, archaic Resu? Biruti?</t>
  </si>
  <si>
    <t>Pfaelzner (2012)</t>
  </si>
  <si>
    <t>Bozcaada, on the island Bozcaada in front of Troy, Troie</t>
  </si>
  <si>
    <t>Qana, Cana, Qani, Kane, port of the Hadramawites</t>
  </si>
  <si>
    <t>Jazirat al-Ghanam, Cape Musandam, Mussendom</t>
  </si>
  <si>
    <t>Asabon, Asaborum, Maketa, Mane, Maka Prom.</t>
  </si>
  <si>
    <t>Karpella</t>
  </si>
  <si>
    <t>Ras el-Kuh Mobarak, Bombareek</t>
  </si>
  <si>
    <t>R Minab, near Kolahi</t>
  </si>
  <si>
    <t>Harmozeia, Harmozan, Armuzia, near R Anamis</t>
  </si>
  <si>
    <t>near Bandar e-Kargan</t>
  </si>
  <si>
    <t>Rhapta, Rapta, capital city of Azania, Panchea</t>
  </si>
  <si>
    <t>Toniki, Tonice, Nicon, Nikon</t>
  </si>
  <si>
    <t>Felix Chami (1998)</t>
  </si>
  <si>
    <t>archaeo finds at Kibiti (Chami, 1998), R Rufiji</t>
  </si>
  <si>
    <t>Unguja Ukuu, on Zanzibar island</t>
  </si>
  <si>
    <t>https://en.wikipedia.org/wiki/Unguja_Ukuu</t>
  </si>
  <si>
    <t>Menuthias insula, Island of the Sun, Panara</t>
  </si>
  <si>
    <t>Cicero, Atticus 5, 12</t>
  </si>
  <si>
    <t>Antonine, Itin Mar ; Stadiasmus, 284 ; Cicero, Atticus 5, 12</t>
  </si>
  <si>
    <t>Strabo, Geogr, 10, 5 ; Antonine, Itin Mar ; Cicero, Atticus 5, 12</t>
  </si>
  <si>
    <t>Plutarch, Cimon, 10 ; Antonine, Itin Mar ; Cicero, Atticus 5, 12</t>
  </si>
  <si>
    <t>Antonine, Itin Mar ; Stadiasmus, 283 ; Cicero, Atticus 5, 12</t>
  </si>
  <si>
    <t>Thucydides, Pelop, 6, 104 ; Diodorus, Hist, 12, 60 ; Scylax, Peripl ; Cicero, Tiron, 16, 9</t>
  </si>
  <si>
    <t>Corcyra insula, Korkyra, Corypho, Corfo, Goreiro, Skheria, isle of the Pheacians ; Cicero, Tiron, 16, 9</t>
  </si>
  <si>
    <t>Strabo, Geogr, 7, 7 ; Scylax, Peripl ; Ptol, Geogr, 3, 14 ; Antonine, Itin Mar ; Cicero, Tiron, 16, 9</t>
  </si>
  <si>
    <t>Pausanias, Grece, 6, 19 ; Livy, Hist, 36, 21 ; Procopius, Guerre Goths, 3, 10 ; Scylax, Peripl ; Antonine, Itin Mar ; Cicero, Tiron, 16, 9</t>
  </si>
  <si>
    <t>Tacitus, Annales, 3, 1 ; Caesar, Guerre civile, 3, 24 ; Plutarch, Pompee, 62 ; Dio Cassius, 41, 48 ; Pliny, Hist Nat, 3, 16 ; Livy, Hist, 44, 1 ; Strabo, Geogr, 6,3 ; Antonine, Itin Mar ; Polyaenus, Stratagemes, 8, 24 ; Cicero, Tiron, 16, 9</t>
  </si>
  <si>
    <t>Strabo, Geogr, 7, 7 ; Cicero, Tiron, 16, 9</t>
  </si>
  <si>
    <t>Oxeiai, Oxia insula</t>
  </si>
  <si>
    <t>Strabo, Geogr, 10, 2; Cicero, Tiron, 16, 2</t>
  </si>
  <si>
    <t>HESIOD (8th century BC)</t>
  </si>
  <si>
    <t>Les travaux et les jours</t>
  </si>
  <si>
    <t>http://remacle.org/bloodwolf/poetes/falc/hesiode/travaux.htm</t>
  </si>
  <si>
    <t>Hesiod, Travaux</t>
  </si>
  <si>
    <t>Hesiod, Travaux, Navigation ; Livy, Hist, 27, 30 &amp; 28, 6 &amp; 44, 1 ; Scylax, Peripl; Antonine, Itin Mar ; Scymnos, Periodos</t>
  </si>
  <si>
    <t>Hesiod, Travaux, Navigation ; Ovid, Metamorphoses, 13, 181-184 ; Pliny, Hist Nat, 4, 11 ; Strabo, Geogr, 9, 2 ; Livy, Hist, 45, 27 ; Solinus Polyhistor, 7</t>
  </si>
  <si>
    <t xml:space="preserve">Brivates Portus, Blivida? </t>
  </si>
  <si>
    <t>XENOPHON of EPHESUS (2nd or 3rd century AD)</t>
  </si>
  <si>
    <t>Ephésiaques (Ephesian Tale)</t>
  </si>
  <si>
    <t>http://mercure.fltr.ucl.ac.be/Hodoi/concordances/intro.htm</t>
  </si>
  <si>
    <t>Xenophon, Ephesian Tale</t>
  </si>
  <si>
    <t>Plutarch, Alcibiade, 27, &amp; Pericles, 26 ; Diodorus, Hist, 11, 9 ; Herodotus, Hist, 3, 44-60 ; Luke, Acts, 20.15 ; Strabo, Geogr, 14, 1 ; Josephus Flavius, Antiquites, 2, 2 ; Thucydides, Pelop, 8, 17-51 ; Livy, Hist, 37, 13 &amp; 37, 17-18 &amp; 37, 22 ; Plutarch, Lysandre, 5 &amp; Pericles, 26 ; Scylax, Peripl ; Stadiasmus, 272 ; Xenophon, Helleniques, 1, 4-5 ; Antonine, Itin Mar ; Polyaenus, Stratagemes, 3, 5 ; Cicero, Atticus 5, 13 ; Xenophon, Ephesian Tale, 1, 11</t>
  </si>
  <si>
    <t>Quintus, Hist, 4, 2 ; Diodorus, Hist, 17, 7 &amp; 19, 58 &amp; 19, 62 ; Luke, Acts, 21.3 ; Strabo, Geogr, 16, 2 ; Scylax, Peripl ; Xenophon, Ephesian Tale, 1, 14</t>
  </si>
  <si>
    <t>Scylax, Peripl ; Xenophon, Ephesian Tale, 3, 2</t>
  </si>
  <si>
    <t>Strabo, Geogr, 17, 2 ; Mela, Geogr, 1, 8 ; Scylax, Peripl ; Stadiasmus, 19 ; Xenophon, Ephesian Tale, 3, 12</t>
  </si>
  <si>
    <t>Xenophon, Ephesian Tale, 4, 1</t>
  </si>
  <si>
    <t>Strabo, Geogr, 17, 1 ; Xenophon, Ephesian Tale, 4, 1</t>
  </si>
  <si>
    <t>Amenhotep III, Aegean List ; Diodorus, Hist, 4, 9 ; Strabo, Geogr, 8, 6 ; Scylax, Peripl ; Ptol, Geogr, 3, 16 ; Xenophon, Ephesian Tale, 5, 1</t>
  </si>
  <si>
    <t>Thucydides, Pelop, 1, 13-14 ; Xenophon, Ephesian Tale, 5, 1</t>
  </si>
  <si>
    <t>Plutarch, Timoleon, 11 ; Antonine, Itin Mar ; Xenophon, Ephesian Tale, 5, 5</t>
  </si>
  <si>
    <t>Amenhotep III, Aegean List ; Pausanias, Grece, 3, 23 ; Strabo, Geogr, 8, 5 ; Thucydides, Pelop, 4, 53-54 ; Plutarch, Nicias, 8 ; Scylax, Peripl ; Xenophon, Ephesian Tale, 5, 10</t>
  </si>
  <si>
    <t>Livy, Hist, 25, 11 &amp; 27,15 &amp; 41, 1 ; Appian, Hannibalique, 6 ; Polybius, Hist, 8, 8 &amp; 10, 1 ; Strabo, Geogr, 6,3 ; Thucydides, Pelop, 6, 104 ; Scymnos, Periodos ; Xenophon, Ephesian Tale, 5, 5 &amp; 11</t>
  </si>
  <si>
    <t>Appian, Mithridatique, 4, and many others like Diodorus, Hist, 5, 34-36 &amp; 14, 19 &amp; 20, 82 ; Luke, Acts, 21.1 ; Polybius, Hist, 31, 7 ; Strabo, Geogr, 14, 2 ; Josephus Flavius, Antiquites, 2, 2 ; Stadiasmus, 271 ; Xenophon, Ephesian Tale, 1, 11 &amp; 13, &amp; 5, 10 &amp; 11</t>
  </si>
  <si>
    <t>Cicero, Atticus</t>
  </si>
  <si>
    <t>Cicero, Tiron</t>
  </si>
  <si>
    <t>Lettres à Tiron</t>
  </si>
  <si>
    <t>Actions contre Verrès</t>
  </si>
  <si>
    <t>http://remacle.org/bloodwolf/orateurs/verres2.htm</t>
  </si>
  <si>
    <t>Cicero, Verres</t>
  </si>
  <si>
    <t>http://remacle.org/bloodwolf/orateurs/lettres6.htm</t>
  </si>
  <si>
    <t>Bard &amp; Fattovich (2007)</t>
  </si>
  <si>
    <t>Avola (2016)</t>
  </si>
  <si>
    <t>Marsa Gawasis, near wadi Jasus, 26 km South of Safaga port. Pliny speaks of Aennus. Ptolemy locates Phîlotera at 30’ of latitude South of Myos Hormos, which leads near the airport of Marsa Alam. However, modern authors seem to agree to locate this port at Marsa Gawasis near Safaga.</t>
  </si>
  <si>
    <t>Ras Siyan, on the West side of Bab el-Mandeb, the Gate of Tears. Cape Dire is located in front of Cape Acila (Cheikh Saïd in Yemen) as Strabo indicates. It is also just in front of the six islands mentioned by Strabo. It provides good shelter against the eastern waves prevailing in this area. The place called Fagal is at 12°27’ of latitude and gives us a reference for locating other ports mentioned by Ptolemy</t>
  </si>
  <si>
    <t>Levent Zoroglu's mosaïc</t>
  </si>
  <si>
    <t>Qesaria, Caesarea Maritima, Roman port of Herod, built from 22 to 10 BC, with Drusion lighthouse</t>
  </si>
  <si>
    <t>Lentini (2008)</t>
  </si>
  <si>
    <t>Gaza</t>
  </si>
  <si>
    <t>Kraft (2003)</t>
  </si>
  <si>
    <t>landing beach of the Greeks during the Trojan war at Ilion, archaic Wilusa</t>
  </si>
  <si>
    <t>Achilleion, Achaeorum portus, port of the Acheans</t>
  </si>
  <si>
    <t>location 3 km North of Yeniköy according to Kraft (2003)</t>
  </si>
  <si>
    <t>http://dare.ht.lu.se/places/21153</t>
  </si>
  <si>
    <t>http://pleiades.stoa.org/places/550595</t>
  </si>
  <si>
    <t>Hisarlik</t>
  </si>
  <si>
    <t>Troy, Troya, Troie</t>
  </si>
  <si>
    <t>https://en.wikipedia.org/wiki/Rhoiteion</t>
  </si>
  <si>
    <t>Rhoition, Rhoeteum, Rhoetee</t>
  </si>
  <si>
    <t>promontory of Babakale</t>
  </si>
  <si>
    <t>Xenophon, Helleniques, 1, 1</t>
  </si>
  <si>
    <t>Thucydides, Pelop, 8, 101 ; Xenophon, Helleniques, 1, 1</t>
  </si>
  <si>
    <t>Cartagena, Cerro del Molinete, possible canal in Calle Santa Florentina, possible quay at Casa Llagostera in Calle Mayor</t>
  </si>
  <si>
    <t>http://www.laopiniondemurcia.es/cartagena/2016/10/04/obras-casa-llagostera-sacan-luz/772068.html</t>
  </si>
  <si>
    <t>Cuma, with uncertain location of ancient port NE and/or SW of the acropolis, and uncertain Fossa Neronis</t>
  </si>
  <si>
    <t>Gerber (2005)</t>
  </si>
  <si>
    <t>Morhange (2005)</t>
  </si>
  <si>
    <t>Gaza City</t>
  </si>
  <si>
    <t>Tell es-Sanam, on wadi Ghazzeh</t>
  </si>
  <si>
    <t>Seleukeia Gaza, Constantia, Neapolis, Cadytis? Jenysus, Ienysos?</t>
  </si>
  <si>
    <t>Ptol, Geogr, 5, 16</t>
  </si>
  <si>
    <t>Gazeorum Portus?</t>
  </si>
  <si>
    <t>Steel (2004)</t>
  </si>
  <si>
    <t>Saar temple, Bahrain</t>
  </si>
  <si>
    <t>Akarum, Ichara, Ikaros, Icarus insula, belonging to the archaic Dilmun empire?</t>
  </si>
  <si>
    <t>Itamos, Tamus portus, belonging to the archaic Dilmun empire?</t>
  </si>
  <si>
    <t>Gerrha, belonging to the archaic Dilmun empire?</t>
  </si>
  <si>
    <t>https://en.wikipedia.org/wiki/Dilmun</t>
  </si>
  <si>
    <t>Salles (TOPOI 2012)</t>
  </si>
  <si>
    <t xml:space="preserve"> Salles (TOPOI 2012)</t>
  </si>
  <si>
    <t>Tylos, Tyrus insula, Arados insula, centre of the archaic Dilmun empire?</t>
  </si>
  <si>
    <t>Ommana, Omana, Omanum emporium? belonging to the archaic Dilmun empire?</t>
  </si>
  <si>
    <t>Potts (2016)</t>
  </si>
  <si>
    <t>Bouras (2016)</t>
  </si>
  <si>
    <t>Boulinguez (2008)</t>
  </si>
  <si>
    <t>Annaba, on the left bank of R Wadi Boudjimah, nearly 1 km from the outlet, according to Elie de la Primaudaie, 1861</t>
  </si>
  <si>
    <t>Santos Yanguas (2005)</t>
  </si>
  <si>
    <t>Urteaga Artigas (2005)</t>
  </si>
  <si>
    <t>Portus Veseiasueca, Vereasuecae</t>
  </si>
  <si>
    <t>Istmo de la Magdalena, Santander</t>
  </si>
  <si>
    <t>Iglesias (2005)</t>
  </si>
  <si>
    <t>Camilli (2005)</t>
  </si>
  <si>
    <t xml:space="preserve">Portus Scabris </t>
  </si>
  <si>
    <t>Portiglione</t>
  </si>
  <si>
    <t>Roman villa at Puntone Vecchio di Scarlino</t>
  </si>
  <si>
    <t>https://pleiades.stoa.org/places/403175</t>
  </si>
  <si>
    <t>Pian d'Alma</t>
  </si>
  <si>
    <t>Cala del Barbiere, near Punta Ala, in front of the isle of Elba</t>
  </si>
  <si>
    <t>Traianos Limen, Cape Troia</t>
  </si>
  <si>
    <t>Talamone, on R Osa</t>
  </si>
  <si>
    <t xml:space="preserve">Portus Telamonis, Telamon </t>
  </si>
  <si>
    <t>Arnaud (2016, pers. comm.)</t>
  </si>
  <si>
    <t>Kalabantia, Calabantiis, port of Sidyma</t>
  </si>
  <si>
    <t xml:space="preserve">Medinet el-Haras, 4 km South of Bender el-Kebir inside the gulf of Ras Banas and on the Tropic of Cancer. Pliny is more accurate for Berenike as he indicates that there is no shadow at noon on the day of summer solstice, which is the definition of the tropic located at 23°26’ of latitude. The present latitude of Berenike is 23°56’ and it is still a port today. </t>
  </si>
  <si>
    <t>Medinet el-Haras, 4 km South of Bender el-Kebir inside the gulf of Ras Banas and on the Tropic of Cancer. Pliny is more accurate for Bernike as he indicates that there is no shadow at noon on the day of summer solstice, which is the definition of the tropic located at 23°26’ of latitude. The present latitude of Berenike is 23°56’ and it is still a port today. 
With possible ancient lighthouse</t>
  </si>
  <si>
    <t>Berenice of Saba, Panchrysos</t>
  </si>
  <si>
    <t>Sharm Yanbu, 15 km North of Yanbu. 
This hypothetical area is close to Diodorus' description: 
&gt; the total circumference is 23 km (close to his 100 stades); 
&gt; the central island might be now connected to the mainland on the NE side where siltation occurred over time, near the outlet of the wadi ; 
&gt; the total area might have been between 2000 and 3000 ha (ample space for his 2000 ships) ;
&gt; the entrance is 300 m wide (more than his 200 feet = 60 m) but this depends much on coral growth which may have varied in time and with urbanisation.</t>
  </si>
  <si>
    <t>Goiran (2011)</t>
  </si>
  <si>
    <t>Lissa?</t>
  </si>
  <si>
    <t>Ksar Seghir, Qsar Sghir, fish processing factory</t>
  </si>
  <si>
    <t>Outlet of wadi Chelif, with ancient lighthouse</t>
  </si>
  <si>
    <t>in front of Essaouira, fish processing factory</t>
  </si>
  <si>
    <t>Los Castillejos, on wadi Fnideq, possible fish processing factory</t>
  </si>
  <si>
    <t>Calama de Mauretania, on R Malva, Mulva, Mulucha, Molochath</t>
  </si>
  <si>
    <t>salt production on R Wadi Mulucha, Moulouya, Malua, Malvana</t>
  </si>
  <si>
    <t>Lixus, Lynx, Trinx, on R Lixus</t>
  </si>
  <si>
    <t>Oualidia with possible salt production</t>
  </si>
  <si>
    <t>fort and river port on R Wadi Martil, with Roman amphora kilns</t>
  </si>
  <si>
    <t>Sidi Ali ben Ahmed, Roman fort with Roman amphora kilns on R Wadi Sebou, 12 km NE of Kenitra</t>
  </si>
  <si>
    <t>5 km East of Larache, large Roman fish processing factory and possible salt production and amphora kilns on wadi Loukkos</t>
  </si>
  <si>
    <t>Chellah, Sale,  with possible salt production and amphora kilns on R Wadi Bouregreg, near Rabat</t>
  </si>
  <si>
    <t>Tissot, Trakadas</t>
  </si>
  <si>
    <t>Carayon, Tissot, Trakadas</t>
  </si>
  <si>
    <t>Wilson (2012)</t>
  </si>
  <si>
    <t>Ad Ciconias nixas, near Campus Martius, with cranes looking like storks</t>
  </si>
  <si>
    <t>Avdimou bay</t>
  </si>
  <si>
    <t>Pompeia, Porta Marina</t>
  </si>
  <si>
    <t>Pompei, uncertain location of ancient port</t>
  </si>
  <si>
    <t>Curti (2008)</t>
  </si>
  <si>
    <t>Stazione Ferroviaria Pisa-San Rossore, near Pisa</t>
  </si>
  <si>
    <t>Allinne (2014)</t>
  </si>
  <si>
    <t>Portus Pisanus, Liburnus Portus, Portus Herculis Liburni, Labron</t>
  </si>
  <si>
    <t>Tacitus, Hist, 3, 42 ; Polybius, Hist, 2, 6 ; Ptol, Geogr, 3, 1 ; Rutilius, Reditu, 2, 11 ; Antonine, Itin Mar ; Cicero, Quintus, 2, 6</t>
  </si>
  <si>
    <t>Portus Morinum on Samnitum insula, Hero insula</t>
  </si>
  <si>
    <t>Carthagine Spartaria, Carthago Nova, Carthage la neuve, archaic Mastia, Punic Qart Hadasht</t>
  </si>
  <si>
    <t xml:space="preserve">Karpaseia, Karpassia, Carpasie </t>
  </si>
  <si>
    <t>Corycos, Korikos, Corycus</t>
  </si>
  <si>
    <t>Livy, Hist, 37, 12 ; Pliny, Hist Nat, 5, 22 ; Mela, Geogr, 1, 13 ; Stadiasmus, 173 &amp; 272 ;  Cicero, Cassius, 12, 13</t>
  </si>
  <si>
    <t>Virgil, Eneïde, 7, 1 ; Pliny, Hist Nat, 3, 9 ; Strabo, Geogr, 5, 3 ; Denys, Antiquites, 1, 53 ; Florus, Hist, 1, 16</t>
  </si>
  <si>
    <t>Flaccus, Argonauticas, Livre 1, near 375-386 ; Vegetius, Art Militaire, 5, 1 to 15 ; Strabo, Geogr, 5, 4 ; Denys, Antiquites, 1, 53 ; Antonine, Itin Mar ; Florus, Hist, 1, 16</t>
  </si>
  <si>
    <t>Statius, Silves, 4, 3 ; Pliny, Hist Nat, 3, 9 ; Florus, Hist, 1, 16</t>
  </si>
  <si>
    <t>Strabo, Geogr, 5, 4 ; Florus, Hist, 4, 8</t>
  </si>
  <si>
    <t>Dio Cassius, Hist, 48, 50 ; Suetonius, Auguste, 16 ; Virgil, Georgiques, 2, 160 ; Florus, Hist, 4, 8</t>
  </si>
  <si>
    <t>Procopius, Guerre Vandales, 1, 20 &amp;, Edifices, 6, 5 ; Florus, Hist, 2, 15</t>
  </si>
  <si>
    <t>Pausanias, Grece, 2, 2 ; Diodorus, Hist, 14, 21 &amp; 15, 68 ; Polybius, Hist, 5, 5 ; Livy, Hist, 32, 23 ; Pliny, Hist Nat, 4, 6 ; Philo, in Flaccum, 155 ; Plutarch, Aratus, 27 &amp; Cleomene 46 ; Xenophon, Helleniques, 4, 4 ; Ptol, Geogr, 3, 16 ; Florus, Hist, 2, 16</t>
  </si>
  <si>
    <t>Pausanias, Grece, 2, 2 ; Apuleius, Ane d’Or, 10, 35 ; Diodorus, Hist, 15, 68 ; Livy, Hist, 32, 17 ; Luke, Acts, 18.18 ; Strabo, Geogr, 8, 6 ;Philo, in Flaccum, 155 ; Thucydides, Pelop, 8, 10-23 ; Plutarch, Caton, 38 ; Xenophon, Helleniques, 7, 4 ; Ptol, Geogr, 3, 16 ; Ovid, Tristes, 1, 10 ; Florus, Hist, 2, 16</t>
  </si>
  <si>
    <t>Caesar, Guerre des Gaules, 4, 28 &amp; 5, 2 ; Pliny, Hist Nat, 4, 37 ; Strabo, Geogr, 4, 5 ; Florus, Hist, 3, 11</t>
  </si>
  <si>
    <t>FLORUS (env. 70 - 140 ap. J-C)</t>
  </si>
  <si>
    <t>http://remacle.org/bloodwolf/historiens/florus/index.htm</t>
  </si>
  <si>
    <t>Florus, Hist</t>
  </si>
  <si>
    <t>Roman villa on the Isle of Ste Marguerite in the isles of Lerins, with ancient lighthouse of la Tour Ste Anne at the NW end of the island</t>
  </si>
  <si>
    <t>Roman villa on the Isle of St Honorat in the isles of Lerins</t>
  </si>
  <si>
    <t>Cesteros (2016)</t>
  </si>
  <si>
    <t>Cirelli (2013)</t>
  </si>
  <si>
    <t>Mourtzas (2017)</t>
  </si>
  <si>
    <t>Neapolis, Portus Neapolitanus</t>
  </si>
  <si>
    <t>Fantar (2012)</t>
  </si>
  <si>
    <t>Nabeul, large Roman fish processing factory</t>
  </si>
  <si>
    <t>Flohr (2017)</t>
  </si>
  <si>
    <t>Strabo, Geogr, 16, 4 ; Diodorus, Hist, 3, 21</t>
  </si>
  <si>
    <t xml:space="preserve">several shelters between Alyzia and Oeniades, probably in the Echinades islands </t>
  </si>
  <si>
    <t>Echinae insulae</t>
  </si>
  <si>
    <t>La Greca (2014)</t>
  </si>
  <si>
    <t>Capaccio-Paestum, possibly near Torre di Paestum</t>
  </si>
  <si>
    <t>Ovid, Metamorphoses, 7, 490-493 ; Pausanias, Grece, 2, 29 ; Diodorus, Hist, 11, 9 ; Scylax, Peripl ; Xenophon, Helleniques, 5, 1 ; Demosthenes, Euthycles/Aristocrate, 211</t>
  </si>
  <si>
    <t xml:space="preserve">Ovid, Metamorphoses, 7, 490-493 ; Pausanias, Grece, 2, 29 ; Diodorus, Hist, 11, 9 ; Scylax, Peripl ; Xenophon, Helleniques, 5, 1 </t>
  </si>
  <si>
    <t>http://remacle.org/bloodwolf/orateurs/isocrate/pane1.htm</t>
  </si>
  <si>
    <t>Panégyrique d'Athènes</t>
  </si>
  <si>
    <t>ISOCRATE (436-338 av. J-C)</t>
  </si>
  <si>
    <t>Isocrate, Panegyrique d'Athènes</t>
  </si>
  <si>
    <t>Pliny, Hist Nat, 6, 4 ; Arrian, Peripl, 7</t>
  </si>
  <si>
    <t>Amarna Letters (ca. 1350 BC), Papyrus reporting Wenamon's trip to Byblos (1075 BC) ; Diodorus, Hist, 19, 58 ; Stadiasmus, 272</t>
  </si>
  <si>
    <t>over 10</t>
  </si>
  <si>
    <t>Caesar, Guerre d’Afrique, 34 ; Livy, Hist, 21, 49-50 &amp; 29, 24 ; Diodorus, Hist, 24 &amp; 36 ; Polybius, Hist, 1, 44 &amp; 47 &amp; 59 ; Antonine, Itin Mar</t>
  </si>
  <si>
    <t>Amarna Letters (ca. 1350 BC) ; Strabo, Geogr, 16, 2 ; Scylax, Peripl ; Stadiasmus, 128</t>
  </si>
  <si>
    <t>Pliny, Hist Nat, 6, 32 ; Strabo, Geogr, 16, 3 ; Poseidippos, Epigramme</t>
  </si>
  <si>
    <t>Livy, Hist, 24, 36 &amp; 25, 25 &amp; 29, 22 ; Pliny, Hist Nat, 3, 14 ; Diodorus, Hist, 13, 2 to 17 &amp; 14, 13 &amp; 14, 16 &amp; 20, 5 &amp; 20, 61 &amp; 22, 12) ; Luke, Acts, 28.12 ; Nepos, Dion, 9 ; Thucydides, Pelop, 6, 50 to 102 &amp; 7, 4 to 69 ; Plutarch, Nicias, 21-34 &amp; Timoleon, 12-19 ; Scylax, Peripl ; Antonine, Itin Mar ; Polyaenus, Stratagemes, 2, 11 &amp; 5, 32 ; Scymnos, Periodos ; Xenophon, Ephesian Tale, 5, 1 &amp; 5 &amp; 10 ; Florus, Hist, 2, 6</t>
  </si>
  <si>
    <t>Josephus Flavius, Antiquites, 2, 2 ; Luke, Acts, 21.1 ; Scylax, Peripl ; Antonine, Itin Mar ; Stadiasmus, 272 &amp; 273 &amp; 278 &amp; 280 &amp; 282 &amp; 283</t>
  </si>
  <si>
    <t>Apollonius, Argonauticas, 2, 960 ; Arrian, Peripl, 22 ; Apollodorus, Bibliotheque, 2, 32</t>
  </si>
  <si>
    <t>Caesar, Guerre civile, 1, 36 &amp; 2, 1 ; Mela, Geogr, 2, 5 ; Strabo, Geogr, 4, 1 ; Scylax, Peripl ; Antonine, Itin Mar</t>
  </si>
  <si>
    <t>Bible, 1 Kings, 9:26 &amp; 22:48</t>
  </si>
  <si>
    <t>Diodorus, Hist, 19, 75</t>
  </si>
  <si>
    <t>Diodorus, Hist, 24 &amp; 15, 73</t>
  </si>
  <si>
    <t>Nb_Authors</t>
  </si>
  <si>
    <t>Mentioned by 
ancient authors</t>
  </si>
  <si>
    <t xml:space="preserve">over 10 </t>
  </si>
  <si>
    <t>Total:</t>
  </si>
  <si>
    <t>Port names</t>
  </si>
  <si>
    <t>Emporion, Emporium, Emporia, Neapolis</t>
  </si>
  <si>
    <t>References</t>
  </si>
  <si>
    <t>Lat</t>
  </si>
  <si>
    <t>Long</t>
  </si>
  <si>
    <t>Brest</t>
  </si>
  <si>
    <t>Gibraltar</t>
  </si>
  <si>
    <t>Kertch</t>
  </si>
  <si>
    <t>Tunis</t>
  </si>
  <si>
    <t>Istambul</t>
  </si>
  <si>
    <t>Trieste</t>
  </si>
  <si>
    <t>Berenike</t>
  </si>
  <si>
    <t>Alexandrie</t>
  </si>
  <si>
    <t>Bab</t>
  </si>
  <si>
    <t>Split</t>
  </si>
  <si>
    <t>Dubrovnik</t>
  </si>
  <si>
    <t>colle pas du tout !?</t>
  </si>
  <si>
    <t xml:space="preserve">NB: si les nuage de points ne se forme pas (points alignés au lieu du nuage) </t>
  </si>
  <si>
    <t>c'est que certains points sont mauvais</t>
  </si>
  <si>
    <t>&gt;&gt; faire des tris par colonne et voir ce qui se trouve en bas de liste</t>
  </si>
  <si>
    <t>les mauvais se trouvent là</t>
  </si>
  <si>
    <t xml:space="preserve">Nikomedeia, Nicomedia, Nicomedie </t>
  </si>
  <si>
    <t>Izmit, arched mole near arsenal</t>
  </si>
  <si>
    <t>Astakos, Astace, Olbia</t>
  </si>
  <si>
    <t>Perge, Pergé, Perga, near R Kestros, Cestro</t>
  </si>
  <si>
    <t>Aksu, near R Aksu</t>
  </si>
  <si>
    <t>http://pleiades.stoa.org/places/639048</t>
  </si>
  <si>
    <t>http://dare.ht.lu.se/places/27769.html</t>
  </si>
  <si>
    <t xml:space="preserve">Aspendos on R Eurymedon </t>
  </si>
  <si>
    <t>Belkis, on R Köprücay, navigable</t>
  </si>
  <si>
    <t>http://pleiades.stoa.org/places/640248</t>
  </si>
  <si>
    <t>http://dare.ht.lu.se/places/21448</t>
  </si>
  <si>
    <t>Strabo, Geogr, 9, 2 ; Heraclides Creticus, 1, 23</t>
  </si>
  <si>
    <t>Strabo, Geogr, 8, 5 ; SEG XI 1026</t>
  </si>
  <si>
    <t>Caesar, Guerre civile, 2, 5 ; Ausonius, Ordo Urbium, 8 ; Antonine, Itin Mar ; CIL III 14165</t>
  </si>
  <si>
    <t xml:space="preserve">Appian, Mithridatique, 10 ; Diodorus, Hist, 18, 20 ; EA 14, Zollgesetz </t>
  </si>
  <si>
    <t xml:space="preserve">Daskyleion, Dascylium, Antigoneia near Daskyleion </t>
  </si>
  <si>
    <t>Eskel Limani</t>
  </si>
  <si>
    <t xml:space="preserve">EA 14, Zollgesetz </t>
  </si>
  <si>
    <t>http://pleiades.stoa.org/places/511226</t>
  </si>
  <si>
    <t>http://dare.ht.lu.se/places/31377</t>
  </si>
  <si>
    <t xml:space="preserve">Strabo, Geogr, 13, 1 ; Luke, Acts, 27.2 ; EA 14, Zollgesetz </t>
  </si>
  <si>
    <t xml:space="preserve">Astira, Astyria? </t>
  </si>
  <si>
    <t>Güre, near Kilisetepe</t>
  </si>
  <si>
    <t>http://pleiades.stoa.org/places/550468</t>
  </si>
  <si>
    <t>http://dare.ht.lu.se/places/29506</t>
  </si>
  <si>
    <t xml:space="preserve">Pordoselene, Nasos </t>
  </si>
  <si>
    <t>Alibey, on the isle of Cunda Adasi</t>
  </si>
  <si>
    <t>EA 14, Zollgesetz</t>
  </si>
  <si>
    <t>http://pleiades.stoa.org/places/550841</t>
  </si>
  <si>
    <t>http://dare.ht.lu.se/places/27351</t>
  </si>
  <si>
    <t xml:space="preserve">Atarneus </t>
  </si>
  <si>
    <t>Kale Tepe, near Dikili</t>
  </si>
  <si>
    <t>http://pleiades.stoa.org/places/550469</t>
  </si>
  <si>
    <t>http://dare.ht.lu.se/places/29507</t>
  </si>
  <si>
    <t xml:space="preserve">Strabo, Geogr, 13, 1 ; Plutarch, Lucullus, 5-6 ; Scylax, Peripl ; EA 14, Zollgesetz </t>
  </si>
  <si>
    <t xml:space="preserve">Strabo, Geogr, 13, 3 ; Scylax, Peripl ; EA 14, Zollgesetz </t>
  </si>
  <si>
    <t xml:space="preserve">Strabo, Geogr, 13, 1 &amp; 3 ; Plutarch, Lucullus, 7 ; Livy, Hist, 36, 43 &amp; 37, 18 &amp; 37, 22 ; Oppian, Halieutica, 5 ; EA 14, Zollgesetz </t>
  </si>
  <si>
    <t xml:space="preserve">Hesiod, Travaux, Navigation ; Strabo, Geogr, 13, 3 ; Scylax, Peripl ; EA 14, Zollgesetz </t>
  </si>
  <si>
    <t xml:space="preserve">Livy, Hist, 36, 43 &amp; 37, 31 ; Plutarch, Lysandre, 5 ; Scylax, Peripl ; Xenophon, Helleniques, 1, 6 ; Antonine, Itin Mar ; EA 14, Zollgesetz </t>
  </si>
  <si>
    <t xml:space="preserve">Strabo, Geogr, 14, 1 ; EA 14, Zollgesetz </t>
  </si>
  <si>
    <t xml:space="preserve">Strabo, Geogr, 14, 1 ; Scylax, Peripl ; EA 14, Zollgesetz </t>
  </si>
  <si>
    <t xml:space="preserve">Strabo, Geogr, 14, 1 ; Livy, Hist, 37, 27 ; Scylax, Peripl ; EA 14, Zollgesetz </t>
  </si>
  <si>
    <t xml:space="preserve">Scylax, Peripl ; EA 14, Zollgesetz </t>
  </si>
  <si>
    <t xml:space="preserve">Strabo, Geogr, 14, 1 ; Arrian, Alexander, 1, 5 ; Plutarch, Caesar, 2 ; Herodotus, Hist, 6, 28 ; Luke, Acts, 20.15 ; Thucydides, Pelop, 8, 17 ; Stadiasmus, 293 ; Chariton, "Chaereas and Callirhoe" 3.2.11 ; EA 14, Zollgesetz </t>
  </si>
  <si>
    <t xml:space="preserve">Strabo, Geogr, 14, 2 ; Livy, Hist, 37, 17 ; Stadiasmus, 288 ; EA 14, Zollgesetz </t>
  </si>
  <si>
    <t xml:space="preserve">Pausanias, Grece, 8, 10 ; Stadiasmus, 286 ; EA 14, Zollgesetz </t>
  </si>
  <si>
    <t xml:space="preserve">Strabo, Geogr, 14, 2 ; Scylax, Peripl ; Stadiasmus, 272 &amp; 275 ; EA 14, Zollgesetz </t>
  </si>
  <si>
    <t xml:space="preserve">Scylax, Peripl ; Stadiasmus, 275 ; Vitruvius, 2, 8 ; EA 14, Zollgesetz </t>
  </si>
  <si>
    <t xml:space="preserve">Ceramus, Keramos </t>
  </si>
  <si>
    <t>Ören</t>
  </si>
  <si>
    <t>http://pleiades.stoa.org/places/599707</t>
  </si>
  <si>
    <t>http://dare.ht.lu.se/places/21482</t>
  </si>
  <si>
    <t>Thucydides, Pelop, 8, 35 ; Diodorus, Hist, 14, 21 ; Luke, Acts, 27.7 ; Strabo, Geogr, 14, 2 ; Mela, Geogr, 1, 16; Stadiasmus, 272 &amp; 275 ; EA 14, Zollgesetz</t>
  </si>
  <si>
    <t>Strabo, Geogr, 14, 2 ; Stadiasmus, 272 ; EA 14, Zollgesetz</t>
  </si>
  <si>
    <t>Strabo, Geogr, 14, 2 ; Plutarch, Nicias, 40 ; Scylax, Peripl ; Stadiasmus, 265 &amp; 272 ; EA 14, Zollgesetz</t>
  </si>
  <si>
    <t>Stadiasmus, 223 ; Luke, Acts, 14.25 ; EA 14, Zollgesetz</t>
  </si>
  <si>
    <t>EA 14, Zollgesetz ; Stadiasmus, 219, mentions only the river</t>
  </si>
  <si>
    <t>Strabo, Geogr, 14, 3 ; Livy, Hist, 37, 22 &amp; 37, 24 ; Scylax, Peripl ; Stadiasmus, 226 ; EA 14, Zollgesetz</t>
  </si>
  <si>
    <t>EA 14, Zollgesetz ; Stadiasmus, 217, mentions only the river</t>
  </si>
  <si>
    <t>Mela, Geogr, 1, 15 ; Scylax, Peripl ; Stadiasmus, 214 ; EA 14, Zollgesetz</t>
  </si>
  <si>
    <t>Korakesion, Coracesium, Coryphe?</t>
  </si>
  <si>
    <t>Stadiasmus, 207 ; EA 14, Zollgesetz</t>
  </si>
  <si>
    <t xml:space="preserve">Antandros and Aspaneus </t>
  </si>
  <si>
    <t>near Altinoluk</t>
  </si>
  <si>
    <t>http://pleiades.stoa.org/places/550433</t>
  </si>
  <si>
    <t>http://dare.ht.lu.se/places/22867</t>
  </si>
  <si>
    <t xml:space="preserve">Gargara </t>
  </si>
  <si>
    <t>near Arikli</t>
  </si>
  <si>
    <t>http://pleiades.stoa.org/places/550544</t>
  </si>
  <si>
    <t>http://dare.ht.lu.se/places/22868</t>
  </si>
  <si>
    <t xml:space="preserve">Luke, Acts, 20.13 ; Strabo, Geogr, 13, 1 ; EA 14, Zollgesetz </t>
  </si>
  <si>
    <t xml:space="preserve">Thucydides, Pelop, 8, 101 ; EA 14, Zollgesetz </t>
  </si>
  <si>
    <t xml:space="preserve">Pliny, Hist Nat, 5, 33 ; Mela, Geogr, 1, 18 ; Luke, Acts, 16.11 ; EA 14, Zollgesetz </t>
  </si>
  <si>
    <t xml:space="preserve">Procopius, Guerre Vandales, 1, 12 ; Livy, Hist, 44, 28 ; Thucydides, Pelop, 8, 101 ; Antonine, Itin Mar ; EA 14, Zollgesetz </t>
  </si>
  <si>
    <t xml:space="preserve">Diodorus, Hist, 13, 45 ; EA 14, Zollgesetz </t>
  </si>
  <si>
    <t xml:space="preserve">Livy, Hist, 31, 17 &amp; 37, 9 &amp; 37, 14 ; Plutarch, Caesar, 69 &amp; Alcibiade, 27 ; Herodotus, Hist, 7, 33 ; Procopius, Guerre Vandales, 1, 12 ; Polybius, Hist, 16, 28 ; Strabo, Geogr, 13, 1, Thucydides, Pelop, 8, 102; Xenophon, Helleniques, 1, 1 ; Polyaenus, Stratagemes, 2, 24 ; EA 14, Zollgesetz </t>
  </si>
  <si>
    <t xml:space="preserve">Appian, Guerres civiles, 5, 14 ; Strabo, Geogr, 13, 1 ; Plutarch, Lysandre, 11 ; EA 14, Zollgesetz </t>
  </si>
  <si>
    <t xml:space="preserve">Strabo, Geogr, 13, 1; Xenophon, Helleniques, 1, 1 ; EA 14, Zollgesetz </t>
  </si>
  <si>
    <t xml:space="preserve">Strabo, Geogr, 13, 1 ; EA 14, Zollgesetz </t>
  </si>
  <si>
    <t xml:space="preserve">Plutarch, Alcibiade, 28 ; Appian, Mithridatique, 11 ; Strabo, Geogr, 12, 8 ; Xenophon, Helleniques, 1, 1 ; Florus, Hist, 3, 6 ; EA 14, Zollgesetz </t>
  </si>
  <si>
    <t>Apollonia ad Rhyndakos, Ryndakos</t>
  </si>
  <si>
    <t>Apolyont, Gölyazi on Lake Ulubat Gölü</t>
  </si>
  <si>
    <t>http://pleiades.stoa.org/places/511151</t>
  </si>
  <si>
    <t>http://dare.ht.lu.se/places/21215</t>
  </si>
  <si>
    <t>Scylax, Peripl ; Xenophon, Helleniques, 1, 5 ; EA 14, Zollgesetz</t>
  </si>
  <si>
    <t>Appian, Lybica, 96 ; Strabo, Geogr, 17, 3 ; Livy, Hist, 30, 10; Procopius, Guerre Vandales, 1, 5 ; Scylax, Peripl ; Stadiasmus, 124 ; Antonine, Itin Mar &amp; Itin Prov ; Florus, Hist, 2, 15 ; Expositio Totius Mundi</t>
  </si>
  <si>
    <t>Polybius, Hist, 5, 13 ; Stadiasmus, 148 ; Expositio Totius Mundi</t>
  </si>
  <si>
    <t>Livy, Hist, 31, 45 ; Herodotus, Hist, 7, 123 ; Demosthenes, Androcles/Lacrite, 9</t>
  </si>
  <si>
    <t>Thucydides, Pelop, 5, 2 ; Herodotus, Hist, 7, 123 ; Demosthenes, Androcles/Lacrite, 9</t>
  </si>
  <si>
    <t>Plutarch, Alcibiade, 31 ; Diodorus, Hist, 13, 67 ; Procopius, Hist Secrete, 1, 25 &amp; Edifices, 1, 5 ; Polybius, Hist, 4, 11 ; Josephus Flavius, Antiquites, 2, 2 ; Demosthenes, Ctesippos/Leptine, 29 &amp;  ;  Androcles/Lacrite, 9</t>
  </si>
  <si>
    <t>Byzantion, Byzance, Bosphore, Constantinopolis</t>
  </si>
  <si>
    <t>Byzantion, Byzance, Bosphore, Constantinopolis: Port under the baths of Arcadius (Port of Eleuterion, also called port of Caesar and port of Theodosius)</t>
  </si>
  <si>
    <t xml:space="preserve">Byzantion, Byzance, Bosphore, Constantinopolis: port of Iulianou, Julien, also called port of Sophia </t>
  </si>
  <si>
    <t>Herodotus, Hist, 4, 17 ; Strabo, Geogr, 7, 3 ; Arrian, Peripl, 31 ; Demosthenes, Androcles/Lacrite, 9</t>
  </si>
  <si>
    <t xml:space="preserve">Procopius, Edifices, 1, 11 ; Demosthenes, Androcles/Lacrite, 9 ; EA 14, Zollgesetz </t>
  </si>
  <si>
    <t>Pausanias, Grece, 1, 1 ; Diodorus, Hist, 11, 12-41 &amp; 12, 19 ; Pliny, Hist Nat, 2, 87 &amp; 4, 11 ; Livy, Hist, 32, 16 &amp; 36, 42 &amp; 45, 27 ; Strabo, Geogr, 9, 1 ; Velleius, Hist, 2, 23 ; Nepos, Themistocle, 6 ; Philo, in Flaccum, 155 ; Thucydides, Pelop, 1, 93 &amp; 2, 93-94 &amp; 6, 30 &amp; 8, 90 &amp; 8, 94 ; Plutarch, Aratus, 39-40 &amp; Phocion 27-32 &amp; Sylla 26 ; Scylax, Peripl ; Xenophon, Helleniques, 2, 2 &amp; 2, 4 &amp; 5, 1 &amp; 7, 1 ; Xenophon, Revenus, 3 ;  Polyaenus, Stratagemes, 1, 30 &amp; 4, 7 &amp; 6, 2 ; Cicero, Atticus 5, 12 ; Florus, Hist, 3, 6 ; Isocrate, Panegyrique d'Athènes ; Demosthenes, Androcles/Lacrite, 9 &amp; 51 ; IG II2 903</t>
  </si>
  <si>
    <t>Strabo, Geogr, 4, 6 ; Procopius, Guerre Goths, 2, 12 ; Antonine, Itin Mar</t>
  </si>
  <si>
    <t>Herodotus, Hist, 6, 99-118 ; Ovid, Metamorphoses, 3, 597-636 &amp; 13, 623-642 ; Diodorus, Hist, 11, 9 ; Livy, Hist, 36, 42-43 &amp; 45, 10 ; Polybius, Hist, 31, 7 ; Strabo, Geogr, 10, 5 &amp; 14, 5 ; Polyaenus, Stratagemes, 3, 9 ; Antonine, Itin Mar ; Stadiasmus, 280 &amp; 282 &amp; 283 &amp; 284 ; Cicero, Atticus 5, 12 &amp; Verres, 2, 1</t>
  </si>
  <si>
    <t>Herodotus, Hist, 6, 99-118 ; Ovid, Metamorphoses, 3, 597-636 &amp; 13, 623-642 ; Diodorus, Hist, 11, 9 ; Livy, Hist, 36, 42-43 &amp; 45, 10 ; Polybius, Hist, 31, 7 ; Strabo, Geogr, 10, 5 &amp; 14, 5 ; Polyaenus, Stratagemes, 3, 9 ; Antonine, Itin Mar ; Stadiasmus, 280 &amp; 282 &amp; 283 &amp; 284 ; Cicero, Atticus 5, 12</t>
  </si>
  <si>
    <t>Strabo, Geogr, 5, 16</t>
  </si>
  <si>
    <t>http://data.pastplace.org/search?q=1892416</t>
  </si>
  <si>
    <t>Strabo, Geogr, 5, 17 ; Pytheas cited by: Pliny, Hist Nat, 30, 7</t>
  </si>
  <si>
    <t>Ictis, Mictis, Cassiterides islands?</t>
  </si>
  <si>
    <t>St. Michael's Mount, Marazion, famous for export of tin</t>
  </si>
  <si>
    <t xml:space="preserve">Homer, Iliad, 1, 430 ; Scylax, Peripl; Xenophon, Helleniques, 1, 1 ; Demosthenes, Apollodorus/Polycles, 20 ; IG XII, Suppl. 348 </t>
  </si>
  <si>
    <t xml:space="preserve">Tacitus, Annales, 16, 23 ; Luke, Acts, 18.19 ; Strabo, Geogr, 14, 1 ; Josephus Flavius, Antiquites, 2, 2 ; Plutarch, Sylla, 26 ; Cicero, Atticus 5, 13 ; Xenophon, Ephesian Tale, 1, 10 ; EA 14, Zollgesetz ; Expositio Totius Mundi ; SEG XIX 684 </t>
  </si>
  <si>
    <t>Zankle, Brindes, Abydos, Miletos, Carthage</t>
  </si>
  <si>
    <t>ANONYMOUS (350 - 360 AD)</t>
  </si>
  <si>
    <t>Expositio Totius Mundi</t>
  </si>
  <si>
    <t>https://en.wikipedia.org/wiki/Expositio_totius_mundi_et_gentium#cite_note-16</t>
  </si>
  <si>
    <t>Demosthenes, Euthyclès/Aristocrate</t>
  </si>
  <si>
    <t>Euthyclès contre Aristocrate</t>
  </si>
  <si>
    <t>http://remacle.org/bloodwolf/orateurs/demosthene/aristocrate.htm</t>
  </si>
  <si>
    <t>Inscriptions</t>
  </si>
  <si>
    <t>INSCRIPTIONS</t>
  </si>
  <si>
    <t>are not ancient authors, but anonymous inscriptions: SEG, CIL, EA, etc.</t>
  </si>
  <si>
    <t>Herodotus, Hist, 3, 5 ; Diodorus, Hist, 20, 74 ; Strabo, Geogr, 16, 2 ; Expositio Totius Mundi</t>
  </si>
  <si>
    <t>Strabo, Geogr, 16, 2 ; Scylax, Peripl ; Stadiasmus, 272 ; Expositio Totius Mundi</t>
  </si>
  <si>
    <t>Portus Augusti Ostiensis, Alexandria, Piraeus, Rhodes (2), Syracuse, Kenchreai, Pythagoreion, Mytilene, Chios</t>
  </si>
  <si>
    <t>Lechaion, Delos (2), Abydos, Ephesos</t>
  </si>
  <si>
    <t>Corcyra, Patara, Tenedos, Sicyon</t>
  </si>
  <si>
    <t>Ostia, Rhegium, Tarentum, Skandeia, Phaleron, Gytheion, Knidos (2)</t>
  </si>
  <si>
    <t>Byzantium, Misenum, Portus Pisanus, Hydruntum, Salamis, Aegina, Aulis, Sestos, Sinop, Troy (3), Phokia (2), Tyr, Sidon, Melite, Cercenna</t>
  </si>
  <si>
    <t>Hibernia, Gadir, Carthago Nova, Massalia (2), Monoeci, Aithalia, Antium, Caiete, Puteoli, Crotone, Lilybaion (3), Glykys, Nisaea, Munychia, Chalkis, Eretria, Aegina (2), Nauplia-Argos, Pylos, Kytlene, Casiope, Naxos, Thasos (3), Kos (2), Salamis-Cyprus, Paphos, Portus Symbolorum, Sindicos, Armene-Sinop, Calpe, Cyzikos, Sigeion, Elaia, Kaunos, Phaselis, Korikos, Paretonius, Menelaus, Neapolis-Leptis, Utica</t>
  </si>
  <si>
    <t>Li</t>
  </si>
  <si>
    <t>Ksar Akil, Aqil, Palaeolothic cave, on R Nahr Antelias, with famous Palaeolithic site in Lebanon, but one of many others</t>
  </si>
  <si>
    <t>Gorham's cave, Gibraltar, Jebel Tarik, settlement used during Palaeolithic, Mesolithic, Neolithic, and even by Phoenicians</t>
  </si>
  <si>
    <t>Dates</t>
  </si>
  <si>
    <t>X-axis</t>
  </si>
  <si>
    <t>start</t>
  </si>
  <si>
    <t>end</t>
  </si>
  <si>
    <t>Nb/cent.</t>
  </si>
  <si>
    <t>Hist. Period</t>
  </si>
  <si>
    <t>Isle of Milos, Melos, Degirmenlik, with Palaeolithic obsidian quarries</t>
  </si>
  <si>
    <t>&lt;- 3000 BC</t>
  </si>
  <si>
    <t>-</t>
  </si>
  <si>
    <t>Bucinna, Phorbantia insula</t>
  </si>
  <si>
    <t>Grotta del Genovese, on the isle of Levanzo</t>
  </si>
  <si>
    <t>Early Egyptian</t>
  </si>
  <si>
    <t>Stelida, Mesolithic settlement, on the isle of Naxos, Naksa</t>
  </si>
  <si>
    <t>Nissi Beach</t>
  </si>
  <si>
    <t>Akrotiri-Aetokremnos, Mesolithic settlement</t>
  </si>
  <si>
    <t xml:space="preserve">Akamas-Aspros &amp; Akamas-Alimman at outlet of R Aspros </t>
  </si>
  <si>
    <t xml:space="preserve">at outlet of R Avakas </t>
  </si>
  <si>
    <t>Thebai, Tabis? Country of the Debai</t>
  </si>
  <si>
    <t>al-Qahma, in Khor al-Wasm? Many Palaeolithic sites in the area al-Qahma/Dhahban/al-Birk</t>
  </si>
  <si>
    <t>Saudi Arabia: Red Sea</t>
  </si>
  <si>
    <t>Minoan</t>
  </si>
  <si>
    <t>Khor al-Birk</t>
  </si>
  <si>
    <t>Isle of Portland, near Chesil beach, with Culverwell Mesolithic site</t>
  </si>
  <si>
    <t>Mycenaean</t>
  </si>
  <si>
    <t>Punta di Caniscione, Canisgionu, with Mesolithic settlement</t>
  </si>
  <si>
    <t>Kyssonerga-Mylouthkia Neolithic settlement</t>
  </si>
  <si>
    <t>LBA</t>
  </si>
  <si>
    <t>Akanthou-Arkosykos, Tatlisu, with neolithic settlement at Çiftlikdüzü</t>
  </si>
  <si>
    <t>Phoenician</t>
  </si>
  <si>
    <t>Pesse, world's oldest shipwreck (logboat)</t>
  </si>
  <si>
    <t>Possible export of BA copper oxhide ingots</t>
  </si>
  <si>
    <t>Zygi-Petrini, port of Kalavasos-Kopetra &amp; Kalavasos-Tenta copper mines? Roman amphora kiln</t>
  </si>
  <si>
    <t>Greek</t>
  </si>
  <si>
    <t>Tarsos, Tarsha, Tarzi, Tarsa, Tarz, Tarzi, Terz, Tersi, Tersos, Tharsos, Antiochia ad Kydnum, archaic Illubru, archaic Olymbrus, Iuliopolis, Antoniane, Makreiniane, Severiane, Komodiane, on R Cydnos, Biblical Tarshish? (a more plausible option is Tartessos in Spain)</t>
  </si>
  <si>
    <t>Gözlükule, Tarsus, on R Tarsus, with Karabucak swamps south of it</t>
  </si>
  <si>
    <t>Hellenistic</t>
  </si>
  <si>
    <t>Port of Koilonia, Kydonia, Cydonie</t>
  </si>
  <si>
    <t>Kastelli, Chania, Khania, la Canee</t>
  </si>
  <si>
    <t>Roman</t>
  </si>
  <si>
    <t>Minoan port of Knossos, Monesos, at outlet of R Kairatos</t>
  </si>
  <si>
    <t>Poros/Katsambas, at outlet of R Katsaba, near modern port of Iraklio</t>
  </si>
  <si>
    <t>Port of Malia</t>
  </si>
  <si>
    <t>Malia, Mallia, with ancient port possibly inside lagoon</t>
  </si>
  <si>
    <t>Port of Kamara, Camara, Lato pros Kamara</t>
  </si>
  <si>
    <t>&gt; 400 AD</t>
  </si>
  <si>
    <t xml:space="preserve">Port of Mochlos </t>
  </si>
  <si>
    <t>Mokhlos, small creek on the East side of the Cape located in front of the islet</t>
  </si>
  <si>
    <t>Leben, Lebena, Ledena, Libena, port of Gortyne, with Oxeia insula</t>
  </si>
  <si>
    <t>Lendas, with Elephant Rock islet</t>
  </si>
  <si>
    <t>Total</t>
  </si>
  <si>
    <t>Kaloi Limenes, Beaux Ports, "Good Ports"</t>
  </si>
  <si>
    <t>Kaloi Limenes, today a small LPG terminal well protected from northern winds but not from SE winds, one wonders just why the captain of St Paul's ship preferred to winter at Phoenix rather than here or Lasaia: perhaps he also underestimated the  northern wind gusts running down the coastal mountain ridge between Matala and Frangokastello</t>
  </si>
  <si>
    <t>Cukurici Höyük, prehistoric site, near Selcuk</t>
  </si>
  <si>
    <t>Delta t = 200 years</t>
  </si>
  <si>
    <t>Out of 5890 coastal settlements</t>
  </si>
  <si>
    <t>Mordi portus, Palaesimundum? Salica? on Taprobane insula</t>
  </si>
  <si>
    <t>Gothapabbata, Godapwata, Godavaya, near R Walawe Ganga, on Sri Lanka island</t>
  </si>
  <si>
    <t>Sri Lanka</t>
  </si>
  <si>
    <t>we have 4103 dated settlement foundations (70%)</t>
  </si>
  <si>
    <t>Hoça Cesme Neolithic settlement, near Enez</t>
  </si>
  <si>
    <t>300 to 500 per century since Phoenician era</t>
  </si>
  <si>
    <t>Tell Megadim</t>
  </si>
  <si>
    <t>most cities were founded BC</t>
  </si>
  <si>
    <t>Atlit-Yam, submerged Neolithic settlement at 12 m depth, in front of outlet of R Oren</t>
  </si>
  <si>
    <t>Neve-Yam, submerged Neolithic site</t>
  </si>
  <si>
    <t>Bouldnor Cliff, submerged Mesolithic settlement, on the isle of Wight</t>
  </si>
  <si>
    <t>Cyclops Cave</t>
  </si>
  <si>
    <t>Makri, Roman fort, with Neolithic settlement</t>
  </si>
  <si>
    <t>Geronta insula</t>
  </si>
  <si>
    <t>Isle of Gioura, with Neolithic settlement in Cyclops Cave</t>
  </si>
  <si>
    <t>Bandirma, Panderma</t>
  </si>
  <si>
    <t xml:space="preserve">Akraia, Acra Prom., near Kleides insulae, two moorings and Aphrodite temple (on Olympos hill) according to Stadiasmus </t>
  </si>
  <si>
    <t>Cape Apostolos Andreas, Cape Zafer and Klidhes islets, Kastros Neolithic settlement</t>
  </si>
  <si>
    <t>Pedalium, Pedalion Prom.</t>
  </si>
  <si>
    <t>Maroni-Vrysoudhia, port of Khirokitia</t>
  </si>
  <si>
    <t>R Xeropotamos</t>
  </si>
  <si>
    <t>Styllarka, at the outlet of R Xeros, with Neolithic settlement at Ortos</t>
  </si>
  <si>
    <t>Petra tou Limniti islet, Tas Adasi, Yesilirmak</t>
  </si>
  <si>
    <t>Troulli islet, with Neolithic settlement</t>
  </si>
  <si>
    <t>Anchialeia, Anchiale, archaic Elipru, Pitura</t>
  </si>
  <si>
    <t>Yumuktepe, near Mersin, on R Müftü, R Efrenk</t>
  </si>
  <si>
    <t>Jbeil, Medieval port</t>
  </si>
  <si>
    <t>Jazeerah al-Akaab, Akab Island Neolithic settlement, in Umm al-Quwain Emirate</t>
  </si>
  <si>
    <t>Ur, Uri, Sumerian Urim, North Port</t>
  </si>
  <si>
    <t>Tell el-Muqayyar, with "two off-river basins enclosed within the walls of Ur" acc. to Blackman (1982, p92)</t>
  </si>
  <si>
    <t>Ur, Uri, Sumerian Urim, West Port</t>
  </si>
  <si>
    <t>Barygaza, Barugaza, Bargosa, on R Namadus</t>
  </si>
  <si>
    <t>Bharuch, on R Narmada</t>
  </si>
  <si>
    <t>India</t>
  </si>
  <si>
    <t>Hardinxfeld-Giessendam, on R Beneden Merwede, one of the Rhine delta branches</t>
  </si>
  <si>
    <t xml:space="preserve">Tell Hreiz, with unique seawall structure, 1.6 km south of outlet of R Galim, with other submerged Neolithic sites at Kfar Samir, Hishuley Carmel, Kfar Galim, Nahal Galim, Hahotrim </t>
  </si>
  <si>
    <t>Eridu, Eridou</t>
  </si>
  <si>
    <t>Tell Abu Shahrain</t>
  </si>
  <si>
    <t>Alta, BA rock carvings showing many ships</t>
  </si>
  <si>
    <t>Norway</t>
  </si>
  <si>
    <t>Wolin, with Neolithic settlement, on R Dziwna</t>
  </si>
  <si>
    <t>Poland</t>
  </si>
  <si>
    <t>Neolithic settlements at Lietzow, on Rügen island</t>
  </si>
  <si>
    <t>Stralsund, with logboat wrecks</t>
  </si>
  <si>
    <t>Submerged Neolithic settlement at Tybrind Vig, on Fyn island</t>
  </si>
  <si>
    <t>Denmark</t>
  </si>
  <si>
    <t>Neolithic settlement, oppidum and Roman fort at Le Yaudet, on R Leguer</t>
  </si>
  <si>
    <t>Anse du Pô, Carnac, Neolithic settlement</t>
  </si>
  <si>
    <t>Pietracorbara, with Neolithic settlement at Torre d'Aquila</t>
  </si>
  <si>
    <t>Aleria, Valeria, Calaris? Etruscan Alalia, on R Rotanus</t>
  </si>
  <si>
    <t>Aleria, Roman naval base, between étang de Diana and étang d'Urbino, deep tectonic lakes, Neolithic settlements at Terrina and Casabianda, near outlet of R Tavignano</t>
  </si>
  <si>
    <t xml:space="preserve">Pallas </t>
  </si>
  <si>
    <t>Bonifacio, Araguina-Sennola, Monte Leone, with Neolithic settlement</t>
  </si>
  <si>
    <t>Caesia littus, Kaisias aigialos</t>
  </si>
  <si>
    <t>Calvi, near R Figarella, with Neolithic settlement at A Revellata</t>
  </si>
  <si>
    <t>L'Ile-Rousse, Neolithic settlement on A Petra, Pietra island</t>
  </si>
  <si>
    <t>Nebbio, Cersunum, on R Ouolerios</t>
  </si>
  <si>
    <t>St Florent, with Neolithic settlement at Strette, on R Aliso</t>
  </si>
  <si>
    <t>Isola di Coltano, with Neolithic settlement</t>
  </si>
  <si>
    <t>Triturrita? Turrita? Near Portus Pisanus, Pisarum emporio, Liburnus Portus, Portus Herculis Liburni, Portus Labro, Etruscan Liburna</t>
  </si>
  <si>
    <t>Santo Stefano ai Lupi, Livorno. This port was connected to the city of Pisa by a series of marshes. A lighthouse was on the Secche della Meloria. Neolithic settlement at Querciolaia</t>
  </si>
  <si>
    <t>San Vincenzo, Neolithic settlement</t>
  </si>
  <si>
    <t>Piombino, with Neolithic settlement</t>
  </si>
  <si>
    <t>Isle of Elba, with Neolithic settlement</t>
  </si>
  <si>
    <t>Bagni di Agrippa, Roman villa and Neolithic settlements near Cala Giovanna and La Scola islet, on the isle of Pianosa</t>
  </si>
  <si>
    <t>Oglasa insula</t>
  </si>
  <si>
    <t>Isle of Montecristo, with Neolithic settlement</t>
  </si>
  <si>
    <t>Trinacria, Thrinacia insulae? Malta: Melite, Melita insula, archaic Ay Nun, Phaethusa? Gozo: Gaulos insula, Phoebe? Comino: Lampas nesos? Lampetia?</t>
  </si>
  <si>
    <t>Coppa Nevigatta, on R Aquilo</t>
  </si>
  <si>
    <t>near Masseria Barretta, on R Candelaro</t>
  </si>
  <si>
    <t>Neolithic settlement on submerged Soline island, near the isle of Korcula</t>
  </si>
  <si>
    <t>Cheronisos, Paralia Agios Andreas, with Neolithic settlement</t>
  </si>
  <si>
    <t>GR: Pelop</t>
  </si>
  <si>
    <t>Strophilas</t>
  </si>
  <si>
    <t>Neolithic settlement at Strofilas, on the isle of Andros</t>
  </si>
  <si>
    <t>Panormos</t>
  </si>
  <si>
    <t>Phtelia, Ftelia, Neolithic settlement, on the isle of Mykonos, Mökene</t>
  </si>
  <si>
    <t>Akrotiri, Minoan colony</t>
  </si>
  <si>
    <t>Akrotiri, on the isle of Santorini-Thera, port possibly 500 m west of city, some believe it is Atlantis</t>
  </si>
  <si>
    <t>Mikro Vouni, on the isle of Samothrace</t>
  </si>
  <si>
    <t>Pelagonnisos, Gymnopelagesion</t>
  </si>
  <si>
    <t>Agios Petros, on the isle of Kyra Panagia, Pelagonisi</t>
  </si>
  <si>
    <t>Agacli Neolithic settlement, east of R Agacli and west of R Hakaydin</t>
  </si>
  <si>
    <t>Taraschina</t>
  </si>
  <si>
    <t>Domali Neolithic settlement</t>
  </si>
  <si>
    <t>Kumtepe, Neolithic settlement, now inland</t>
  </si>
  <si>
    <t>on R Pyramos</t>
  </si>
  <si>
    <t>Sirkeli could possibly be reached by sea ships, on R Ceyhan</t>
  </si>
  <si>
    <t>Doros, Dora, Dura</t>
  </si>
  <si>
    <t>Dor, Dora, Nahsholim Bay, South Bay, with quarry and submerged Neolithic settlement, with possible fort &amp; canal to Tantura bay</t>
  </si>
  <si>
    <t>Neolithic settlement at Tell Qatifa</t>
  </si>
  <si>
    <t>Marawah island Neolithic settlement, in Abu Dhabi Emirate</t>
  </si>
  <si>
    <t>Dalma island Neolithic settlement, in Abu Dhabi Emirate</t>
  </si>
  <si>
    <t>Tharro, belonging to the archaic Dilmun empire</t>
  </si>
  <si>
    <t>Darin, on Tarut, Tarout Island</t>
  </si>
  <si>
    <t>Dosariyah</t>
  </si>
  <si>
    <t>R Quentia</t>
  </si>
  <si>
    <t>Neolithic settlement at Les Sablins, near Etaples, on R Canche</t>
  </si>
  <si>
    <t>Cuccuru is Arrius Neolithic settlement</t>
  </si>
  <si>
    <t>Nea Come?</t>
  </si>
  <si>
    <t>Tell Kabri, el-Qahweh, near Nahariya, on R Ga'aton</t>
  </si>
  <si>
    <t>Shavei Zion, Mazra‘a, anchorage</t>
  </si>
  <si>
    <t>Ictis insula, Mictis (export of tin)</t>
  </si>
  <si>
    <t>St Michael's Mount, Marazion, probably a major port for exporting tin extracted by streaming in the hills of Cornwall</t>
  </si>
  <si>
    <t>Neolithic settlement at Mont d'Hubert, Escalles, near Cap Blanc Nez</t>
  </si>
  <si>
    <t>Lagatjar, Neolithic settlement near Camaret-sur-Mer</t>
  </si>
  <si>
    <t>Isle of Gavrinis, Neolithic settlement</t>
  </si>
  <si>
    <t>Nobiliaco</t>
  </si>
  <si>
    <t>Roman villa at La Mastine, near Nuaillé-d'Aunis</t>
  </si>
  <si>
    <t>Leon, landing place of Athenian fleet in 414 BC</t>
  </si>
  <si>
    <t>Rada di Santa Panagia, near Hexapyla sanctuary at Porta Scea, with Neolithic settlement at Stentinello</t>
  </si>
  <si>
    <t>San Pawl, Saint Paul's bay</t>
  </si>
  <si>
    <t>Isle of Saliagos between Paros and Antiparos</t>
  </si>
  <si>
    <t xml:space="preserve">outlet of R Kitenska-Karaagasch </t>
  </si>
  <si>
    <t>Apollonia Pontica, Apollonia Magna</t>
  </si>
  <si>
    <t>Sozopol, port located between St Kyrikos Island and Sozopol old town at Cape Skamni, with ancient lighthouse on Isle of St Yvan, with submerged BA settlement</t>
  </si>
  <si>
    <t>Rodopa, and 12 other Neolithic and/or BA settlements on the Lake of Varna-Beloslav</t>
  </si>
  <si>
    <t>Uruk, Orchoe, Erech, Orikut, Borcoe?</t>
  </si>
  <si>
    <t>Warka</t>
  </si>
  <si>
    <t>Susa, Shushan, Seleucia ad Eulaeum, on R Eulaeus</t>
  </si>
  <si>
    <t>Sush, Suze, located between two rivers: R Karkheh and R Dez-Karun</t>
  </si>
  <si>
    <t>on Fossa Corbulonis</t>
  </si>
  <si>
    <t>Rijswijk De Bult, with settlement at Tubasingel</t>
  </si>
  <si>
    <t xml:space="preserve">Novioregum </t>
  </si>
  <si>
    <t>Moulin du Fa, near Barzan</t>
  </si>
  <si>
    <t>Possible stopover of Odysseus on Calypso's isle of Ogygia</t>
  </si>
  <si>
    <t>Roman villa at Ramla bay, with breakwater, on the isle of Gozo, near famous Neolithic Ggantija temple</t>
  </si>
  <si>
    <t>Malta: Gozo</t>
  </si>
  <si>
    <t>Azure Window at Dwejra inland sea, with  salt production, on the isle of Gozo</t>
  </si>
  <si>
    <t>Herakleion, port of Marathon</t>
  </si>
  <si>
    <t>Plasi, near Marathon</t>
  </si>
  <si>
    <t>Balakot, Kot Bala, near R Winder</t>
  </si>
  <si>
    <t>Mendes, archaic Per-banebdjedet, Djedet, archaic 'npt, Anpet, on the Mendesian Nile branch</t>
  </si>
  <si>
    <t>Maadi, on wadi Degla</t>
  </si>
  <si>
    <t>Rhacotis, Rhacotes, Rakhotis, Egyptian Rahete</t>
  </si>
  <si>
    <t>Port of Iamneia, Iamnia</t>
  </si>
  <si>
    <t>Yavne-Yam, Palmachim, Minet Rubin, near R Sorek</t>
  </si>
  <si>
    <t>Possibly archaic port? on archaic "Brook of Egypt", archaic "sealed harbour of Egypt"?</t>
  </si>
  <si>
    <t>Taur Ikhbeineh, on wadi Gaza, Ghazzeh, Nahal Habesor</t>
  </si>
  <si>
    <t>Minshat Abu Omar</t>
  </si>
  <si>
    <t>Tell el-Farkha, near Ghazalah</t>
  </si>
  <si>
    <t>Newgrange, Neolithic settlement, on R Boyne</t>
  </si>
  <si>
    <t>Tell es-Sakan, near  on wadi Gaza, Ghazzeh</t>
  </si>
  <si>
    <t>Maghara (export of turquoise, malachite &amp; copper from wadi Ameyra, Serabit el-Khadim &amp; wadi Maghara in "Land of Mafka", "Land of Turquoise")</t>
  </si>
  <si>
    <t>Maghara, al-Markha, near Ras Budran in Sinai</t>
  </si>
  <si>
    <t>Tell Ifshar, Tell Hefer, on R Alexander</t>
  </si>
  <si>
    <t>Wieringermeer, near Den Oever, with logboat wreck</t>
  </si>
  <si>
    <t>R Tabuda, R Scaldis</t>
  </si>
  <si>
    <t>Ellewoutsdijk, on R Westerschelde, Scheldt</t>
  </si>
  <si>
    <t>Sunderland, on R Wear</t>
  </si>
  <si>
    <t>Frindsbury, New Maritime Academy, BA settlement, on R Medway</t>
  </si>
  <si>
    <t>Kemsley Down, with several Neolithic, BA &amp; Roman settlements on both sides of Milton Creek, near R Swale</t>
  </si>
  <si>
    <t>Whitehawk Hill oppidum, Brighton</t>
  </si>
  <si>
    <t>Monte da Vinha, Vinha do Casao</t>
  </si>
  <si>
    <t xml:space="preserve">Aixone </t>
  </si>
  <si>
    <t>near Glifadha</t>
  </si>
  <si>
    <t xml:space="preserve">Anagyros </t>
  </si>
  <si>
    <t>Vari</t>
  </si>
  <si>
    <t>Sounion, most southerly point of the Attic, with steep slipway</t>
  </si>
  <si>
    <t>Sunium, Sounion Limen</t>
  </si>
  <si>
    <t>Passalimani</t>
  </si>
  <si>
    <t>Thoricos, Thorikos, on R Potamos</t>
  </si>
  <si>
    <t>Agios Nikolaos, near Frangolimano</t>
  </si>
  <si>
    <t>Myrrinoutta &amp; Phegaia, Rhegea? Kregea?</t>
  </si>
  <si>
    <t>near Nea Makri, with submerged BA settlement</t>
  </si>
  <si>
    <t xml:space="preserve">Rhamnous, Rhamnonte </t>
  </si>
  <si>
    <t>near Grammatiko</t>
  </si>
  <si>
    <t>Chalkis, Chalcis, Calchis, on Euripus strait, possible Charybdis where Odysseus sailed</t>
  </si>
  <si>
    <t>Liani Ammos, north of Chalkis, on Euripe strait, with submerged BA settlement</t>
  </si>
  <si>
    <t>Lekythos, south of Toroni, on the Toronic gulf</t>
  </si>
  <si>
    <t>Kavo Vasili, BA settlement on the isle of Poros</t>
  </si>
  <si>
    <t>Mycenaean fort at Choriza, on the isle of Idra</t>
  </si>
  <si>
    <t>Port of Episkopi, on the isle of Idra</t>
  </si>
  <si>
    <t>Aperopia insula</t>
  </si>
  <si>
    <t>Isle of Dokos</t>
  </si>
  <si>
    <t>Pityoussa insula</t>
  </si>
  <si>
    <t>Agia Marina, BA settlement, on Spetses island</t>
  </si>
  <si>
    <t>Neolithic settlement at Korakou, Korakas hill</t>
  </si>
  <si>
    <t>Steno, BA settlement, on the isle of Lefkada</t>
  </si>
  <si>
    <t>Choirospilia, Hirospilia</t>
  </si>
  <si>
    <t>Pig Cave, near Evgiros, on the isle of Lefkada, this place was supposed to be Eumaeus' swineherd, which is now located at Pigadi on the isle of Ithaka</t>
  </si>
  <si>
    <t>Roman villa at Nea Skala, on the isle of Cephalonia</t>
  </si>
  <si>
    <t>Minoan colony</t>
  </si>
  <si>
    <t>Eirene, Agia Irini, on the isle of Kea, Mürted</t>
  </si>
  <si>
    <t>Kephala, Neolithic settlement, on the isle of Kea, Mürted</t>
  </si>
  <si>
    <t>Vryokastraki island, in front of Vryokastro, in bay of Mandraki, near Episkopi, on the isle of Kythnos, Termiye</t>
  </si>
  <si>
    <t>Kythnos</t>
  </si>
  <si>
    <t>Apokrysi, on the isle of Kythnos, Termiye</t>
  </si>
  <si>
    <t>Maroulas, near Loutra, with submerged BA settlement, on the isle of Kythnos, Termiye</t>
  </si>
  <si>
    <t>Gurai, Gyraean Rocks?</t>
  </si>
  <si>
    <t>Vlantoi islets near Laouti? on the isle of Tenos</t>
  </si>
  <si>
    <t>Fourni, on the isle of Dhilos, Delos</t>
  </si>
  <si>
    <t>Ayios Loukas, on the isle of Syros</t>
  </si>
  <si>
    <t>Panormos, port of Ailas</t>
  </si>
  <si>
    <t>Panormou, on the isle of Naxos, Naksa</t>
  </si>
  <si>
    <t>Spedos, on the isle of Naxos, Naksa</t>
  </si>
  <si>
    <t>Agiassos tower, Lakkoudes, on the isle of Naxos, Naksa</t>
  </si>
  <si>
    <t>Naxos (export of white marble)</t>
  </si>
  <si>
    <t>Naxos and Grotta Aplomata, on the isle of Naxos, Naksa</t>
  </si>
  <si>
    <t>Herakleia, Irakleia insula</t>
  </si>
  <si>
    <t>Livadi, on Isle of Iraklia, Heraklia</t>
  </si>
  <si>
    <t>Kereia, Korsia, Cerea, Cerus, Keria insula</t>
  </si>
  <si>
    <t>Phakoussae insulae</t>
  </si>
  <si>
    <t>Panagia Virgin Mary church, on isle of Kato Koufonisia</t>
  </si>
  <si>
    <t>Isle of Ano Koufonisia</t>
  </si>
  <si>
    <t>Vathi Limenari, on the sle of Donoussa</t>
  </si>
  <si>
    <t>Kapsala, with monastery of Panagia Chozobiotissa, on the isle of Amorgos</t>
  </si>
  <si>
    <t>Markiani, near Mouros, on the isle of Amorgos</t>
  </si>
  <si>
    <t>Skarkos</t>
  </si>
  <si>
    <t>Skarkos, on the isle of Ios</t>
  </si>
  <si>
    <t>Manganari, on the isle of Ios</t>
  </si>
  <si>
    <t xml:space="preserve">Obsidian quarry at Nychia, on the isle of Milos, Melos, Degirmenlik </t>
  </si>
  <si>
    <t xml:space="preserve">Palaiokastro, on the isle of Sikinos </t>
  </si>
  <si>
    <t>above Kamari, on the isle of Santorini-Thera</t>
  </si>
  <si>
    <t>Kokkinos</t>
  </si>
  <si>
    <t>Kotsinas, on the isle of Lemnos</t>
  </si>
  <si>
    <t>Poliochni, Polichne</t>
  </si>
  <si>
    <t>Voroskopos, on the isle of Lemnos</t>
  </si>
  <si>
    <t>Palamari, Trachi</t>
  </si>
  <si>
    <t xml:space="preserve">Heraion, Heraeum, on R Imbrasos </t>
  </si>
  <si>
    <t>Ireo Samou, on R Imbrassos, with Neolithic settlement, on the isle of Samos</t>
  </si>
  <si>
    <t>Protesilaion, Protesilaos</t>
  </si>
  <si>
    <t>Neolithic settlement at Karaagactepe</t>
  </si>
  <si>
    <t>Epibatai</t>
  </si>
  <si>
    <t>Selimpasa</t>
  </si>
  <si>
    <t>Perinthos, Peronticum, Bordobizu</t>
  </si>
  <si>
    <t>Kiten, at Cape Urdoviza, with submerged BA settlement</t>
  </si>
  <si>
    <t xml:space="preserve">Cherronnesos, Chersonese, Gersonosus, Tonzos </t>
  </si>
  <si>
    <t>Roman fort at outlet of R Ropotamo, with submerged BA settlement</t>
  </si>
  <si>
    <t>Alepu lagoon</t>
  </si>
  <si>
    <t>Golemiya Ostrov, Durankulak</t>
  </si>
  <si>
    <t>On a hill between R Scamander and R Simois</t>
  </si>
  <si>
    <t>Kalafat, near the valleys, now silted up, of R Karamenderes and R Dumrek</t>
  </si>
  <si>
    <t>Aminisos, Amnisos, Amnissus, east of outlet of R Amnisos, Minoan port of Knossos, capital city of archaic Caphtor, Keftiu, Kabturi</t>
  </si>
  <si>
    <t>Submerged, NW of Palaiochora Hill, east of outlet of R Karteros, near Eileithyia Cave</t>
  </si>
  <si>
    <t>Priniatikos Pyrgos</t>
  </si>
  <si>
    <t>near Istro, near R Kalos</t>
  </si>
  <si>
    <t>Istron, Istrona, Hetera</t>
  </si>
  <si>
    <t>Agios Panteleimonas, near R Kalos</t>
  </si>
  <si>
    <t>Minoa</t>
  </si>
  <si>
    <t>Pachia Ammos</t>
  </si>
  <si>
    <t xml:space="preserve">Tholos </t>
  </si>
  <si>
    <t>due south of the isle of Psira, on R Platys</t>
  </si>
  <si>
    <t xml:space="preserve">Pseira </t>
  </si>
  <si>
    <t xml:space="preserve">East bay, on the isle of Psira </t>
  </si>
  <si>
    <t>Agia Photia</t>
  </si>
  <si>
    <t>Zakro</t>
  </si>
  <si>
    <t xml:space="preserve">Kato Zakros </t>
  </si>
  <si>
    <t xml:space="preserve">Trypiti </t>
  </si>
  <si>
    <t>Lasaia, Lasea, Lisia, Elyssa, Halis, Halae, Halassa</t>
  </si>
  <si>
    <t>islet of Trafos at Chrysostomos 2 km east of Kaloi Limenes ; rubble mound breakwaters can be seen on Google Earth</t>
  </si>
  <si>
    <t>Alacaligöl, Kesik plain, with so called "Kesik canal" which is not man-made acc. to Kayan, 1995</t>
  </si>
  <si>
    <t>Achille's tomb</t>
  </si>
  <si>
    <t xml:space="preserve">Sivritepe </t>
  </si>
  <si>
    <t>Achilleion, Achaeorum portus, port of the Achaeans who were also called Argives (or Danaans) by Homer, and Ahhiyawans by the Hittites and Ekwesh (or Denyen or Tanaju) by the Egyptians; today they are called ‘Mycenaeans’, north of probable landing beach of the Greeks during the Trojan war</t>
  </si>
  <si>
    <t>Besik-Yassitepe,  also called Paleo Kastro, just north of Besik beach (Kraft, 2003 suggests a landing place on the cliffs near Sigeion, but Kayan, 1991 is more convincing with Besik beach)</t>
  </si>
  <si>
    <t>Inlimani</t>
  </si>
  <si>
    <t>Boreios, on Tenedos, Tenedhos insula</t>
  </si>
  <si>
    <t>Bozcaada, Neolithic settlement on the island Bozcaada in front of Troy, Troie</t>
  </si>
  <si>
    <t xml:space="preserve">Achaiion </t>
  </si>
  <si>
    <t>Hantepe, near Geyikli</t>
  </si>
  <si>
    <t xml:space="preserve">Larisa, Larissa, Ptolemais </t>
  </si>
  <si>
    <t>Limantepe, near Tuzla</t>
  </si>
  <si>
    <t>Hamaxitos, Harmatus, Harmatunte, Amaxiton</t>
  </si>
  <si>
    <t>Besiktepe, near Smintheion, Sanctuary of Apollo Smintheus, Gülpinar</t>
  </si>
  <si>
    <t>Port of Klazomenai, Clazomenae, Clazomenes, Chyton, Chytrion</t>
  </si>
  <si>
    <t>Liman Tepe, near Urla Iskele</t>
  </si>
  <si>
    <t xml:space="preserve">Miletos main port, Dokimos Harbour, on R Meander </t>
  </si>
  <si>
    <t>Iassos, Iasos, Bridas, Tyennessos, Minoan colony</t>
  </si>
  <si>
    <t>Halicarnassus, port of Pedasa, Zephyrion, Odysseus' stopover on the isle of the Cyclops possibly in this area</t>
  </si>
  <si>
    <t>Bodrum, small naval base inside modern marina? with Mycenaean settlement at Ortakent-Müsgebi</t>
  </si>
  <si>
    <t>Port of Oeniandos, Epiphaneia?</t>
  </si>
  <si>
    <t>Karahüyük, on R Erzin, 5 km SSW of Gözeneler</t>
  </si>
  <si>
    <t>Aradus, Arados insula, archaic Karat-Marat?</t>
  </si>
  <si>
    <t>Arwad, Arvad, Ruad</t>
  </si>
  <si>
    <t>Arca, Arkite, archaic Irqata, Caesarea ad Libanum</t>
  </si>
  <si>
    <t>Tell Arqa, on Nahr Arqa</t>
  </si>
  <si>
    <t>Byblos, Gubala, Gubla, Gebal, Kapen, Egyptian Kbn in the country of Khenty-she (Lebanon), world's oldest sea port? (exporting cedar wood to Egypt, ca 3000 BC)</t>
  </si>
  <si>
    <t>Jbeil, bay of Jouret Osman, north of bay of el-Skhiny, near outlet of R Nahr Qassouba</t>
  </si>
  <si>
    <t>R Phaidros, Phedros, possibly exporting cedar wood to Egypt, ca 3000 BC</t>
  </si>
  <si>
    <t>R Nahr Fidar?</t>
  </si>
  <si>
    <t>R Adonis, possibly exporting cedar wood to Egypt, ca 3000 BC</t>
  </si>
  <si>
    <t>R Nahr Ibrahim, Abraham</t>
  </si>
  <si>
    <t>Biruta, Berytos, Beryte, Berut</t>
  </si>
  <si>
    <t>Tell Beirut</t>
  </si>
  <si>
    <t>Biruta, Berytos, Beryte, Berut, Laodikeia in Canaan</t>
  </si>
  <si>
    <t>Borj al-Mina, ancient islet now inland, quay wall (excavation Bey 007)</t>
  </si>
  <si>
    <t>Siduna, Sidon, archaic Kar Esarhaddon</t>
  </si>
  <si>
    <t>Sidon-Dakerman</t>
  </si>
  <si>
    <t>Exope? Akshaph?</t>
  </si>
  <si>
    <t>Tell Keisan, Kison</t>
  </si>
  <si>
    <t>R Belos, Belus , famous for glassmaking</t>
  </si>
  <si>
    <t>Tell Afek, Afik, Khirbet Kurdaneh, Kirdani, springs of R Na'aman</t>
  </si>
  <si>
    <t>Tell Gerisa, Jarisha, Napoleon hill, on R Yarkon</t>
  </si>
  <si>
    <t>Gazaion Limen, Maioumas, Maiumas, Maimas</t>
  </si>
  <si>
    <t>el-Qashani</t>
  </si>
  <si>
    <t>Gazeorum, Seleukeia Gaza, Kadytis, Constantia, Neapolis, Azzati, Hazati, Hazzatu, capital city of Southern Canaan (called Djahi or Pa-Canaan by the ancient Egyptians)</t>
  </si>
  <si>
    <t>Salalah, al-Baleed, al-Balid, with Neolithic settlement at ad-Dahariz</t>
  </si>
  <si>
    <t>As-Shuwaymiyah Neolithic settlement</t>
  </si>
  <si>
    <t>al-Hallaniyah Neolithic settlement, on Kuria Muria islands</t>
  </si>
  <si>
    <t>Ras Madrakah Neolithic settlement</t>
  </si>
  <si>
    <t>Bir al-Hikman Neolithic settlement</t>
  </si>
  <si>
    <t>Serapis insula, Pliny's Ogyris insula?</t>
  </si>
  <si>
    <t>Ras Dah, on Masirah island, with Neolithic settlements at Marsis &amp; a fort at Jebel Saffaiq</t>
  </si>
  <si>
    <t>Ras Shaqallah, Neolithic settlement</t>
  </si>
  <si>
    <t>Asilah, Aseelah, Neolithic settlement</t>
  </si>
  <si>
    <t>Ras Suwayh, Swaih, Neolithic settlement</t>
  </si>
  <si>
    <t>Ras ar-Ruways, Neolithic settlement</t>
  </si>
  <si>
    <t>Ras al-Jinz, al-Hawrah, Neolithic settlement</t>
  </si>
  <si>
    <t>Korodamon? Coromane?</t>
  </si>
  <si>
    <t>Ras al-Hadd, Neolithic settlement</t>
  </si>
  <si>
    <t>Shia, Shiya, Neolithic settlement</t>
  </si>
  <si>
    <t>Sour, al-Ayjah, Khor al-Hajar Neolithic settlement</t>
  </si>
  <si>
    <t>Bimmah, with BA settlement</t>
  </si>
  <si>
    <t>Qurayat, with BA settlement</t>
  </si>
  <si>
    <t>Bandar Jissah Neolithic settlement</t>
  </si>
  <si>
    <t>Khor Kalba, with BA settlement, in Fujairah Emirate</t>
  </si>
  <si>
    <t>Fujairah</t>
  </si>
  <si>
    <t>Bidiya, Badiyah, with BA settlement, in Fujairah Emirate</t>
  </si>
  <si>
    <t>Jazeerah al-Hamra Neolithic settlement, in Ras al-Khaimah Emirate</t>
  </si>
  <si>
    <t>Muwaihat, with BA settlement, in Ajman Emirate</t>
  </si>
  <si>
    <t>Ghanadha, with BA settlement, in Abu Dhabi Emirate</t>
  </si>
  <si>
    <t>Barbar temple, Bahrain</t>
  </si>
  <si>
    <t>Port of Ur?</t>
  </si>
  <si>
    <t>Tell Abu Tbeirah, 6 km south of Nasiriyah</t>
  </si>
  <si>
    <t>Kissik, Kisig, Kuara</t>
  </si>
  <si>
    <t>Tell al-Lahm</t>
  </si>
  <si>
    <t>Larsa, Larancha, Laranchon, Biblical Ellasar</t>
  </si>
  <si>
    <t>Tell as-Senkereh, Sankarah, with Grand Canal</t>
  </si>
  <si>
    <t>Imet, Senou? on Pelusiac Nile branch</t>
  </si>
  <si>
    <t>Archaic Egyptian Ra-Hat, Ro-hat?</t>
  </si>
  <si>
    <t>Tell Ibrahim Awad</t>
  </si>
  <si>
    <t>Bouto, Buto, archaic Dep &amp; Pe, Per-wadjet</t>
  </si>
  <si>
    <t>Tell Fara'un, near Ibtu</t>
  </si>
  <si>
    <t>Hierakonpolis, Hieraconpolis, on Canopic Nile branch</t>
  </si>
  <si>
    <t>Nekhen, near Damanhur</t>
  </si>
  <si>
    <t>Memphis, archaic Inebu-hedj, Aneb-Hedj or White-walls, Djed-Sut, Ankh-Tawy, Men-nefer, Menfe, Noph</t>
  </si>
  <si>
    <t>Kom Tuman</t>
  </si>
  <si>
    <t>Peru-nefer, port of Memphis, Tyrian camp</t>
  </si>
  <si>
    <t>Mit Rahina, Kom el-Qala</t>
  </si>
  <si>
    <t>Troy, Troya, Troie, Ilion, archaic Taruisa, Wilusa, on a hill between R Scamander (Homer's Xanthos) and R Simois, famous Trojan war ca. 1200 BC</t>
  </si>
  <si>
    <t>Hisarlik, near the valleys, now silted up, of R Karamenderes and R Dumrek</t>
  </si>
  <si>
    <t>Lagash, archaic capital of the Sumerian country</t>
  </si>
  <si>
    <t>Tell al-Hiba</t>
  </si>
  <si>
    <t>Lerna, on R Pontinos</t>
  </si>
  <si>
    <t>Myloi</t>
  </si>
  <si>
    <t>Palaityros, Palaeotyre, archaic Ushu, Usu, Uzu, Hosah also in this area</t>
  </si>
  <si>
    <t xml:space="preserve">Tell Mashouq? with lagoon &amp; necropolis at el-Bass </t>
  </si>
  <si>
    <t>Fountains of Solomon, probably meant in the Bible, Song of Songs, 4:15</t>
  </si>
  <si>
    <t>Ras el-Aïn artesian wells known to have provided fresh water for Tyre, near Tell Rachidiyeh, Dussaud places Paleotyre/Ushu here in accordance with Strabo's distance taken north-south</t>
  </si>
  <si>
    <t>Royu, Troyu, Troikon Oros</t>
  </si>
  <si>
    <t>Quarry at Tura, Tora, Tourah North</t>
  </si>
  <si>
    <t>Quarry at Tura, Tora, Tourah South</t>
  </si>
  <si>
    <t>Bat, port of King Khufu, Cheops</t>
  </si>
  <si>
    <t>Wadi el-Jarf, the oldest breakwater found to date &amp; with BA ship remains in galleries (28.8987°N  32.6242°E)</t>
  </si>
  <si>
    <t>Port of Dholavira, on R Saran, on Khadir bet island</t>
  </si>
  <si>
    <t>Bat, port of King Khafra, Khefren</t>
  </si>
  <si>
    <t>Ayn Sukhna, at Portrait Hotel, with ship remains in galleries (29.58365°N  32.34265°E)</t>
  </si>
  <si>
    <t>Zeewijk, Neolithic settlement</t>
  </si>
  <si>
    <t>Uitgeest-Groot Dorregeest</t>
  </si>
  <si>
    <t>Flevum, on R Vidrus?</t>
  </si>
  <si>
    <t>Velsen 1, west of Amsterdam, on R Oer-IJ, now Noordzeekanaal</t>
  </si>
  <si>
    <t>Silina insula, Scillonia insula, Sicdelis, Ennor</t>
  </si>
  <si>
    <t>Isles of Scilly, west of Cornwall ; some believe these are the Cassiterides islands, but no tin is mined here ; many megaliths are found there</t>
  </si>
  <si>
    <t>Lancio</t>
  </si>
  <si>
    <t>Llanca</t>
  </si>
  <si>
    <t>Neolithic settlement at Beg ar Loued on the isle of Molene</t>
  </si>
  <si>
    <t xml:space="preserve">Araphen </t>
  </si>
  <si>
    <t>Askitario, near Raphina, Rafina</t>
  </si>
  <si>
    <t xml:space="preserve">Xeropolis </t>
  </si>
  <si>
    <t>East of Lefkanti</t>
  </si>
  <si>
    <t>Agios Andreas</t>
  </si>
  <si>
    <t>Chytroi?</t>
  </si>
  <si>
    <t>Linovrochi</t>
  </si>
  <si>
    <t>Magoula</t>
  </si>
  <si>
    <t xml:space="preserve">Amarynthos </t>
  </si>
  <si>
    <t>Amarinthos, with Artemision, on R Sarandapotamos</t>
  </si>
  <si>
    <t>Boufalo, Voufalo</t>
  </si>
  <si>
    <t>Lychnari bay, near Kato Vayia fort</t>
  </si>
  <si>
    <t>Kalamianos, at Cape Trelli</t>
  </si>
  <si>
    <t>Aigina, Aegina, Enopia, Oinone insula, archaic harbour</t>
  </si>
  <si>
    <t>north of Kolonna hill, on Isle of Egina</t>
  </si>
  <si>
    <t xml:space="preserve">Aigina, Aegina, Enopia, Oinone insula, Kryptos Limen, Hidden Harbour, naval base </t>
  </si>
  <si>
    <t>south of Kolonna hill, on Isle of Egina</t>
  </si>
  <si>
    <t>Archaic Arinin, Arene, Arena</t>
  </si>
  <si>
    <t>Kleidhi, Klidi</t>
  </si>
  <si>
    <t>Several ancient places at former outlet of R Peneius</t>
  </si>
  <si>
    <t>Ancient outlet of R Peneios</t>
  </si>
  <si>
    <t>Skandeia, Scandia, Minoan colony, on Kythera insula, Porphyroussa insula</t>
  </si>
  <si>
    <t>Palaiopolis, Kastri, on the isle of Cythera, below Agia Moni monastery</t>
  </si>
  <si>
    <t>Skouries, near Agios Stefanos, on the isle of Kythnos, Termiye</t>
  </si>
  <si>
    <t>Minoan port at Agios Stefanos? on the isle of Kythnos, Termiye</t>
  </si>
  <si>
    <t>Kastri</t>
  </si>
  <si>
    <t>Neolithic settlement near Chalandriani, on the isle of Syros</t>
  </si>
  <si>
    <t xml:space="preserve">Agia Nikitas, on the isle of Sifnos, Yavuzca </t>
  </si>
  <si>
    <t>Siphnos, Syphnos</t>
  </si>
  <si>
    <t>Kastro, on the isle of Sifnos, Yavuzca</t>
  </si>
  <si>
    <t xml:space="preserve">Agios Georgios at Kastellos Point, on the isle of Folegandros </t>
  </si>
  <si>
    <t>Skala Sotiros, near St Prophet Elijah Orthodox Church, on the isle of Thassos</t>
  </si>
  <si>
    <t>Therma</t>
  </si>
  <si>
    <t>near Loutropoli Thermis, on the isle of Lesbos, Lesvos, with submerged BA settlement</t>
  </si>
  <si>
    <t>Emporio</t>
  </si>
  <si>
    <t>Emporios, on the isle of Chios</t>
  </si>
  <si>
    <t>Fournou Kefala</t>
  </si>
  <si>
    <t>Larissa, Larisa Phrikonis, on R Hermeios, Hermos</t>
  </si>
  <si>
    <t>Buruncuk, on R Gediz</t>
  </si>
  <si>
    <t>Boutheia, Minoan colony</t>
  </si>
  <si>
    <t>Cesme-Baglararasi, with 1600 BC tsunami remains</t>
  </si>
  <si>
    <t>Tell Fadous-Kfarabida</t>
  </si>
  <si>
    <t>Ras Jibsh, BA settlement</t>
  </si>
  <si>
    <t>Belonging to the country of Magan, Makkan, Makkash, Maka, Qade, export of copper</t>
  </si>
  <si>
    <t>Umm an-Nar, in Abu Dhabi Emirate, connected to the copper-rich Hajar mountains in Oman</t>
  </si>
  <si>
    <t>Girsu</t>
  </si>
  <si>
    <t>Tell Telloh</t>
  </si>
  <si>
    <t>Nigin, Nina, Nenua</t>
  </si>
  <si>
    <t>Tell Zurghul</t>
  </si>
  <si>
    <t>Akkad, Agade, archaic capital of the Akkadian country, Diniktum?</t>
  </si>
  <si>
    <t>Tell Muhammad? at confluence of R Tigris and R Diyala</t>
  </si>
  <si>
    <t xml:space="preserve">Sophtha insula, Arakia insula? </t>
  </si>
  <si>
    <t>Kharg island, with BA settlement &amp; rock-cut tombs</t>
  </si>
  <si>
    <t xml:space="preserve">Port of Lyan? Ionaka? </t>
  </si>
  <si>
    <t>Rishir, Rishahr, Rayshahr, Rivard Ardashir, Bokht Ardeshir, with Portugese fort</t>
  </si>
  <si>
    <t>Liyan</t>
  </si>
  <si>
    <t xml:space="preserve">Tepeh Sabzabad, Tul-e Peytul, near </t>
  </si>
  <si>
    <t>Hazar-Mardan, Hazar Mardom, Halileh</t>
  </si>
  <si>
    <t>BA settlement 6 km NE of Bander-e Laft, on Qeshm island</t>
  </si>
  <si>
    <t>Surkotada, Harappan settlement</t>
  </si>
  <si>
    <t>Letopolis, Letus, archaic Khem</t>
  </si>
  <si>
    <t>Ausim</t>
  </si>
  <si>
    <t>Port of King Khufu, Cheops</t>
  </si>
  <si>
    <t>Giza, Gizeh, Heit el-Ghurab, Zaghloul Street</t>
  </si>
  <si>
    <t>Rosetjau, Port of King Khafre, Khefren</t>
  </si>
  <si>
    <t>Giza, Gizeh, in front of the Sphinx temple</t>
  </si>
  <si>
    <t>Diospolis Inferior, Pollamonis? archaic Paiuenamon, Sma Behdet</t>
  </si>
  <si>
    <t>Tell el-Balamun</t>
  </si>
  <si>
    <t>Lothal, on R Bhogavo-Sabarmati, Harappan settlement with a fresh-water reservoir or a harbour basin?</t>
  </si>
  <si>
    <t>Halimous, at Cape Kolias</t>
  </si>
  <si>
    <t>Agios Kosmas, near Athens airport</t>
  </si>
  <si>
    <t>Phylakopi, Minoan colony</t>
  </si>
  <si>
    <t xml:space="preserve">Phylakopi, Filakopi, on the isle of Milos, Melos, Degirmenlik </t>
  </si>
  <si>
    <t>Bilad al-Qadim, near al-Khamish and al-Hassam mosques, Bahrain</t>
  </si>
  <si>
    <t>Belonging to the archaic Dilmun empire</t>
  </si>
  <si>
    <t>Borsippa, Burs, Dorista?</t>
  </si>
  <si>
    <t>Birs Nimrud</t>
  </si>
  <si>
    <t>Babylon, Babel</t>
  </si>
  <si>
    <t>Babylon</t>
  </si>
  <si>
    <t>Tell Abraq, in Umm al-Quwain Emirate</t>
  </si>
  <si>
    <t>Tylos, Tylus insula, Arados insula on the Leanite bay, centre of the archaic Dilmun empire</t>
  </si>
  <si>
    <t>Qalat al-Bahrain fort</t>
  </si>
  <si>
    <t>Nevern, with Neolithic settlement at Pentre Ifan</t>
  </si>
  <si>
    <t>Mont Bagarre, near Etaples, on R Canche</t>
  </si>
  <si>
    <t>Philaidai, Brauronia, Brauron, at the outlet of R Erasinos</t>
  </si>
  <si>
    <t>Vravrona, at the outlet of R Erasinos</t>
  </si>
  <si>
    <t>Isle of Mitrou, near Tragana, with BA settlement</t>
  </si>
  <si>
    <t>Hydria</t>
  </si>
  <si>
    <t>near Molos, on the isle of Paros, Bara</t>
  </si>
  <si>
    <t>Paros, Minois (export of white marble)</t>
  </si>
  <si>
    <t xml:space="preserve">Krotiri, Paroikia Bay, on the isle of Paros, Bara </t>
  </si>
  <si>
    <t>Koukonesi, on the isle of Lemnos, with submerged BA settlement at Agios Haralambos Bay</t>
  </si>
  <si>
    <t>Philia, Phylia, Phrygia</t>
  </si>
  <si>
    <t>Karaburun</t>
  </si>
  <si>
    <t>R Rhis, Petra Pia Iustiniana in this area?</t>
  </si>
  <si>
    <t>R Kaparcha?</t>
  </si>
  <si>
    <t>Minoa, Minos, Minoium</t>
  </si>
  <si>
    <t>Limenistos Minoas, Limin Sternon</t>
  </si>
  <si>
    <t>Port of Tylissos? Port of Rhaukos? Port of archaic Kastrokephala?</t>
  </si>
  <si>
    <t>Gazi, near R Almyros &amp; R Gazanos</t>
  </si>
  <si>
    <t>Pyrgos, Halepa, Kokkini Chani, at Themis Beach Hotel</t>
  </si>
  <si>
    <t>Gouves, at Amirantes Hotel, near outlet of R Aposelemis</t>
  </si>
  <si>
    <t>Stalida</t>
  </si>
  <si>
    <t>Malia Metamorfosi</t>
  </si>
  <si>
    <t>Boufos, near Sissi</t>
  </si>
  <si>
    <t xml:space="preserve">Port of Gournia </t>
  </si>
  <si>
    <t xml:space="preserve">Gournia </t>
  </si>
  <si>
    <t>Papadiokampos</t>
  </si>
  <si>
    <t>Pyrgos, near Myrtos</t>
  </si>
  <si>
    <t>Phaistos, Phestie, on R Lethaios</t>
  </si>
  <si>
    <t>Festos (near Tympaki airport), on R Geropotamos</t>
  </si>
  <si>
    <t>Agia Triada, on R Geropotamos</t>
  </si>
  <si>
    <t>Enkomi-Alasia, on R Pediaios</t>
  </si>
  <si>
    <t>Engomi, on R Pedieos, R Gialias, now inland</t>
  </si>
  <si>
    <t>Archaic Kalopsidha, now inland</t>
  </si>
  <si>
    <t>Kalopsida, BA settlement</t>
  </si>
  <si>
    <t>Port of Kourion, Curium, Kyriakon, Curiaco (export of copper), near R Lykos</t>
  </si>
  <si>
    <t>Episkopi Phaneromeni, near R Lykos</t>
  </si>
  <si>
    <t xml:space="preserve">Miletos archaic port, Minoan colony, archaic Mycenaean Milawanda, Milawatta, on R Meander </t>
  </si>
  <si>
    <t>Marathos, mainland port of Arados, one of the "Tripolis", on R Marathias</t>
  </si>
  <si>
    <t>Port of Amrit, near Tell Amrit, with temple of Melqart, Maabed, on R Nahr Amrit</t>
  </si>
  <si>
    <t>Ekdippa, Acdippa, Kheziv, Gesiv, Cziv, Asher</t>
  </si>
  <si>
    <t>Achziv, Akzib, with fish tank</t>
  </si>
  <si>
    <t>Khirbet Kabarsa, Balfour street at Nahariya, near R Ga'aton</t>
  </si>
  <si>
    <t>Tell Nami</t>
  </si>
  <si>
    <t>Doros, Dora, Dura, north anchorage</t>
  </si>
  <si>
    <t>Dor, Dora, with several stone anchors, and quarries</t>
  </si>
  <si>
    <t>Doros, Dora, Dura, possible Roman port</t>
  </si>
  <si>
    <t>Dor, Dora, Moshav Bay, North Bay</t>
  </si>
  <si>
    <t>Krokodeilonpolis, on R Crocodile</t>
  </si>
  <si>
    <t>Tell Taninim, near Tell Mevorach located 2400 m inland at Beit Hanania, on R Taninim</t>
  </si>
  <si>
    <t>Port of Burgatha? Port of archaic Zrar?</t>
  </si>
  <si>
    <t>Giv’at Olga, near Tell Zeror</t>
  </si>
  <si>
    <t>outlet of R Bdellopotamos</t>
  </si>
  <si>
    <t>Tell Poleg, on R Poleg</t>
  </si>
  <si>
    <t>Khuwaymah, BA settlement</t>
  </si>
  <si>
    <t>Khor Fakkan, Chorfakan, in Fujairah Emirate</t>
  </si>
  <si>
    <t>al-Sufouh, with BA settlement, in Dubai Emirate</t>
  </si>
  <si>
    <t>Akarum, Agarum, Ichara, Ikaros, Icarus insula, Apphana insula? belonging to the archaic Dilmun empire</t>
  </si>
  <si>
    <t>Tell Khazneh &amp; Tell Sa’ad &amp; Tell Sa'aid, on the isle of Failaka, Koweith</t>
  </si>
  <si>
    <t>Akarum, Ichara, Ikaros, Icarus insula, belonging to the archaic Dilmun empire</t>
  </si>
  <si>
    <t>al-Khor, al-Khidr, on the isle of Failaka, Koweith</t>
  </si>
  <si>
    <t>al-Awazim, on the isle of Failaka, Koweith</t>
  </si>
  <si>
    <t>Badtibira, Patibiri, Pantibiblos, Dûr-gurgurri, on Iturungal canal</t>
  </si>
  <si>
    <t>Tell al-Madineh, Madain</t>
  </si>
  <si>
    <t>Pabumath, Harappan settlement</t>
  </si>
  <si>
    <t>Ner, Harappan settlement</t>
  </si>
  <si>
    <t>Juni Kuran, Harappan settlement</t>
  </si>
  <si>
    <t>Todio Timbo, Bhedi, Harappan settlement</t>
  </si>
  <si>
    <t>Navinal, Harappan settlement</t>
  </si>
  <si>
    <t>Shikarpur, Harappan settlement</t>
  </si>
  <si>
    <t>Kanmer, Harappan settlement</t>
  </si>
  <si>
    <t>Nagwada (IV), Harappan settlement</t>
  </si>
  <si>
    <t>Bagasra, Harappan settlement</t>
  </si>
  <si>
    <t>Kuntasi, Harappan settlement</t>
  </si>
  <si>
    <t>Lakhabaval, Harappan settlement</t>
  </si>
  <si>
    <t>Nageshwar, Harappan settlement on lake Bhimgaja Talao</t>
  </si>
  <si>
    <t>Archaic Tjaru "west", Tcharou, Zaru, Tharu, on Pelusiac Nile branch, starting point of the "Ways of Horus" to Gaza</t>
  </si>
  <si>
    <t>Tell Heboua (I), Habua, Habwa, massive New Kingdom twin-fort</t>
  </si>
  <si>
    <t>Avaris, Hutwaret, Rowaty, archaic capital city of the Hyksos ; renamed Peru-nefer as from 1550 BC and hosting the naval base of Thoutmosis III and Amenhotep II, on Pelusiac Nile branch</t>
  </si>
  <si>
    <t>Tell el-Dab'a</t>
  </si>
  <si>
    <t>Philoteras portus, Philotere, (city founded by Satyros), port of Aennus, archaic Saww, Sww used during 12th Dynasty for expeditions to Land of Punt</t>
  </si>
  <si>
    <t>Marsa Gawasis, near wadi Jasus; Pliny speaks of Aennus; with BA ship galleries (26.5565°N   34.03245°E)</t>
  </si>
  <si>
    <t>Falasarna, Phalasarna</t>
  </si>
  <si>
    <t>Falasarna, Phalasarna. There are only a few places protected from the western waves on the West coast of Crete;  the only good natural shelter from a nautical point of view is at Gramvousa (Balos Beach). However, the ancient port was identified as an artificial dug-out basin at the toe of a promontory located 1 km north of the city of Phalasarna, it was uplifted 6.5 m during the 365 AD earthquake</t>
  </si>
  <si>
    <t>Port of Heraklion, Heracleion, Omphalion, Candia</t>
  </si>
  <si>
    <t>Milatos</t>
  </si>
  <si>
    <t xml:space="preserve">Militos </t>
  </si>
  <si>
    <t>Petras, Polichna? Port of Praisos</t>
  </si>
  <si>
    <t>Trypitos Setaea, with slipway</t>
  </si>
  <si>
    <t>Port of Dicte, temple of Zeus Diktaios, Palaiokastron, Palaikastro, Petsofa, Eleia?</t>
  </si>
  <si>
    <t>Paralia Chiona, at Roussolakos Palekastro, Eleia Chora, Mount Dicte, Dikti, east of Crete</t>
  </si>
  <si>
    <t>Ampelos?</t>
  </si>
  <si>
    <t>Ambelos, Xirokambos, near Choiromandres, Hoiromandres archaeological site</t>
  </si>
  <si>
    <t xml:space="preserve">Stalai? </t>
  </si>
  <si>
    <t>Makrygialos, Diaskari</t>
  </si>
  <si>
    <t>Aria</t>
  </si>
  <si>
    <t>Arvi</t>
  </si>
  <si>
    <t xml:space="preserve">Inatos, Einatos, port of Priansos </t>
  </si>
  <si>
    <t>Tsoutsouros</t>
  </si>
  <si>
    <t>Port of Kriu, Kriou, ancien Criu Metopon</t>
  </si>
  <si>
    <t>Kriou Chalikia, Krios beach on the SE side of Cape Krios</t>
  </si>
  <si>
    <t>Chrysoskalitissa Monastery, between Elafonisi and Stomio</t>
  </si>
  <si>
    <t>Petuaria, on R Abus, Abos</t>
  </si>
  <si>
    <t>Brough on R Humber, Roman naval base</t>
  </si>
  <si>
    <t>Pelegrina, on the isle of Chrysi, Chryssi</t>
  </si>
  <si>
    <t>Cape Mouri, on the isle of Chrysi, Chryssi</t>
  </si>
  <si>
    <t>Kition, Citium, Kitim, Kepos, Punic Qart Hadasht (export of copper)</t>
  </si>
  <si>
    <t>Larnaca, with slipways at Bamboula</t>
  </si>
  <si>
    <t>Ascalon, Askaluna, Asqaluna</t>
  </si>
  <si>
    <t>Ashqelon, Ashkelon National Park, near crusader's fortress, no harbour except beaching?</t>
  </si>
  <si>
    <t>Joppe, Iope, Iapu, Yapu, Yafo, port of Jerusalem</t>
  </si>
  <si>
    <t>Jaffa, archaic port possibly on ancient outlet of R Ayalon, Roman port possibly further downstream due to sedimentation</t>
  </si>
  <si>
    <t>Possibly archaic port? on archaic "Brook of Egypt"</t>
  </si>
  <si>
    <t>Tell al-Ajjul, Bethaglaim, on wadi Gaza, Ghazzeh, Nahal Habesor</t>
  </si>
  <si>
    <t>Tell el-Moghraqa</t>
  </si>
  <si>
    <t>Northernmost fortress on the "Ways of Horus"</t>
  </si>
  <si>
    <t>Deir el-Balah</t>
  </si>
  <si>
    <t>Kommos, Amyklaion, Amyclaeum?</t>
  </si>
  <si>
    <t>Komo beach, with world's oldest Minoan slipway? Possibly sheltered by offshore Papadoplaka islet?</t>
  </si>
  <si>
    <t>Djar, Zurai, Surri, Suru, Tyr, Tyre, Tyros, archaic Melqart, Port of Astronoe, Port Nord, Phoenician "Sidonian port"</t>
  </si>
  <si>
    <t>Cliffsend Farm, with BA settlement, possible landing place of Caesar in 54 BC at Pegwell Bay</t>
  </si>
  <si>
    <t>Trevelgue Head oppidum, Porth island near Newquay</t>
  </si>
  <si>
    <t>Great Orme BA copper mine, near Neolithic settlement at Snail Cave</t>
  </si>
  <si>
    <t>Cala Llonga, Puig de ses Torretes, Cap des Llibrell</t>
  </si>
  <si>
    <t xml:space="preserve">Vaganum </t>
  </si>
  <si>
    <t>Watten, on R Aa</t>
  </si>
  <si>
    <t>BA settlement at Les Rietz, Frethun</t>
  </si>
  <si>
    <t>Losa</t>
  </si>
  <si>
    <t>Louse</t>
  </si>
  <si>
    <t>Plage de la Fosse, Le Brusc</t>
  </si>
  <si>
    <t>Outlet of R Kaidris</t>
  </si>
  <si>
    <t>Orosei, with several Nuraghe, on R Cedrino</t>
  </si>
  <si>
    <t>Nuraghe Antigori</t>
  </si>
  <si>
    <t>Su Leunaxi, near Nuraghe Sa Domu ‘e s’Orcu and Motti, in Monte Arrubiu area</t>
  </si>
  <si>
    <t>Tarrai, Tharros, Tarrhos, possible Nuragic port</t>
  </si>
  <si>
    <t>San Giovanni di Sinis, Porto Vecchio possibly near present car park, near Nuragic settlement of Su Murru Mannu</t>
  </si>
  <si>
    <t>Turublum Minus, Lamos?, Telepylos?, possible port of the Laestrygonians and stopover of Odysseus, near famous Arktou Akra Prom.</t>
  </si>
  <si>
    <t>Porto Pozzo, ca. 12 km west of Capo d'Orso with famous Roccia dell' Orso landmark</t>
  </si>
  <si>
    <t>Punta d'Alaca &amp; Punta di Mezzogiorno, on the isle of Vivara</t>
  </si>
  <si>
    <t>Punta di Zambrone</t>
  </si>
  <si>
    <t xml:space="preserve">Broglio di Trebisacce </t>
  </si>
  <si>
    <t>Termitito, Bosco di Andriace, near Montalbano Jonico</t>
  </si>
  <si>
    <t xml:space="preserve">Satyrion, Saturnum </t>
  </si>
  <si>
    <t>Torre Saturo &amp; Porto Pirrone</t>
  </si>
  <si>
    <t>Tramontana, Faraglioni, Scoglio Colombara, on the island di Ustica</t>
  </si>
  <si>
    <t>Capo Graziano, Neolithic settlement on the isle of Filicudi</t>
  </si>
  <si>
    <t>Portella, north of Santa Marina Salina, on the isle of Salina</t>
  </si>
  <si>
    <t>Lipara on Liparos insula, Meligounis nesos</t>
  </si>
  <si>
    <t>Sottomonastero, on the isle of Lipari</t>
  </si>
  <si>
    <t>Caletta dei Zimmeri &amp; Punta Milazzese, south of the isle of Panarea</t>
  </si>
  <si>
    <t>Strongilos, Eolie, possibly Odysseus' stopover on the isle of Aeolos</t>
  </si>
  <si>
    <t>Karbina</t>
  </si>
  <si>
    <t>Torre Santa Sabina</t>
  </si>
  <si>
    <t>Hypogea of Trinitapoli, Madonna di Loreto church</t>
  </si>
  <si>
    <t>Ca Baredi, BA settlement near Anfora Canal</t>
  </si>
  <si>
    <t>Port of Toryne, possible meeting place of Odysseus and Nausicaa</t>
  </si>
  <si>
    <t>Parga</t>
  </si>
  <si>
    <t xml:space="preserve">Palaia Pleuron </t>
  </si>
  <si>
    <t>Gyphtokastro, near Mesolongion</t>
  </si>
  <si>
    <t>Kirrha, Kirra, port of Krisa (port of Delphi and Amphissa, Homer's Crissa), on R Pleistos</t>
  </si>
  <si>
    <t>Magoula Xeropigadas, near Chrisso, on R Pleistos</t>
  </si>
  <si>
    <t>Steno</t>
  </si>
  <si>
    <t xml:space="preserve">Eleusis </t>
  </si>
  <si>
    <t>Elefsina</t>
  </si>
  <si>
    <t>Aulis, port of Thebes, Thebai, and, with Bathys Limen, gathering place for the armada of 1200 ships before leaving for the Trojan War</t>
  </si>
  <si>
    <t xml:space="preserve">Hyria </t>
  </si>
  <si>
    <t>Dramesi, near Chalkis</t>
  </si>
  <si>
    <t>Kymi</t>
  </si>
  <si>
    <t>Koumi</t>
  </si>
  <si>
    <t>Pteleon, Pteleos</t>
  </si>
  <si>
    <t>Naval base at Achilleion</t>
  </si>
  <si>
    <t>near Lichoura</t>
  </si>
  <si>
    <t>Loutro</t>
  </si>
  <si>
    <t>Pigadi</t>
  </si>
  <si>
    <t>Epidaurum in Argolid</t>
  </si>
  <si>
    <t>Oinoh?</t>
  </si>
  <si>
    <t>Megali Magoula, BA settlement</t>
  </si>
  <si>
    <t>Asine of Argolis</t>
  </si>
  <si>
    <t>Asini, Tolo</t>
  </si>
  <si>
    <t>Palaia Monembasia, not to be confused with Epidauros in Argolid</t>
  </si>
  <si>
    <t>Gytheum, Gythium, Gytheion, Gythion, port of Sparta</t>
  </si>
  <si>
    <t>Githio</t>
  </si>
  <si>
    <t>Asine of Laconia, Vorthona</t>
  </si>
  <si>
    <t>near Skoutari</t>
  </si>
  <si>
    <t>Kardamyle, Cardamyle, with Mycenaean acropolis</t>
  </si>
  <si>
    <t>Kardamyli</t>
  </si>
  <si>
    <t>Abia, Homer's Ire in the Iliad</t>
  </si>
  <si>
    <t>Avia</t>
  </si>
  <si>
    <t>Homer's  Pherae in the Iliad, Pharai, Phares, on R Nedon, port of Kalamai?</t>
  </si>
  <si>
    <t>Kalamata, on R Nedontas, with Mycenaean settlement at Antikalamos</t>
  </si>
  <si>
    <t>Corone, Korone</t>
  </si>
  <si>
    <t>Petalidi, with Mycenaean tomb at Nichoria-Rizomylos</t>
  </si>
  <si>
    <t>Triphylian Pylos, on R Arkadikos, Mamos</t>
  </si>
  <si>
    <t>Kakovatos? with Mycenaean tombs</t>
  </si>
  <si>
    <t>Pheia, port of Olympias, with triangular Pheia island, near Cape Ichthy, possible stopover for Odysseus on Circe's isle of Aeaea</t>
  </si>
  <si>
    <t>Agios Andreas, with triangular Tigani island now disconnected, near Cape Katakolon</t>
  </si>
  <si>
    <t>Dumaeorum, Teichos Dymaion, Dyme, on R Larisos</t>
  </si>
  <si>
    <t>Araxos, on R Larisas, Mana</t>
  </si>
  <si>
    <t xml:space="preserve">Dyme, Pagasai, on R Peiros, port of Pharae </t>
  </si>
  <si>
    <t>Kato Achaia, on R Peiros</t>
  </si>
  <si>
    <t xml:space="preserve">Olenos </t>
  </si>
  <si>
    <t>Kamenitsa, Kaminia</t>
  </si>
  <si>
    <t>Patrai, Patras, possible Skylla &amp; Charybdis where Odysseus sailed</t>
  </si>
  <si>
    <t>Rhion, Rhium, Achean Rhium</t>
  </si>
  <si>
    <t>Helike, Helice, Dodekapolis, between R Selinous and R Kerynites</t>
  </si>
  <si>
    <t>Risomylos, between R Selinous and R Kerynites</t>
  </si>
  <si>
    <t>Nikoleika, between R Selinous and R Kerynites</t>
  </si>
  <si>
    <t>Lechaion, Lecheum, Lechee, port of Corinth, Ephyra, archaic port and Roman port in marsh area</t>
  </si>
  <si>
    <t>Lechion, inner harbour with from west to east: west basin, central basin, east basin, harbour entrance canal</t>
  </si>
  <si>
    <t>Kambi, Vigla hill, on the Isle of Zakinthos</t>
  </si>
  <si>
    <t>BA settlement at Plaka, on the isle of Andros</t>
  </si>
  <si>
    <t>BA settlement at Mikrogiali, Vitali, on the isle of Andros</t>
  </si>
  <si>
    <t>Oikonomos insula</t>
  </si>
  <si>
    <t>Isle of Oikonomou in the bay of Naousa, with Neolithic settlement, on the isle of Paros, Bara</t>
  </si>
  <si>
    <t>Staphylos, on the isle of Skopelos, with Mycenaean tomb</t>
  </si>
  <si>
    <t>Ialysos, Trianta, Trianda, Minoan colony</t>
  </si>
  <si>
    <t>NW coast of the isle of Rhodes</t>
  </si>
  <si>
    <t>Saros</t>
  </si>
  <si>
    <t>bay of Palatia, on the isle of Saria</t>
  </si>
  <si>
    <t>Poseidion, Posidio, Potidaion, Potideo, port of Karpathos, port of the Eteokarpathians</t>
  </si>
  <si>
    <t>Arkaseia, Arkasa</t>
  </si>
  <si>
    <t>Arkasa, on the isle of Carpathos, Karpathos, Kerpe</t>
  </si>
  <si>
    <t>Kato Leukos, Kato Lefkos, on the isle of Carpathos, Karpathos, Kerpe</t>
  </si>
  <si>
    <t>Brykous</t>
  </si>
  <si>
    <t>near Vrykounta, on the isle of Carpathos, Karpathos, Kerpe</t>
  </si>
  <si>
    <t>Diaphane, Kambi, on the isle of Carpathos, Karpathos, Kerpe</t>
  </si>
  <si>
    <t>Port of Cassos, Cassus, Kasios, Kasou, Amphie, Astrabe, Achnis</t>
  </si>
  <si>
    <t>Casos, on the isle of Kasos, Kasot, with possible shelter on nearby Armathia island</t>
  </si>
  <si>
    <t>Vakfikebir, on R Fol Deresi</t>
  </si>
  <si>
    <t>Liviopolis, Libiopolis, Linopoli</t>
  </si>
  <si>
    <t>Cesmeönü Kalesi, near Besikdüzü Liman</t>
  </si>
  <si>
    <t xml:space="preserve">Coralles, Koralla, Coralla </t>
  </si>
  <si>
    <t>Görele Kalezi, near Eynesil</t>
  </si>
  <si>
    <t>Port of Aptera, Aptara, Kisamos</t>
  </si>
  <si>
    <t>Kalami, on the South side of the entrance to the bay of Souda. There are thus two "Kisamos" homonym sites</t>
  </si>
  <si>
    <t xml:space="preserve">Rethymno, Arsinoe Rhithymna </t>
  </si>
  <si>
    <t>Rethymno, "Venitian" harbour</t>
  </si>
  <si>
    <t>West side of Rethymno, note the slipways located west of the castle, still partly visible under the coastal boulevard</t>
  </si>
  <si>
    <t>Apollonia, Apellonia, Panormos?</t>
  </si>
  <si>
    <t>Cape Souda, Agia Pelagia, near R Kladisos</t>
  </si>
  <si>
    <t>Nirou Chani, Nirou Khani, Hagioi Theodoroi, 2 km east of the temple of Zeus Thenatas ; rock-cut structure visited by several famous authors</t>
  </si>
  <si>
    <t>Nirou Megaron Minoan villa</t>
  </si>
  <si>
    <t>Olus, Olous, Oloulis, Olonte, Olounta, Solountos</t>
  </si>
  <si>
    <t>Poros isthmus to Kalydon-Spinalonga peninsula, at the south end of large Elounda bay</t>
  </si>
  <si>
    <t>Port of Vrokastro</t>
  </si>
  <si>
    <t>Voulsima beach, in front of Minoan Vrokastro site on top of the cliff</t>
  </si>
  <si>
    <t>Setaia, Siteias, Ketia, Cetia, Eteia, near Ketia Prom., near R Didymoi</t>
  </si>
  <si>
    <t>Sitia, near R Penteles</t>
  </si>
  <si>
    <t>Port of Hierapytna, Hierapydna, Hierapyna, Phaerapnae, on R Hermas</t>
  </si>
  <si>
    <t>Sulia, Soulia, Sulena, port of Sybrita, on R Electra</t>
  </si>
  <si>
    <t>Agia Galini, 6km NW of Tympaki Airport, on R Plotis</t>
  </si>
  <si>
    <t>Port of Salamis, Salamine of Cyprus, port of archaic Enkomi-Alasia, Constantia, on R Pediaios, smelting workshop with possible export of BA copper oxhide ingots from Apliki mine</t>
  </si>
  <si>
    <t>7 km north of Famagousta, south R Pedieos, R Gialias</t>
  </si>
  <si>
    <t>Maroni-Tsaroukkas, port of Maroni-Vournes? anchors</t>
  </si>
  <si>
    <t xml:space="preserve">Palaipaphos, Paleapaphos </t>
  </si>
  <si>
    <t>Kouklia, east of R Diarizos</t>
  </si>
  <si>
    <t>Nea-Paphos, Paphos, Paphon, archaic Pappa</t>
  </si>
  <si>
    <t>Kato Paphos, with twin breakwater and probable ancient lighthouse</t>
  </si>
  <si>
    <t>Soloi, Soli, Solos, archaic Sillu'ua, Aipeia, possible export of BA copper oxhide ingots from Ambelikou, Mavrovouni (Lefka-Karadag), Apliki-Apliç, Skouriotissa, Agia Marina (on R Lagoudera) mines, and smelting workshop at Phorades (Politiko)</t>
  </si>
  <si>
    <t>Potamos tou Kampou, west of Gemikonagi</t>
  </si>
  <si>
    <t>Port of Assos, Apollonia, Kekropeia</t>
  </si>
  <si>
    <t>Assos Iskele, Behram Kale</t>
  </si>
  <si>
    <t>Pitane, beaching on east side of peninsula, near outlet of R Kaikos, Caicus</t>
  </si>
  <si>
    <t>Chandarli East, near outlet of R Bakircay</t>
  </si>
  <si>
    <t>Phokia, Phokaia, Phocaea, Phocee, Focae, Lamptera</t>
  </si>
  <si>
    <t>insula, at outlet of R Hermeios, Hermos</t>
  </si>
  <si>
    <t>Panaztepe, ancient island now connected to the continent, on R Gediz</t>
  </si>
  <si>
    <t>Palaia Smyrna, Naulochon, on R Meles</t>
  </si>
  <si>
    <t>Bayrakli, Izmir, on R Bornova Cayi, Meles Cayi</t>
  </si>
  <si>
    <t>Notion, Notium, port of Kolophon, Colophon and of Klaros, near R Hales</t>
  </si>
  <si>
    <t>Ahmetbeyli, near R Avci Cayi</t>
  </si>
  <si>
    <t>Archaic port, sacred port, north of Artemision, Helibaton, Apasa capital city of Arzawa?</t>
  </si>
  <si>
    <t>Ayasoluk hill, near Selcuk, on R Kücük Menderes</t>
  </si>
  <si>
    <t>Port of Phygela, Fygela, Pygela, Neapolis</t>
  </si>
  <si>
    <t>Bayraklidede, near Tusan Beach Resort</t>
  </si>
  <si>
    <t>Port of Didymes, Didyma, Hieronda, Jeronda, archaic Branchidae</t>
  </si>
  <si>
    <t>Didyma</t>
  </si>
  <si>
    <t>Port of Bybassos, Boubassos, Bubassius, Bybastos, Boubastos</t>
  </si>
  <si>
    <t>Camcalik Burnu, submerged BA settlement</t>
  </si>
  <si>
    <t xml:space="preserve">Telemensos, Telemessis, Telmessus, Telmesso, Telmissos, Thelmisse </t>
  </si>
  <si>
    <t>Port of Soles, Soli, Soloi, Pompeiopolis, Pompeioupolis, Sebaste? Archaic Ellipra? on R Liparis</t>
  </si>
  <si>
    <t>Viransehir, Mezitli, west of Mersin, on R Mezitli</t>
  </si>
  <si>
    <t>Aulai, Aulae</t>
  </si>
  <si>
    <t>Kazanli, near Mersin-Karaduvar</t>
  </si>
  <si>
    <t>Antiochia ad Orontem, Antiochia ad Daphnen, Antiocheia Daphnei, Antigoneia, port of Antioch, on R Dracon, archaic Iarmuti, Iarimuta, Iarimmuta?</t>
  </si>
  <si>
    <t>Al-Mina, at the outlet of R Oronte, R Asi, near Antakya</t>
  </si>
  <si>
    <t>Leucos Limen, White Port, archaic Mahadu, port of archaic Ugarit</t>
  </si>
  <si>
    <t>Minet el-Beida, near Ras Shamra, on R Nahr el-Fidd, Fayd</t>
  </si>
  <si>
    <t>Port of archaic Gibala, Gabala, Galba, Talbai, Ushnatu, Usnatu?</t>
  </si>
  <si>
    <t>1.5 km NW of Tell Tweini, near Jable, Jablah, Jebleh, on R Rumailiah</t>
  </si>
  <si>
    <t>Pelleta? archaic Souksi, Shuksi</t>
  </si>
  <si>
    <t>Tell Sukas</t>
  </si>
  <si>
    <t>Port of archaic Siannu?</t>
  </si>
  <si>
    <t>Ash Shaykh Gharib, at outlet of river flowing near Tell Siyanu</t>
  </si>
  <si>
    <t>archaic Simyra, Simirra, Sumur, capital city of Amurru district</t>
  </si>
  <si>
    <t>Tell Kazel, in Akkar district, on R Nahr el-Abrash</t>
  </si>
  <si>
    <t>Ibirta, Waret, Mutatio Bruttus, on R Saruna, R "Merna"</t>
  </si>
  <si>
    <t>al-Abde, on R Nahr al-Berid, el-Bared</t>
  </si>
  <si>
    <t>Orthosia, archaic Ullaza, Oullasa, Anrata, port of Arca, Herakleia, on R Saruna, R "Merna"</t>
  </si>
  <si>
    <t>Ard Artusi, on R Nahr al-Berid, el-Bared</t>
  </si>
  <si>
    <t>Tripolis, archaic Atri, Wahliya, Wahlia, Mahallata</t>
  </si>
  <si>
    <t>Al-Mina, Tripoli, with Poidebard's ancient breakwater remains</t>
  </si>
  <si>
    <t>Al-Mina, Tripoli, islet of el-Baqar</t>
  </si>
  <si>
    <t>Al-Mina, Tripoli, South bay, near R Nahr Abu Ali</t>
  </si>
  <si>
    <t>Ampa, Ampi, Ambi, Trieros, Terus</t>
  </si>
  <si>
    <t>slipway at Ras al-Qalaat, Anfeh, Enfe</t>
  </si>
  <si>
    <t>Chekka, Shaqqa North</t>
  </si>
  <si>
    <t>Botrys, Batruna, Bitirume?</t>
  </si>
  <si>
    <t>Batroun, South bay</t>
  </si>
  <si>
    <t xml:space="preserve">Ornithopolis? Bitsupuri?  </t>
  </si>
  <si>
    <t>Tell el-Bourak, el-Burak, near Addusiyye</t>
  </si>
  <si>
    <t>Archaic Akko, Akka, near outlet of R Belos, Belus</t>
  </si>
  <si>
    <t>Tell el-Fukhar, south of Tell Akko, Napoleon Hill, on R Na'aman, Na'mein</t>
  </si>
  <si>
    <t>Sdot Yam, Caesarea's southern anchorage, with fish tanks at Horseshoe Rock at Sdot Yam Marina</t>
  </si>
  <si>
    <t xml:space="preserve">Apollonia, Sozousa </t>
  </si>
  <si>
    <t>Tell Arsuf, anchorage south of Crusader castle</t>
  </si>
  <si>
    <t>Tell Mor, Ashdod, on R Lachish</t>
  </si>
  <si>
    <t>Azotos Paralios, Azot, Asdudimmu</t>
  </si>
  <si>
    <t>Ashdod-Yam, port possibly located west of the crescent-shaped fortification</t>
  </si>
  <si>
    <t>Adulis, Adoulis, Utulis, port of the Axoumites, capital city of Land of Punt? on R Taranta</t>
  </si>
  <si>
    <t xml:space="preserve">Zula, on wadi Haddas. The Periplus Maris Erythraei locates Adulis at 3000 stadia (ca. 550 km) south of Ptolemais inside a south facing bay, which corresponds to Zula. Pliny locates it at 5 navigation days from Ptolemais, which leads to more or less the same location. It may be noted that Ptolemy is widely mistaken when locating it at 40’ of latitude north of Dire, leading near Assab, 200 km further south. The site of Zula is now widely accepted by modern authors. </t>
  </si>
  <si>
    <t>Eritrea</t>
  </si>
  <si>
    <t>Jedeidah</t>
  </si>
  <si>
    <t>Kirbasi</t>
  </si>
  <si>
    <t>Barake insula, in Baraca sinus, Kanthi sinus, Canthicolpo, Dvaraka</t>
  </si>
  <si>
    <t xml:space="preserve">Isle of Dwarka, with submerged city at R Gunti outlet. Acc. to Periplus Mar Erythr, Baraca bay (Gulf of Kutch) is very dangerous sailing and ships should stop at its entrance (Dwarka). </t>
  </si>
  <si>
    <t>Mehgam, Harappan settlement, on R Narmada</t>
  </si>
  <si>
    <t>Bhagatrav, Harappan settlement, on R Kim</t>
  </si>
  <si>
    <t>Odoka, on Taprobane insula</t>
  </si>
  <si>
    <t>Galle, Gimhathitha? on Sri Lanka island</t>
  </si>
  <si>
    <t>Fort on the "Ways of Horus"</t>
  </si>
  <si>
    <t>Bir el-Abd</t>
  </si>
  <si>
    <t>On the "Ways of Horus"</t>
  </si>
  <si>
    <t>Tell Abyad, Ebedah, Oren's T-116</t>
  </si>
  <si>
    <t>Seti I's Migdol, Biblical Migdol? Pi-Hahiroth? Baal Zephon? on the "Ways of Horus", Rameses III's famous Nile Delta Battle (1178 BC) possibly in this area</t>
  </si>
  <si>
    <t>Oren's T-211, near his T-78?</t>
  </si>
  <si>
    <t xml:space="preserve">Dwelling of the Lion? </t>
  </si>
  <si>
    <t>Tell el-Borg, el-Burdj</t>
  </si>
  <si>
    <t>Archaic Tjaru "east", Tcharou, Zaru, Tharu, on Pelusiac Nile branch, starting point of the "Ways of Horus" to Gaza</t>
  </si>
  <si>
    <t>Tell Heboua (II), Habua, Habwa, massive New Kingdom twin-fort</t>
  </si>
  <si>
    <t>Pithom, Per Atum, Pitoum, Patumos, Biblical Pithom? in the archaic Tjekou valley, Biblical Succoth district?</t>
  </si>
  <si>
    <t>Tell el-Retabeh, Retabah, Rotaba, Ras al-Wadi, Tell el-Kebir, on wadi Tumilat, near Ismailia Canal</t>
  </si>
  <si>
    <t xml:space="preserve">Biblical Etham? Daneon Portus? Port of the Danei? </t>
  </si>
  <si>
    <t>Deversoir? on Nile to Red Sea canal, near Difarsuwar air base, with 145x45 m fortress (destroyed?)</t>
  </si>
  <si>
    <t>Mesedet</t>
  </si>
  <si>
    <t>Tell Mostai, Tell Umm Harb</t>
  </si>
  <si>
    <t>Plinthinos, Plinthine, on western Lake Mareotis</t>
  </si>
  <si>
    <t>Kom el-Nogous, near Burg el-Arab, Hellenistic canal-port probably located east of Taposiris' east jetty</t>
  </si>
  <si>
    <t>Ogygia, Calypso's island where Odysseus possibly made a long stop</t>
  </si>
  <si>
    <t>Tiryns, port of Mycenae, archaic Land of Ahhiyawa?</t>
  </si>
  <si>
    <t>Tirintha, Tirynthe, with Mycenaean tombs at Mycenae &amp; Dendra-Midea</t>
  </si>
  <si>
    <t xml:space="preserve">Archaic port of Mycenaean Nestor's Palace, Lamos? Telepylos? possible port of the Laestrygonians and stopover of Odysseus </t>
  </si>
  <si>
    <t>Costa Navarino, near Korifasio &amp; Tragana, on R Selas, near Nestor's Palace at Epano Englianos</t>
  </si>
  <si>
    <t>Brivates Portus, Corbilon, Korbilon? Port des Deux Corbeaux? at outlet of R Liger</t>
  </si>
  <si>
    <t>Mean-Penhouet, at St Nazaire, on R Brivet, at outlet of R Loire</t>
  </si>
  <si>
    <t>Le Barrou, with submerged BA settlement La Fangade</t>
  </si>
  <si>
    <t>Cannatello</t>
  </si>
  <si>
    <t>Aison, archaic Iolcos, Iolkos?</t>
  </si>
  <si>
    <t>Dimini, with Neolithic settlement</t>
  </si>
  <si>
    <t>Port of Iolcus</t>
  </si>
  <si>
    <t>Palaia Kastro, Volos</t>
  </si>
  <si>
    <t>Myndus, Myndos "East Harbour"</t>
  </si>
  <si>
    <t>Mopsuestia, Mopsos, Seleucia ad Pyramum, Hadriana, Sunnagara? on R Pyramos</t>
  </si>
  <si>
    <t>Misis, Mycenaean settlement on R Ceyhan</t>
  </si>
  <si>
    <t>Port of Aksaph, Achshaph, near R Pacida, port of Megiddo</t>
  </si>
  <si>
    <t>Tell abu Hawam, Haifa, near R Qishon</t>
  </si>
  <si>
    <t>Isiospolis, Iscopolis, Istopolis, Isieion, archaic Per Hebite</t>
  </si>
  <si>
    <t>Behbeit el-Hagar</t>
  </si>
  <si>
    <t xml:space="preserve">Sarepta, Sariptu, Makra Kome </t>
  </si>
  <si>
    <t>Phoenician port at Ras al-Qantara, near Sarafand</t>
  </si>
  <si>
    <t>Cittanova, near Eraclea, with BA settlement</t>
  </si>
  <si>
    <t>Muzzana Bonifica, BA settlement near Cormor Canal</t>
  </si>
  <si>
    <t>BA settlement near Ara del Gorgo</t>
  </si>
  <si>
    <t>Prasiai, Prasies</t>
  </si>
  <si>
    <t>Prasies, with Roman fort at Koroni</t>
  </si>
  <si>
    <t xml:space="preserve">Steiria, Stira </t>
  </si>
  <si>
    <t>Porto Rafti, with Mycenaean tombs at Perati</t>
  </si>
  <si>
    <t>Haruba, Haruvit, near el-Kharruba</t>
  </si>
  <si>
    <t>Apis, Nautis</t>
  </si>
  <si>
    <t>major Ramses II fortress, at Zawiyet Umm el-Rakham</t>
  </si>
  <si>
    <t>Pi-Ramesses, Pi-Ramses, Piramesse, Biblical Raamses, Rameses, with port near main palace, on Pelusiac Nile branch</t>
  </si>
  <si>
    <t>Qantir, port is north of village, famous stables are south</t>
  </si>
  <si>
    <t>Tochni Lakkia, port of Kalavasos-Tenta copper mines?</t>
  </si>
  <si>
    <t>Son Real, 500 m ESE of megalithic necropolis, and in front of Illot des Porros islet with more ruins</t>
  </si>
  <si>
    <t>Cala s'Almunia</t>
  </si>
  <si>
    <t>Na Moltona islet</t>
  </si>
  <si>
    <t>Na Galera islet, Can Pastilla</t>
  </si>
  <si>
    <t>Cap de forma</t>
  </si>
  <si>
    <t>Punta des Jondal</t>
  </si>
  <si>
    <t>Portu Suedda</t>
  </si>
  <si>
    <t>Isola di Mal di Ventre</t>
  </si>
  <si>
    <t>Cala di Su Pallosu, with isolotto di Sa Tonnara</t>
  </si>
  <si>
    <t xml:space="preserve">Tapsus, Thapsos </t>
  </si>
  <si>
    <t>BA settlement at Casa Zucca, near San Gaetano of Caorle</t>
  </si>
  <si>
    <t>Doulichion, Dulichium, Dulichia, Dolicha</t>
  </si>
  <si>
    <t>Probably Koutsilaris, a former island now connected to mainland, another option was the isle of Lefkada</t>
  </si>
  <si>
    <t>Philanorion jetty, Agrioi Limenes, near Strouthos Prom., near R Sellas, near Iria Hellenistic fort</t>
  </si>
  <si>
    <t>near Iria, on R Rados</t>
  </si>
  <si>
    <t>Pyla, near Koutsopetria &amp; Kokkinokremos / krenos</t>
  </si>
  <si>
    <t>archaic Maa-Palaiokastro, possible export of BA copper oxhide ingots from Apliki mine</t>
  </si>
  <si>
    <t>Coral Bay</t>
  </si>
  <si>
    <t>Achaion Akte, Aulion Akte, beach of the Achaeans</t>
  </si>
  <si>
    <t>Beaches near Pyrgos, 2 km NE of Kaplica, Davlos</t>
  </si>
  <si>
    <t>Doros, Dora, Dura, Dyr, archaic port</t>
  </si>
  <si>
    <t>Dor, Dora, Nahsholim Bay, South Bay</t>
  </si>
  <si>
    <t>Gedra of Caesarea?</t>
  </si>
  <si>
    <t xml:space="preserve">Tell Mikhmoret </t>
  </si>
  <si>
    <t>Tell Quasile, Namal Tel Aviv, on R Yarkon</t>
  </si>
  <si>
    <t>Per-Irer, Perire, famous battle against Sea Peoples won by Merneptah in 1208 BC</t>
  </si>
  <si>
    <t>Somewhere in the wadi El Natrun area</t>
  </si>
  <si>
    <t>Tchemmich hill, 5 km east of Larache, very large Roman fish processing factory and possible salt production and amphora kilns on wadi Loukkos</t>
  </si>
  <si>
    <t>Gadir, Gadira, Gades, Erithya, Erytheia, Eriteia insula (north), Kotinoussa insula (south)</t>
  </si>
  <si>
    <t>Cadiz, Cadix, with ancient lighthouse. Puerto interior on ancient canal of Bahia-Caleta. Initially, Gadir was an island as indicated by Strabo who speaks about « the Isle of the gaditans » (Geogr, 3, 2). Port remains were also found at c/ Sagasta 96-98.</t>
  </si>
  <si>
    <t>Gadir, Gadira, Gades, Erithya, Erytheia, Eriteia insula</t>
  </si>
  <si>
    <t>Cadiz, Cadix. Remains of ancient city are visible under the modern theatre "Gadir", fish processing factory at Teatro Andalucia</t>
  </si>
  <si>
    <t>Cadiz, Cadix, with ancient lighthouse. Puerto exterior at La Caleta, with several offshore islets used for anchorage</t>
  </si>
  <si>
    <t>Utica, Ustica, Utique, Ityque, Karnai</t>
  </si>
  <si>
    <t>Utique, with arched structure near ancient water edge, said to be a cistern</t>
  </si>
  <si>
    <t>Husby Klit, submerged BA settlement</t>
  </si>
  <si>
    <t>Kato Akrotiri, Katapola, on the isle of Amorgos</t>
  </si>
  <si>
    <t>Port of Amathus, Amathonte, Mathousta</t>
  </si>
  <si>
    <t>Amathus, with Neolithic sites at Klimonas &amp; Shillourokambos</t>
  </si>
  <si>
    <t xml:space="preserve">Panormo Caryandae, Karyanda, Neapolis </t>
  </si>
  <si>
    <t>Türkbükü, Gölköy, with Mycenaean tomb at Dirmil/Gökcebel, 3 km E of modern marina</t>
  </si>
  <si>
    <t>Strobilos, port of Termera</t>
  </si>
  <si>
    <t>Aspat, with Mycenaean tombs at Assarlik at 3 km NW</t>
  </si>
  <si>
    <t>Pluitana, Pluvialia insula, Invallis, Convallis insula</t>
  </si>
  <si>
    <t>Isla Lanzarote</t>
  </si>
  <si>
    <t>Spain: Canaria</t>
  </si>
  <si>
    <t>Planaria, Planasia, Erbania insula</t>
  </si>
  <si>
    <t>Isla Fuerteventura</t>
  </si>
  <si>
    <t>Tanis, Djanet, archaic D'nt, Sa'nu, Biblical Tsoan, Zoan, on the Tanitic Nile branch</t>
  </si>
  <si>
    <t>Tell San el-Hagar</t>
  </si>
  <si>
    <t>Varpelev, with logboat wreck, on R Tryggevaelde</t>
  </si>
  <si>
    <t>Skaghorn Syd, submerged BA settlement</t>
  </si>
  <si>
    <t>Horrea Classis, Poreo Classis, on R Tawa</t>
  </si>
  <si>
    <t>Roman fort and naval base at Carpow, on Firth of Tay</t>
  </si>
  <si>
    <t>BA settlement at Must Farm</t>
  </si>
  <si>
    <t>Dunum?</t>
  </si>
  <si>
    <t>Maiden castle oppidum, near Dorchester</t>
  </si>
  <si>
    <t>Chalbury oppidum</t>
  </si>
  <si>
    <t>Moor Sand, near Salcombe</t>
  </si>
  <si>
    <t>Scallabis, Praesidium Iulium</t>
  </si>
  <si>
    <t xml:space="preserve">Alcacova de Santarem on R Tage </t>
  </si>
  <si>
    <t>Baesuris, Esuris, on R Anae, Anas, navigable up to at least Iulia Myrtilis</t>
  </si>
  <si>
    <t>Castro Marim, on R Guadiana, navigable up to at least Mertola</t>
  </si>
  <si>
    <t>Los Nietos, on Mar Menor. Export of iron, silver &amp; lead from the sierra minera de Cartagena-La Union</t>
  </si>
  <si>
    <t>Ad Novales?</t>
  </si>
  <si>
    <t>Vinarragell, on R Mijares, R Millars</t>
  </si>
  <si>
    <t>Tyreche, Chersonesos</t>
  </si>
  <si>
    <t>Peniscola, probably an ancient island strikingly similar to Tyre</t>
  </si>
  <si>
    <t>Outlet of R Quentia, Quantia</t>
  </si>
  <si>
    <t>La piece a Liards, on R Canche, Blanc-Pavé, Bergeries, Garennes &amp; Bel-Air are just south of it</t>
  </si>
  <si>
    <t>Hague-Dick, Haguedic, long dike from north to south of the peninsula</t>
  </si>
  <si>
    <t>Roman villa at La Petite Aiguille, near Thaire d'Aunis, connected to Saint Sauveur area on marais Poitevin via Le Chiron, near Le Thou</t>
  </si>
  <si>
    <t>Roman villa at Embonne, Cap d’Agde, with submerged BA settlement in Etang de Luno</t>
  </si>
  <si>
    <t>Astromela, Mastramela</t>
  </si>
  <si>
    <t>Martigues, Quai Brescon on the island, with BA settlement at Albion</t>
  </si>
  <si>
    <t>archaic landing place of Genua, Etruscan Cainua?</t>
  </si>
  <si>
    <t>Piazza Brignole, on R Bisagno</t>
  </si>
  <si>
    <t>Punta degli Stretti, near Canale di Nassa through Giannella tombolo</t>
  </si>
  <si>
    <t>Roman villa of Portus Feniglius, on Duna Feniglia tombolo, near Taglio di Ansedonia canal</t>
  </si>
  <si>
    <t>Simuni, on the isle of Pag, with submerged BA settlement</t>
  </si>
  <si>
    <t>Ljuback, submerged BA settlement</t>
  </si>
  <si>
    <t>Heroon, near R Lelantos</t>
  </si>
  <si>
    <t>Lefkandi, in the Lelantine Plain, near R Lilas</t>
  </si>
  <si>
    <t>Aigai</t>
  </si>
  <si>
    <t>Aigeai, Vergina</t>
  </si>
  <si>
    <t>Palaiopyrgos, near Pyrgos Chiliadous</t>
  </si>
  <si>
    <t>Pavlo Petri, Pavlopetri, near Onougnathos, Onugnathe Prom.</t>
  </si>
  <si>
    <t>Elafonisos, Elafos, Vigklafia, with quarries, with murex tanks, with submerged BA settlement</t>
  </si>
  <si>
    <t>Letrinoi</t>
  </si>
  <si>
    <t>near Pyrgos?</t>
  </si>
  <si>
    <t xml:space="preserve">Aegiale </t>
  </si>
  <si>
    <t>Tholaria, on the isle of Amorgos</t>
  </si>
  <si>
    <t>Skiamoudi, submerged BA settlement, on the isle of Lesbos, Lesvos</t>
  </si>
  <si>
    <t>R Tsiva, Tsivi</t>
  </si>
  <si>
    <t>Namarnu area, on R Phichori</t>
  </si>
  <si>
    <t>Kvemo Chaladidi, on R Rioni</t>
  </si>
  <si>
    <t xml:space="preserve">Karoussa, Carusa, Caruse, Polichnion </t>
  </si>
  <si>
    <t>Kösk Höyük, near Gerze</t>
  </si>
  <si>
    <t>Emporion, port of Perge, Pergé, Perga, Prege, Parha, near outlet of R Kestros, Cestro</t>
  </si>
  <si>
    <t>outlet of R Aksu</t>
  </si>
  <si>
    <t>Posidium Prom., Poseidion, Posideon, Polia Prom., Sidonia, Diospolis? archaic Sinaru</t>
  </si>
  <si>
    <t>Ras el-Bassit, Basit</t>
  </si>
  <si>
    <t>Cheikh Zennad, on R Nahr Estouen, Akkar</t>
  </si>
  <si>
    <t xml:space="preserve">Anthedonius portus, Anthedon, Agrippias </t>
  </si>
  <si>
    <t>Blakhiyah, Khirbet Teda NW of Gaza City</t>
  </si>
  <si>
    <t>Gazeorum Portus? on archaic "Brook of Egypt"</t>
  </si>
  <si>
    <t>Tell es-Sanam, on wadi Gaza, Ghazzeh, Nahal Habesor</t>
  </si>
  <si>
    <t>Tell Ruqeish, Tell Akluk</t>
  </si>
  <si>
    <t>Tell Ridan</t>
  </si>
  <si>
    <t>Ailou Kome? port of Zabida?</t>
  </si>
  <si>
    <t>al-Midamman, near Zabid, Neolithic settlement</t>
  </si>
  <si>
    <t>Yemen: Red Sea</t>
  </si>
  <si>
    <t>Tubta, port of wadi Matar, on Farasan Kebir island</t>
  </si>
  <si>
    <t>Ezion Geber? Gasion Gabel?</t>
  </si>
  <si>
    <t>Tell el-Kheleifeh, Tell al-Khulayfa, with square casemate fort</t>
  </si>
  <si>
    <t>Bekhnu? Dekyt?</t>
  </si>
  <si>
    <t>Tukh el-Qaramus</t>
  </si>
  <si>
    <t>Onoba, Onuba, Portus Onobensis, Tartessos? between ancient R Tartessos? &amp; R Iberos?</t>
  </si>
  <si>
    <t>Huelva, east of Plaza de las Monjas, between R Rio Tinto &amp; R Odiel</t>
  </si>
  <si>
    <t>Arkesine, Arkessemi</t>
  </si>
  <si>
    <t>Kastri, Dokathismata, on the isle of Amorgos</t>
  </si>
  <si>
    <t>Ad Abum, on R Abus, Abos</t>
  </si>
  <si>
    <t>Winteringham on R Humber</t>
  </si>
  <si>
    <t>Botrys</t>
  </si>
  <si>
    <t>Batroun,  quarry with a wall dug in the rock</t>
  </si>
  <si>
    <t>Carthago, Carthagine, Karchedon, Chalcedon, Caccabe, Cambe, Punic Qart Hadasht, Knyn, port of Salambo, Mandraki, Mandracium</t>
  </si>
  <si>
    <t>Carthago, rectangular commercial port, near Phoenician Tophet of Salammbô</t>
  </si>
  <si>
    <t>Flenio, Flenium</t>
  </si>
  <si>
    <t>Vlaardingen? on R Lek</t>
  </si>
  <si>
    <t>Pico del Hacha</t>
  </si>
  <si>
    <t>Monte Cincho</t>
  </si>
  <si>
    <t>El Gurugu</t>
  </si>
  <si>
    <t>Cueto de Mogro, on Ria de Mogro</t>
  </si>
  <si>
    <t>La Masera y el Castro de Hinojedo</t>
  </si>
  <si>
    <t>Roman fort at El Castillo de San Martín, Soto del Barco, on Ria Nalon-Narcea</t>
  </si>
  <si>
    <t>Castro de Mohias</t>
  </si>
  <si>
    <t>Castro de Coana</t>
  </si>
  <si>
    <t>Castro de la Punta de Figueira</t>
  </si>
  <si>
    <t xml:space="preserve">Castro Castellon, west of Permenande beach </t>
  </si>
  <si>
    <t>Castro de Cabo Blanco</t>
  </si>
  <si>
    <t>Castro del Figo, Castreda</t>
  </si>
  <si>
    <t>Castro del Esteiro, west of La Paloma beach</t>
  </si>
  <si>
    <t>Castro del Corno, Pena Rubia, at Villadun de Barres</t>
  </si>
  <si>
    <t>Castro de Pineira</t>
  </si>
  <si>
    <t>Castro de Meirengos, and many other castros between this one and San Cyprien</t>
  </si>
  <si>
    <t>Castro de Fazouro</t>
  </si>
  <si>
    <t>Castro Vilela, on Ria del Barqueiro</t>
  </si>
  <si>
    <t>Castro Tallo, Punta dos Prados, and many others castros on this Ria de Ortigueira</t>
  </si>
  <si>
    <t>O Castro, A Insua, and many others castros upstreams of this Ria de Betanzos</t>
  </si>
  <si>
    <t>Castro Elvina</t>
  </si>
  <si>
    <t xml:space="preserve">Portus Galum, Portus Cale, estuary of R Dorius </t>
  </si>
  <si>
    <t>Roman villa at Casa do Infante Dom Henrique, Porto</t>
  </si>
  <si>
    <t xml:space="preserve">Monte dos Castelinhos, on R Tage </t>
  </si>
  <si>
    <t xml:space="preserve">Porto do Sabugueiro, near Muge on R Tage </t>
  </si>
  <si>
    <t>Portus Menesthei, Menesthus Limen, Menesteo, port of Menesthee, on R Cilbus</t>
  </si>
  <si>
    <t>La Martela, ca. 250 m south of Castillo de Dona Blanca, on R Guadalete which later moved southwards</t>
  </si>
  <si>
    <t>Casa de Montilla, with BA settlement, on the estuary of R Guadiaro</t>
  </si>
  <si>
    <t>Los Castillejos de Alcorrin, with BA settlement, on R Alcorrin</t>
  </si>
  <si>
    <t>Malaca, Malaka, Mainake, Moenace, Maenace?</t>
  </si>
  <si>
    <t>Malaga, near estuary of R Guadalmina, with several Roman villas in the old city</t>
  </si>
  <si>
    <t>Emporion, Emporium, Emporia, Palaiapolis</t>
  </si>
  <si>
    <t>Sant Marti d’Empuries</t>
  </si>
  <si>
    <t>Puerto de Santa Ponsa, near Puig de Sa Morisca, Santa Ponsa, Calviá</t>
  </si>
  <si>
    <t>Syrie insula</t>
  </si>
  <si>
    <t>Korudag Tepe, on R Kücük Menderes</t>
  </si>
  <si>
    <t>Port of Simyra</t>
  </si>
  <si>
    <t>Tabbat el-Hammam, ashlar breakwater on the beach at the toe of the modern one</t>
  </si>
  <si>
    <t>Boukolonpolis</t>
  </si>
  <si>
    <t>Athlit, Atlit, with ancient lighthouse(s)</t>
  </si>
  <si>
    <t>Mafiaco insula, in country of Azania</t>
  </si>
  <si>
    <t>Ukunju cave, near Kua, on Juani-Mafia island</t>
  </si>
  <si>
    <t>Kolkhoi, Kolchi, Colchis, near R Solenis</t>
  </si>
  <si>
    <t>Vetrivel Amman temple tank, Korkai, near R Thamirabarani, Tamraparni</t>
  </si>
  <si>
    <t xml:space="preserve">Trapezos, Trapezonte, Trapezunt, Dafnunta, on R Pyxites, R Dafnopotamos, initial home port (with Sinope) of Classis Pontica fleet </t>
  </si>
  <si>
    <t xml:space="preserve">Trabzon, on R Degirmendere, note Stephanus mentions "Sidarus Trapezuntius" </t>
  </si>
  <si>
    <t>Portus Tiberinus, near Pons Aemilius, oldest archaic port of Rome, close to Foro Romano and Horrea Agrippiana</t>
  </si>
  <si>
    <t xml:space="preserve">Sinopa, Sinope, naval base, initial home port (with Trapzos) of Classis Pontica fleet </t>
  </si>
  <si>
    <t>Sinopa, Sinope, south port</t>
  </si>
  <si>
    <t>Sinopa, Sinope, north port</t>
  </si>
  <si>
    <t xml:space="preserve">Conimbriga </t>
  </si>
  <si>
    <t>Conimbriga, with port possibly near ancient bridge on R dos Mouros, R Ega</t>
  </si>
  <si>
    <t>Olissippo, Olisipo, Oliosipon, Ulyssippo, Felicitas Julia, Ophiussa? At outlet of R Tagus</t>
  </si>
  <si>
    <t>Lisbon, Nucleo Arqueologico, 21 rua dos Correeiros, in the basement of the Millennium Bank where a garum factory was located on the left bank of a local tributary of R  Tage flowing under the present day rua Augusta. Many other fish processing factories. Possible location of Avienus' Ophiusa.</t>
  </si>
  <si>
    <t xml:space="preserve">Caetobriga </t>
  </si>
  <si>
    <t>Setubal</t>
  </si>
  <si>
    <t>Salacia, Salacra, on R Calipos, Kalipos</t>
  </si>
  <si>
    <t>Tartessos, Tartessus, Tarsis, Biblical Tarshish?</t>
  </si>
  <si>
    <t>The ancient city of Tartessos is probably located in the area of Huelva-Sevilla-Cadix. Possibly somewhere in Donana park? Cerro del Trigo? Pausanias (Greece, 6, 19) locates it near the outlet of R Baetis. However, Avienus indicates in his Ora Maritima that Tartessus is the ancient name of Gades, and Ps Scymnos locates it at 2 sailing days west of Gades (at Huelva?). Pliny (Nat Hist, 3, 3) locates Tartessos at Carteia. Some modern scholars believe Tartessos is at Huelva. The Bible several times mentions Tarshish which might possibly be here (another option would be Tarsus in SE Turkey).</t>
  </si>
  <si>
    <t>Maenoba, Menova, on R Maenuba</t>
  </si>
  <si>
    <t>Villamanrique de la Condesa, near R Guadiamar</t>
  </si>
  <si>
    <t xml:space="preserve">El Carambolo </t>
  </si>
  <si>
    <t>Hispalis, archaic Spal, on R Baetis, R Besilus, ancient R Tartessos?</t>
  </si>
  <si>
    <t>Patio de Banderas del Alcazar, and other places in Sevilla, on R Guadalquivir</t>
  </si>
  <si>
    <t>Urgia, Ugia</t>
  </si>
  <si>
    <t>Las Torres de Alocaz, Las Cabezas de San Juan</t>
  </si>
  <si>
    <t>Nabrissa Veneria, on Lacus Ligustinus, Sinus Tartesii, now silted up</t>
  </si>
  <si>
    <t>Aipora, Ebora, on Lacus Ligustinus,  Sinus Tartesii, now silted up</t>
  </si>
  <si>
    <t>Cortijo de Ebora, near Las Marismas</t>
  </si>
  <si>
    <t xml:space="preserve">Salduba, Saltum </t>
  </si>
  <si>
    <t>El Torreon, on R Guadalmansa</t>
  </si>
  <si>
    <t xml:space="preserve">Suel </t>
  </si>
  <si>
    <t>Cerro del Castillo de Sohail, on the estuary of R Fuengirola</t>
  </si>
  <si>
    <t>Cortijo de Montanez, on R Guadalorce</t>
  </si>
  <si>
    <t>Roman villa at La Loma de Benagalbon, Rincon de la Victoria</t>
  </si>
  <si>
    <t>Mainake, Moenace, Maenace?</t>
  </si>
  <si>
    <t>Toscanos, at the toe of Cerro del Penon, 1.5 km upstream the R Velez, near Velez-Malaga</t>
  </si>
  <si>
    <t>Maenoba, Mainobora?</t>
  </si>
  <si>
    <t>Cerro del Mar, 1.5 km upstream the R Velez,  near Velez-Malaga</t>
  </si>
  <si>
    <t>Morro de Mezquitilla</t>
  </si>
  <si>
    <t>Las Chorreras, at Mezquitilla</t>
  </si>
  <si>
    <t>Lagos</t>
  </si>
  <si>
    <t>Frexiniana?</t>
  </si>
  <si>
    <t>Cortijo de las Sombras, near Frigiliana</t>
  </si>
  <si>
    <t xml:space="preserve">Ex, Sexi, Saxetanum </t>
  </si>
  <si>
    <t>El Majuelo, Almunecar, large Roman fish processing factory</t>
  </si>
  <si>
    <t xml:space="preserve">Abdera, Abdara </t>
  </si>
  <si>
    <t>Cerro de Montecristo, Adra</t>
  </si>
  <si>
    <t>Ciavieja, El Ejido</t>
  </si>
  <si>
    <t>Cabecico de Parra, on R Almanzora</t>
  </si>
  <si>
    <t>Port of Herna, port of Rojales, on R Tader</t>
  </si>
  <si>
    <t>La Fonteta, near Guardamar del Segura, on the estuary of R Segura (Herna is located inland at Pena Negra, Crevillent)</t>
  </si>
  <si>
    <t>Ruscino, in Ruscinonensis area, on R Telis, Tetum</t>
  </si>
  <si>
    <t>Castel Rossello &amp; Puig Soutre, in Roussillon area, on R Tet</t>
  </si>
  <si>
    <t xml:space="preserve">Mesua </t>
  </si>
  <si>
    <t>Meze, with submerged BA settlement at La Conque</t>
  </si>
  <si>
    <t>Oppidum at Castellan, near Istres</t>
  </si>
  <si>
    <t>Ugium, Mastramela? Herakleia??</t>
  </si>
  <si>
    <t>Oppidum at Saint Blaise (St Mitre les Remparts) on the "Ancien canal de Martigues"</t>
  </si>
  <si>
    <t>Monaco. Unlike other authors, Ptolemy distinguishes « Herculis portus » and « Monoeci portus » east of Nice, and puts around 35 km between both of them</t>
  </si>
  <si>
    <t>Mariana, near R Guola, Etruscan Nicaea?</t>
  </si>
  <si>
    <t>La Marana, near Lucciana and Etang de Biguglia, at the outlet of R Golo</t>
  </si>
  <si>
    <t>Olbia, Punic port and Roman port</t>
  </si>
  <si>
    <t>Olbia, near Molo Vecchio and Molo Brin</t>
  </si>
  <si>
    <t>Caralis, Carales, on R Sulcis</t>
  </si>
  <si>
    <t>Cagliari, Roman naval base, on R Cixerri</t>
  </si>
  <si>
    <t xml:space="preserve">Nora </t>
  </si>
  <si>
    <t>Capo di Pula, Creek of San Efisio</t>
  </si>
  <si>
    <t>Capo di Pula, Cala di Nora, with Molo Schmiedt</t>
  </si>
  <si>
    <t>Lagoon of San Efisio, north of Is Fradis Minoris peninsula</t>
  </si>
  <si>
    <t>Sulcis, Solci (export of copper?)</t>
  </si>
  <si>
    <t>Monte Sirai, with Neolithic settlement</t>
  </si>
  <si>
    <t>Othaia, Othoca, on R Thyrsos</t>
  </si>
  <si>
    <t>Santa Giusta, near Oristano, on R Tirso</t>
  </si>
  <si>
    <t>Tarrai, Tharros, Tarrhos, Punic port</t>
  </si>
  <si>
    <t>San Giovanni di Sinis, Stagno di Mistras</t>
  </si>
  <si>
    <t>Tarrai, Tharros, Tarrhos</t>
  </si>
  <si>
    <t>San Giovanni di Sinis, La Caletta, near Capo San Marco</t>
  </si>
  <si>
    <t>San Rocchino, near Massarosa</t>
  </si>
  <si>
    <t>Isola del Migliarino, near R Serchio</t>
  </si>
  <si>
    <t>Porto delle Conche, near R Serchio</t>
  </si>
  <si>
    <t>Populonio, Poplonium, Etruscan Fufluna, Pupluna</t>
  </si>
  <si>
    <t>Baratti, near Populonia</t>
  </si>
  <si>
    <t>Roman villa Pian delle Murelle, near Montalto</t>
  </si>
  <si>
    <t>Graviscae, port of Tarquinia, Etruscan Tarchuna, Tarchna, possible first settlement of Etruscan people</t>
  </si>
  <si>
    <t>Porto Clementino</t>
  </si>
  <si>
    <t>Pyrgoi, Pyrgi (also called The Towers), port of Agylle, Caere, Etruscan Chaire, Caisra, Cisra</t>
  </si>
  <si>
    <t>Castello Santa Severa, canal-port, at outlet of R Caolino</t>
  </si>
  <si>
    <t>Castello Santa Severa, sanctuary-port, at outlet of R Caolino</t>
  </si>
  <si>
    <t>Etruscan submerged structure</t>
  </si>
  <si>
    <t>Macchiatonda</t>
  </si>
  <si>
    <t>Alsium, port of Agylla, Caere, Coere, Etruscan Chaire, Caisra</t>
  </si>
  <si>
    <t>Palo Laziale, with Roman villa</t>
  </si>
  <si>
    <t>Ostia</t>
  </si>
  <si>
    <t>Ostia river port in ancient Tiber meander "Fiume Morto"</t>
  </si>
  <si>
    <t>Ficana</t>
  </si>
  <si>
    <t>Monti di San Paolo, near Acilia</t>
  </si>
  <si>
    <t>Castrum Inui</t>
  </si>
  <si>
    <t>Tor San Lorenzo, at Porto Rutulo</t>
  </si>
  <si>
    <t>Antium, Nero's port, Etruscan Anth? Caenon?</t>
  </si>
  <si>
    <t>Anzio, with Nero's Roman villa and several others</t>
  </si>
  <si>
    <t>Porto di Ponza, with Roman villa Grotta di Pilato, Punta della Madonna, on the isle of Ponza</t>
  </si>
  <si>
    <t>Pithekoussai, Pithecusae, Etruscan Inarime, first Greek (Euboian) settlement in Italy</t>
  </si>
  <si>
    <t>Monte Vico, at Lacco Ameno, on the isle of Ischia</t>
  </si>
  <si>
    <t>Puteoli, Dikaiarcheia, Dicearque, Flavia Colonia Augusta Puteoli, Delus Minor, in the Campi Phlegraei volcano district</t>
  </si>
  <si>
    <t>Pozzuoli, Pouzzoles, Puteoles, in the Campi Flegrei volcano district, pilae of arched mole are under modern breakwater (Molo Caligoliano)</t>
  </si>
  <si>
    <t>Parthenope, Neapolis</t>
  </si>
  <si>
    <t>Santa Lucia, near Pizzofalcone in Naples, but port probably at Piazza Municipio since early times</t>
  </si>
  <si>
    <t>Pompeia, Porta Marina, Etruscan Pumpai</t>
  </si>
  <si>
    <t>Pompei, uncertain location of ancient port on R Sarno near Porta Marina and/or near Porta Stabia?, with several Roman villas: Misteri, Diomede, Colonne a mosaico, Cicerone, Imperiale</t>
  </si>
  <si>
    <t>Pompeia, Porta Stabia, Etruscan Pumpai</t>
  </si>
  <si>
    <t xml:space="preserve">Aequana </t>
  </si>
  <si>
    <t>Roman villa at Pezzolo beach, Marina di Seiano,near Vico Equense</t>
  </si>
  <si>
    <t>Seirenoussai nesoi, Anthemoessa insulae, Anthemuse, possible Siren islands, no stopover for Odysseus</t>
  </si>
  <si>
    <t xml:space="preserve">Vietri </t>
  </si>
  <si>
    <t>Punta Fuenti, near Vietri sul Mare</t>
  </si>
  <si>
    <t>Arensola, near Eboli</t>
  </si>
  <si>
    <t xml:space="preserve">Palinurus </t>
  </si>
  <si>
    <t>Roman villa at Palinuro, near Centola</t>
  </si>
  <si>
    <t xml:space="preserve">Petrosa </t>
  </si>
  <si>
    <t xml:space="preserve">Laos, Laus </t>
  </si>
  <si>
    <t>outlet of R Lao?</t>
  </si>
  <si>
    <t>Temesa, Temese, Tempsa, on R Sabutus</t>
  </si>
  <si>
    <t>outlet of R Savuto, 10 km south of Amantea</t>
  </si>
  <si>
    <t>Nicotera Marina</t>
  </si>
  <si>
    <t>Scyllaeum, Scylla, in front of Charybdis in Sicily, both Planktes insulae, where Odysseus possibly sailed</t>
  </si>
  <si>
    <t>Scilla</t>
  </si>
  <si>
    <t xml:space="preserve">Amphissa, Santo Onofrio </t>
  </si>
  <si>
    <t>near Roccella Ionica</t>
  </si>
  <si>
    <t>Kaulonia, Caulonia, Aulonia, Stilida</t>
  </si>
  <si>
    <t>Cape Cimiti</t>
  </si>
  <si>
    <t>Kroton, Crotone, on R Aisaros</t>
  </si>
  <si>
    <t>Crotone, on R Esaro</t>
  </si>
  <si>
    <t>Krimisa?</t>
  </si>
  <si>
    <t>Ciro Marina</t>
  </si>
  <si>
    <t xml:space="preserve">Temple of Apollo Alaeus, port of Aesarus </t>
  </si>
  <si>
    <t>Punta Alice, near Ciro Marina</t>
  </si>
  <si>
    <t>Siris, on R Siris</t>
  </si>
  <si>
    <t>on left bank of R Sinni</t>
  </si>
  <si>
    <t>Lago di Santa Pelagina, near Metaponto</t>
  </si>
  <si>
    <t>Tarentum, Taras, Neptuna</t>
  </si>
  <si>
    <t>Tarento, Taranto, Scoglio del Tonno</t>
  </si>
  <si>
    <t>Port of Neretum</t>
  </si>
  <si>
    <t xml:space="preserve">Santa Caterina </t>
  </si>
  <si>
    <t xml:space="preserve">Kallipolis, Callipolis, Anxa </t>
  </si>
  <si>
    <t>Gallipoli</t>
  </si>
  <si>
    <t>Portus Sallentinus, Leuke, near Iapygia Prom.</t>
  </si>
  <si>
    <t>Santa Maria di Leuca, near Punta Ristola</t>
  </si>
  <si>
    <t>Roman villa at Pistunina</t>
  </si>
  <si>
    <t xml:space="preserve">Katane, Catina </t>
  </si>
  <si>
    <t>Probably Piazza del Duomo, Catania, ancient port now under lava</t>
  </si>
  <si>
    <t>Leontinoi, on R Terias</t>
  </si>
  <si>
    <t>Lentini, on R San Leonardo</t>
  </si>
  <si>
    <t xml:space="preserve">Punta Castelluccio </t>
  </si>
  <si>
    <t>Megara Hyblaea, on R Alabon</t>
  </si>
  <si>
    <t>Banchinamento Orsi, on R Cantera, in Augusta harbour, Scylax locates Megaris on R Simaithos, now R Simeto, possibly Paterno</t>
  </si>
  <si>
    <t>Helorus, Elorus, on R Helorus</t>
  </si>
  <si>
    <t>Roman villa del Tellaro, Caddeddi, on R Tellaro</t>
  </si>
  <si>
    <t>R Hirminum</t>
  </si>
  <si>
    <t>Masseria Maestro, on R Irminio</t>
  </si>
  <si>
    <t>Montelungo</t>
  </si>
  <si>
    <t>Port of Maktorion, Mactorium?</t>
  </si>
  <si>
    <t xml:space="preserve">Torre di Manfria </t>
  </si>
  <si>
    <t>Pizzo Caduta</t>
  </si>
  <si>
    <t>Spiaggia di Malerba: port of Castellazzo di Palma di Montechiaro and Narasette?</t>
  </si>
  <si>
    <t>Eraclea Minoa, on R Platani</t>
  </si>
  <si>
    <t xml:space="preserve">Borgo Bonsignore </t>
  </si>
  <si>
    <t>Mozia, on the isle of San Pantaleo inside Lo Stagnone lagoon, a causeway connects the island to the continent, but the 52x37 m basin was not a port</t>
  </si>
  <si>
    <t xml:space="preserve">Aigousa insula, anchorage of Roman fleet before the famous battle of the Egadi Islands (10 March 241 BC), Odysseus' port of the Cyclops? </t>
  </si>
  <si>
    <t xml:space="preserve">Solus, port of Solonte </t>
  </si>
  <si>
    <t>Solanto-Porticello</t>
  </si>
  <si>
    <t xml:space="preserve">San Foca </t>
  </si>
  <si>
    <t xml:space="preserve">Canale Reale, at Torre Guaceto </t>
  </si>
  <si>
    <t xml:space="preserve">Gnathia </t>
  </si>
  <si>
    <t>Egnazia, with several pilae</t>
  </si>
  <si>
    <t xml:space="preserve">Torre a Mare </t>
  </si>
  <si>
    <t xml:space="preserve">Masseria Cupola </t>
  </si>
  <si>
    <t>Apanestae, Apeneste</t>
  </si>
  <si>
    <t>Monte Saraceno, near Mattinata</t>
  </si>
  <si>
    <t>Arcora</t>
  </si>
  <si>
    <t>Cupra Maritima</t>
  </si>
  <si>
    <t>Cupra Marittima, near R Menocchia</t>
  </si>
  <si>
    <t xml:space="preserve">Numana </t>
  </si>
  <si>
    <t>Numana</t>
  </si>
  <si>
    <t xml:space="preserve">Montedoro di Scapezzano, near Cesano </t>
  </si>
  <si>
    <t>Pomposa, Etruscan Spina, at the outlet of R Padus</t>
  </si>
  <si>
    <t>Valpega, near Comacchio, on ancient branch of R Po, now called Canale di Porto Garibaldi, with possible lighthouse</t>
  </si>
  <si>
    <t xml:space="preserve">Hadriani </t>
  </si>
  <si>
    <t>San Basilio, near Ariano nel Polesine</t>
  </si>
  <si>
    <t xml:space="preserve">Atria, Etruscan Hatria </t>
  </si>
  <si>
    <t>Apollonia, Gylaceia, on R Aous, Aias</t>
  </si>
  <si>
    <t>Pojani, on R Vjose, with river port possibly located south, between Apollonia and Shtyllas</t>
  </si>
  <si>
    <t>Kalivo</t>
  </si>
  <si>
    <t>Bouthroton, Buthroton, Bouthrotos, Buthrote, Butrintum, Rutharotum, Pelodes Limen</t>
  </si>
  <si>
    <t xml:space="preserve">Actium, Aktion, Akte </t>
  </si>
  <si>
    <t>famous naval battle in front of the outlet of the Ambracian gulf, with 10 commemorative seized ships placed in sheds</t>
  </si>
  <si>
    <t>Roman fort at Phagia</t>
  </si>
  <si>
    <t>Halikyrna, Halikarna</t>
  </si>
  <si>
    <t>Khilia Spitia</t>
  </si>
  <si>
    <t>Kalydon, port of Mycenaean Thermos? on R Evenos</t>
  </si>
  <si>
    <t>Evinochori, in front of Patras, on R Evinos</t>
  </si>
  <si>
    <t>Chalcis, Chalkeia, Halkia, Hypochalkis</t>
  </si>
  <si>
    <t>east of Kato Vasiliki</t>
  </si>
  <si>
    <t>Makyneia</t>
  </si>
  <si>
    <t>Macynea</t>
  </si>
  <si>
    <t>Antirrhion, Molycrian Rhium</t>
  </si>
  <si>
    <t>Antirion, Antirrion</t>
  </si>
  <si>
    <t>Oiantheia, Oeantheia, Euantheia</t>
  </si>
  <si>
    <t xml:space="preserve">Paralia Tolofona </t>
  </si>
  <si>
    <t xml:space="preserve">Chaleion </t>
  </si>
  <si>
    <t xml:space="preserve">Medeon </t>
  </si>
  <si>
    <t>Bulis, Boulis, on R Herakleios</t>
  </si>
  <si>
    <t xml:space="preserve">near Zalitza </t>
  </si>
  <si>
    <t xml:space="preserve">Korsiai, Chorsiai </t>
  </si>
  <si>
    <t>Chostia, near Saranti</t>
  </si>
  <si>
    <t>Thisbe</t>
  </si>
  <si>
    <t>Thisvi</t>
  </si>
  <si>
    <t>Kreusis, Creusis, Creuse, Creusa, port of Thespies and Eutresis, on R Oeroe</t>
  </si>
  <si>
    <t>Livadostra, on R Livadostras</t>
  </si>
  <si>
    <t>Psatha, near Megaris</t>
  </si>
  <si>
    <t xml:space="preserve">Pagae, Pagai, Pegae, Peges </t>
  </si>
  <si>
    <t>Heraion, Heraea, Hera Limenia, near Lake Eschatiotis</t>
  </si>
  <si>
    <t>Perachora, near Limni Vouliagmenis</t>
  </si>
  <si>
    <t>Sidous, Sidus</t>
  </si>
  <si>
    <t>Sousaki</t>
  </si>
  <si>
    <t>Kremmyon, Krommyon, Crommyon</t>
  </si>
  <si>
    <t>near Agio Theodori</t>
  </si>
  <si>
    <t>Agios Giorgios, near Megara</t>
  </si>
  <si>
    <t>Phaleron, Phalara, Phalerura, Phalere, archaic port of Athens</t>
  </si>
  <si>
    <t xml:space="preserve">Oropos, Orope, port of Tanagra </t>
  </si>
  <si>
    <t>Graia?</t>
  </si>
  <si>
    <t>Paralia Avlidos</t>
  </si>
  <si>
    <t xml:space="preserve">Chaleia </t>
  </si>
  <si>
    <t>near Agios Minas</t>
  </si>
  <si>
    <t xml:space="preserve">Larymna </t>
  </si>
  <si>
    <t xml:space="preserve">Larimna </t>
  </si>
  <si>
    <t>Halai, Halae, on Opountian gulf</t>
  </si>
  <si>
    <t>Theologos, on bay of Atalanti</t>
  </si>
  <si>
    <t>Alope</t>
  </si>
  <si>
    <t>near Achladi</t>
  </si>
  <si>
    <t>Port of Thronium</t>
  </si>
  <si>
    <t>Port of Scarphia, Scarphea</t>
  </si>
  <si>
    <t>Trochala, near Skarfia</t>
  </si>
  <si>
    <t>Alpenos, Alponon, Alpone</t>
  </si>
  <si>
    <t>Kolonos, near Agia Triada</t>
  </si>
  <si>
    <t>Pyles, Pylaia, Thermopylae</t>
  </si>
  <si>
    <t xml:space="preserve">Fort at Pyles, Thermopyles </t>
  </si>
  <si>
    <t>Herakleia Trachinia, on R Asopos</t>
  </si>
  <si>
    <t>near Iraklia, on R Asopos</t>
  </si>
  <si>
    <t>Antikyra, on R Spercheios</t>
  </si>
  <si>
    <t>Komma, on R Sperkheios</t>
  </si>
  <si>
    <t>Dion</t>
  </si>
  <si>
    <t>near Lichada</t>
  </si>
  <si>
    <t>Athenai Diades?</t>
  </si>
  <si>
    <t>near Loutra Gialtra</t>
  </si>
  <si>
    <t xml:space="preserve">Orobiai </t>
  </si>
  <si>
    <t>north of Rovies</t>
  </si>
  <si>
    <t>Elymnion, Limne</t>
  </si>
  <si>
    <t>Limni</t>
  </si>
  <si>
    <t xml:space="preserve">Aigai, Aegae </t>
  </si>
  <si>
    <t>near Politika</t>
  </si>
  <si>
    <t>Agios Stefanos, south of Chalkis, on Euripe strait</t>
  </si>
  <si>
    <t>Eretria inner port?</t>
  </si>
  <si>
    <t>Eretria, near Church of Panagia Paravouniotissa</t>
  </si>
  <si>
    <t xml:space="preserve">Port of Styra </t>
  </si>
  <si>
    <t xml:space="preserve">Venus Beach Hotel, near Nea Styra </t>
  </si>
  <si>
    <t>Karistos, Caryste, Kregeas</t>
  </si>
  <si>
    <t>Kerinthos, Cerinthus, on R Boudoros</t>
  </si>
  <si>
    <t>Kria Vrisi, near Kirinthos, on R Voudoros</t>
  </si>
  <si>
    <t xml:space="preserve">Helleniko, Ellenika </t>
  </si>
  <si>
    <t>Ellinika, with Neolithic settlement</t>
  </si>
  <si>
    <t xml:space="preserve">Port of Artemision, Artemisium </t>
  </si>
  <si>
    <t>Oraioi, with 900 m (?) breakwater acc. to Lehmann-Hartleben</t>
  </si>
  <si>
    <t>Vigla</t>
  </si>
  <si>
    <t>Kherronisi</t>
  </si>
  <si>
    <t xml:space="preserve">Antrones </t>
  </si>
  <si>
    <t>Fanos</t>
  </si>
  <si>
    <t>Pyrasos, port of Thebai Phthiotides, Phthie, Demetrion</t>
  </si>
  <si>
    <t>Nea Anchialos, Aghialos marina</t>
  </si>
  <si>
    <t>Amphanae?</t>
  </si>
  <si>
    <t>Soros</t>
  </si>
  <si>
    <t>Demetrias South port</t>
  </si>
  <si>
    <t>Alykes, near R Aligarorema</t>
  </si>
  <si>
    <t>Demetrias Tarsanas</t>
  </si>
  <si>
    <t>Pefkakia</t>
  </si>
  <si>
    <t>Demetrias North port</t>
  </si>
  <si>
    <t>Aivaliotika, on R Xirias</t>
  </si>
  <si>
    <t>Pagasai, Pagases, port of Pherae, on R Anauros</t>
  </si>
  <si>
    <t>outlet of R Xirias</t>
  </si>
  <si>
    <t>Methone?</t>
  </si>
  <si>
    <t>Ano Lechonas</t>
  </si>
  <si>
    <t>Korakai, Korope, Corope, port of Milies</t>
  </si>
  <si>
    <t>Kala Nera</t>
  </si>
  <si>
    <t>Spalauthra, Spalathra</t>
  </si>
  <si>
    <t>Chorto</t>
  </si>
  <si>
    <t>Olizon north, near Euthia insula, Tisai?</t>
  </si>
  <si>
    <t>Ormos Valtoudi, near Alatas, Halatas island</t>
  </si>
  <si>
    <t>Olizon south</t>
  </si>
  <si>
    <t>near Chondri Ammos beach</t>
  </si>
  <si>
    <t>Sepias, Myrae Prom.</t>
  </si>
  <si>
    <t>Agios Georgios Sagora, Katigiorgis</t>
  </si>
  <si>
    <t xml:space="preserve">Thaumakia? </t>
  </si>
  <si>
    <t>Theotokos church, near Liri</t>
  </si>
  <si>
    <t>Hellenistic fort at Cape Pouri</t>
  </si>
  <si>
    <t xml:space="preserve">Castanea, Kasthaneia </t>
  </si>
  <si>
    <t>Kamari, near Keramidi</t>
  </si>
  <si>
    <t>Homolion, on R Pineios, Peneus, port of Larissa?</t>
  </si>
  <si>
    <t>Omolio, on R Pinios, near the bridge of Petrogefyro</t>
  </si>
  <si>
    <t>Pydna, Kitros</t>
  </si>
  <si>
    <t>Palio Kitros, Archea Pidna, on the Gulf of Salonika</t>
  </si>
  <si>
    <t>Methone in Emathia, on R Haliakmon</t>
  </si>
  <si>
    <t>Nea Agathoupoli, on R Aliakmonas</t>
  </si>
  <si>
    <t>Pella in Emathia</t>
  </si>
  <si>
    <t>Sindos, on R Echedoros</t>
  </si>
  <si>
    <t>Sindos, on R Gallikos</t>
  </si>
  <si>
    <t>Therme, Kellarion</t>
  </si>
  <si>
    <t>Mikron Emvolon, near Kalamaria in Thessaloniki's suburbs</t>
  </si>
  <si>
    <t xml:space="preserve">Rhaikelos </t>
  </si>
  <si>
    <t>east of Peraia</t>
  </si>
  <si>
    <t>Potidaia, Potidee, Kassandreia, Cassandrea, on Pallene, Pallene, Phlegra peninsula</t>
  </si>
  <si>
    <t>Nea Poteidaia, on Halkidiki, Chalcidique peninsula</t>
  </si>
  <si>
    <t>Mecyberna, Mekyberna, Mecyperne, port and arsenal of Olynthos</t>
  </si>
  <si>
    <t>Kalyves, on the Toronic gulf</t>
  </si>
  <si>
    <t>Akanthos, Acanthos, Hierissos, port of the Acanthians, Panormos?</t>
  </si>
  <si>
    <t>Limani Ierissou, Ierissos, on the Strymonic gulf</t>
  </si>
  <si>
    <t>Oisyme, Oesyme, Emathia, Anaktoropolis</t>
  </si>
  <si>
    <t>Nea Peramos, on Ormos Elevtheron</t>
  </si>
  <si>
    <t xml:space="preserve">Antisara </t>
  </si>
  <si>
    <t>Kalamitsa?</t>
  </si>
  <si>
    <t>Neapolis, Christoupolis</t>
  </si>
  <si>
    <t>Pistyros, not to be mixed up with a so-called Pistiros (?) located inland near Vetren</t>
  </si>
  <si>
    <t>Fortlet near Pontolivado, west of R Nestos delta</t>
  </si>
  <si>
    <t>Daton, on R Nestos</t>
  </si>
  <si>
    <t>Chrysopouli, in R Nestos delta</t>
  </si>
  <si>
    <t xml:space="preserve">Dicaea, Dikaia, Dicee </t>
  </si>
  <si>
    <t>SE of Porto Lagos, near Xanthia</t>
  </si>
  <si>
    <t>Maroneia, Maronee</t>
  </si>
  <si>
    <t>Agios Charalambos, south of Maroneia</t>
  </si>
  <si>
    <t>Zone</t>
  </si>
  <si>
    <t>near Mesembria</t>
  </si>
  <si>
    <t>Doriscos, Doris, on R Hebros</t>
  </si>
  <si>
    <t>Doriskos, on R Maritsa, Evros, Mariç</t>
  </si>
  <si>
    <t>Schoenitas, Schoenus, Schoinous, with Diolkos ship-transfer trackway</t>
  </si>
  <si>
    <t>Kenchreai, Cenchrees, port of Corinth</t>
  </si>
  <si>
    <t xml:space="preserve">Bucephalum, Bucephalas portus, Boukephalos </t>
  </si>
  <si>
    <t>Fragolimano? Frankolimano, Porto Frango, near the border between Corinth and Argolid</t>
  </si>
  <si>
    <t>Aigina, Aegina, Enopia, Oinone insula, commercial port</t>
  </si>
  <si>
    <t>Modern marina, on Isle of Egina</t>
  </si>
  <si>
    <t>Palaiokastro, near Magalochori</t>
  </si>
  <si>
    <t>Pohon, Pogon, Pogonus, port of Troizen, Damalas</t>
  </si>
  <si>
    <t>Port of the Trezenians, port of Calauria</t>
  </si>
  <si>
    <t xml:space="preserve">Port of Posedion, naval base, on Kalaureia, Kalauria, Calauria insula, Calauree </t>
  </si>
  <si>
    <t>Agios Nektarios, near Bay of Vagionia on the isle of Poros</t>
  </si>
  <si>
    <t>Halai, Halieis, Haliai, Halias, Halice, Alycus</t>
  </si>
  <si>
    <t>Mases</t>
  </si>
  <si>
    <t>Lambayanna beach, near Kiladha, Koilada, near Franchthi cave</t>
  </si>
  <si>
    <t>Nauplia, Nauplie, port of Argos-Larissa, archaic Nuplija?</t>
  </si>
  <si>
    <t>Nafplion, Nauplie, near Tiryntha</t>
  </si>
  <si>
    <t>Temenion, port of Argos? on R Erasinos</t>
  </si>
  <si>
    <t>near Nea Kios, on R Kephalari</t>
  </si>
  <si>
    <t>Genesion, Apobathmoi, near Dine offshore spring</t>
  </si>
  <si>
    <t>Eye of Lileika, near Kiveri</t>
  </si>
  <si>
    <t xml:space="preserve">Port of Sida, Side </t>
  </si>
  <si>
    <t xml:space="preserve">Gialos, port of Velanidia? </t>
  </si>
  <si>
    <t xml:space="preserve">Kotyrta </t>
  </si>
  <si>
    <t>Paralia near quarry at Daimonia</t>
  </si>
  <si>
    <t>Helos? Archaic port of the Vaphio Mycenaean tomb on R Eurotas?</t>
  </si>
  <si>
    <t>Ayios Stephanos, Stefania</t>
  </si>
  <si>
    <t>Port of Las, Laa, near R Smenos</t>
  </si>
  <si>
    <t>Vathy, north of Ageranos, near R Tourkobruos</t>
  </si>
  <si>
    <t>Cape Taenarus, Tenare, ex-Matapan, bay near Kokkinogeia with a Poseidon/Neptune temple, quarry at Mianes</t>
  </si>
  <si>
    <t>Messa?</t>
  </si>
  <si>
    <t>Kastro Tigani, with harbour at Mezapos, quarries at Mezapos</t>
  </si>
  <si>
    <t xml:space="preserve">Port of Oitylos, Oetylus </t>
  </si>
  <si>
    <t>Karavostasi, below quarry at Oitylo</t>
  </si>
  <si>
    <t xml:space="preserve">Pephnos, Pephnus </t>
  </si>
  <si>
    <t>near Agios Dimitrios</t>
  </si>
  <si>
    <t xml:space="preserve">Port of Leutra, Leuktron </t>
  </si>
  <si>
    <t>Stoupa</t>
  </si>
  <si>
    <t>Asine of Messenia</t>
  </si>
  <si>
    <t>Koroni</t>
  </si>
  <si>
    <t>Pylos, Koryphasion, Coryphasium</t>
  </si>
  <si>
    <t>Paliokastro, Navarino castle</t>
  </si>
  <si>
    <t>Kuparissa, Cyparissie, port of Messene</t>
  </si>
  <si>
    <t>Kiparissia, with Mycenaean tomb at Mirou-Peristeria, 2 km east of Raches</t>
  </si>
  <si>
    <t>Port of Pyrgos, port of Lepreon?</t>
  </si>
  <si>
    <t>Tholo, near Agios Ilias, at outlet of R Tolo (with possible shipshed on R Neda)</t>
  </si>
  <si>
    <t>Hyrmine, on Chelonatas Prom.</t>
  </si>
  <si>
    <t>Kastro, on Chlemoutsi peninsula</t>
  </si>
  <si>
    <t>Cyllene, Kyllene (port of the Eleans, Elis), Medieval Glarentza, Clarens</t>
  </si>
  <si>
    <t>Erimeos, near R Phoenix</t>
  </si>
  <si>
    <t>Lampirion, near R Salmenitikos</t>
  </si>
  <si>
    <t>Aigion, Aegae, archaic Aegialeia, near R Meiganitas, port of Rhypes</t>
  </si>
  <si>
    <t>Aigio, Vostitza, near R Gaidaropnichtes</t>
  </si>
  <si>
    <t>Aigai, near R Crathis</t>
  </si>
  <si>
    <t>Egira, near Akrata, near R Krathis</t>
  </si>
  <si>
    <t>Aigeira, Homer's Hyperesia</t>
  </si>
  <si>
    <t>Mavra Litharia, with 5 m uplifted mole</t>
  </si>
  <si>
    <t>Aristonautai, port of Pellene, on R Sythas</t>
  </si>
  <si>
    <t>Xylokastro, on R Trikalithos</t>
  </si>
  <si>
    <t xml:space="preserve">Sicyane, Sicyon, Demetrias, near R Helisson </t>
  </si>
  <si>
    <t xml:space="preserve">Sikionas, near R Elisson </t>
  </si>
  <si>
    <t>Diolkos, Diolcos, Diolcus, ship-transfer trackway</t>
  </si>
  <si>
    <t>Posidonia</t>
  </si>
  <si>
    <t>Corcyra insula, Kerkyra, Corypho, Corfo, Goreiro, Scheria, Skheria, Makridie, Drepane, isle of the Pheacians</t>
  </si>
  <si>
    <t>Kerkyra, Corcyra, port of the Pheacians, naval base of Alkinoos, Kastradhes</t>
  </si>
  <si>
    <t>Circular harbour basin between Desylla and Kokotou-Arion districts on Corfu, on Ormos Garitsa</t>
  </si>
  <si>
    <t>Leucas insula</t>
  </si>
  <si>
    <t>Leukas, Leucas, Leucate, Leucade, archaic Epileukadioi, Nerikos, Nericus, Neritum, on Leucas insula</t>
  </si>
  <si>
    <t>north of Karyotes, west of Levkas canal, on the isle of Lefkada, with ancient port possibly located in the marshes west of Forti island</t>
  </si>
  <si>
    <t>Ormos Vathy, on the isle of Taphos</t>
  </si>
  <si>
    <t>Ormos Vathi, on the isle of Meganisi</t>
  </si>
  <si>
    <t xml:space="preserve">Itaca insula, Cranae </t>
  </si>
  <si>
    <t>Paliokastro, Odysseus' palace, Ithaca</t>
  </si>
  <si>
    <t>Asteris, Asteria insula</t>
  </si>
  <si>
    <t>Cephalania insula, Same insula, Itaca?</t>
  </si>
  <si>
    <t>isle of Cephalonia, some consider this island is the ancient Ithaca</t>
  </si>
  <si>
    <t>Zacynthus insula, Zante</t>
  </si>
  <si>
    <t>Zacynthus, Zante</t>
  </si>
  <si>
    <t>Zakinthos, on the Isle of Zakinthos</t>
  </si>
  <si>
    <t>Kalogeros, Gerakas, near Vassilikos, on the Isle of Zakinthos</t>
  </si>
  <si>
    <t>Zagora</t>
  </si>
  <si>
    <t>Zagora, on the isle of Andros</t>
  </si>
  <si>
    <t xml:space="preserve">Karthaia </t>
  </si>
  <si>
    <t>Poles bay, with 150 m breakwater to the islet, on the isle of Kea, Mürted</t>
  </si>
  <si>
    <t>Koresia, Koressos, Arsinoe of Keos, port of Ioulis, on R Elixos</t>
  </si>
  <si>
    <t>Korissia, on R Elixos, on the isle of Kea, Mürted</t>
  </si>
  <si>
    <t>Quarry at Ioannis Khalara, on the isle of Kea, Mürted</t>
  </si>
  <si>
    <t>Sacred port of Delessa, Dhilos, Dilos, Delos insula, Lesser Delos island, R Inopos</t>
  </si>
  <si>
    <t>In front of Apollo temple, on the isle of Dhilos, Delos, with at least 3 ancient lighthouses: on the islet of Kherroniso (South end), at Cape Ghourna (North end), at Cape Skyros or Sykia (East side)</t>
  </si>
  <si>
    <t>Rhenaia insula, Greater Delos island</t>
  </si>
  <si>
    <t>Rinia, on the isle of Rhenia, Rhenee, near Delos</t>
  </si>
  <si>
    <t>Lazaret, on the isle of Rhenia, Rhenee, near Delos</t>
  </si>
  <si>
    <t>Fossa Katharsis, on Rhenaia insula, Greater Delos island</t>
  </si>
  <si>
    <t>Ha Kyriaki, on the isle of Rhenia, Rhenee, near Delos, with 3 possible ancient lighthouses at Marmarokopio (SE end of the island), Steni (isthmus) and Paliofanero (North end of island)</t>
  </si>
  <si>
    <t xml:space="preserve">Seriphos </t>
  </si>
  <si>
    <t>Serifos, on the isle of Seriphos</t>
  </si>
  <si>
    <t>Armili tower, Kamares, on the isle of Sifnos, Yavuzca</t>
  </si>
  <si>
    <t>Koukounaries, on the isle of Paros, Bara</t>
  </si>
  <si>
    <t xml:space="preserve">Roman fort on Evriokastro islet, on the isle of Paros, Bara </t>
  </si>
  <si>
    <t>Philitzi insula</t>
  </si>
  <si>
    <t xml:space="preserve">Filizi islet, on the isle of Paros, Bara </t>
  </si>
  <si>
    <t xml:space="preserve">Apollonas </t>
  </si>
  <si>
    <t>Quarry at Apollonas, on the isle of Naxos, Naksa</t>
  </si>
  <si>
    <t>Agios Andreas, on the isle of Kimolos, Cimelos, Gümüs</t>
  </si>
  <si>
    <t xml:space="preserve">Agios Ioannes, on the isle of Milos, Melos, Degirmenlik </t>
  </si>
  <si>
    <t xml:space="preserve">Stoloi, on the isle of Milos, Melos, Degirmenlik </t>
  </si>
  <si>
    <t xml:space="preserve">Roman villa at Probatas, on the isle of Milos, Melos, Degirmenlik </t>
  </si>
  <si>
    <t>Melos</t>
  </si>
  <si>
    <t xml:space="preserve">Above Klima, on the isle of Milos, Melos, Degirmenlik </t>
  </si>
  <si>
    <t>Therasia insula</t>
  </si>
  <si>
    <t xml:space="preserve">Agia Irini? on the isle of Santorini-Thirasia </t>
  </si>
  <si>
    <t xml:space="preserve">Monolithos, on the isle of Santorini-Thera </t>
  </si>
  <si>
    <t>Oea, Oia, port of Thira</t>
  </si>
  <si>
    <t xml:space="preserve">Kamari, on the isle of Santorini-Thera </t>
  </si>
  <si>
    <t>Kallisti, port of Thira</t>
  </si>
  <si>
    <t>Alike</t>
  </si>
  <si>
    <t>Quarry at Aliki, on the South coast of the isle of Thasos</t>
  </si>
  <si>
    <t>Samothraca insula, Samos insula, Atlantis Electra</t>
  </si>
  <si>
    <t xml:space="preserve">Demetrion </t>
  </si>
  <si>
    <t>Kamariotissa, on the isle of Samothrace</t>
  </si>
  <si>
    <t xml:space="preserve">Port of Myrina </t>
  </si>
  <si>
    <t>Myrina, on the isle of Lemnos</t>
  </si>
  <si>
    <t xml:space="preserve">Port of Hephaistia </t>
  </si>
  <si>
    <t>Kastro Bouni, on the isle of Lemnos</t>
  </si>
  <si>
    <t>Kabeireion</t>
  </si>
  <si>
    <t>Khloe, on the isle of Lemnos</t>
  </si>
  <si>
    <t>Mytilene, Maloenta, commercial port</t>
  </si>
  <si>
    <t>on North side of Mytilini, on the isle of Lesbos, Lesvos; connected to the South port by Euripos canal</t>
  </si>
  <si>
    <t>Mytilene, naval base</t>
  </si>
  <si>
    <t>on South side of Mytilini, on the isle of Lesbos, Lesvos; connected to the North port by Euripos canal, with possible lighthouse near the circular municipal swimming pool and statue of Liberty</t>
  </si>
  <si>
    <t xml:space="preserve">Agios Georgios, on the isle of Lesbos, Lesvos </t>
  </si>
  <si>
    <t xml:space="preserve">Agios Nikolaos, on the isle of Lesbos, Lesvos </t>
  </si>
  <si>
    <t>Dionysos Bresagenes, Vrissa, Brisa Prom.</t>
  </si>
  <si>
    <t>Agios Fokas, Phokas, south of the isle of Lesbos, Lesvos</t>
  </si>
  <si>
    <t xml:space="preserve">Port of Pyrrha </t>
  </si>
  <si>
    <t>Messon</t>
  </si>
  <si>
    <t>Mesa, Mesitziki, north of Pyrrha, on the isle of Lesbos, Lesvos</t>
  </si>
  <si>
    <t>Arisba</t>
  </si>
  <si>
    <t>Arisvi, on the isle of Lesbos, Lesvos</t>
  </si>
  <si>
    <t>Parakoila, on the isle of Lesbos, Lesvos</t>
  </si>
  <si>
    <t xml:space="preserve">Roman fort at Bigla tou Aetou, on the isle of Lesbos, Lesvos </t>
  </si>
  <si>
    <t xml:space="preserve">Rodotihos Apotheke, on the isle of Lesbos, Lesvos </t>
  </si>
  <si>
    <t xml:space="preserve">Roman fort at Makara, on the isle of Lesbos, Lesvos </t>
  </si>
  <si>
    <t xml:space="preserve">Port of Eresos </t>
  </si>
  <si>
    <t>Lesbas on R Meladia</t>
  </si>
  <si>
    <t xml:space="preserve">Roman fort at Lesbas, on R Meladia, on the isle of Lesbos, Lesvos </t>
  </si>
  <si>
    <t>Sigron, Sigrium</t>
  </si>
  <si>
    <t>Sigri, on the isle of Lesbos, Lesvos</t>
  </si>
  <si>
    <t xml:space="preserve">Port of Antissa </t>
  </si>
  <si>
    <t xml:space="preserve">Roman fort at Koutlougouni, on the isle of Lesbos, Lesvos </t>
  </si>
  <si>
    <t xml:space="preserve">Roman fort at Selles, on the isle of Lesbos, Lesvos </t>
  </si>
  <si>
    <t xml:space="preserve">Port of Methymna, Methymne </t>
  </si>
  <si>
    <t>Aigeiros?</t>
  </si>
  <si>
    <t>near Aspropotamos, on the isle of Lesbos, Lesvos</t>
  </si>
  <si>
    <t>Potamoi, on Peparethos insula</t>
  </si>
  <si>
    <t>Panormos, on the isle of Skopelos</t>
  </si>
  <si>
    <t xml:space="preserve">Selinous, Selinus </t>
  </si>
  <si>
    <t>Loutraki, on the isle of Skopelos</t>
  </si>
  <si>
    <t>Psara, on the isle of Psara</t>
  </si>
  <si>
    <t>Chio, with Roman quarry at Latomi, on the isle of Chios</t>
  </si>
  <si>
    <t>Phanai, Phanae</t>
  </si>
  <si>
    <t>Lithiou, an alternative would be Salagona on the SW coast, on the isle of Chios</t>
  </si>
  <si>
    <t>Nagos, on the isle of Chios</t>
  </si>
  <si>
    <t xml:space="preserve">Kardamyle, Cardamyle </t>
  </si>
  <si>
    <t>Marmaro, on the isle of Chios</t>
  </si>
  <si>
    <t xml:space="preserve">Babrantion </t>
  </si>
  <si>
    <t>Daskalopetra, on the isle of Chios</t>
  </si>
  <si>
    <t>Port of Pythagoreion, Samos, with famous breakwater mentioned by Herodotus and Eupalinus water tunnel, on Samos insula</t>
  </si>
  <si>
    <t>Port of Neokhorion</t>
  </si>
  <si>
    <t xml:space="preserve">Neokhori, on the isle of Samos </t>
  </si>
  <si>
    <t xml:space="preserve">Roman fort at Agios Ioannis, on the isle of Samos </t>
  </si>
  <si>
    <t>Artemis Tauropolos</t>
  </si>
  <si>
    <t>Kato Raches, on the isle of Ikaria</t>
  </si>
  <si>
    <t>Histoi, Histi, Icasia, on Ikaros insula</t>
  </si>
  <si>
    <t xml:space="preserve">Therma, Asklepieis </t>
  </si>
  <si>
    <t>near Agios Kirykos, on the isle of Ikaria</t>
  </si>
  <si>
    <t>Lepsia insula</t>
  </si>
  <si>
    <t xml:space="preserve">Lepsia, on the isle of Lepsia </t>
  </si>
  <si>
    <t>Leros</t>
  </si>
  <si>
    <t xml:space="preserve">Agia Marina, on the isle of Leros </t>
  </si>
  <si>
    <t xml:space="preserve">Halasarna </t>
  </si>
  <si>
    <t>Kardamena, on the isle of Kos, Istanköy</t>
  </si>
  <si>
    <t xml:space="preserve">Astypalaia, Isthmos </t>
  </si>
  <si>
    <t>Roman villa at Kamari, near Kefalos, on the isle of Kos, Istanköy</t>
  </si>
  <si>
    <t>Thermai</t>
  </si>
  <si>
    <t>Pali, on the isle of Nisyros</t>
  </si>
  <si>
    <t>Yialos, on the isle of Simi, Sömbeki Adasi</t>
  </si>
  <si>
    <t>Apollo Erethimios</t>
  </si>
  <si>
    <t xml:space="preserve">Theologos, on the isle of Rhodes </t>
  </si>
  <si>
    <t>Imbros, on Imbros insula</t>
  </si>
  <si>
    <t>Kaleköy, Yeni Bademliköy, on the island Gökceada, Imbros, Imvros</t>
  </si>
  <si>
    <t xml:space="preserve">Port of Sestos </t>
  </si>
  <si>
    <t>Akbas liman</t>
  </si>
  <si>
    <t>Kressa, Kissa, Cissa</t>
  </si>
  <si>
    <t>near Kalanora? 1700 m east of Kaynarca Neolithic settlement, R Münip Bey Deresi</t>
  </si>
  <si>
    <t>Mocasura, Mokarsos</t>
  </si>
  <si>
    <t xml:space="preserve">Degirmenalti </t>
  </si>
  <si>
    <t>Symplegades, Synormades insulae, Kyaneai insulae, Pompey's Pillar</t>
  </si>
  <si>
    <t>Rumeli Feneri, Turkeli Feneri</t>
  </si>
  <si>
    <t xml:space="preserve">Achilleos nesos, Achilleus Pontarchus, Achille's island, Leuke insula, White island, Alba insula, Macaron insula, Blessed island, Isle of Serpents, Snake island </t>
  </si>
  <si>
    <t>Isle of Bile, Zmiinyi, in front of Sulina, in the delta of R Danube</t>
  </si>
  <si>
    <t>Radsad, on R Bug Liman</t>
  </si>
  <si>
    <t>Bublikova Balka</t>
  </si>
  <si>
    <t>Aleksandrovka</t>
  </si>
  <si>
    <t>Yagorlytskoye, Iagorlyk, Yahorlyk, Hylaia in this area?</t>
  </si>
  <si>
    <t>Halieuma Theou, Palestra, Palastra</t>
  </si>
  <si>
    <t>in Bilosarais'ka gulf</t>
  </si>
  <si>
    <t>Labrita, Labrys</t>
  </si>
  <si>
    <t>near Semibratneye Gorodishche, near Varenikovskaya, on R Kuban</t>
  </si>
  <si>
    <t>Kepoi, Cepi</t>
  </si>
  <si>
    <t>Myskhako</t>
  </si>
  <si>
    <t>Krasnyy Mayak, near R Gumista</t>
  </si>
  <si>
    <t>Simagre area, on R Rioni</t>
  </si>
  <si>
    <t>Bathys Limen, Portus Altus, on R Bathys, Leiston?</t>
  </si>
  <si>
    <t>Roman fort at Batumistsikhe, on R Korolistskali, Qorolitsqali</t>
  </si>
  <si>
    <t>Arhabia, on R Archabis, Arion?</t>
  </si>
  <si>
    <t>Atina, Athenae, Limne polis, near R Zagatis</t>
  </si>
  <si>
    <t>Kotyora, Kotyoron, Kotyoros, Kytora, Kitoros, Kyteoron, Cytorus, Byzericus portus?</t>
  </si>
  <si>
    <t>Ordu, at the outlet of R Bülbül deresi, SE of Cape Boon ;  Strabo, 12, 3, 18 &amp; Plini, 6, 4 are not very clear on the location of the Byzeres people in this area</t>
  </si>
  <si>
    <t>Cide, near Karaagaci Limani</t>
  </si>
  <si>
    <t>Tekkeönü</t>
  </si>
  <si>
    <t>Prousias, Prusias ad Mare, Kios, Cius, on R Cios</t>
  </si>
  <si>
    <t>Gemlik, on outlet of lake Isnik Gölü</t>
  </si>
  <si>
    <t xml:space="preserve">Daskyleion, Pemaninos </t>
  </si>
  <si>
    <t>Ergili on Lake Manyas Gölü, near Muslucesme Neolithic settlement</t>
  </si>
  <si>
    <t>Proconnesus, on Proconnese insula</t>
  </si>
  <si>
    <t>Paisos, Αpaisos</t>
  </si>
  <si>
    <t>near Adatepe Köyü</t>
  </si>
  <si>
    <t>Percote, Perkote, near R Praktios</t>
  </si>
  <si>
    <t>disappeared city near R Umurbey</t>
  </si>
  <si>
    <t>Nagara Kalesi north of Canakkale</t>
  </si>
  <si>
    <t>Rhoition, Rhoeteum, Rhoetee, Tomb of Ajax</t>
  </si>
  <si>
    <t>Eski Kale, on Babakale promontory</t>
  </si>
  <si>
    <t>Myle, Mylos, Mylai, Mylae  insula</t>
  </si>
  <si>
    <t>Mykenai, Elaea?</t>
  </si>
  <si>
    <t>Kavonisi, Trachilos</t>
  </si>
  <si>
    <t>Pergamos</t>
  </si>
  <si>
    <t>near Kolimbari</t>
  </si>
  <si>
    <t>Akoition, Akytos, Koite, Coete insula</t>
  </si>
  <si>
    <t>Agios Theodoros, on the isle of Theodori, near Gerani, with submerged BA settlement</t>
  </si>
  <si>
    <t>Temple at Lera, near Stavros</t>
  </si>
  <si>
    <t>Slipway below temple of Panagia Arkoudiotiussa, Katholiko monastery</t>
  </si>
  <si>
    <t>Temple of Ares, Aphrodite, Archaion Aphrodision</t>
  </si>
  <si>
    <t>Sto Pyrgo, near Ellinika</t>
  </si>
  <si>
    <t xml:space="preserve">Petra? </t>
  </si>
  <si>
    <t>Liopetro</t>
  </si>
  <si>
    <t>Ermoupolis, Rimopolis, Itanos</t>
  </si>
  <si>
    <t>Itanos beach</t>
  </si>
  <si>
    <t xml:space="preserve">Port of Syrinthos? </t>
  </si>
  <si>
    <t>Livari, near Atherinolakkos</t>
  </si>
  <si>
    <t>Bienos, Biennus, Blenna, Blentia</t>
  </si>
  <si>
    <t xml:space="preserve">Tharro, Tarros, Tarrha, Tarra </t>
  </si>
  <si>
    <t>Agia Roumeli, at outlet of R Samaria</t>
  </si>
  <si>
    <t xml:space="preserve">Nisoi Karpassiai, Karpassia insulae  </t>
  </si>
  <si>
    <t>Agia Pappou on Chelones island now connected to the mainland</t>
  </si>
  <si>
    <t xml:space="preserve">Knidos </t>
  </si>
  <si>
    <t>near Agios Theodoros</t>
  </si>
  <si>
    <t xml:space="preserve">Alaas </t>
  </si>
  <si>
    <t xml:space="preserve">Lemesos, Theodosiana, Neapolis </t>
  </si>
  <si>
    <t>Limassol Marina, on R Garyllis</t>
  </si>
  <si>
    <t>Port of Apollo Hylates temple</t>
  </si>
  <si>
    <t>Zapalo beach, below Apollo Hylates temple</t>
  </si>
  <si>
    <t>Tritoï, Tretis, Treta, Tretous Prom.? port of Palaiapaphos</t>
  </si>
  <si>
    <t>Anchorage at Kouklia-Achni, Teratsia, near Skales, 5 km NW of Aphrodite's birthplaces at Petra Tou Romiou</t>
  </si>
  <si>
    <t>Roman villa at Vouni</t>
  </si>
  <si>
    <t>Palaikastro, near Agia Eirini, on R Eskikale Deresi</t>
  </si>
  <si>
    <t xml:space="preserve">Port of Lapathus, Lapethos, Lapithos, Phoinikon </t>
  </si>
  <si>
    <t>Lambousa, with large fish tank</t>
  </si>
  <si>
    <t>Port of Cerynia, Keryneia, Keraunia, Cyrenaios, Cerinia, Corineum</t>
  </si>
  <si>
    <t>Kyrenia, Girne, with an undated chain closure</t>
  </si>
  <si>
    <t xml:space="preserve">Makaria, Macaria </t>
  </si>
  <si>
    <t>Moulos, Kücükerenköy</t>
  </si>
  <si>
    <t xml:space="preserve">Port of Karpaseia, Karpassia, Carpasie </t>
  </si>
  <si>
    <t>Agios Philon, near Rizokarpaso, Dipkarpaz</t>
  </si>
  <si>
    <t xml:space="preserve">Port of Sigeion, Stephanus' Agamia? near Cape Sigee </t>
  </si>
  <si>
    <t>promontory NW of Kumkale with Achille's tomb: the port may have been located in a plain somewhere between Sigeum and Kumtepe, now silted up by R Scamandre (R Karamenderes)</t>
  </si>
  <si>
    <t>Kolonai north</t>
  </si>
  <si>
    <t>Besiktepe, Besik-Tepe, near Tavakli</t>
  </si>
  <si>
    <t>Kolonai south</t>
  </si>
  <si>
    <t>Chrysa, Chryse, port of Sminthe</t>
  </si>
  <si>
    <t>Apollon plaji, Göztepe</t>
  </si>
  <si>
    <t xml:space="preserve">Polimedion, Polymedium, Palamedium </t>
  </si>
  <si>
    <t>Sokakagzi, Asarliktepe, Sivrice Köyü</t>
  </si>
  <si>
    <t xml:space="preserve">Antandros  </t>
  </si>
  <si>
    <t>Altinoluk, Avcilar Iskele, on R Oksijen, Sahindere</t>
  </si>
  <si>
    <t>Chryse? Port of Thebe? on R Killaios</t>
  </si>
  <si>
    <t>Akcay, Magara Tepe, on R Zeytinli</t>
  </si>
  <si>
    <t>Port of Adramyttium, Adramytteion, Landermiti</t>
  </si>
  <si>
    <t>Ören Meydani, near Burhaniye Yat Limani, near R Karinca</t>
  </si>
  <si>
    <t>Port of Elea, Elaia, Elee, near R Kaïkos, Caicus, Astraeus, port of Pergamon, Pergamos, Bergama</t>
  </si>
  <si>
    <t>Naval base and commercial port at Kazikbaglar, on R Bakircay, R Aksu</t>
  </si>
  <si>
    <t>north of Aliaga</t>
  </si>
  <si>
    <t>north of Aliaga, on R Güzelhisar</t>
  </si>
  <si>
    <t xml:space="preserve">Kyme, Cyme Phrikonis, Syme </t>
  </si>
  <si>
    <t>Nemrut Limani, south of Aliaga</t>
  </si>
  <si>
    <t>Phokia, Phokaia, Phocaea, Phocee, Focae, Naustathmos</t>
  </si>
  <si>
    <t>Neon Teichos, Neonteikhos, on R Hermeios, Hermos</t>
  </si>
  <si>
    <t>Yanikköy, on R Gediz</t>
  </si>
  <si>
    <t>Port of Klazomenai, Clazomenae, Clazomenes</t>
  </si>
  <si>
    <t>Karantina island, near Urla Iskele</t>
  </si>
  <si>
    <t>Dubatepe</t>
  </si>
  <si>
    <t xml:space="preserve">Hypokremnos </t>
  </si>
  <si>
    <t>Cinderesi Kalesi, Gülbahce</t>
  </si>
  <si>
    <t xml:space="preserve">Kybeleia </t>
  </si>
  <si>
    <t>Badembükü? near Parlak</t>
  </si>
  <si>
    <t xml:space="preserve">Port of Teos </t>
  </si>
  <si>
    <t>Teos Limani, near Akcay</t>
  </si>
  <si>
    <t>Cifit Adasi, near Cape Doganbey Burun</t>
  </si>
  <si>
    <t>Lebedos, Lebedus, Ptolemais</t>
  </si>
  <si>
    <t>Urkmez, Kisikburnu</t>
  </si>
  <si>
    <t>Melle, Melia, port of  Panionion and Herakleion?</t>
  </si>
  <si>
    <t>near Güzelcamli</t>
  </si>
  <si>
    <t>Thebai, Battle of Mycale fought somewhere in this area in 479 BC</t>
  </si>
  <si>
    <t>near Karina</t>
  </si>
  <si>
    <t xml:space="preserve">Miletos, on R Meander </t>
  </si>
  <si>
    <t>Milet, Humeitepe</t>
  </si>
  <si>
    <t>Posideion, Posidio Prom., Ankistron?</t>
  </si>
  <si>
    <t>Tropion, on Tropion peninsula</t>
  </si>
  <si>
    <t>Port of Palaia Knidos, archaic Knidos</t>
  </si>
  <si>
    <t>Datca, Burgaz, central harbour basin (L1)</t>
  </si>
  <si>
    <t>outlet of R Eurymedon, navigable to Aspendos, Primoupolis</t>
  </si>
  <si>
    <t>outlet of R Köprü Cayi</t>
  </si>
  <si>
    <t>Side, Sidé, Sida</t>
  </si>
  <si>
    <t>Selimiye, with possible ancient lighthouse, famous for its sedimentation</t>
  </si>
  <si>
    <t>Selinous, Sellinus, Selinuntos, Selinonte, Traianopolis, archaic Saranduwa? on R Selinous</t>
  </si>
  <si>
    <t>Kale Burnu, Gazipasa Limani, on R Inceagri, Sarisu</t>
  </si>
  <si>
    <t>Kelenderis, Celenderis, Calenderis</t>
  </si>
  <si>
    <t xml:space="preserve">Pityusse, Pityousa insula, Provenzale, Petrossa? </t>
  </si>
  <si>
    <t>Isle of Dana Adasi, with quarries and/or slipways in the northern coast</t>
  </si>
  <si>
    <t>Mezar Tepe, on R Oronte, R Asi, near Antakya</t>
  </si>
  <si>
    <t>Heldua, Hedua, Hildua</t>
  </si>
  <si>
    <t>Khalde, with Neolithic settlements, near R Nahr Ghadil</t>
  </si>
  <si>
    <t>Sidon</t>
  </si>
  <si>
    <t>Saïda, isle of Zire, with several quarries</t>
  </si>
  <si>
    <t>Saïda, quarry on rocky spit on western seafront of the port</t>
  </si>
  <si>
    <t>Doros, Dora, Dura, Hellenistic port</t>
  </si>
  <si>
    <t>Dor, Dora, Love Bay, with 3 slipways</t>
  </si>
  <si>
    <t>Tell Qudadi, Kudadi, Tell esh-Shuna, on R Yarkon, with rock-cut fish tanks at Tell Baruch</t>
  </si>
  <si>
    <t xml:space="preserve">Modiana? Madian? </t>
  </si>
  <si>
    <t>ash-Sharma</t>
  </si>
  <si>
    <t xml:space="preserve">Tayyib al-Ism </t>
  </si>
  <si>
    <t>Aila, Elaea, Aelana, Elana Kome, Eloth, Elath, Elat, Berenike, in the Laeanites Gulf (export of copper from Timna)</t>
  </si>
  <si>
    <t>Pelusion, Pelusium, Peluse, Sena, Seyan, Saien, Sin, Per-Amun, Paramoun, Peleos? Ptolemais in Pelusion &amp; Lychnos &amp; Thylax also in this area?</t>
  </si>
  <si>
    <t>Saite Migdol, Jeremiah's Migdol, on Pelusiac Nile branch</t>
  </si>
  <si>
    <t>Tell Kedua, Kedwa, Qedua, Oren's T-21</t>
  </si>
  <si>
    <t>Tell el-Ghaba</t>
  </si>
  <si>
    <t>Daphnae, Daphnes de Peluse, Biblical Tahpanhes, on Pelusiac Nile branch, Stratopeda in this area?</t>
  </si>
  <si>
    <t xml:space="preserve">Tell Defenneh, Defenna, Tahpanhes </t>
  </si>
  <si>
    <t>Pharbaitos, Pharbaethos, Sheten, Setennu, on Tanitic Nile branch</t>
  </si>
  <si>
    <t>Horbeit</t>
  </si>
  <si>
    <t>Boubastis, Bubastis, archaic Pi Ubaste, Pi-Beset, Per Bastet, on the Boubastic Nile branch</t>
  </si>
  <si>
    <t>Tell Basta, near Zagazig</t>
  </si>
  <si>
    <t>Thmouis, on the Mendesian Nile branch</t>
  </si>
  <si>
    <t>Tell Timaï</t>
  </si>
  <si>
    <t>Leontopolis North, archaic Taremu, near Sebennytic Nile branch</t>
  </si>
  <si>
    <t>Tell el-Moqdam</t>
  </si>
  <si>
    <t>Sebennytos, archaic Tjebnetjer, on Sebennytic Nile branch</t>
  </si>
  <si>
    <t>Samanud</t>
  </si>
  <si>
    <t>Athribis, archaic Hut-heri-ib, related to Kemwer, Kemour, on Sebennytic Nile branch</t>
  </si>
  <si>
    <t>Tell el-Atrib, near Benha</t>
  </si>
  <si>
    <t>Saïs, archaic Sau, Sin, on Thermouthiac Nile branch</t>
  </si>
  <si>
    <t>Famous Serapeion</t>
  </si>
  <si>
    <t>East Canopus, submerged temple in the bay of Abu Qir</t>
  </si>
  <si>
    <t>Menouthis?</t>
  </si>
  <si>
    <t>Submerged city in the bay of Abu Qir</t>
  </si>
  <si>
    <t>Canopos, Canopus, Canobus, Kanobos, archaic Pikuat</t>
  </si>
  <si>
    <t>Near Tabyet al-Taufiqiya, Toufiqiyeh, Tewfikieh, with 4 fish tanks on the coastline</t>
  </si>
  <si>
    <t>Hermopolis Mikra, archaic Dimin-Herou, Hent? on Canopic Nile branch</t>
  </si>
  <si>
    <t>Damanhur</t>
  </si>
  <si>
    <t>Momemphis, archaic Imaw</t>
  </si>
  <si>
    <t>Kom el-Hisn</t>
  </si>
  <si>
    <t>Terenouthis</t>
  </si>
  <si>
    <t>Tell Abou Billo</t>
  </si>
  <si>
    <t>Paretonius, Paraetonium, Ammonia, Amunia, west of Artos Akra Prom., Pythis Prom., in the land of the Tehenu people</t>
  </si>
  <si>
    <t>Marsa Matrouh, Matruh, Bates' island, Geziret el-Yehudiyeh, west of Ras Allem Rum, Alam el-Rum</t>
  </si>
  <si>
    <t>Katabathmos Megas, Catabathmus Maior, Plunos, Plynos, Plynus, Tetrapyrgia (fort), Panhorme?</t>
  </si>
  <si>
    <t>Sallum, Sailloune, Solloum</t>
  </si>
  <si>
    <t>wadi ed Sedd</t>
  </si>
  <si>
    <t>island now connected to the continent, south of Bombah</t>
  </si>
  <si>
    <t xml:space="preserve">Phthia Limen, Phaia </t>
  </si>
  <si>
    <t>Bay of Bombah</t>
  </si>
  <si>
    <t>Aziris, Nazaris, Azarion, Azari, Azilis Kome, Azirides, archaic Auza? with R Potamos Megas</t>
  </si>
  <si>
    <t>Marsa el-Chalig at outlet of wadi al-Khaleej, other possible location: Marsa al-Chabda at outlet of wadi Hamsa</t>
  </si>
  <si>
    <t>Darnis, Dardanis, Zarine?</t>
  </si>
  <si>
    <t>Ptolemais, port of Barke, Barca, archaic landing place</t>
  </si>
  <si>
    <t>Tolmeita, Tulmaythah, port of al-Marj</t>
  </si>
  <si>
    <t>Teucheira, Tauchira, Arsinoe, part of Pentapolis</t>
  </si>
  <si>
    <t>Oea, Eoa, Makar Oeat, Makaraia</t>
  </si>
  <si>
    <t>Sabratha, Sabratta, Sarathra, Abrotonon, Abrotone, Alathres</t>
  </si>
  <si>
    <t>Marsa Sabratah, central promontory</t>
  </si>
  <si>
    <t>Galata, L’ecueil de Pasque, Kalathe insula with city of Euboia? a Naxikai, Naxian island?</t>
  </si>
  <si>
    <t>La Galite, an island of the people of ancient Naxos in Sicily?</t>
  </si>
  <si>
    <t>Thabraca, Tabraca, Pithekousai insula? a Naxikai, Naxian island?</t>
  </si>
  <si>
    <t>Tabarka, ile de Tabarca, an island of the people of ancient Naxos in Sicily?</t>
  </si>
  <si>
    <t>Excavated small basin on the isle of Rachgoun in front of Takembrit</t>
  </si>
  <si>
    <t>Sidi Driss, on wadi Ameqrane</t>
  </si>
  <si>
    <t>Rhegium, Rhegion</t>
  </si>
  <si>
    <t>Archaic Naxos, near R Akesines</t>
  </si>
  <si>
    <t>Giardini-Naxos, near R Alcantara</t>
  </si>
  <si>
    <t>Syracuse, "Large Port", on the isle of Sikelia, Sicania, Trinacria, major Greek (Corinthian) settlement in Sicily</t>
  </si>
  <si>
    <t>Siracusa, ancient port possibly near Corso Umberto I, and/or at present Porto Grande on Foro Vittorio Emanuele II, on Ortigia</t>
  </si>
  <si>
    <t>Zancle, Zankle, Messana, Messene, Homer's Port Creux (Hollow port) where Odysseus possibly had a stopover on the isle of Trinacria?</t>
  </si>
  <si>
    <t>Himera, Himere, on R Himeras</t>
  </si>
  <si>
    <t>at the outlet of R Imera Septentrionale</t>
  </si>
  <si>
    <t>Astakos, Astace, Olbia, 18 km west of lacus Boanensis, lacus Sunonensis, Boane limni, lacus Siphonensis, Sophon</t>
  </si>
  <si>
    <t>Izmit South, with Trajan's projected connection to lake Sapanca by a canal</t>
  </si>
  <si>
    <t>Santa Olaia</t>
  </si>
  <si>
    <t>Abul</t>
  </si>
  <si>
    <t>Herakleion, Herakles-Melqart temple, Ad Herculem</t>
  </si>
  <si>
    <t>Isle of Sancti-Petri</t>
  </si>
  <si>
    <t xml:space="preserve">Barbesula, Barbariana </t>
  </si>
  <si>
    <t>Guadiaro, on the estuary of R Guadiaro</t>
  </si>
  <si>
    <t>possible ancient course of R Orbis downstream of Baetera</t>
  </si>
  <si>
    <t>Les Jonquies, near Portiragnes, on a possible ancient course of R Orb downstream of Béziers</t>
  </si>
  <si>
    <t>Etruscan Fullona</t>
  </si>
  <si>
    <t>Follonica</t>
  </si>
  <si>
    <t>Marica temple, sea-port of Minturnae</t>
  </si>
  <si>
    <t>Outlet of R Garigliano</t>
  </si>
  <si>
    <t>Punta Chiarito, on the isle of Ischia</t>
  </si>
  <si>
    <t>Procita, Prochyta insula</t>
  </si>
  <si>
    <t>Isle of Procida</t>
  </si>
  <si>
    <t>Bouchetion, Buchetium</t>
  </si>
  <si>
    <t>Kastro Rogon, on R Louros</t>
  </si>
  <si>
    <t>Port of Tieion, Tieum, Tios, Tius, Billaios</t>
  </si>
  <si>
    <t>Filyos, Hisarönü, with a breakwater connected to the promontory</t>
  </si>
  <si>
    <t>Greek port at Koressos, Corissus, on R Kaystros</t>
  </si>
  <si>
    <t>North side of Panayirdag hill, near Selcuk, on R Kücük Menderes</t>
  </si>
  <si>
    <t>Gela, on R Gela</t>
  </si>
  <si>
    <t>Chalkedon, Chalcedon, Chalcedoine, Kalchedon, near R Himeros</t>
  </si>
  <si>
    <t>Kadiköy in front of Istanbul, near R Ayirliksu</t>
  </si>
  <si>
    <t>Chalkedon, Chalcedon, Chalcedoine, Kalchedon, on R Chalkedon</t>
  </si>
  <si>
    <t>Kadiköy in front of Istanbul, with Neolithic settlement at Fikirtepe, on R Kurbagalidere</t>
  </si>
  <si>
    <t>Thasos insula, Thase, Chryse, naval base</t>
  </si>
  <si>
    <t>Thassos, Limenas, Limenaria, on the North coast of the isle of Thasos, with its ancient lighthouse and another lighthouse at Cape Phanari</t>
  </si>
  <si>
    <t>Thasos insula, Thase, Chryse, commercial port  (export of white marble)</t>
  </si>
  <si>
    <t>Thasos insula, Thase, Chryse, possible South commercial port</t>
  </si>
  <si>
    <t>Cyzicos, Kyzikos, Cyzicus, Cyzique, Panormos? home port of Classis Pontica fleet, on Arctonnesos insula</t>
  </si>
  <si>
    <t>Rustafjaell's "Inner Harbour", on the isthmus of the peninsula of Erdek</t>
  </si>
  <si>
    <t>Kremnoi, Kremny, Cremni</t>
  </si>
  <si>
    <t xml:space="preserve">Taganrog </t>
  </si>
  <si>
    <t>Byzantion, Byzance, Bosporus, Bosphore, Chrysoceras, Constantinopolis</t>
  </si>
  <si>
    <t>TR: Bosph N</t>
  </si>
  <si>
    <t>Gistria, Histria, Istros, Ister</t>
  </si>
  <si>
    <t>Istria</t>
  </si>
  <si>
    <t xml:space="preserve">Abdera, archaic northwest port </t>
  </si>
  <si>
    <t>Avdira, in Thrace, east of R Nestos delta</t>
  </si>
  <si>
    <t>Abdera, east port</t>
  </si>
  <si>
    <t>Avdira, in Thrace, at Agios Giannis</t>
  </si>
  <si>
    <t>Lampsacus, Lampsaque, Pityoussa, Pityeia</t>
  </si>
  <si>
    <t>Ibiza, on the Isle of Ibiza, Dalt Vila</t>
  </si>
  <si>
    <t>Sa Caleta, on the SW coast of Ibiza</t>
  </si>
  <si>
    <t>Selinus, Selinunt, Selinonte east port</t>
  </si>
  <si>
    <t>Selinonte east, on R Gorgo Cottone, with a curious slipway</t>
  </si>
  <si>
    <t>Selinus, Selinunt, Selinonte west port, on R Selinon</t>
  </si>
  <si>
    <t>Selinonte west, on R Modione</t>
  </si>
  <si>
    <t>Leukas isthmus, with Dioryktos canal</t>
  </si>
  <si>
    <t>probably near Agia Mavra, Santa Maura Venetian castle</t>
  </si>
  <si>
    <t>Limnae, Limnai</t>
  </si>
  <si>
    <t>South of Lake Suvla, Tuz Gölü in Besyol plain, west of Büyükanafarta</t>
  </si>
  <si>
    <t>Eski Hisarlik, near southern tip of Chersonese, Chersonesos</t>
  </si>
  <si>
    <t>Silivri</t>
  </si>
  <si>
    <t>Aegyssos</t>
  </si>
  <si>
    <t>Tulcea</t>
  </si>
  <si>
    <t>isle of Berezan, formerly connected to mainland at Cape Adzhyias'k, west of Ochakov</t>
  </si>
  <si>
    <t>Achilles' sanctuary</t>
  </si>
  <si>
    <t>Beikush</t>
  </si>
  <si>
    <t>Parutino, Parutyne, on R Bug Liman, Roman naval base, now submerged at ca. 150 m from the shore</t>
  </si>
  <si>
    <t>Chrysopolis, Skutarion, Scutari, Port du Bœuf, near Damalis Prom., Bous Prom.</t>
  </si>
  <si>
    <t>Area between Yeni Valide Mosque and Mihrimah Mosque at Üsküdar, at outlet of former rivers R Cavus and R Bülbül</t>
  </si>
  <si>
    <t>TR: Bosph S</t>
  </si>
  <si>
    <t xml:space="preserve">Nagidos </t>
  </si>
  <si>
    <t>Pasabeleni Tepesi, Bozyasi, at outlet of R Sini Cayi</t>
  </si>
  <si>
    <t>Chellah, Sale,  with possible salt production and amphora kilns on wadi Bouregreg, near Rabat</t>
  </si>
  <si>
    <t>Isle of Mogador, iles Purpuraires, Purple islands, Arambys insulae, Aranbys?</t>
  </si>
  <si>
    <t>Ostia, with probable lighthouse at Tor Boacciana. It may be noted that Dionysius is more positive on the use of this port than Strabo, although they both lived in the same period</t>
  </si>
  <si>
    <t>Kardia, Cardia, port of Lysimacheia</t>
  </si>
  <si>
    <t>Baklaburnu, north of Bolayir</t>
  </si>
  <si>
    <t xml:space="preserve">Massalia Graecorum, Massilia, Lacydon </t>
  </si>
  <si>
    <t>Apollonia, Sozousa, port of Cyrene, Kyrene, part of Pentapolis, naval base</t>
  </si>
  <si>
    <t>Susah, Soussa</t>
  </si>
  <si>
    <t>Apollonia, Sozousa, port of Cyrene, Kyrene, part of Pentapolis, commercial harbour</t>
  </si>
  <si>
    <t>Dyrrhachion, Dyrrachio, Dyrrachium, near R Ardaxanos, archaïc Epidamnos near R Palamnos</t>
  </si>
  <si>
    <t>Durres, near R Erzenit, with possible ancient lighthouse</t>
  </si>
  <si>
    <t>Naukratis, Naucratis, Pi-emroye, Per-Meryt, Nithine? Lithine? on Canopic Nile branch</t>
  </si>
  <si>
    <t>Kom Gajef, Kom el-Gaïef</t>
  </si>
  <si>
    <t>Agatha, on R Arauris</t>
  </si>
  <si>
    <t>Agde, La Perle Noire, river port, on R Herault</t>
  </si>
  <si>
    <t>Montpenedre, near Marseillan, with submerged BA settlement</t>
  </si>
  <si>
    <t>Roman villa at Loupian</t>
  </si>
  <si>
    <t>Genua</t>
  </si>
  <si>
    <t>Piazza Caricamento, Roman port of Genoa</t>
  </si>
  <si>
    <t>Naples, Piazza Municipio, offshore Roman pier made with timber caissons</t>
  </si>
  <si>
    <t xml:space="preserve">Port of Alopekonnesos </t>
  </si>
  <si>
    <t>Küçük Kemikli burun</t>
  </si>
  <si>
    <t xml:space="preserve">Madytos, Maydos, Maitos </t>
  </si>
  <si>
    <t>Eceabat, Maydos Kilisetepe</t>
  </si>
  <si>
    <t>Byzantion, Constantinopolis: Portus Prosforianus, Prosphorianus, Prosphorion, Bosphorion, commercial port, with jetty for ferries to Chalkedon</t>
  </si>
  <si>
    <t>Marmaray Sirkeci railway station, in the Golden Horn, east of Sarayburnu cape, with lighthouse on the SE corner of the Great Palace</t>
  </si>
  <si>
    <t>Byzantion, Constantinopolis: Neorion, Portus Neorii, Oria, naval base, with jetties for ferries to Sykai-Galata and to Chrysopolis-Scutari</t>
  </si>
  <si>
    <t>Bahçekapi district, in the Golden Horn</t>
  </si>
  <si>
    <t>Pantikapaion, Panticapee, Kaisareia (under Polemon I)</t>
  </si>
  <si>
    <t>Elizavetovskoe-Gorodishche</t>
  </si>
  <si>
    <t>Poti, on southern arm of R Rioni, now called "Old Rioni", with Roman naval base (on lake Paliastomi, which may have been just a bay in ancient times?)</t>
  </si>
  <si>
    <t>Teredon, Teriton, Diritotis, Didotis, on R Euphrates, R Arahtu, Marcian's Adarupolis? Ptolemy's Adarou?</t>
  </si>
  <si>
    <t>very uncertain location north of Bubiyan island</t>
  </si>
  <si>
    <t>Dchar Askfane, fish processing factory and Roman amphora kilns</t>
  </si>
  <si>
    <t>Pinturia, Centuria, Ninguaria, Nivaria insula</t>
  </si>
  <si>
    <t>Isla Tenerife</t>
  </si>
  <si>
    <t>Kamarina, on R Hipparis</t>
  </si>
  <si>
    <t>Camarina, on R Ippari</t>
  </si>
  <si>
    <t>Odessus, Odesos, Odissospolis, Tiberiopolis, Ullyssopolis</t>
  </si>
  <si>
    <t>Agrakas, Akragas, Agrigentum, on R Hypsas</t>
  </si>
  <si>
    <t>Agrigento, on R San Leone</t>
  </si>
  <si>
    <t>Empuries, Ampurias, sheltered by Las Muscleres Grosses islets (NB: the structure on the beach is not a breakwater but a part of the ancient city wall)</t>
  </si>
  <si>
    <t>Palanka, near Roxolani, on R Dniester Liman</t>
  </si>
  <si>
    <t>Londobris, Lanobris insulae, Saturno insulae</t>
  </si>
  <si>
    <t>Berlenga island, with possible lighthouse at Moinho Roman site</t>
  </si>
  <si>
    <t>Martinhal and Baleeira islet, with a Roman amphora kiln</t>
  </si>
  <si>
    <t xml:space="preserve">Ilipula, Ilipla minor </t>
  </si>
  <si>
    <t>Niebla, on R Rio Tinto</t>
  </si>
  <si>
    <t>Ilipa magna, on R Baetis</t>
  </si>
  <si>
    <t>Trayamar, at the outlet of R Algarrobo</t>
  </si>
  <si>
    <t xml:space="preserve">Baria </t>
  </si>
  <si>
    <t>Villaricos, with several fish processing factories, on the estuary of R Almanzora</t>
  </si>
  <si>
    <t>Allon, Alonai, Alonae</t>
  </si>
  <si>
    <t>Villajoyosa, La Vila Joiosa</t>
  </si>
  <si>
    <t>Saguntum, Sagonte, Arse</t>
  </si>
  <si>
    <t>Grau Vell at Sagunto, near R Palancia</t>
  </si>
  <si>
    <t>Taracco, Tarrakon, on R Tulcis, R Subi</t>
  </si>
  <si>
    <t>Tarragona, quay possibly located along Carrer de Smith, near R Francoli</t>
  </si>
  <si>
    <t xml:space="preserve">Ilduro </t>
  </si>
  <si>
    <t>Burriac, Cabrera de Mar, near Mataro</t>
  </si>
  <si>
    <t xml:space="preserve">Indike </t>
  </si>
  <si>
    <t>Cala Montgo? Near L’Escala</t>
  </si>
  <si>
    <t xml:space="preserve">Rhoda, Rhode, Rhodope </t>
  </si>
  <si>
    <t>Roses, and Roman fort at Puig Rom</t>
  </si>
  <si>
    <t>Lattara, Latera, Etruscan port, on R Ledus</t>
  </si>
  <si>
    <t>Lattes, on R Lez, with ancient lighthouse</t>
  </si>
  <si>
    <t>Quarry at Pointe Baou Tailla</t>
  </si>
  <si>
    <t>Quarry at La Couronne Vieille</t>
  </si>
  <si>
    <t>Ventimiglia, on R Nervia</t>
  </si>
  <si>
    <t>Albenga, on R Centa, with an anchorage at Isola Gallinaria</t>
  </si>
  <si>
    <t xml:space="preserve">Antion </t>
  </si>
  <si>
    <t>Framura</t>
  </si>
  <si>
    <t>Port of Pise, Pisa, Etruscan Pisna, Peithusa, Pithsa, on ancient R Auser, near R Arnus</t>
  </si>
  <si>
    <t>Stazione Ferroviaria Pisa-San Rossore, near Pisa, near R Arno, with Neolithic settlement</t>
  </si>
  <si>
    <t>Troia?</t>
  </si>
  <si>
    <t>Roman villa at Torvaianica, at outlet of Fosso Pratica</t>
  </si>
  <si>
    <t>Circei, Circaeum Prom., Kirkaion, Eea, Aeaea, Aiaia, Aia insula?, outlet of Nero's Fossa Augusta</t>
  </si>
  <si>
    <t>Cape Circeo, with several Roman villas, with canal outlet on R Torto</t>
  </si>
  <si>
    <t>Sinuessa, Sinuesa, Sinope</t>
  </si>
  <si>
    <t>Baia Azzurra Levagnole, near Mondragone</t>
  </si>
  <si>
    <t>Volturnum, on R Vulturnus</t>
  </si>
  <si>
    <t>Castel Volturno, on R Volturno</t>
  </si>
  <si>
    <t>Herculaneum, Etruscan Herclena</t>
  </si>
  <si>
    <t>Ercolano, Resina</t>
  </si>
  <si>
    <t xml:space="preserve">Piano di Sorrento </t>
  </si>
  <si>
    <t>Bagni di Tiberio, near Marina Grande on the isle of Capri, with lighthouse at Roman villa Jovis</t>
  </si>
  <si>
    <t xml:space="preserve">Roman villa San Marco at Agropoli </t>
  </si>
  <si>
    <t xml:space="preserve">Acquappesa </t>
  </si>
  <si>
    <t>Port of Pandosia</t>
  </si>
  <si>
    <t xml:space="preserve">San Lucido </t>
  </si>
  <si>
    <t xml:space="preserve">Terina </t>
  </si>
  <si>
    <t>Sant'Eufemia Vetere, near Lamezia Terme</t>
  </si>
  <si>
    <t xml:space="preserve">Kainys </t>
  </si>
  <si>
    <t>Punta Pezzo, near Villa San Giovanni</t>
  </si>
  <si>
    <t xml:space="preserve">Altanum? </t>
  </si>
  <si>
    <t>Bovalino Marina</t>
  </si>
  <si>
    <t xml:space="preserve">Scylletium, Scolacium </t>
  </si>
  <si>
    <t>Roccelletta, near Borgia</t>
  </si>
  <si>
    <t xml:space="preserve">Roman villa at Menzinara, near Montegiordano </t>
  </si>
  <si>
    <t>Piano Rizzuto</t>
  </si>
  <si>
    <t xml:space="preserve">Castello di Palma di Montechiaro </t>
  </si>
  <si>
    <t>Mazara, on R Mazara</t>
  </si>
  <si>
    <t>Mazara del Vallo, on R Mazara</t>
  </si>
  <si>
    <t>Port of Erix, Eryx, Erice, Carthaginian base camp during the famous battle of the Egadi Islands (10 March 241 BC)</t>
  </si>
  <si>
    <t>Porto di Bonagia</t>
  </si>
  <si>
    <t>Thermai, Thermae Himeraeae, on R Thermos</t>
  </si>
  <si>
    <t>Termini Imerese, on R San Leonardo</t>
  </si>
  <si>
    <t xml:space="preserve">Kale Akte, Calate </t>
  </si>
  <si>
    <t>Marina di Caronia</t>
  </si>
  <si>
    <t xml:space="preserve">Agathyrnum </t>
  </si>
  <si>
    <t>Capo d’Orlando</t>
  </si>
  <si>
    <t>Heraclea, Hiera Thermessa insula,  Hiera Hephaistou insula</t>
  </si>
  <si>
    <t xml:space="preserve">Histonium, Istonium </t>
  </si>
  <si>
    <t>Casarza, at Vasto</t>
  </si>
  <si>
    <t xml:space="preserve">Gualdi, port of Anxanum </t>
  </si>
  <si>
    <t>Lanciano, and its port of San Vito Chietino-Murata Bassa, at the outlet of R Feltrino</t>
  </si>
  <si>
    <t>Pisaurum, on R Pisaurus</t>
  </si>
  <si>
    <t>Pesaro, on R Foglia</t>
  </si>
  <si>
    <t>Ariminum, Etruscan Arimna, Harimne, on R Ariminus &amp; R Ausa</t>
  </si>
  <si>
    <t>Rimini, on R Marecchia (R Ausa is now backfilled)</t>
  </si>
  <si>
    <t xml:space="preserve">Altinum </t>
  </si>
  <si>
    <t>Altino</t>
  </si>
  <si>
    <t>Apsoros, Apsirtis, on Crexa, Apsyrta insula</t>
  </si>
  <si>
    <t>Osor, on the isle of Cres</t>
  </si>
  <si>
    <t>Arba, on Arba insula</t>
  </si>
  <si>
    <t>Rab, on the isle of Rab</t>
  </si>
  <si>
    <t>Apsyrtides insulae</t>
  </si>
  <si>
    <t>Cavtat, with Roman villa Dolabela, in the axis of Dubrovnik's airport</t>
  </si>
  <si>
    <t>Budua, Batva, Bouthoe, Bouthoi, Boutova, Boutoma</t>
  </si>
  <si>
    <t>Budva</t>
  </si>
  <si>
    <t>Montenegro</t>
  </si>
  <si>
    <t>Roman fort at Cuke</t>
  </si>
  <si>
    <t>Port of Kestria?</t>
  </si>
  <si>
    <t>Pagania</t>
  </si>
  <si>
    <t>Torone, Lygaria, port of Pyrgos Ragiou</t>
  </si>
  <si>
    <t>Ormiskos Valtou</t>
  </si>
  <si>
    <t xml:space="preserve">Phaskomelia </t>
  </si>
  <si>
    <t>Faskomilia, Platarias</t>
  </si>
  <si>
    <t>Sybota and Sybota insulae</t>
  </si>
  <si>
    <t xml:space="preserve">Elina </t>
  </si>
  <si>
    <t>near Karavostasi</t>
  </si>
  <si>
    <t>Elaias Limen, port of Ephyre in Elea of Thesprotis, on R Acheron, south of Cheimerion, Chimerion, Chimerium Prom.</t>
  </si>
  <si>
    <t>Amoudia, at the outlet of R Acheron, port of Mesopotamo, south of Cape Sarakiniko</t>
  </si>
  <si>
    <t xml:space="preserve">Glykys-Limen, Glucus? </t>
  </si>
  <si>
    <t>Ormos Kerentzas</t>
  </si>
  <si>
    <t>Berenike of Epira</t>
  </si>
  <si>
    <t>Kastrosikia</t>
  </si>
  <si>
    <t>Port of Ambrakia, Ambracie, on R Arachthus</t>
  </si>
  <si>
    <t>Agrilies, port of Idomene Maior &amp; Minor</t>
  </si>
  <si>
    <t>Roman fort at Agriliais, Paleo Pyrgo, near Menidhion</t>
  </si>
  <si>
    <t xml:space="preserve">Roman fort at Ellenikouli </t>
  </si>
  <si>
    <t>Olpae, Olpes, on R Charadra</t>
  </si>
  <si>
    <t>Agrilovouni hill, near Arapis Beach</t>
  </si>
  <si>
    <t>Argos Amphilochikon, Amphilochicum</t>
  </si>
  <si>
    <t>Amphilochiko Argos, now inland</t>
  </si>
  <si>
    <t>Krenai, Crenae, the Wells</t>
  </si>
  <si>
    <t>Paliavli hill, near Mpoukka</t>
  </si>
  <si>
    <t>Limnaea</t>
  </si>
  <si>
    <t>Amfilochia</t>
  </si>
  <si>
    <t xml:space="preserve">Roman fort at Vigla </t>
  </si>
  <si>
    <t>Dioryktos</t>
  </si>
  <si>
    <t>near Peratia</t>
  </si>
  <si>
    <t>Nerikos</t>
  </si>
  <si>
    <t>Agios Giorgios fort at Plagia?</t>
  </si>
  <si>
    <t>Port of Sollion, Solium, port of ancient Palairos</t>
  </si>
  <si>
    <t>Pogonia, near modern Palairos, Roman fort at Kakavoula</t>
  </si>
  <si>
    <t xml:space="preserve">Kastellaki </t>
  </si>
  <si>
    <t>Karnos insula</t>
  </si>
  <si>
    <t xml:space="preserve">Roman fort at Xylokastro, near Episkopi, on the isle of Kalamos </t>
  </si>
  <si>
    <t xml:space="preserve">Port of Astakos, Astaque </t>
  </si>
  <si>
    <t>Agios Pandeleimona, with submerged BA settlement at Limani Astakou</t>
  </si>
  <si>
    <t>Katoxi, Trikardo, now inland</t>
  </si>
  <si>
    <t>Katoxi, Trikardo, now inland, on R Aspropotamos</t>
  </si>
  <si>
    <t xml:space="preserve">Fort at Treis Ekklesies, near Aitoliko </t>
  </si>
  <si>
    <t>Port of Naupaktos, Naupactus, Naupacte, near outlet of R Daphnos</t>
  </si>
  <si>
    <t>Lepanto, Lepante, on R Mornos</t>
  </si>
  <si>
    <t>Erythrai? Port of Eupalion</t>
  </si>
  <si>
    <t>Monastiraki, near Efpalio</t>
  </si>
  <si>
    <t>Oeneon, Oineon</t>
  </si>
  <si>
    <t>Skaloma, near Klima Efpalio</t>
  </si>
  <si>
    <t>Polis, Glypha</t>
  </si>
  <si>
    <t>near Glyfada</t>
  </si>
  <si>
    <t xml:space="preserve">Agios Spyridon, port of Kallithea </t>
  </si>
  <si>
    <t xml:space="preserve">Erateini </t>
  </si>
  <si>
    <t>Tolophon, Tolphon</t>
  </si>
  <si>
    <t>near Agioi Pantes</t>
  </si>
  <si>
    <t>Port of Aigosthena, Aegosthene</t>
  </si>
  <si>
    <t>Porto Germeno</t>
  </si>
  <si>
    <t>Oinoe, Oenoe, Geraneia?</t>
  </si>
  <si>
    <t>near Agia Sotira</t>
  </si>
  <si>
    <t>Loutraki?</t>
  </si>
  <si>
    <t>Agia Triada</t>
  </si>
  <si>
    <t>Roman fort at Trikerata, Loutropyrgos</t>
  </si>
  <si>
    <t>Kopros</t>
  </si>
  <si>
    <t>south of airport runway</t>
  </si>
  <si>
    <t>Thria</t>
  </si>
  <si>
    <t>Aspropyrgos</t>
  </si>
  <si>
    <t>Phoron Limen, Foron, Port des fraudeurs, Thieves’ Harbour</t>
  </si>
  <si>
    <t>Krommydarous</t>
  </si>
  <si>
    <t>Krommydarous’ bay, The Piraeus</t>
  </si>
  <si>
    <t>Kophos Limen</t>
  </si>
  <si>
    <t>Choma Limen</t>
  </si>
  <si>
    <t>Aigilia?</t>
  </si>
  <si>
    <t>Phoinikia</t>
  </si>
  <si>
    <t>Anaphlystos, Hyphormus portus?</t>
  </si>
  <si>
    <t>Palaia Phokaia, near Anavissos</t>
  </si>
  <si>
    <t xml:space="preserve">Atene </t>
  </si>
  <si>
    <t>Roman fort near Charakas</t>
  </si>
  <si>
    <t>Porthmos</t>
  </si>
  <si>
    <t>Silver melting kilns at Pounta Zeza</t>
  </si>
  <si>
    <t>Lavrio Olympic Marina</t>
  </si>
  <si>
    <t>Deiradiotai</t>
  </si>
  <si>
    <t>islet near Daskaleio</t>
  </si>
  <si>
    <t>Psaphis?</t>
  </si>
  <si>
    <t>Agioi Apostoloi</t>
  </si>
  <si>
    <t>Hieros-limen, Sacred Port, Delphinium</t>
  </si>
  <si>
    <t>Kamaraki-Vlastos</t>
  </si>
  <si>
    <t xml:space="preserve">Delion, Delium </t>
  </si>
  <si>
    <t>Delesi</t>
  </si>
  <si>
    <t xml:space="preserve">Salganeus </t>
  </si>
  <si>
    <t>Panagitsa Drosias</t>
  </si>
  <si>
    <t>Phokai</t>
  </si>
  <si>
    <t>Skroponeria</t>
  </si>
  <si>
    <t>Atameus, Kalliaros, port of Oponte, Opus</t>
  </si>
  <si>
    <t>Skala Atalandis?</t>
  </si>
  <si>
    <t xml:space="preserve">Knemis </t>
  </si>
  <si>
    <t>Roman fort near Asproneri</t>
  </si>
  <si>
    <t>Nicaea, Nikaia</t>
  </si>
  <si>
    <t>near Molos</t>
  </si>
  <si>
    <t>Anthele</t>
  </si>
  <si>
    <t>Anthili</t>
  </si>
  <si>
    <t>Sosthenis</t>
  </si>
  <si>
    <t>Vardates</t>
  </si>
  <si>
    <t xml:space="preserve">Lamia </t>
  </si>
  <si>
    <t>Phalara</t>
  </si>
  <si>
    <t>Stilida</t>
  </si>
  <si>
    <t xml:space="preserve">Echinus </t>
  </si>
  <si>
    <t>Achinos</t>
  </si>
  <si>
    <t xml:space="preserve">Aedepsus </t>
  </si>
  <si>
    <t>Loutra Edipsou</t>
  </si>
  <si>
    <t>Manika</t>
  </si>
  <si>
    <t>Roman fort at Manika</t>
  </si>
  <si>
    <t>Argoura, near R Lelantos</t>
  </si>
  <si>
    <t>west of Lefkanti, near R Lilas</t>
  </si>
  <si>
    <t xml:space="preserve">Porthmos </t>
  </si>
  <si>
    <t>Karavos, near Aliveri</t>
  </si>
  <si>
    <t>Panagitsa Pounta</t>
  </si>
  <si>
    <t>Stouronisi, Styra island</t>
  </si>
  <si>
    <t>Pyrgos Nymboriou</t>
  </si>
  <si>
    <t>Nimborio</t>
  </si>
  <si>
    <t>Archampolis, near Cape Caphereus, Cathereus, Caphareo</t>
  </si>
  <si>
    <t>Archamboli, near Cape Cafireas, Cavo d'Oro</t>
  </si>
  <si>
    <t>Philagra</t>
  </si>
  <si>
    <t xml:space="preserve">Roman fort at Philagra, near Giannitsi </t>
  </si>
  <si>
    <t>Teleidai</t>
  </si>
  <si>
    <t>Stomio beach, on R Manikiotes</t>
  </si>
  <si>
    <t>Port of Oichalia</t>
  </si>
  <si>
    <t>Platana, near Ano Potamia, on R Melas</t>
  </si>
  <si>
    <t>Agios Vasileios islet</t>
  </si>
  <si>
    <t xml:space="preserve">Poseidion </t>
  </si>
  <si>
    <t>near Vasilika</t>
  </si>
  <si>
    <t xml:space="preserve">Demetrion? </t>
  </si>
  <si>
    <t>near Marathos</t>
  </si>
  <si>
    <t>Rhizous, Rizus</t>
  </si>
  <si>
    <t>Paliouria</t>
  </si>
  <si>
    <t xml:space="preserve">Phila </t>
  </si>
  <si>
    <t>near Pyrgetos?</t>
  </si>
  <si>
    <t>Aloros, on R Loudias</t>
  </si>
  <si>
    <t>Kypseli, on R Loudias, Mavroneri</t>
  </si>
  <si>
    <t xml:space="preserve">Gigonos </t>
  </si>
  <si>
    <t>Nea Iraklia</t>
  </si>
  <si>
    <t>Dikaia</t>
  </si>
  <si>
    <t>Nea Kallikratea</t>
  </si>
  <si>
    <t xml:space="preserve">Aisa, Haisa, Lisai, port of Antigoneia of Chalkidiki? </t>
  </si>
  <si>
    <t>east of Nea Kallikratea</t>
  </si>
  <si>
    <t>Bryai, Brea</t>
  </si>
  <si>
    <t>Bergia</t>
  </si>
  <si>
    <t>Simantro Beach</t>
  </si>
  <si>
    <t>Chrusu, Chrousou, near Paliouri, in the gulf of Kassandra =  Toronic gulf</t>
  </si>
  <si>
    <t>Ismaros, Ismara, Parthenion, Phalesina</t>
  </si>
  <si>
    <t>Solenas, Solina, near Kallithea</t>
  </si>
  <si>
    <t xml:space="preserve">Sermylia, Sermyle </t>
  </si>
  <si>
    <t>Nikiti</t>
  </si>
  <si>
    <t xml:space="preserve">Kophos, Kophon </t>
  </si>
  <si>
    <t>Porto Koufo</t>
  </si>
  <si>
    <t>Assa, Assera</t>
  </si>
  <si>
    <t>Sane, Ouranoupolis? near Xerxes' canal</t>
  </si>
  <si>
    <t>Tripiti, near Nea Roda</t>
  </si>
  <si>
    <t xml:space="preserve">Thyssos, Thyssus </t>
  </si>
  <si>
    <t>Skala Zographou, near the Kastamonitou monastery</t>
  </si>
  <si>
    <t xml:space="preserve">Cleonae, Kleonai, port of Karyes </t>
  </si>
  <si>
    <t>Dhafni, Daphne</t>
  </si>
  <si>
    <t>Port of Akrothooi, Apollonia?</t>
  </si>
  <si>
    <t>near Megisti Lavra, Megiste Laura monastery</t>
  </si>
  <si>
    <t xml:space="preserve">Holophyxos, Olophyxos </t>
  </si>
  <si>
    <t>near Chelandariou monastery</t>
  </si>
  <si>
    <t xml:space="preserve">Dion </t>
  </si>
  <si>
    <t>Ormos Plati</t>
  </si>
  <si>
    <t>Stageira, Stagire, Alapta?</t>
  </si>
  <si>
    <t>Bromiskos, Bromiscus, port of Arethousa and Apollonia on Bolbe lacus</t>
  </si>
  <si>
    <t>Stavros</t>
  </si>
  <si>
    <t>Fortlet at Tripimeni Petra, near Vrasna</t>
  </si>
  <si>
    <t xml:space="preserve">Argilos, Argilus </t>
  </si>
  <si>
    <t>Sikia</t>
  </si>
  <si>
    <t>Eion, Chrysopolis,port of Amphipolis, on R Strymon</t>
  </si>
  <si>
    <t>Kaledes, near Ofriniou</t>
  </si>
  <si>
    <t>Galepsos, Galepsus, port of Phagres</t>
  </si>
  <si>
    <t>near Kariani</t>
  </si>
  <si>
    <t xml:space="preserve">Apollonia </t>
  </si>
  <si>
    <t>Pyrgos Apollonias</t>
  </si>
  <si>
    <t>Skapta Hyle</t>
  </si>
  <si>
    <t>Nea Karvali</t>
  </si>
  <si>
    <t>Anastasioupolis, port of Xantheia on Lacus Bistonis</t>
  </si>
  <si>
    <t>Buru Kala, on R Kosynthos, near Lake Vistonis</t>
  </si>
  <si>
    <t>Stryme, near R Lissos</t>
  </si>
  <si>
    <t>Stryme, Molyvoti, near R Lissos</t>
  </si>
  <si>
    <t>Ismaros, Ismara, near R Lissos</t>
  </si>
  <si>
    <t>Imeros? near R Lissos</t>
  </si>
  <si>
    <t xml:space="preserve">Drys </t>
  </si>
  <si>
    <t>Mesembria</t>
  </si>
  <si>
    <t>Sale</t>
  </si>
  <si>
    <t>Alexandroupoli</t>
  </si>
  <si>
    <t>Tempyra</t>
  </si>
  <si>
    <t>Near Apalos?</t>
  </si>
  <si>
    <t>Thermasia</t>
  </si>
  <si>
    <t>Thermisia</t>
  </si>
  <si>
    <t>Astron, near R Tanaos</t>
  </si>
  <si>
    <t>Paralio Astros, near R Tanos</t>
  </si>
  <si>
    <t xml:space="preserve">Anthana? </t>
  </si>
  <si>
    <t>Agios Andreas, on R Vrasiatis</t>
  </si>
  <si>
    <t xml:space="preserve">Tyros </t>
  </si>
  <si>
    <t>Tyros</t>
  </si>
  <si>
    <t>Makros, near Plaka</t>
  </si>
  <si>
    <t>Zarax, Hierax</t>
  </si>
  <si>
    <t>Quarry at Zarakas, Ierakas, Gerakas</t>
  </si>
  <si>
    <t xml:space="preserve">Delion, Epidelion </t>
  </si>
  <si>
    <t>Agios Phokas, near Agios Stefanos</t>
  </si>
  <si>
    <t>Boeae, Boea, Boiai, Boia</t>
  </si>
  <si>
    <t>Neapoli Voion</t>
  </si>
  <si>
    <t>Asopos</t>
  </si>
  <si>
    <t>Plytra, Plitra, possible Neolithic settlement, with possible ancient lighthouse and quarries 550 m ENE</t>
  </si>
  <si>
    <t>Kyparissia, Kyparissa</t>
  </si>
  <si>
    <t>Boza, near Asope</t>
  </si>
  <si>
    <t xml:space="preserve">Biandyna, port of Leukai </t>
  </si>
  <si>
    <t>Elia</t>
  </si>
  <si>
    <t>Trinasos, Trianassus</t>
  </si>
  <si>
    <t>Roman fort at Trinisa</t>
  </si>
  <si>
    <t xml:space="preserve">Teuthrone </t>
  </si>
  <si>
    <t>Kotronas</t>
  </si>
  <si>
    <t xml:space="preserve">Kolonides </t>
  </si>
  <si>
    <t>Vounaria</t>
  </si>
  <si>
    <t>Prote insula, in front of Platamodes Prom.</t>
  </si>
  <si>
    <t>Isle of Proti, in front of Cape Marathos</t>
  </si>
  <si>
    <t xml:space="preserve">Aulon </t>
  </si>
  <si>
    <t>Ano Kalo Nero</t>
  </si>
  <si>
    <t xml:space="preserve">Samikon, Samia </t>
  </si>
  <si>
    <t>near Kato Samiko</t>
  </si>
  <si>
    <t>Epitalion, at outlet of R Alpheios</t>
  </si>
  <si>
    <t>Epitalio, at outlet of R Alfeios</t>
  </si>
  <si>
    <t>Thryon? Thryoessa? at outlet of R Alpheios</t>
  </si>
  <si>
    <t>Margana?</t>
  </si>
  <si>
    <t>near Epitalio</t>
  </si>
  <si>
    <t>Tekes</t>
  </si>
  <si>
    <t>Roda, on Corfu</t>
  </si>
  <si>
    <t>Corinthian mole</t>
  </si>
  <si>
    <t>Large breakwater between Plagia &amp; Ligia, southern limit of a large port extending up to the Hellenistic bridge</t>
  </si>
  <si>
    <t>Hellomenon, Ellomeno</t>
  </si>
  <si>
    <t>in front of Nydri, on Geni peninsula, on the isle of Lefkada, with lighthouse near the Agia Kiriaki church</t>
  </si>
  <si>
    <t>Hellenistic fort at Vlycho, on Geni peninsula, on the isle of Lefkada</t>
  </si>
  <si>
    <t xml:space="preserve">Poros </t>
  </si>
  <si>
    <t>Roman fort at Poros, above Mikros Gyalos on Rouda Bay, on the isle of Lefkada</t>
  </si>
  <si>
    <t xml:space="preserve">Phara </t>
  </si>
  <si>
    <t>Vasiliki, Cape Doukato, on the isle of Lefkada</t>
  </si>
  <si>
    <t>Palatia</t>
  </si>
  <si>
    <t>Roman fort near Agia Effimia, on the isle of Cephalonia</t>
  </si>
  <si>
    <t>Same, Samé</t>
  </si>
  <si>
    <t>Sami, on the isle of Cephalonia</t>
  </si>
  <si>
    <t xml:space="preserve">Pronnoi, Proni </t>
  </si>
  <si>
    <t>Poros, near Elio-Proni, Tomb of Odysseus near Tzannata?, on the isle of Cephalonia</t>
  </si>
  <si>
    <t>Crane, Kranaia, Odysseus' palace possibly in this area</t>
  </si>
  <si>
    <t>Lagoon of Koutavos, at Argostoli, on the isle of Cephalonia</t>
  </si>
  <si>
    <t xml:space="preserve">Pale, Pali </t>
  </si>
  <si>
    <t>near Lixouri, on the isle of Cephalonia</t>
  </si>
  <si>
    <t>Pitch quarry at Limni Keriou, on the Isle of Zakinthos</t>
  </si>
  <si>
    <t>Strophades,  Plotae insulae, Strota?</t>
  </si>
  <si>
    <t>Stamphanion and Harpyia islands</t>
  </si>
  <si>
    <t>Cave at Diakofti, on the isle of Cythera</t>
  </si>
  <si>
    <t>Phoinikous, Phoenicunte, port of Kythera, on Kythera insula, Porphyroussa insula</t>
  </si>
  <si>
    <t>Kapsali, on the isle of Cythera</t>
  </si>
  <si>
    <t>Slipway in the Bay of Potamos, near Kastro, on the isle of Anticythera</t>
  </si>
  <si>
    <t>Palaiopolis</t>
  </si>
  <si>
    <t>Kastri and Paoura, on the isle of Kea, Mürted</t>
  </si>
  <si>
    <t>Helena insula</t>
  </si>
  <si>
    <t>Isle of Makronisos</t>
  </si>
  <si>
    <t>Dryos</t>
  </si>
  <si>
    <t xml:space="preserve">Drios, on the isle of Paros, Bara </t>
  </si>
  <si>
    <t>Lefkes, on the isle of Amorgos</t>
  </si>
  <si>
    <t>Poseidon Phytalmios?</t>
  </si>
  <si>
    <t>Psathi, on the isle of Ios</t>
  </si>
  <si>
    <t xml:space="preserve">Kaminia, on the isle of Milos, Melos, Degirmenlik </t>
  </si>
  <si>
    <t xml:space="preserve">Quarry at Rema, Theioricheio, on the isle of Milos, Melos, Degirmenlik </t>
  </si>
  <si>
    <t>Eleusis</t>
  </si>
  <si>
    <t>Vlychada, on the isle of Santorini-Thera, with 360 m breakwater acc. to Lehmann-Hartleben</t>
  </si>
  <si>
    <t>Ainyra</t>
  </si>
  <si>
    <t>Helleniko, near Potamia, and its Akeratos lighthouse at Cape Pyrgos, on the isle of Thasos</t>
  </si>
  <si>
    <t xml:space="preserve">Koinyra, Coenyra </t>
  </si>
  <si>
    <t>Kinyra, on the isle of Thasos</t>
  </si>
  <si>
    <t xml:space="preserve">Thymonia </t>
  </si>
  <si>
    <t>Roman fort near Arhangelou monastery, on the isle of Thasos</t>
  </si>
  <si>
    <t>Kalami, Koukos</t>
  </si>
  <si>
    <t>Roman fort &amp; kiln near Astris, on the isle of Thasos</t>
  </si>
  <si>
    <t>Limenaria</t>
  </si>
  <si>
    <t>Quarry near Limenaria, on the isle of Thassos</t>
  </si>
  <si>
    <t>Fari, Phari</t>
  </si>
  <si>
    <t xml:space="preserve">Skala Marion, on the isle of Thassos </t>
  </si>
  <si>
    <t>Agia Sophia tower, on the isle of Lemnos</t>
  </si>
  <si>
    <t xml:space="preserve">Roman fort at Skala ton Loutron, on the isle of Lesbos, Lesvos </t>
  </si>
  <si>
    <t>Hiera?</t>
  </si>
  <si>
    <t>Perama, near Chalatses, on the isle of Lesbos, Lesvos</t>
  </si>
  <si>
    <t xml:space="preserve">Myrsinia </t>
  </si>
  <si>
    <t>Myrsinia, near Tsilia, on the isle of Lesbos, Lesvos</t>
  </si>
  <si>
    <t>Tsafi</t>
  </si>
  <si>
    <t>Quarry at Tarti, on the isle of Lesbos, Lesvos</t>
  </si>
  <si>
    <t>Sandalium?</t>
  </si>
  <si>
    <t xml:space="preserve">Garbia, on the isle of Lesbos, Lesvos </t>
  </si>
  <si>
    <t xml:space="preserve">Roman fort at Kalogera, on the isle of Lesbos, Lesvos </t>
  </si>
  <si>
    <t>Trianta, on the isle of Lesbos, Lesvos</t>
  </si>
  <si>
    <t>Quarry near Tsamur, Kalo Limani, on the isle of Lesbos, Lesvos</t>
  </si>
  <si>
    <t xml:space="preserve">Roman fort at Petra, Kabaki, on the isle of Lesbos, Lesvos </t>
  </si>
  <si>
    <t xml:space="preserve">Malea </t>
  </si>
  <si>
    <t>near Panagioudia, on the isle of Lesbos, Lesvos</t>
  </si>
  <si>
    <t xml:space="preserve">Roman fort at Agia Anastasia? on the isle of Skiathos </t>
  </si>
  <si>
    <t>4 Roman forts: Mauragani, Hellinikon, Priounos, Sindouka probably sharing one port, possibly near Sindouka?</t>
  </si>
  <si>
    <t>Kokkinokastro, on the isle of Alonnisos, Alonissos</t>
  </si>
  <si>
    <t xml:space="preserve">Kresion </t>
  </si>
  <si>
    <t>Kalamitsa or Pefko, on the isle of Scyros</t>
  </si>
  <si>
    <t>Elinda, an alternative would be Apothika on the SW coast, on the isle of Chios</t>
  </si>
  <si>
    <t>Metokhi, on the isle of Chios</t>
  </si>
  <si>
    <t>Caucasa, Kaukasa, port of Boliskos?</t>
  </si>
  <si>
    <t>Limnia? near Bolissos, on the isle of Chios</t>
  </si>
  <si>
    <t xml:space="preserve">Amades </t>
  </si>
  <si>
    <t>Amades, on the isle of Chios</t>
  </si>
  <si>
    <t xml:space="preserve">Delphinion </t>
  </si>
  <si>
    <t>Delfini near Lagada, on the isle of Chios</t>
  </si>
  <si>
    <t xml:space="preserve">Milingos </t>
  </si>
  <si>
    <t>Glari, on the isle of Chios</t>
  </si>
  <si>
    <t>Port of Hydrousa</t>
  </si>
  <si>
    <t xml:space="preserve">Neo Karlovasi? on the isle of Samos </t>
  </si>
  <si>
    <t>Poseidon</t>
  </si>
  <si>
    <t xml:space="preserve">Posidonio, on the isle of Samos </t>
  </si>
  <si>
    <t>Panormos, Korseai insulae, Korsiai, Korsikai, Korsia, Korassiae, Carusae, Corsia, Carsa?</t>
  </si>
  <si>
    <t xml:space="preserve">Oinoe </t>
  </si>
  <si>
    <t>near Kampos, on the isle of Ikaria</t>
  </si>
  <si>
    <t>Drakanon, Dracanum, Draconium</t>
  </si>
  <si>
    <t>Port of Kataphygion</t>
  </si>
  <si>
    <t>Katafygio, on the isle of Ikaria</t>
  </si>
  <si>
    <t>Akrite, Acrite, Acritas, Arcitis insula</t>
  </si>
  <si>
    <t>Arki, Port Augusta, with Hellenistic tower, on the isle of Arkoi</t>
  </si>
  <si>
    <t>Xerokambos</t>
  </si>
  <si>
    <t xml:space="preserve">Roman fort at Xerokambos, on the isle of Leros </t>
  </si>
  <si>
    <t>Skalia</t>
  </si>
  <si>
    <t xml:space="preserve">Skalia, on the isle of Kalymnos </t>
  </si>
  <si>
    <t>Tilos, on the isle of Tilos</t>
  </si>
  <si>
    <t>Livadia</t>
  </si>
  <si>
    <t xml:space="preserve">Roman fort at Livadia, on the isle of Tilos </t>
  </si>
  <si>
    <t>Port of Chalcia, Calchia</t>
  </si>
  <si>
    <t>Rhodes, Akantia</t>
  </si>
  <si>
    <t>Akandia</t>
  </si>
  <si>
    <t>Rhodes, South East port</t>
  </si>
  <si>
    <t>SE harbour</t>
  </si>
  <si>
    <t>Portus Stentoris</t>
  </si>
  <si>
    <t>on Gala Gölü lake? near Enez</t>
  </si>
  <si>
    <t>Ainos, Annos, Enus, on R Hebros, west of Cape Pacheia, port of Hadrianopolis (Edirne)</t>
  </si>
  <si>
    <t>Enez, on Taslik Gölü lake, on R Maritsa, Evros, Mariç, west of Cape Kara Göl</t>
  </si>
  <si>
    <t>Ainos</t>
  </si>
  <si>
    <t>Enez, possible NE harbour</t>
  </si>
  <si>
    <t>Enez, possible west harbour</t>
  </si>
  <si>
    <t xml:space="preserve">Cypasis, Kypasis </t>
  </si>
  <si>
    <t>near Evrese</t>
  </si>
  <si>
    <t xml:space="preserve">Port of Ide </t>
  </si>
  <si>
    <t>Güneyli liman</t>
  </si>
  <si>
    <t>Port of Paeon, Paion</t>
  </si>
  <si>
    <t>Lej burnu</t>
  </si>
  <si>
    <t>Port of Araplos, Drabos</t>
  </si>
  <si>
    <t>Ece Limani</t>
  </si>
  <si>
    <t>Pyrgos, on Imbros insula</t>
  </si>
  <si>
    <t>Yuvali, near Ugurlu Neolithic settlement, on the island Gökceada, Imbros, Imvros</t>
  </si>
  <si>
    <t>Beach of Aigospotamoi, Aegospotami, near outlet of R Aigospotamos, Aegospotamos</t>
  </si>
  <si>
    <t>Beach of Cumaliköy? near outlet of R Cumalydere, R Baglar</t>
  </si>
  <si>
    <t xml:space="preserve">Krithote </t>
  </si>
  <si>
    <t>Eski Fanar Burun?</t>
  </si>
  <si>
    <t>Pactya, port of Lysimacheia? Hexamilion?</t>
  </si>
  <si>
    <t>South of Bolayir?</t>
  </si>
  <si>
    <t>Tyrodiza, Tiristasis, Peristasis</t>
  </si>
  <si>
    <t>Sarköy, Sakoy</t>
  </si>
  <si>
    <t xml:space="preserve">Ganos, Serreion Teichos </t>
  </si>
  <si>
    <t>Gaziköy</t>
  </si>
  <si>
    <t xml:space="preserve">Panion, Theodosiopolis </t>
  </si>
  <si>
    <t>Barbaros, 10 km south of Tekirdag</t>
  </si>
  <si>
    <t xml:space="preserve">Bisanthe, Rhaedestos, Raidestos, Rodosto </t>
  </si>
  <si>
    <t>Tekirdag</t>
  </si>
  <si>
    <t>Aerea</t>
  </si>
  <si>
    <t>Aytepe, near Karaevli</t>
  </si>
  <si>
    <t>Ganiai, Gonia, port of Neon Teichos</t>
  </si>
  <si>
    <t>Yeniciftlik, near Toptepe Neolithic settlement</t>
  </si>
  <si>
    <t>Palaia Herakleia</t>
  </si>
  <si>
    <t>Gümüsyaka, Eski Eregli, near Sultanköy</t>
  </si>
  <si>
    <t>Mesembria, Mesembrie, Meneabria, Menebria</t>
  </si>
  <si>
    <t>Aspros, Templum Iovis</t>
  </si>
  <si>
    <t>Bjala, Byala, at Cape Sveti Atanas</t>
  </si>
  <si>
    <t>Krounoi, Crunos, Dionysopolis, Matiopolis, Aphrodision</t>
  </si>
  <si>
    <t>Belen’koye, on R Budak Liman</t>
  </si>
  <si>
    <t>Zatoka? , on R Dniester Liman</t>
  </si>
  <si>
    <t>Kosovka, on R Dniester Liman</t>
  </si>
  <si>
    <t>Belyayevka, on R Dniester Liman</t>
  </si>
  <si>
    <t>Nadlimanskoye, on R Dniester Liman</t>
  </si>
  <si>
    <t>Niconia, Nikonion, Niconium, on R Tiras, Tyras</t>
  </si>
  <si>
    <t>Roksolanskoye, on R Dniester Liman</t>
  </si>
  <si>
    <t>Karolino-Bugaz , on R Dniester Liman</t>
  </si>
  <si>
    <t>Odessa, Prymorskyi Boulevard</t>
  </si>
  <si>
    <t>Zhevakhova hora mount</t>
  </si>
  <si>
    <t xml:space="preserve">Istrianon Limen, Istrienus portus, port of the Istrianians, Istrians </t>
  </si>
  <si>
    <t>Kuialnyk, near Luzanivka</t>
  </si>
  <si>
    <t>on R Aksiakos</t>
  </si>
  <si>
    <t>Kosharskoye, Koshary, on Tiligulskii Liman</t>
  </si>
  <si>
    <t>Pokrovskoye, near Cape Kinburns’ka</t>
  </si>
  <si>
    <t>Rybal'chye</t>
  </si>
  <si>
    <t>Taphros, Tafros</t>
  </si>
  <si>
    <t>Perekop, near Armians’k with canal crossing the Crimea isthmus</t>
  </si>
  <si>
    <t xml:space="preserve">Masliny, Sjeverne </t>
  </si>
  <si>
    <t>Burnel</t>
  </si>
  <si>
    <t>Groty</t>
  </si>
  <si>
    <t>Mezhvodnoye</t>
  </si>
  <si>
    <t>Dzharylgach</t>
  </si>
  <si>
    <t>Yarylgach lake</t>
  </si>
  <si>
    <t>Panskoye, in Yarylhats’ka Bay</t>
  </si>
  <si>
    <t>Karmyshev bay, port of Abuzlar</t>
  </si>
  <si>
    <t>Kipchak bay, port of Kastel</t>
  </si>
  <si>
    <t>Great Castel bay, port of Dzhangul</t>
  </si>
  <si>
    <t>Ocheretay bay, port of Chorotay</t>
  </si>
  <si>
    <t xml:space="preserve">Karadji, Karadzhinskoye near Olenivka </t>
  </si>
  <si>
    <t>port of Oyrat and Dzhan-Baba?</t>
  </si>
  <si>
    <t>Tarpanchi, near Okunevka</t>
  </si>
  <si>
    <t>Lazurnoe</t>
  </si>
  <si>
    <t>Kulcuk, Kulchuk</t>
  </si>
  <si>
    <t>Belyaus</t>
  </si>
  <si>
    <t>Zapadnodonuzlavskoe</t>
  </si>
  <si>
    <t>Yuzhnodonuzlavskoe</t>
  </si>
  <si>
    <t>Khutorok</t>
  </si>
  <si>
    <t>Airchi</t>
  </si>
  <si>
    <t>Beregovoe</t>
  </si>
  <si>
    <t>Peschanka</t>
  </si>
  <si>
    <t>Mayak</t>
  </si>
  <si>
    <t>Chaika, near Zaozerne</t>
  </si>
  <si>
    <t>Garshino</t>
  </si>
  <si>
    <t>Kara-Tobe, near Pryberezhne</t>
  </si>
  <si>
    <t>Kyzil-Yar lake</t>
  </si>
  <si>
    <t>Palaia Chersonesos, near Cape Parthenium</t>
  </si>
  <si>
    <t>SE of the airport, 10 km NW of Cape Fiolent</t>
  </si>
  <si>
    <t xml:space="preserve">Portus Symbolorum, port of the Symbols, Symbolon, Bonus portus, Lamos?, Telepylos?, possible port of the Laestrygonians and stopover of Odysseus </t>
  </si>
  <si>
    <t>Kriou Metopon, Criumetopon Prom.</t>
  </si>
  <si>
    <t>Laspynska bay, near Cape Sarych</t>
  </si>
  <si>
    <t>Theodosia, Theodosie, Caffa, Arta?</t>
  </si>
  <si>
    <t>Feodosia</t>
  </si>
  <si>
    <t>Geroyevka</t>
  </si>
  <si>
    <t>Tyritake, Tiritaca</t>
  </si>
  <si>
    <t>near Pryozerne industrial port</t>
  </si>
  <si>
    <t xml:space="preserve">Myrmekion </t>
  </si>
  <si>
    <t xml:space="preserve">Cape Karantynnyi, east of Kerch </t>
  </si>
  <si>
    <t>Parthenion</t>
  </si>
  <si>
    <t>near Zukovka</t>
  </si>
  <si>
    <t>Porthmion, Porthmia</t>
  </si>
  <si>
    <t>near Yurkine</t>
  </si>
  <si>
    <t>Zenonos Chersonesos, Zenon Hersonissos</t>
  </si>
  <si>
    <t>Kurtortnoe, near Cape Zyuk, Ziuk</t>
  </si>
  <si>
    <t>Zolotoye Vostochnoye</t>
  </si>
  <si>
    <t xml:space="preserve">Zolotoye </t>
  </si>
  <si>
    <t>Mysovoye</t>
  </si>
  <si>
    <t>Obytichna gulf</t>
  </si>
  <si>
    <t>Belikov, SE of Achuyevo</t>
  </si>
  <si>
    <t>Golubitskoye Gorodishche, on R Kuban</t>
  </si>
  <si>
    <t>Starotitarovskaya, on R Kuban</t>
  </si>
  <si>
    <t xml:space="preserve">Tyrambe </t>
  </si>
  <si>
    <t>Stanitsa Peresyp, on R Kuban</t>
  </si>
  <si>
    <t>Duboviy Mys, on R Kuban</t>
  </si>
  <si>
    <t xml:space="preserve">Kuchugury </t>
  </si>
  <si>
    <t>Achillion</t>
  </si>
  <si>
    <t>near Il'ich</t>
  </si>
  <si>
    <t>Phanagoria, Agrippeia (under Polemon I), western pier, with eastern pier ca. 500 m further east</t>
  </si>
  <si>
    <t>Hermonassa, possible stopover for Odysseus on Circe's isle of Aeaea</t>
  </si>
  <si>
    <t>Ataman</t>
  </si>
  <si>
    <t>Bugaz</t>
  </si>
  <si>
    <t xml:space="preserve">Stanitsa Blagoveshchenskaya </t>
  </si>
  <si>
    <t>Sindicos, Sindique, Gorgippia</t>
  </si>
  <si>
    <t>Sukko valley, near Cape Bolshoy Utrish, Large Utrish</t>
  </si>
  <si>
    <t>Dyurso</t>
  </si>
  <si>
    <t>Yuzhnaya Ozereyka</t>
  </si>
  <si>
    <t>Kabardinka</t>
  </si>
  <si>
    <t>Dioscurias, Dioskourias, archaic Aia, port of Aietes, on R Moches, R Anthemus? NB: Arrian merges abandoned archaic Diocurias and Roman Sebastopolis</t>
  </si>
  <si>
    <t>Ochamchire harbour, on R Mokvi</t>
  </si>
  <si>
    <t>Gyenos, Guenos, Cygnus, Neapolis, on R Cyaneus, Ciani, Kyanos</t>
  </si>
  <si>
    <t>near R Okumi</t>
  </si>
  <si>
    <t>Sagvichio area, on R Rioni</t>
  </si>
  <si>
    <t>R Acinasis, Akinases, Leiston?</t>
  </si>
  <si>
    <t>R Kintrishi, near Kobuleti, south of Pichvnari</t>
  </si>
  <si>
    <t>Petra Pia Iustiniana?</t>
  </si>
  <si>
    <t>Roman fort at Tsikhisdziri</t>
  </si>
  <si>
    <t xml:space="preserve">Kerasous </t>
  </si>
  <si>
    <t>Kirazlik, on R Kerasoun Dere Su</t>
  </si>
  <si>
    <t>Pharnacya, Pharnakeia, Pharnacee, also called Kerasus, Cerasus, Kerasunda, Kerasonte</t>
  </si>
  <si>
    <t>Stamene, Ameneia? near Iasonion Prom.,  Jason's Cape</t>
  </si>
  <si>
    <t>Aziziye? near Yason Burnu</t>
  </si>
  <si>
    <t xml:space="preserve">Cape of Amazones, Themiskyra, Themiscyra, at the outlet of R Thermodon </t>
  </si>
  <si>
    <t xml:space="preserve">Chadisia on R Chadisia </t>
  </si>
  <si>
    <t>near Kurtulus at the airport of Samsun</t>
  </si>
  <si>
    <t>Amisos, Amisus, Missos, Peiraieus, Piraeus, archaïc Enete</t>
  </si>
  <si>
    <t>Armene, Harmene, Armine, port of Sinop</t>
  </si>
  <si>
    <t>Caylioglu, near Cape Usta</t>
  </si>
  <si>
    <t>Koloussa, Kollyris?</t>
  </si>
  <si>
    <t>Güllüsu Liman,  west of Türkeli</t>
  </si>
  <si>
    <t>Amasra east port</t>
  </si>
  <si>
    <t>Amasra west port</t>
  </si>
  <si>
    <t>Nippus, Cales on R Calete, Kales, Kalex</t>
  </si>
  <si>
    <t>Chrysopolis insula, in front of Damalis Prom., Bous Prom.</t>
  </si>
  <si>
    <t>isle of Kiz Kulezi (Maiden's Tower), near Üsküdar, with ancient lighthouse</t>
  </si>
  <si>
    <t>Port of Nikaia, Nicaea, Nicee, Angkore, Helikore, Antigoneia, on Askania Limne</t>
  </si>
  <si>
    <t>Iznik, Güney Liman, 250 m north of submerged Basilica of Saint Neophytos, on lake Isnik Gölü</t>
  </si>
  <si>
    <t>Phytopolis, on Askania Limne</t>
  </si>
  <si>
    <t>near Sölöz, on lake Isnik Gölü, near Mentese Neolithic settlement</t>
  </si>
  <si>
    <t xml:space="preserve">Port of Apameia Myrlea, Brylleion, Iulia Concordia </t>
  </si>
  <si>
    <t>Mudanya near Bursa</t>
  </si>
  <si>
    <t>Eskel Limani, ancient breakwater covered by modern one in 2012</t>
  </si>
  <si>
    <t>Port of Miletoupolis, Miletopolis</t>
  </si>
  <si>
    <t>near Mustaphakemalpasa</t>
  </si>
  <si>
    <t xml:space="preserve">Lopadeion, Miletouteichos? on R Rhyndakos </t>
  </si>
  <si>
    <t>Uluabat, on R Capraz</t>
  </si>
  <si>
    <t>Artaiouteichos, on R Rhyndakos</t>
  </si>
  <si>
    <t>near Bogaz, on R Capraz</t>
  </si>
  <si>
    <t xml:space="preserve">Skylake </t>
  </si>
  <si>
    <t>Bayramdere</t>
  </si>
  <si>
    <t xml:space="preserve">Plakia </t>
  </si>
  <si>
    <t>Kursunlu Manastir, with Theophanes' Megas Agros monastery at Tofas Sitesi</t>
  </si>
  <si>
    <t>Calos, Artace, Artake, Artakie, on Arctonnesos insula, in front of Artacaeum insula</t>
  </si>
  <si>
    <t>Erdek, on the peninsula of Erdek, in front of the isle of Tavsan Adasi</t>
  </si>
  <si>
    <t>Elaphonnesos insula</t>
  </si>
  <si>
    <t>Isle of Avsa Adasi? With BA settlement at Manastir Mevkii Höyügü</t>
  </si>
  <si>
    <t xml:space="preserve">Harpagion </t>
  </si>
  <si>
    <t>near Bozlar</t>
  </si>
  <si>
    <t>Priapus, Priape, Baris? on R Granicus</t>
  </si>
  <si>
    <t>Karabiga, on R Biga Cay, R Kocabas</t>
  </si>
  <si>
    <t xml:space="preserve">Abarnis </t>
  </si>
  <si>
    <t>near cardak</t>
  </si>
  <si>
    <t>Agrion, Pantomatrion, Amphimatrion? port of Allaria, port of Eleutherna</t>
  </si>
  <si>
    <t>Stavromenos</t>
  </si>
  <si>
    <t>Kytaion</t>
  </si>
  <si>
    <t>Almyrida</t>
  </si>
  <si>
    <t xml:space="preserve">Bionnos? </t>
  </si>
  <si>
    <t>Pyrgos, near Kerames</t>
  </si>
  <si>
    <t>Neolithic settlement at Damnoni cave</t>
  </si>
  <si>
    <t>Phoenicis portus, Phoenix, Phoinix, Phoinike, Phoinica</t>
  </si>
  <si>
    <t>Loutro East, well protected from northern winds, Ptolemy locates Phoenicis limen/portus east of Phoenix polis/civitas, BAtlas locates Phoenix at Finikas, on the west side of the promontory, Uggeri indicates that the Loutro peninsula has a typical Phoenician shape with one port on each side</t>
  </si>
  <si>
    <t xml:space="preserve">Ambelos, Kaudos? </t>
  </si>
  <si>
    <t>Hormos Sarakinikos, on the isle of Gavdos</t>
  </si>
  <si>
    <t xml:space="preserve">Poikilassos, Peocilassus, Paecilasso </t>
  </si>
  <si>
    <t>Pikilassos, on R Trypiti, Tripiti</t>
  </si>
  <si>
    <t xml:space="preserve">Agios Georgios, near Grammeno </t>
  </si>
  <si>
    <t>Drousha</t>
  </si>
  <si>
    <t>Nusratli Burnu, Igdeli Burnu, near Arikli</t>
  </si>
  <si>
    <t>Astira, Astyria</t>
  </si>
  <si>
    <t>Ilica Köyü?</t>
  </si>
  <si>
    <t>Miletos, on R Euenos</t>
  </si>
  <si>
    <t>near Coruk, on R Havran</t>
  </si>
  <si>
    <t xml:space="preserve">Port of Kisthene, Cisthene, Passandra </t>
  </si>
  <si>
    <t>Pordoselene, Nasos, possibly Odysseus' stopover on the isle of Aeolos, also possible place for Oppian's story</t>
  </si>
  <si>
    <t>Isle of Cunda Adasi, Alibey island</t>
  </si>
  <si>
    <t>Malene, Melene, on R Grylios</t>
  </si>
  <si>
    <t>Bahçeli, on R Madra Cayi</t>
  </si>
  <si>
    <t>Karene?</t>
  </si>
  <si>
    <t>Assar Kaya</t>
  </si>
  <si>
    <t>Leukai, Leucae, Leuce, Leuces insula, at outlet of R Hermeios, Hermos</t>
  </si>
  <si>
    <t>island Kus Cenneti, at Uc Tepeler, now connected to the continent, on R Gediz</t>
  </si>
  <si>
    <t>Herakleia in Lydia, Herakleia ad Sipylum, on R Hermeios, Hermos</t>
  </si>
  <si>
    <t>Emiralem, on R Gediz</t>
  </si>
  <si>
    <t xml:space="preserve">Polichna </t>
  </si>
  <si>
    <t>Balikliova?</t>
  </si>
  <si>
    <t>Helos, Boutheia?</t>
  </si>
  <si>
    <t>near Kücükbahce</t>
  </si>
  <si>
    <t xml:space="preserve">Pteleon </t>
  </si>
  <si>
    <t>near Karareis</t>
  </si>
  <si>
    <t>Embaton, Embata</t>
  </si>
  <si>
    <t>Alacati, inside Agrilar Limani</t>
  </si>
  <si>
    <t xml:space="preserve">Aerae </t>
  </si>
  <si>
    <t>Airai near Demircili</t>
  </si>
  <si>
    <t xml:space="preserve">Dioshieron </t>
  </si>
  <si>
    <t>Özdere</t>
  </si>
  <si>
    <t xml:space="preserve">Marathesion </t>
  </si>
  <si>
    <t>Kusadasi South</t>
  </si>
  <si>
    <t xml:space="preserve">Anaia </t>
  </si>
  <si>
    <t>Kadikalesi</t>
  </si>
  <si>
    <t>Port of Trogilion, Trogyllium Prom.</t>
  </si>
  <si>
    <t>Port Saint Nikolao, near Cape Doganbey, Dip Burnu</t>
  </si>
  <si>
    <t xml:space="preserve">Skolopoeis, on R Meander </t>
  </si>
  <si>
    <t>near Tuzburgazi</t>
  </si>
  <si>
    <t xml:space="preserve">Naulochos, on R Meander </t>
  </si>
  <si>
    <t>Atburgazi</t>
  </si>
  <si>
    <t>Priene, with two ports, on R Meander</t>
  </si>
  <si>
    <t xml:space="preserve">Maiandros, on R Meander </t>
  </si>
  <si>
    <t>Söke?</t>
  </si>
  <si>
    <t>Hybanda insula, on R Meander</t>
  </si>
  <si>
    <t>Özbasi, former island now inland</t>
  </si>
  <si>
    <t>Hybanda insula</t>
  </si>
  <si>
    <t xml:space="preserve">Myus, Myonte, on R Meander </t>
  </si>
  <si>
    <t>near Afsar</t>
  </si>
  <si>
    <t xml:space="preserve">Herakleia ad Latmos, Pleistarcheia, on R Meander  </t>
  </si>
  <si>
    <t>Panormum Milesiorum, Panormos, Panhormos, port of Didymes, Didyma, Hieronda, Jeronda</t>
  </si>
  <si>
    <t>Kovala Köyü, Mavisehir Mah.</t>
  </si>
  <si>
    <t>Teichiussa, Teikhiousa</t>
  </si>
  <si>
    <t>Sapli Ada</t>
  </si>
  <si>
    <t xml:space="preserve">Bargylia, Bargyla, Bargulia, Barcylos, port of Mylasa, Milas </t>
  </si>
  <si>
    <t>Varvil, near Bogazici</t>
  </si>
  <si>
    <t xml:space="preserve">Ouranion </t>
  </si>
  <si>
    <t>SE Yalikavak, Karain tepe - Geris</t>
  </si>
  <si>
    <t>Myndus, Myndos "West Harbour"</t>
  </si>
  <si>
    <t>Gümüslük, Bati Limani</t>
  </si>
  <si>
    <t xml:space="preserve">Palaia Myndos </t>
  </si>
  <si>
    <t>Bozdag, near Kadikalesi</t>
  </si>
  <si>
    <t>Bodrum, south of fort</t>
  </si>
  <si>
    <t>Bodrum, east of fort</t>
  </si>
  <si>
    <t xml:space="preserve">Amynanda </t>
  </si>
  <si>
    <t>Alakisla Yalisi, Kissebükü koyu</t>
  </si>
  <si>
    <t xml:space="preserve">Port of Pargasa, Bargasa </t>
  </si>
  <si>
    <t>Cökertme? near Gökbel</t>
  </si>
  <si>
    <t>Ören, on R Kocacay</t>
  </si>
  <si>
    <t xml:space="preserve">Port of Idyma </t>
  </si>
  <si>
    <t>Akyaka, inside the gulf of Gökova</t>
  </si>
  <si>
    <t>Kallipolis, port of Euthane?</t>
  </si>
  <si>
    <t>Camli, Gökova Limani</t>
  </si>
  <si>
    <t>Kedreai, Cedreae, Cedrae insula, Cleopatra insula</t>
  </si>
  <si>
    <t>Isle of Sedir Adasi, Sehiroglu, inside the gulf of Gökova</t>
  </si>
  <si>
    <t xml:space="preserve">Aulai </t>
  </si>
  <si>
    <t>Orhaniye, in the bay of Keci Bükü</t>
  </si>
  <si>
    <t>Kasara, Casara</t>
  </si>
  <si>
    <t>Asardibi, in front of Taslica Adasi Island</t>
  </si>
  <si>
    <t>Amos, Samos, Samo, Agne?</t>
  </si>
  <si>
    <t>Kumlubük</t>
  </si>
  <si>
    <t>Pyrnos</t>
  </si>
  <si>
    <t>near Aksaz, in Karaagac Limani</t>
  </si>
  <si>
    <t xml:space="preserve">Karpasyanda? </t>
  </si>
  <si>
    <t>Kiziltepe</t>
  </si>
  <si>
    <t xml:space="preserve">Kaunos, Caunus, archaic Kbid, at the outlet of R Calbis </t>
  </si>
  <si>
    <t>Sülüklü Gölü, near Dalyan on R Dalyan, Strabo, 14, 2 mentions shipsheds and a closable harbour (possibly between towers T4 &amp; T5)</t>
  </si>
  <si>
    <t>Port of Pasanda, Pasada, Pisilis?</t>
  </si>
  <si>
    <t>Sülüngür Gölü near Gökbel?</t>
  </si>
  <si>
    <t>Telandros, Telandria insula</t>
  </si>
  <si>
    <t>Isle of Tersane Adasi</t>
  </si>
  <si>
    <t>Krya, Kroua, Karoua, Crya, Cryis, Crouai, Cytria</t>
  </si>
  <si>
    <t>Taskaya, Tasyaka</t>
  </si>
  <si>
    <t>Port of Xanthos, at outlet of navigable R Xanthos, R Sibris</t>
  </si>
  <si>
    <t>possibly south of Letoon, at ancient outlet of R Esin Cayi</t>
  </si>
  <si>
    <t>Port of Patara, Arsinoe, port of Xanthos, on R Xanthos</t>
  </si>
  <si>
    <t>Tepecik hill, near Gelemis, with ancient lighthouse</t>
  </si>
  <si>
    <t>Phoinike in front of Xenagorae, Enagorae insulae</t>
  </si>
  <si>
    <t xml:space="preserve">Kalkan in front of Kalkan Adasi islands </t>
  </si>
  <si>
    <t xml:space="preserve">Habesos, Antiphellus, port of Phellos </t>
  </si>
  <si>
    <t>Port Longos, Kas in front of the isle of Megisti</t>
  </si>
  <si>
    <t>Phoinix, Phoenicus, port of Lamyro, Limyra, Almyra, on R Lamyros, Almyron</t>
  </si>
  <si>
    <t>Finike, with Limira at Aktasharabeleri, at the toe of the hill, on R Karadin Cayi, R Akcay Cayi</t>
  </si>
  <si>
    <t>Corydala, Korydala, Corydalla, Korydalla, near ancient Rhodiapolis</t>
  </si>
  <si>
    <t>Haciveliler near Kumluca</t>
  </si>
  <si>
    <t xml:space="preserve">Gagai, Gagae, Gagis, Palaion Teichos </t>
  </si>
  <si>
    <t>Mavikent, near Kumluca</t>
  </si>
  <si>
    <t>Melanippion, Melanippe</t>
  </si>
  <si>
    <t>Korsan Köyü, Karaöz Limani</t>
  </si>
  <si>
    <t>Chelidoniae insulae, iles Chelidoniennes, Chelidonian islands, in front of Hiera Akra, Sacrum  Prom., Tauri Prom.</t>
  </si>
  <si>
    <t>Besadalar, five islands in front of cape Gelidonya Burnu, Taslik Burnu</t>
  </si>
  <si>
    <t>Krambousa, Crambusa, Gambruxia, Gambruse, Dyonisias insula?</t>
  </si>
  <si>
    <t>Karaca Limani, Porto Ceneviz Köyü</t>
  </si>
  <si>
    <t>Phaselis, Phaselide, Southern harbour</t>
  </si>
  <si>
    <t>Phaselis Güney Limani, Fasilis Harabeleri, near Tekirova</t>
  </si>
  <si>
    <t>Phaselis, Phaselide, Naval base</t>
  </si>
  <si>
    <t>Fasilis Harabeleri, near Tekirova</t>
  </si>
  <si>
    <t>Phaselis, Phaselide, Northern anchorage</t>
  </si>
  <si>
    <t>Phaselis, Phaselide, Inner harbour</t>
  </si>
  <si>
    <t>R Idyros</t>
  </si>
  <si>
    <t>Agva, Camyuva, on R Kemer Cayi</t>
  </si>
  <si>
    <t>Idyros</t>
  </si>
  <si>
    <t>Lyrnanta, Lyrnas, Lyrnessos, Lyrnanteia insula</t>
  </si>
  <si>
    <t>Port of Laertes, Mylome</t>
  </si>
  <si>
    <t>Mahmutlar</t>
  </si>
  <si>
    <t>Anamorium, Anemurios, Anemourin, Anemorion, Anemone, Anemourium, Anemoriun, Anamor, Astalimure, Stallimuri, Stallimuro, in front of Cyprus across the Cilicius Aulon</t>
  </si>
  <si>
    <t>Holmoi, Holmis, Hermia? Hyria? Possibly the first location of Seleucia ad Calycadnum, archaic Ura, Oura, Hyria, port of Olba?</t>
  </si>
  <si>
    <t>Tasucu? Possible archaic outlet of R Göksu which has wandered much since antiquity, possibly from Tasucu on the West side to Atakent on the East side</t>
  </si>
  <si>
    <t>Mersin, at outlet of R Deli Cayi</t>
  </si>
  <si>
    <t>Adana, Adena, Athena, Αzara, Antiochia ad Sarum on R Saros</t>
  </si>
  <si>
    <t>Adana, Tepebag Höyük, on R Seyhan</t>
  </si>
  <si>
    <t>Issus, Issos, Aminsos, Amisos, Nikopolis</t>
  </si>
  <si>
    <t>Kinet Höyük, Yesil</t>
  </si>
  <si>
    <t>Kodrigai, on R Karsos, Portis Ciliciae, Kilikiai Pylai, Pylae Ciliciae, Alexandreia kat’isson?</t>
  </si>
  <si>
    <t xml:space="preserve">“Pillars of Jonas”, Sariseki Kalesi </t>
  </si>
  <si>
    <t>Myriandos, Myriandros, sea gateway of Syria via the Syriai Pylai, Syriae Portae in Amanos Oros, Alexandria Scabiosa?</t>
  </si>
  <si>
    <t>Ada Tepe, near Karaagac, at the toe of the Belen pass leading into Syria through the Nur Mountains, its port may have been located at Alexandretta?</t>
  </si>
  <si>
    <t>Laodicea, Laodikeia, Leuke Akte, archaic Ramitha</t>
  </si>
  <si>
    <t>Lattaquie, Lattakieh, Latakia, al-Ladhiqiyah, at Ras Ziaret</t>
  </si>
  <si>
    <t>Jbeil, bay of Chamiye</t>
  </si>
  <si>
    <t>Byblos offshore anchorage at Dahret-Daaret Martine reef, with many anchor stones at 25 m depth</t>
  </si>
  <si>
    <t xml:space="preserve">Sykamina </t>
  </si>
  <si>
    <t>Tell Shiqmona, Haïfa West, with circular murex tanks</t>
  </si>
  <si>
    <t>Marma, on Mamaeum Litus</t>
  </si>
  <si>
    <t>Jazan Economic City?</t>
  </si>
  <si>
    <t>Tell Akkaz, Koweith</t>
  </si>
  <si>
    <t>Oaracta insula, Oorachtha, Oracta, in front of R Salsos, R Korius</t>
  </si>
  <si>
    <t>BA settlement 2 km south of Ramchah, on Qeshm island, in front of R Rud-e Shur</t>
  </si>
  <si>
    <t>Badis, Marcian's Kanthatis? Caumatis? Kanate?</t>
  </si>
  <si>
    <t>Kanasida, Tesa, Tysa, Tyz</t>
  </si>
  <si>
    <t>Tiz, Churbar bay, Chabahar bay</t>
  </si>
  <si>
    <t>Bageia, Bagia Prom.</t>
  </si>
  <si>
    <t>Kushat? Arrian mentions anchoring in front of a beach with heavy surf ; Marcian mentions a port, presumably Pasabandar</t>
  </si>
  <si>
    <t>Pishukan (Marcian seems to have inverted Derenobilla and Cophanta)</t>
  </si>
  <si>
    <t>Barna, Barada, Badara, Balara insula</t>
  </si>
  <si>
    <t>Kasion, Casius Mons, on ancient "Via Maris" on top of this sand barrier</t>
  </si>
  <si>
    <t>Ras Qasrun, Khatib el-Qals, el-Qels</t>
  </si>
  <si>
    <t>Bousiris, Kynopolis, on Sebennytic Nile branch</t>
  </si>
  <si>
    <t>Abusir</t>
  </si>
  <si>
    <t>Bolbitine, Perseos Skope &amp; Milesian Wall? on Bolbitine Nile branch</t>
  </si>
  <si>
    <t>Tell Abu Mandour, Kom el-Farah, Burj Rashid, Rosetta</t>
  </si>
  <si>
    <t>Heracleion is the Greek name of Thonis</t>
  </si>
  <si>
    <t>Marea, Mareia, Philoxenite, on western Lake Mareotis</t>
  </si>
  <si>
    <t>Qaryat Shakush, near Huwariya, with ancient lighthouse</t>
  </si>
  <si>
    <t>Leuce, Leuke Akte</t>
  </si>
  <si>
    <t>Ras el-Kanayis, Ras Kanaïs, Ras el-Hekma</t>
  </si>
  <si>
    <t xml:space="preserve">Menelaos Limen, Menelaüs, Menelas </t>
  </si>
  <si>
    <t>Allem Dauhr</t>
  </si>
  <si>
    <t>Roman villa</t>
  </si>
  <si>
    <t xml:space="preserve">Marsa Gezirah near Misrata </t>
  </si>
  <si>
    <t>Kinyps, on R Cinyps</t>
  </si>
  <si>
    <t>Marsa at Tabiya, outlet of wadi Khaane, Kaam, Oukirre</t>
  </si>
  <si>
    <t>Roman villa, east of power plant</t>
  </si>
  <si>
    <t xml:space="preserve">Ad Palmam </t>
  </si>
  <si>
    <t>Villa Sileen, Silini, Celine, and many other Roman villas on the coast north of Homs</t>
  </si>
  <si>
    <t>Roman villa at Gargaresc</t>
  </si>
  <si>
    <t>Roman villa, near Souk el-Gibli, on the isle of Djerba</t>
  </si>
  <si>
    <t>Roman villa, near Vincci Alkantara resort, on the isle of Djerba</t>
  </si>
  <si>
    <t xml:space="preserve">Roman villa at Aghir, on the isle of Djerba </t>
  </si>
  <si>
    <t>Roman villa NW of Guellala, on the isle of Djerba</t>
  </si>
  <si>
    <t>Heres, Haribus</t>
  </si>
  <si>
    <t xml:space="preserve">Guellala, on the isle of Djerba </t>
  </si>
  <si>
    <t>Gightis, Gichthi, Giti of Tripoli, Epeiron?</t>
  </si>
  <si>
    <t>Bou Ghrara, Roman jetty with semi-circular platform</t>
  </si>
  <si>
    <t>Gourine East</t>
  </si>
  <si>
    <t>Roman villa near Zerkine</t>
  </si>
  <si>
    <t>Roman villa south of wadi el-Ferd</t>
  </si>
  <si>
    <t xml:space="preserve">Icosium, Akion </t>
  </si>
  <si>
    <t>Alger, Algiers, and its îlot de l'Amiraute</t>
  </si>
  <si>
    <t xml:space="preserve">Tipasa </t>
  </si>
  <si>
    <t>Caesarea Mauretaniae, Cesaree de Mauretanie, Iol, commercial port</t>
  </si>
  <si>
    <t>Cherchel, eastern basin</t>
  </si>
  <si>
    <t>Caesarea Mauretaniae, Cesaree de Mauretanie, Iol, naval base</t>
  </si>
  <si>
    <t xml:space="preserve">Gouraya </t>
  </si>
  <si>
    <t>Portus Magnus, Fretum Magnum, Chalka? near R Sira</t>
  </si>
  <si>
    <t>Port aux Poules at Bethioua, near Arzew, near wadi el-Hammam</t>
  </si>
  <si>
    <t>Bethioua, near Arzew</t>
  </si>
  <si>
    <t xml:space="preserve">Mersa Madakh </t>
  </si>
  <si>
    <t>Portus Sigensis, port of Siga at outlet of R Siga</t>
  </si>
  <si>
    <t>Takembrit, maritime port at outlet of wadi Tafna</t>
  </si>
  <si>
    <t>Siga, Sigon, Syke, Rusigada, on R siga</t>
  </si>
  <si>
    <t>Takembrit, river port on wadi Tafna</t>
  </si>
  <si>
    <t>Banasa on R Sububus, Subur</t>
  </si>
  <si>
    <t>Sidi Ali bou Jenoun on wadi Sebou, fish processing factory and Roman amphora kilns</t>
  </si>
  <si>
    <t xml:space="preserve">Korokondame </t>
  </si>
  <si>
    <t>near Ataman</t>
  </si>
  <si>
    <t>Velia, Elea, Portus Velinus, Hyele, near R Hales</t>
  </si>
  <si>
    <t>Velia, near R Alento</t>
  </si>
  <si>
    <t>Rhodanusia? Rhode?</t>
  </si>
  <si>
    <t>L'Argentiere at Espeyran</t>
  </si>
  <si>
    <t>Euesperides, Hesperidae, Hesperides, on R Encheleios, Ecceios</t>
  </si>
  <si>
    <t>west of Maqbarah Sayidi Abid, Jabbanat Sidi Ubayd cemetery, Benghazi</t>
  </si>
  <si>
    <t>Mesembria, near Serreios Akra Prom.</t>
  </si>
  <si>
    <t>Tyras, Ophiussa, Asprokastron, Albajulia, Levkopolihnion, on R Tiras, Tyras</t>
  </si>
  <si>
    <t>Bilhorod-Dnistrovskyï, Roman naval base, on R Dniester Liman</t>
  </si>
  <si>
    <t>Kadoelerveld, near Kraggenburg, inside a modern polder, with logboat wreck</t>
  </si>
  <si>
    <t>Craig Phadrig oppidum</t>
  </si>
  <si>
    <t>Cullykhan oppidum</t>
  </si>
  <si>
    <t>Laws Hill, near Monifieth, oppidum on Firth of Tay</t>
  </si>
  <si>
    <t>Norman's Law oppidum on Firth of Tay</t>
  </si>
  <si>
    <t>Arthur's Seat, Edimburgh, oppidum</t>
  </si>
  <si>
    <t>Kippy Heugh oppidum</t>
  </si>
  <si>
    <t>Stonea, oppidum, in the Fens</t>
  </si>
  <si>
    <t>Holkham oppidum</t>
  </si>
  <si>
    <t>Warham oppidum</t>
  </si>
  <si>
    <t>Roman villa at East Wear Bay, near Folkestone</t>
  </si>
  <si>
    <t>Mutuantonis?</t>
  </si>
  <si>
    <t>Hastings oppidum</t>
  </si>
  <si>
    <t>Newhaven Castle Hill, on Seaford bay, at outlet of R Ouse</t>
  </si>
  <si>
    <t>The Caburn oppidum</t>
  </si>
  <si>
    <t>Hollingbury Castle oppidum, Brighton</t>
  </si>
  <si>
    <t>Oppidum at Ventnor, on the isle of Wight</t>
  </si>
  <si>
    <t>Roman villa at Gurnard, on the isle of Wight</t>
  </si>
  <si>
    <t>Major oppidum at Hengistbury Head</t>
  </si>
  <si>
    <t>Kimmeridge Bay, ancient shale quarry</t>
  </si>
  <si>
    <t>Bindon hill oppidum and Roman villa, between Lulworth Cove and Mupe Bay</t>
  </si>
  <si>
    <t>Blackbury Castle oppidum</t>
  </si>
  <si>
    <t>Woodbury castle oppidum</t>
  </si>
  <si>
    <t>Milber Down oppidum, near R Teign</t>
  </si>
  <si>
    <t>Bolt Tail oppidum, near Hope</t>
  </si>
  <si>
    <t>R Aramis, Aranus, Armis? (export of tin)</t>
  </si>
  <si>
    <t>Outlet of R Erme</t>
  </si>
  <si>
    <t>Rame Head oppidum</t>
  </si>
  <si>
    <t>Hall Rings oppidum, near R West Looe</t>
  </si>
  <si>
    <t>Castle Dore oppidum</t>
  </si>
  <si>
    <t>Castle Gotha oppidum, and Roman fortlet in the area near St Austell</t>
  </si>
  <si>
    <t>Black Head oppidum</t>
  </si>
  <si>
    <t>The Dodman oppidum, near Gorran</t>
  </si>
  <si>
    <t>Dingerein castle oppidum</t>
  </si>
  <si>
    <t>Pendennis Castle, Falmouth, on Carrick Roads</t>
  </si>
  <si>
    <t>Carlidnack oppidum</t>
  </si>
  <si>
    <t>Gweek oppidum, on R Helford (export of tin)</t>
  </si>
  <si>
    <t>Kynance Gate oppidum</t>
  </si>
  <si>
    <t>Halliggye oppidum, near R Helford</t>
  </si>
  <si>
    <t>Chynhalls Point oppidum</t>
  </si>
  <si>
    <t>Lankidden oppidum</t>
  </si>
  <si>
    <t>Treryn Dinas oppidum</t>
  </si>
  <si>
    <t xml:space="preserve">near Belerium, Bolerion Prom. </t>
  </si>
  <si>
    <t>Maen castle oppidum, near Land's End</t>
  </si>
  <si>
    <t>Kenidjack castle oppidum</t>
  </si>
  <si>
    <t>Gurnard's Head, Trereen Dinas oppidum</t>
  </si>
  <si>
    <t>Hayle oppidum, on R Hayle (export of tin?)</t>
  </si>
  <si>
    <t>Crane castle oppidum</t>
  </si>
  <si>
    <t>Nance oppidum, near Portreath</t>
  </si>
  <si>
    <t>Penhale Point oppidum</t>
  </si>
  <si>
    <t>Kelsey Head oppidum</t>
  </si>
  <si>
    <t>Griffin's Point oppidum</t>
  </si>
  <si>
    <t>Redcliff castle oppidum</t>
  </si>
  <si>
    <t>Tregolds oppidum, near Padstow</t>
  </si>
  <si>
    <t>The Rumps oppidum</t>
  </si>
  <si>
    <t>Tregeare Rounds oppidum</t>
  </si>
  <si>
    <t>Tintagel oppidum</t>
  </si>
  <si>
    <t>Bossiney oppidum</t>
  </si>
  <si>
    <t>Boscastle oppidum, on R Valency</t>
  </si>
  <si>
    <t>Hillsborough oppidum, near Ilfracombe</t>
  </si>
  <si>
    <t>Voley Castle oppidum, on R Heddon</t>
  </si>
  <si>
    <t>Beacon Castle oppidum, on R Heddon</t>
  </si>
  <si>
    <t>Countisbury castle, on Wind Hill, and Myrtleberry castles, oppidums, near outlet of R Lyn</t>
  </si>
  <si>
    <t>Oppidum at Grabbist Hill, near Dunster</t>
  </si>
  <si>
    <t>Bat's Castle oppidum</t>
  </si>
  <si>
    <t>Trendle Ring oppidum</t>
  </si>
  <si>
    <t>Dowsborough oppidum</t>
  </si>
  <si>
    <t>Brent Knoll oppidum</t>
  </si>
  <si>
    <t>Roman temple and oppidum at Brean Down, near outlet of R Axe</t>
  </si>
  <si>
    <t>Worlebury oppidum</t>
  </si>
  <si>
    <t>Cadbury Camp oppidum</t>
  </si>
  <si>
    <t>Stokeleigh Camp oppidum, on R Avon</t>
  </si>
  <si>
    <t>Haresfield Beacom oppidum</t>
  </si>
  <si>
    <t>Roman temple and oppidum at Lydney</t>
  </si>
  <si>
    <t>Bulwarks Camp oppidum, on R Wye</t>
  </si>
  <si>
    <t>Sudbrook oppidum and Roman port, on R Severn</t>
  </si>
  <si>
    <t>Tredegar oppidum, on R Usk</t>
  </si>
  <si>
    <t>Nash Point Camp oppidum</t>
  </si>
  <si>
    <t>Dunraven oppidum</t>
  </si>
  <si>
    <t>The Knave oppidum, Deborah's Hole Camp</t>
  </si>
  <si>
    <t>Burry Holms oppidum</t>
  </si>
  <si>
    <t>Greenala oppidum</t>
  </si>
  <si>
    <t>Flimston Castle oppidum</t>
  </si>
  <si>
    <t>Victoria Bay oppidum, near Marloes</t>
  </si>
  <si>
    <t>Skomer island oppidum</t>
  </si>
  <si>
    <t>Tower Point oppidum, St Brides</t>
  </si>
  <si>
    <t>Porth y Rhaw, near Solva Harbour</t>
  </si>
  <si>
    <t>Castell Heinif oppdum, near Porthclais harbour</t>
  </si>
  <si>
    <t>Saint David's Head oppidum, near Porthmeigan beach</t>
  </si>
  <si>
    <t>Pendinas Lochtyn oppidum, near Llangranog</t>
  </si>
  <si>
    <t>Castell Bach oppidum</t>
  </si>
  <si>
    <t>R Stuctia, Stoukkia</t>
  </si>
  <si>
    <t>Pen Dinas, Dinas Maelor oppidum, Ceredigion, on R Ystwyth</t>
  </si>
  <si>
    <t>Castell y Gaer at Llwyngwril</t>
  </si>
  <si>
    <t>Moel Goedog oppidum, near outlet of R Dwyryd</t>
  </si>
  <si>
    <t>Dinas Dinorwig oppidum</t>
  </si>
  <si>
    <t>Caer Leb oppidum</t>
  </si>
  <si>
    <t>Castell Bryn Gwyn oppidum &amp; Neolithic settlement at Bodowyr</t>
  </si>
  <si>
    <t>Pen Bryn-Yr-Eglwys</t>
  </si>
  <si>
    <t>Din Lligwy oppidum</t>
  </si>
  <si>
    <t>Castell Caer Seion, Lleion, Mynydd-Y-Dref, oppidum on Conwy Mountain</t>
  </si>
  <si>
    <t>Bryn Euryn oppidum</t>
  </si>
  <si>
    <t>Fort Burton oppidum, on R Dee</t>
  </si>
  <si>
    <t>Helsby Hill oppidum</t>
  </si>
  <si>
    <t>Cronk ny Merriu oppidum, on the isle of Man</t>
  </si>
  <si>
    <t>Close ny Chollagh oppidum, on the isle of Man</t>
  </si>
  <si>
    <t>R Noouius</t>
  </si>
  <si>
    <t>Caerlaverock Roman fort, and Roman camp at Ward Law, and oppidum on R Nith</t>
  </si>
  <si>
    <t>Borness Batteries oppidum, near Brighouse Bay</t>
  </si>
  <si>
    <t>Castle Haven oppidum, in front of Murrays Isles</t>
  </si>
  <si>
    <t>Dinnans oppidums</t>
  </si>
  <si>
    <t>Burrow Head oppidum</t>
  </si>
  <si>
    <t>Barsalloch Point oppidum, Mochrum</t>
  </si>
  <si>
    <t>Stair Haven oppidum, near Luce Bay</t>
  </si>
  <si>
    <t>Doon Castle oppidum, near Ardwell Bay</t>
  </si>
  <si>
    <t>Larbrax oppidum</t>
  </si>
  <si>
    <t>Teroy oppidum</t>
  </si>
  <si>
    <t>Sheep Hill oppidum at Milton</t>
  </si>
  <si>
    <t>Carman oppidum, near R Leven</t>
  </si>
  <si>
    <t>Dunagoil oppidum</t>
  </si>
  <si>
    <t>Carradale Point oppidum</t>
  </si>
  <si>
    <t>Dun Skeig oppidum</t>
  </si>
  <si>
    <t>Drumanagh, oppidum</t>
  </si>
  <si>
    <t>Silumnus, Limnos insula?</t>
  </si>
  <si>
    <t>Lambay island, oppidum</t>
  </si>
  <si>
    <t>Howth Head, oppidum</t>
  </si>
  <si>
    <t>Dalkey island</t>
  </si>
  <si>
    <t>R Modonnos?</t>
  </si>
  <si>
    <t>Ballybuckley, on R Slaney</t>
  </si>
  <si>
    <t>An Duinin, Ballymore West, oppidum, near Ventry Harbour</t>
  </si>
  <si>
    <t>Lohercannan, Knockanacuig, oppidum, near Tralee</t>
  </si>
  <si>
    <t>Barrow, oppidum</t>
  </si>
  <si>
    <t>Knockadoon Fort, Clenagh, oppidum, on R Shannon</t>
  </si>
  <si>
    <t>Doontrusk, oppidum</t>
  </si>
  <si>
    <t>Knoxspark, oppidum, on R Ballysadare</t>
  </si>
  <si>
    <t>Dungravenen, Townparks, oppidum, on R Erne</t>
  </si>
  <si>
    <t>Doire Leathan, Derrylahan, oppidum</t>
  </si>
  <si>
    <t>Cashel, Gort An Choirce, oppidum, on R Glenna</t>
  </si>
  <si>
    <t>Tullynavinn, oppidum, on R Roe</t>
  </si>
  <si>
    <t>Lurigethan, Layd, oppidum, between R Dall and R Waterfoot</t>
  </si>
  <si>
    <t>Knockdhu, Carncastle, oppidum</t>
  </si>
  <si>
    <t>Lyles Hill, Ballymartin, oppidum</t>
  </si>
  <si>
    <t>Cathedral Hill, Downpatrick, oppidum, on R Quoile</t>
  </si>
  <si>
    <t>Knockagh, oppidum, and two other forts, on R Castletown</t>
  </si>
  <si>
    <t>Luciferi Fanum, Templo del Lucero, Lux Dubiae, Phosphoros</t>
  </si>
  <si>
    <t>El Tesorillo de la Algaida, near Sanlucar de Barrameda</t>
  </si>
  <si>
    <t>Torre de la Sal o Salto de la Mora</t>
  </si>
  <si>
    <t>Muro</t>
  </si>
  <si>
    <t>La Couture, near Muron, on the marais de la Petite Flandre</t>
  </si>
  <si>
    <t>Vil Mortagne</t>
  </si>
  <si>
    <t>Q’Uella, Rhodanusia? Rhode?</t>
  </si>
  <si>
    <t>Le Cailar, Caylar</t>
  </si>
  <si>
    <t>Mas de la Capeliere</t>
  </si>
  <si>
    <t>Monte Bughji, Bugghiu</t>
  </si>
  <si>
    <t>near Rogliano</t>
  </si>
  <si>
    <t xml:space="preserve">Metalla? </t>
  </si>
  <si>
    <t>Temple of Antas, near Fluminimaggiore, Iglesiente mining area with possible export at Portixeddu</t>
  </si>
  <si>
    <t>Terracina, Tarracina, Anxur, Etruscan Tarchna, Tarkina</t>
  </si>
  <si>
    <t>Terracina, with several Roman villas</t>
  </si>
  <si>
    <t xml:space="preserve">Abdera, south port </t>
  </si>
  <si>
    <t>Avdira, in Thrace, inside modern Limenas Avdiron marina</t>
  </si>
  <si>
    <t>Port Cimmerion, Cimmerium, Kimmeris, Kimmerikon</t>
  </si>
  <si>
    <t>Port of Salamis, Salamine of Cyprus</t>
  </si>
  <si>
    <t>North of R Pedieos, R Gialias</t>
  </si>
  <si>
    <t>Port of Salamis, Salamine of Cyprus, naval base with probable shipsheds</t>
  </si>
  <si>
    <t>North of Campanopetra Basilica</t>
  </si>
  <si>
    <t>Pergamon of Cyprus</t>
  </si>
  <si>
    <t>near Panagia Pergaminiotissa church, with Neolithic settlement at Ciftlikdüzü (BAtlas and others incorrectly call it Melandryna)</t>
  </si>
  <si>
    <t>Beyrouth, Beirut, quay wall in Allemby street (excavation Bey 039)</t>
  </si>
  <si>
    <t>Taoke, Temukan, Tamukkan, on R Granis, Dratinus</t>
  </si>
  <si>
    <t>Bardak-Siah Palace, between R Shirin &amp; R Dalaki, near Borazjan, inland palace mentioned by Arrian</t>
  </si>
  <si>
    <t>Kammoni, Kammanes, Camanes, Orrhotha? on R Nanaguna</t>
  </si>
  <si>
    <t>Kamrej, on R Tapi, Tapti, with other sites at Jokha and Dhatva, Pollet places Kammoni 12 km north at Kim</t>
  </si>
  <si>
    <t>Persian Migdol, Greco-Roman Magdolos, on the "Ways of Horus"</t>
  </si>
  <si>
    <t>Tell el-Herr, el-Heir</t>
  </si>
  <si>
    <t>Sile, Silu, Sele, nea-Tcharou, on Pelusiac Nile branch</t>
  </si>
  <si>
    <t>Tell Abu Seifa, Abou Seify, near Qantara</t>
  </si>
  <si>
    <t>Heroonpolis, Heropolis, Eropolis, City of Heroes, on the Canal of Necho II, Darius I and Ptolemy II, in the archaic Tjekou valley, Biblical Succoth district?</t>
  </si>
  <si>
    <t>Tell el-Maskhuta, on wadi Tumilat, near Ismailia Canal, 1 st stela of Darius on Nile to Red Sea canal</t>
  </si>
  <si>
    <t>Thaubasion, Thaubastum</t>
  </si>
  <si>
    <t>Abu Atwa?  fortress possibly in this area (within 5-10 km?)</t>
  </si>
  <si>
    <t>Serapeion, on Lake Scorpio</t>
  </si>
  <si>
    <t>Serapium, Sarabiyum, 2nd stela of Darius on Nile to Red Sea canal, near Lake Timsah</t>
  </si>
  <si>
    <t>Arsinoe? Cleopatris? near Lakes Kemwer, Kemour?</t>
  </si>
  <si>
    <t>Mahattat al Kibrit, Kabret, near Chalouf, Shaluf, between both Bitter Lakes, 3rd stela of Darius on Nile to Red Sea canal, Ptolemy locates Arsinoe at 20' of latitude north of Clysma</t>
  </si>
  <si>
    <t>Koubri, 4th stela of Darius (Xerxes) on Nile to Red Sea canal</t>
  </si>
  <si>
    <t>Neapolis, Leptis, archaic Lpqy</t>
  </si>
  <si>
    <t>Landing beach of Xerxes' Persian fleet in 480 BC</t>
  </si>
  <si>
    <t>Chorefto beach, is the only beach between Sepias and Castanea as described by Herodotus</t>
  </si>
  <si>
    <t>Byzone, Bizona, Byzus</t>
  </si>
  <si>
    <t>near Kavarna</t>
  </si>
  <si>
    <t>Novofedorivka</t>
  </si>
  <si>
    <t>Prosopitis insula</t>
  </si>
  <si>
    <t>unlocated, possibly near Al Qanatir Al Khayriyyah</t>
  </si>
  <si>
    <t>Sybaris ad Traeis, on R Traeis</t>
  </si>
  <si>
    <t>near Mirto and Crosia, on R Trionto</t>
  </si>
  <si>
    <t xml:space="preserve">Ableon Tihos, Aulaeum, Aulaioteichos, Aulaetichus, Avleuteichos, Agathopolis </t>
  </si>
  <si>
    <t>Landing beach between Chersonese and Rheitus, Reitou, Rhitum, in 425 BC, south of Helen's bath</t>
  </si>
  <si>
    <t>Beach south of Loutra Oreas Elenis</t>
  </si>
  <si>
    <t>Port of Pylos</t>
  </si>
  <si>
    <t>Lagoon of Gialova, Divari, Osman-Aga</t>
  </si>
  <si>
    <t>Chersonesos, Chersonnese, Cherson, Heraclea</t>
  </si>
  <si>
    <t>Roman naval base, near Karantynna Bay, La Quarantaine, with very large fish processing factory</t>
  </si>
  <si>
    <t>Fuentebravia, with fish processing factories at Las Redes &amp; Puerto 19</t>
  </si>
  <si>
    <t>San Vito lo Capo</t>
  </si>
  <si>
    <t>Tonnara del Secco</t>
  </si>
  <si>
    <t>Tonnara dell’Ursa at Punta Molinazzo, near Punta Raisi</t>
  </si>
  <si>
    <t>Aspropyrgos, near Ganema, on the isle of Seriphos</t>
  </si>
  <si>
    <t>Psaros Pyrgos, on the isle of Seriphos</t>
  </si>
  <si>
    <t>Rhodes, Rhodos, Rodos, Rhodus, Makaria, Olyessa, Poeissia, Ophioussa, Stadia, Atabyria, Western port</t>
  </si>
  <si>
    <t>Archaïc harbour, West harbour</t>
  </si>
  <si>
    <t>Angurina</t>
  </si>
  <si>
    <t>Beylikdüzü, near Haramidere Neolithic settlement</t>
  </si>
  <si>
    <t>Halmyris, Salmorus</t>
  </si>
  <si>
    <t>near Murighiol</t>
  </si>
  <si>
    <t>Datca, Burgaz, 2 southern harbour basins (L2 &amp; L3)</t>
  </si>
  <si>
    <t>Port of Maagrammon, on Taprobane insula</t>
  </si>
  <si>
    <t>Kirinda, port of Tissamaharama, near R Kirindi Oya, on Sri Lanka island</t>
  </si>
  <si>
    <t>Roman fort at Kom el-Gir</t>
  </si>
  <si>
    <t>Pharos, Pharus, Pharia, Faria, on Pharos insula, Pityeia insula?</t>
  </si>
  <si>
    <t>Hjortspring</t>
  </si>
  <si>
    <t>Odoris insula</t>
  </si>
  <si>
    <t>La Roque d'Odor, a landmark for seafarers, now destroyed</t>
  </si>
  <si>
    <t>Mozia, on the isle of San Pantaleo inside Lo Stagnone lagoon, ancient jetty in front of Torre Orientale</t>
  </si>
  <si>
    <t xml:space="preserve">Goritsa &amp; Ormenium </t>
  </si>
  <si>
    <t>Goritsa</t>
  </si>
  <si>
    <t>Methone (Macedonian city) in Emathia, on R Haliakmon</t>
  </si>
  <si>
    <t>Berroia, Beroia</t>
  </si>
  <si>
    <t>Veroia</t>
  </si>
  <si>
    <t>Phakos insula</t>
  </si>
  <si>
    <t>south of Pella</t>
  </si>
  <si>
    <t>Ichnai</t>
  </si>
  <si>
    <t>near Kouphalia?</t>
  </si>
  <si>
    <t>Allante</t>
  </si>
  <si>
    <t>Nea Chalkidonia?</t>
  </si>
  <si>
    <t>Herakleia?</t>
  </si>
  <si>
    <t>SE of Gefyra</t>
  </si>
  <si>
    <t>Ad Decimum</t>
  </si>
  <si>
    <t>near Anchialos</t>
  </si>
  <si>
    <t>Roman kilns at Keramidaria, on the isle of Samothrace</t>
  </si>
  <si>
    <t>Kos, Cos, naval base</t>
  </si>
  <si>
    <t>Mandraki harbour, Kos, on the isle of Kos, Istanköy</t>
  </si>
  <si>
    <t>Kos, Cos, Meropis, commercial port</t>
  </si>
  <si>
    <t xml:space="preserve">Deris </t>
  </si>
  <si>
    <t>near Kocacesme</t>
  </si>
  <si>
    <t xml:space="preserve">Kobrys </t>
  </si>
  <si>
    <t>near Kavakköy</t>
  </si>
  <si>
    <t>Port of Eulimna insula</t>
  </si>
  <si>
    <t>Agios Georgios Bay, on the isle of Alimnia</t>
  </si>
  <si>
    <t>Emporeio Bay, on the isle of Alimnia</t>
  </si>
  <si>
    <t>Achilleia, Hillia, Kealia, Kellia, Chilia, Lykostomo, on Thiagola lacus</t>
  </si>
  <si>
    <t>Chilia Vecche, on Pardina/Tatanir &amp; Matita/Merhei lakes</t>
  </si>
  <si>
    <t>Berreaga, with possible beaching at Plencia</t>
  </si>
  <si>
    <t>Noega</t>
  </si>
  <si>
    <t xml:space="preserve">Roman fort at Campa Torres, Gijon, with lighthouse Torre Augusto </t>
  </si>
  <si>
    <t>Brigantum, Brigantia, Flavium Brigantium, Ad Columnam</t>
  </si>
  <si>
    <t>La Coruna, Corogna, Corogne, with its famous ancient lighthouse Torre Hercules &amp; castro Torres de Padin</t>
  </si>
  <si>
    <t xml:space="preserve">Castellum Aviliobris </t>
  </si>
  <si>
    <t>Cores, near Ponteceso</t>
  </si>
  <si>
    <t>Artabron Limen, Portus Artaboi, Port of the Artabres? Avienus' Oestrymnis, Oestriminis in this area?</t>
  </si>
  <si>
    <t>Fisterra</t>
  </si>
  <si>
    <t xml:space="preserve">Castro A Lanzada </t>
  </si>
  <si>
    <t xml:space="preserve">Vicus Spacorum </t>
  </si>
  <si>
    <t>Vigo, with Castro de Punta do Muino do Vento-Alcabre</t>
  </si>
  <si>
    <t>Portus Hannibalis, Port of Annibal, Portus Magonis</t>
  </si>
  <si>
    <t>Portimao, on R Arade</t>
  </si>
  <si>
    <t>Olontigi, on R Maenuba</t>
  </si>
  <si>
    <t>Aznalcazar, on R Guadiamar</t>
  </si>
  <si>
    <t xml:space="preserve">Caura </t>
  </si>
  <si>
    <t>Coria del Rio</t>
  </si>
  <si>
    <t xml:space="preserve">Osset </t>
  </si>
  <si>
    <t>San Juan de Aznalfarache</t>
  </si>
  <si>
    <t xml:space="preserve">Italica </t>
  </si>
  <si>
    <t>Santiponce, river port on R Madre Vieja (now silted up) an affluent of R Guadalquivir</t>
  </si>
  <si>
    <t xml:space="preserve">Orippo </t>
  </si>
  <si>
    <t>Torre de los Herberos, at Dos Hermanas</t>
  </si>
  <si>
    <t>Conobaria, Colobana, on Lacus Ligustinus,  Sinus Tartesii, now silted up</t>
  </si>
  <si>
    <t>Cerro de las Vacas, near Trebujena</t>
  </si>
  <si>
    <t>Pirgo Caepino, Menestheus temple</t>
  </si>
  <si>
    <t xml:space="preserve">Salmedina islet, in front of Chipiona, on the South bank of the outlet of R Guadalquivir, with possible ancient lighthouse </t>
  </si>
  <si>
    <t>Juno, Junonis Prom.</t>
  </si>
  <si>
    <t xml:space="preserve">Roman villa at Canos de Meca, near Cape Trafalgar, with ancient lighthouse </t>
  </si>
  <si>
    <t>Baelo Claudia, Belone, Belon, Bello, Belo, Bailon</t>
  </si>
  <si>
    <t>Bolonia, large Roman fish processing factory with slipway &amp; quays now eroded by the sea</t>
  </si>
  <si>
    <t>Lacipo, Lacippo</t>
  </si>
  <si>
    <t>Alechipe, near Marina de Casares</t>
  </si>
  <si>
    <t>Cerro del Villar, on estuary of R Guadalorce</t>
  </si>
  <si>
    <t xml:space="preserve">Murgi </t>
  </si>
  <si>
    <t>Roquetas de Mar, Laja de palo</t>
  </si>
  <si>
    <t>Saturni Prom.</t>
  </si>
  <si>
    <t>Roman villa at El Castillet, near Cabo de Palos, from where one could sail directly to Caesarea Mauretania</t>
  </si>
  <si>
    <t xml:space="preserve">Thiar </t>
  </si>
  <si>
    <t>near Torre de la Horadada</t>
  </si>
  <si>
    <t>Valentia, on R Tyris</t>
  </si>
  <si>
    <t>Valencia, on R Turia</t>
  </si>
  <si>
    <t xml:space="preserve">Port of Sebelaci </t>
  </si>
  <si>
    <t>Burriana, port of Onda</t>
  </si>
  <si>
    <t xml:space="preserve">Etobesa, Etouissa? </t>
  </si>
  <si>
    <t>Roman villa at Cala Retor, near Oropesa del Mar</t>
  </si>
  <si>
    <t xml:space="preserve">Oleastrum </t>
  </si>
  <si>
    <t>L'Hospitalet de l’Infant</t>
  </si>
  <si>
    <t>Kissa, Kese, Cissa, Cissis, Calipolis</t>
  </si>
  <si>
    <t>near La Pineda</t>
  </si>
  <si>
    <t xml:space="preserve">Baetulo </t>
  </si>
  <si>
    <t>Via Augusta, Badalona</t>
  </si>
  <si>
    <t>Iluro</t>
  </si>
  <si>
    <t>Mataro</t>
  </si>
  <si>
    <t>Punta del Castell de La Fosca, near Palamos</t>
  </si>
  <si>
    <t>Llafranc, Sant Sebastia de la Guarda, near Palafrugell</t>
  </si>
  <si>
    <t xml:space="preserve">Buccorum, Bocchori </t>
  </si>
  <si>
    <t>Formentor-Pollensa</t>
  </si>
  <si>
    <t>Pollentia portus minor</t>
  </si>
  <si>
    <t>Es Barcares, north of Alcudia</t>
  </si>
  <si>
    <t xml:space="preserve">Pollentia portus major </t>
  </si>
  <si>
    <t>Alcudia</t>
  </si>
  <si>
    <t>Yamma, Iamon, Iamna, Iamnona</t>
  </si>
  <si>
    <t>Ciudadela</t>
  </si>
  <si>
    <t xml:space="preserve">Sanisera </t>
  </si>
  <si>
    <t>Puerto Nitge, Sanitja</t>
  </si>
  <si>
    <t>Mago, Portus Magonis</t>
  </si>
  <si>
    <t>Illa del Rei, Mahon</t>
  </si>
  <si>
    <t>Ophioussa, Colubraia insula</t>
  </si>
  <si>
    <t>Puerto del Espalmador, on Formentera island</t>
  </si>
  <si>
    <t>Spain Formentera</t>
  </si>
  <si>
    <t>Catuslovius, Briga, on R Phrudis</t>
  </si>
  <si>
    <t>Bois l'Abbe, near Eu, on R Bresle</t>
  </si>
  <si>
    <t>Oppidum at Cité des Limes, near Bracquemont</t>
  </si>
  <si>
    <t xml:space="preserve">Reginca, Aletum </t>
  </si>
  <si>
    <t>Aleth near St Malo, with so-called "Grand bassin antique" which might be a fish tank</t>
  </si>
  <si>
    <t>Gesocribate, Osismis</t>
  </si>
  <si>
    <t>Brest, on R Penfeld</t>
  </si>
  <si>
    <t>Landerneau, on R Elorn</t>
  </si>
  <si>
    <t>Venetica, Arica insula</t>
  </si>
  <si>
    <t>Ouidana Limen</t>
  </si>
  <si>
    <t>Moulin de Pencastel</t>
  </si>
  <si>
    <t>Salsulae Fons</t>
  </si>
  <si>
    <t>Salses le Château</t>
  </si>
  <si>
    <t>Fos marina, Anse St Gervais near Fos and etang de l’Estomac and digue de la Marronede</t>
  </si>
  <si>
    <t>L’Almanarre near Hyeres, with  salt production on the peninsula of Giens</t>
  </si>
  <si>
    <t xml:space="preserve">Pergantion </t>
  </si>
  <si>
    <t>Beach of Bregancon</t>
  </si>
  <si>
    <t xml:space="preserve">Athenopolis </t>
  </si>
  <si>
    <t>St Tropez</t>
  </si>
  <si>
    <t>Roman villa on the Isle of Ste Marguerite in the isles of Lerins, with ancient lighthouse of la Tour Ste Anne at the NW end of the island, and submerged BA settlement at Etang de Bateguier</t>
  </si>
  <si>
    <t xml:space="preserve">Klounion </t>
  </si>
  <si>
    <t>Erbalunga? Meria?</t>
  </si>
  <si>
    <t xml:space="preserve">Mantinon, Porto Cardo </t>
  </si>
  <si>
    <t>Lavasina</t>
  </si>
  <si>
    <t xml:space="preserve">Toutelas Bomos </t>
  </si>
  <si>
    <t>near la Marine de Bravone, on R Bravona</t>
  </si>
  <si>
    <t>Porto-Vecchio, near R Stabiaccio</t>
  </si>
  <si>
    <t xml:space="preserve">Rhoubra </t>
  </si>
  <si>
    <t>Rondinara or Sponsaglia?</t>
  </si>
  <si>
    <t>Pallas?</t>
  </si>
  <si>
    <t>Roman villa of Piantarella, near Petit Sperone beach, in front of the Lavezzi islands</t>
  </si>
  <si>
    <t xml:space="preserve">Marianon </t>
  </si>
  <si>
    <t>La Tonnara</t>
  </si>
  <si>
    <t>Phikaria, on R Pitanos</t>
  </si>
  <si>
    <t>Figari</t>
  </si>
  <si>
    <t xml:space="preserve">Pauka </t>
  </si>
  <si>
    <t>Porto Pollo?</t>
  </si>
  <si>
    <t>Ammodes Aigialos, Arenosum littus, near R Locra, Lokra</t>
  </si>
  <si>
    <t>near Porticcio? near outlet of R Prunelli-Gravona</t>
  </si>
  <si>
    <t xml:space="preserve">Ourkinion </t>
  </si>
  <si>
    <t>Liscia bay, near Tiuccia, near R Liamone</t>
  </si>
  <si>
    <t xml:space="preserve">Saone </t>
  </si>
  <si>
    <t>Sagone, on R Sagone</t>
  </si>
  <si>
    <t>Kanelate</t>
  </si>
  <si>
    <t>Canelle, near Canari</t>
  </si>
  <si>
    <t>Kentourinon, Centurinum</t>
  </si>
  <si>
    <t>Anse de Columbara, Centuri portu</t>
  </si>
  <si>
    <t>Olbia, Roman port</t>
  </si>
  <si>
    <t>Olbia, Porto Romano</t>
  </si>
  <si>
    <t>Caralitanum Prom.</t>
  </si>
  <si>
    <t>Capo Carbonara, Stagno di Notteri</t>
  </si>
  <si>
    <t>Roman villa at Pauli Putzu</t>
  </si>
  <si>
    <t>Bosa, on R Temos</t>
  </si>
  <si>
    <t>Bosa Marina, at outlet of R Temo</t>
  </si>
  <si>
    <t>Turris Libyssonis, Libisonis</t>
  </si>
  <si>
    <t>Porto Torres, outlet of R Mannu</t>
  </si>
  <si>
    <t>Porto Torres, north-south Molo di Ponente 2009 &amp; 2012</t>
  </si>
  <si>
    <t>Porto Torres, Piazza di Colombo</t>
  </si>
  <si>
    <t>Porto Torres, quarry at Scoglio Lungo</t>
  </si>
  <si>
    <t>Spiagge delle Colone on Capo Testa</t>
  </si>
  <si>
    <t xml:space="preserve">Savo, Vicus Virginis? </t>
  </si>
  <si>
    <t>Savona, on R Letimbro</t>
  </si>
  <si>
    <t>Portus Lunae, Lune, Selene, Etruscan Luna, near R Macra  (export of white marble)</t>
  </si>
  <si>
    <t>Luni Antica, on former coastal lagoon in between R Magra and R Parmignola, near Carrara (Etruscan Carhara, Carhaira)</t>
  </si>
  <si>
    <t>Roman villa at Massaciuccoli</t>
  </si>
  <si>
    <t xml:space="preserve">Castiglioncello </t>
  </si>
  <si>
    <t>San Gaetano di Vada, near Vada Volterra</t>
  </si>
  <si>
    <t>Vignale</t>
  </si>
  <si>
    <t>Planasia insula</t>
  </si>
  <si>
    <t>Bagno del Saraceno, Roman villa on the isle of Giglio</t>
  </si>
  <si>
    <t>Cosa, Cossae, Portus Herculis Cosanus, Etruscan Cusi, Cuthi</t>
  </si>
  <si>
    <t>Ansedonia, with Roman villas at Tagliata &amp; Torre San Biagio</t>
  </si>
  <si>
    <t xml:space="preserve">Punicum </t>
  </si>
  <si>
    <t>Castello Odescalchi at Santa Marinella, with Roman villa &amp; fish tank 600 m west</t>
  </si>
  <si>
    <t xml:space="preserve">Roman villa at Marina di San Nicola </t>
  </si>
  <si>
    <t xml:space="preserve">Roman villa at Torre di Palidoro </t>
  </si>
  <si>
    <t>Fregenae, Etruscan Ficrine</t>
  </si>
  <si>
    <t>Fregene</t>
  </si>
  <si>
    <t>Santa Passera, on left bank of R Tiber, south of Rome</t>
  </si>
  <si>
    <t>Astura, Storas, on R Astura</t>
  </si>
  <si>
    <t>Torre Astura,  on R Astura</t>
  </si>
  <si>
    <t xml:space="preserve">Ad Turres Albas </t>
  </si>
  <si>
    <t>near Lago dei Monaci</t>
  </si>
  <si>
    <t>Port of Circei, Circe, possible stopover for Odysseus</t>
  </si>
  <si>
    <t>Inside Lago di Paola, several Roman villas incl. Piscina di Lucullo, with access via canal and breakwaters</t>
  </si>
  <si>
    <t>Fundi</t>
  </si>
  <si>
    <t>Fondi, with possible connections to the sea via Lago di Fondi and Canale Canneto and Cannale Sant’Anastasia</t>
  </si>
  <si>
    <t>Caiete, Caieta, Caeatas, Etruscan Caithi</t>
  </si>
  <si>
    <t>Gaeta, Gaète</t>
  </si>
  <si>
    <t>Roman villa Sarinola at Formia</t>
  </si>
  <si>
    <t>Roman villa Mamurra, with fish tank at Porticciolo Romano, Torre Gianola</t>
  </si>
  <si>
    <t>Pyrae?</t>
  </si>
  <si>
    <t xml:space="preserve">Roman villa at Scauri </t>
  </si>
  <si>
    <t xml:space="preserve">Roman villa San Limato </t>
  </si>
  <si>
    <t>Aquae Sinuessanae &amp; Pagus Sarclanus?</t>
  </si>
  <si>
    <t>Starza di Mondragone</t>
  </si>
  <si>
    <t>Liternum, Linternum, port of the Osci, Oskoi, Osques, Opici, Aurunci, Ausones</t>
  </si>
  <si>
    <t>Lago di Patria</t>
  </si>
  <si>
    <t xml:space="preserve">Oplontis </t>
  </si>
  <si>
    <t>Villa di Poppea, near Torre Annunziata</t>
  </si>
  <si>
    <t xml:space="preserve">Stabiae </t>
  </si>
  <si>
    <t>Castellammare di Stabia, with several Roman villas: Petraro, San Marco, Pastore, Ariana</t>
  </si>
  <si>
    <t>Surrentum, Etruscan Irnthi</t>
  </si>
  <si>
    <t>Sorrento, Roman villa Agrippa Postumus at Marina Grande</t>
  </si>
  <si>
    <t xml:space="preserve">Portus Alburnus </t>
  </si>
  <si>
    <t>at the outlet of R Silarus, now called Sele, near Capaccio-Paestum</t>
  </si>
  <si>
    <t xml:space="preserve">Scidrus </t>
  </si>
  <si>
    <t>Roman villa at Cammerelle, near Sapri</t>
  </si>
  <si>
    <t xml:space="preserve">Blanda </t>
  </si>
  <si>
    <t>Tortora Marina, on R Noce</t>
  </si>
  <si>
    <t xml:space="preserve">Cerillea, Cerilli </t>
  </si>
  <si>
    <t>Cirella</t>
  </si>
  <si>
    <t xml:space="preserve">Belvedere Marittimo </t>
  </si>
  <si>
    <t xml:space="preserve">Klampeteia, Clampetia </t>
  </si>
  <si>
    <t>Amantea</t>
  </si>
  <si>
    <t>Roman villa at Piano delle Vigne, near Falerna</t>
  </si>
  <si>
    <t>Emporion</t>
  </si>
  <si>
    <t>Rosarno</t>
  </si>
  <si>
    <t xml:space="preserve">Taurianum </t>
  </si>
  <si>
    <t>Taureana, near Lido di Palmi</t>
  </si>
  <si>
    <t xml:space="preserve">Scyle </t>
  </si>
  <si>
    <t>Bova Marina</t>
  </si>
  <si>
    <t xml:space="preserve">Le Castella </t>
  </si>
  <si>
    <t>Cariati</t>
  </si>
  <si>
    <t xml:space="preserve">Piano San Pietro </t>
  </si>
  <si>
    <t xml:space="preserve">Torre Ovo </t>
  </si>
  <si>
    <t>Torre San Gregorio</t>
  </si>
  <si>
    <t xml:space="preserve">Phoinix, Tamaricii, Palmae </t>
  </si>
  <si>
    <t>Santa Teresa di Riva</t>
  </si>
  <si>
    <t>Quarry at Letojanni</t>
  </si>
  <si>
    <t>Xiphoneos, Xiphonia, Xiphon</t>
  </si>
  <si>
    <t>Porto Megarese, Augusta</t>
  </si>
  <si>
    <t xml:space="preserve">Portus Pachino, Pachyno, Pachyni, Apollineum </t>
  </si>
  <si>
    <t>Portopalo di Capo Passero south of Sicily</t>
  </si>
  <si>
    <t>Phintias, on R Himeras</t>
  </si>
  <si>
    <t>Licata, on R Salso</t>
  </si>
  <si>
    <t>Emporion Segestanon, Emporium of the Aegestes, port of Segesta, on R Crimisus</t>
  </si>
  <si>
    <t>Castellammare del Golfo, on R San Bartolomeo</t>
  </si>
  <si>
    <t>Roman villa at Canne Masche</t>
  </si>
  <si>
    <t>Halaesa, on R Halaisos</t>
  </si>
  <si>
    <t>Castel di Tusa, on R Tusa</t>
  </si>
  <si>
    <t xml:space="preserve">Naulochos, Naulocha </t>
  </si>
  <si>
    <t>near Venetico Marina</t>
  </si>
  <si>
    <t>Roman villa of San Pawl Milqi, near Burmarrad, near Salina bay with  salt production</t>
  </si>
  <si>
    <t>Porto Badisco</t>
  </si>
  <si>
    <t>Torre San Stefano</t>
  </si>
  <si>
    <t>Torre dell'Orso</t>
  </si>
  <si>
    <t xml:space="preserve">Canale Apani, at Torre Rossa </t>
  </si>
  <si>
    <t xml:space="preserve">Turris Caesaris, Neapolis </t>
  </si>
  <si>
    <t>Polignano</t>
  </si>
  <si>
    <t xml:space="preserve">Natiolum </t>
  </si>
  <si>
    <t>Giovinazzo</t>
  </si>
  <si>
    <t xml:space="preserve">Barduli </t>
  </si>
  <si>
    <t>Barletta</t>
  </si>
  <si>
    <t xml:space="preserve">San Vito </t>
  </si>
  <si>
    <t>Roman villa at San Vito</t>
  </si>
  <si>
    <t>Hyria, Uria</t>
  </si>
  <si>
    <t>Piano di Carpino</t>
  </si>
  <si>
    <t>Buca?</t>
  </si>
  <si>
    <t>Termoli</t>
  </si>
  <si>
    <t>Porto di Vasto, at Punta della Penna</t>
  </si>
  <si>
    <t>Orton, Hortona</t>
  </si>
  <si>
    <t>Ortona, Hortona</t>
  </si>
  <si>
    <t>Aternum, Ostia Aterni, on R Aternus</t>
  </si>
  <si>
    <t>Pescara, on R Pescara</t>
  </si>
  <si>
    <t>Castrum Novum, on R Batinus</t>
  </si>
  <si>
    <t>Giulianova, on R Tordino</t>
  </si>
  <si>
    <t>Castrum Truentinum, Truentum, on R Truentinum</t>
  </si>
  <si>
    <t>Martinsicuro, on R Tronto</t>
  </si>
  <si>
    <t>Castellum Firmanorum, port of Firmum Picenum, Etruscan Permu</t>
  </si>
  <si>
    <t>Potentia, near R Flosis</t>
  </si>
  <si>
    <t>Porto Potenza, near outlet of R Potenza</t>
  </si>
  <si>
    <t>Sena Gallica, on R Sena</t>
  </si>
  <si>
    <t>Senigallia, on R Misa</t>
  </si>
  <si>
    <t xml:space="preserve">Fanum Fortunae </t>
  </si>
  <si>
    <t>Fano</t>
  </si>
  <si>
    <t xml:space="preserve">Butrium, Budrium, port of Budrio </t>
  </si>
  <si>
    <t>Casa Rossa, near Sant’Alberto, on R Reno</t>
  </si>
  <si>
    <t>Etruscan Tarcste</t>
  </si>
  <si>
    <t>Trieste, near the Roman theatre</t>
  </si>
  <si>
    <t>Egidia, Aegida, Aegis, on R Formio</t>
  </si>
  <si>
    <t>Sermin, on R Rizana</t>
  </si>
  <si>
    <t>Slovenia</t>
  </si>
  <si>
    <t xml:space="preserve">Piranum </t>
  </si>
  <si>
    <t>Piran</t>
  </si>
  <si>
    <t xml:space="preserve">Julia Parentium </t>
  </si>
  <si>
    <t>Porec, with submerged breakwater 'Porporella' on the north</t>
  </si>
  <si>
    <t xml:space="preserve">Mutila </t>
  </si>
  <si>
    <t>Medulin, with submerged BA settlement near Cape Kasteja</t>
  </si>
  <si>
    <t xml:space="preserve">Port of Nesactium </t>
  </si>
  <si>
    <t>Buduva, Budava, Porto Bado, near Nezakcij</t>
  </si>
  <si>
    <t xml:space="preserve">Port of Albona, Alvona </t>
  </si>
  <si>
    <t>Rabac, near Labin</t>
  </si>
  <si>
    <t>Phlanon, Flanona, Fianona</t>
  </si>
  <si>
    <t>Plomin</t>
  </si>
  <si>
    <t>Tarsatica, Dassatika</t>
  </si>
  <si>
    <t>Trsat at Rijeka</t>
  </si>
  <si>
    <t>Curicum, on Curycta insula, Elektrides insulae</t>
  </si>
  <si>
    <t>Senia, Senites</t>
  </si>
  <si>
    <t>Senj</t>
  </si>
  <si>
    <t xml:space="preserve">Loupsoi, Lopsica </t>
  </si>
  <si>
    <t>Sveti Juraj</t>
  </si>
  <si>
    <t>Port of Ortoplinia, Ortopla, Ortopeletai</t>
  </si>
  <si>
    <t>Stinica</t>
  </si>
  <si>
    <t>Cissa, on Kissa insula, Mentorides insulae</t>
  </si>
  <si>
    <t>Caska, on the isle of Pag</t>
  </si>
  <si>
    <t>Vegium, Vegia</t>
  </si>
  <si>
    <t>Karlobag</t>
  </si>
  <si>
    <t xml:space="preserve">Argyruntum </t>
  </si>
  <si>
    <t>Starigrad kod Paklenice, on R Paklenica</t>
  </si>
  <si>
    <t>Budim Liburnian oppidum</t>
  </si>
  <si>
    <t xml:space="preserve">Aenona, Nona, Hemioni? Emiones? Heginoi? </t>
  </si>
  <si>
    <t>Nin, near Zaton</t>
  </si>
  <si>
    <t>Scardona, on R Katarbates, Kataibates, R Titius</t>
  </si>
  <si>
    <t>Skradin, on R krka, Cherca</t>
  </si>
  <si>
    <t>Roman villa &amp; quarry at Stari Trogir</t>
  </si>
  <si>
    <t>Tragurium, in front of Tragyras insula</t>
  </si>
  <si>
    <t>Trogir</t>
  </si>
  <si>
    <t>Sikuli, Siculi</t>
  </si>
  <si>
    <t>Resnik, Kastala Stafilic, near the airport of Split</t>
  </si>
  <si>
    <t>Salonae, Salone, on R Salon</t>
  </si>
  <si>
    <t>Solin, near Split, on R Jadro, with submerged BA settlement at Vranjic</t>
  </si>
  <si>
    <t xml:space="preserve">Epetium, Epetion </t>
  </si>
  <si>
    <t>Stobrec, near Split</t>
  </si>
  <si>
    <t>Prirovo, Vis, on the isle of Vis</t>
  </si>
  <si>
    <t xml:space="preserve">Risium, Risinium, Resinum, Rhisinon, Rhizon, on R Rhizous  </t>
  </si>
  <si>
    <t>Risan</t>
  </si>
  <si>
    <t>Agruvium, Acruvium?</t>
  </si>
  <si>
    <t>Kotor, Cattaro</t>
  </si>
  <si>
    <t>Ostrvo Cvijeća, Prevlaka svetog arhangela Mihaila</t>
  </si>
  <si>
    <t>Nympheum, Calypso's isle?</t>
  </si>
  <si>
    <t>Lissus, Lissos, Elissos, Alessio, on R Drilon</t>
  </si>
  <si>
    <t>Akrolissos</t>
  </si>
  <si>
    <t>Shelbuemit</t>
  </si>
  <si>
    <t>Oricum, Orikon, Oricos, Iericho, Erichos, Arico, on R Kelydnos</t>
  </si>
  <si>
    <t>Orikum, on a former island inside the bay of Vlore, on R Dukatit</t>
  </si>
  <si>
    <t>Prichhit, Pigeras</t>
  </si>
  <si>
    <t>Maiandria?</t>
  </si>
  <si>
    <t>Karalibeu, Kara-Ali-Bey</t>
  </si>
  <si>
    <t xml:space="preserve">Kato Aetos </t>
  </si>
  <si>
    <t xml:space="preserve">Elatria </t>
  </si>
  <si>
    <t>Riza</t>
  </si>
  <si>
    <t>Sarandiniko, near Loutraki</t>
  </si>
  <si>
    <t xml:space="preserve">Euripos? </t>
  </si>
  <si>
    <t>Rouga</t>
  </si>
  <si>
    <t>Roman fort at Kastri Lithies, near Lugia beach</t>
  </si>
  <si>
    <t>Artemita insula, at outlet of  R Achelous</t>
  </si>
  <si>
    <t>Khounovina, near outlet of  R Achelous</t>
  </si>
  <si>
    <t>Nasos insula</t>
  </si>
  <si>
    <t>Portes Skoupas? now inland</t>
  </si>
  <si>
    <t>Elaos</t>
  </si>
  <si>
    <t>Kefalovriso</t>
  </si>
  <si>
    <t>Mourteri</t>
  </si>
  <si>
    <t xml:space="preserve">Eurymenai </t>
  </si>
  <si>
    <t>near Kokkino Nero</t>
  </si>
  <si>
    <t>Leibethra</t>
  </si>
  <si>
    <t>Leptokarya?</t>
  </si>
  <si>
    <t>Pimpleia</t>
  </si>
  <si>
    <t>south of Dion</t>
  </si>
  <si>
    <t>Port Poulithra</t>
  </si>
  <si>
    <t xml:space="preserve">Port of Aigila </t>
  </si>
  <si>
    <t>Lalloudes?</t>
  </si>
  <si>
    <t xml:space="preserve">Erana </t>
  </si>
  <si>
    <t>Agios Kriaki?</t>
  </si>
  <si>
    <t>Hellenistic fort at Karavostasi, near Karnari</t>
  </si>
  <si>
    <t>Casiope, Cassiope, possible meeting place of Odysseus and Nausicaa</t>
  </si>
  <si>
    <t>Kassiopi, north of Corfu. Antonine calls it an island which it is not (anymore?) today.</t>
  </si>
  <si>
    <t xml:space="preserve">Timon, port of Aphionas </t>
  </si>
  <si>
    <t>Hellenistic fort near Afionas, on Corfu</t>
  </si>
  <si>
    <t>Paxos insula</t>
  </si>
  <si>
    <t>Hellenistic bridge over the Leucas sound, near Perdioricto</t>
  </si>
  <si>
    <t>now sedimented, near Peratia</t>
  </si>
  <si>
    <t>Alykanas, Alikes, with Neolithic settlement, on the Isle of Zakinthos</t>
  </si>
  <si>
    <t xml:space="preserve">Roman villa &amp; quarry at Tallara, Maltezana, on the isle of Astypalaia, Stampalia </t>
  </si>
  <si>
    <t>Panaghia insula</t>
  </si>
  <si>
    <t>Isle of Panaghia</t>
  </si>
  <si>
    <t xml:space="preserve">Phara, on the isle of Lesbos, Lesvos </t>
  </si>
  <si>
    <t xml:space="preserve">Agios Berenike, Kourtir, near Lisvori, on the isle of Lesbos, Lesvos </t>
  </si>
  <si>
    <t>Lapsarna</t>
  </si>
  <si>
    <t xml:space="preserve">Lapsarna, on the isle of Lesbos, Lesvos </t>
  </si>
  <si>
    <t xml:space="preserve">Roman fort at Kastrelli, on the isle of Lesbos, Lesvos </t>
  </si>
  <si>
    <t xml:space="preserve">Skala Mistegnon, on the isle of Lesbos, Lesvos </t>
  </si>
  <si>
    <t>Kontari</t>
  </si>
  <si>
    <t xml:space="preserve">Kontari, on the isle of Chios </t>
  </si>
  <si>
    <t>Phanai, Phanae, Phania Prom.</t>
  </si>
  <si>
    <t>Roman villa at Vourlidia, near Cape Mastikho, south of fort of Dotia, on the isle of Chios</t>
  </si>
  <si>
    <t>Khrysomilia, on the isle of Fournoi</t>
  </si>
  <si>
    <t>Kamari, on the isle of Fournoi</t>
  </si>
  <si>
    <t>Kastraki, on the isle of Agathonisi</t>
  </si>
  <si>
    <t>Patmos, on Patmos insula</t>
  </si>
  <si>
    <t xml:space="preserve">Kastelli, on the isle of Patmos </t>
  </si>
  <si>
    <t>Panormos, port of Bathos &amp; Fylakes fort</t>
  </si>
  <si>
    <t xml:space="preserve">Bathos, Vathys, on the isle of Kalymnos </t>
  </si>
  <si>
    <t>Damos</t>
  </si>
  <si>
    <t xml:space="preserve">Panormos, on the isle of Kalymnos </t>
  </si>
  <si>
    <t xml:space="preserve">Kastri fort, near Emporeio, on the isle of Kalymnos </t>
  </si>
  <si>
    <t>Argos</t>
  </si>
  <si>
    <t xml:space="preserve">Stavros, on the isle of Nisyros </t>
  </si>
  <si>
    <t>Port of Megisti, Megiste insula</t>
  </si>
  <si>
    <t>Kastellorizon, on the isle of Meis, Kastellorizo, Megisti Adasi</t>
  </si>
  <si>
    <t xml:space="preserve">Athyras </t>
  </si>
  <si>
    <t>Büyükcekmece</t>
  </si>
  <si>
    <t>Mauromolos, port of Hieron Byzantion, Hieron Romelias, Kommerkion chelai, Sarapieion, temple of Rhea, NE of Milton Prom., on R Chrysorrhoas</t>
  </si>
  <si>
    <t>Telli Baba, near Rumeli Kavagi, with Serapis temple, NE of Tellitabyaburnu, with lighthouse at Thimea, Timaia tower</t>
  </si>
  <si>
    <t>Port of Karabizia?</t>
  </si>
  <si>
    <t>west side of Cape Galata</t>
  </si>
  <si>
    <t>Tirizis, Tetriciada, Tetrisiade</t>
  </si>
  <si>
    <t>Cape Kaliakra</t>
  </si>
  <si>
    <t>Cape Shabla, with Neolithic settlement</t>
  </si>
  <si>
    <t>Cascaia, Hagieni</t>
  </si>
  <si>
    <t>Albesti</t>
  </si>
  <si>
    <t>Tatlageac lake</t>
  </si>
  <si>
    <t>Gratiana?</t>
  </si>
  <si>
    <t>Zheltyy Yar</t>
  </si>
  <si>
    <t>Kremniskoy, near Lebedivka</t>
  </si>
  <si>
    <t xml:space="preserve">Aepolium </t>
  </si>
  <si>
    <t>Shabalata</t>
  </si>
  <si>
    <t>Shabo, on R Dniester Liman</t>
  </si>
  <si>
    <t>Mologa, on R Dniester Liman</t>
  </si>
  <si>
    <t>Pivdennoye, on R Dniester Liman</t>
  </si>
  <si>
    <t>Semenovka, on R Dniester Liman</t>
  </si>
  <si>
    <t>Ovidiopol, on R Dniester Liman</t>
  </si>
  <si>
    <t>Koblevo, on Tiligulskii Liman</t>
  </si>
  <si>
    <t>Pugach</t>
  </si>
  <si>
    <t>Hippolaou Prom., at the mouth of R Borysthenes</t>
  </si>
  <si>
    <t>Stanislavskoye, at the mouth of R Dniepr</t>
  </si>
  <si>
    <t xml:space="preserve">Karkine? </t>
  </si>
  <si>
    <t>Kalanchak, on R Kalanchak</t>
  </si>
  <si>
    <t>Kacha</t>
  </si>
  <si>
    <t>Bel'bekskoye</t>
  </si>
  <si>
    <t xml:space="preserve">Kharax, Charax </t>
  </si>
  <si>
    <t>Cape Ai-Todor</t>
  </si>
  <si>
    <t xml:space="preserve">Lagyra </t>
  </si>
  <si>
    <t>near Yalta</t>
  </si>
  <si>
    <t>Parthenion, port of Lampas</t>
  </si>
  <si>
    <t>Partenit</t>
  </si>
  <si>
    <t xml:space="preserve">Skythotauron Limen, port of the Tauroscyths, Athenion, Athenaeum </t>
  </si>
  <si>
    <t>Sougdaia, near Sudak</t>
  </si>
  <si>
    <t>General'skoye Vostochnoye</t>
  </si>
  <si>
    <t>Salachik</t>
  </si>
  <si>
    <t>Semenovka</t>
  </si>
  <si>
    <t>Temirnitskoye</t>
  </si>
  <si>
    <t>Stanitsa Yelizavetovskaya</t>
  </si>
  <si>
    <t>Mertvyy Redant, SE of Primorsko-Akhtarsk</t>
  </si>
  <si>
    <t>Batareyka near Zaporozhskoye, at entrance of Bay of Dinskoy</t>
  </si>
  <si>
    <t>Tatarskiy</t>
  </si>
  <si>
    <t xml:space="preserve">Khutor Blagoveshchenskiy </t>
  </si>
  <si>
    <t>Lidzava, Ldzaa</t>
  </si>
  <si>
    <t>Pityous I ?</t>
  </si>
  <si>
    <t>Gudauta, Goudaouta, near R Khipsta</t>
  </si>
  <si>
    <t xml:space="preserve">Gvandra </t>
  </si>
  <si>
    <t>Siganeon, Zigane, Sicarabis, on R Singames (navigable)</t>
  </si>
  <si>
    <t>Primorsk? on R Khob, R Second Gudava</t>
  </si>
  <si>
    <t>Apsarus, Apsorros, Apsaruntos, Apsyrtus</t>
  </si>
  <si>
    <t>Roman fortress &amp; naval base at Fort of Gonio, 10 km south of Batumi</t>
  </si>
  <si>
    <t>Polemonium, Side, on R Sidenos</t>
  </si>
  <si>
    <t>Bolaman, on R Bolaman</t>
  </si>
  <si>
    <t>at the outlet of R Yesilmak</t>
  </si>
  <si>
    <t xml:space="preserve">Eupatoria </t>
  </si>
  <si>
    <t>Karasamson</t>
  </si>
  <si>
    <t xml:space="preserve">Gadilon, Helega? on R Halys </t>
  </si>
  <si>
    <t>Bafra, on R Kizilirmak</t>
  </si>
  <si>
    <t>Riva on R Riva, near Cayagzi</t>
  </si>
  <si>
    <t>Sykia, Monokolos</t>
  </si>
  <si>
    <t>Naval base, BAtlas locates Daphne Mainomene here</t>
  </si>
  <si>
    <t>Amycus, Amykos, Portus Amyci, Amaia, Daphne Mainomene, Port du Laurier Fou</t>
  </si>
  <si>
    <t>Beykoz, Daphné is located by Arrian at 40 stadia (7.5 km) south of Hieron (on the Asian side) and at 80 stadia (15 km) of Byzance</t>
  </si>
  <si>
    <t xml:space="preserve">Libyssa </t>
  </si>
  <si>
    <t>near Dilovasi</t>
  </si>
  <si>
    <t xml:space="preserve">Strobilos </t>
  </si>
  <si>
    <t>Karakilise, Ciftlikköy</t>
  </si>
  <si>
    <t xml:space="preserve">Apollonia ad Rhyndacum, Ryndakos, near R Rhyndakos </t>
  </si>
  <si>
    <t>Apolyont, Gölyazi on Lake Uluabat Gölü, near R Kocasu, near Aktopraklik Neolithic settlement</t>
  </si>
  <si>
    <t>Akcapinar</t>
  </si>
  <si>
    <t xml:space="preserve">Thrakia Kome </t>
  </si>
  <si>
    <t>Mamum, near Bandirma</t>
  </si>
  <si>
    <t>Bathys Limen, on Arctonnesos insula</t>
  </si>
  <si>
    <t>Turan</t>
  </si>
  <si>
    <t xml:space="preserve">Linon, Linus </t>
  </si>
  <si>
    <t>Sahmelek</t>
  </si>
  <si>
    <t xml:space="preserve">Ophrynium, Ophrynee </t>
  </si>
  <si>
    <t>Intepe, Erenköy, with Hector's tomb</t>
  </si>
  <si>
    <t>Traron, second location of Rhoition, Rhoeteum, Rhoetee</t>
  </si>
  <si>
    <t>Tavolia, near Cobantepe</t>
  </si>
  <si>
    <t>Iusagura, Iousagoura, Musagorus, Acusagorus insula</t>
  </si>
  <si>
    <t>Agria Gramvousa island</t>
  </si>
  <si>
    <t>Port of Kisamon, Cisamus, port of Polyrrhenia, inside Myrtilos sinus</t>
  </si>
  <si>
    <t xml:space="preserve">Mavros Molos, at Kisamos-Kastelli inside the gulf of Kissamos, near Elena Beach Hotel, breakwater crest 4 m above MSL after a 6 m tectonic uplift </t>
  </si>
  <si>
    <t xml:space="preserve">Mythimna, Napia? </t>
  </si>
  <si>
    <t>Tyron, Tityro Prom.</t>
  </si>
  <si>
    <t>Akra Nisi, Agios Paulos, on Rodopou peninsula</t>
  </si>
  <si>
    <t>Diktynon, Dictynnaion, Dyktaion</t>
  </si>
  <si>
    <t>Menies bay, near Cape Spatha, on Rodopou peninsula</t>
  </si>
  <si>
    <t>Tanos</t>
  </si>
  <si>
    <t>Almyrida, on R Almyros</t>
  </si>
  <si>
    <t>Amfimala, Amphimalla, Amphomala, Amphimatrion?</t>
  </si>
  <si>
    <t>Georgioupoli, near the outlet of R Almiros</t>
  </si>
  <si>
    <t xml:space="preserve">Port of Chersonisos, Chersonesos, Cherrhonesos, port of Lyctos, Lyttos </t>
  </si>
  <si>
    <t>Limenas Chersonisou, Khersonisos, Cherronisos, Hersonissos at Anissaras</t>
  </si>
  <si>
    <t>Olous Limen</t>
  </si>
  <si>
    <t>Kolokitha bay protected by Kolokythia island</t>
  </si>
  <si>
    <t>Dionysiades, Dionysa, Dionusias insulae</t>
  </si>
  <si>
    <t>Samonion, Sammonion, Salmonion Prom. with temple of Athena</t>
  </si>
  <si>
    <t>Cape Sidero, but Uggeri claims it could be at Tenta bay &amp; beach, 3.5 km SSW of this place</t>
  </si>
  <si>
    <t>Leuke, on Leuke insula</t>
  </si>
  <si>
    <t>Kamareles beach, at Leuki, Lefki, on the Isle of Koufonisi</t>
  </si>
  <si>
    <t>Port of Matalon, Matala, Matalia, Matalum, port of Gortyne</t>
  </si>
  <si>
    <t>Matala, N.C.Flemming and P.A. Pirazzoli, 1981 mention this slipway in the SE corner of the Matala creek, below the "Hippies' cave"</t>
  </si>
  <si>
    <t>Agios Pavlos, at Cape Melissa</t>
  </si>
  <si>
    <t>Port of Apollonia?</t>
  </si>
  <si>
    <t>Souda beach, near Sellia</t>
  </si>
  <si>
    <t>Suia, shingle beach of Sougia, at outlet of R Tsikalaria</t>
  </si>
  <si>
    <t xml:space="preserve">Lissa, Lissus, Lissos, Lison, Liso, 2nd port d’Elyros </t>
  </si>
  <si>
    <t>Agios Kyriakos, 2 km west of Sougia</t>
  </si>
  <si>
    <t>Ammochostos insulae, Arsinoe of Salamis</t>
  </si>
  <si>
    <t>Paralimni, with Neolithic settlement</t>
  </si>
  <si>
    <t>Palio Khorio</t>
  </si>
  <si>
    <t xml:space="preserve">Palio Khorio near Agia Napa </t>
  </si>
  <si>
    <t xml:space="preserve">Makronisos </t>
  </si>
  <si>
    <t>Port of Thronoi?</t>
  </si>
  <si>
    <t>Liopetri Potamos</t>
  </si>
  <si>
    <t>Quarry at Mosphiloudia</t>
  </si>
  <si>
    <t>Cape Zephyros, south of Mandria</t>
  </si>
  <si>
    <t xml:space="preserve">Numenio, Noumenion, Hierokepia, Hiere &amp; Cepia </t>
  </si>
  <si>
    <t>Moulia rocks</t>
  </si>
  <si>
    <t>Arsinoe of Palaipaphos, near cape Arsinoe?</t>
  </si>
  <si>
    <t>Geroskipou, near Paphos</t>
  </si>
  <si>
    <t>Drepanon, Drepanum Prom.</t>
  </si>
  <si>
    <t>Agios Georgios Pegeias</t>
  </si>
  <si>
    <t>Hierocepias insula</t>
  </si>
  <si>
    <t>Yeronisos, Geronisos island</t>
  </si>
  <si>
    <t>Polis tis Khrysokhou, on R Chrysochous</t>
  </si>
  <si>
    <t>Kromnakon, Krommyon Prom.</t>
  </si>
  <si>
    <t xml:space="preserve">Aphrodision </t>
  </si>
  <si>
    <t xml:space="preserve">Liastrika, north of Akanthou </t>
  </si>
  <si>
    <t>Bikli, Galounia, 5 km NE of Kaplica, Davlos</t>
  </si>
  <si>
    <t>Port of Alexandria Troas, Indicaia Troas, Antigoneia de Troade, Colonia Iulia Troas, Colonia Augusta Troadensis</t>
  </si>
  <si>
    <t>Eski Stambul south of Dalyan, Dalayanköy</t>
  </si>
  <si>
    <t>Alesion Pedion, port of Tragasai, Scorpiata, on R Satnious</t>
  </si>
  <si>
    <t>Outlet of R Tuzla</t>
  </si>
  <si>
    <t>Port of Koryphas, Coryphanta, Corifanio</t>
  </si>
  <si>
    <t>Keremköy, behind Cicek Adasi island</t>
  </si>
  <si>
    <t xml:space="preserve">Herakleia, Elateia? </t>
  </si>
  <si>
    <t>Ayvalik</t>
  </si>
  <si>
    <t xml:space="preserve">Port of Attea? </t>
  </si>
  <si>
    <t>Ersin Beyhan, near Altinova</t>
  </si>
  <si>
    <t>Elaioussa insula</t>
  </si>
  <si>
    <t>Roman villa on Kizkulesi Mardalic Adasi</t>
  </si>
  <si>
    <t xml:space="preserve">Aternaeus sub Pitanem </t>
  </si>
  <si>
    <t>near Denizköy</t>
  </si>
  <si>
    <t xml:space="preserve">Achaion Limen, port of the Achaeans </t>
  </si>
  <si>
    <t>Smyrna, Eurydikeia, near Pagos Mons</t>
  </si>
  <si>
    <t>Konak, Izmir, near Mount Kadifekale, with ancient lighthouse</t>
  </si>
  <si>
    <t xml:space="preserve">Portus Gerrhaisticus, Gerraeidae, Cherraedae, Gerai, Gereste </t>
  </si>
  <si>
    <t>at Cape Doganbey Burun</t>
  </si>
  <si>
    <t xml:space="preserve">Ioniapolis, on R Meander </t>
  </si>
  <si>
    <t>Mersinet Iskelesi, near Pinarcik</t>
  </si>
  <si>
    <t xml:space="preserve">Siralik </t>
  </si>
  <si>
    <t>Arkonnesos, Arconnesus insula</t>
  </si>
  <si>
    <t>Kara Ada island</t>
  </si>
  <si>
    <t xml:space="preserve">Hayitli </t>
  </si>
  <si>
    <t>Ferek</t>
  </si>
  <si>
    <t>Amnista, port of Euthane?</t>
  </si>
  <si>
    <t>Sögüt, near Karaca</t>
  </si>
  <si>
    <t>Knidos, Cnidus, naval base, ancient Triopion</t>
  </si>
  <si>
    <t>Cnide West, former isle of Triopion now connected to mainland, Cape Kriou</t>
  </si>
  <si>
    <t>Knidos, Cnidus, commercial port, ancient Triopion</t>
  </si>
  <si>
    <t>Cnide East, former isle of Triopion now connected to mainland, Cape Kriou, with possible ancient lighthouse</t>
  </si>
  <si>
    <t>Datca, Burgaz, northern harbour basin (L4)</t>
  </si>
  <si>
    <t xml:space="preserve">Emecik </t>
  </si>
  <si>
    <t>Hygassos</t>
  </si>
  <si>
    <t>near Turgutkale</t>
  </si>
  <si>
    <t>Port of Tymnos, Thymnias</t>
  </si>
  <si>
    <t>Bozburun Limani</t>
  </si>
  <si>
    <t>Thyssanous, Thyssanusa, Tisanusa, port of Phoinix?</t>
  </si>
  <si>
    <t>Sögüt Kissebükü</t>
  </si>
  <si>
    <t>Caunion Panormos? Pisilis?</t>
  </si>
  <si>
    <t>Sarigerme, possibly near R Dalaman Cayi</t>
  </si>
  <si>
    <t xml:space="preserve">Port of Lissa </t>
  </si>
  <si>
    <t>Sarsala Köyü</t>
  </si>
  <si>
    <t>Port of Daedalis, Daedala?</t>
  </si>
  <si>
    <t>Inlice Köyü</t>
  </si>
  <si>
    <t>Perdikiai, Perdiciis, Pertichee, Artymnissos, port of Pinara</t>
  </si>
  <si>
    <t>Ködürümsü Limani, Faralya, Butterfly Valley</t>
  </si>
  <si>
    <t>Pydnay, Pydnai, Kydna?</t>
  </si>
  <si>
    <t>Gavur Agli and Bükses, near Karadere</t>
  </si>
  <si>
    <t>Letoon, on navigable R Xanthos, R Sibris</t>
  </si>
  <si>
    <t>Kumluova, on R Esin Cayi</t>
  </si>
  <si>
    <t xml:space="preserve">Sebeda </t>
  </si>
  <si>
    <t>Limanagzi, Bayindir Liman</t>
  </si>
  <si>
    <t>Port of Akroterion Prom.</t>
  </si>
  <si>
    <t>Yaglica Köyü, refuge shelter before sailing west around cape Uluburun</t>
  </si>
  <si>
    <t>Aperlis, Aperlai, Aperiae</t>
  </si>
  <si>
    <t>Sicak Iskelesi, inside the bay near Kilincli</t>
  </si>
  <si>
    <t>Aperlis, Aperlai, Aperiae east port</t>
  </si>
  <si>
    <t>Pölemos Bükü</t>
  </si>
  <si>
    <t>Xera, on Dolichiste insula</t>
  </si>
  <si>
    <t>Tersane Köyü on the isle of Kekova Adasi</t>
  </si>
  <si>
    <t>Teimioussa, Timioussa, Tristomon, Talmussa</t>
  </si>
  <si>
    <t>Kaleücagiz, Ücagiz Limani</t>
  </si>
  <si>
    <t xml:space="preserve">Somenis, Somena, Simena </t>
  </si>
  <si>
    <t>Yat Limani, Kaleköy, in front of the isle of Kekova Adasi</t>
  </si>
  <si>
    <t xml:space="preserve">Istlada </t>
  </si>
  <si>
    <t>Gökkaya near the isle of Kekova Adasi</t>
  </si>
  <si>
    <t>Ision, Iseios pyrgos, Isio turre, Daseia</t>
  </si>
  <si>
    <t>Gök Liman?</t>
  </si>
  <si>
    <t>Phoinicous, port of Olympos, Hadrianopolis, on R Phoenicunte</t>
  </si>
  <si>
    <t>Olimpos on R Göksü</t>
  </si>
  <si>
    <t xml:space="preserve">Port of Ataleia, Attaleia, Attalis, Adalia, Adalya, port of Perge </t>
  </si>
  <si>
    <t>Kisalar, near Perakende, on R Peri Cayi</t>
  </si>
  <si>
    <t>Kyberna, Kibyra, Kibyra Mikra, Cybria Minor, Justiniapolis</t>
  </si>
  <si>
    <t>Karaburun, near R Alara Cayi</t>
  </si>
  <si>
    <t>Ptolemais, Leukotheion, Leukothea, Leucolla Prom.</t>
  </si>
  <si>
    <t>Aynaligöl bay on cape Figla Burnu, near Türkler</t>
  </si>
  <si>
    <t>Korakesion, Coracesios, Korakion, Coryphe?</t>
  </si>
  <si>
    <t xml:space="preserve">Iotape </t>
  </si>
  <si>
    <t>Aydap İskelesi</t>
  </si>
  <si>
    <t>Port of Zephelios, Nephelios, Nephelis, Iouliosebaste?</t>
  </si>
  <si>
    <t xml:space="preserve">Kragos, Antiochia ad Kragum, Antiochia Parva, Antiochette </t>
  </si>
  <si>
    <t>Fort of Charadrus, Charadros, Chalandros, on R Charadros</t>
  </si>
  <si>
    <t>Yakacik, Kalediran, on R Kalodran Cayi</t>
  </si>
  <si>
    <t>Güneysu Köyü, near Softa Kalesi</t>
  </si>
  <si>
    <t>Mandane</t>
  </si>
  <si>
    <t>Krambousa insula, Papadola</t>
  </si>
  <si>
    <t>Besparmak Adasi, Babali Adasi</t>
  </si>
  <si>
    <t>Aphrodisias, Aphrodite's port, Oppidum Veneris, Porto Cavaliere, north of Zephyrion Prom., in front of Cyprus across the Cilicius Aulon</t>
  </si>
  <si>
    <t>Tisan Köyü, Ovacik Adasi, north of cape Bölükada Burnu</t>
  </si>
  <si>
    <t>Seleucia ad Calycadnum, Seleucie de Kalykadnos</t>
  </si>
  <si>
    <t>Silifke, Hüdüde, with Roman bridge on R Göksü</t>
  </si>
  <si>
    <t xml:space="preserve">Persente, Pseudokorasion? </t>
  </si>
  <si>
    <t>near Sazbasi?</t>
  </si>
  <si>
    <t>Port of Corycos, Korikos, Corycus</t>
  </si>
  <si>
    <t>Kizkalesi, with Kizkalezi island and Maiden Castle, possibly connected to the mainland in ancient times, thus creating a large harbour on the eastern side</t>
  </si>
  <si>
    <t>North harbour, Elaeussa, Elaeousa, Elaioussa Sebaste, Elaious, Elaiunta</t>
  </si>
  <si>
    <t>Ayas near Yemiskumu, former island now connected to mainland</t>
  </si>
  <si>
    <t>South harbour, Elaeussa, Elaeousa, Elaioussa Sebaste, Elaious, Elaiunta</t>
  </si>
  <si>
    <t>Lamos, on R Lamos, Lamia</t>
  </si>
  <si>
    <t>Byzantine fort at Limonlu, on R Limonlu</t>
  </si>
  <si>
    <t>Port of Mallos, Magarsos, Antiochia ad Pyrmum, Pania, Paionia?</t>
  </si>
  <si>
    <t>Cape Karatas Fener Burnu, according to Arnaud</t>
  </si>
  <si>
    <t>Antiochia ad Pyrmum, Magarsa, Magarsos, Mallo, Mallos, on R Pyramos, near Ionia, Ianouaria, Januario, Cephala, Kephalen Prom.</t>
  </si>
  <si>
    <t>3 names for one single place, according to Arnaud, near Cape Karatas Fener Burnu</t>
  </si>
  <si>
    <t>Mallos?? on R Pyramos</t>
  </si>
  <si>
    <t>Ancient bridge at Kiziltahta, on R Ceyhan, this place is thought by some to be Mallos</t>
  </si>
  <si>
    <t>Port of Aigaiai, Aigai, Aigeia, Aegaeae, Aegeae, Aegae</t>
  </si>
  <si>
    <t>Ammonos Pylae, Amanides Pylae, Amanicas Portas, Portae Amani montis, Amane</t>
  </si>
  <si>
    <t>Muttalip, Mutlubake, Karanlik Kapi, near Issos Harabeleri and Deli Halil settlements</t>
  </si>
  <si>
    <t>Port of Alexandria ad Issum, Indicaia ad Issos, Indicaia Scabiosa, Alexandreia kat’isson, Alexandria Kabissos, Alexandria Kambiosa, Alexandria Scabiosa, Cambysopolis, Alexandria Mikra, Alexandria Minor, Alexandret(t)a</t>
  </si>
  <si>
    <t>Iskenderun, Alexandretta, Indicatte, hypothetical location north of the Technical University, this may also have been the port of Myriandros?</t>
  </si>
  <si>
    <t>Antioch of Pieria, Rhosium, Rhossaion, Rhossos Kolpos, Rhossaeoi, Arosos, Aradus, Port Bonnel</t>
  </si>
  <si>
    <t>Arsuz, near Ulucinar, on R Arsuz</t>
  </si>
  <si>
    <t>Ras ibn Hani, North bay, with quarry at  35.5966°N,  35.7585°E</t>
  </si>
  <si>
    <t>Paltos, Paltenorum, Belda, Pelleta? on R Baldas, Baudus</t>
  </si>
  <si>
    <t>Arab al-Mulk, Belda al-Mulk, Belde el-Melek, in the outlet of Nahr es-Sinn</t>
  </si>
  <si>
    <t>Karnos, Karnai, Karne, Carne, Carnus, Carnas, port of Arados, one of the "Tripolis"</t>
  </si>
  <si>
    <t>Tell Qarnum, Qrenan, near R Nahr Abbah</t>
  </si>
  <si>
    <t xml:space="preserve">Kalamos </t>
  </si>
  <si>
    <t>al-Qalamoun</t>
  </si>
  <si>
    <t>Beyrouth, Beirut, Minet el-Hosn under Venus Towers</t>
  </si>
  <si>
    <t>Beirut offshore anchorage</t>
  </si>
  <si>
    <t>Leontonpolis, on R Leon, Tamyras, Damouras</t>
  </si>
  <si>
    <t>on R Nahr Damour</t>
  </si>
  <si>
    <t>Porphyreonpolis</t>
  </si>
  <si>
    <t>Khan Nebi Yunas, near Jiyeh</t>
  </si>
  <si>
    <t>Alsos Asklepiou, on R Bostrenos</t>
  </si>
  <si>
    <t>Temple of Eshmun,  on R Nahr Awali</t>
  </si>
  <si>
    <t>Tomb of Rhodope? Iarimtu, Yarimuta, Yarmuta??</t>
  </si>
  <si>
    <t>Sabaa Rais (Seven captains) or islet 1 km north of Tyre? Guerin (1879) places this islet only 1 km north of Tyre, but Sabaa Raïs better fits Tatius' story</t>
  </si>
  <si>
    <t>Ad Nonum, Adnoun, Ma'rubbu?</t>
  </si>
  <si>
    <t>Adloun</t>
  </si>
  <si>
    <t>Hammon, Hamon</t>
  </si>
  <si>
    <t>Umm el-Awamid, el-Amed, on R Nahr Hamoul</t>
  </si>
  <si>
    <t>Ake, Akka, Antiocha Ptolemais, Saint-Jean d'Acre</t>
  </si>
  <si>
    <t>Pre-Herodian  anchorage, Caesarea's northern anchorage</t>
  </si>
  <si>
    <t>Tell Rafah, Rafia</t>
  </si>
  <si>
    <t>Arsinoe, Cleopatris, Klysma, Clysma, Calzem, Ovila, on the Heroopolite Gulf</t>
  </si>
  <si>
    <t>Suez, Qulzum, el-Gismel, on the Gulf of Suez</t>
  </si>
  <si>
    <t>Phoinikon, Poseideion?</t>
  </si>
  <si>
    <t>Ayn Musa, north of Ras Misallah</t>
  </si>
  <si>
    <t xml:space="preserve">Rhaithou, Palm-Grove </t>
  </si>
  <si>
    <t>El-Tor, el-Tur, Tor harbour</t>
  </si>
  <si>
    <t>Muza, Mouza, Masala, port of the Himyarites</t>
  </si>
  <si>
    <t>Mokha, Moka, Muhawan, Makhwan</t>
  </si>
  <si>
    <t>Raunathou Kome, near Chersonnesos Prom.</t>
  </si>
  <si>
    <t>near Ras Karkuma, Qurqumah</t>
  </si>
  <si>
    <t>Egra Kome, Aigra, Agra, Akra, port of Hegra and Dedan and Qurh?</t>
  </si>
  <si>
    <t>al-Qusayr, Qassir, on wadi al-Hamd</t>
  </si>
  <si>
    <t>Phoinikon Kome, Port of Hegra and Dedan and Qurh? Leuke Kome?  Ampelone?</t>
  </si>
  <si>
    <t>Sharm Wejh, al-Wajh, on wadi al-Zurayb, this location for Leuke Kome is preferred by Nappo and Nehmé</t>
  </si>
  <si>
    <t>Hippos Kome?</t>
  </si>
  <si>
    <t>Dhuba, Duba, Sharm Qafafah, south of Jebel as-Sar, Ash-Shar, shaped like a horse</t>
  </si>
  <si>
    <t>Sharm Jubbah, industrial port of Duba</t>
  </si>
  <si>
    <t>al-Muwaylih, Muwaila, Muweilah</t>
  </si>
  <si>
    <t>Modiana? Madian? Onne? Leuke Kome?</t>
  </si>
  <si>
    <t>al-Khuraybah in Aynunah bay, a road to Petra starts there. Some scholars locate Leuke Kome at al-Wajh, 240 km further south.</t>
  </si>
  <si>
    <t xml:space="preserve">Makna </t>
  </si>
  <si>
    <t>near Maqna</t>
  </si>
  <si>
    <t xml:space="preserve">Ankale </t>
  </si>
  <si>
    <t>near Haql</t>
  </si>
  <si>
    <t>Cryptus portus, Amithoscuta, export of copper from Magan country (copper mountain)</t>
  </si>
  <si>
    <t>Muscat, Mascate, with Neolithic settlement at Ras al-Hamra</t>
  </si>
  <si>
    <t>Asabon, Asabi, Asaborum, Maketa, Mane, Maka Prom.</t>
  </si>
  <si>
    <t>Khor Kumzar? Cape Musandam, Mussendom</t>
  </si>
  <si>
    <t>Ommana, Omana, Omanum emporium</t>
  </si>
  <si>
    <t>al-Dur, ed-Dur? next to Khor al-Beidah, in Umm al-Quwain Emirate</t>
  </si>
  <si>
    <t>Gerrha? belonging to the archaic Dilmun empire</t>
  </si>
  <si>
    <t>Al-Hufuf, is not a port but a major trade city, another option is Tell al-Zayer at Thaj</t>
  </si>
  <si>
    <t>Ain as Sayh, near al-Khobar</t>
  </si>
  <si>
    <t>Dammam</t>
  </si>
  <si>
    <t>Qatif</t>
  </si>
  <si>
    <t>Apologos, Marcian's Coromane? Ptolemy's Koromanis?</t>
  </si>
  <si>
    <t>al-Ubullah? al-Abelah? Bassora?</t>
  </si>
  <si>
    <t>R Granis, Dratinus</t>
  </si>
  <si>
    <t>Outlet of R Hilleh (incl. R Dalaki)</t>
  </si>
  <si>
    <t>Hieratis, at outlet of Heratemis canal</t>
  </si>
  <si>
    <t>Shif, in front of Shif island, at outlet of Angali canal</t>
  </si>
  <si>
    <t>Antiocheia Persidos? on Mesambria Peninsula? Alexandri Insula?</t>
  </si>
  <si>
    <t>Bushir, Bushahr, on Bushehr peninsula</t>
  </si>
  <si>
    <t xml:space="preserve">Rinokoloura, Rhinocolura, Ariza? Phakidia &amp; Laura located in this area? </t>
  </si>
  <si>
    <t>el-Arish, on R wadi al-Arish</t>
  </si>
  <si>
    <t>Ostrakine, Ostracena, near Serbonitis Limen, Sirbonis Limen</t>
  </si>
  <si>
    <t>Isle of el-Felusiyat on Lake el-Bardawil</t>
  </si>
  <si>
    <t>Gerra, Geros, Geras, Skenai also located in this area</t>
  </si>
  <si>
    <t>Tell Mahmudiyeh, Mahammediya, near Pelusion</t>
  </si>
  <si>
    <t>Leontopolis South, Ioudaion Stratopedon, Jewish camp, on Boubastic Nile branch</t>
  </si>
  <si>
    <t>Tell el-Yahudiya, Mount of the Jews</t>
  </si>
  <si>
    <t>Phernouphis, archaic Ro-Nefer</t>
  </si>
  <si>
    <t>Barnufa, near Tell Tebillah</t>
  </si>
  <si>
    <t>Natho, on Sebennytic Nile branch</t>
  </si>
  <si>
    <t>Sahgrat el-Kubra</t>
  </si>
  <si>
    <t>Cabasa, Kabasa, on Thermouthiac Nile branch</t>
  </si>
  <si>
    <t>Shabas el-Shuhada</t>
  </si>
  <si>
    <t>Kanope insula</t>
  </si>
  <si>
    <t>Nelson's island, Dissouky island, near Aboukir, Abu Qir</t>
  </si>
  <si>
    <t>Thonis is the Egyptian name of Heracleion</t>
  </si>
  <si>
    <t>Schedia, Chaireon, Chersaion, on Alexandria canal, Menelas canal &amp; Canopic Nile branch</t>
  </si>
  <si>
    <t>Kom el-Giza, al Karyun, Karioun</t>
  </si>
  <si>
    <t>Metelis? on Kanopike Limne, near Canopic Nile branch</t>
  </si>
  <si>
    <t>Tell Bisintawy, tell el-Nigili, on former Lake Edku, Idku</t>
  </si>
  <si>
    <t>Babylon, Stratonicidi, Kheraha</t>
  </si>
  <si>
    <t>Cairo, at Hanging Church</t>
  </si>
  <si>
    <t>Psenemphaia, Theroge, South end of ancient Mareotis lake</t>
  </si>
  <si>
    <t>Kom el-Truga SE of Alexandria</t>
  </si>
  <si>
    <t>Taposiris Mikra, Chersonesus Parva</t>
  </si>
  <si>
    <t>El-Mandara, south of Montazah Prom.</t>
  </si>
  <si>
    <t>Ibrahimieh 4, Ibrahimyah, large quarry</t>
  </si>
  <si>
    <t>Ibrahimieh 3, Ibrahimyah, anchorage area</t>
  </si>
  <si>
    <t>Alexandria, Megas Limen, Portus Magnus and its Pharos, home port of Classis Alexandrina fleet</t>
  </si>
  <si>
    <t>Alexandria, also called « Le Phare », The Pharos, includes several now submerged ports, it also includes a drydock (acc. to Athenaeus)</t>
  </si>
  <si>
    <t>Taposiris Megale, Taposiris Magna, Posirion, east jetty on western Lake Mareotis</t>
  </si>
  <si>
    <t xml:space="preserve">Abusir, near Burg el-Arab, Roman canal-port located between east jetty near Plinthine and ancient west bridge over canal </t>
  </si>
  <si>
    <t>Taposiris Megale, Taposiris Magna, west bridge on western Lake Mareotis</t>
  </si>
  <si>
    <t>Abusir, near Burg el-Arab, Roman canal-port located between east jetty near Plinthine and ancient west bridge over canal</t>
  </si>
  <si>
    <t>Cheimo, Chi Kome, Kynos, Cynossema</t>
  </si>
  <si>
    <t>el-Kimo, about 30 km east of el-Alamein</t>
  </si>
  <si>
    <t>el-Imayid, about 15 km east of el-Alamein</t>
  </si>
  <si>
    <t>Leucaspis, Antiphrai, Antipharis</t>
  </si>
  <si>
    <t>Marina el-Alamein</t>
  </si>
  <si>
    <t>Derris, Derras, Derrhon</t>
  </si>
  <si>
    <t>Dresieh, Drasia, at northern end of Marina el-Alamein</t>
  </si>
  <si>
    <t>Pedonia, Pezone, behind Myrmex insulae, Sidonia insula</t>
  </si>
  <si>
    <t>Mersa Abu Samra, behind Sambra Reef</t>
  </si>
  <si>
    <t>Pnigeus Akroterion, Pnigeo Prom.</t>
  </si>
  <si>
    <t xml:space="preserve">Phoenicus, Phoinikous, Phoenicunte, Katabathmos Micra? Catabathmus Minor? </t>
  </si>
  <si>
    <t>Geziret al-Khunfus, el-Homfis reefs, near Abu Haggag</t>
  </si>
  <si>
    <t>Hermaia, Ermea Prom.</t>
  </si>
  <si>
    <t>Zygris, Zygis</t>
  </si>
  <si>
    <t>Marsa Bagush, Baqqush, near Disney Beach</t>
  </si>
  <si>
    <t>Ras Abu Hashafa, near Geziret Bakshuba, El Abd Resort Sidi Heneish</t>
  </si>
  <si>
    <t xml:space="preserve">Kalamaios, Kallias Prom., Calamaeo </t>
  </si>
  <si>
    <t>Ras Hawala, Almaza Beach Resort</t>
  </si>
  <si>
    <t xml:space="preserve">Graias Gony, Graeasgoni seu Vetulae portus </t>
  </si>
  <si>
    <t>Marsa Berek, Kom Nadoura</t>
  </si>
  <si>
    <t>Linydai, Linuda, Linus, Selinous, Selenis, Selenide</t>
  </si>
  <si>
    <t>Marsa el-Asi, Aasi</t>
  </si>
  <si>
    <t>Azy, Zagylis Kome, Zagilis</t>
  </si>
  <si>
    <t>Marsa Angella</t>
  </si>
  <si>
    <t>Tyndareioi skopeloi, Dareiou, Darieos, Tauris islets</t>
  </si>
  <si>
    <t>Geziret Ishailah islet and reefs</t>
  </si>
  <si>
    <t xml:space="preserve">Chautaeon, Chettaia </t>
  </si>
  <si>
    <t>Ras Gargub, Marsa Jarjub</t>
  </si>
  <si>
    <t>Zygrai, Zygris Kome?</t>
  </si>
  <si>
    <t>Marsa Hasy Ibrahim? near Zawyet Shammas</t>
  </si>
  <si>
    <t xml:space="preserve">Ainesisphyra, Aenesiphyra, Ennesyphora, Nisisphyra, Nesus </t>
  </si>
  <si>
    <t>Ras el-Seyada?</t>
  </si>
  <si>
    <t xml:space="preserve">Petras Megale, Petreuon, Petrante </t>
  </si>
  <si>
    <t xml:space="preserve">Kardamis, Ardanis Prom.,  Ardanaxes </t>
  </si>
  <si>
    <t>Marsa al-Muraysah, el-Mreisa, el-Mihr, el-Malh</t>
  </si>
  <si>
    <t>Kataionion Prom., Katanis, Catanis, Cateneai</t>
  </si>
  <si>
    <t>Ras Wannah, Uenna</t>
  </si>
  <si>
    <t>Antipyrgos Limen</t>
  </si>
  <si>
    <t xml:space="preserve">Petras Parna, Petrante Parvo, Petras Minor, Mikros Petreuon, Small port of Petrante </t>
  </si>
  <si>
    <t>Paliouros, Paliuris, Paniuros, Palinurus</t>
  </si>
  <si>
    <t xml:space="preserve">Dionysos </t>
  </si>
  <si>
    <t>Chersis, Xherson, Aphrodisias insula, Lea Veneris?</t>
  </si>
  <si>
    <t>Geziret Kirissah, el-Kerchi, Kersa, Chersa islets 15 km NW of Derna</t>
  </si>
  <si>
    <t>Naustathamos Limen, Naustathmum, Odysseus' stopover in the country of Lotophagoi, Lotus-eaters possibly in this area</t>
  </si>
  <si>
    <t>Ras al-Hilal, Ahlal, "old Roman jetty" mentioned on Br. Adm. Chart 3355 (1960)</t>
  </si>
  <si>
    <t>Phykous, Phycus, Phycunte, Phoinikous</t>
  </si>
  <si>
    <t>El-Hamamah, with many fish tanks and where submerged remains have been reported</t>
  </si>
  <si>
    <t xml:space="preserve">Aptouchou Hieron, Aptoucha </t>
  </si>
  <si>
    <t>al-Haniya, Hanieh, with 2 canals on the western rocks, and fish processing factory on the eastern islet</t>
  </si>
  <si>
    <t>Roman villa at Gasr el-Hammam</t>
  </si>
  <si>
    <t>Nausida, Nausis, Ausigda, Zenerdis?</t>
  </si>
  <si>
    <t>Gasr Disa, near outlet of wadi el-Cuf, Kahuff, Giargiarummah</t>
  </si>
  <si>
    <t xml:space="preserve">Kainopolis, Cenopolis </t>
  </si>
  <si>
    <t>Maatin el-Agla, Maaten al-Uqla, el-Ougla</t>
  </si>
  <si>
    <t>Hadrianopolis, Kaukalou Kome? Bakalou Kome?</t>
  </si>
  <si>
    <t>Daryanah, Driana</t>
  </si>
  <si>
    <t>Theotimaion</t>
  </si>
  <si>
    <t>? 10-15 km SW of Benghazi</t>
  </si>
  <si>
    <t>Cherse, Chersis, Diachersis</t>
  </si>
  <si>
    <t>Sidi Bu Fachra, Fakhirah, near Qaryat Abu Al Ahnash</t>
  </si>
  <si>
    <t>Serapeion, Sarbioun</t>
  </si>
  <si>
    <t>Gasr Mushayli, Msceili, Schmeili</t>
  </si>
  <si>
    <t>Amastoros</t>
  </si>
  <si>
    <t>Carcura bay</t>
  </si>
  <si>
    <t>Kainos, Cainon, Caeno</t>
  </si>
  <si>
    <t>Zuetina, Zuwetina</t>
  </si>
  <si>
    <t>30 km NE of New Brega?</t>
  </si>
  <si>
    <t xml:space="preserve">Corcodeilos, Krokodeilos, Crocodilo </t>
  </si>
  <si>
    <t>11 km NE of New Brega?</t>
  </si>
  <si>
    <t>Boreion, Boreum, Borio, Drepanon Prom.?</t>
  </si>
  <si>
    <t>Mendrios</t>
  </si>
  <si>
    <t>Brega east</t>
  </si>
  <si>
    <t>near Qariat Bashir?</t>
  </si>
  <si>
    <t xml:space="preserve">Automalax, Automalakes, Euteletos? </t>
  </si>
  <si>
    <t xml:space="preserve">Ras Bu Sceefa </t>
  </si>
  <si>
    <t>Anabucis, Abucis praesidium</t>
  </si>
  <si>
    <t>Roman fortlet</t>
  </si>
  <si>
    <t>Hippou, Philippou Prom.</t>
  </si>
  <si>
    <t>Ras el-Ihudia, Yahudiyah?</t>
  </si>
  <si>
    <t xml:space="preserve">Charax, Korax, Coarce, Pharax Kome, Iscina </t>
  </si>
  <si>
    <t>Pyrgos Euphranta, La Tour d’Euphrantas, Euphrantas' Tower, Macomades Selorum</t>
  </si>
  <si>
    <t>Syrte, Sirte, Marsa Zaafran</t>
  </si>
  <si>
    <t>Gaphara Limen, Graphara, Taphra, Aphora, Neospora</t>
  </si>
  <si>
    <t>Ras al-Hallab</t>
  </si>
  <si>
    <t>Amaraias, on R Oinoladon</t>
  </si>
  <si>
    <t>10 km west of Gaphara, with wadi outlet</t>
  </si>
  <si>
    <t xml:space="preserve">Megerthis, Megradi villa Aniciorum </t>
  </si>
  <si>
    <t>20 km west of Gaphara</t>
  </si>
  <si>
    <t>Several Roman villas near Kassala</t>
  </si>
  <si>
    <t xml:space="preserve">Ad Ammonem </t>
  </si>
  <si>
    <t>Mellita, near oil terminal</t>
  </si>
  <si>
    <t>Locris, Locroi</t>
  </si>
  <si>
    <t>Zuwarah?</t>
  </si>
  <si>
    <t>Zouchis, Taricheiai, archaic Maqom Malahat</t>
  </si>
  <si>
    <t>El-Mdeina, near Allouet el-Gounna, with 600 m quaywall</t>
  </si>
  <si>
    <t>Gergis, Gergin, Girgis</t>
  </si>
  <si>
    <t>Meninx, Menige, Bracheion, on Meninx insula, famous for its purple dye, Odysseus' stopover in the country of Lotophagoi, Lotus-eaters in this area acc. to Polybius, Herodotus' Phla nesos</t>
  </si>
  <si>
    <t>Girba, Gerra, Pliny's Thoar?</t>
  </si>
  <si>
    <t>Rhizene, near Houmt Souk, on the isle of Djerba</t>
  </si>
  <si>
    <t>near Ajim, on the isle of Djerba</t>
  </si>
  <si>
    <t>Gidaphta, Kidiphtha, Port of Zitha?</t>
  </si>
  <si>
    <t>Ras Segala, North jetty with platform, in the gulf of Boughrara, near Henchir Zian</t>
  </si>
  <si>
    <t>Ras Segala, South jetty with platform, in the gulf of Boughrara, near Henchir Zian</t>
  </si>
  <si>
    <t xml:space="preserve">Templum Veneris </t>
  </si>
  <si>
    <t>Jorf</t>
  </si>
  <si>
    <t>Tacapae, Tacapes, Tachape, Bakate, with large Tritonis lake inland</t>
  </si>
  <si>
    <t>Gabes, with Schott el-Djerid lake inland</t>
  </si>
  <si>
    <t>Macomades Minores, Oungha, Iunca, Iunci, Portus Lariscus?</t>
  </si>
  <si>
    <t>Borj Younga, Yonga, Onga, 10 km south of Mahres</t>
  </si>
  <si>
    <t>Thaenae, Theainai, Thena, Thythna</t>
  </si>
  <si>
    <t>Thyna, Taine</t>
  </si>
  <si>
    <t xml:space="preserve">Taphrura, Taparura </t>
  </si>
  <si>
    <t>Sfax</t>
  </si>
  <si>
    <t xml:space="preserve">Usulla, Usula </t>
  </si>
  <si>
    <t>near al-Amra</t>
  </si>
  <si>
    <t>Acholla, Achulla, Anchola, Agchola, Ahola, Acola</t>
  </si>
  <si>
    <t>Ras Boutria, jetty with platform perpandicular to the coast</t>
  </si>
  <si>
    <t xml:space="preserve">Syllectum, Sullecthum, Salipota? Alipota? Halipota? Zella? </t>
  </si>
  <si>
    <t>Salakta, Ras el-Bled</t>
  </si>
  <si>
    <t xml:space="preserve">Gummi, Aphrodisium </t>
  </si>
  <si>
    <t>Thapsus</t>
  </si>
  <si>
    <t>Ras Dimass, near Bekalta south of Monastir, large breakwater of the South port, with possible lighthouse</t>
  </si>
  <si>
    <t>Thapsus, "Portus Pristinus"</t>
  </si>
  <si>
    <t>Ras Dimass, near Bekalta south of Monastir, access channel to the North port</t>
  </si>
  <si>
    <t>Lamta, jetty with platform perpandicular to the coast</t>
  </si>
  <si>
    <t>Taricheiai Nesoi insula</t>
  </si>
  <si>
    <t>Dmagh el-Kaouaf, Grande Kuriate island</t>
  </si>
  <si>
    <t>Cape with two islets with wooden poles</t>
  </si>
  <si>
    <t>Monastir, with probable quarry on La Tonnara islet (el-Ghedamsi islet)</t>
  </si>
  <si>
    <t>Ruspina, Rouspina</t>
  </si>
  <si>
    <t>Monastir, Skanes, Henchir Tennir?</t>
  </si>
  <si>
    <t>Hadrumete, Adrymetum, Adrymes, Adramytes, Honoriopolis, Hunericopolis, Justinianopolis</t>
  </si>
  <si>
    <t>Sousse, tip of secundary breakwater</t>
  </si>
  <si>
    <t>Sousse, main breakwater</t>
  </si>
  <si>
    <t>Bou Kesra</t>
  </si>
  <si>
    <t xml:space="preserve">Pupput </t>
  </si>
  <si>
    <t>Hammamet Sud</t>
  </si>
  <si>
    <t>Korba, Curba, on wadi Bou il Idine</t>
  </si>
  <si>
    <t xml:space="preserve">Kerkouane </t>
  </si>
  <si>
    <t>Latomiae, Les Latomies, Carthago's quarry, near Hermaia Prom., Mercurii Prom.</t>
  </si>
  <si>
    <t>El-Haouaria, near Cap Bon</t>
  </si>
  <si>
    <t>Egimure, Aegimurus insulae, Pontia insula?</t>
  </si>
  <si>
    <t>Port of the isle of Zembra</t>
  </si>
  <si>
    <t>Koudiat el-Guerria, near Ras el-Ahmar</t>
  </si>
  <si>
    <t>Carpo, Carpis, Carpe, with two submerged breakwaters</t>
  </si>
  <si>
    <t>Sidi Raïs, near Mraissa, Marisa</t>
  </si>
  <si>
    <t xml:space="preserve">Aequa Maxula, Maxyla, Maxula Rates </t>
  </si>
  <si>
    <t>Tunes, Lake of Tunis, with outlet possibly called Galabras by Stadiasmus, Katadas by Ptolemy</t>
  </si>
  <si>
    <t xml:space="preserve">Membrone? </t>
  </si>
  <si>
    <t>near Zouaouine</t>
  </si>
  <si>
    <t>Thinisa, Tuniza, Tuna</t>
  </si>
  <si>
    <t>Thimida</t>
  </si>
  <si>
    <t>Tinja, near Menzel Bourgiba</t>
  </si>
  <si>
    <t>Pointe El-Ouali, on the SE bank of the Lake of Bizerte</t>
  </si>
  <si>
    <t>on the SE bank of the Lake of Bizerte</t>
  </si>
  <si>
    <t>Theudalis?</t>
  </si>
  <si>
    <t>Henchir-Aouan, near Zaarour</t>
  </si>
  <si>
    <t>Psegas on an island?</t>
  </si>
  <si>
    <t>Jebel Ichkeul: if lake Ichkeul and the lake of Bizerte were once connected, with some islands in it, then Scylax's description would nicely fit</t>
  </si>
  <si>
    <t>Tuniza</t>
  </si>
  <si>
    <t>near el-Kala, el-Kolea, La Calle</t>
  </si>
  <si>
    <t>Annaba, on the left bank of wadi Boudjimah, nearly 1 km from the outlet, according to Elie de la Primaudaie, 1861</t>
  </si>
  <si>
    <t xml:space="preserve">Zacca </t>
  </si>
  <si>
    <t>Cap de Fer, Ras el-Haddid</t>
  </si>
  <si>
    <t>Culucitanis?</t>
  </si>
  <si>
    <t>el-Mersa</t>
  </si>
  <si>
    <t xml:space="preserve">Stora, Astora? </t>
  </si>
  <si>
    <t>near Skikda</t>
  </si>
  <si>
    <t xml:space="preserve">Chullu, Collops Magna </t>
  </si>
  <si>
    <t>Collo</t>
  </si>
  <si>
    <t xml:space="preserve">Igilgili </t>
  </si>
  <si>
    <t>Jijel, Djidjelli</t>
  </si>
  <si>
    <t>Choba</t>
  </si>
  <si>
    <t>Punic port at Mansouriah island</t>
  </si>
  <si>
    <t>Andriech, at Sidi Rehane, near Cape Aokas</t>
  </si>
  <si>
    <t>Saldas, Saldae, Sida, near R Nasavath</t>
  </si>
  <si>
    <t>Bejaia, Bougie, Bugia, Vgayet, near wadi Soummam</t>
  </si>
  <si>
    <t xml:space="preserve">Rusazus </t>
  </si>
  <si>
    <t>Azeffoun, Port Gueydon</t>
  </si>
  <si>
    <t xml:space="preserve">Rusippisir, Rusibirsir </t>
  </si>
  <si>
    <t>Sidi Khaled, near Taksebt</t>
  </si>
  <si>
    <t>Rusucurru, Ascurum, Hebdomos?</t>
  </si>
  <si>
    <t>Dellys, with fish processing at La Saline</t>
  </si>
  <si>
    <t>Rusubbicari Matidiae, Port des Poules, Port of chicken</t>
  </si>
  <si>
    <t>Mers el-Hadjedje, Zemmouri</t>
  </si>
  <si>
    <t xml:space="preserve">Rusguniae </t>
  </si>
  <si>
    <t>Cape Matifou, Tametfoust near Bordj el-Bahri, La Perouse</t>
  </si>
  <si>
    <t xml:space="preserve">Cartili? port of Castellum Germanorum </t>
  </si>
  <si>
    <t>outlet of wadi Damous</t>
  </si>
  <si>
    <t xml:space="preserve">Cartenna </t>
  </si>
  <si>
    <t>Tenes</t>
  </si>
  <si>
    <t>El-Guelta, on wadi Bou Aïdane, near wadi Guelta</t>
  </si>
  <si>
    <t>Kherbet Ramoul</t>
  </si>
  <si>
    <t>Rusaddir, near Metagonium Prom.</t>
  </si>
  <si>
    <t>Melilla, east cabo de Tres Forcas</t>
  </si>
  <si>
    <t>Emsa, Amsa, Kubia, Cudia Tebmain, possible fish processing factory and amphora kilns</t>
  </si>
  <si>
    <t>Sidi Abdesalam del Behar, possible fish processing factory and salt production and amphora kilns on old wadi Martil outlet</t>
  </si>
  <si>
    <t>fort and river port on wadi Martil, with Roman amphora kilns</t>
  </si>
  <si>
    <t>Ksar Seghir, Qsar Sghir, eroded fish processing factory</t>
  </si>
  <si>
    <t>Pontion? on R Zilia</t>
  </si>
  <si>
    <t>Quarry and fish processing factory and possible salt production near outlet of wadi Tahaddart, wadi Hachef, with Neolithic settlement north of the power plant</t>
  </si>
  <si>
    <t>Ermaia Prom.</t>
  </si>
  <si>
    <t>Ras Kouass, quarry near outlet of wadi Gharifa</t>
  </si>
  <si>
    <t>R Anides?</t>
  </si>
  <si>
    <t>Kouass, fish processing factory with Roman amphora kilns and possible salt production near wadi Garifa</t>
  </si>
  <si>
    <t xml:space="preserve">Djouima </t>
  </si>
  <si>
    <t>Roman villa at Rekada</t>
  </si>
  <si>
    <t>Alexandrou Limen, Portus Macedonum, on R Sagapa, Sangada, Sinthos, behind insula Bibacta, Bibaga, Barbarikon, Barbaricum, Barace, Abies</t>
  </si>
  <si>
    <t>Tharro Hill, Kervran suggests that Bibacta insula and Cilluta insula are both located here</t>
  </si>
  <si>
    <t>Alexander's naval base, on eastern branch of Sinthus, where Leonnatus waited for him ; Marcian's Rhizana?</t>
  </si>
  <si>
    <t>Lal Daro?</t>
  </si>
  <si>
    <t>Canthi, Xilenopolis, Great lake, Samara lake</t>
  </si>
  <si>
    <t>Rann of Kutch?</t>
  </si>
  <si>
    <t>Alexander's naval base, on eastern branch of Sinthus, from where Nearchus was supposed to leave the country, but he finaly left via the western branch</t>
  </si>
  <si>
    <t>Lakhpat?</t>
  </si>
  <si>
    <t>Charax Spasinou, Spasinu Caras, Charax of Hyspaosines, Alexandria, Antiochia, Maysan on the Mesanites bay? on R Pasitigris</t>
  </si>
  <si>
    <t>Naysan, Jebel Khayabir, about 15 km SE of al-Qurna and about 40 km NW of Basra, on R Shatt el-Arab</t>
  </si>
  <si>
    <t>Thessalonica, Thessalonique, Salonique, Ekklesiastiki skala, Hellenistic commercial port?</t>
  </si>
  <si>
    <t>Thessaloniki, east of the White Tower</t>
  </si>
  <si>
    <t>Clupea, Clipea, Clypea, Aspis, Aspidem, near Taphitis Prom.</t>
  </si>
  <si>
    <t>Kelibia, near Ras Mustafa</t>
  </si>
  <si>
    <t>Leuke Akte, Georgios</t>
  </si>
  <si>
    <t>Kizilcaterzi, near Ince burun</t>
  </si>
  <si>
    <t>Seleukia ad Tigrim, Seleucia on the Tigris, near Ctesiphon</t>
  </si>
  <si>
    <t>Tell Omar, Umar, near Al-Mada'in</t>
  </si>
  <si>
    <t>Port of Halos, Halus, Almyros</t>
  </si>
  <si>
    <t>Port Surbi, near Almiros</t>
  </si>
  <si>
    <t>Cissbury Ring oppidum</t>
  </si>
  <si>
    <t>Hamworthy, near Poole</t>
  </si>
  <si>
    <t>Quesquello, near La Baule-Escoublac</t>
  </si>
  <si>
    <t>Pakonia?</t>
  </si>
  <si>
    <t>Tunnarium, on Isola delle Femmine</t>
  </si>
  <si>
    <t>Heracleon</t>
  </si>
  <si>
    <t>Cape Kazantyp, near Mysove</t>
  </si>
  <si>
    <t>Hellenistic port of Ephesos, Arsinoe, on R Kaystros</t>
  </si>
  <si>
    <t>West side of Panayirdag hill, near Selcuk, on R Kücük Menderes</t>
  </si>
  <si>
    <t>Seleukeia, Seleucia Pieria, Seleucie de Pierie, Hydatos Potamoi, Potamous Karon, home port of Classis Syriaca fleet</t>
  </si>
  <si>
    <t>Cevlik, port of Antioch of Daphne, inner harbour at the toe of the hill, on R Degirmendere</t>
  </si>
  <si>
    <t>Alexandria, Megas Limen, Portus Magnus</t>
  </si>
  <si>
    <t>Royal port near Palace</t>
  </si>
  <si>
    <t>Naval base</t>
  </si>
  <si>
    <t>Alexandria, Megas Limen, Portus Magnus, Port of the Emporion, Neapolis?</t>
  </si>
  <si>
    <t>Commercial port</t>
  </si>
  <si>
    <t>Alexandria, Megas Limen, Portus Magnus, Antirhodos royal port</t>
  </si>
  <si>
    <t>Antirhodos royal port incl. a pre-Hellenistic jetty (Rhacotis??)</t>
  </si>
  <si>
    <t>Alexandria, Megas Limen, Portus Magnus, Port of the Caesarium</t>
  </si>
  <si>
    <t>Alexandria, Megas Limen, Portus Magnus, Navalia</t>
  </si>
  <si>
    <t>Western ports and shipyards</t>
  </si>
  <si>
    <t>Alexandria, Megas Limen, Portus Magnus, Roman port</t>
  </si>
  <si>
    <t>North-west port, near Qait Bey fortress</t>
  </si>
  <si>
    <t>Minturnae, on via Appia, with Pons Tirenus bridge on R Liris</t>
  </si>
  <si>
    <t>Minturno on R Garigliano</t>
  </si>
  <si>
    <t>Castrum Novum (port of Caere, Coere, Agylla), Etruscan port</t>
  </si>
  <si>
    <t>Roman villa Casale Alibrandi, Torre Chiaruccia, west of Cape Linaro, at outlet of R Guardiole</t>
  </si>
  <si>
    <t>Stratonos Pyrgos, Tour de Straton, Straton's Tower, Migdal Sar, Caesarea Stratonis</t>
  </si>
  <si>
    <t>Caesarea Maritima, inner port, with pre-Herodian "round tower"</t>
  </si>
  <si>
    <t xml:space="preserve">Myos Hormos, Aphrodite's port, Portus Veneris, Port of the mouse, Mussel harbour </t>
  </si>
  <si>
    <t>Quseir al-Qadim, at the Mövenpick hotel, 8 km north of Quseir. Ptolemy locates Myos-Hormos at 3°25’ of latitude (380 km) north of Berenike, which leads to Hurghada. The Periplus Maris Erythraei indicates that this site is at 1800 stadia (330 km) from Berenike, which would lead near Safaga. However, modern authors agree to locate this port 8 km north of Quseir on the West side of the road, and a jetty made of amphorae was found by Peacock &amp; Blue. Napoleon's team identified it as "Vieux Qoséïr". Roman fort at Qasr Hadie and road to Nile valley</t>
  </si>
  <si>
    <t>Hellenistic port of Berenike Troglodytika, Berenice, Baranis, inside the gulf of Lepte Akra Prom., Acathartos Kolpos, Sinus Immundus, Foul Bay</t>
  </si>
  <si>
    <t>Medinet el-Haras, 4 km south of Bender el-Kebir inside the gulf of Ras Banas and on the Tropic of Cancer. Pliny is most accurate as he indicates that there is no shadow at noon on the day of summer solstice, which is the definition of the tropic located at 23°26’ of latitude. The present latitude of Berenike is 23°56’ and it is still a port today. With Hellenistic fort and roads to Nile valley</t>
  </si>
  <si>
    <t>Izmit, with arched mole near arsenal acc. to Texier (1839)?</t>
  </si>
  <si>
    <t>Tonnara di Cofino</t>
  </si>
  <si>
    <t>Berenike, Berenice, Bernikis, part of Pentapolis, near Brachea Prom.?</t>
  </si>
  <si>
    <t>Sidi Khrebish, Benghazi, on wadi Qattara</t>
  </si>
  <si>
    <t xml:space="preserve">Lucentum, Akra Leuke, Castrum Album </t>
  </si>
  <si>
    <t>Roman embarcadero de la Albufereta, near Tossal de Manises and near Tossal de Les Basses, with fish tank at 38.361989, -0.441106, in Alicante</t>
  </si>
  <si>
    <t>Carthagine Spartaria, Carthago Nova, Carthage la neuve, archaic Mastia, Massiena, Punic Qart Hadasht</t>
  </si>
  <si>
    <t>Cartagena, Cerro del Molinete, possible canal in Calle Santa Florentina, possible quay at Casa Llagostera in Calle Mayor 23-25. Export of iron, silver &amp; lead from the sierra minera de Cartagena-La Union</t>
  </si>
  <si>
    <t>Roman villa at Pepiron, near Mauzac, and several other villas on the ridge north of R Seudre</t>
  </si>
  <si>
    <t>Aquileia, Aquilee, on ancient course of R Aesontius, Sontius, Isontius (ca. 50 m wide)</t>
  </si>
  <si>
    <t>Aquilea, on ancient course of R Isonzo, Soca, now R Terzo &amp; R Natissa</t>
  </si>
  <si>
    <t>Moscha portus, Abyssapolis, Sumhuram, below the Dhofar frankincense production area</t>
  </si>
  <si>
    <t>Khor Rori, at the outlet of wadi Darbat, near Taqah</t>
  </si>
  <si>
    <t>Fum Asaca on wadi Fum, Noun, possible dye factory</t>
  </si>
  <si>
    <t>Roman fort at San Rocco</t>
  </si>
  <si>
    <t>Cothon, Mandraki, Mandracium</t>
  </si>
  <si>
    <t>Aretias insula, Aretide, Areonesos, Arrhentias, Halkeritida, Ares, Mars, in front of R Pharnacea</t>
  </si>
  <si>
    <t>Stuciana</t>
  </si>
  <si>
    <t>Baiona</t>
  </si>
  <si>
    <t>Roman port of Ephesus, Ephese, at the foot of the Peion, Cheileton hill, on R Kaystros</t>
  </si>
  <si>
    <t>Palmeria</t>
  </si>
  <si>
    <t xml:space="preserve">Palma de Mallorca </t>
  </si>
  <si>
    <t>Canal connecting Fos to R Rhone, tentatively located here by O. Badan</t>
  </si>
  <si>
    <t>Haugvik, on the isle of Somna</t>
  </si>
  <si>
    <t>Longuntica?</t>
  </si>
  <si>
    <t>Isla del Fraile, near Aguilas</t>
  </si>
  <si>
    <t>Urville-Nacqueville</t>
  </si>
  <si>
    <t>Villa Liguriaco</t>
  </si>
  <si>
    <t>Gallo-Roman villa at Port-Fache, near Saint Sauveur d'Aunis</t>
  </si>
  <si>
    <t>Tauniacum, port of Mediolanum, Santonon Limen? on R Carantonus</t>
  </si>
  <si>
    <t>Tonnay-Charente, port of Saintes, on R Charentes</t>
  </si>
  <si>
    <t>Le Grand Parc, near Tour du Valat</t>
  </si>
  <si>
    <t>Aristaeus sanctuary</t>
  </si>
  <si>
    <t>Sanctuaire d'Aristée, near La Capte, Hyères</t>
  </si>
  <si>
    <t>Pomponiana?</t>
  </si>
  <si>
    <t>Roman villa on Place d'Armes, Porquerolles village</t>
  </si>
  <si>
    <t>Pointe de La Galere (Porquerolles)</t>
  </si>
  <si>
    <t>Roman villa del Varignano Vecchio, near Le Gracie, La Spezia</t>
  </si>
  <si>
    <t>Roman villa behind Bazzano beach</t>
  </si>
  <si>
    <t>Roman villa San Vito, Monte a Mare, Albergo Ninfeo</t>
  </si>
  <si>
    <t>Castrum, Laecanius' estate</t>
  </si>
  <si>
    <t>Roman villa with amphora kiln, Dobriga, Val Madona, near Kolci hill, on the isles of Brioni, Brijuni</t>
  </si>
  <si>
    <t xml:space="preserve">Coelos, Coela, Koila </t>
  </si>
  <si>
    <t>creek of Kilya, north of Eceabat</t>
  </si>
  <si>
    <t>wadi Liam, wadi Aliane, possible fish processing factory</t>
  </si>
  <si>
    <t>Roman villa San Agostino, Pian delle Salce</t>
  </si>
  <si>
    <t>Roman villa Le Logge, at Populonia</t>
  </si>
  <si>
    <t>Roman villa dei Papiri</t>
  </si>
  <si>
    <t>Roman villa Sora, near Torre del Greco</t>
  </si>
  <si>
    <t>Acerdos</t>
  </si>
  <si>
    <t>Meliki</t>
  </si>
  <si>
    <t>Trajanopolis, Traianoupolis</t>
  </si>
  <si>
    <t>Loutra Traianopolis</t>
  </si>
  <si>
    <t>Hermaios, Hermaeum Prom.? archaic Auza?</t>
  </si>
  <si>
    <t>Lechaion, Lecheum, Lechee, port of Corinth, Ephyra, Roman coastal protection structures</t>
  </si>
  <si>
    <t>Lechion, coastline with from west to east: west mole, east mole, pile of stones, west and east entrance jetties, line of caissons</t>
  </si>
  <si>
    <t>Access to Portus Iulius, Julius, port of Julien, on Lacus Lucrinus, used by Agrippa as a naval base from 37 BC to 12 BC</t>
  </si>
  <si>
    <t>Navale di Agrippa, on Lacus Avernus, Odysseus' stopover at the Halls of Hades possibly in this area</t>
  </si>
  <si>
    <t>Abalus insula, Saxonum insulae? near Elektrides insulae? In front of R Visurgis?</t>
  </si>
  <si>
    <t>Isles of Helgoland? near Frisian islands in front of R Weser?</t>
  </si>
  <si>
    <t>R Visurgis</t>
  </si>
  <si>
    <t>Roman statio at Bremen-Seehausen, on R Weser</t>
  </si>
  <si>
    <t>Helinio? near southern end of Fossa Corbulonis, at outlet of R Helinium, possible home port of Classis Germanica fleet</t>
  </si>
  <si>
    <t>Naaldwijk, Zuidweg &amp; Hoogwerf, Roman fort &amp; naval base, near ancient outlet of R Maas, Meuse</t>
  </si>
  <si>
    <t>De Oude Oostdijk, Goedereede, on the isle of Goeree</t>
  </si>
  <si>
    <t>Ganuenta, on R Tabuda, R Scaldis</t>
  </si>
  <si>
    <t>submerged at 1.5 km NW of Colijnsplaat, votive altars to Nehalennia goddess, on R Oosterschelde, Eastern Scheldt</t>
  </si>
  <si>
    <t>Wenduine</t>
  </si>
  <si>
    <t>Flanders</t>
  </si>
  <si>
    <t>Colania, Colanica, on R Bodotria</t>
  </si>
  <si>
    <t>Camelon, on Firth of Forth</t>
  </si>
  <si>
    <t>Clausentum?</t>
  </si>
  <si>
    <t>Wickham</t>
  </si>
  <si>
    <t>Oppidum at Cleavel Point, on Ower peninsula, in front of Green island</t>
  </si>
  <si>
    <t xml:space="preserve">Oiasso, Olarso, Oeasoun, Oyarzun </t>
  </si>
  <si>
    <t>Irun, Estuary of R Bidasoa, export of silver &amp; lead</t>
  </si>
  <si>
    <t>Cala de Asturiaga, Cape Higer</t>
  </si>
  <si>
    <t>Vesperies?</t>
  </si>
  <si>
    <t>Portuondo, on Ria de Guernica, Gernika</t>
  </si>
  <si>
    <t>Santona, Roman villa at Santa Maria del Puerto church</t>
  </si>
  <si>
    <t>Suances, on R Saja-Besaya</t>
  </si>
  <si>
    <t>La Isla, near Colunga</t>
  </si>
  <si>
    <t xml:space="preserve">Gigia </t>
  </si>
  <si>
    <t>Gijon, Cerro de Santa Catalina, with fish processing factory at Plaza del Marques</t>
  </si>
  <si>
    <t>Roman villa at Banugues, Gozon</t>
  </si>
  <si>
    <t xml:space="preserve">Flavionavia </t>
  </si>
  <si>
    <t>Santianes, Pravia</t>
  </si>
  <si>
    <t>Roman villa near Playa de Area, on Ria de Viveiro</t>
  </si>
  <si>
    <t>Roman villa at Espasante, on Ria de Ortigueira</t>
  </si>
  <si>
    <t>Roman villa at San Xeao de Trebo chapel</t>
  </si>
  <si>
    <t>Roman villa at Carino</t>
  </si>
  <si>
    <t>Roman villa at Sopazos, near Puentedeume, on Ria de Ares</t>
  </si>
  <si>
    <t>Portus Ebora, Noouion, on R Tamaris</t>
  </si>
  <si>
    <t>Noia in the Ria de Muros y Noya, on R Tambre</t>
  </si>
  <si>
    <t>Glandimirum, on R Sars, &amp; Iria Flavia</t>
  </si>
  <si>
    <t>Pontecesures, on R Ulla</t>
  </si>
  <si>
    <t>Turris Augusti, on R Sars</t>
  </si>
  <si>
    <t>Torres del Oeste, Catoira, Pontevedra</t>
  </si>
  <si>
    <t>Roman villa at Villagarcia de Arosa</t>
  </si>
  <si>
    <t>Roman villa at Praia do Naso, on Arosa, Arousa Island, with Neolithic settlement on Areoso Island</t>
  </si>
  <si>
    <t>Roman villa at Adro Vello</t>
  </si>
  <si>
    <t>Ad Duos Pontes</t>
  </si>
  <si>
    <t>Pontevedra</t>
  </si>
  <si>
    <t>Roman villa at Vilar &amp; castro de Montealegre, Vigo</t>
  </si>
  <si>
    <t>Roman villa &amp; castro at Isla de Toralla</t>
  </si>
  <si>
    <t>Roman villa at Panxon</t>
  </si>
  <si>
    <t>Tude, Castellum Tyde</t>
  </si>
  <si>
    <t>Tui, possible export of gold from Las Medullas, via R Sil and R Mino passing at Ourense (ancient Auria, Aurium, Auriense)</t>
  </si>
  <si>
    <t>Roman villa at Menedi</t>
  </si>
  <si>
    <t>Roman villa, Alto de Martim Vaz</t>
  </si>
  <si>
    <t>Roman villa, Fontão de Antela, near Praia de Angeiras</t>
  </si>
  <si>
    <t xml:space="preserve">Talabriga </t>
  </si>
  <si>
    <t>Marnel at Lamas do Vouga, near Aveiro</t>
  </si>
  <si>
    <t>Nossa Senhora do Desterro</t>
  </si>
  <si>
    <t xml:space="preserve">Aeminium on R Munda, Monda </t>
  </si>
  <si>
    <t>Coimbra, on R Mondego</t>
  </si>
  <si>
    <t xml:space="preserve">Port of Eburobrittium </t>
  </si>
  <si>
    <t>Obidos</t>
  </si>
  <si>
    <t>Roman villa, Santo Andre de Almocageme</t>
  </si>
  <si>
    <t>Roman villa, Villa dos Casais Velhos, near Guincho</t>
  </si>
  <si>
    <t xml:space="preserve">Roman villa, Sacavem </t>
  </si>
  <si>
    <t xml:space="preserve">Roman villa, Povos, at Vila Franca de Xira on R Tage </t>
  </si>
  <si>
    <t xml:space="preserve">Abona, Aquabona </t>
  </si>
  <si>
    <t>near Coina</t>
  </si>
  <si>
    <t>Achale insula?</t>
  </si>
  <si>
    <t>Troia, very large Roman fish processing factory</t>
  </si>
  <si>
    <t>Sinus</t>
  </si>
  <si>
    <t xml:space="preserve">Sines </t>
  </si>
  <si>
    <t>Roman villa at Boca do Rio, Salema, Budens</t>
  </si>
  <si>
    <t>Senhora da Luz</t>
  </si>
  <si>
    <t xml:space="preserve">Port of Lacobriga </t>
  </si>
  <si>
    <t>Lagos, Roman fish processing factory</t>
  </si>
  <si>
    <t>Roman villa at Quinta da Abicada, near Mexilhoeira Grande</t>
  </si>
  <si>
    <t>Roman villa at Baralha</t>
  </si>
  <si>
    <t>Roman villa at Ferragudo</t>
  </si>
  <si>
    <t>Cilpes</t>
  </si>
  <si>
    <t>Cerro da Rocha Branca, near Silves</t>
  </si>
  <si>
    <t>Cerro da Vila, Vilamoura, on R Ribeira de Quarteira</t>
  </si>
  <si>
    <t>Marmeleiros, Roman fishing station</t>
  </si>
  <si>
    <t>Statio Sacra?</t>
  </si>
  <si>
    <t>Quinta do Marim, Quelfes, near Olhao</t>
  </si>
  <si>
    <t xml:space="preserve">Balsa </t>
  </si>
  <si>
    <t>Quinta das Antas, Torre d'Aires, near Luz de Tavira</t>
  </si>
  <si>
    <t>Roman villa at Quinta do Muro, Cacela Velha</t>
  </si>
  <si>
    <t>Roman villa at Quinta da Manta Rota, near Cacela Velha</t>
  </si>
  <si>
    <t>Roman villa at Sao Bartolomeu, near Castro Marim</t>
  </si>
  <si>
    <t xml:space="preserve">Palomares del Rio </t>
  </si>
  <si>
    <t>Maribanez, near Los Palacios y Villafranca</t>
  </si>
  <si>
    <t>Roman villa at Carrascona</t>
  </si>
  <si>
    <t>Roman villa at Loma de la Vina</t>
  </si>
  <si>
    <t>Roman villa at Puente Melchor</t>
  </si>
  <si>
    <t>Roman amphora kilns at Pinar de Villanueva, Jarana</t>
  </si>
  <si>
    <t>Ad Pontem, on Antipolis insula, on via Augusta between Hispalis and Gades</t>
  </si>
  <si>
    <t>Puente Zuazo, San Fernando, with a Roman bridge</t>
  </si>
  <si>
    <t>on Antipolis insula</t>
  </si>
  <si>
    <t>Roman villa at Cerro de los Martires, south of San Fernando</t>
  </si>
  <si>
    <t xml:space="preserve">Mercablum, Mergablum, Merifabion </t>
  </si>
  <si>
    <t>Conil de la Frontera</t>
  </si>
  <si>
    <t>Mellaria, Menlaria, Menralia</t>
  </si>
  <si>
    <t>Valdevaqueros, fish processing mentioned by Strabo (3, 1), uncertain location near the estuary of R Valle</t>
  </si>
  <si>
    <t xml:space="preserve">Cetaria </t>
  </si>
  <si>
    <t>Getares</t>
  </si>
  <si>
    <t xml:space="preserve">Portus Albus </t>
  </si>
  <si>
    <t>Torre de San García, Algeciras</t>
  </si>
  <si>
    <t>Algeciras, on Rio de la Miel, with fish tanks on Calle San Nicolas</t>
  </si>
  <si>
    <t>El Rinconcillo, Roman amphora kiln, R Palmones</t>
  </si>
  <si>
    <t>Roman villa Victoria, San Roque, Puente de Mayorga in the bay of Algeciras</t>
  </si>
  <si>
    <t>Roman villa Manilva at Castillo de la Duquesa</t>
  </si>
  <si>
    <t>Roman villa at San Luis de Sabinillas</t>
  </si>
  <si>
    <t>Roman villa at Arroyo Vaquero</t>
  </si>
  <si>
    <t>Roman villa of Las Torres, on the estuary of R Guadalmansa</t>
  </si>
  <si>
    <t>Cilniana, Silniana</t>
  </si>
  <si>
    <t>Basilica Vega del Mar, at San Pedro de Alcantara</t>
  </si>
  <si>
    <t>Roman villa at Rio Verde</t>
  </si>
  <si>
    <t>Roman villa at Torremuelle</t>
  </si>
  <si>
    <t>Roman villa at Benalroma</t>
  </si>
  <si>
    <t>Roman villa at Los Molinillos</t>
  </si>
  <si>
    <t>Roman villa at La Cizana Baja</t>
  </si>
  <si>
    <t>Roman villa at Araijanal</t>
  </si>
  <si>
    <t>Caviclum</t>
  </si>
  <si>
    <t>Faro de Torrox, with Roman villa</t>
  </si>
  <si>
    <t xml:space="preserve">Selambina, Salmbina </t>
  </si>
  <si>
    <t>Salobrena</t>
  </si>
  <si>
    <t>Roman kilns at La Canada de Vargas, near El Maraute, at Torrenueva</t>
  </si>
  <si>
    <t>Turaniana</t>
  </si>
  <si>
    <t>Playa de Los Bajos, Ribera de la Algaida</t>
  </si>
  <si>
    <t xml:space="preserve">Ficariensis Locus </t>
  </si>
  <si>
    <t>near Mazarron</t>
  </si>
  <si>
    <t>Roman villa at Playa del Alamillo</t>
  </si>
  <si>
    <t>Roman villa at Paturro, near Portman. Export of iron, silver &amp; lead from the sierra minera de Cartagena-La Union</t>
  </si>
  <si>
    <t>Roman villa at El Moncayo beach</t>
  </si>
  <si>
    <t>Roman villa at El Oral</t>
  </si>
  <si>
    <t>Portus Illicitanus, port of Illici, Ilice, Elia, Helike</t>
  </si>
  <si>
    <t>La Picola, plaza Aljibes, near parque Palmeral, at Santa Pola, near Elche</t>
  </si>
  <si>
    <t>Ad Leones</t>
  </si>
  <si>
    <t>El Saladar, near Alicante airport</t>
  </si>
  <si>
    <t>Roman villa at L'Albir</t>
  </si>
  <si>
    <t>Hemeroscopion?</t>
  </si>
  <si>
    <t>Els Banys de la Reina, Penon de Ifach, at Calpe</t>
  </si>
  <si>
    <t>Cala de Portichol, Portitxol</t>
  </si>
  <si>
    <t>Roman villa della Punta del Arenal, Javea</t>
  </si>
  <si>
    <t>Roman villa at El Villar, near Puig</t>
  </si>
  <si>
    <t>Roman villa at Pujol de Benicato, near Nules</t>
  </si>
  <si>
    <t>Roman villa at Villamargo, near Castellon de la Plana</t>
  </si>
  <si>
    <t xml:space="preserve">Indibilis </t>
  </si>
  <si>
    <t>near Benicarlo</t>
  </si>
  <si>
    <t xml:space="preserve">Adeba </t>
  </si>
  <si>
    <t>near Vinaroz</t>
  </si>
  <si>
    <t xml:space="preserve">Tria Capita </t>
  </si>
  <si>
    <t>near l’Ampola?</t>
  </si>
  <si>
    <t xml:space="preserve">Sub Saltu </t>
  </si>
  <si>
    <t>near Vandellos nuclear power station</t>
  </si>
  <si>
    <t>Roman villa at Cambrils</t>
  </si>
  <si>
    <t>Roman villa at Els Munts, near Altafulla</t>
  </si>
  <si>
    <t>Palfuriana</t>
  </si>
  <si>
    <t>Sant Vicenc de Calders, El Vendrell</t>
  </si>
  <si>
    <t>Barcino, on R Rubricatum</t>
  </si>
  <si>
    <t>Barcelona, on R Llobregat</t>
  </si>
  <si>
    <t>Roman villa at Can Llauder, near Mataro</t>
  </si>
  <si>
    <t>Blanes</t>
  </si>
  <si>
    <t>Roman villa at Pla de Palol, near Platja d'Aro</t>
  </si>
  <si>
    <t>Roman villa at Collet, near Palamos</t>
  </si>
  <si>
    <t>Roman villa at Punta de Sant Esteve de La Fosca, near Palamos</t>
  </si>
  <si>
    <t xml:space="preserve">Port of Guium? </t>
  </si>
  <si>
    <t>Na Guardis islet, in front of Colonia Sant Jordi</t>
  </si>
  <si>
    <t>Le Chatelet beach, Tardinghen, near Wissant, Witzand?</t>
  </si>
  <si>
    <t xml:space="preserve">Lintomagus </t>
  </si>
  <si>
    <t>Brimeux</t>
  </si>
  <si>
    <t>R Samara</t>
  </si>
  <si>
    <t>Roman villa at Port-le-Grand, on R Somme</t>
  </si>
  <si>
    <t>Roman villa at Er, Entre Deux Bois, near Cambron, on R Somme</t>
  </si>
  <si>
    <t>Roman villa at Lisiere du bois de Cise, near Ault</t>
  </si>
  <si>
    <t>La Butte de Nolent, Sainte-Marguerite-sur-Mer</t>
  </si>
  <si>
    <t>Oppidum at Camp du Canada, near Fecamp</t>
  </si>
  <si>
    <t>Caracotinum</t>
  </si>
  <si>
    <t>Harfleur, on R Lezarde</t>
  </si>
  <si>
    <t>Camp de Cesar, Oppidum at Sandouville</t>
  </si>
  <si>
    <t>R Sequana</t>
  </si>
  <si>
    <t>Oppidum at St Nicolas de la Taille, Tancarville, on R Seine</t>
  </si>
  <si>
    <t>Port of Juliobona, on R Sequana</t>
  </si>
  <si>
    <t>Lillebonne, on R Seine</t>
  </si>
  <si>
    <t>Loium, on R Sequana</t>
  </si>
  <si>
    <t>Mont Calidu, at Caudebec en Caux, on R Seine</t>
  </si>
  <si>
    <t>Mondeville</t>
  </si>
  <si>
    <t>Catumagos</t>
  </si>
  <si>
    <t>Caen, on R Orne</t>
  </si>
  <si>
    <t xml:space="preserve">Aregenua </t>
  </si>
  <si>
    <t>Vieux, south of Caen</t>
  </si>
  <si>
    <t>Roman fortlet at Tombettes, at Saint Ursin, near Bernieres</t>
  </si>
  <si>
    <t>Oppidum at La Campagne, near Basly</t>
  </si>
  <si>
    <t>Roman fortlet at Banville, on R Seule</t>
  </si>
  <si>
    <t>Crociatonum, Crouciaconnum</t>
  </si>
  <si>
    <t>Carentan</t>
  </si>
  <si>
    <t xml:space="preserve">Coriallum, Coriovallum </t>
  </si>
  <si>
    <t>Cherbourg, on R Divette</t>
  </si>
  <si>
    <t xml:space="preserve">Portbail </t>
  </si>
  <si>
    <t>Baguer Pican, near Dol</t>
  </si>
  <si>
    <t xml:space="preserve">Saint Meloir des Ondes </t>
  </si>
  <si>
    <t>Boissieres, near Taden, Dinan, on R Rance</t>
  </si>
  <si>
    <t xml:space="preserve">Erquy </t>
  </si>
  <si>
    <t>Lannion and Ploulec’h, on R Leguer</t>
  </si>
  <si>
    <t>Hogolo, near Locquirec,  with several Roman villas</t>
  </si>
  <si>
    <t>Is, Ys</t>
  </si>
  <si>
    <t>Oppidum and Roman fort at île Tristan island, large fish processing factories at rue du Guet &amp; Port Rhu, Douarnenez</t>
  </si>
  <si>
    <t>Roman fortlet at Le Castel, near Lesven</t>
  </si>
  <si>
    <t>Oppidum at Pointe de Castelmeur</t>
  </si>
  <si>
    <t>Roman fortlet at Penn An Enez, near Brigneoc'h</t>
  </si>
  <si>
    <t>Audierne, on R Goyen, with several Roman fortlets and fish processing</t>
  </si>
  <si>
    <t>Roman villa at Pont Croix</t>
  </si>
  <si>
    <t>Civitas Aquilonia, Portus Vindana?</t>
  </si>
  <si>
    <t>Oppidum at Locmaria, at Quimper, with several Roman fortlets</t>
  </si>
  <si>
    <t>Roman villa at Le Questel, near Concarneau</t>
  </si>
  <si>
    <t>Roman villa at Mane Vechen, Bosseno, near Plouhinec, fish processing at La Falaise, Etel</t>
  </si>
  <si>
    <t>Vindelis, Vindilis insula</t>
  </si>
  <si>
    <t>Siata insula</t>
  </si>
  <si>
    <t>Several Roman villas at Arradon: Mane Bourgerel, Lodo, Keran</t>
  </si>
  <si>
    <t xml:space="preserve">Ratiatum, port of the Pictons </t>
  </si>
  <si>
    <t>Rezé, Reze, Chapelle Saint-Lupien, near Trentemoux</t>
  </si>
  <si>
    <t>Prigny, Les Moutiers, near Bourgneuf</t>
  </si>
  <si>
    <t>Ampennum</t>
  </si>
  <si>
    <t>Roman villa at Beauvoir sur mer, famous for its oysters, on former peninsula inside the marais Breton</t>
  </si>
  <si>
    <t>Oppidum at Chatelet, with possible port at La Meule, 2.5 km east, on île d'Yeu island</t>
  </si>
  <si>
    <t>Roman villa at Le Grand Essart, on R Payre, near Jard sur Mer</t>
  </si>
  <si>
    <t>Le Langon &amp; Le Linaud, inside the marais Poitevin</t>
  </si>
  <si>
    <t>Roman villa at Motte castrale du Breuil-Bertin, Le Breuil, near Saint Ouen d'Aunis</t>
  </si>
  <si>
    <t>Santonon Limen, Port des Santons</t>
  </si>
  <si>
    <t>Fouras? former island near Saintes, Santonon Limen also possibly at Tauniacum</t>
  </si>
  <si>
    <t>Roman camp at Toulon, west of Tour de Pirelonge, near Saujon on R Seudre</t>
  </si>
  <si>
    <t xml:space="preserve">Blauto, Blavia Santorum </t>
  </si>
  <si>
    <t>Blaye</t>
  </si>
  <si>
    <t>Blacciarum</t>
  </si>
  <si>
    <t>Roman villa at Plassac</t>
  </si>
  <si>
    <t>Burgus</t>
  </si>
  <si>
    <t>Roman villa at Gogues, near Bourg</t>
  </si>
  <si>
    <t>Burdigala, on R Garumna, outer port</t>
  </si>
  <si>
    <t>Bordeaux, from place de la Bourse to place Jean Jaures, on R Garonne</t>
  </si>
  <si>
    <t>Roman villa at Pauillac</t>
  </si>
  <si>
    <t>Roman villa at Bois Carre, near Tour Castillon</t>
  </si>
  <si>
    <t>Roman villa at Andernos les Bains</t>
  </si>
  <si>
    <t>Segosa</t>
  </si>
  <si>
    <t>Saint Paul en Born, near Mimizan</t>
  </si>
  <si>
    <t>Mosconnum</t>
  </si>
  <si>
    <t>Mixe</t>
  </si>
  <si>
    <t>Lapurdum, Lapurdunum, Lapurdo, Baiona, on R Aturius</t>
  </si>
  <si>
    <t>Bayonne, on R Adour</t>
  </si>
  <si>
    <t>Combusta, on R Sordus</t>
  </si>
  <si>
    <t>Rivesaltes, on R Agly</t>
  </si>
  <si>
    <t>Lac de Capelles, not a port but exceptional fish tank, on the Etang de Bages</t>
  </si>
  <si>
    <t>Jetty of Port La Nautique, on the Etang de Bages</t>
  </si>
  <si>
    <t>Mandirac training walls, Le Castelou, on the Etang de Bages</t>
  </si>
  <si>
    <t>Kauco, Caucana, Piplas insulae?</t>
  </si>
  <si>
    <t>Lac de Cauquenes, possibly used only for the quarry on the isle of Sainte Lucie, near Port La Nouvelle</t>
  </si>
  <si>
    <t>Piplas insulae?</t>
  </si>
  <si>
    <t>St Martin le bas, near Gruissan</t>
  </si>
  <si>
    <t>La Boede, L'Oustalet, near Fleury</t>
  </si>
  <si>
    <t>Balaruc les Bains, with submerged BA settlement at St Sauveur</t>
  </si>
  <si>
    <t>Anglas, Anglars, Roman villa?</t>
  </si>
  <si>
    <t>Gradum Massalitanorum, Grau des Marseillais, Ostium Massalioticum, on R Rhodanos</t>
  </si>
  <si>
    <t>this is not Heracleia</t>
  </si>
  <si>
    <t>Roman villa of pointe de la Baumasse, 350 m north of Pointe de Vella necropolis</t>
  </si>
  <si>
    <t>Port des Laurons, breakwater near Roman villa of Semenes</t>
  </si>
  <si>
    <t>Port des Laurons, possible quay (ca. 1750!) near Roman villa of Semenes</t>
  </si>
  <si>
    <t>La Ciotat, Ceyreste, with fish processing at Ile Verte island</t>
  </si>
  <si>
    <t>Cavalaire. Pliny, Hist Nat, 3, 5 mentions a Heraclee at the outlet of R Rhone, but the pointe Cavalaire is now generally accepted</t>
  </si>
  <si>
    <t>Roman villa of Pardigon (Cavalaire &amp; Croix Valmer)</t>
  </si>
  <si>
    <t>Roman villa at La Gaillarde</t>
  </si>
  <si>
    <t>Roman villa Le Reydissart on Lagune de Villepey, St Aygulf</t>
  </si>
  <si>
    <t>Thermes de Villeneuve &amp; Villa Romana, Roman camp in this area?</t>
  </si>
  <si>
    <t>Ad Horrea, on R Aprona</t>
  </si>
  <si>
    <t>St Cassien, near Mandelieu, on R Siagne</t>
  </si>
  <si>
    <t>Vaugrenier shingle beach near Villeneuve Loubet, on via Julia Augusta, between outlets of R Brague and R Loup</t>
  </si>
  <si>
    <t>Lumo</t>
  </si>
  <si>
    <t>Roquebrune Cap Martin</t>
  </si>
  <si>
    <t>Diana portus, Port d’Artemis/Diane, Syracusium?</t>
  </si>
  <si>
    <t>Mare Stagno Roman villa, on Etang de Diana, a 10 m deep tectonic lake</t>
  </si>
  <si>
    <t>Anse de Favona at Conca</t>
  </si>
  <si>
    <t xml:space="preserve">Agiation </t>
  </si>
  <si>
    <t>Ajaccio</t>
  </si>
  <si>
    <t xml:space="preserve">Coclearia </t>
  </si>
  <si>
    <t>near San Teodoro</t>
  </si>
  <si>
    <t xml:space="preserve">Pheronia, Feronia </t>
  </si>
  <si>
    <t>Posada</t>
  </si>
  <si>
    <t>Portus Liguidonis</t>
  </si>
  <si>
    <t>San Giovanni di Posada</t>
  </si>
  <si>
    <t xml:space="preserve">Custodia Rubriensis </t>
  </si>
  <si>
    <t>Roman fort near Bari Sardo</t>
  </si>
  <si>
    <t>Sarcapos, Sarpach, on R Saipros</t>
  </si>
  <si>
    <t>Santa Maria di Villaputzu, near Muravera, on R Flumendosa</t>
  </si>
  <si>
    <t>Roman villa at Quartu Sant'Elena</t>
  </si>
  <si>
    <t>Roman villa di Tigellio, Cagliari</t>
  </si>
  <si>
    <t>Littus anneum, Aigialos Proseches?</t>
  </si>
  <si>
    <t>Porto d'Agumu</t>
  </si>
  <si>
    <t>Quarry at Piscinni</t>
  </si>
  <si>
    <t xml:space="preserve">Port of Tegulitia, Tegula </t>
  </si>
  <si>
    <t>Porto Teulada</t>
  </si>
  <si>
    <t>Enosis insula</t>
  </si>
  <si>
    <t>Carloforte, on the isle of San Pietro</t>
  </si>
  <si>
    <t>Roman villa at Stagno di Marceddi, S. Angiarxia, Arbus</t>
  </si>
  <si>
    <t>Roman villa at Muru de Bangiu</t>
  </si>
  <si>
    <t>Roman villa at Sant'Ungroni, near Arborea</t>
  </si>
  <si>
    <t xml:space="preserve">Carbia, Garbia </t>
  </si>
  <si>
    <t>Alghero</t>
  </si>
  <si>
    <t xml:space="preserve">Nure </t>
  </si>
  <si>
    <t>Porto Ferro</t>
  </si>
  <si>
    <t>Roman villa at Santa Filitica, near Sorso</t>
  </si>
  <si>
    <t>Roman villa at Lu Bagnu, near Castelsardo</t>
  </si>
  <si>
    <t xml:space="preserve">Portus Tibulae </t>
  </si>
  <si>
    <t>Castelsardo</t>
  </si>
  <si>
    <t>Viniolae</t>
  </si>
  <si>
    <t>porto di Vignola, near Aglientu</t>
  </si>
  <si>
    <t>Tibula?</t>
  </si>
  <si>
    <t>Porto Longone, at Santa Teresa Gallura</t>
  </si>
  <si>
    <t>Elefantaria</t>
  </si>
  <si>
    <t>Cannigione, Golfo di Arzachena</t>
  </si>
  <si>
    <t>Roman Villa Eva, near Ventimiglia</t>
  </si>
  <si>
    <t>Roman villa at Foce, near Sanremo</t>
  </si>
  <si>
    <t>Matutia</t>
  </si>
  <si>
    <t>La Costa, Sanremo</t>
  </si>
  <si>
    <t>Roman villa di Bussana, near Sanremo</t>
  </si>
  <si>
    <t xml:space="preserve">Lucus Bormani </t>
  </si>
  <si>
    <t>Diano Marina</t>
  </si>
  <si>
    <t>Pullopice</t>
  </si>
  <si>
    <t>Finale Ligure</t>
  </si>
  <si>
    <t xml:space="preserve">Alba Docilia </t>
  </si>
  <si>
    <t>Roman villa at Albissola</t>
  </si>
  <si>
    <t xml:space="preserve">Ad Navalia </t>
  </si>
  <si>
    <t>Cogoleto</t>
  </si>
  <si>
    <t xml:space="preserve">Hasta </t>
  </si>
  <si>
    <t>Voltri</t>
  </si>
  <si>
    <t xml:space="preserve">Sestri Ponente </t>
  </si>
  <si>
    <t>Sestri Ponente, on R Polcevera</t>
  </si>
  <si>
    <t xml:space="preserve">Delphinis </t>
  </si>
  <si>
    <t>Camogli</t>
  </si>
  <si>
    <t xml:space="preserve">Tegulata </t>
  </si>
  <si>
    <t>Lavagna</t>
  </si>
  <si>
    <t xml:space="preserve">Ad Monilia </t>
  </si>
  <si>
    <t>Moneglia</t>
  </si>
  <si>
    <t>Fossae Papirianae</t>
  </si>
  <si>
    <t>R Versilia, near Forte dei Marni &amp; Pietrasanta</t>
  </si>
  <si>
    <t>Roman villa at San Piero a Grado, near Pisa on R Arno</t>
  </si>
  <si>
    <t>Caecina, Etruscan Ceicna, Caicni</t>
  </si>
  <si>
    <t>Roman villa di San Vincenzino, at Cecina, on R Cecina</t>
  </si>
  <si>
    <t>Salebro</t>
  </si>
  <si>
    <t>Roman villa at Paduline, Castiglione della Pescaia, on R Bruna</t>
  </si>
  <si>
    <t>Roman villa Le Terme, Santa Francesca di Talamone</t>
  </si>
  <si>
    <t>Roman villa at Albinia, near the end of Giannella tombolo, on R Albegna</t>
  </si>
  <si>
    <t>Roman villa at La Madonnella, Orbetello</t>
  </si>
  <si>
    <t>Artemisia, Dianium insula</t>
  </si>
  <si>
    <t>Cala Spalmatoio, on the isle of Giannutri</t>
  </si>
  <si>
    <t>Villa Domitia, on Artemisia, Dianium insula</t>
  </si>
  <si>
    <t>Cala Maestra, with Roman villa at Punta Scaletta, on the isle of Giannutri</t>
  </si>
  <si>
    <t>Lago di Burano</t>
  </si>
  <si>
    <t>R Arnine, Armenta, port of Vulci, Etruscan Velch, Velx</t>
  </si>
  <si>
    <t>Roman villa Tombolo Palombaro at Montalto Marina on R Fiora</t>
  </si>
  <si>
    <t>Quintiana</t>
  </si>
  <si>
    <t>Casale di Cazzanello, near Riva dei Tarquini</t>
  </si>
  <si>
    <t>Martanum, Maltano, Etruscan port</t>
  </si>
  <si>
    <t>Roman villa Pian di Spille, near R Marta at Voltone</t>
  </si>
  <si>
    <t>Rapinium</t>
  </si>
  <si>
    <t>Roman villa at Bagni di San Agostino, near R Mignone</t>
  </si>
  <si>
    <t>Algae, Etruscan port</t>
  </si>
  <si>
    <t>Torre Valdaliga</t>
  </si>
  <si>
    <t>Roman villa at Punta San Paolo, inside modern port area</t>
  </si>
  <si>
    <t>Roman villa at Punta del Pecoraro</t>
  </si>
  <si>
    <t>Roman villa at Punta della Vipera</t>
  </si>
  <si>
    <t>Roman villa Le Grottacce, Santa Marinella East</t>
  </si>
  <si>
    <t>Roman villa I Grottini</t>
  </si>
  <si>
    <t>Roman villa Torre Flavia</t>
  </si>
  <si>
    <t>Roman villa di Procoio at Pianabella</t>
  </si>
  <si>
    <t>Roman villa di Plinio at Palombara</t>
  </si>
  <si>
    <t>Roman villa Magna Grotte di Piastra</t>
  </si>
  <si>
    <t>Praetorium de Laurentum, Laureta, Loreta</t>
  </si>
  <si>
    <t>Tor Paterno, inside Riserva statale Tenuta di Castelporziano</t>
  </si>
  <si>
    <t>Roman villa del Discobolo, Pantan di Lauro</t>
  </si>
  <si>
    <t>Roman villa La Madonnella at Torvaianica</t>
  </si>
  <si>
    <t>Roman villa at Centro Regina</t>
  </si>
  <si>
    <t>Lacus Nemorensis (Caligula's Naumachies)</t>
  </si>
  <si>
    <t>Lago di Nemi, with many Roman villas</t>
  </si>
  <si>
    <t>Lacus Albanus (Caligula's Naumachies)</t>
  </si>
  <si>
    <t>Lago Albano, with many Roman villas</t>
  </si>
  <si>
    <t xml:space="preserve">Roman villa at Tor Caldara </t>
  </si>
  <si>
    <t>Castello di San Gallo at Nettuno</t>
  </si>
  <si>
    <t>Caenon?</t>
  </si>
  <si>
    <t>Castello di San Gallo at Nettuno, on R Loricina</t>
  </si>
  <si>
    <t>Roman villa Le Grottacce</t>
  </si>
  <si>
    <t xml:space="preserve">Clostra Romana </t>
  </si>
  <si>
    <t>Lago di Fogliano, near Latina</t>
  </si>
  <si>
    <t>Roman villa at Palazzo di Domiziano, near Sabaudia</t>
  </si>
  <si>
    <t>Roman villa Giulia at Punta Eolo, on the isle of Ventotene</t>
  </si>
  <si>
    <t>Roman villa with fish tank, on the isle of Ventotene</t>
  </si>
  <si>
    <t xml:space="preserve">Speluncae </t>
  </si>
  <si>
    <t>Sperlonga, Torre Truglia</t>
  </si>
  <si>
    <t xml:space="preserve">Villa Tiberii </t>
  </si>
  <si>
    <t>Roman villa Grotta di Tiberio, with fresh-water fish tank</t>
  </si>
  <si>
    <t>Spiaggia di Fontania, with Roman villa La Catena, La Nave, and many others on Spiaggia Serapo and around Gaeta</t>
  </si>
  <si>
    <t>Roman villa Arzano</t>
  </si>
  <si>
    <t>Roman villa Accetta</t>
  </si>
  <si>
    <t>Roman villa Arcela, Villa Irlanda</t>
  </si>
  <si>
    <t>Roman villa Vindicio</t>
  </si>
  <si>
    <t>Roman villa La Caraciolo at Porto di Caposele</t>
  </si>
  <si>
    <t>Roman villa Rubino, Villa di Cicerone</t>
  </si>
  <si>
    <t>Roman villa Comunale at Formia</t>
  </si>
  <si>
    <t>Roman villa at Treppete, near Mondragone</t>
  </si>
  <si>
    <t>Roman villa di Lucullo, Grotta della Dragonara, with fresh-water fish tank</t>
  </si>
  <si>
    <t xml:space="preserve">Misenos, Misenum, Misene </t>
  </si>
  <si>
    <t>Roman villa di Lucullo, on isola Pennata</t>
  </si>
  <si>
    <t>Bauli</t>
  </si>
  <si>
    <t>Roman villa Cento Camerelle, Bacoli</t>
  </si>
  <si>
    <t>Roman villa Marina Grande, Bacoli</t>
  </si>
  <si>
    <t>Roman villa Tomba di Agrippina, Bacoli</t>
  </si>
  <si>
    <t>Roman villa Bagni Salvatore, Bacoli</t>
  </si>
  <si>
    <t>Roman villa Castello di Baia, Bacoli</t>
  </si>
  <si>
    <t>Roman villa near via Lucullo &amp; Castello Aragonese, Bacoli</t>
  </si>
  <si>
    <t>Baiae, Baïes, with access to Portus Baianus, on Lacus Baianus</t>
  </si>
  <si>
    <t>Baia, two concrete moles over 200 m long, access to Porto di Baia, and several Roman villas: Terme di Mercurio, Terme di Sosandra, Terme di Venere, Templo di Diana, Palazzo dei Cesari</t>
  </si>
  <si>
    <t>Roman villa dei Pisoni</t>
  </si>
  <si>
    <t xml:space="preserve">Imperial Villa of Pausilypon </t>
  </si>
  <si>
    <t>Roman villa at Posillipo, protected by row of pilae</t>
  </si>
  <si>
    <t>Palazzo degli Spiriti, with pilae</t>
  </si>
  <si>
    <t>Pollion's villa at Porto Marechiaro, with pilae</t>
  </si>
  <si>
    <t>Villa Volpicelli, and several other coastal villas near Capo di Posillipo</t>
  </si>
  <si>
    <t>Roman villa di Lucius Tertius Crassus</t>
  </si>
  <si>
    <t>Roman villa at Marina Piccola</t>
  </si>
  <si>
    <t>Roman villa at Capo di Sorrento, Bagni della Regina Giovanna</t>
  </si>
  <si>
    <t>Roman villa at Marina di Puolo, at Punta della Calcarella</t>
  </si>
  <si>
    <t>Roman villa at Capo di Massa</t>
  </si>
  <si>
    <t>Minervae Prom.</t>
  </si>
  <si>
    <t>Roman villa at Punta Campanella</t>
  </si>
  <si>
    <t>Palazzo a Mare, near Marina Grande on the isle of Capri</t>
  </si>
  <si>
    <t xml:space="preserve">Roman villa at Positano </t>
  </si>
  <si>
    <t xml:space="preserve">Roman villa at Minori </t>
  </si>
  <si>
    <t>San Marco di Castellabate</t>
  </si>
  <si>
    <t xml:space="preserve">Cesernia </t>
  </si>
  <si>
    <t>Capo La Timpa, near Maratea</t>
  </si>
  <si>
    <t xml:space="preserve">Isle of Santo Janni, Santoianni </t>
  </si>
  <si>
    <t>Roman villa at La Secca, near Castrocucco</t>
  </si>
  <si>
    <t>Ad Turres</t>
  </si>
  <si>
    <t>between R Angitola and R Savuto</t>
  </si>
  <si>
    <t xml:space="preserve">Ad Fluvium Angitulam </t>
  </si>
  <si>
    <t>Ponte Angitola, near Francavilla Angitola</t>
  </si>
  <si>
    <t>Port of Hipponium, Hipponion</t>
  </si>
  <si>
    <t>Outlet of R Trainiti, near Bivona</t>
  </si>
  <si>
    <t>Scoglio Galera, near Torre Sant'Irene</t>
  </si>
  <si>
    <t>San Teodoro</t>
  </si>
  <si>
    <t>Ad Mallias</t>
  </si>
  <si>
    <t>between Nicotera and Reggio di Calabria</t>
  </si>
  <si>
    <t xml:space="preserve">Ad Columnam </t>
  </si>
  <si>
    <t>Villa San Giovanni</t>
  </si>
  <si>
    <t>Decastadium? On R Halex</t>
  </si>
  <si>
    <t>Melito di Porto Salvo, on R Melito</t>
  </si>
  <si>
    <t xml:space="preserve">Hipporum </t>
  </si>
  <si>
    <t>near Galati</t>
  </si>
  <si>
    <t xml:space="preserve">Roman villa Palazzi di Casignana </t>
  </si>
  <si>
    <t xml:space="preserve">Subsicivo? </t>
  </si>
  <si>
    <t>Roman villa Nanilio near Marina di Gioiosa Ionica</t>
  </si>
  <si>
    <t>Cocinto?</t>
  </si>
  <si>
    <t>on R Assi, near Monasterace</t>
  </si>
  <si>
    <t xml:space="preserve">Meto </t>
  </si>
  <si>
    <t>outlet of R Neto</t>
  </si>
  <si>
    <t>Paternum, at outlet of R Hylias</t>
  </si>
  <si>
    <t>Outlet of R Fiumenica</t>
  </si>
  <si>
    <t>Portus Roscia, Ruscia, Rouskiane</t>
  </si>
  <si>
    <t>Mirto</t>
  </si>
  <si>
    <t>Ad Vicesimum, Lagaria?</t>
  </si>
  <si>
    <t>Amendolara</t>
  </si>
  <si>
    <t xml:space="preserve">Cugno dei Vagni </t>
  </si>
  <si>
    <t>near Rocca Imperiale</t>
  </si>
  <si>
    <t>Roman villa at Masseria Caronella, near Tarento</t>
  </si>
  <si>
    <t xml:space="preserve">Port of Traiectus </t>
  </si>
  <si>
    <t>near Faro Superiore</t>
  </si>
  <si>
    <t xml:space="preserve">Acium </t>
  </si>
  <si>
    <t>Capo Molini</t>
  </si>
  <si>
    <t xml:space="preserve">Ulixis portus, Port of Odysseus </t>
  </si>
  <si>
    <t>Roman villa at Borgelluzzo</t>
  </si>
  <si>
    <t xml:space="preserve">Cittadella </t>
  </si>
  <si>
    <t>Mesopotamium, port of Euboia?</t>
  </si>
  <si>
    <t>Berdia Vecchia</t>
  </si>
  <si>
    <t xml:space="preserve">Calvisiana </t>
  </si>
  <si>
    <t>near Gela</t>
  </si>
  <si>
    <t xml:space="preserve">Chalae? </t>
  </si>
  <si>
    <t>Caricatore</t>
  </si>
  <si>
    <t xml:space="preserve">Port of Daedalium, Dedalium, Omphale </t>
  </si>
  <si>
    <t>Rocca San Nicola</t>
  </si>
  <si>
    <t>Quarry at Monte Grande</t>
  </si>
  <si>
    <t>Roman villa at Punta Piccola</t>
  </si>
  <si>
    <t>Thermae Selinuntinae, Aquae Larodes</t>
  </si>
  <si>
    <t>Sciacca</t>
  </si>
  <si>
    <t>Cala Santa Maria, on the island di Ustica</t>
  </si>
  <si>
    <t>Punta Spalmatore, on the island di Ustica</t>
  </si>
  <si>
    <t>Roman villa at Settefrati, near Mazzaforno</t>
  </si>
  <si>
    <t>Quarry at San Marco d'Alunzio</t>
  </si>
  <si>
    <t xml:space="preserve">Roman villa at Bagnoli di San Gregorio </t>
  </si>
  <si>
    <t xml:space="preserve">Roman villa at Patti Marina </t>
  </si>
  <si>
    <t xml:space="preserve">Roman villa at San Biagio </t>
  </si>
  <si>
    <t xml:space="preserve">Ras ir Raheb </t>
  </si>
  <si>
    <t>Ghajn Tuffieha and Golden bay</t>
  </si>
  <si>
    <t>Ciefesta Hephaesta?</t>
  </si>
  <si>
    <t>Santa Marija bay, on the isle of Comino</t>
  </si>
  <si>
    <t>Malta: Comino</t>
  </si>
  <si>
    <t xml:space="preserve">Aethusa, Hefaesta, Ephaestia, Efesta </t>
  </si>
  <si>
    <t xml:space="preserve">Ad Speluncas </t>
  </si>
  <si>
    <t>Mezzaluna, Pantanagianni Grande</t>
  </si>
  <si>
    <t xml:space="preserve">Diria? </t>
  </si>
  <si>
    <t>Monopoli</t>
  </si>
  <si>
    <t xml:space="preserve">Respa </t>
  </si>
  <si>
    <t>Molfetta?</t>
  </si>
  <si>
    <t xml:space="preserve">Turenum </t>
  </si>
  <si>
    <t>Trani</t>
  </si>
  <si>
    <t>Mascherone, on R Candelaro</t>
  </si>
  <si>
    <t xml:space="preserve">Merinum </t>
  </si>
  <si>
    <t>Roman villa at Santa Maria di Merino</t>
  </si>
  <si>
    <t>Urias Sinus</t>
  </si>
  <si>
    <t xml:space="preserve">Roman villa Avicenna,  at Carpino, on Lago di Varano </t>
  </si>
  <si>
    <t>Roman villa Santanea,  Sant'Annea</t>
  </si>
  <si>
    <t>Praetorium Publilianum, on Pantanus Lacus</t>
  </si>
  <si>
    <t>Masseria Amorusi</t>
  </si>
  <si>
    <t>Trimerus insula, one of the Diomedeae insulae</t>
  </si>
  <si>
    <t>San Domino, one of the Tremiti islands, with Roman villa on San Nicola island</t>
  </si>
  <si>
    <t>Cliternia</t>
  </si>
  <si>
    <t xml:space="preserve">Masseria Savino, at Campomarino </t>
  </si>
  <si>
    <t>Roman villa Santa Maria ad Maurinum, at Colle Morino di Pineto</t>
  </si>
  <si>
    <t>R Vomanus</t>
  </si>
  <si>
    <t>Roman villa San Martino, at Fonte dell' Olmo, on R Vomano</t>
  </si>
  <si>
    <t>Cluana, on R Cluentus</t>
  </si>
  <si>
    <t>Civitanova Marche, on R Chienti</t>
  </si>
  <si>
    <t xml:space="preserve">Ad Rubiconem </t>
  </si>
  <si>
    <t>Rubicon, near Villamarina</t>
  </si>
  <si>
    <t>Ad Novas</t>
  </si>
  <si>
    <t>Villalta</t>
  </si>
  <si>
    <t>Sabis</t>
  </si>
  <si>
    <t>Castiglione di Cervia</t>
  </si>
  <si>
    <t>Augusta, on Fossa Augusta</t>
  </si>
  <si>
    <t>Valle Umana, Argenta</t>
  </si>
  <si>
    <t>Comacchio, former group of islands in front of outlet of ancient branch of R Po, now called Canale di Porto Garibaldi</t>
  </si>
  <si>
    <t>Sacis ad Padum</t>
  </si>
  <si>
    <t>near Comacchio</t>
  </si>
  <si>
    <t xml:space="preserve">Neronia </t>
  </si>
  <si>
    <t>Tombe, near Lagosanto</t>
  </si>
  <si>
    <t xml:space="preserve">Corniculani </t>
  </si>
  <si>
    <t>Valle Bosco, near Codigoro</t>
  </si>
  <si>
    <t xml:space="preserve">Septem Maria </t>
  </si>
  <si>
    <t>Contarina, near Porto Viro</t>
  </si>
  <si>
    <t xml:space="preserve">Fossis </t>
  </si>
  <si>
    <t>Cavanella d'Adige</t>
  </si>
  <si>
    <t>Brondolo, south of Chioggia</t>
  </si>
  <si>
    <t xml:space="preserve">Ad Portum </t>
  </si>
  <si>
    <t>Porto Menai, south of Mira</t>
  </si>
  <si>
    <t xml:space="preserve">Ad IX </t>
  </si>
  <si>
    <t>Mestre</t>
  </si>
  <si>
    <t>Roman villa at Lio Piccolo</t>
  </si>
  <si>
    <t>Equilum</t>
  </si>
  <si>
    <t>Turris di Piave, Torre de Caligo, near Jesolo, with possible lighthouse</t>
  </si>
  <si>
    <t>Chiarisacco, near San Giorgio di Nogaro, on R Corno</t>
  </si>
  <si>
    <t>Roman villa at via Bagni nuova, Monfalcone</t>
  </si>
  <si>
    <t xml:space="preserve">Fons Timavi, Port on Lake Timavus, Timave </t>
  </si>
  <si>
    <t>Roman villa at Sistiana</t>
  </si>
  <si>
    <t xml:space="preserve">Castellum Pucinum </t>
  </si>
  <si>
    <t>Castello di Miramare, Grignano</t>
  </si>
  <si>
    <t>Cedas</t>
  </si>
  <si>
    <t>Capris, Iustinopolis</t>
  </si>
  <si>
    <t>Koper, Capodistria</t>
  </si>
  <si>
    <t>Roman villa at Simonov Zaljev, St Simon's Bay, Izola</t>
  </si>
  <si>
    <t>Roman villa at Fornace</t>
  </si>
  <si>
    <t>Silvium, Silvo</t>
  </si>
  <si>
    <t>Savudrija, Salvore Point in Istria</t>
  </si>
  <si>
    <t>Roman villa at Zambratija, with Neolithic settlement</t>
  </si>
  <si>
    <t xml:space="preserve">Siparis </t>
  </si>
  <si>
    <t>Sipar</t>
  </si>
  <si>
    <t>Humagum, Umagum</t>
  </si>
  <si>
    <t>Umag</t>
  </si>
  <si>
    <t>Roman villa at Sveti Ivan, San Giovanni</t>
  </si>
  <si>
    <t>Emonia, Neapolis, Civitas Nova, on R Ningus</t>
  </si>
  <si>
    <t>Novigrad, on R Mirna</t>
  </si>
  <si>
    <t>Kupanja Uvala, large fish tank</t>
  </si>
  <si>
    <t>Loron, Lorun</t>
  </si>
  <si>
    <t>Lorunu, Santa Marina, north of Cervar Porat</t>
  </si>
  <si>
    <t>Roman villa Mozaik at Busuja, Bossolo, near Cervem, Cervar, with fish tank</t>
  </si>
  <si>
    <t xml:space="preserve">Ruginium </t>
  </si>
  <si>
    <t>Rovinj, Rovigno</t>
  </si>
  <si>
    <t>Roman villa at Barbariga</t>
  </si>
  <si>
    <t>Roman villa at Dragonera, near Peroj, with submerged BA settlement at Sveti Grgur</t>
  </si>
  <si>
    <t>Val Catena, on Pullariae insulae, Cissa, Baphium Cissensis?</t>
  </si>
  <si>
    <t>Roman villa in bay of Verige, on the isles of Brioni, Brijuni</t>
  </si>
  <si>
    <t>Roman villa at Valbandon</t>
  </si>
  <si>
    <t>Roman villa on Platana bay at Banjole</t>
  </si>
  <si>
    <t>Roman villa at Vizula, near Medulin</t>
  </si>
  <si>
    <t xml:space="preserve">Lauriana </t>
  </si>
  <si>
    <t>Lovran</t>
  </si>
  <si>
    <t xml:space="preserve">Raparia </t>
  </si>
  <si>
    <t>Bakar</t>
  </si>
  <si>
    <t xml:space="preserve">Ad Turres </t>
  </si>
  <si>
    <t>Crikvenica</t>
  </si>
  <si>
    <t>Fulfinium, Fertinium, on Curycta insula, Elektrides insulae</t>
  </si>
  <si>
    <t>Omisalj, on the isle of Krk</t>
  </si>
  <si>
    <t>Crexa, Crepsa, on Apsyrta insula</t>
  </si>
  <si>
    <t>Cres, on the isle of Cres</t>
  </si>
  <si>
    <t>Sveta Trojica</t>
  </si>
  <si>
    <t xml:space="preserve">Corinium </t>
  </si>
  <si>
    <t>Karin</t>
  </si>
  <si>
    <t>Estioun</t>
  </si>
  <si>
    <t>Uvala Karanke, on Sestrunj island</t>
  </si>
  <si>
    <t>Tarac, on Kornati island</t>
  </si>
  <si>
    <t>Port of Nedinum and Blandona?</t>
  </si>
  <si>
    <t>Kumenat, near Biograd, with submerged BA settlement near Ostarije islet</t>
  </si>
  <si>
    <t>Collentum, on Colentum, Kolentum insula</t>
  </si>
  <si>
    <t>Roman villa at Hramina, on Murter island</t>
  </si>
  <si>
    <t>Vodice</t>
  </si>
  <si>
    <t>Rogac, near Grohote, on Solta island</t>
  </si>
  <si>
    <t>Piskera, on Solta island</t>
  </si>
  <si>
    <t xml:space="preserve">Ad Dianam </t>
  </si>
  <si>
    <t>Split-Marjan</t>
  </si>
  <si>
    <t xml:space="preserve">Pituntium </t>
  </si>
  <si>
    <t>Podstrana</t>
  </si>
  <si>
    <t>Onaeum, Oeneum, Oneum, Alminium, Almissum,  Almo, on R Nestos</t>
  </si>
  <si>
    <t>Omis, on R Cetina</t>
  </si>
  <si>
    <t xml:space="preserve">Laurento </t>
  </si>
  <si>
    <t>Tucepi</t>
  </si>
  <si>
    <t>Buxio, Bugia</t>
  </si>
  <si>
    <t>Porat bay, on the isle of Bisevo</t>
  </si>
  <si>
    <t xml:space="preserve">Biston? </t>
  </si>
  <si>
    <t>Gradac</t>
  </si>
  <si>
    <t>Roman villa at Visici</t>
  </si>
  <si>
    <t>Bosnia</t>
  </si>
  <si>
    <t>Roman villa at Mogorjelo</t>
  </si>
  <si>
    <t>Tasovcici</t>
  </si>
  <si>
    <t>Roman villa at Lumbarda</t>
  </si>
  <si>
    <t>Submerged Neolithic settlement at Uvala Gradina, on the isle of Korcula</t>
  </si>
  <si>
    <t>Augusta insula, Ladesta insula, Cerossos insula?</t>
  </si>
  <si>
    <t>Ubli, in Luka Velji Lago, on the isle of Lastovo</t>
  </si>
  <si>
    <t>Epidamnos, Raousion, Aragosa, Ragosa, Raguxi, Raguxia, Ragusa, Ragusi, Raguse</t>
  </si>
  <si>
    <t xml:space="preserve">Roman villa Sustjepan near Cavtat </t>
  </si>
  <si>
    <t>Metale, near Molunat</t>
  </si>
  <si>
    <t xml:space="preserve">Port of Antibaris </t>
  </si>
  <si>
    <t>Bar, port of Stari Bar</t>
  </si>
  <si>
    <t>Bigovica</t>
  </si>
  <si>
    <t>Olcinium, Olokenion, Elkynion, Lykinidon, Lychnidos, Colhis, Dolcegna</t>
  </si>
  <si>
    <t>Ulcinj</t>
  </si>
  <si>
    <t>Scodra, Skodra, Scobre, Skydreon polis, Scutari, on R Barbanna</t>
  </si>
  <si>
    <t>Shkoder, on R Bojana, Buna</t>
  </si>
  <si>
    <t>Pistum</t>
  </si>
  <si>
    <t>Ishmi</t>
  </si>
  <si>
    <t>Albanopolis</t>
  </si>
  <si>
    <t>Zgerdhesh</t>
  </si>
  <si>
    <t>Sason insula, Suosina, Suesina</t>
  </si>
  <si>
    <t>Kepi i Treportit</t>
  </si>
  <si>
    <t>Aulon, Aulona, Alona, Avalona, Avellona, Bylliace, Palaeste?</t>
  </si>
  <si>
    <t>Vlora, Valona, would be a better landing place for Cesar than the outlet of R Palasa</t>
  </si>
  <si>
    <t>Gjiri i Ragunit</t>
  </si>
  <si>
    <t>Gjiri Shen Jan</t>
  </si>
  <si>
    <t>Port of Chimaira, Chimara, Chimera</t>
  </si>
  <si>
    <t>Himare</t>
  </si>
  <si>
    <t>Roman villa at Diaporit</t>
  </si>
  <si>
    <t xml:space="preserve">Igoumenitsa </t>
  </si>
  <si>
    <t>Roman villa at Petrelaia, Ladichori</t>
  </si>
  <si>
    <t xml:space="preserve">Grand Port Comarus, port of Nicopolis </t>
  </si>
  <si>
    <t>Alkisonos-Nikopolis</t>
  </si>
  <si>
    <t>Margarona bay, Ormos Vathy, near Preveza, in the Ambracian gulf</t>
  </si>
  <si>
    <t>Roman villa at Strongyli</t>
  </si>
  <si>
    <t>Khili, Sidera, at Cape Koumi</t>
  </si>
  <si>
    <t>Gephyra, on R Axios</t>
  </si>
  <si>
    <t>Gefyra, on R Vardar</t>
  </si>
  <si>
    <t>Pennana</t>
  </si>
  <si>
    <t>Asprovalta?</t>
  </si>
  <si>
    <t xml:space="preserve">Loutra Eleutheron </t>
  </si>
  <si>
    <t xml:space="preserve">Roman fort at Loutra Eleutheron </t>
  </si>
  <si>
    <t>Akontisma</t>
  </si>
  <si>
    <t>Submerged Roman Villa of the Dolia, at Gialasi</t>
  </si>
  <si>
    <t>Submerged Roman villa at Psifta</t>
  </si>
  <si>
    <t xml:space="preserve">Nymphaion </t>
  </si>
  <si>
    <t>Agia Marina, possible quarry west of Maleas</t>
  </si>
  <si>
    <t>Cynaethius , Caenopolis, Kainepolis</t>
  </si>
  <si>
    <t>with quarry at Alika</t>
  </si>
  <si>
    <t>Roman villa at Loutro Petalidi</t>
  </si>
  <si>
    <t>Roman villa at Skafidia</t>
  </si>
  <si>
    <t>Agios Athanasios, near Kourouta</t>
  </si>
  <si>
    <t>Roman villa at Roidi, Patras</t>
  </si>
  <si>
    <t>Roman kilns at Korydaleos, Patras</t>
  </si>
  <si>
    <t>Roman villa at Palaiomonastiro, Kato Arachovitika</t>
  </si>
  <si>
    <t>Roman villa at Derveni</t>
  </si>
  <si>
    <t>Roman villa at Moraitika, on Corfu</t>
  </si>
  <si>
    <t>Antipaxos, Propaxos insula</t>
  </si>
  <si>
    <t>Roman villa at Vatsa, on Ormos Vrakhinari, on the isle of Cephalonia</t>
  </si>
  <si>
    <t>Lagkeri, inside Ormos Naousis on the isle of Paros, Bara</t>
  </si>
  <si>
    <t>Pollonia &amp; Pelekoudi, on the isle of Milos, Melos, Degirmenlik</t>
  </si>
  <si>
    <t xml:space="preserve">Emborio, on the isle of Milos, Melos, Degirmenlik </t>
  </si>
  <si>
    <t xml:space="preserve">Quarry at Ribari, on the isle of Milos, Melos, Degirmenlik </t>
  </si>
  <si>
    <t xml:space="preserve">Roman fort at Kampos Krousos, on the isle of Lesbos, Lesvos </t>
  </si>
  <si>
    <t>Roman villa at Lazareta, at Pounta promontory, on the isle of Skiathos</t>
  </si>
  <si>
    <t>Roman villa at Vasilias, Basilias, on the isle of Skiathos</t>
  </si>
  <si>
    <t>Roman fort on the isle of Samiopoula</t>
  </si>
  <si>
    <t xml:space="preserve">Roman fort at Tsoko with port at Kerveli? on the isle of Samos </t>
  </si>
  <si>
    <t>Roman marble quarry at Petrokopio, on the isle of Fournoi</t>
  </si>
  <si>
    <t>Sykia, Mirties</t>
  </si>
  <si>
    <t xml:space="preserve">Sykia, Mirties, on the isle of Kalymnos </t>
  </si>
  <si>
    <t>Port of Rhoge, Rhope insula</t>
  </si>
  <si>
    <t>Haghios Georgios on the isle of Ro, Rho Adasi, Kara Ada</t>
  </si>
  <si>
    <t>Byzantion, Constantinopolis: Polyrrhetion, Batheia Skopia, Blachernai, naval shipyard, on R Sapra Thalassa</t>
  </si>
  <si>
    <t>Ayvansaray district, in the Golden Horn</t>
  </si>
  <si>
    <t>Choiragria, Psychra hydata, Cold waters, near outlet of R Meizon</t>
  </si>
  <si>
    <t>Tersane-i Amire, near R Kozluca Deresi, in the Golden Horn</t>
  </si>
  <si>
    <t>Pentekontorikon</t>
  </si>
  <si>
    <t>Besiktas, Dolmabahce palace (underneath?)</t>
  </si>
  <si>
    <t>Archeion</t>
  </si>
  <si>
    <t>Ortaköy</t>
  </si>
  <si>
    <t>Chelai, Babricum</t>
  </si>
  <si>
    <t>Bebek</t>
  </si>
  <si>
    <t>Laimokopia, Pyrrhias Cyon, Neokastron, western end of Darius' pontoon bridge</t>
  </si>
  <si>
    <t>Rumeli Hisari</t>
  </si>
  <si>
    <t>Gynaikospolis, Gynaikon limen, Portus Mulierum, Port des Femmes, Pheidalia, Phaidalia, Phidaleia, Sarantakopa, on R Cheimarrus</t>
  </si>
  <si>
    <t>Baltalimani, on R Kanlikavak deresi</t>
  </si>
  <si>
    <t>Kyparodes, Trivia?</t>
  </si>
  <si>
    <t>Emirgan</t>
  </si>
  <si>
    <t xml:space="preserve">Port Lasthenis, Leostenion, Sosthenion, Philemporion, Portus Senum, Port des Vieillards </t>
  </si>
  <si>
    <t>Istinye, on R Römanu</t>
  </si>
  <si>
    <t>Komarodes, Komaron Prom.</t>
  </si>
  <si>
    <t>Koybasi, near Yeniköy</t>
  </si>
  <si>
    <t>Leibadion, Libadion, Pithekos Limen, Pitheci portus, port of the Pitheans</t>
  </si>
  <si>
    <t>Kalender Orduevi, near Yeniköy</t>
  </si>
  <si>
    <t xml:space="preserve">Pharmakia, Therapeia, Eudios Kalos </t>
  </si>
  <si>
    <t>Tarabya</t>
  </si>
  <si>
    <t>Bathykolpos, Kalos Agros, on R Bathys Ryax</t>
  </si>
  <si>
    <t>Büyükdere</t>
  </si>
  <si>
    <t>Chalcaea, Chalkeia, Phosphoros</t>
  </si>
  <si>
    <t>Altinkum, near Karatasburnu</t>
  </si>
  <si>
    <t>Lykiou limen, port of the Lycians, at Myrileion, Myrleion Prom.</t>
  </si>
  <si>
    <t>Garipce burnu</t>
  </si>
  <si>
    <t>Delkos, Delcus, Derkos, Derkoi, Develton, Deultum</t>
  </si>
  <si>
    <t>Terkos, near lake Durusu Gölü</t>
  </si>
  <si>
    <t>Igneada Limani</t>
  </si>
  <si>
    <t>Deultum, Develton</t>
  </si>
  <si>
    <t>Debelt on on the SW bank of Lake Mandrensko</t>
  </si>
  <si>
    <t xml:space="preserve">Haemus Prom., Gema, Aristaion, Aristaeum </t>
  </si>
  <si>
    <t>Cape Emine, Aiman, near Emona, Limeno, Lemano ; other possible location 3 km west at Emona Plaje</t>
  </si>
  <si>
    <t>Erite, Ereta, near R Panysos</t>
  </si>
  <si>
    <t>near Bliznatsi, near R Kamchia</t>
  </si>
  <si>
    <t>Gerania, Kraneia</t>
  </si>
  <si>
    <t>Kranevo, Kraneya, near R Batova</t>
  </si>
  <si>
    <t>Vicus Turris Mucaporis</t>
  </si>
  <si>
    <t>Anadolchioi</t>
  </si>
  <si>
    <t>Vicus Scaptia</t>
  </si>
  <si>
    <t>Palazu Mare</t>
  </si>
  <si>
    <t>Ovidiu</t>
  </si>
  <si>
    <t>Vicus Celeris</t>
  </si>
  <si>
    <t>Vadu</t>
  </si>
  <si>
    <t>Vicus Buteridavensis</t>
  </si>
  <si>
    <t>Sariurt</t>
  </si>
  <si>
    <t>Argamu, Orgame, possible Siren islands, no stopover for Odysseus</t>
  </si>
  <si>
    <t>Sase Martie, Cape Dolosman between Lake Golovita and Lake Razim</t>
  </si>
  <si>
    <t>Pampulo</t>
  </si>
  <si>
    <t>Enisala</t>
  </si>
  <si>
    <t>Babadag</t>
  </si>
  <si>
    <t>Ad Stoma, Stoma Peuci</t>
  </si>
  <si>
    <t>Dunavatu de Sus</t>
  </si>
  <si>
    <t>Salsovia</t>
  </si>
  <si>
    <t>2.5 km NW of Mahmudia</t>
  </si>
  <si>
    <t>Thalamonium</t>
  </si>
  <si>
    <t>Nufaru</t>
  </si>
  <si>
    <t>Noviodunum, Neaïoduno, home port of Classis Flavia Moesica fleet, later called Classis Ripae Scythicae</t>
  </si>
  <si>
    <t>Isaccea</t>
  </si>
  <si>
    <t>Aliobrix</t>
  </si>
  <si>
    <t>Orlivka</t>
  </si>
  <si>
    <t>Rachelu</t>
  </si>
  <si>
    <t>Dinogetia</t>
  </si>
  <si>
    <t>Gorvan</t>
  </si>
  <si>
    <t>Barbosi</t>
  </si>
  <si>
    <t>Galati</t>
  </si>
  <si>
    <t>Arrubium</t>
  </si>
  <si>
    <t>Macin</t>
  </si>
  <si>
    <t>Troesmis, Trosmes</t>
  </si>
  <si>
    <t>near Turcoaia</t>
  </si>
  <si>
    <t>Piatra Rosie</t>
  </si>
  <si>
    <t>Peceneaga</t>
  </si>
  <si>
    <t>Beroe</t>
  </si>
  <si>
    <t>Piatra Frecatei</t>
  </si>
  <si>
    <t>Piua Pietrei</t>
  </si>
  <si>
    <t>Carsium</t>
  </si>
  <si>
    <t>Harsova</t>
  </si>
  <si>
    <t>Capidava</t>
  </si>
  <si>
    <t>Ismail</t>
  </si>
  <si>
    <t>Arpis Civitas, Harpis</t>
  </si>
  <si>
    <t>Vylkove?</t>
  </si>
  <si>
    <t xml:space="preserve">Scopuli </t>
  </si>
  <si>
    <t>near Nova Dofinovka</t>
  </si>
  <si>
    <t xml:space="preserve">Aluston, Aloustou Phrourion </t>
  </si>
  <si>
    <t>Alushta</t>
  </si>
  <si>
    <t xml:space="preserve">Hygreis </t>
  </si>
  <si>
    <t>Shyrokine, east of Marioupol</t>
  </si>
  <si>
    <t xml:space="preserve">Karoia </t>
  </si>
  <si>
    <t>Mius’kyi Firth, near Cape Beglyts’ka</t>
  </si>
  <si>
    <t>several places close to Sukho-Chaltyrskoye</t>
  </si>
  <si>
    <t>Nizhne-Gnilovskoye</t>
  </si>
  <si>
    <t>Rostovskoye</t>
  </si>
  <si>
    <t>Kizitirinskoye</t>
  </si>
  <si>
    <t>Kobyakovo</t>
  </si>
  <si>
    <t>Kazachiy Yerik</t>
  </si>
  <si>
    <t>Patarva</t>
  </si>
  <si>
    <t>Podazovskoye, inside the fortress of Azov</t>
  </si>
  <si>
    <t>Vysochino</t>
  </si>
  <si>
    <t>Pavlo-Ochakovo</t>
  </si>
  <si>
    <t xml:space="preserve">Azara </t>
  </si>
  <si>
    <t>near Sadki</t>
  </si>
  <si>
    <t xml:space="preserve">Kamennaya near Zaporozhskoye </t>
  </si>
  <si>
    <t>Mamai Kala, on R Mamayka</t>
  </si>
  <si>
    <t>Sebastopolis Castellum, NB: Arrian merges abandoned archaic Diocurias and Roman Sebastopolis</t>
  </si>
  <si>
    <t>Skurcha Lake? near R Kodori</t>
  </si>
  <si>
    <t>Roman fort at Ilori, south of R Galidzga</t>
  </si>
  <si>
    <t>Kissa, on R Kissa</t>
  </si>
  <si>
    <t>Hopa</t>
  </si>
  <si>
    <t>Genesintis, Boona, near the outlet of R Genetes, Genetos, near Cape Genetaios</t>
  </si>
  <si>
    <t xml:space="preserve">Cilicum insula, Kilikon Nesos insula, Isle of the Cilicians </t>
  </si>
  <si>
    <t>Isle of Hoynat Adasi, Persembe Adasi</t>
  </si>
  <si>
    <t xml:space="preserve">Ameletos, Camila </t>
  </si>
  <si>
    <t>near Yüceler</t>
  </si>
  <si>
    <t>Eusene, Ezene</t>
  </si>
  <si>
    <t>Kurupelit?</t>
  </si>
  <si>
    <t>Naustathmos, Nauctacmon</t>
  </si>
  <si>
    <t xml:space="preserve">Zaliches, Leontopolis on R Zaleco, Zaliskos </t>
  </si>
  <si>
    <t>Zagora, Zacoria, Gazoron?</t>
  </si>
  <si>
    <t>Cayagzi, on R Aksu</t>
  </si>
  <si>
    <t>Kyptasia, Cyptasa</t>
  </si>
  <si>
    <t>Demirci Köyü Limani</t>
  </si>
  <si>
    <t xml:space="preserve">Avonon Teikhos, Abonuteichos, Abonutichus, Abonus, Ionopolis, Inepolis </t>
  </si>
  <si>
    <t>Marcula Plaji, Kisla</t>
  </si>
  <si>
    <t>Eren Limani</t>
  </si>
  <si>
    <t xml:space="preserve">Kilisecik near Göktepe </t>
  </si>
  <si>
    <t>Unnamed city</t>
  </si>
  <si>
    <t>Kovukkavla, on R Kantar</t>
  </si>
  <si>
    <t>Kalesa, Kelesa</t>
  </si>
  <si>
    <t>near Cayagzi</t>
  </si>
  <si>
    <t>east of Akcakoca</t>
  </si>
  <si>
    <t xml:space="preserve">Artanes and Chelaita on R Artanes, Artones </t>
  </si>
  <si>
    <t xml:space="preserve">Chelae </t>
  </si>
  <si>
    <t>Small beach south of Sultan Selim Bridge?</t>
  </si>
  <si>
    <t>Port of Heraeon, Hereum Prom., Hieron Chalkedonion, Zeus Ourios temple, Ophrou Limen</t>
  </si>
  <si>
    <t>Mochadion, Argyronion Prom.</t>
  </si>
  <si>
    <t>Umuryeri, near Macarburnu</t>
  </si>
  <si>
    <t>Moukaporis, near Naulochum Prom.</t>
  </si>
  <si>
    <t>Selviburnu</t>
  </si>
  <si>
    <t>Palodes</t>
  </si>
  <si>
    <t>Incirköy</t>
  </si>
  <si>
    <t xml:space="preserve">Phialos, Phiela, Phiale </t>
  </si>
  <si>
    <t>under Fatih Sultan Mehmet Bridge</t>
  </si>
  <si>
    <t>Potamonion, Neokstron, Kormion, in Manolios bay, on R Azaritia, Aretes, Enaretes, eastern end of Darius' pontoon bridge</t>
  </si>
  <si>
    <t>Anadolu Hisari, on R Göksu</t>
  </si>
  <si>
    <t>Nausikleia, Port Azarus, on river outlet</t>
  </si>
  <si>
    <t>Kücüksu</t>
  </si>
  <si>
    <t>Echaia Akra, Kikonion Prom.</t>
  </si>
  <si>
    <t>Kandilli Point</t>
  </si>
  <si>
    <t>Nausimachion, Phylake</t>
  </si>
  <si>
    <t>Kuleli</t>
  </si>
  <si>
    <t>Chrysokeramos?</t>
  </si>
  <si>
    <t>near Cengelköy, BAtlas locates Kikonon here</t>
  </si>
  <si>
    <t xml:space="preserve">Arbeila </t>
  </si>
  <si>
    <t>Kurucesme</t>
  </si>
  <si>
    <t xml:space="preserve">Prainetos, Praenetus </t>
  </si>
  <si>
    <t>Karamürsel</t>
  </si>
  <si>
    <t>Helenopolis, Drepanon, on R Drakon, Draco</t>
  </si>
  <si>
    <t>Cape Hersek, near Altinova, on R Yalakdere</t>
  </si>
  <si>
    <t>Charmidea, on Askania Limne</t>
  </si>
  <si>
    <t>near Orhangazi, on lake Isnik Gölü, near Ilipinar Neolithic settlement</t>
  </si>
  <si>
    <t xml:space="preserve">Elekosmioi </t>
  </si>
  <si>
    <t>Kursunlu</t>
  </si>
  <si>
    <t>Halone, on Halone insula, Old Proconnesos?</t>
  </si>
  <si>
    <t>Pasalimani, on the isle of Pasalimani Adasi</t>
  </si>
  <si>
    <t>Aianteion, Aeantion</t>
  </si>
  <si>
    <t>Kumkale promontory, now inland</t>
  </si>
  <si>
    <t>Tretos Prom.</t>
  </si>
  <si>
    <t>Cape Gramvoussa, Vouxa</t>
  </si>
  <si>
    <t>Agios Sostis, Apollo temple at creek on the East side of Cape Gramvousa</t>
  </si>
  <si>
    <t>Budroae, Boudroe insulae</t>
  </si>
  <si>
    <t>Islets of Souda &amp; Leon</t>
  </si>
  <si>
    <t>Idramia, Hydramia, Hydramo, port of Lappa, on R Messapos</t>
  </si>
  <si>
    <t>Dramia, Idramon, on R Mouselas</t>
  </si>
  <si>
    <t xml:space="preserve">Aulopotamos, Mylopotamou, port of Eleutherna </t>
  </si>
  <si>
    <t>Astali, Astale, port of Oaxos, Axos</t>
  </si>
  <si>
    <t>Bali, Mpali</t>
  </si>
  <si>
    <t>Agriomandra</t>
  </si>
  <si>
    <t>Kouremenos marina, with Roman breakwater</t>
  </si>
  <si>
    <t>East cove, on the isle of Chrysi, Chryssi</t>
  </si>
  <si>
    <t xml:space="preserve">Myrtos </t>
  </si>
  <si>
    <t>Myrtos</t>
  </si>
  <si>
    <t>Kamilari</t>
  </si>
  <si>
    <t xml:space="preserve">Lamone? port of Lappa, Lampa? </t>
  </si>
  <si>
    <t>Plakias, note the whole area between Matala and Frangokastello is not well protected from northern winds</t>
  </si>
  <si>
    <t xml:space="preserve">Agios Eustratios near Frangokastello </t>
  </si>
  <si>
    <t xml:space="preserve">Selino, port of Kalamyde, Calamyde, port of Hyrtakina? </t>
  </si>
  <si>
    <t>Palaiochora, between outlets of R Kakodikianos &amp; R Azodianos</t>
  </si>
  <si>
    <t>Koutoulos bay, near Cape Karavoutas</t>
  </si>
  <si>
    <t>Roman villa at Kalogiannis</t>
  </si>
  <si>
    <t>Roman villa at Korakistres</t>
  </si>
  <si>
    <t>Roman villa at Ammos tou Kampouri</t>
  </si>
  <si>
    <t>Dreamer's Bay, with quarries &amp; ashlar breakwater</t>
  </si>
  <si>
    <t xml:space="preserve">Alyki </t>
  </si>
  <si>
    <t>near Aspaneus</t>
  </si>
  <si>
    <t>Roman villa between Altinoluk and Avcilar</t>
  </si>
  <si>
    <t>Port of Mount Corycus, Korykos, Erythras?</t>
  </si>
  <si>
    <t>Nergiz Köyü near Cape Koraka Burun</t>
  </si>
  <si>
    <t>Kirkdilim Köyü near Cape Koraka Burun</t>
  </si>
  <si>
    <t xml:space="preserve">Pyrra, on R Meander </t>
  </si>
  <si>
    <t>near Sarikemer</t>
  </si>
  <si>
    <t>Passala, Mylasseorum navale, port of Mylas</t>
  </si>
  <si>
    <t>Kymnissa</t>
  </si>
  <si>
    <t>Akce Köy</t>
  </si>
  <si>
    <t>Hydas, in Schoenus Sinus</t>
  </si>
  <si>
    <t>Larymna 2</t>
  </si>
  <si>
    <t>near Incirli Ada island</t>
  </si>
  <si>
    <t>Elaousa, Eleoussa, Lagoussa, Sebaste insula</t>
  </si>
  <si>
    <t>Kizil Adasi island south of Taslica, nearest point of Rhodes island</t>
  </si>
  <si>
    <t>Rhopousa, Rhodusa insula, Roxa, Larossa, Linosa</t>
  </si>
  <si>
    <t>Cymaria, Kymaria</t>
  </si>
  <si>
    <t>Kargicak Köyü</t>
  </si>
  <si>
    <t>Ankon, Angkon Glaukos, Cubito Glaucus sinus</t>
  </si>
  <si>
    <t>Gökgemile Köyü, inside Gungormez Limani?</t>
  </si>
  <si>
    <t>Port of Lydai, Clydis, Chydai, Klydas, Kochlia</t>
  </si>
  <si>
    <t>Kizilkuyruk Köyü, Aga Limani</t>
  </si>
  <si>
    <t>Arymaxa</t>
  </si>
  <si>
    <t>Hamam Köyü, Ruin's Bay, where Cleopatra stopped twice, at SW end of Scopea Bay</t>
  </si>
  <si>
    <t>Kallimache, Callimache, archaic Hyparna?</t>
  </si>
  <si>
    <t>Lagussa, Lagousa insula</t>
  </si>
  <si>
    <t>Kalabantia, Kalabatia, Calabantiis, port of Sidyma</t>
  </si>
  <si>
    <t>Sancakli Köyü, or Gavur Kalesi?</t>
  </si>
  <si>
    <t>Andriace, Andriake, Adriake, Andria, port of Myra, Myres, on R Andrakos, near R Myra</t>
  </si>
  <si>
    <t>Andraki, near R Demre</t>
  </si>
  <si>
    <t>Moron Hydor, Aquae Regiae, Fontana Amorosa, Aqua Morosa</t>
  </si>
  <si>
    <t>Sulu Adasi island</t>
  </si>
  <si>
    <t>Port of Korykos, Coryco, Korakion</t>
  </si>
  <si>
    <t>Maden Köyü</t>
  </si>
  <si>
    <t>Masura, Magydos, Mygalos</t>
  </si>
  <si>
    <t>Lara, Muratpasa? with submerged breakwaters?</t>
  </si>
  <si>
    <t>near Lara Beach? Kemeragzi</t>
  </si>
  <si>
    <t>near Belek?</t>
  </si>
  <si>
    <t>Augai, Augae, Augis</t>
  </si>
  <si>
    <t>Konakli</t>
  </si>
  <si>
    <t>Aunesis, Annisin, port of Hamaxia, Anaxia, Anaxion, Arsinoe of Pamphylia?</t>
  </si>
  <si>
    <t>SE of Elikezik</t>
  </si>
  <si>
    <t xml:space="preserve">Nauloi, Naulous, Nawlan, Port of Syedra </t>
  </si>
  <si>
    <t>Cokkilise, near Seki</t>
  </si>
  <si>
    <t>Kaystros, Kestros, east of Nesiazousa Prom.</t>
  </si>
  <si>
    <t>Kilisebeleni, east of Selinti Burnu</t>
  </si>
  <si>
    <t xml:space="preserve">Platanous, Platanistos, Plantanistum, Platanunte </t>
  </si>
  <si>
    <t>Mellec near Demirören</t>
  </si>
  <si>
    <t>Rygmanoi, Rhygmanis? Mamuriye, at oulet of R Orymagdos, Dragante</t>
  </si>
  <si>
    <t>Mamure Castle, on Anamur Cayi</t>
  </si>
  <si>
    <t>Dionysiophanis, near Poseideion Prom.</t>
  </si>
  <si>
    <t>Roman villa east of Tekmen, near Kiziliman Burnu</t>
  </si>
  <si>
    <t xml:space="preserve">Mellaxia, Melania, Myous? Mysanda? Myanda? </t>
  </si>
  <si>
    <t>Soguksu near Yenikas</t>
  </si>
  <si>
    <t>Sipahili Limani, Babali Limani</t>
  </si>
  <si>
    <t>Kiphisos, Cephiso, Kormadias, Melane, on R Melas?</t>
  </si>
  <si>
    <t>Port of Philaia, Palaiai, Palaea</t>
  </si>
  <si>
    <t>Tahti Köyü, Tahta Limani</t>
  </si>
  <si>
    <t>Portus Nesulium, Nesoulion, Asteria insula, Portus Pini</t>
  </si>
  <si>
    <t>Agalimani behind Bogsak Adasi island</t>
  </si>
  <si>
    <t>Mylai, Mylas</t>
  </si>
  <si>
    <t>Manastir, near Tasucu</t>
  </si>
  <si>
    <t>Korasion, Pulchrum Coracesium, Kalon Korakesion</t>
  </si>
  <si>
    <t>Yaprak Köyü, Susanoglu</t>
  </si>
  <si>
    <t xml:space="preserve">Arima? Krine? </t>
  </si>
  <si>
    <t>Narlikuyu, Porto Calamie</t>
  </si>
  <si>
    <t>Akkale</t>
  </si>
  <si>
    <t xml:space="preserve">Akkale near Kumkuyu </t>
  </si>
  <si>
    <t>Erdemli, on R Sorgun</t>
  </si>
  <si>
    <t>Didymis insulae, port of Mallos: Pania, Paionia?</t>
  </si>
  <si>
    <t>Serretillis, Serraipolis, Seretila, Serraipolis Kome, on R Pyramos</t>
  </si>
  <si>
    <t>Sirintilimin Cintlik, near Bebeli at the ancient outlet of R Ceyhan</t>
  </si>
  <si>
    <t>Halai, Alai, Alon, Alas, Ale, Alenion Pedion, Campi Alei</t>
  </si>
  <si>
    <t>Katabolos, Catabolo</t>
  </si>
  <si>
    <t>Kücük Burnaz</t>
  </si>
  <si>
    <t xml:space="preserve">Karayilan </t>
  </si>
  <si>
    <t xml:space="preserve">Burunlu </t>
  </si>
  <si>
    <t>Rhossikos Skopelos, Cephalorion, Rhosos Prom., near Mount Pterygion, Terdnia</t>
  </si>
  <si>
    <t>Cape Hinzir Burun, Ras el-Khanzir, near Mount Karadag</t>
  </si>
  <si>
    <t>near Kale? or Konacik?</t>
  </si>
  <si>
    <t xml:space="preserve">Bytyllion </t>
  </si>
  <si>
    <t>Karabicak, Qarabdjaq, near Meydan?</t>
  </si>
  <si>
    <t>Balaneas Prom.,  Balanaia, Balaneai, Balaneae, Valenie, Balanyas, Boulniyas, Claudia Leukas, on R Chrysorroas</t>
  </si>
  <si>
    <t>Baniyas, Banyas, Burj al-Sabyi</t>
  </si>
  <si>
    <t xml:space="preserve">Antarados, Antharidus, Constantia </t>
  </si>
  <si>
    <t>Tartous, Tortose</t>
  </si>
  <si>
    <t>Enydra, Enhydra, one of the "Tripolis"</t>
  </si>
  <si>
    <t>Tell Ghamqe</t>
  </si>
  <si>
    <t>Palaibyblos</t>
  </si>
  <si>
    <t>Jounieh, on R Nahr Hraich</t>
  </si>
  <si>
    <t>Roman port at Ras el-Shiq , near Sarafand, with fish tank &amp; quarry west of the port</t>
  </si>
  <si>
    <t>Poidebard's offshore moles in this area</t>
  </si>
  <si>
    <t>Natania</t>
  </si>
  <si>
    <t xml:space="preserve">Netanya </t>
  </si>
  <si>
    <t xml:space="preserve">Tell el-Raya, Sheikh Riyah Harbour </t>
  </si>
  <si>
    <t xml:space="preserve">Wadi Safaga </t>
  </si>
  <si>
    <t>Quei, Quway, Kuwe</t>
  </si>
  <si>
    <t>Marsa Dabr</t>
  </si>
  <si>
    <t>Nechesia?</t>
  </si>
  <si>
    <t>Marsa Nakari, 18 km south of Marsa Alam, possibly called Chaouinah by Jacotin, with road to Nile valley</t>
  </si>
  <si>
    <t>Ptolemais Theron, Ptolemais' hunt (for elephants), Epitherias (city founded by Eumedes), Khemtyt? Diodorus' Panormus?? south of R Astaboras</t>
  </si>
  <si>
    <t>Agig, Aqiq, south of wadi Baraka, Barka. The Periplus Maris Erythraei locates Ptolemais at 4000 stadia (740 km) south of Berenike, which corresponds to Aqiq</t>
  </si>
  <si>
    <t>Dahlak Kebir village on the Dahlak islands, with many rock-cut cisterns on Dahlak Kebir</t>
  </si>
  <si>
    <t>Oreine, Orine insula, Mountainous island, called Oreine chersonesos by Ptolemy (Mountainous promontory)</t>
  </si>
  <si>
    <t xml:space="preserve">Dissei island, Dessei, Dese </t>
  </si>
  <si>
    <t>Arsinoe epi-Dires</t>
  </si>
  <si>
    <t>Ras Dumeira at Rahayta? Ptolemy locates Arsinoe at 20’ of latitude south of Dire, which corresponds to the lagoon of Godoria on the North coast of Djibouti near 12°09’ of latitude. He nevertheless mentions it north of Dire on his list, as does Strabo … which makes some authors think the site is at Ras Dumeira. Monfreid's Raheita</t>
  </si>
  <si>
    <t>Cape Dire, Deire, Berenice epi-Dires, Orea, Tytis insula possibly in this area</t>
  </si>
  <si>
    <t>Ras Siyan, on the west side of Bab el-Mandeb, the Gate of Tears. Cape Dire is located in front of Cape Acila (Cheikh Saïd in Yemen) as Strabo indicates. It is also just in front of the six islands mentioned by Strabo: Ras Siyan is a former island now connected to the mainland, but before that, it was a member of the "Seven Islands" (Sawabi islands). It provides good shelter against the south-eastern waves prevailing in this area.</t>
  </si>
  <si>
    <t>Acila, Akila, Ocelis, Okelis, Akelis, Maddaban</t>
  </si>
  <si>
    <t>Khor Ghuraira, near Ras Cheikh Saïd, near Murad, in front of Ras Siyan</t>
  </si>
  <si>
    <t>Pseudokelis</t>
  </si>
  <si>
    <t>between Murad and Dhubab</t>
  </si>
  <si>
    <t>Sacacia, Sakatiapolis</t>
  </si>
  <si>
    <t>Az Zahari? 4 km south of Marsa Fajrah</t>
  </si>
  <si>
    <t>Napegous Kome</t>
  </si>
  <si>
    <t>Abu Zahr? 2 km north of al-Khawkhah, Khokha</t>
  </si>
  <si>
    <t>Adedou Kome</t>
  </si>
  <si>
    <t>al-Hodeidah, Hudaydah, near outlet of wadi Siham</t>
  </si>
  <si>
    <t>Camari insula, Sokratus insula?</t>
  </si>
  <si>
    <t>Kamaran island</t>
  </si>
  <si>
    <t>Katakekaumene insula, Exusta, Combusta insula, Ile Brulee, Burnt island</t>
  </si>
  <si>
    <t>Saiban island, at-Tair vulcano island NW of Hodeidah, not a port but a major landmark</t>
  </si>
  <si>
    <t>Ptolemy's R Baitios, Sambrachate? Athrida?</t>
  </si>
  <si>
    <t>Wadi Baysh? Athr, Aththar, near Khor Abu as-Saba, Dana Bay east of Ras Turfa</t>
  </si>
  <si>
    <t>Caunana, Kentos Komé? on R Canauna (known for gold mining)</t>
  </si>
  <si>
    <t>al-Qunfuda, Qunfudhah, Qunfida, on wadi Kanawna, Qanauna, Qununa</t>
  </si>
  <si>
    <t>Umm Lajj, Ummlejj, Umluj Marina</t>
  </si>
  <si>
    <t>Leuke Kome?</t>
  </si>
  <si>
    <t>al-Hawra, Haura, al-Duqm?</t>
  </si>
  <si>
    <t xml:space="preserve">Tell el-Mashraba, near Dahab </t>
  </si>
  <si>
    <t xml:space="preserve">Nuweiba </t>
  </si>
  <si>
    <t>Opone: Pwenet, Pwene, Pouen, Opone, Ophir?? Land of Punt? Zingis Prom.? south of which is the Zingium, Zyngion sea</t>
  </si>
  <si>
    <t>Ras Hafun, Xaafuun, with bay of Khor Hordiyo, Hurdiyo? Other possible locations for Punt are Mundus, Mosylium and Adulis</t>
  </si>
  <si>
    <t>Aromaton Emporion, Tera Aromatica, Aromatifera Regio, Market and Cape of Spices, near Akroterion Aromaton, Cap des Aromates, Notou Keras?</t>
  </si>
  <si>
    <t>Probably Daamo, Damo, 5 km west of Cape Guardafui, Ras Asir, Ras Caseyr</t>
  </si>
  <si>
    <t>Mosylium, Mosylon Emporion, below the Karkaar frankincense production area</t>
  </si>
  <si>
    <t>Bosaso, Bandar Kasim? Another possible location is Ceelayo, Elayo, Elayu, 33 km west of Bosaso, with black volcanic cliffs that may have been taken for a promontory. Also possible is Ras Hantara, Aantaara, 45 km NE of Bosasso, below the Karkaar frankincense production area</t>
  </si>
  <si>
    <t xml:space="preserve">Mundus, Mondou Emporion, below the Cal Madow and Daallo frankincense production area, Pythangelu Limen? Land of Punt? Ophir?? </t>
  </si>
  <si>
    <t>Heis, Xiis, with anchorage at Salweyn behind Heis island. Other possible locations for Punt are Adulis and Opone</t>
  </si>
  <si>
    <t>Malao, Leontoscope?</t>
  </si>
  <si>
    <t>Berbera, can be seen as the port of Hargeisa (inland) where Neolithic cave paintings have been found</t>
  </si>
  <si>
    <t>Zeila, Saylac, in Somalia, 50 km east of Djibouti. Avalites seems to be located with some certainty at Zeila (in Somalia) on a former island protected by a sand spit</t>
  </si>
  <si>
    <t>Eudaimon Arabia (Prosperous Arabia), Arabia emporion, Porto, Adane, Athenae</t>
  </si>
  <si>
    <t>Yemen Ind Oc.</t>
  </si>
  <si>
    <t>Mesala</t>
  </si>
  <si>
    <t>al-'Asala, am-'Asala</t>
  </si>
  <si>
    <t>Abisama, Ambisama, Ebisma</t>
  </si>
  <si>
    <t>Ras Sanbah?</t>
  </si>
  <si>
    <t>Husn al-Ghurab ("Crow's fort", Fort du Corbeau), at Mawiyat, near Bir Ali</t>
  </si>
  <si>
    <t>Ras Sharwayn</t>
  </si>
  <si>
    <t>Syagrus, Syagros, Suagros, at western end of sinus Sachalites</t>
  </si>
  <si>
    <t>Khalfat, on wadi Khalfut, north of Ras Fartak</t>
  </si>
  <si>
    <t>Ausara, Omana bay</t>
  </si>
  <si>
    <t>Al-Ghayda?</t>
  </si>
  <si>
    <t>al-Liwa, Lua</t>
  </si>
  <si>
    <t>Ayn Jawan</t>
  </si>
  <si>
    <t>Jabal Berri, Jubail</t>
  </si>
  <si>
    <t>Muziris, Muzuris, Muciri, Cosmas' Nalopatana? on R Pseudostomi</t>
  </si>
  <si>
    <t>Pattanam, near R Periyar</t>
  </si>
  <si>
    <t>Bethaphou, Boutaphion, near Bitylion, Bittylios, Bytl, Betilium, Ienysos?</t>
  </si>
  <si>
    <t>Tell Temilat &amp; Tell el-Sheikh &amp; Tell Abu Salima, near Sheikh Zuweid</t>
  </si>
  <si>
    <t>Tell el-Louly</t>
  </si>
  <si>
    <t>Hephaistos, Efestus</t>
  </si>
  <si>
    <t>Sanhur</t>
  </si>
  <si>
    <t>Thennesos, on Tanitic Nile branch</t>
  </si>
  <si>
    <t>Tell Tinnis</t>
  </si>
  <si>
    <t>Panephysis, Mendesion Keras? on the Mendesian Nile branch</t>
  </si>
  <si>
    <t>el-Manzala</t>
  </si>
  <si>
    <t>Kom el-Dahab</t>
  </si>
  <si>
    <t>Xoïs</t>
  </si>
  <si>
    <t>Sakha, Djeqapir</t>
  </si>
  <si>
    <t>Tawa, Taua, Taya</t>
  </si>
  <si>
    <t>Tantah</t>
  </si>
  <si>
    <t>Onouphis Ano</t>
  </si>
  <si>
    <t>Mahallat Manuf, Menuf</t>
  </si>
  <si>
    <t>Nikiou</t>
  </si>
  <si>
    <t>Zawiyet Razin, Kom Manous</t>
  </si>
  <si>
    <t>Iuliopolis, Nikopolis, Parembole?</t>
  </si>
  <si>
    <t>Sidi Gabir, Gaber, Sporting</t>
  </si>
  <si>
    <t>Portus Mareoticus, Mareotis, connected to Kibotos and to Schedia by canals</t>
  </si>
  <si>
    <t>Mariout lake-port</t>
  </si>
  <si>
    <t>Mariout lake-port connected to sea by el-Mexx canal</t>
  </si>
  <si>
    <t>On western Lake Mareotis</t>
  </si>
  <si>
    <t>Roman villa at Borg el-Arab</t>
  </si>
  <si>
    <t>Marsa Gabes, Marsa Sahl</t>
  </si>
  <si>
    <t>Scythranios Limen, Kyrthanion, Pyrthmanion</t>
  </si>
  <si>
    <t>Marsa el-Afarid, Bu al-Ilfrit, about 30 km east of Tobrouk: sandy creeks</t>
  </si>
  <si>
    <t xml:space="preserve">el-Gara, al-Qa’arah </t>
  </si>
  <si>
    <t xml:space="preserve">Miceris </t>
  </si>
  <si>
    <t>near Zawiyat al-Murassas</t>
  </si>
  <si>
    <t>Stadaia, Aedonia, Sidonia insula</t>
  </si>
  <si>
    <t>Geziret el-Marakeb, al-Ulbah, Seal island</t>
  </si>
  <si>
    <t>wadi al-Athrun, el-Atrun, Latrun</t>
  </si>
  <si>
    <t>Phykous Akron, Phycus Prom.</t>
  </si>
  <si>
    <t>Ras Aamer, on wadi el-Mamloh, Mamluah, with fish processing factory</t>
  </si>
  <si>
    <t>Ptolemais, port of Barke, Barca, part of Pentapolis</t>
  </si>
  <si>
    <t>Tolmeita, Tulmaythah, port of al-Marj, near wadi Omran</t>
  </si>
  <si>
    <t>Roman villa at el-Bent</t>
  </si>
  <si>
    <t>Tansoluch</t>
  </si>
  <si>
    <t>R Lathon, Leton?</t>
  </si>
  <si>
    <t xml:space="preserve">Ain Zeina, near Kuwayfiyah </t>
  </si>
  <si>
    <t>Attici Phenica</t>
  </si>
  <si>
    <t>at Zuetina, Zuwetina?</t>
  </si>
  <si>
    <t xml:space="preserve">Tincausari </t>
  </si>
  <si>
    <t>Mahariqa island?</t>
  </si>
  <si>
    <t>Kozynthion</t>
  </si>
  <si>
    <t>Marsa Brega, with Roman villa at Gasr el-Brega</t>
  </si>
  <si>
    <t xml:space="preserve">Tiniodiri </t>
  </si>
  <si>
    <t>about 10 km SW of Brega</t>
  </si>
  <si>
    <t>Arae Philaenorum Prom., Philaimou Bomoi, Philainos Kome, Autel des Philenes, Banadedari</t>
  </si>
  <si>
    <t>Ras al-A’ali, border between Cyrenaica and Africa, near fort of Bir Umm el-Garanigh</t>
  </si>
  <si>
    <t xml:space="preserve">Tugulus </t>
  </si>
  <si>
    <t>about 11 km NW of the Ras Lanuf oil terminal</t>
  </si>
  <si>
    <t>Zakazama Kome, Zagazama</t>
  </si>
  <si>
    <t>outlet of wadi Bin Jawad</t>
  </si>
  <si>
    <t xml:space="preserve">Aubereo, Ad Capsum Ultimum </t>
  </si>
  <si>
    <t>Sidi Beheri, about 20 km west of Bin Jawad</t>
  </si>
  <si>
    <t xml:space="preserve">Tramaricio </t>
  </si>
  <si>
    <t>Bir Bu Saada?</t>
  </si>
  <si>
    <t>Eperos, Esperis, Oisporis Kome</t>
  </si>
  <si>
    <t>Bir en-Naim? near the remains of Mintaqat wadi Harawah</t>
  </si>
  <si>
    <t xml:space="preserve">Zure </t>
  </si>
  <si>
    <t>about 20 km east of Syrte</t>
  </si>
  <si>
    <t xml:space="preserve">Several Roman villas near Jabiat Escout </t>
  </si>
  <si>
    <t>Putea Nigrorum</t>
  </si>
  <si>
    <t>Several Roman villas near Qbeba</t>
  </si>
  <si>
    <t>Dysopo, Astiagi, Stixgi</t>
  </si>
  <si>
    <t>Bir Bu Giarada, Bir al-Utaylah</t>
  </si>
  <si>
    <t>Praetorium?</t>
  </si>
  <si>
    <t>Several Roman villas about 60 km west of Syrte</t>
  </si>
  <si>
    <t>Kephalai, Cephalis Prom., Trieron Prom? Thubactis, Tubactis</t>
  </si>
  <si>
    <t>Misrata, Misurata</t>
  </si>
  <si>
    <t xml:space="preserve">Simnana </t>
  </si>
  <si>
    <t>about 10 km west of Misrata</t>
  </si>
  <si>
    <t xml:space="preserve">Nivirgi Tabernae </t>
  </si>
  <si>
    <t>about 30 km west of Misrata</t>
  </si>
  <si>
    <t>Sugolin, Seggera</t>
  </si>
  <si>
    <t>Roman villa at Dar Buok Amaira, Zliten</t>
  </si>
  <si>
    <t xml:space="preserve">Assaria </t>
  </si>
  <si>
    <t>al-Mayah near As Zaouiyah</t>
  </si>
  <si>
    <t>Casas</t>
  </si>
  <si>
    <t>Zuara</t>
  </si>
  <si>
    <t xml:space="preserve">Gypasaria Taberna </t>
  </si>
  <si>
    <t>near the airport of Zuwarah</t>
  </si>
  <si>
    <t>Villa Magna</t>
  </si>
  <si>
    <t>Roman villa at Bou Gornine, near Ras Zarba, NE of Bin Gardane</t>
  </si>
  <si>
    <t xml:space="preserve">Putea Pallene </t>
  </si>
  <si>
    <t>Naoura, on the South bank of R Bahar Alaoune</t>
  </si>
  <si>
    <t xml:space="preserve">Agma </t>
  </si>
  <si>
    <t>near al-Zarat</t>
  </si>
  <si>
    <t xml:space="preserve">Cellae Picentinae, Cellae Vicus? Eschides? </t>
  </si>
  <si>
    <t>La Skhirra, ex "Ferme Roderie" 300 m south of La Tour du Nadour</t>
  </si>
  <si>
    <t>Benfas, Bennafa, Portus Lariscus?</t>
  </si>
  <si>
    <t>Bir Flaguess 2.5 km SW of the TRAPSA oil terminal</t>
  </si>
  <si>
    <t xml:space="preserve">Ad Oleastrum? </t>
  </si>
  <si>
    <t>near al-Hushayshinah</t>
  </si>
  <si>
    <t>Kerkina, Cercenna, on Kyranis, Cercinitis insulae</t>
  </si>
  <si>
    <t>Roman villa at Maqluba</t>
  </si>
  <si>
    <t xml:space="preserve">Themetra? </t>
  </si>
  <si>
    <t>Several Roman villas near Chott Meriam</t>
  </si>
  <si>
    <t>Horrea Caelia, Heraklea</t>
  </si>
  <si>
    <t>Hergla</t>
  </si>
  <si>
    <t xml:space="preserve">Orbita? </t>
  </si>
  <si>
    <t>near Enfidha</t>
  </si>
  <si>
    <t xml:space="preserve">Lamniana </t>
  </si>
  <si>
    <t>near Selloum</t>
  </si>
  <si>
    <t>Ras Maamoura, Mamurah</t>
  </si>
  <si>
    <t>Essalhi bay, Borj Guelib, north of modern port of Sidi Daoud-Thonara</t>
  </si>
  <si>
    <t>Missua, Misua Portu</t>
  </si>
  <si>
    <t>Causeway/jetty to Djilia islet, about 2 km SW of modern port of Sidi Daoud-Thonara</t>
  </si>
  <si>
    <t>Fish tank, about 2.5 km SW of modern port of Sidi Daoud-Thonara</t>
  </si>
  <si>
    <t>Quarry, about 3 km SW of modern port of Sidi Daoud-Thonara</t>
  </si>
  <si>
    <t xml:space="preserve">Degla, Dagha </t>
  </si>
  <si>
    <t>about 10 km SW of modern port of Sidi Daoud, with quarry</t>
  </si>
  <si>
    <t>Siminina</t>
  </si>
  <si>
    <t>Bir el-Jedy</t>
  </si>
  <si>
    <t xml:space="preserve">Port Prince </t>
  </si>
  <si>
    <t>Marsa Bin Ramdan</t>
  </si>
  <si>
    <t>Aquae Carpitianae, Calidae Aquae, Aquas, Therma, Thermis</t>
  </si>
  <si>
    <t>Ain Atrous, near Korbous, Qurbus</t>
  </si>
  <si>
    <t>Gumis?</t>
  </si>
  <si>
    <t>Wadi Sultana, near Soliman</t>
  </si>
  <si>
    <t xml:space="preserve">Ad Aquas </t>
  </si>
  <si>
    <t>near Hammam Lif</t>
  </si>
  <si>
    <t>Naro, Aquae Persianae</t>
  </si>
  <si>
    <t>Wadi Miliane, near Hammam Lif</t>
  </si>
  <si>
    <t>Choma</t>
  </si>
  <si>
    <t>Punic breakwater on Quadrilatere de Falbe, Carthage</t>
  </si>
  <si>
    <t>Megara, Magara, Megalia, Magalia</t>
  </si>
  <si>
    <t>Gammarth, submerged Punic &amp; Roman villa</t>
  </si>
  <si>
    <t>Castra Cornelia, Hippagreta? on R Bagradas</t>
  </si>
  <si>
    <t>Kalat el-Andalous, in the delta of R Medjerda</t>
  </si>
  <si>
    <t>Gunela?</t>
  </si>
  <si>
    <t>Fundus Bassianus</t>
  </si>
  <si>
    <t>Djerbia, near Menzel Bourgiba</t>
  </si>
  <si>
    <t>Horrea at Ras Bin Sekka, Ras Ghirane, and several Roman villas between Ras Angela, Ras Enghela, and Cap Blanc</t>
  </si>
  <si>
    <t>Ras el-Koran</t>
  </si>
  <si>
    <t>Quarry near Marsa Nouira, Marsa Douiba</t>
  </si>
  <si>
    <t xml:space="preserve">Sidi Mechrig </t>
  </si>
  <si>
    <t xml:space="preserve">Argoub el-Bania </t>
  </si>
  <si>
    <t>el-Forkan?</t>
  </si>
  <si>
    <t xml:space="preserve">Paratianis </t>
  </si>
  <si>
    <t>near Guerbes beach</t>
  </si>
  <si>
    <t xml:space="preserve">Port of Olives, Paccianis Matidae? </t>
  </si>
  <si>
    <t>Mers el-Zitoun, at the outlet of wadi Zhour</t>
  </si>
  <si>
    <t>on the left bank of the first bend, 4 km from the outlet of wadi el-Kebir</t>
  </si>
  <si>
    <t xml:space="preserve">Choba, Chobae, Coba Municipum </t>
  </si>
  <si>
    <t>Roman port at Ziama, on wadi Ziama</t>
  </si>
  <si>
    <t>Roman villa at Sidi Khelifa</t>
  </si>
  <si>
    <t xml:space="preserve">Iomnion, Iomnium </t>
  </si>
  <si>
    <t>Tigzirt</t>
  </si>
  <si>
    <t>Cissi, Seksi</t>
  </si>
  <si>
    <t>Cape Djinet</t>
  </si>
  <si>
    <t>R Serbes</t>
  </si>
  <si>
    <t>Dar Mendil, on wadi Isser, Yusr</t>
  </si>
  <si>
    <t xml:space="preserve">Djezair el-Kodra, near Reghaia </t>
  </si>
  <si>
    <t xml:space="preserve">Cape Caxine </t>
  </si>
  <si>
    <t>Obori?</t>
  </si>
  <si>
    <t>Sidi Ferruch</t>
  </si>
  <si>
    <t xml:space="preserve">Fouka </t>
  </si>
  <si>
    <t>Casae Calventi?</t>
  </si>
  <si>
    <t>Bou Ismaïl</t>
  </si>
  <si>
    <t xml:space="preserve">Tagourait </t>
  </si>
  <si>
    <t>Demonchy fish tank</t>
  </si>
  <si>
    <t>CET Tourist resort</t>
  </si>
  <si>
    <t>Quarry near Caroubier beach, below jebel Chenoua</t>
  </si>
  <si>
    <t>Roman villa at Thalefsa</t>
  </si>
  <si>
    <t>Roman villa at el-Khous</t>
  </si>
  <si>
    <t>Trois Îlots Hamdania, Ras el-Meskhouta, Roman fish processing factory</t>
  </si>
  <si>
    <t>Cap Blanc, Rocher Blanc</t>
  </si>
  <si>
    <t>Jofr el-Amar, Pointe Rouge</t>
  </si>
  <si>
    <t>Several Roman villas near wadi Hammam</t>
  </si>
  <si>
    <t>Roman villas near wadi Afiri</t>
  </si>
  <si>
    <t xml:space="preserve">Roman villa near wadi Sidi Ghiles </t>
  </si>
  <si>
    <t>Roman villa at Bidal, Bidel, near wadi el-Haouch and Madame Romaine beach</t>
  </si>
  <si>
    <t>Roman quarry &amp; villa at Cave Hardy, near Petit Vichy beach</t>
  </si>
  <si>
    <t>Roman quarry near wadi Tirhermine</t>
  </si>
  <si>
    <t>Roman villa at Lalla Tamezguida, near wadi Ifri</t>
  </si>
  <si>
    <t>Hadjret en-Nous</t>
  </si>
  <si>
    <t xml:space="preserve">Lar, Iar Castellum? </t>
  </si>
  <si>
    <t>Beni Haoua</t>
  </si>
  <si>
    <t xml:space="preserve">Cape Kramis, near Ouled Boughalem </t>
  </si>
  <si>
    <t>Outlet of wadi Roumane, wadi Titinguel</t>
  </si>
  <si>
    <t>Chaaïbia, at Cape Ivi, Willis, Ouillis</t>
  </si>
  <si>
    <t>Quiza Cenitana</t>
  </si>
  <si>
    <t>Outlet of wadi Chelif, Chlef, with ancient lighthouse at el-Djaalia</t>
  </si>
  <si>
    <t>Portus Divinus, Theulimen, Arylon?</t>
  </si>
  <si>
    <t>Error insula? Bartas insula?</t>
  </si>
  <si>
    <t>Ile Plane, Ile Paloma</t>
  </si>
  <si>
    <t xml:space="preserve">Camarata </t>
  </si>
  <si>
    <t>Sidi Djeloul at the outlet of wadi Ghazer</t>
  </si>
  <si>
    <t xml:space="preserve">Ad Fratres, port of Nedroma </t>
  </si>
  <si>
    <t>Ghazaouet-Nemours</t>
  </si>
  <si>
    <t xml:space="preserve">Lemnis? </t>
  </si>
  <si>
    <t>near Bider</t>
  </si>
  <si>
    <t>Sania y Torres, quarry and fish processing factory</t>
  </si>
  <si>
    <t>Sidi Bou Hayel, on wadi Negron, near Restinga, fish processing factory</t>
  </si>
  <si>
    <t xml:space="preserve">Playa de la Ribera, in the South bay of Ceuta </t>
  </si>
  <si>
    <t xml:space="preserve">Santa Catalina, at northern tip of Monte Hacho at Ceuta </t>
  </si>
  <si>
    <t xml:space="preserve">Ad Septem Fratres, Herculesum Fretum </t>
  </si>
  <si>
    <t>modern port of Ceuta, at the toe of Monte Hacho which is sometimes assimilated with one of the Pillars of Hercules, several fish processing factories, Roman amphora kilns and possible salt production on the isthmus</t>
  </si>
  <si>
    <t>el-Marsa, Ouadmarsa, Marsa Musa, fish processing factory</t>
  </si>
  <si>
    <t>Er Rmel-near the modern port of Tanger Med, possible fish processing factory</t>
  </si>
  <si>
    <t>Tanja el-Balia, Gandori, Roman (or Portuguese?) fort at Malabata, possible fish processing factory and salt production</t>
  </si>
  <si>
    <t>Port of Zilil, Zilis, Silis</t>
  </si>
  <si>
    <t>Asilah, possible fish processing factory. Zilil is located at Dchar Jdid, 12 km NE of Azilah</t>
  </si>
  <si>
    <t>Roman villa near Souk Khemis</t>
  </si>
  <si>
    <t xml:space="preserve">Sidi Abderahim </t>
  </si>
  <si>
    <t>Sidi Ali ben Ahmed, Roman fort with Roman amphora kilns on wadi Sebou, 12 km NE of Kenitra</t>
  </si>
  <si>
    <t xml:space="preserve">Roman fort at Seguia Faraoun </t>
  </si>
  <si>
    <t>Giricaemium?</t>
  </si>
  <si>
    <t>Winsum, terp Bruggeburen, on R Frjentsjerter Feart</t>
  </si>
  <si>
    <t>Fossa Drusiana, possibly between R Rhenus and R Isala, or between R Rhenus and Flevo Lacus</t>
  </si>
  <si>
    <t>Manmade canal, possibly between R Oude Rijn near Westervoort, and R Oude IJssel near Doesburg, it is now part of R Ijssel flowing north to Kampen. Another option might be the Utrechtse Vecht</t>
  </si>
  <si>
    <t>Misenos, Misenum, Misene, home port of Classis Misenensis fleet as from 12 BC</t>
  </si>
  <si>
    <t>Capo Miseno, west of Naples</t>
  </si>
  <si>
    <t>Misenos, Misenum, Misene, Inner harbour</t>
  </si>
  <si>
    <t>Lago Miseno, Mare Morto</t>
  </si>
  <si>
    <t>Punta Terone, pilae of the southern breakwater</t>
  </si>
  <si>
    <t>Punta di Pennata, pilae of the northern breakwater</t>
  </si>
  <si>
    <t>Punta Sarparella, concrete jetty within the harbour</t>
  </si>
  <si>
    <t>Punta di Pennata, pilae within the harbour</t>
  </si>
  <si>
    <t>Carvium ad Molem, on R Rhenus</t>
  </si>
  <si>
    <t>Bijlandse Waard, Herwen, on R Oude Rijn Pannerden</t>
  </si>
  <si>
    <t>Moles Drusi?</t>
  </si>
  <si>
    <t>Drusus Dam, this dam was supposed to divert R Rhine water from the southern branch (today's R Waal) into the northern branch (today's R Neder Rijn), it might possibly be somewhere between the Oude Waal and the Oude Rijn near Tolkamer-Lobith</t>
  </si>
  <si>
    <t>Sebastos, Caesarea Palaestinae, Flavia Colonia Augusta Caesarea, Cesaree, Ace</t>
  </si>
  <si>
    <t>Qesaria, Caesarea Maritima,middle port, built by Herod from 21 to 10 BC, also used by crusaders</t>
  </si>
  <si>
    <t>Qesaria, Caesarea Maritima, outer port, built by Herod from 21 to 10 BC, with Drusion lighthouse</t>
  </si>
  <si>
    <t>Roman villa Le Grotte, on the isle of Elba</t>
  </si>
  <si>
    <t>Roman villa at Capo Castello, on the isle of Elba</t>
  </si>
  <si>
    <t>Forua, on Ria de Guernica, Gernika</t>
  </si>
  <si>
    <t>Roman villa at Ponte Pasaxe, on Ria de Coruna</t>
  </si>
  <si>
    <t>Boios, Boii, on R Signatis</t>
  </si>
  <si>
    <t>Horrea at Lamothe, on R Eyre, near Biganos, Arcachon, export of pitch</t>
  </si>
  <si>
    <t>Roman villa Les Baumelles, with possible fish tank at La Madrague, near St Cyr sur Mer</t>
  </si>
  <si>
    <t>Roman villa at Piazza degli Nereide, Ladispoli</t>
  </si>
  <si>
    <t>Ripetta, on left bank of R Tiber</t>
  </si>
  <si>
    <t>Roman villa La Chiesola</t>
  </si>
  <si>
    <t>Roman villa La Saracca</t>
  </si>
  <si>
    <t>Roman villa La Banca</t>
  </si>
  <si>
    <t>Roman villa Polveriera at Porto Vecchio, on the isle of Ventotene</t>
  </si>
  <si>
    <t>Roman villa di Servilio Vatia, at Torre Vageta Fusaro</t>
  </si>
  <si>
    <t>Puteoli, Dikaiarcheia, Dicearque</t>
  </si>
  <si>
    <t>Rocca di Rione Terra, large number of submerged pilae</t>
  </si>
  <si>
    <t>Roman villa Damecuta on the isle of Capri</t>
  </si>
  <si>
    <t>Roman villa on Scoglio Isca, Galluzzo</t>
  </si>
  <si>
    <t>Kastelina, on the isle of Rab</t>
  </si>
  <si>
    <t>Villa Maritima, on the isle of Petar</t>
  </si>
  <si>
    <t>Ilovik, on the isle of Ilovik</t>
  </si>
  <si>
    <t>Pocukmarak, on the isle of Silba</t>
  </si>
  <si>
    <t>Porat Sveti Ante, on the isle of Silba</t>
  </si>
  <si>
    <t>Banjve, on the isle of Olib</t>
  </si>
  <si>
    <t>Portunata, Navalia, on Cissa insula, Mentorides insulae</t>
  </si>
  <si>
    <t>Novalja, on the isle of Pag</t>
  </si>
  <si>
    <t>Obatnice, near Povljana, on the isle of Pag</t>
  </si>
  <si>
    <t>Kremenjaca, near Zaton</t>
  </si>
  <si>
    <t>Lissa insulae, Celadussae insulae</t>
  </si>
  <si>
    <t>Roman villa at Muline, on Ugljan island</t>
  </si>
  <si>
    <t>Osljak, on Osljak island</t>
  </si>
  <si>
    <t>Roman villa on Frmic island</t>
  </si>
  <si>
    <t>Barbir, near Sukosan</t>
  </si>
  <si>
    <t>Bosana, near Biograd</t>
  </si>
  <si>
    <t xml:space="preserve">Janice, near Pakostane </t>
  </si>
  <si>
    <t>Ivinj, near Pirovac</t>
  </si>
  <si>
    <t>Neraste</t>
  </si>
  <si>
    <t>Sustipan, near Sumpetar</t>
  </si>
  <si>
    <t>Supetar, on the isle of Brac</t>
  </si>
  <si>
    <t>Postira, on the isle of Brac</t>
  </si>
  <si>
    <t>Stipanska Luka, near Pucisca, on the isle of Brac</t>
  </si>
  <si>
    <t>Sucuraj, on the isle of Hvar</t>
  </si>
  <si>
    <t>Soline, on the isle of Sveti Klement</t>
  </si>
  <si>
    <t>Isle of Svetac</t>
  </si>
  <si>
    <t>Potirna-Mirje, on the isle of Korcula</t>
  </si>
  <si>
    <t>Skrivena Luka, on the isle of Lastovo</t>
  </si>
  <si>
    <t>Barje, on the isle of Lastovo</t>
  </si>
  <si>
    <t>Stagnum, Stagnon</t>
  </si>
  <si>
    <t>Stonsko polje Gorica, near Ston</t>
  </si>
  <si>
    <t>Palatium, on Melta, Melita, Melitussa insula</t>
  </si>
  <si>
    <t>Roman villa at Luka Polace, on the isle of Mljet</t>
  </si>
  <si>
    <t>Slano</t>
  </si>
  <si>
    <t>Sipanska Luka, on the isle of Sipan</t>
  </si>
  <si>
    <t>Lopud, on the isle of Lopud</t>
  </si>
  <si>
    <t>Calamotta</t>
  </si>
  <si>
    <t>Kolocep, on the isle of Kolocep</t>
  </si>
  <si>
    <t>Petrovac na moru</t>
  </si>
  <si>
    <t>Fig Tree bay, near Protaras, with Neolithic settlement</t>
  </si>
  <si>
    <t>Qalhat, near wadi Hilm</t>
  </si>
  <si>
    <t>Cottae, Cotes, Kotes</t>
  </si>
  <si>
    <t>Large Roman fish processing factory and possible salt production</t>
  </si>
  <si>
    <t>Bononia, Portus Bononiensis</t>
  </si>
  <si>
    <t>Boulogne, with ancient lighthouse La Tour d'Odre (partly eroded away by the sea in 1644), also called Tour de Caligula</t>
  </si>
  <si>
    <t>Portus Augusti Ostiensis, Portus Claudii, Portus Claudius, Port Claude</t>
  </si>
  <si>
    <t>Porto di Claudio, "The Emperor's port at Ostia", near the airport of Fiumicino</t>
  </si>
  <si>
    <t>Traiectum, on R Rhenus</t>
  </si>
  <si>
    <t>Utrecht, Domplein, on R Kromme Rijn and R Vecht</t>
  </si>
  <si>
    <t>Scheveningseweg, The Hague</t>
  </si>
  <si>
    <t>“Oude Wereld” probably submerged offshore of Goedereede, on the isle of Goeree, remains were seen last in 1618 at a place called "Windglap" located in the Zandgors dunes</t>
  </si>
  <si>
    <t>Oranjezon, near Oostkapelle</t>
  </si>
  <si>
    <t>Roman fort at Longthorpe, on R Nene</t>
  </si>
  <si>
    <t>Wenhaston, on R Blyth</t>
  </si>
  <si>
    <t>Sitomagus, Senomagus?</t>
  </si>
  <si>
    <t>East Green, on R Hundred</t>
  </si>
  <si>
    <t>Roman villa at Knodishall, on R Hundred</t>
  </si>
  <si>
    <t>Roman villa at Farnham, near R Alde</t>
  </si>
  <si>
    <t>Roman villa at Little Oakley</t>
  </si>
  <si>
    <t>Ad Ansam</t>
  </si>
  <si>
    <t>Higham Marsh, on R Stour</t>
  </si>
  <si>
    <t>Felixstowe West Rocks, submerged Roman fort?</t>
  </si>
  <si>
    <t xml:space="preserve">Port of Camulodunum </t>
  </si>
  <si>
    <t>Fingringhoe Wick, with several Roman villas, near Colchester, on R Colne</t>
  </si>
  <si>
    <t>Roman villa at West Mersea</t>
  </si>
  <si>
    <t>Heybridge-Maldon, on R Blackwater, might have had a Roman port?</t>
  </si>
  <si>
    <t>Londinium, Lindonium, on R Tamesis</t>
  </si>
  <si>
    <t xml:space="preserve">London river port on the Thames, near Regis House </t>
  </si>
  <si>
    <t>Noviomagus Cantiacorum</t>
  </si>
  <si>
    <t>Dartford</t>
  </si>
  <si>
    <t>Roman villa at Tenters Hill Field, Dartford</t>
  </si>
  <si>
    <t>Roman villa at Wilmington, Dartford</t>
  </si>
  <si>
    <t>Roman villa at Darenth, near Dartford</t>
  </si>
  <si>
    <t>Vagniacis</t>
  </si>
  <si>
    <t>Springhead, near Southfleet</t>
  </si>
  <si>
    <t xml:space="preserve">Durobrivae </t>
  </si>
  <si>
    <t>Rochester, on R Medway</t>
  </si>
  <si>
    <t>Durolevum</t>
  </si>
  <si>
    <t>Ospringe, south of Faversham, with several Roman villas</t>
  </si>
  <si>
    <t>Tanatus insula, Toliapis? Taniatide?</t>
  </si>
  <si>
    <t>Isle of Thanet, near Ramsgate, now connected to mainland</t>
  </si>
  <si>
    <t xml:space="preserve">Portus Dubris, home port of Classis Britannica fleet </t>
  </si>
  <si>
    <t>Dover: port at the outlet of R Dour, with its two famous ancient lighthouses</t>
  </si>
  <si>
    <t>Ridunum</t>
  </si>
  <si>
    <t>Rye, near Camber Castle, on R Brede</t>
  </si>
  <si>
    <t>Roman villa at Eastbourne</t>
  </si>
  <si>
    <t>Preston Court, Beddingham, on R Ouse</t>
  </si>
  <si>
    <t>Lewes, on R Ouse</t>
  </si>
  <si>
    <t>Preston Park, Brighton</t>
  </si>
  <si>
    <t>Southwick? possibly at outlet of R Adur, with a Roman villa</t>
  </si>
  <si>
    <t>Littlehampton</t>
  </si>
  <si>
    <t>Roman villa at Arundel, on R Arun</t>
  </si>
  <si>
    <t>Roman villa at Sidlesham, near Pagham</t>
  </si>
  <si>
    <t xml:space="preserve">Villa Regis Cogidubni, port of Noviomagus Regnorum, on R Trisantonis </t>
  </si>
  <si>
    <t>Roman palace at Fishbourne, near Chichester, on R Arun</t>
  </si>
  <si>
    <t>Hayling island</t>
  </si>
  <si>
    <t>Roman villa at Langstone</t>
  </si>
  <si>
    <t>Roman villa at Havant</t>
  </si>
  <si>
    <t>Clausentum</t>
  </si>
  <si>
    <t>Bitterne Manor House, near Southampton, on R Itchen</t>
  </si>
  <si>
    <t>Onna?</t>
  </si>
  <si>
    <t>Nursling, on R Test</t>
  </si>
  <si>
    <t>Isle of Wight, probably Newport, with Roman villa on R Medina</t>
  </si>
  <si>
    <t>Roman villa at Brading, on the isle of Wight, now inland</t>
  </si>
  <si>
    <t>Roman villa at Brenscombe, on Purbeck island</t>
  </si>
  <si>
    <t>Roman villa at Bucknowle farm, with shale quarries (ball clay, marble &amp; black shale), on Purbeck island</t>
  </si>
  <si>
    <t>Roman villa at East Creech, on Purbeck island</t>
  </si>
  <si>
    <t>Durnovaria</t>
  </si>
  <si>
    <t>Dorchester, Roman Town House, on R Frome</t>
  </si>
  <si>
    <t>Roman villa at Preston</t>
  </si>
  <si>
    <t>Roman temple at Jordan hill</t>
  </si>
  <si>
    <t>Roman villa at Newberry road, Weymouth</t>
  </si>
  <si>
    <t>Roman villa at Holcombe</t>
  </si>
  <si>
    <t>Moridunum?</t>
  </si>
  <si>
    <t>Roman villa and fortlet at Seaton "Honeyditches", on R Axe, with famous quarry at Beer</t>
  </si>
  <si>
    <t>Roman villa at Otterhead, near Budleigh Salterton, on R Otter</t>
  </si>
  <si>
    <t>Port of Isca Dumnoniorum, on R Isca</t>
  </si>
  <si>
    <t>Port and fortlet at Topsham on R Exe</t>
  </si>
  <si>
    <t>Isca Dumnoniorum, on R Isca</t>
  </si>
  <si>
    <t>Roman fort at Exeter, on R Exe</t>
  </si>
  <si>
    <t>Holbury oppidum, on R Erme</t>
  </si>
  <si>
    <t>Mount Batten, near Plymouth, on R Plym (export of tin)</t>
  </si>
  <si>
    <t>R Tamarus, Tamaris</t>
  </si>
  <si>
    <t>Roman fort at Calstock, on R Tamar (export of tin)</t>
  </si>
  <si>
    <t>Roman fort at Lostwithiel, near Restormel Castle, on R Fowey (export of tin)</t>
  </si>
  <si>
    <t>Port Navas, near Gweek, on R Helford (export of tin?)</t>
  </si>
  <si>
    <t xml:space="preserve">Grambla oppidum, near Gweek, on R Helford </t>
  </si>
  <si>
    <t>Narbonne, quai d'Alsace, on R Robine</t>
  </si>
  <si>
    <t>Wolphus, near Zouafques, on R Hem</t>
  </si>
  <si>
    <t>Marcis</t>
  </si>
  <si>
    <t>Marquise, near marmor quarry, on R Slack</t>
  </si>
  <si>
    <t>Wacquinghem-Offrethun, on R Slack</t>
  </si>
  <si>
    <t>Roman villa di Bocca di Magra, Ameglia</t>
  </si>
  <si>
    <t>Roman villa at Villa del Barone, Poggio del Molino</t>
  </si>
  <si>
    <t>Roman villa at Torre San Agostino</t>
  </si>
  <si>
    <t>Roman villa della Statua &amp; villa del Peristilo, at Barcola</t>
  </si>
  <si>
    <t>Tergeste</t>
  </si>
  <si>
    <t>Trieste, via Cavana &amp; Curia &amp; via Cavazzeni</t>
  </si>
  <si>
    <t>Tergeste, Roman villa at Piazzetta Santa Lucia</t>
  </si>
  <si>
    <t>Tergeste, molo Venezia &amp; Riva Grumula</t>
  </si>
  <si>
    <t>Roman port of Berenike Troglodytika, Berenice, inside the gulf of Lepte Akra Prom., Acathartos Kolpos, Sinus Immundus, Foul Bay</t>
  </si>
  <si>
    <t>Medinet el-Haras, 4 km south of Bender el-Kebir inside the gulf of Ras Banas and on the Tropic of Cancer. Pliny is most accurate as he indicates that there is no shadow at noon on the day of summer solstice, which is the definition of the tropic located at 23°26’ of latitude. The present latitude of Berenike is 23°56’ and it is still a port today. 
With probable quaywall (Trench 7) and possible ancient lighthouse. Roman forts at Siket and at wadi Kalalat.</t>
  </si>
  <si>
    <t>Roman lighthouse (?) of Berenike Troglodytika, Berenice, inside the gulf of Lepte Akra Prom., Acathartos Kolpos, Sinus Immundus, Foul Bay</t>
  </si>
  <si>
    <t>Trinity Burial Ground, Hull, on R Humber</t>
  </si>
  <si>
    <t>Roman winery at Les Minimes, near La Rochelle</t>
  </si>
  <si>
    <t>Luguvalium, on R Ituna</t>
  </si>
  <si>
    <t>Carlisle, on R Eden</t>
  </si>
  <si>
    <t>Metrouna, fish processing factory on old wadi Martil outlet</t>
  </si>
  <si>
    <t>Deva Victrix, on R Deva</t>
  </si>
  <si>
    <t>Chester, with rare remains of a Roman quaywall on R Dee</t>
  </si>
  <si>
    <t xml:space="preserve">Calunium </t>
  </si>
  <si>
    <t>Lancaster Roman fort, on R Lune</t>
  </si>
  <si>
    <t>Heronbridge, on R Dee</t>
  </si>
  <si>
    <t>Loucovium? On R Deva, Dewa, Deoua</t>
  </si>
  <si>
    <t>Glenlochar Roman fort, on R Dee</t>
  </si>
  <si>
    <t>Matilo, at northern end of Fossa Corbulonis, Corbulo canal between R Rhenus and R Mosa</t>
  </si>
  <si>
    <t>Leiden, Roomburg, on R Oude Rijn</t>
  </si>
  <si>
    <t>Devana, Devoni, on R Deoua</t>
  </si>
  <si>
    <t>Aberdeen, on R Don</t>
  </si>
  <si>
    <t>Roman camp at Raedykes</t>
  </si>
  <si>
    <t>Roman camp at Dun, on Montrose Basin</t>
  </si>
  <si>
    <t>R Taoua, Tawa, Taba, Taus</t>
  </si>
  <si>
    <t>Roman camp at Invergowrie, on Firth of Tay</t>
  </si>
  <si>
    <t>Roman camp near Saint Madoes, on Firth of Tay</t>
  </si>
  <si>
    <t>Velunia, Veluniate, on R Bodotria</t>
  </si>
  <si>
    <t>Carriden House, at the eastern end of Antonine's wall, on Firth of Forth</t>
  </si>
  <si>
    <t>Cramond, on Firth of Forth</t>
  </si>
  <si>
    <t>Inveresk, on Firth of Forth</t>
  </si>
  <si>
    <t>Tweedmouth, on R Tweed</t>
  </si>
  <si>
    <t xml:space="preserve">Segedunum </t>
  </si>
  <si>
    <t>Wallsend, on R Tyne</t>
  </si>
  <si>
    <t xml:space="preserve">Arbeia </t>
  </si>
  <si>
    <t>South Shields, at the eastern end of Hadrien's wall, near Newcastle</t>
  </si>
  <si>
    <t xml:space="preserve">possible lighthouse at Huntcliff </t>
  </si>
  <si>
    <t xml:space="preserve">possible lighthouse at Goldsborough </t>
  </si>
  <si>
    <t>Dictium?</t>
  </si>
  <si>
    <t>Whitby</t>
  </si>
  <si>
    <t>Bridlington? with Roman villas at Rudston &amp; Harpham Grange</t>
  </si>
  <si>
    <t>Faxfleet on R Humber, in front of outlet of R Trisantona (R Trent)</t>
  </si>
  <si>
    <t>Gibraltar Point, near Skegness</t>
  </si>
  <si>
    <t>Sleaford, on R Slea</t>
  </si>
  <si>
    <t>Durobrivae</t>
  </si>
  <si>
    <t>Water Newton, on R Nene</t>
  </si>
  <si>
    <t>Denver, on R Ouse</t>
  </si>
  <si>
    <t>Holme next the Sea, with possible lighthouse at Thornham</t>
  </si>
  <si>
    <t>Roman villa at Magor Farm, Illogan</t>
  </si>
  <si>
    <t>St Gennys Roman fortlet, near Crackington Haven</t>
  </si>
  <si>
    <t>Morwenstow Roman fortlet</t>
  </si>
  <si>
    <t>Clovelly Dykes Roman fortlet</t>
  </si>
  <si>
    <t>possible lighthouse at Martinhoe Roman fortlet, near outlet of R Heddons</t>
  </si>
  <si>
    <t>Old Burrow Roman fortlet at Countisbury</t>
  </si>
  <si>
    <t>R Uxela</t>
  </si>
  <si>
    <t>Combwich, might have had a Roman port on R Parrett?</t>
  </si>
  <si>
    <t>Abona, on R Abona</t>
  </si>
  <si>
    <t>Sea Mills, on R Avon</t>
  </si>
  <si>
    <t>Roman villa at Kings Weston, on R Avon</t>
  </si>
  <si>
    <t>Roman villa at Great Witcombe</t>
  </si>
  <si>
    <t>Glevum</t>
  </si>
  <si>
    <t>Roman fort at Gloucester</t>
  </si>
  <si>
    <t>Roman villa at The Chesters, Woolaston</t>
  </si>
  <si>
    <t>Roman villa at Boughspring, Tidenham, on R Wye</t>
  </si>
  <si>
    <t>Roman camp at Killcrow Hill, Sudbrook</t>
  </si>
  <si>
    <t xml:space="preserve">Venta Silurum </t>
  </si>
  <si>
    <t>Caerwent</t>
  </si>
  <si>
    <t>Isca Silurum, on R Isca</t>
  </si>
  <si>
    <t>Caerleon, on R Usk</t>
  </si>
  <si>
    <t>Tamion? Tamium?</t>
  </si>
  <si>
    <t xml:space="preserve">Cardiff </t>
  </si>
  <si>
    <t>Roman villa at Llandough, The Vale of Glamorgan</t>
  </si>
  <si>
    <t xml:space="preserve">Roman villa at Cold Knap, Barry </t>
  </si>
  <si>
    <t>Roman villa at Dan-y-Graig, Porthcawl, near Bridgend</t>
  </si>
  <si>
    <t xml:space="preserve">Nido, Nidum </t>
  </si>
  <si>
    <t>Neath, on R Neath</t>
  </si>
  <si>
    <t>Roman villa at Oystermouth, Mumbles</t>
  </si>
  <si>
    <t>Leucarum, on R Leuca</t>
  </si>
  <si>
    <t>Loughor, on R Loughor</t>
  </si>
  <si>
    <t>Roman villa at Abercyfor, Cwmffrwd</t>
  </si>
  <si>
    <t>Moridunum, on R Tuvius</t>
  </si>
  <si>
    <t>Carmarthen, on R Towy</t>
  </si>
  <si>
    <t>Roman villa at Trelissey, near Amroth</t>
  </si>
  <si>
    <t>Haverfordwest, on R Western Cleddau</t>
  </si>
  <si>
    <t>Roman fort at Trawsgoed, on R Ystwyth</t>
  </si>
  <si>
    <t>Roman villa at Abermagwr</t>
  </si>
  <si>
    <t>Roman fort at Pen Llwyn, Dyfed, on R Rheidol</t>
  </si>
  <si>
    <t>Roman fortlet at Erglodd Farm</t>
  </si>
  <si>
    <t>Maglona?</t>
  </si>
  <si>
    <t>Cefn-Caer Farm, Roman fort near Pennal, on R Dyfi</t>
  </si>
  <si>
    <t xml:space="preserve">Birthdir Roman fort, on R Mawddach </t>
  </si>
  <si>
    <t>R Tisobis</t>
  </si>
  <si>
    <t>Roman villa at Tremadoc, on R Dwyryd</t>
  </si>
  <si>
    <t>Castell Odo oppidum, at Aberdaron</t>
  </si>
  <si>
    <t>possible lighthouse at Dinas Dinlle</t>
  </si>
  <si>
    <t>Segontium</t>
  </si>
  <si>
    <t>possible lighthouse at Caernarfon</t>
  </si>
  <si>
    <t>Aberffraw</t>
  </si>
  <si>
    <t>Mona insula</t>
  </si>
  <si>
    <t>possible lighthouse at Caer y Twr on Holyhead Mountain, oppidum</t>
  </si>
  <si>
    <t>Llanfihangel Din Sylwy, Bwrdd Arthur</t>
  </si>
  <si>
    <t xml:space="preserve">Canovium, Conovium </t>
  </si>
  <si>
    <t>Caerhun Roman fort, on R Conwy</t>
  </si>
  <si>
    <t>Varis, Varae?</t>
  </si>
  <si>
    <t>Saint Asaph, Flintshire, on R Elwy</t>
  </si>
  <si>
    <t>Neolithic settlement at Prestatyn, might have had a Roman port?</t>
  </si>
  <si>
    <t>Roman fortlet at Ince on R Mersey</t>
  </si>
  <si>
    <t>Condate</t>
  </si>
  <si>
    <t>Northwich, on R Weaver</t>
  </si>
  <si>
    <t>R Seteia</t>
  </si>
  <si>
    <t>Wilderspool, on R Mersey</t>
  </si>
  <si>
    <t>R Belisama</t>
  </si>
  <si>
    <t>Walton le Dale, on R Ribble &amp; R Darwen</t>
  </si>
  <si>
    <t>Alauna? Alone?</t>
  </si>
  <si>
    <t>Watercrook Roman fort</t>
  </si>
  <si>
    <t>Glannoventa, Glannaventa, Glannibanta, Cantiventi</t>
  </si>
  <si>
    <t>Ravenglass Roman fort and naval base</t>
  </si>
  <si>
    <t>Itunocelum, Tunnocelum</t>
  </si>
  <si>
    <t xml:space="preserve">Roman fort near Beckermet-Calder Bridge </t>
  </si>
  <si>
    <t xml:space="preserve">Gabrosentum </t>
  </si>
  <si>
    <t>Parton Roman fort, near Moresby</t>
  </si>
  <si>
    <t xml:space="preserve">Magis </t>
  </si>
  <si>
    <t>Burrow Walls Roman fort, near Seaton</t>
  </si>
  <si>
    <t xml:space="preserve">Alauna, Alione </t>
  </si>
  <si>
    <t>Roman fort at Maryport, with many fortlets on the Firth of Solway</t>
  </si>
  <si>
    <t>Bibra, Bribra</t>
  </si>
  <si>
    <t>Beckfoot Roman fort, near Beckfoot, on the Firth of Solway</t>
  </si>
  <si>
    <t>Kirkbride, Angerton, on the Firth of Solway</t>
  </si>
  <si>
    <t>Maia, Mais</t>
  </si>
  <si>
    <t>Bowness on Solway, Roman fort at the West end of Hadrien's wall</t>
  </si>
  <si>
    <t>Coggabata, Congavata, Concavata</t>
  </si>
  <si>
    <t>Drumburgh Roman fort, on the Firth of Solway</t>
  </si>
  <si>
    <t>Aballava</t>
  </si>
  <si>
    <t>Burgh by Sands</t>
  </si>
  <si>
    <t>Roman camp at Ruthwell, on the Firth of Solway</t>
  </si>
  <si>
    <t>Dalbeattie, might have had a Roman port on R Urr?</t>
  </si>
  <si>
    <t>Gatehouse of Fleet Roman fortlet</t>
  </si>
  <si>
    <t>R Iena?</t>
  </si>
  <si>
    <t>Newton Stewart Roman fortlet, on R Cree</t>
  </si>
  <si>
    <t>Bladnoch Roman fortlet, on R Bladnoch</t>
  </si>
  <si>
    <t>R Abravanus, Abraouannos?</t>
  </si>
  <si>
    <t>Glenluce Roman camp, near R Luce</t>
  </si>
  <si>
    <t>Rerigonium?</t>
  </si>
  <si>
    <t>Stranraer</t>
  </si>
  <si>
    <t>Girvan Mains Roman camps</t>
  </si>
  <si>
    <t>Roman fort at Lurg Moor, near Port Glasgow</t>
  </si>
  <si>
    <t>Credigone? on R Clota</t>
  </si>
  <si>
    <t>Roman fort at Whitemoss Farm, near Bishopton, on R Clyde</t>
  </si>
  <si>
    <t>Roman fort at Old Kilpatrick, on R Clyde, western end of Antonine's wall</t>
  </si>
  <si>
    <t>Bueu</t>
  </si>
  <si>
    <t>Rua Marques Leal Pancada, Caiscais</t>
  </si>
  <si>
    <t>Casa do Governator da Torre de Belem</t>
  </si>
  <si>
    <t>Avenida da Liberdade, Sesimbra</t>
  </si>
  <si>
    <t>Roman villa at Langrolay sur Rance, on R Rance</t>
  </si>
  <si>
    <t>Combrit, at the isle of l'Aber, large fish processing factory</t>
  </si>
  <si>
    <t>Le Caon, near Telgruc, large fish processing factory</t>
  </si>
  <si>
    <t>Pentrez, near Saint Nic, large fish processing factory</t>
  </si>
  <si>
    <t>Goulit ar Guer, near Plomodiern, large fish processing factory</t>
  </si>
  <si>
    <t>Trefeutec, near Plonevez-Porzay, large fish processing factory</t>
  </si>
  <si>
    <t>Kervel, near Plonevez-Porzay, large fish processing factory</t>
  </si>
  <si>
    <t>Lanevry en Kerlaz, near Ploare, large fish processing factory</t>
  </si>
  <si>
    <t>Le Ris, large fish processing factory</t>
  </si>
  <si>
    <t>Les Plomarc'h, large fish processing factory</t>
  </si>
  <si>
    <t>Pors Malvez, Kerandraon, fish processing factory</t>
  </si>
  <si>
    <t>Roman villa at Le Chatelet, near Saint Agnant, on marais de Brouage, and several other villas between this one and Port des Barques</t>
  </si>
  <si>
    <t>Roman winery at Les Chapelles, near Port des Barques</t>
  </si>
  <si>
    <t>Pons Probi, Pons Novus, Pons Marmoreus Theodosii</t>
  </si>
  <si>
    <t>On right bank of R Tiber at bridge of Probus, now destroyed, on Aurelian Wall &amp; in front of Porta Portuensis</t>
  </si>
  <si>
    <t>Horrea Galbae, Horrea Lollianae, Horrea Seianae, Emporium and Porticus Aemilia</t>
  </si>
  <si>
    <t>Porticus Aemilia &amp; emporium on left bank of R Tiber at Marmorata, south of Ponte Sublico. Tucci claims it could be shipsheds</t>
  </si>
  <si>
    <t>Ferresani portus on Devade insula, Hierakon insula? Pteros insula?</t>
  </si>
  <si>
    <t>Roman naval base (?) at Khor Farasan, on Farasan Kebir island</t>
  </si>
  <si>
    <t>salt production on wadi Mulucha, Moulouya, Malua, Malvana</t>
  </si>
  <si>
    <t>Leliak, fish processing factory</t>
  </si>
  <si>
    <t>Roman villa at Sidi Kacem, possible fish processing factory</t>
  </si>
  <si>
    <t>Sidi Bou Nouar, possible fish processing factory</t>
  </si>
  <si>
    <t>Lalla Safia, possible fish processing factory</t>
  </si>
  <si>
    <t>Portus Trajani, Portus Trajanus</t>
  </si>
  <si>
    <t>Porto di Traiano, near the airport of Fiumicino. The harbour basin is on the Sforza property and its water level was raised 3 m in the early 20th century, this hides and protects all ancient structures, except warehouses</t>
  </si>
  <si>
    <t>On R Rhenus</t>
  </si>
  <si>
    <t>Westervaartpark, near Hazerswoude-Rijndijk, on R Oude Rijn</t>
  </si>
  <si>
    <t xml:space="preserve">Rodanum? </t>
  </si>
  <si>
    <t>Roman fort at Aardenburg, with possible fortlets at Eede and Draaibrug</t>
  </si>
  <si>
    <t>Roman villa at Fort Lapin, Groot Handelsdok, Bruges, Brugge, on R Reie</t>
  </si>
  <si>
    <t>Calle Marqués de Valladares, 43, Vigo</t>
  </si>
  <si>
    <t>Heroon</t>
  </si>
  <si>
    <t>Forum Hadriani, on Fossa Corbulonis</t>
  </si>
  <si>
    <t>Park Arentsburgh, at Voorburg, on R Vliet</t>
  </si>
  <si>
    <t>Roman dike &amp; fireplace at Serooskerke, on the isle of Walcheren</t>
  </si>
  <si>
    <t xml:space="preserve">Aldenburgensis </t>
  </si>
  <si>
    <t>Roman fort at Oudenburg, on ancient R Kene, Keignaert</t>
  </si>
  <si>
    <t xml:space="preserve">Branodunum </t>
  </si>
  <si>
    <t>Brancaster</t>
  </si>
  <si>
    <t xml:space="preserve">Caister on Sea, north of Great Yarmouth, might have had a Roman port? </t>
  </si>
  <si>
    <t>Regulbium</t>
  </si>
  <si>
    <t>possible lighthouse at Reculver, west of Margate</t>
  </si>
  <si>
    <t>Nerga</t>
  </si>
  <si>
    <t>Roman villa at Fosso Zembra, Campo di Mare, near Marina di Cerveteri, with large circular fish tank at 400 m NW</t>
  </si>
  <si>
    <t>Spinut</t>
  </si>
  <si>
    <t>Trpanj</t>
  </si>
  <si>
    <t>Sanctus Maximus</t>
  </si>
  <si>
    <t>Majsan, near the isle of Korcula</t>
  </si>
  <si>
    <t>Cazza, Choara</t>
  </si>
  <si>
    <t>Isle of Susac</t>
  </si>
  <si>
    <t>Siraf, Tahiri</t>
  </si>
  <si>
    <t>Bandar Siraf, near R Kunarak</t>
  </si>
  <si>
    <t>Leptis Magna, Lepcis Magna, Lepcitani Septimiani, Hermaios, Hermaeum Prom.?</t>
  </si>
  <si>
    <t>Leptis Magna, Lepcis Magna, with ancient lighthouse, on wadi Lebda</t>
  </si>
  <si>
    <t>Tipaza, fish processing factory</t>
  </si>
  <si>
    <t>Sahara, Ezzahara, fish processing factory</t>
  </si>
  <si>
    <t>Kankouz, fish processing factory</t>
  </si>
  <si>
    <t>Schagen, Muggenburg en Witte Paal</t>
  </si>
  <si>
    <t>Insula Liguriae</t>
  </si>
  <si>
    <t>Isola di Bergeggi with ancient lighthouse, near Vado Ligure</t>
  </si>
  <si>
    <t xml:space="preserve">possible lighthouse at Ravenscar </t>
  </si>
  <si>
    <t xml:space="preserve">possible lighthouse at Scarborough </t>
  </si>
  <si>
    <t>Portus Felix</t>
  </si>
  <si>
    <t>possible lighthouse at Filey Brigg</t>
  </si>
  <si>
    <t>Gariannonum, Gariannum, on R Gariennus</t>
  </si>
  <si>
    <t>Burgh Castle, west of Great Yarmouth, on R Yare-Waveney</t>
  </si>
  <si>
    <t xml:space="preserve">Walton Castle, north of Felixstowe, now submerged offshore </t>
  </si>
  <si>
    <t xml:space="preserve">Othona portus </t>
  </si>
  <si>
    <t>Bradwell on Sea, south of Colchester</t>
  </si>
  <si>
    <t>Roman naval base at Richborough, probable first landing place of Romans in 43 AD</t>
  </si>
  <si>
    <t xml:space="preserve">Portus Lemanis </t>
  </si>
  <si>
    <t>Stutfall Castle, near Lympne castle</t>
  </si>
  <si>
    <t xml:space="preserve">Anderidos, Anderitum </t>
  </si>
  <si>
    <t>Pevensey, landing place of Cesar and of William</t>
  </si>
  <si>
    <t>Portus Adurni, Ardaoni</t>
  </si>
  <si>
    <t>Portchester Castle, Roman naval base</t>
  </si>
  <si>
    <t>Caer Gybi Roman fort</t>
  </si>
  <si>
    <t>Longaras, at Gandara beach, and 3 castros on this Ria de Ferrol</t>
  </si>
  <si>
    <t>Roman villa at Noville</t>
  </si>
  <si>
    <t>Mea, Caldoval, east of Mugardos</t>
  </si>
  <si>
    <t>Roman villa at Centrona, on Ria de Ares</t>
  </si>
  <si>
    <t>Roman villa at Carnoedo, on Ria de Betanzos</t>
  </si>
  <si>
    <t>Roman villa at Lorbe, on Ria de Betanzos</t>
  </si>
  <si>
    <t>Pintens, near La Barra and Hio</t>
  </si>
  <si>
    <t>Portus Sucronis, port of Sucro, at outlet of R Sucro</t>
  </si>
  <si>
    <t>Cullera, on the estuary of R Jucar</t>
  </si>
  <si>
    <t xml:space="preserve">Turissa </t>
  </si>
  <si>
    <t>Tossa de Mar</t>
  </si>
  <si>
    <t>The Nunnery, on Longis bay, on the Isle of Alderney, Aurigny</t>
  </si>
  <si>
    <t>Dumnitonus</t>
  </si>
  <si>
    <t>Roman villa at Le Verdon sur Mer</t>
  </si>
  <si>
    <t>Caucholiberi, Cauco Illiberis</t>
  </si>
  <si>
    <t>Collioure</t>
  </si>
  <si>
    <t>Psalmodi</t>
  </si>
  <si>
    <t>Varicottis</t>
  </si>
  <si>
    <t>Varigotti</t>
  </si>
  <si>
    <t>San Donato, near Varazze</t>
  </si>
  <si>
    <t xml:space="preserve">Ricina </t>
  </si>
  <si>
    <t>Recco</t>
  </si>
  <si>
    <t xml:space="preserve">Ad Solaria </t>
  </si>
  <si>
    <t>Chiavari</t>
  </si>
  <si>
    <t xml:space="preserve">Taberna Frigida </t>
  </si>
  <si>
    <t>Massa</t>
  </si>
  <si>
    <t>Vicus Annianus, Invinias</t>
  </si>
  <si>
    <t>Pozzuoli West</t>
  </si>
  <si>
    <t xml:space="preserve">Amalfi Civitas </t>
  </si>
  <si>
    <t>Amalfi</t>
  </si>
  <si>
    <t xml:space="preserve">Acconia </t>
  </si>
  <si>
    <t>Annicia</t>
  </si>
  <si>
    <t>Pizzo</t>
  </si>
  <si>
    <t>Arciade</t>
  </si>
  <si>
    <t xml:space="preserve">Vivarium </t>
  </si>
  <si>
    <t>Copanello, near Stalettì</t>
  </si>
  <si>
    <t>Tacina, port of Kyterion</t>
  </si>
  <si>
    <t>at crossing of R Tacina, at Steccato di Cutro</t>
  </si>
  <si>
    <t>Ad Simnum, Semnum</t>
  </si>
  <si>
    <t>on right bank of R Sinni</t>
  </si>
  <si>
    <t>Roman fort at Castello di Aci</t>
  </si>
  <si>
    <t>Port of Hyccara, Hykkara?</t>
  </si>
  <si>
    <t>Roman villa at San Nicolo, near Carini</t>
  </si>
  <si>
    <t xml:space="preserve">Ad Decimum </t>
  </si>
  <si>
    <t>near Pilone</t>
  </si>
  <si>
    <t xml:space="preserve">Turres Iulianae </t>
  </si>
  <si>
    <t>Mola di Bari</t>
  </si>
  <si>
    <t>Auxanum, on R Cerbalus</t>
  </si>
  <si>
    <t>Torre Carlone, on R Cervaro</t>
  </si>
  <si>
    <t>Ad Aesim, on R Aesis</t>
  </si>
  <si>
    <t>outlet of R Esino at Acona airport</t>
  </si>
  <si>
    <t>Roman villa at San Cristoforo</t>
  </si>
  <si>
    <t>Novi Vinodolski</t>
  </si>
  <si>
    <t>Uvala Vrulje, on the isle of Unije</t>
  </si>
  <si>
    <t>Spalatum, Spalladum</t>
  </si>
  <si>
    <t>Quarry at Splitska, on the isle of Brac</t>
  </si>
  <si>
    <t>Bol, on the isle of Brac</t>
  </si>
  <si>
    <t>Sobra, on the isle of Mljet</t>
  </si>
  <si>
    <t>Mlinima</t>
  </si>
  <si>
    <t>Aqua, Spica</t>
  </si>
  <si>
    <t>Sutomore</t>
  </si>
  <si>
    <t>Gjiri i Dafines</t>
  </si>
  <si>
    <t>Drymos, port of Thyrreion?</t>
  </si>
  <si>
    <t>Paliokklesi</t>
  </si>
  <si>
    <t>Thessalonica, Thessalonique, Salonique, Hellenistic naval base? Byzantine port of Constantin?</t>
  </si>
  <si>
    <t>Thessaloniki, Vardari fortress, near Burrow harbour</t>
  </si>
  <si>
    <t>Nydrion</t>
  </si>
  <si>
    <t>Nydri</t>
  </si>
  <si>
    <t xml:space="preserve">Tria Pigadia, on the isle of Milos, Melos, Degirmenlik </t>
  </si>
  <si>
    <t xml:space="preserve">Kato Komia, on the isle of Milos, Melos, Degirmenlik </t>
  </si>
  <si>
    <t xml:space="preserve">Palaiochori, on the isle of Milos, Melos, Degirmenlik </t>
  </si>
  <si>
    <t xml:space="preserve">Quarry at Agios Kyriake, on the isle of Milos, Melos, Degirmenlik </t>
  </si>
  <si>
    <t xml:space="preserve">Sta Glastria, on the isle of Milos, Melos, Degirmenlik </t>
  </si>
  <si>
    <t>Livadi</t>
  </si>
  <si>
    <t xml:space="preserve">Livadi, on the isle of Astypalaia, Stampalia </t>
  </si>
  <si>
    <t>Zerynthos?</t>
  </si>
  <si>
    <t>near R Fonias, on the isle of Samothrace</t>
  </si>
  <si>
    <t xml:space="preserve">Kato Tritos, on the isle of Lesbos, Lesvos </t>
  </si>
  <si>
    <t>Kalithea</t>
  </si>
  <si>
    <t xml:space="preserve">Kalithea, with port near Balsamo? or Agios Isidoros? on the isle of Samos </t>
  </si>
  <si>
    <t>Pothaia, on Kalydnos insula</t>
  </si>
  <si>
    <t>Callum, Oikonomeion</t>
  </si>
  <si>
    <t>Kumburgaz</t>
  </si>
  <si>
    <t>Melantias, Melentiana, on R Bathynias</t>
  </si>
  <si>
    <t>1.8 km south of Neolithic settlement at Yarımburgaz Magarasi cave, on R Sazlidere</t>
  </si>
  <si>
    <t xml:space="preserve">Rhegion </t>
  </si>
  <si>
    <t>Kücükcekmece</t>
  </si>
  <si>
    <t>Dekaton, Phlorion</t>
  </si>
  <si>
    <t>Yesilköy</t>
  </si>
  <si>
    <t>Henaton, Stephanos</t>
  </si>
  <si>
    <t>Strongylion, Kyklobion Prom., Round castle</t>
  </si>
  <si>
    <t>Zeytinburnu</t>
  </si>
  <si>
    <t>Brachialion, Limen Chryses Pyles</t>
  </si>
  <si>
    <t>west of Mermer Kule, near Golden Gate</t>
  </si>
  <si>
    <t>Diplokionion, Diplokion, Iasonion, Jasonium, Daphne</t>
  </si>
  <si>
    <t>Besiktas, east of Dolmabahce palace, near Barbarossa's tomb</t>
  </si>
  <si>
    <t>Hestiai port, Port d’Esties, Promotu, Promotou, Michaelion</t>
  </si>
  <si>
    <t>Arnavutköy</t>
  </si>
  <si>
    <t xml:space="preserve">Scylla </t>
  </si>
  <si>
    <t>Yaliköy</t>
  </si>
  <si>
    <t xml:space="preserve">Shkorpilovtsi, at the outlet of R Kamchia </t>
  </si>
  <si>
    <t xml:space="preserve">Rousalka </t>
  </si>
  <si>
    <t xml:space="preserve">Rusalka </t>
  </si>
  <si>
    <t xml:space="preserve">Yaila </t>
  </si>
  <si>
    <t>Jajlata, Yalata</t>
  </si>
  <si>
    <t xml:space="preserve">Port of Phrourion </t>
  </si>
  <si>
    <t>Hurzuf?</t>
  </si>
  <si>
    <t>R Abascus, Abasgos</t>
  </si>
  <si>
    <t>R Zhvaviakvara</t>
  </si>
  <si>
    <t>Pityous II, Pityunte, Amzara, near R Korax</t>
  </si>
  <si>
    <t>Roman fort at Pitsunda with port on Lake Inkit, near R Bzyb, Bzipi</t>
  </si>
  <si>
    <t>Anacopia, Tracheia, near R Apsara</t>
  </si>
  <si>
    <t>Roman fort at Novyj Afon, New Athos, near R Psyrta</t>
  </si>
  <si>
    <t>Dioscurias, Dioskourias? Sauastopoli, Sebastopolis?</t>
  </si>
  <si>
    <t>Sukhumi Fortress</t>
  </si>
  <si>
    <t xml:space="preserve">Garzoubanthon, Gurzubanthon, Orgibate </t>
  </si>
  <si>
    <t>Gürcüvet, near Kurzuvet Burnu</t>
  </si>
  <si>
    <t>Aeginetes, at outlet of R Aeginetes</t>
  </si>
  <si>
    <t>Harmoson, near Abana, at outlet of R Ezine</t>
  </si>
  <si>
    <t>Ampelodes, Gomon? Possibly the second half of the Symplegades, Symorgades insulae, Kyaneai insulae defining the northern end of the Bosphorus near Ankyraion-Psomion Prom.</t>
  </si>
  <si>
    <t>rocks 250 m NE of the Anadolu Feneri modern lighthouse, near Cape Yom Burnu, but another possible location is Sogan Adasi, 1 km west of R Riva outlet</t>
  </si>
  <si>
    <t>Dios Prom., Panteichion, Mankipeion, Korakion</t>
  </si>
  <si>
    <t>Poyrazköy bay until Sultan Selim Bridge</t>
  </si>
  <si>
    <t>Eirenaion in the bay of Katangeion, Kastakion</t>
  </si>
  <si>
    <t>Cubuklu</t>
  </si>
  <si>
    <t>Boradion, Phrixu Limen, Phrixi, Phrixos</t>
  </si>
  <si>
    <t>Kanlica koyu</t>
  </si>
  <si>
    <t>Stauros, Sophianai</t>
  </si>
  <si>
    <t>Roman villa at Beylerbey</t>
  </si>
  <si>
    <t xml:space="preserve">Rouphinianai, Drys </t>
  </si>
  <si>
    <t>Caddebostan</t>
  </si>
  <si>
    <t xml:space="preserve">Poleatikon </t>
  </si>
  <si>
    <t>Bostanci</t>
  </si>
  <si>
    <t xml:space="preserve">Panteichium </t>
  </si>
  <si>
    <t>Pendik Marina</t>
  </si>
  <si>
    <t>Kosilaos</t>
  </si>
  <si>
    <t>Neolithic settlement at Pendik</t>
  </si>
  <si>
    <t>Port of Potamoi</t>
  </si>
  <si>
    <t>Darica</t>
  </si>
  <si>
    <t xml:space="preserve">Charax </t>
  </si>
  <si>
    <t>Hereke</t>
  </si>
  <si>
    <t>Brunca</t>
  </si>
  <si>
    <t>Yarimca?</t>
  </si>
  <si>
    <t xml:space="preserve">Elaia </t>
  </si>
  <si>
    <t>Zeytin Burnu?</t>
  </si>
  <si>
    <t xml:space="preserve">Diolkides </t>
  </si>
  <si>
    <t>near Gölcük</t>
  </si>
  <si>
    <t xml:space="preserve">Herakleion </t>
  </si>
  <si>
    <t>near Ulasli</t>
  </si>
  <si>
    <t xml:space="preserve">Pylai </t>
  </si>
  <si>
    <t>Yalova</t>
  </si>
  <si>
    <t xml:space="preserve">Sangaros </t>
  </si>
  <si>
    <t>Engüre, near Ibonu Rampasi Neolithic settlement</t>
  </si>
  <si>
    <t>Roman villa at Agios Leontios</t>
  </si>
  <si>
    <t>Mansoura, between Kokkino, Erenköy and Kato Pyrgos</t>
  </si>
  <si>
    <t>Sillyos, on former course of R Hermeios, Hermos</t>
  </si>
  <si>
    <t>Cigli?</t>
  </si>
  <si>
    <t>Tracheia Marsa, Trakiyah, Traquia, Trangila</t>
  </si>
  <si>
    <t xml:space="preserve">Gerbekse </t>
  </si>
  <si>
    <t>Lebissos insula</t>
  </si>
  <si>
    <t>Isle of Gemiler Adasi, Saint Nikolo island, pirates' stronghold attacked by Pompey in 67 BC</t>
  </si>
  <si>
    <t>near Meydan?</t>
  </si>
  <si>
    <t>Maraccas, Maraclee</t>
  </si>
  <si>
    <t>near Marqueh, Marqiyé</t>
  </si>
  <si>
    <t xml:space="preserve">Sinde </t>
  </si>
  <si>
    <t>Ain el-Hamra, near Ras el-Abyad</t>
  </si>
  <si>
    <t xml:space="preserve">Alexandroschene </t>
  </si>
  <si>
    <t>Iskandarouna</t>
  </si>
  <si>
    <t xml:space="preserve">Maioma Ascalonitis </t>
  </si>
  <si>
    <t>near Ashqelon, Ashkelon</t>
  </si>
  <si>
    <t>Biblical Marah? Medeia?</t>
  </si>
  <si>
    <t>Abu Mereir, south of Ras Matarma</t>
  </si>
  <si>
    <t>Abu Shar, Roman fort at the end of the Via Hadriana, at el-Gouna which is an excellent shelter</t>
  </si>
  <si>
    <t>Jumeirah, Dubai</t>
  </si>
  <si>
    <t>Kataia, Cataea insula</t>
  </si>
  <si>
    <t>Tamiathis, on Bousiric Nile branch</t>
  </si>
  <si>
    <t>Damietta, Dumiat</t>
  </si>
  <si>
    <t xml:space="preserve">Komaron, Comaru </t>
  </si>
  <si>
    <t>Ras Gibeisa, at Sidi Abd el-Rahman</t>
  </si>
  <si>
    <t>Bersis</t>
  </si>
  <si>
    <t>Roman villa at Gasr en Nfeil</t>
  </si>
  <si>
    <t xml:space="preserve">Turris and Taberna </t>
  </si>
  <si>
    <t>As Sidr</t>
  </si>
  <si>
    <t>near Marsa al-Uwayja</t>
  </si>
  <si>
    <t xml:space="preserve">Aulazon </t>
  </si>
  <si>
    <t xml:space="preserve">Bir Usaylah, Red Valley </t>
  </si>
  <si>
    <t>about 10 km west of Sultan</t>
  </si>
  <si>
    <t>Bwayrat al-Hasun, al-Hossuon, about 80 km west of Syrte</t>
  </si>
  <si>
    <t xml:space="preserve">Ruspe </t>
  </si>
  <si>
    <t>south of La Louza</t>
  </si>
  <si>
    <t>Caput Vada, Iustinianopolis? Turris Hannibalis?</t>
  </si>
  <si>
    <t>Ras Kaboudia, port of La Chebba, with possible lighthouse</t>
  </si>
  <si>
    <t>Byzantion, Constantinopolis: port of Eleutherios, short-lived sedimented port at ancient outlet of R Lykos, Lycos, Lycus</t>
  </si>
  <si>
    <t>south of Myrelaion church, now Mesihpasa Camii, Bodrum Mosque, at ancient outlet of R Bayrampasa</t>
  </si>
  <si>
    <t>Cevlik, port of Antioch of Daphne, outer harbour on the coast, near the Titus tunnels</t>
  </si>
  <si>
    <t>Nydam</t>
  </si>
  <si>
    <t>Byzantion, Constantinopolis: port of Julianus, port of Sophia, portus novus, megistos limen, turned into a naval shipyard called Kontoskalion, Kontoskelion, Condoscali, in the 13th c.</t>
  </si>
  <si>
    <t>Kadirga Limani, west of the Church of the Saints Sergius and Bacchus, now Little Hagia Sophia Mosque</t>
  </si>
  <si>
    <t>Byzantion, Constantinopolis: port of Theodosius, port of Kaisarios, at ancient outlet of R Lykos, Lycos, Lycus</t>
  </si>
  <si>
    <t>Yenikapi, discovered in 2004, with Neolithic settlement, at ancient outlet of R Bayrampasa</t>
  </si>
  <si>
    <t>Toftevagen, on Halsnoy island</t>
  </si>
  <si>
    <t>Björke</t>
  </si>
  <si>
    <t>Lekeitio, Lequeitio, cueva Lumentxa</t>
  </si>
  <si>
    <t>Krijal, on the isle of Premuda</t>
  </si>
  <si>
    <t>Stipanac, near R Guduca</t>
  </si>
  <si>
    <t>Banje, on Solta island</t>
  </si>
  <si>
    <t>Aronia, Inaronia, Mouikouron, Mokron, Muccurum, Mucules</t>
  </si>
  <si>
    <t>Makarska</t>
  </si>
  <si>
    <t>Lesina, Lysini</t>
  </si>
  <si>
    <t>Hvar, on the isle of Hvar</t>
  </si>
  <si>
    <t>Lucnjak, near the isle of Korcula</t>
  </si>
  <si>
    <t>Diomedeae, Diomedeia, Pelagusa insulae</t>
  </si>
  <si>
    <t>Isles of Palagruza</t>
  </si>
  <si>
    <t>Kruce</t>
  </si>
  <si>
    <t>Gjiri i Ariut</t>
  </si>
  <si>
    <t>Sopotos</t>
  </si>
  <si>
    <t>Sopoti</t>
  </si>
  <si>
    <t>Ulmet</t>
  </si>
  <si>
    <t>Dunadd, on R Add</t>
  </si>
  <si>
    <t>Quentovic? on R Quentia</t>
  </si>
  <si>
    <t>La Calotterie, Attin, on R Canche</t>
  </si>
  <si>
    <t>Les Trente at Attin, and Camp Saint-Pierre at Beutin, on R Canche</t>
  </si>
  <si>
    <t>Basilica, on the isle of Petar</t>
  </si>
  <si>
    <t>Vlacilo, on Stipanska island</t>
  </si>
  <si>
    <t>Povlja, on the isle of Brac</t>
  </si>
  <si>
    <t>Gubavac, near the isle of Korcula</t>
  </si>
  <si>
    <t>Crkvine, on the isle of Mljet</t>
  </si>
  <si>
    <t>Porto Romano</t>
  </si>
  <si>
    <t>Kepi i Shenvasilit</t>
  </si>
  <si>
    <t>Peritheorion, Poroi</t>
  </si>
  <si>
    <t>Poroi castle at Porto Lagos</t>
  </si>
  <si>
    <t>Akra Sophia, on Kalamaki bay, near Kavos</t>
  </si>
  <si>
    <t>Episkopeia, near R Athyras</t>
  </si>
  <si>
    <t>Ahmediye, near R Karasu</t>
  </si>
  <si>
    <t>Hebdomon, Ammoi, Magnaura Prom.</t>
  </si>
  <si>
    <t>Imperial port at Bakirköy, near Ataköy Marina</t>
  </si>
  <si>
    <t>Ioukoundianai, Jucundianae, Sekoundianai</t>
  </si>
  <si>
    <t>Palace east of Ataköy Marina</t>
  </si>
  <si>
    <t>Port of Eirene</t>
  </si>
  <si>
    <t>Moda iskelesi</t>
  </si>
  <si>
    <t>Eutropiou, Eutropiu Limen</t>
  </si>
  <si>
    <t>Kalamis Marina</t>
  </si>
  <si>
    <t>Hiereia, Heraion, Heraeum, Hereum, Hieron, near Kalamotos Prom.</t>
  </si>
  <si>
    <t>Imperial port at Fenerbahce</t>
  </si>
  <si>
    <t>Kilisecik</t>
  </si>
  <si>
    <t>Acidere Mevkii Köyü, İlyada Butik Otel, near Coskuntepe Neolithic settlement</t>
  </si>
  <si>
    <t>R Biber Deresi, near Leventkaya Burun</t>
  </si>
  <si>
    <t>Kadirga Köyü</t>
  </si>
  <si>
    <t>Nova Civitas, Late Medieval port of Ephesos</t>
  </si>
  <si>
    <t>Aqua Park Otel, near Selcuk</t>
  </si>
  <si>
    <t xml:space="preserve">Nero Nisi island, Rhopisa insula? </t>
  </si>
  <si>
    <t>North side of isle of Domuz Adasi</t>
  </si>
  <si>
    <t>SW side of isle of Domuz Adasi</t>
  </si>
  <si>
    <t>Kapikiri, Kapi Creek</t>
  </si>
  <si>
    <t>Binlik bay</t>
  </si>
  <si>
    <t>Between Zeytinli and Seytan islands</t>
  </si>
  <si>
    <t>Göcek island</t>
  </si>
  <si>
    <t>Samahij, Samaheej, Mashmahij, Meshmahig, Bahrain</t>
  </si>
  <si>
    <t>Hadjadj</t>
  </si>
  <si>
    <t>Leptis Magna, Lepcis Magna</t>
  </si>
  <si>
    <t>not "Magna" anymore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</si>
</sst>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0"/>
    <numFmt numFmtId="165" formatCode="0.0"/>
    <numFmt numFmtId="166" formatCode="0.00000"/>
    <numFmt numFmtId="167" formatCode="0E+00"/>
  </numFmts>
  <fonts count="35" x14ac:knownFonts="1">
    <font>
      <sz val="11"/>
      <color theme="1"/>
      <name val="Calibri"/>
      <family val="2"/>
      <scheme val="minor"/>
    </font>
    <font>
      <b/>
      <sz val="11"/>
      <color theme="1"/>
      <name val="Calibri"/>
      <family val="2"/>
      <scheme val="minor"/>
    </font>
    <font>
      <sz val="9"/>
      <color theme="1"/>
      <name val="Calibri"/>
      <family val="2"/>
      <scheme val="minor"/>
    </font>
    <font>
      <b/>
      <sz val="9"/>
      <color theme="1"/>
      <name val="Calibri"/>
      <family val="2"/>
      <scheme val="minor"/>
    </font>
    <font>
      <u/>
      <sz val="11"/>
      <color theme="10"/>
      <name val="Calibri"/>
      <family val="2"/>
      <scheme val="minor"/>
    </font>
    <font>
      <b/>
      <sz val="11"/>
      <name val="Calibri"/>
      <family val="2"/>
      <scheme val="minor"/>
    </font>
    <font>
      <sz val="11"/>
      <name val="Calibri"/>
      <family val="2"/>
      <scheme val="minor"/>
    </font>
    <font>
      <b/>
      <sz val="14"/>
      <name val="Calibri"/>
      <family val="2"/>
      <scheme val="minor"/>
    </font>
    <font>
      <b/>
      <sz val="13.5"/>
      <color rgb="FF000000"/>
      <name val="Arial"/>
      <family val="2"/>
    </font>
    <font>
      <sz val="10"/>
      <color rgb="FF000000"/>
      <name val="Arial"/>
      <family val="2"/>
    </font>
    <font>
      <u/>
      <sz val="11"/>
      <color theme="11"/>
      <name val="Calibri"/>
      <family val="2"/>
      <scheme val="minor"/>
    </font>
    <font>
      <u/>
      <sz val="8"/>
      <color theme="10"/>
      <name val="Calibri"/>
      <family val="2"/>
      <scheme val="minor"/>
    </font>
    <font>
      <b/>
      <sz val="8"/>
      <color theme="1"/>
      <name val="Calibri"/>
      <family val="2"/>
      <scheme val="minor"/>
    </font>
    <font>
      <sz val="8"/>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9"/>
      <color theme="10"/>
      <name val="Calibri"/>
      <family val="2"/>
      <scheme val="minor"/>
    </font>
    <font>
      <sz val="9"/>
      <name val="Calibri"/>
      <family val="2"/>
      <scheme val="minor"/>
    </font>
    <font>
      <b/>
      <sz val="9"/>
      <name val="Calibri"/>
      <family val="2"/>
      <scheme val="minor"/>
    </font>
    <font>
      <sz val="10"/>
      <color theme="1"/>
      <name val="Calibri"/>
      <family val="2"/>
      <scheme val="minor"/>
    </font>
    <font>
      <b/>
      <sz val="9"/>
      <color rgb="FF000000"/>
      <name val="Arial"/>
      <family val="2"/>
    </font>
  </fonts>
  <fills count="35">
    <fill>
      <patternFill patternType="none"/>
    </fill>
    <fill>
      <patternFill patternType="gray125"/>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20">
    <xf numFmtId="0" fontId="0" fillId="0" borderId="0"/>
    <xf numFmtId="0" fontId="4" fillId="0" borderId="0" applyNumberFormat="0" applyFill="0" applyBorder="0" applyAlignment="0" applyProtection="0"/>
    <xf numFmtId="0" fontId="9"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5" fillId="0" borderId="0" applyNumberFormat="0" applyFill="0" applyBorder="0" applyAlignment="0" applyProtection="0"/>
    <xf numFmtId="0" fontId="16" fillId="0" borderId="1" applyNumberFormat="0" applyFill="0" applyAlignment="0" applyProtection="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19" fillId="3" borderId="0" applyNumberFormat="0" applyBorder="0" applyAlignment="0" applyProtection="0"/>
    <xf numFmtId="0" fontId="20" fillId="4" borderId="0" applyNumberFormat="0" applyBorder="0" applyAlignment="0" applyProtection="0"/>
    <xf numFmtId="0" fontId="21" fillId="5" borderId="0" applyNumberFormat="0" applyBorder="0" applyAlignment="0" applyProtection="0"/>
    <xf numFmtId="0" fontId="22" fillId="6" borderId="4" applyNumberFormat="0" applyAlignment="0" applyProtection="0"/>
    <xf numFmtId="0" fontId="23" fillId="7" borderId="5" applyNumberFormat="0" applyAlignment="0" applyProtection="0"/>
    <xf numFmtId="0" fontId="24" fillId="7" borderId="4" applyNumberFormat="0" applyAlignment="0" applyProtection="0"/>
    <xf numFmtId="0" fontId="25" fillId="0" borderId="6" applyNumberFormat="0" applyFill="0" applyAlignment="0" applyProtection="0"/>
    <xf numFmtId="0" fontId="26" fillId="8" borderId="7" applyNumberFormat="0" applyAlignment="0" applyProtection="0"/>
    <xf numFmtId="0" fontId="27" fillId="0" borderId="0" applyNumberFormat="0" applyFill="0" applyBorder="0" applyAlignment="0" applyProtection="0"/>
    <xf numFmtId="0" fontId="14" fillId="9" borderId="8" applyNumberFormat="0" applyFont="0" applyAlignment="0" applyProtection="0"/>
    <xf numFmtId="0" fontId="28" fillId="0" borderId="0" applyNumberFormat="0" applyFill="0" applyBorder="0" applyAlignment="0" applyProtection="0"/>
    <xf numFmtId="0" fontId="1" fillId="0" borderId="9" applyNumberFormat="0" applyFill="0" applyAlignment="0" applyProtection="0"/>
    <xf numFmtId="0" fontId="29"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29" fillId="33" borderId="0" applyNumberFormat="0" applyBorder="0" applyAlignment="0" applyProtection="0"/>
  </cellStyleXfs>
  <cellXfs count="101">
    <xf numFmtId="0" fontId="0" fillId="0" borderId="0" xfId="0"/>
    <xf numFmtId="0" fontId="2" fillId="0" borderId="0" xfId="0" applyFont="1" applyAlignment="1">
      <alignment vertical="top" wrapText="1"/>
    </xf>
    <xf numFmtId="0" fontId="0" fillId="0" borderId="0" xfId="0" applyAlignment="1">
      <alignment horizontal="center"/>
    </xf>
    <xf numFmtId="0" fontId="8" fillId="0" borderId="0" xfId="0" applyFont="1" applyAlignment="1">
      <alignment horizontal="center" vertical="center" wrapText="1"/>
    </xf>
    <xf numFmtId="0" fontId="2" fillId="0" borderId="0" xfId="0" applyFont="1" applyAlignment="1">
      <alignment horizontal="left" vertical="top" wrapText="1"/>
    </xf>
    <xf numFmtId="164" fontId="2" fillId="0" borderId="0" xfId="0" applyNumberFormat="1" applyFont="1" applyAlignment="1">
      <alignment horizontal="left" vertical="top" wrapText="1"/>
    </xf>
    <xf numFmtId="165" fontId="2" fillId="0" borderId="0" xfId="0" applyNumberFormat="1" applyFont="1" applyAlignment="1">
      <alignment horizontal="left" vertical="top" wrapText="1"/>
    </xf>
    <xf numFmtId="1" fontId="2" fillId="0" borderId="0" xfId="0" applyNumberFormat="1" applyFont="1" applyAlignment="1">
      <alignment horizontal="left" vertical="top" wrapText="1"/>
    </xf>
    <xf numFmtId="0" fontId="3" fillId="2" borderId="0" xfId="0" applyFont="1" applyFill="1" applyAlignment="1">
      <alignment horizontal="center" vertical="center"/>
    </xf>
    <xf numFmtId="0" fontId="3" fillId="2" borderId="0" xfId="0" applyFont="1" applyFill="1" applyAlignment="1">
      <alignment horizontal="left" vertical="center"/>
    </xf>
    <xf numFmtId="0" fontId="3" fillId="2" borderId="0" xfId="0" quotePrefix="1" applyFont="1" applyFill="1" applyAlignment="1">
      <alignment horizontal="center" vertical="center"/>
    </xf>
    <xf numFmtId="164" fontId="3" fillId="2" borderId="0" xfId="0" applyNumberFormat="1" applyFont="1" applyFill="1" applyAlignment="1">
      <alignment horizontal="left" vertical="center"/>
    </xf>
    <xf numFmtId="2" fontId="2" fillId="0" borderId="0" xfId="0" applyNumberFormat="1" applyFont="1" applyAlignment="1">
      <alignment horizontal="left" vertical="top" wrapText="1"/>
    </xf>
    <xf numFmtId="0" fontId="2" fillId="0" borderId="0" xfId="0" applyFont="1" applyAlignment="1">
      <alignment horizontal="center" vertical="top" wrapText="1"/>
    </xf>
    <xf numFmtId="0" fontId="11" fillId="0" borderId="0" xfId="1" applyFont="1" applyAlignment="1">
      <alignment vertical="top" wrapText="1"/>
    </xf>
    <xf numFmtId="0" fontId="11" fillId="0" borderId="0" xfId="1" applyFont="1" applyFill="1" applyAlignment="1">
      <alignment vertical="top" wrapText="1"/>
    </xf>
    <xf numFmtId="0" fontId="13" fillId="0" borderId="0" xfId="0" applyFont="1" applyAlignment="1">
      <alignment vertical="top" wrapText="1"/>
    </xf>
    <xf numFmtId="0" fontId="11" fillId="0" borderId="0" xfId="1" applyFont="1" applyAlignment="1">
      <alignment horizontal="left" vertical="top" wrapText="1"/>
    </xf>
    <xf numFmtId="0" fontId="3" fillId="0" borderId="0" xfId="0" applyFont="1" applyAlignment="1">
      <alignment vertical="center"/>
    </xf>
    <xf numFmtId="0" fontId="12" fillId="2" borderId="0" xfId="0" applyFont="1" applyFill="1" applyAlignment="1">
      <alignment horizontal="left" vertical="top" wrapText="1"/>
    </xf>
    <xf numFmtId="0" fontId="3" fillId="2" borderId="0" xfId="0" applyFont="1" applyFill="1" applyAlignment="1">
      <alignment horizontal="left" vertical="top" wrapText="1"/>
    </xf>
    <xf numFmtId="0" fontId="1" fillId="0" borderId="0" xfId="0" applyFont="1" applyAlignment="1">
      <alignment horizontal="center"/>
    </xf>
    <xf numFmtId="0" fontId="1" fillId="0" borderId="0" xfId="0" applyFont="1"/>
    <xf numFmtId="0" fontId="5" fillId="0" borderId="0" xfId="0" applyFont="1" applyAlignment="1">
      <alignment vertical="center"/>
    </xf>
    <xf numFmtId="0" fontId="5" fillId="0" borderId="0" xfId="0" applyFont="1" applyAlignment="1">
      <alignment horizontal="center" vertical="center"/>
    </xf>
    <xf numFmtId="0" fontId="4" fillId="0" borderId="0" xfId="1" applyAlignment="1">
      <alignment horizontal="left" vertical="center"/>
    </xf>
    <xf numFmtId="0" fontId="4" fillId="0" borderId="0" xfId="1" applyAlignment="1"/>
    <xf numFmtId="0" fontId="6" fillId="0" borderId="0" xfId="0" applyFont="1" applyAlignment="1">
      <alignment horizontal="center" vertical="center"/>
    </xf>
    <xf numFmtId="0" fontId="7" fillId="0" borderId="0" xfId="0" applyFont="1" applyAlignment="1">
      <alignment vertical="center"/>
    </xf>
    <xf numFmtId="0" fontId="5" fillId="0" borderId="0" xfId="0" applyFont="1" applyAlignment="1">
      <alignment vertical="top"/>
    </xf>
    <xf numFmtId="0" fontId="7" fillId="0" borderId="0" xfId="0" applyFont="1" applyAlignment="1">
      <alignment vertical="top"/>
    </xf>
    <xf numFmtId="0" fontId="6" fillId="0" borderId="0" xfId="0" applyFont="1" applyAlignment="1">
      <alignment vertical="top"/>
    </xf>
    <xf numFmtId="0" fontId="6" fillId="0" borderId="0" xfId="0" applyFont="1" applyAlignment="1">
      <alignment horizontal="left" vertical="center"/>
    </xf>
    <xf numFmtId="0" fontId="6" fillId="0" borderId="0" xfId="0" applyFont="1"/>
    <xf numFmtId="0" fontId="4" fillId="0" borderId="0" xfId="1" applyFill="1" applyAlignment="1">
      <alignment horizontal="left" vertical="center"/>
    </xf>
    <xf numFmtId="0" fontId="6" fillId="0" borderId="0" xfId="1" applyFont="1" applyAlignment="1">
      <alignment horizontal="left" vertical="center"/>
    </xf>
    <xf numFmtId="0" fontId="6" fillId="0" borderId="0" xfId="0" applyFont="1" applyAlignment="1">
      <alignment horizontal="right" vertical="top"/>
    </xf>
    <xf numFmtId="0" fontId="0" fillId="0" borderId="0" xfId="0" applyAlignment="1">
      <alignment horizontal="center" vertical="top"/>
    </xf>
    <xf numFmtId="0" fontId="30" fillId="0" borderId="0" xfId="1" applyFont="1" applyAlignment="1">
      <alignment vertical="top" wrapText="1"/>
    </xf>
    <xf numFmtId="0" fontId="30" fillId="0" borderId="0" xfId="1" applyFont="1" applyFill="1" applyAlignment="1">
      <alignment vertical="top" wrapText="1"/>
    </xf>
    <xf numFmtId="0" fontId="2" fillId="0" borderId="0" xfId="0" applyFont="1"/>
    <xf numFmtId="0" fontId="6" fillId="0" borderId="0" xfId="0" applyFont="1" applyAlignment="1">
      <alignment horizontal="right"/>
    </xf>
    <xf numFmtId="0" fontId="4" fillId="0" borderId="0" xfId="1" applyAlignment="1">
      <alignment vertical="top" wrapText="1"/>
    </xf>
    <xf numFmtId="0" fontId="12" fillId="2" borderId="0" xfId="0" applyFont="1" applyFill="1" applyAlignment="1">
      <alignment horizontal="left" vertical="center" wrapText="1"/>
    </xf>
    <xf numFmtId="0" fontId="13" fillId="0" borderId="0" xfId="0" applyFont="1" applyAlignment="1">
      <alignment wrapText="1"/>
    </xf>
    <xf numFmtId="0" fontId="30" fillId="0" borderId="0" xfId="1" applyFont="1" applyFill="1" applyAlignment="1">
      <alignment vertical="top"/>
    </xf>
    <xf numFmtId="0" fontId="13" fillId="0" borderId="0" xfId="0" applyFont="1"/>
    <xf numFmtId="0" fontId="32" fillId="2" borderId="0" xfId="0" applyFont="1" applyFill="1" applyAlignment="1">
      <alignment horizontal="left" vertical="center"/>
    </xf>
    <xf numFmtId="0" fontId="31" fillId="0" borderId="0" xfId="0" applyFont="1" applyAlignment="1">
      <alignment horizontal="left" vertical="top" wrapText="1"/>
    </xf>
    <xf numFmtId="0" fontId="31" fillId="0" borderId="0" xfId="0" applyFont="1" applyAlignment="1">
      <alignment vertical="top" wrapText="1"/>
    </xf>
    <xf numFmtId="0" fontId="2" fillId="0" borderId="0" xfId="0" quotePrefix="1" applyFont="1" applyAlignment="1">
      <alignment vertical="top" wrapText="1"/>
    </xf>
    <xf numFmtId="0" fontId="2" fillId="34" borderId="0" xfId="0" applyFont="1" applyFill="1" applyAlignment="1">
      <alignment vertical="top" wrapText="1"/>
    </xf>
    <xf numFmtId="0" fontId="0" fillId="0" borderId="0" xfId="0" applyAlignment="1">
      <alignment horizontal="left"/>
    </xf>
    <xf numFmtId="0" fontId="31" fillId="0" borderId="0" xfId="0" applyFont="1" applyAlignment="1">
      <alignment horizontal="left" vertical="top"/>
    </xf>
    <xf numFmtId="0" fontId="33" fillId="0" borderId="0" xfId="0" applyFont="1"/>
    <xf numFmtId="0" fontId="1" fillId="0" borderId="0" xfId="0" applyFont="1" applyAlignment="1">
      <alignment horizontal="center" vertical="center" wrapText="1"/>
    </xf>
    <xf numFmtId="0" fontId="1" fillId="0" borderId="0" xfId="0" applyFont="1" applyAlignment="1">
      <alignment horizontal="left"/>
    </xf>
    <xf numFmtId="0" fontId="6" fillId="0" borderId="0" xfId="0" applyFont="1" applyAlignment="1">
      <alignment horizontal="left"/>
    </xf>
    <xf numFmtId="0" fontId="32" fillId="2" borderId="0" xfId="0" applyFont="1" applyFill="1" applyAlignment="1">
      <alignment horizontal="left" vertical="top" wrapText="1"/>
    </xf>
    <xf numFmtId="166" fontId="3" fillId="2" borderId="0" xfId="0" applyNumberFormat="1" applyFont="1" applyFill="1" applyAlignment="1">
      <alignment horizontal="left" vertical="top" wrapText="1"/>
    </xf>
    <xf numFmtId="0" fontId="3" fillId="2" borderId="0" xfId="0" applyFont="1" applyFill="1" applyAlignment="1">
      <alignment horizontal="center" vertical="top" wrapText="1"/>
    </xf>
    <xf numFmtId="0" fontId="3" fillId="2" borderId="0" xfId="0" quotePrefix="1" applyFont="1" applyFill="1" applyAlignment="1">
      <alignment horizontal="center" vertical="top" wrapText="1"/>
    </xf>
    <xf numFmtId="166" fontId="31" fillId="0" borderId="0" xfId="0" applyNumberFormat="1" applyFont="1" applyAlignment="1">
      <alignment horizontal="left" vertical="top" wrapText="1"/>
    </xf>
    <xf numFmtId="0" fontId="31" fillId="0" borderId="0" xfId="0" applyFont="1" applyAlignment="1">
      <alignment horizontal="center" vertical="top" wrapText="1"/>
    </xf>
    <xf numFmtId="0" fontId="3" fillId="0" borderId="0" xfId="0" applyFont="1" applyAlignment="1">
      <alignment vertical="top" wrapText="1"/>
    </xf>
    <xf numFmtId="0" fontId="3" fillId="0" borderId="10" xfId="0" applyFont="1" applyBorder="1" applyAlignment="1">
      <alignment horizontal="center"/>
    </xf>
    <xf numFmtId="0" fontId="3" fillId="0" borderId="11" xfId="0" applyFont="1" applyBorder="1" applyAlignment="1">
      <alignment horizontal="center"/>
    </xf>
    <xf numFmtId="0" fontId="3" fillId="0" borderId="11" xfId="0" applyFont="1" applyBorder="1" applyAlignment="1">
      <alignment horizontal="center"/>
    </xf>
    <xf numFmtId="0" fontId="3" fillId="0" borderId="12" xfId="0" applyFont="1" applyBorder="1" applyAlignment="1">
      <alignment horizontal="center"/>
    </xf>
    <xf numFmtId="0" fontId="3" fillId="0" borderId="0" xfId="0" applyFont="1"/>
    <xf numFmtId="0" fontId="3" fillId="0" borderId="0" xfId="0" applyFont="1" applyAlignment="1">
      <alignment horizontal="center" vertical="top" wrapText="1"/>
    </xf>
    <xf numFmtId="0" fontId="2" fillId="0" borderId="13" xfId="0" applyFont="1" applyBorder="1" applyAlignment="1">
      <alignment horizontal="center"/>
    </xf>
    <xf numFmtId="0" fontId="2" fillId="0" borderId="0" xfId="0" applyFont="1" applyAlignment="1">
      <alignment horizontal="center"/>
    </xf>
    <xf numFmtId="1" fontId="2" fillId="0" borderId="0" xfId="0" quotePrefix="1" applyNumberFormat="1" applyFont="1" applyAlignment="1">
      <alignment horizontal="center"/>
    </xf>
    <xf numFmtId="0" fontId="2" fillId="0" borderId="0" xfId="0" applyFont="1" applyAlignment="1">
      <alignment horizontal="center"/>
    </xf>
    <xf numFmtId="0" fontId="2" fillId="0" borderId="14" xfId="0" quotePrefix="1" applyFont="1" applyBorder="1" applyAlignment="1">
      <alignment horizontal="center"/>
    </xf>
    <xf numFmtId="0" fontId="2" fillId="0" borderId="13" xfId="0" applyFont="1" applyBorder="1" applyAlignment="1">
      <alignment horizontal="center"/>
    </xf>
    <xf numFmtId="1" fontId="2" fillId="0" borderId="0" xfId="0" applyNumberFormat="1" applyFont="1" applyAlignment="1">
      <alignment horizontal="center"/>
    </xf>
    <xf numFmtId="1" fontId="2" fillId="0" borderId="14" xfId="0" applyNumberFormat="1" applyFont="1" applyBorder="1" applyAlignment="1">
      <alignment horizontal="center"/>
    </xf>
    <xf numFmtId="0" fontId="2" fillId="0" borderId="0" xfId="0" quotePrefix="1" applyFont="1" applyAlignment="1">
      <alignment horizontal="center" vertical="top" wrapText="1"/>
    </xf>
    <xf numFmtId="167" fontId="2" fillId="0" borderId="0" xfId="0" applyNumberFormat="1" applyFont="1" applyAlignment="1">
      <alignment horizontal="center"/>
    </xf>
    <xf numFmtId="0" fontId="2" fillId="0" borderId="14" xfId="0" applyFont="1" applyBorder="1" applyAlignment="1">
      <alignment horizontal="center"/>
    </xf>
    <xf numFmtId="0" fontId="2" fillId="0" borderId="15" xfId="0" applyFont="1" applyBorder="1" applyAlignment="1">
      <alignment horizontal="center"/>
    </xf>
    <xf numFmtId="0" fontId="2" fillId="0" borderId="16" xfId="0" applyFont="1" applyBorder="1" applyAlignment="1">
      <alignment horizontal="center"/>
    </xf>
    <xf numFmtId="0" fontId="2" fillId="0" borderId="17" xfId="0" applyFont="1" applyBorder="1" applyAlignment="1">
      <alignment horizontal="center"/>
    </xf>
    <xf numFmtId="0" fontId="2" fillId="0" borderId="0" xfId="0" applyFont="1" applyAlignment="1">
      <alignment horizontal="left" vertical="top"/>
    </xf>
    <xf numFmtId="166" fontId="30" fillId="0" borderId="0" xfId="1" applyNumberFormat="1" applyFont="1" applyAlignment="1">
      <alignment horizontal="left" vertical="top" wrapText="1"/>
    </xf>
    <xf numFmtId="0" fontId="3" fillId="0" borderId="0" xfId="0" applyFont="1" applyAlignment="1">
      <alignment horizontal="center"/>
    </xf>
    <xf numFmtId="0" fontId="3" fillId="0" borderId="0" xfId="0" applyFont="1" applyAlignment="1">
      <alignment horizontal="center"/>
    </xf>
    <xf numFmtId="0" fontId="2" fillId="0" borderId="0" xfId="0" quotePrefix="1" applyFont="1" applyAlignment="1">
      <alignment horizontal="center"/>
    </xf>
    <xf numFmtId="0" fontId="30" fillId="0" borderId="0" xfId="1" applyFont="1" applyFill="1" applyAlignment="1">
      <alignment horizontal="left" vertical="top" wrapText="1"/>
    </xf>
    <xf numFmtId="165" fontId="2" fillId="0" borderId="0" xfId="0" applyNumberFormat="1" applyFont="1" applyAlignment="1">
      <alignment horizontal="center" vertical="top" wrapText="1"/>
    </xf>
    <xf numFmtId="0" fontId="30" fillId="0" borderId="0" xfId="1" applyFont="1" applyAlignment="1">
      <alignment horizontal="left" vertical="top" wrapText="1"/>
    </xf>
    <xf numFmtId="166" fontId="2" fillId="0" borderId="0" xfId="0" applyNumberFormat="1" applyFont="1" applyAlignment="1">
      <alignment horizontal="left" vertical="top" wrapText="1"/>
    </xf>
    <xf numFmtId="0" fontId="30" fillId="0" borderId="0" xfId="1" quotePrefix="1" applyFont="1" applyAlignment="1">
      <alignment vertical="top" wrapText="1"/>
    </xf>
    <xf numFmtId="0" fontId="30" fillId="0" borderId="0" xfId="1" applyFont="1" applyFill="1" applyAlignment="1">
      <alignment horizontal="center" vertical="top" wrapText="1"/>
    </xf>
    <xf numFmtId="0" fontId="34" fillId="0" borderId="0" xfId="0" applyFont="1" applyAlignment="1">
      <alignment horizontal="center" vertical="top" wrapText="1"/>
    </xf>
    <xf numFmtId="0" fontId="2" fillId="0" borderId="0" xfId="0" applyFont="1" applyAlignment="1">
      <alignment horizontal="center" vertical="top"/>
    </xf>
    <xf numFmtId="3" fontId="2" fillId="0" borderId="0" xfId="0" quotePrefix="1" applyNumberFormat="1" applyFont="1" applyAlignment="1">
      <alignment horizontal="center" vertical="top" wrapText="1"/>
    </xf>
    <xf numFmtId="164" fontId="2" fillId="0" borderId="0" xfId="0" applyNumberFormat="1" applyFont="1" applyAlignment="1">
      <alignment horizontal="center" vertical="top" wrapText="1"/>
    </xf>
    <xf numFmtId="0" fontId="31" fillId="0" borderId="0" xfId="1" applyFont="1" applyAlignment="1">
      <alignment vertical="top" wrapText="1"/>
    </xf>
  </cellXfs>
  <cellStyles count="520">
    <cellStyle name="20 % - Accent1" xfId="497" builtinId="30" customBuiltin="1"/>
    <cellStyle name="20 % - Accent2" xfId="501" builtinId="34" customBuiltin="1"/>
    <cellStyle name="20 % - Accent3" xfId="505" builtinId="38" customBuiltin="1"/>
    <cellStyle name="20 % - Accent4" xfId="509" builtinId="42" customBuiltin="1"/>
    <cellStyle name="20 % - Accent5" xfId="513" builtinId="46" customBuiltin="1"/>
    <cellStyle name="20 % - Accent6" xfId="517" builtinId="50" customBuiltin="1"/>
    <cellStyle name="40 % - Accent1" xfId="498" builtinId="31" customBuiltin="1"/>
    <cellStyle name="40 % - Accent2" xfId="502" builtinId="35" customBuiltin="1"/>
    <cellStyle name="40 % - Accent3" xfId="506" builtinId="39" customBuiltin="1"/>
    <cellStyle name="40 % - Accent4" xfId="510" builtinId="43" customBuiltin="1"/>
    <cellStyle name="40 % - Accent5" xfId="514" builtinId="47" customBuiltin="1"/>
    <cellStyle name="40 % - Accent6" xfId="518" builtinId="51" customBuiltin="1"/>
    <cellStyle name="60 % - Accent1" xfId="499" builtinId="32" customBuiltin="1"/>
    <cellStyle name="60 % - Accent2" xfId="503" builtinId="36" customBuiltin="1"/>
    <cellStyle name="60 % - Accent3" xfId="507" builtinId="40" customBuiltin="1"/>
    <cellStyle name="60 % - Accent4" xfId="511" builtinId="44" customBuiltin="1"/>
    <cellStyle name="60 % - Accent5" xfId="515" builtinId="48" customBuiltin="1"/>
    <cellStyle name="60 % - Accent6" xfId="519" builtinId="52" customBuiltin="1"/>
    <cellStyle name="Accent1" xfId="496" builtinId="29" customBuiltin="1"/>
    <cellStyle name="Accent2" xfId="500" builtinId="33" customBuiltin="1"/>
    <cellStyle name="Accent3" xfId="504" builtinId="37" customBuiltin="1"/>
    <cellStyle name="Accent4" xfId="508" builtinId="41" customBuiltin="1"/>
    <cellStyle name="Accent5" xfId="512" builtinId="45" customBuiltin="1"/>
    <cellStyle name="Accent6" xfId="516" builtinId="49" customBuiltin="1"/>
    <cellStyle name="Avertissement" xfId="492" builtinId="11" customBuiltin="1"/>
    <cellStyle name="Calcul" xfId="489" builtinId="22" customBuiltin="1"/>
    <cellStyle name="Cellule liée" xfId="490" builtinId="24" customBuiltin="1"/>
    <cellStyle name="Entrée" xfId="487" builtinId="20" customBuiltin="1"/>
    <cellStyle name="Insatisfaisant" xfId="485" builtinId="27" customBuiltin="1"/>
    <cellStyle name="Lien hypertexte" xfId="1" builtinId="8"/>
    <cellStyle name="Lien hypertexte visité" xfId="38" builtinId="9" hidden="1"/>
    <cellStyle name="Lien hypertexte visité" xfId="70" builtinId="9" hidden="1"/>
    <cellStyle name="Lien hypertexte visité" xfId="102" builtinId="9" hidden="1"/>
    <cellStyle name="Lien hypertexte visité" xfId="134" builtinId="9" hidden="1"/>
    <cellStyle name="Lien hypertexte visité" xfId="166" builtinId="9" hidden="1"/>
    <cellStyle name="Lien hypertexte visité" xfId="198" builtinId="9" hidden="1"/>
    <cellStyle name="Lien hypertexte visité" xfId="230" builtinId="9" hidden="1"/>
    <cellStyle name="Lien hypertexte visité" xfId="262" builtinId="9" hidden="1"/>
    <cellStyle name="Lien hypertexte visité" xfId="294" builtinId="9" hidden="1"/>
    <cellStyle name="Lien hypertexte visité" xfId="326" builtinId="9" hidden="1"/>
    <cellStyle name="Lien hypertexte visité" xfId="358" builtinId="9" hidden="1"/>
    <cellStyle name="Lien hypertexte visité" xfId="390" builtinId="9" hidden="1"/>
    <cellStyle name="Lien hypertexte visité" xfId="422" builtinId="9" hidden="1"/>
    <cellStyle name="Lien hypertexte visité" xfId="454" builtinId="9" hidden="1"/>
    <cellStyle name="Lien hypertexte visité" xfId="471" builtinId="9" hidden="1"/>
    <cellStyle name="Lien hypertexte visité" xfId="439" builtinId="9" hidden="1"/>
    <cellStyle name="Lien hypertexte visité" xfId="407" builtinId="9" hidden="1"/>
    <cellStyle name="Lien hypertexte visité" xfId="375" builtinId="9" hidden="1"/>
    <cellStyle name="Lien hypertexte visité" xfId="343" builtinId="9" hidden="1"/>
    <cellStyle name="Lien hypertexte visité" xfId="311" builtinId="9" hidden="1"/>
    <cellStyle name="Lien hypertexte visité" xfId="279" builtinId="9" hidden="1"/>
    <cellStyle name="Lien hypertexte visité" xfId="247" builtinId="9" hidden="1"/>
    <cellStyle name="Lien hypertexte visité" xfId="215" builtinId="9" hidden="1"/>
    <cellStyle name="Lien hypertexte visité" xfId="183" builtinId="9" hidden="1"/>
    <cellStyle name="Lien hypertexte visité" xfId="151" builtinId="9" hidden="1"/>
    <cellStyle name="Lien hypertexte visité" xfId="119" builtinId="9" hidden="1"/>
    <cellStyle name="Lien hypertexte visité" xfId="67" builtinId="9" hidden="1"/>
    <cellStyle name="Lien hypertexte visité" xfId="89" builtinId="9" hidden="1"/>
    <cellStyle name="Lien hypertexte visité" xfId="79" builtinId="9" hidden="1"/>
    <cellStyle name="Lien hypertexte visité" xfId="57" builtinId="9" hidden="1"/>
    <cellStyle name="Lien hypertexte visité" xfId="43" builtinId="9" hidden="1"/>
    <cellStyle name="Lien hypertexte visité" xfId="45" builtinId="9" hidden="1"/>
    <cellStyle name="Lien hypertexte visité" xfId="97" builtinId="9" hidden="1"/>
    <cellStyle name="Lien hypertexte visité" xfId="75" builtinId="9" hidden="1"/>
    <cellStyle name="Lien hypertexte visité" xfId="107" builtinId="9" hidden="1"/>
    <cellStyle name="Lien hypertexte visité" xfId="139" builtinId="9" hidden="1"/>
    <cellStyle name="Lien hypertexte visité" xfId="171" builtinId="9" hidden="1"/>
    <cellStyle name="Lien hypertexte visité" xfId="203" builtinId="9" hidden="1"/>
    <cellStyle name="Lien hypertexte visité" xfId="235" builtinId="9" hidden="1"/>
    <cellStyle name="Lien hypertexte visité" xfId="267" builtinId="9" hidden="1"/>
    <cellStyle name="Lien hypertexte visité" xfId="299" builtinId="9" hidden="1"/>
    <cellStyle name="Lien hypertexte visité" xfId="331" builtinId="9" hidden="1"/>
    <cellStyle name="Lien hypertexte visité" xfId="363" builtinId="9" hidden="1"/>
    <cellStyle name="Lien hypertexte visité" xfId="395" builtinId="9" hidden="1"/>
    <cellStyle name="Lien hypertexte visité" xfId="427" builtinId="9" hidden="1"/>
    <cellStyle name="Lien hypertexte visité" xfId="459" builtinId="9" hidden="1"/>
    <cellStyle name="Lien hypertexte visité" xfId="466" builtinId="9" hidden="1"/>
    <cellStyle name="Lien hypertexte visité" xfId="434" builtinId="9" hidden="1"/>
    <cellStyle name="Lien hypertexte visité" xfId="402" builtinId="9" hidden="1"/>
    <cellStyle name="Lien hypertexte visité" xfId="370" builtinId="9" hidden="1"/>
    <cellStyle name="Lien hypertexte visité" xfId="338" builtinId="9" hidden="1"/>
    <cellStyle name="Lien hypertexte visité" xfId="306" builtinId="9" hidden="1"/>
    <cellStyle name="Lien hypertexte visité" xfId="274" builtinId="9" hidden="1"/>
    <cellStyle name="Lien hypertexte visité" xfId="242" builtinId="9" hidden="1"/>
    <cellStyle name="Lien hypertexte visité" xfId="210" builtinId="9" hidden="1"/>
    <cellStyle name="Lien hypertexte visité" xfId="178" builtinId="9" hidden="1"/>
    <cellStyle name="Lien hypertexte visité" xfId="146" builtinId="9" hidden="1"/>
    <cellStyle name="Lien hypertexte visité" xfId="114" builtinId="9" hidden="1"/>
    <cellStyle name="Lien hypertexte visité" xfId="82" builtinId="9" hidden="1"/>
    <cellStyle name="Lien hypertexte visité" xfId="50" builtinId="9" hidden="1"/>
    <cellStyle name="Lien hypertexte visité" xfId="25" builtinId="9" hidden="1"/>
    <cellStyle name="Lien hypertexte visité" xfId="10" builtinId="9" hidden="1"/>
    <cellStyle name="Lien hypertexte visité" xfId="11" builtinId="9" hidden="1"/>
    <cellStyle name="Lien hypertexte visité" xfId="26" builtinId="9" hidden="1"/>
    <cellStyle name="Lien hypertexte visité" xfId="48" builtinId="9" hidden="1"/>
    <cellStyle name="Lien hypertexte visité" xfId="80" builtinId="9" hidden="1"/>
    <cellStyle name="Lien hypertexte visité" xfId="112" builtinId="9" hidden="1"/>
    <cellStyle name="Lien hypertexte visité" xfId="144" builtinId="9" hidden="1"/>
    <cellStyle name="Lien hypertexte visité" xfId="176" builtinId="9" hidden="1"/>
    <cellStyle name="Lien hypertexte visité" xfId="208" builtinId="9" hidden="1"/>
    <cellStyle name="Lien hypertexte visité" xfId="240" builtinId="9" hidden="1"/>
    <cellStyle name="Lien hypertexte visité" xfId="272" builtinId="9" hidden="1"/>
    <cellStyle name="Lien hypertexte visité" xfId="304" builtinId="9" hidden="1"/>
    <cellStyle name="Lien hypertexte visité" xfId="336" builtinId="9" hidden="1"/>
    <cellStyle name="Lien hypertexte visité" xfId="368" builtinId="9" hidden="1"/>
    <cellStyle name="Lien hypertexte visité" xfId="400" builtinId="9" hidden="1"/>
    <cellStyle name="Lien hypertexte visité" xfId="432" builtinId="9" hidden="1"/>
    <cellStyle name="Lien hypertexte visité" xfId="464" builtinId="9" hidden="1"/>
    <cellStyle name="Lien hypertexte visité" xfId="461" builtinId="9" hidden="1"/>
    <cellStyle name="Lien hypertexte visité" xfId="429" builtinId="9" hidden="1"/>
    <cellStyle name="Lien hypertexte visité" xfId="397" builtinId="9" hidden="1"/>
    <cellStyle name="Lien hypertexte visité" xfId="365" builtinId="9" hidden="1"/>
    <cellStyle name="Lien hypertexte visité" xfId="333" builtinId="9" hidden="1"/>
    <cellStyle name="Lien hypertexte visité" xfId="301" builtinId="9" hidden="1"/>
    <cellStyle name="Lien hypertexte visité" xfId="269" builtinId="9" hidden="1"/>
    <cellStyle name="Lien hypertexte visité" xfId="237" builtinId="9" hidden="1"/>
    <cellStyle name="Lien hypertexte visité" xfId="165" builtinId="9" hidden="1"/>
    <cellStyle name="Lien hypertexte visité" xfId="185" builtinId="9" hidden="1"/>
    <cellStyle name="Lien hypertexte visité" xfId="209" builtinId="9" hidden="1"/>
    <cellStyle name="Lien hypertexte visité" xfId="229" builtinId="9" hidden="1"/>
    <cellStyle name="Lien hypertexte visité" xfId="189" builtinId="9" hidden="1"/>
    <cellStyle name="Lien hypertexte visité" xfId="129" builtinId="9" hidden="1"/>
    <cellStyle name="Lien hypertexte visité" xfId="145" builtinId="9" hidden="1"/>
    <cellStyle name="Lien hypertexte visité" xfId="109" builtinId="9" hidden="1"/>
    <cellStyle name="Lien hypertexte visité" xfId="117" builtinId="9" hidden="1"/>
    <cellStyle name="Lien hypertexte visité" xfId="141" builtinId="9" hidden="1"/>
    <cellStyle name="Lien hypertexte visité" xfId="121" builtinId="9" hidden="1"/>
    <cellStyle name="Lien hypertexte visité" xfId="205" builtinId="9" hidden="1"/>
    <cellStyle name="Lien hypertexte visité" xfId="225" builtinId="9" hidden="1"/>
    <cellStyle name="Lien hypertexte visité" xfId="201" builtinId="9" hidden="1"/>
    <cellStyle name="Lien hypertexte visité" xfId="181" builtinId="9" hidden="1"/>
    <cellStyle name="Lien hypertexte visité" xfId="161" builtinId="9" hidden="1"/>
    <cellStyle name="Lien hypertexte visité" xfId="245" builtinId="9" hidden="1"/>
    <cellStyle name="Lien hypertexte visité" xfId="277" builtinId="9" hidden="1"/>
    <cellStyle name="Lien hypertexte visité" xfId="309" builtinId="9" hidden="1"/>
    <cellStyle name="Lien hypertexte visité" xfId="341" builtinId="9" hidden="1"/>
    <cellStyle name="Lien hypertexte visité" xfId="373" builtinId="9" hidden="1"/>
    <cellStyle name="Lien hypertexte visité" xfId="405" builtinId="9" hidden="1"/>
    <cellStyle name="Lien hypertexte visité" xfId="437" builtinId="9" hidden="1"/>
    <cellStyle name="Lien hypertexte visité" xfId="469" builtinId="9" hidden="1"/>
    <cellStyle name="Lien hypertexte visité" xfId="456" builtinId="9" hidden="1"/>
    <cellStyle name="Lien hypertexte visité" xfId="424" builtinId="9" hidden="1"/>
    <cellStyle name="Lien hypertexte visité" xfId="392" builtinId="9" hidden="1"/>
    <cellStyle name="Lien hypertexte visité" xfId="360" builtinId="9" hidden="1"/>
    <cellStyle name="Lien hypertexte visité" xfId="328" builtinId="9" hidden="1"/>
    <cellStyle name="Lien hypertexte visité" xfId="296" builtinId="9" hidden="1"/>
    <cellStyle name="Lien hypertexte visité" xfId="264" builtinId="9" hidden="1"/>
    <cellStyle name="Lien hypertexte visité" xfId="232" builtinId="9" hidden="1"/>
    <cellStyle name="Lien hypertexte visité" xfId="200" builtinId="9" hidden="1"/>
    <cellStyle name="Lien hypertexte visité" xfId="168" builtinId="9" hidden="1"/>
    <cellStyle name="Lien hypertexte visité" xfId="136" builtinId="9" hidden="1"/>
    <cellStyle name="Lien hypertexte visité" xfId="104" builtinId="9" hidden="1"/>
    <cellStyle name="Lien hypertexte visité" xfId="72" builtinId="9" hidden="1"/>
    <cellStyle name="Lien hypertexte visité" xfId="40" builtinId="9" hidden="1"/>
    <cellStyle name="Lien hypertexte visité" xfId="31" builtinId="9" hidden="1"/>
    <cellStyle name="Lien hypertexte visité" xfId="5" builtinId="9" hidden="1"/>
    <cellStyle name="Lien hypertexte visité" xfId="20" builtinId="9" hidden="1"/>
    <cellStyle name="Lien hypertexte visité" xfId="19" builtinId="9" hidden="1"/>
    <cellStyle name="Lien hypertexte visité" xfId="58" builtinId="9" hidden="1"/>
    <cellStyle name="Lien hypertexte visité" xfId="90" builtinId="9" hidden="1"/>
    <cellStyle name="Lien hypertexte visité" xfId="122" builtinId="9" hidden="1"/>
    <cellStyle name="Lien hypertexte visité" xfId="154" builtinId="9" hidden="1"/>
    <cellStyle name="Lien hypertexte visité" xfId="186" builtinId="9" hidden="1"/>
    <cellStyle name="Lien hypertexte visité" xfId="218" builtinId="9" hidden="1"/>
    <cellStyle name="Lien hypertexte visité" xfId="250" builtinId="9" hidden="1"/>
    <cellStyle name="Lien hypertexte visité" xfId="282" builtinId="9" hidden="1"/>
    <cellStyle name="Lien hypertexte visité" xfId="314" builtinId="9" hidden="1"/>
    <cellStyle name="Lien hypertexte visité" xfId="346" builtinId="9" hidden="1"/>
    <cellStyle name="Lien hypertexte visité" xfId="378" builtinId="9" hidden="1"/>
    <cellStyle name="Lien hypertexte visité" xfId="410" builtinId="9" hidden="1"/>
    <cellStyle name="Lien hypertexte visité" xfId="442" builtinId="9" hidden="1"/>
    <cellStyle name="Lien hypertexte visité" xfId="474" builtinId="9" hidden="1"/>
    <cellStyle name="Lien hypertexte visité" xfId="451" builtinId="9" hidden="1"/>
    <cellStyle name="Lien hypertexte visité" xfId="419" builtinId="9" hidden="1"/>
    <cellStyle name="Lien hypertexte visité" xfId="387" builtinId="9" hidden="1"/>
    <cellStyle name="Lien hypertexte visité" xfId="355" builtinId="9" hidden="1"/>
    <cellStyle name="Lien hypertexte visité" xfId="323" builtinId="9" hidden="1"/>
    <cellStyle name="Lien hypertexte visité" xfId="291" builtinId="9" hidden="1"/>
    <cellStyle name="Lien hypertexte visité" xfId="259" builtinId="9" hidden="1"/>
    <cellStyle name="Lien hypertexte visité" xfId="227" builtinId="9" hidden="1"/>
    <cellStyle name="Lien hypertexte visité" xfId="195" builtinId="9" hidden="1"/>
    <cellStyle name="Lien hypertexte visité" xfId="163" builtinId="9" hidden="1"/>
    <cellStyle name="Lien hypertexte visité" xfId="131" builtinId="9" hidden="1"/>
    <cellStyle name="Lien hypertexte visité" xfId="59" builtinId="9" hidden="1"/>
    <cellStyle name="Lien hypertexte visité" xfId="81" builtinId="9" hidden="1"/>
    <cellStyle name="Lien hypertexte visité" xfId="101" builtinId="9" hidden="1"/>
    <cellStyle name="Lien hypertexte visité" xfId="51" builtinId="9" hidden="1"/>
    <cellStyle name="Lien hypertexte visité" xfId="37" builtinId="9" hidden="1"/>
    <cellStyle name="Lien hypertexte visité" xfId="53" builtinId="9" hidden="1"/>
    <cellStyle name="Lien hypertexte visité" xfId="95" builtinId="9" hidden="1"/>
    <cellStyle name="Lien hypertexte visité" xfId="83" builtinId="9" hidden="1"/>
    <cellStyle name="Lien hypertexte visité" xfId="61" builtinId="9" hidden="1"/>
    <cellStyle name="Lien hypertexte visité" xfId="127" builtinId="9" hidden="1"/>
    <cellStyle name="Lien hypertexte visité" xfId="159" builtinId="9" hidden="1"/>
    <cellStyle name="Lien hypertexte visité" xfId="191" builtinId="9" hidden="1"/>
    <cellStyle name="Lien hypertexte visité" xfId="223" builtinId="9" hidden="1"/>
    <cellStyle name="Lien hypertexte visité" xfId="255" builtinId="9" hidden="1"/>
    <cellStyle name="Lien hypertexte visité" xfId="287" builtinId="9" hidden="1"/>
    <cellStyle name="Lien hypertexte visité" xfId="319" builtinId="9" hidden="1"/>
    <cellStyle name="Lien hypertexte visité" xfId="351" builtinId="9" hidden="1"/>
    <cellStyle name="Lien hypertexte visité" xfId="383" builtinId="9" hidden="1"/>
    <cellStyle name="Lien hypertexte visité" xfId="415" builtinId="9" hidden="1"/>
    <cellStyle name="Lien hypertexte visité" xfId="447" builtinId="9" hidden="1"/>
    <cellStyle name="Lien hypertexte visité" xfId="478" builtinId="9" hidden="1"/>
    <cellStyle name="Lien hypertexte visité" xfId="446" builtinId="9" hidden="1"/>
    <cellStyle name="Lien hypertexte visité" xfId="414" builtinId="9" hidden="1"/>
    <cellStyle name="Lien hypertexte visité" xfId="382" builtinId="9" hidden="1"/>
    <cellStyle name="Lien hypertexte visité" xfId="350" builtinId="9" hidden="1"/>
    <cellStyle name="Lien hypertexte visité" xfId="318" builtinId="9" hidden="1"/>
    <cellStyle name="Lien hypertexte visité" xfId="286" builtinId="9" hidden="1"/>
    <cellStyle name="Lien hypertexte visité" xfId="254" builtinId="9" hidden="1"/>
    <cellStyle name="Lien hypertexte visité" xfId="222" builtinId="9" hidden="1"/>
    <cellStyle name="Lien hypertexte visité" xfId="190" builtinId="9" hidden="1"/>
    <cellStyle name="Lien hypertexte visité" xfId="158" builtinId="9" hidden="1"/>
    <cellStyle name="Lien hypertexte visité" xfId="126" builtinId="9" hidden="1"/>
    <cellStyle name="Lien hypertexte visité" xfId="94" builtinId="9" hidden="1"/>
    <cellStyle name="Lien hypertexte visité" xfId="62" builtinId="9" hidden="1"/>
    <cellStyle name="Lien hypertexte visité" xfId="17" builtinId="9" hidden="1"/>
    <cellStyle name="Lien hypertexte visité" xfId="28" builtinId="9" hidden="1"/>
    <cellStyle name="Lien hypertexte visité" xfId="4" builtinId="9" hidden="1"/>
    <cellStyle name="Lien hypertexte visité" xfId="34" builtinId="9" hidden="1"/>
    <cellStyle name="Lien hypertexte visité" xfId="36" builtinId="9" hidden="1"/>
    <cellStyle name="Lien hypertexte visité" xfId="68" builtinId="9" hidden="1"/>
    <cellStyle name="Lien hypertexte visité" xfId="100" builtinId="9" hidden="1"/>
    <cellStyle name="Lien hypertexte visité" xfId="132" builtinId="9" hidden="1"/>
    <cellStyle name="Lien hypertexte visité" xfId="164" builtinId="9" hidden="1"/>
    <cellStyle name="Lien hypertexte visité" xfId="196" builtinId="9" hidden="1"/>
    <cellStyle name="Lien hypertexte visité" xfId="228" builtinId="9" hidden="1"/>
    <cellStyle name="Lien hypertexte visité" xfId="260" builtinId="9" hidden="1"/>
    <cellStyle name="Lien hypertexte visité" xfId="292" builtinId="9" hidden="1"/>
    <cellStyle name="Lien hypertexte visité" xfId="324" builtinId="9" hidden="1"/>
    <cellStyle name="Lien hypertexte visité" xfId="356" builtinId="9" hidden="1"/>
    <cellStyle name="Lien hypertexte visité" xfId="388" builtinId="9" hidden="1"/>
    <cellStyle name="Lien hypertexte visité" xfId="420" builtinId="9" hidden="1"/>
    <cellStyle name="Lien hypertexte visité" xfId="452" builtinId="9" hidden="1"/>
    <cellStyle name="Lien hypertexte visité" xfId="337" builtinId="9" hidden="1"/>
    <cellStyle name="Lien hypertexte visité" xfId="361" builtinId="9" hidden="1"/>
    <cellStyle name="Lien hypertexte visité" xfId="385" builtinId="9" hidden="1"/>
    <cellStyle name="Lien hypertexte visité" xfId="401" builtinId="9" hidden="1"/>
    <cellStyle name="Lien hypertexte visité" xfId="425" builtinId="9" hidden="1"/>
    <cellStyle name="Lien hypertexte visité" xfId="449" builtinId="9" hidden="1"/>
    <cellStyle name="Lien hypertexte visité" xfId="465" builtinId="9" hidden="1"/>
    <cellStyle name="Lien hypertexte visité" xfId="468" builtinId="9" hidden="1"/>
    <cellStyle name="Lien hypertexte visité" xfId="473" builtinId="9" hidden="1"/>
    <cellStyle name="Lien hypertexte visité" xfId="409" builtinId="9" hidden="1"/>
    <cellStyle name="Lien hypertexte visité" xfId="345" builtinId="9" hidden="1"/>
    <cellStyle name="Lien hypertexte visité" xfId="289" builtinId="9" hidden="1"/>
    <cellStyle name="Lien hypertexte visité" xfId="305" builtinId="9" hidden="1"/>
    <cellStyle name="Lien hypertexte visité" xfId="321" builtinId="9" hidden="1"/>
    <cellStyle name="Lien hypertexte visité" xfId="257" builtinId="9" hidden="1"/>
    <cellStyle name="Lien hypertexte visité" xfId="249" builtinId="9" hidden="1"/>
    <cellStyle name="Lien hypertexte visité" xfId="241" builtinId="9" hidden="1"/>
    <cellStyle name="Lien hypertexte visité" xfId="265" builtinId="9" hidden="1"/>
    <cellStyle name="Lien hypertexte visité" xfId="281" builtinId="9" hidden="1"/>
    <cellStyle name="Lien hypertexte visité" xfId="313" builtinId="9" hidden="1"/>
    <cellStyle name="Lien hypertexte visité" xfId="297" builtinId="9" hidden="1"/>
    <cellStyle name="Lien hypertexte visité" xfId="273" builtinId="9" hidden="1"/>
    <cellStyle name="Lien hypertexte visité" xfId="377" builtinId="9" hidden="1"/>
    <cellStyle name="Lien hypertexte visité" xfId="441" builtinId="9" hidden="1"/>
    <cellStyle name="Lien hypertexte visité" xfId="460" builtinId="9" hidden="1"/>
    <cellStyle name="Lien hypertexte visité" xfId="476" builtinId="9" hidden="1"/>
    <cellStyle name="Lien hypertexte visité" xfId="457" builtinId="9" hidden="1"/>
    <cellStyle name="Lien hypertexte visité" xfId="433" builtinId="9" hidden="1"/>
    <cellStyle name="Lien hypertexte visité" xfId="417" builtinId="9" hidden="1"/>
    <cellStyle name="Lien hypertexte visité" xfId="393" builtinId="9" hidden="1"/>
    <cellStyle name="Lien hypertexte visité" xfId="369" builtinId="9" hidden="1"/>
    <cellStyle name="Lien hypertexte visité" xfId="353" builtinId="9" hidden="1"/>
    <cellStyle name="Lien hypertexte visité" xfId="329" builtinId="9" hidden="1"/>
    <cellStyle name="Lien hypertexte visité" xfId="436" builtinId="9" hidden="1"/>
    <cellStyle name="Lien hypertexte visité" xfId="404" builtinId="9" hidden="1"/>
    <cellStyle name="Lien hypertexte visité" xfId="372" builtinId="9" hidden="1"/>
    <cellStyle name="Lien hypertexte visité" xfId="340" builtinId="9" hidden="1"/>
    <cellStyle name="Lien hypertexte visité" xfId="308" builtinId="9" hidden="1"/>
    <cellStyle name="Lien hypertexte visité" xfId="276" builtinId="9" hidden="1"/>
    <cellStyle name="Lien hypertexte visité" xfId="244" builtinId="9" hidden="1"/>
    <cellStyle name="Lien hypertexte visité" xfId="212" builtinId="9" hidden="1"/>
    <cellStyle name="Lien hypertexte visité" xfId="180" builtinId="9" hidden="1"/>
    <cellStyle name="Lien hypertexte visité" xfId="148" builtinId="9" hidden="1"/>
    <cellStyle name="Lien hypertexte visité" xfId="116" builtinId="9" hidden="1"/>
    <cellStyle name="Lien hypertexte visité" xfId="84" builtinId="9" hidden="1"/>
    <cellStyle name="Lien hypertexte visité" xfId="52" builtinId="9" hidden="1"/>
    <cellStyle name="Lien hypertexte visité" xfId="23" builtinId="9" hidden="1"/>
    <cellStyle name="Lien hypertexte visité" xfId="9" builtinId="9" hidden="1"/>
    <cellStyle name="Lien hypertexte visité" xfId="12" builtinId="9" hidden="1"/>
    <cellStyle name="Lien hypertexte visité" xfId="27" builtinId="9" hidden="1"/>
    <cellStyle name="Lien hypertexte visité" xfId="46" builtinId="9" hidden="1"/>
    <cellStyle name="Lien hypertexte visité" xfId="78" builtinId="9" hidden="1"/>
    <cellStyle name="Lien hypertexte visité" xfId="110" builtinId="9" hidden="1"/>
    <cellStyle name="Lien hypertexte visité" xfId="142" builtinId="9" hidden="1"/>
    <cellStyle name="Lien hypertexte visité" xfId="174" builtinId="9" hidden="1"/>
    <cellStyle name="Lien hypertexte visité" xfId="206" builtinId="9" hidden="1"/>
    <cellStyle name="Lien hypertexte visité" xfId="238" builtinId="9" hidden="1"/>
    <cellStyle name="Lien hypertexte visité" xfId="270" builtinId="9" hidden="1"/>
    <cellStyle name="Lien hypertexte visité" xfId="302" builtinId="9" hidden="1"/>
    <cellStyle name="Lien hypertexte visité" xfId="334" builtinId="9" hidden="1"/>
    <cellStyle name="Lien hypertexte visité" xfId="366" builtinId="9" hidden="1"/>
    <cellStyle name="Lien hypertexte visité" xfId="398" builtinId="9" hidden="1"/>
    <cellStyle name="Lien hypertexte visité" xfId="430" builtinId="9" hidden="1"/>
    <cellStyle name="Lien hypertexte visité" xfId="462" builtinId="9" hidden="1"/>
    <cellStyle name="Lien hypertexte visité" xfId="463" builtinId="9" hidden="1"/>
    <cellStyle name="Lien hypertexte visité" xfId="431" builtinId="9" hidden="1"/>
    <cellStyle name="Lien hypertexte visité" xfId="399" builtinId="9" hidden="1"/>
    <cellStyle name="Lien hypertexte visité" xfId="367" builtinId="9" hidden="1"/>
    <cellStyle name="Lien hypertexte visité" xfId="335" builtinId="9" hidden="1"/>
    <cellStyle name="Lien hypertexte visité" xfId="303" builtinId="9" hidden="1"/>
    <cellStyle name="Lien hypertexte visité" xfId="271" builtinId="9" hidden="1"/>
    <cellStyle name="Lien hypertexte visité" xfId="239" builtinId="9" hidden="1"/>
    <cellStyle name="Lien hypertexte visité" xfId="207" builtinId="9" hidden="1"/>
    <cellStyle name="Lien hypertexte visité" xfId="175" builtinId="9" hidden="1"/>
    <cellStyle name="Lien hypertexte visité" xfId="143" builtinId="9" hidden="1"/>
    <cellStyle name="Lien hypertexte visité" xfId="111" builtinId="9" hidden="1"/>
    <cellStyle name="Lien hypertexte visité" xfId="73" builtinId="9" hidden="1"/>
    <cellStyle name="Lien hypertexte visité" xfId="93" builtinId="9" hidden="1"/>
    <cellStyle name="Lien hypertexte visité" xfId="63" builtinId="9" hidden="1"/>
    <cellStyle name="Lien hypertexte visité" xfId="41" builtinId="9" hidden="1"/>
    <cellStyle name="Lien hypertexte visité" xfId="47" builtinId="9" hidden="1"/>
    <cellStyle name="Lien hypertexte visité" xfId="71" builtinId="9" hidden="1"/>
    <cellStyle name="Lien hypertexte visité" xfId="91" builtinId="9" hidden="1"/>
    <cellStyle name="Lien hypertexte visité" xfId="69" builtinId="9" hidden="1"/>
    <cellStyle name="Lien hypertexte visité" xfId="115" builtinId="9" hidden="1"/>
    <cellStyle name="Lien hypertexte visité" xfId="147" builtinId="9" hidden="1"/>
    <cellStyle name="Lien hypertexte visité" xfId="179" builtinId="9" hidden="1"/>
    <cellStyle name="Lien hypertexte visité" xfId="211" builtinId="9" hidden="1"/>
    <cellStyle name="Lien hypertexte visité" xfId="243" builtinId="9" hidden="1"/>
    <cellStyle name="Lien hypertexte visité" xfId="275" builtinId="9" hidden="1"/>
    <cellStyle name="Lien hypertexte visité" xfId="307" builtinId="9" hidden="1"/>
    <cellStyle name="Lien hypertexte visité" xfId="339" builtinId="9" hidden="1"/>
    <cellStyle name="Lien hypertexte visité" xfId="371" builtinId="9" hidden="1"/>
    <cellStyle name="Lien hypertexte visité" xfId="403" builtinId="9" hidden="1"/>
    <cellStyle name="Lien hypertexte visité" xfId="435" builtinId="9" hidden="1"/>
    <cellStyle name="Lien hypertexte visité" xfId="467" builtinId="9" hidden="1"/>
    <cellStyle name="Lien hypertexte visité" xfId="458" builtinId="9" hidden="1"/>
    <cellStyle name="Lien hypertexte visité" xfId="426" builtinId="9" hidden="1"/>
    <cellStyle name="Lien hypertexte visité" xfId="394" builtinId="9" hidden="1"/>
    <cellStyle name="Lien hypertexte visité" xfId="362" builtinId="9" hidden="1"/>
    <cellStyle name="Lien hypertexte visité" xfId="330" builtinId="9" hidden="1"/>
    <cellStyle name="Lien hypertexte visité" xfId="298" builtinId="9" hidden="1"/>
    <cellStyle name="Lien hypertexte visité" xfId="266" builtinId="9" hidden="1"/>
    <cellStyle name="Lien hypertexte visité" xfId="234" builtinId="9" hidden="1"/>
    <cellStyle name="Lien hypertexte visité" xfId="202" builtinId="9" hidden="1"/>
    <cellStyle name="Lien hypertexte visité" xfId="170" builtinId="9" hidden="1"/>
    <cellStyle name="Lien hypertexte visité" xfId="138" builtinId="9" hidden="1"/>
    <cellStyle name="Lien hypertexte visité" xfId="106" builtinId="9" hidden="1"/>
    <cellStyle name="Lien hypertexte visité" xfId="74" builtinId="9" hidden="1"/>
    <cellStyle name="Lien hypertexte visité" xfId="42" builtinId="9" hidden="1"/>
    <cellStyle name="Lien hypertexte visité" xfId="30" builtinId="9" hidden="1"/>
    <cellStyle name="Lien hypertexte visité" xfId="8" builtinId="9" hidden="1"/>
    <cellStyle name="Lien hypertexte visité" xfId="16" builtinId="9" hidden="1"/>
    <cellStyle name="Lien hypertexte visité" xfId="21" builtinId="9" hidden="1"/>
    <cellStyle name="Lien hypertexte visité" xfId="56" builtinId="9" hidden="1"/>
    <cellStyle name="Lien hypertexte visité" xfId="88" builtinId="9" hidden="1"/>
    <cellStyle name="Lien hypertexte visité" xfId="120" builtinId="9" hidden="1"/>
    <cellStyle name="Lien hypertexte visité" xfId="152" builtinId="9" hidden="1"/>
    <cellStyle name="Lien hypertexte visité" xfId="184" builtinId="9" hidden="1"/>
    <cellStyle name="Lien hypertexte visité" xfId="216" builtinId="9" hidden="1"/>
    <cellStyle name="Lien hypertexte visité" xfId="248" builtinId="9" hidden="1"/>
    <cellStyle name="Lien hypertexte visité" xfId="280" builtinId="9" hidden="1"/>
    <cellStyle name="Lien hypertexte visité" xfId="312" builtinId="9" hidden="1"/>
    <cellStyle name="Lien hypertexte visité" xfId="344" builtinId="9" hidden="1"/>
    <cellStyle name="Lien hypertexte visité" xfId="376" builtinId="9" hidden="1"/>
    <cellStyle name="Lien hypertexte visité" xfId="408" builtinId="9" hidden="1"/>
    <cellStyle name="Lien hypertexte visité" xfId="440" builtinId="9" hidden="1"/>
    <cellStyle name="Lien hypertexte visité" xfId="472" builtinId="9" hidden="1"/>
    <cellStyle name="Lien hypertexte visité" xfId="453" builtinId="9" hidden="1"/>
    <cellStyle name="Lien hypertexte visité" xfId="421" builtinId="9" hidden="1"/>
    <cellStyle name="Lien hypertexte visité" xfId="389" builtinId="9" hidden="1"/>
    <cellStyle name="Lien hypertexte visité" xfId="357" builtinId="9" hidden="1"/>
    <cellStyle name="Lien hypertexte visité" xfId="325" builtinId="9" hidden="1"/>
    <cellStyle name="Lien hypertexte visité" xfId="293" builtinId="9" hidden="1"/>
    <cellStyle name="Lien hypertexte visité" xfId="261" builtinId="9" hidden="1"/>
    <cellStyle name="Lien hypertexte visité" xfId="149" builtinId="9" hidden="1"/>
    <cellStyle name="Lien hypertexte visité" xfId="169" builtinId="9" hidden="1"/>
    <cellStyle name="Lien hypertexte visité" xfId="193" builtinId="9" hidden="1"/>
    <cellStyle name="Lien hypertexte visité" xfId="213" builtinId="9" hidden="1"/>
    <cellStyle name="Lien hypertexte visité" xfId="233" builtinId="9" hidden="1"/>
    <cellStyle name="Lien hypertexte visité" xfId="173" builtinId="9" hidden="1"/>
    <cellStyle name="Lien hypertexte visité" xfId="133" builtinId="9" hidden="1"/>
    <cellStyle name="Lien hypertexte visité" xfId="125" builtinId="9" hidden="1"/>
    <cellStyle name="Lien hypertexte visité" xfId="105" builtinId="9" hidden="1"/>
    <cellStyle name="Lien hypertexte visité" xfId="113" builtinId="9" hidden="1"/>
    <cellStyle name="Lien hypertexte visité" xfId="137" builtinId="9" hidden="1"/>
    <cellStyle name="Lien hypertexte visité" xfId="157" builtinId="9" hidden="1"/>
    <cellStyle name="Lien hypertexte visité" xfId="221" builtinId="9" hidden="1"/>
    <cellStyle name="Lien hypertexte visité" xfId="217" builtinId="9" hidden="1"/>
    <cellStyle name="Lien hypertexte visité" xfId="197" builtinId="9" hidden="1"/>
    <cellStyle name="Lien hypertexte visité" xfId="177" builtinId="9" hidden="1"/>
    <cellStyle name="Lien hypertexte visité" xfId="153" builtinId="9" hidden="1"/>
    <cellStyle name="Lien hypertexte visité" xfId="253" builtinId="9" hidden="1"/>
    <cellStyle name="Lien hypertexte visité" xfId="285" builtinId="9" hidden="1"/>
    <cellStyle name="Lien hypertexte visité" xfId="317" builtinId="9" hidden="1"/>
    <cellStyle name="Lien hypertexte visité" xfId="349" builtinId="9" hidden="1"/>
    <cellStyle name="Lien hypertexte visité" xfId="381" builtinId="9" hidden="1"/>
    <cellStyle name="Lien hypertexte visité" xfId="413" builtinId="9" hidden="1"/>
    <cellStyle name="Lien hypertexte visité" xfId="445" builtinId="9" hidden="1"/>
    <cellStyle name="Lien hypertexte visité" xfId="477" builtinId="9" hidden="1"/>
    <cellStyle name="Lien hypertexte visité" xfId="448" builtinId="9" hidden="1"/>
    <cellStyle name="Lien hypertexte visité" xfId="416" builtinId="9" hidden="1"/>
    <cellStyle name="Lien hypertexte visité" xfId="384" builtinId="9" hidden="1"/>
    <cellStyle name="Lien hypertexte visité" xfId="352" builtinId="9" hidden="1"/>
    <cellStyle name="Lien hypertexte visité" xfId="320" builtinId="9" hidden="1"/>
    <cellStyle name="Lien hypertexte visité" xfId="288" builtinId="9" hidden="1"/>
    <cellStyle name="Lien hypertexte visité" xfId="256" builtinId="9" hidden="1"/>
    <cellStyle name="Lien hypertexte visité" xfId="224" builtinId="9" hidden="1"/>
    <cellStyle name="Lien hypertexte visité" xfId="192" builtinId="9" hidden="1"/>
    <cellStyle name="Lien hypertexte visité" xfId="160" builtinId="9" hidden="1"/>
    <cellStyle name="Lien hypertexte visité" xfId="128" builtinId="9" hidden="1"/>
    <cellStyle name="Lien hypertexte visité" xfId="96" builtinId="9" hidden="1"/>
    <cellStyle name="Lien hypertexte visité" xfId="64" builtinId="9" hidden="1"/>
    <cellStyle name="Lien hypertexte visité" xfId="15" builtinId="9" hidden="1"/>
    <cellStyle name="Lien hypertexte visité" xfId="32" builtinId="9" hidden="1"/>
    <cellStyle name="Lien hypertexte visité" xfId="3" builtinId="9" hidden="1"/>
    <cellStyle name="Lien hypertexte visité" xfId="35" builtinId="9" hidden="1"/>
    <cellStyle name="Lien hypertexte visité" xfId="14" builtinId="9" hidden="1"/>
    <cellStyle name="Lien hypertexte visité" xfId="66" builtinId="9" hidden="1"/>
    <cellStyle name="Lien hypertexte visité" xfId="98" builtinId="9" hidden="1"/>
    <cellStyle name="Lien hypertexte visité" xfId="130" builtinId="9" hidden="1"/>
    <cellStyle name="Lien hypertexte visité" xfId="162" builtinId="9" hidden="1"/>
    <cellStyle name="Lien hypertexte visité" xfId="194" builtinId="9" hidden="1"/>
    <cellStyle name="Lien hypertexte visité" xfId="226" builtinId="9" hidden="1"/>
    <cellStyle name="Lien hypertexte visité" xfId="258" builtinId="9" hidden="1"/>
    <cellStyle name="Lien hypertexte visité" xfId="290" builtinId="9" hidden="1"/>
    <cellStyle name="Lien hypertexte visité" xfId="322" builtinId="9" hidden="1"/>
    <cellStyle name="Lien hypertexte visité" xfId="354" builtinId="9" hidden="1"/>
    <cellStyle name="Lien hypertexte visité" xfId="386" builtinId="9" hidden="1"/>
    <cellStyle name="Lien hypertexte visité" xfId="418" builtinId="9" hidden="1"/>
    <cellStyle name="Lien hypertexte visité" xfId="450" builtinId="9" hidden="1"/>
    <cellStyle name="Lien hypertexte visité" xfId="475" builtinId="9" hidden="1"/>
    <cellStyle name="Lien hypertexte visité" xfId="443" builtinId="9" hidden="1"/>
    <cellStyle name="Lien hypertexte visité" xfId="411" builtinId="9" hidden="1"/>
    <cellStyle name="Lien hypertexte visité" xfId="379" builtinId="9" hidden="1"/>
    <cellStyle name="Lien hypertexte visité" xfId="347" builtinId="9" hidden="1"/>
    <cellStyle name="Lien hypertexte visité" xfId="315" builtinId="9" hidden="1"/>
    <cellStyle name="Lien hypertexte visité" xfId="283" builtinId="9" hidden="1"/>
    <cellStyle name="Lien hypertexte visité" xfId="251" builtinId="9" hidden="1"/>
    <cellStyle name="Lien hypertexte visité" xfId="219" builtinId="9" hidden="1"/>
    <cellStyle name="Lien hypertexte visité" xfId="187" builtinId="9" hidden="1"/>
    <cellStyle name="Lien hypertexte visité" xfId="155" builtinId="9" hidden="1"/>
    <cellStyle name="Lien hypertexte visité" xfId="123" builtinId="9" hidden="1"/>
    <cellStyle name="Lien hypertexte visité" xfId="65" builtinId="9" hidden="1"/>
    <cellStyle name="Lien hypertexte visité" xfId="85" builtinId="9" hidden="1"/>
    <cellStyle name="Lien hypertexte visité" xfId="87" builtinId="9" hidden="1"/>
    <cellStyle name="Lien hypertexte visité" xfId="55" builtinId="9" hidden="1"/>
    <cellStyle name="Lien hypertexte visité" xfId="39" builtinId="9" hidden="1"/>
    <cellStyle name="Lien hypertexte visité" xfId="49" builtinId="9" hidden="1"/>
    <cellStyle name="Lien hypertexte visité" xfId="99" builtinId="9" hidden="1"/>
    <cellStyle name="Lien hypertexte visité" xfId="77" builtinId="9" hidden="1"/>
    <cellStyle name="Lien hypertexte visité" xfId="103" builtinId="9" hidden="1"/>
    <cellStyle name="Lien hypertexte visité" xfId="135" builtinId="9" hidden="1"/>
    <cellStyle name="Lien hypertexte visité" xfId="167" builtinId="9" hidden="1"/>
    <cellStyle name="Lien hypertexte visité" xfId="199" builtinId="9" hidden="1"/>
    <cellStyle name="Lien hypertexte visité" xfId="231" builtinId="9" hidden="1"/>
    <cellStyle name="Lien hypertexte visité" xfId="263" builtinId="9" hidden="1"/>
    <cellStyle name="Lien hypertexte visité" xfId="295" builtinId="9" hidden="1"/>
    <cellStyle name="Lien hypertexte visité" xfId="327" builtinId="9" hidden="1"/>
    <cellStyle name="Lien hypertexte visité" xfId="359" builtinId="9" hidden="1"/>
    <cellStyle name="Lien hypertexte visité" xfId="391" builtinId="9" hidden="1"/>
    <cellStyle name="Lien hypertexte visité" xfId="423" builtinId="9" hidden="1"/>
    <cellStyle name="Lien hypertexte visité" xfId="455" builtinId="9" hidden="1"/>
    <cellStyle name="Lien hypertexte visité" xfId="470" builtinId="9" hidden="1"/>
    <cellStyle name="Lien hypertexte visité" xfId="438" builtinId="9" hidden="1"/>
    <cellStyle name="Lien hypertexte visité" xfId="406" builtinId="9" hidden="1"/>
    <cellStyle name="Lien hypertexte visité" xfId="374" builtinId="9" hidden="1"/>
    <cellStyle name="Lien hypertexte visité" xfId="342" builtinId="9" hidden="1"/>
    <cellStyle name="Lien hypertexte visité" xfId="310" builtinId="9" hidden="1"/>
    <cellStyle name="Lien hypertexte visité" xfId="278" builtinId="9" hidden="1"/>
    <cellStyle name="Lien hypertexte visité" xfId="246" builtinId="9" hidden="1"/>
    <cellStyle name="Lien hypertexte visité" xfId="214" builtinId="9" hidden="1"/>
    <cellStyle name="Lien hypertexte visité" xfId="182" builtinId="9" hidden="1"/>
    <cellStyle name="Lien hypertexte visité" xfId="150" builtinId="9" hidden="1"/>
    <cellStyle name="Lien hypertexte visité" xfId="118" builtinId="9" hidden="1"/>
    <cellStyle name="Lien hypertexte visité" xfId="86" builtinId="9" hidden="1"/>
    <cellStyle name="Lien hypertexte visité" xfId="54" builtinId="9" hidden="1"/>
    <cellStyle name="Lien hypertexte visité" xfId="22" builtinId="9" hidden="1"/>
    <cellStyle name="Lien hypertexte visité" xfId="268" builtinId="9" hidden="1"/>
    <cellStyle name="Lien hypertexte visité" xfId="252" builtinId="9" hidden="1"/>
    <cellStyle name="Lien hypertexte visité" xfId="220" builtinId="9" hidden="1"/>
    <cellStyle name="Lien hypertexte visité" xfId="204" builtinId="9" hidden="1"/>
    <cellStyle name="Lien hypertexte visité" xfId="188" builtinId="9" hidden="1"/>
    <cellStyle name="Lien hypertexte visité" xfId="156" builtinId="9" hidden="1"/>
    <cellStyle name="Lien hypertexte visité" xfId="140" builtinId="9" hidden="1"/>
    <cellStyle name="Lien hypertexte visité" xfId="124" builtinId="9" hidden="1"/>
    <cellStyle name="Lien hypertexte visité" xfId="92" builtinId="9" hidden="1"/>
    <cellStyle name="Lien hypertexte visité" xfId="76" builtinId="9" hidden="1"/>
    <cellStyle name="Lien hypertexte visité" xfId="60" builtinId="9" hidden="1"/>
    <cellStyle name="Lien hypertexte visité" xfId="18" builtinId="9" hidden="1"/>
    <cellStyle name="Lien hypertexte visité" xfId="29" builtinId="9" hidden="1"/>
    <cellStyle name="Lien hypertexte visité" xfId="24" builtinId="9" hidden="1"/>
    <cellStyle name="Lien hypertexte visité" xfId="6" builtinId="9" hidden="1"/>
    <cellStyle name="Lien hypertexte visité" xfId="7" builtinId="9" hidden="1"/>
    <cellStyle name="Lien hypertexte visité" xfId="33" builtinId="9" hidden="1"/>
    <cellStyle name="Lien hypertexte visité" xfId="13" builtinId="9" hidden="1"/>
    <cellStyle name="Lien hypertexte visité" xfId="44" builtinId="9" hidden="1"/>
    <cellStyle name="Lien hypertexte visité" xfId="108" builtinId="9" hidden="1"/>
    <cellStyle name="Lien hypertexte visité" xfId="172" builtinId="9" hidden="1"/>
    <cellStyle name="Lien hypertexte visité" xfId="236" builtinId="9" hidden="1"/>
    <cellStyle name="Lien hypertexte visité" xfId="380" builtinId="9" hidden="1"/>
    <cellStyle name="Lien hypertexte visité" xfId="348" builtinId="9" hidden="1"/>
    <cellStyle name="Lien hypertexte visité" xfId="332" builtinId="9" hidden="1"/>
    <cellStyle name="Lien hypertexte visité" xfId="316" builtinId="9" hidden="1"/>
    <cellStyle name="Lien hypertexte visité" xfId="300" builtinId="9" hidden="1"/>
    <cellStyle name="Lien hypertexte visité" xfId="284" builtinId="9" hidden="1"/>
    <cellStyle name="Lien hypertexte visité" xfId="364" builtinId="9" hidden="1"/>
    <cellStyle name="Lien hypertexte visité" xfId="412" builtinId="9" hidden="1"/>
    <cellStyle name="Lien hypertexte visité" xfId="396" builtinId="9" hidden="1"/>
    <cellStyle name="Lien hypertexte visité" xfId="428" builtinId="9" hidden="1"/>
    <cellStyle name="Lien hypertexte visité" xfId="444" builtinId="9" hidden="1"/>
    <cellStyle name="Neutre" xfId="486" builtinId="28" customBuiltin="1"/>
    <cellStyle name="Normal" xfId="0" builtinId="0"/>
    <cellStyle name="Normal 2" xfId="2" xr:uid="{00000000-0005-0000-0000-0000FC010000}"/>
    <cellStyle name="Note" xfId="493" builtinId="10" customBuiltin="1"/>
    <cellStyle name="Satisfaisant" xfId="484" builtinId="26" customBuiltin="1"/>
    <cellStyle name="Sortie" xfId="488" builtinId="21" customBuiltin="1"/>
    <cellStyle name="Texte explicatif" xfId="494" builtinId="53" customBuiltin="1"/>
    <cellStyle name="Titre" xfId="479" builtinId="15" customBuiltin="1"/>
    <cellStyle name="Titre 1" xfId="480" builtinId="16" customBuiltin="1"/>
    <cellStyle name="Titre 2" xfId="481" builtinId="17" customBuiltin="1"/>
    <cellStyle name="Titre 3" xfId="482" builtinId="18" customBuiltin="1"/>
    <cellStyle name="Titre 4" xfId="483" builtinId="19" customBuiltin="1"/>
    <cellStyle name="Total" xfId="495" builtinId="25" customBuiltin="1"/>
    <cellStyle name="Vérification" xfId="491" builtinId="2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40771885039987E-2"/>
          <c:y val="7.7542289906696066E-2"/>
          <c:w val="0.91968276787021508"/>
          <c:h val="0.80915642466104232"/>
        </c:manualLayout>
      </c:layout>
      <c:scatterChart>
        <c:scatterStyle val="lineMarker"/>
        <c:varyColors val="0"/>
        <c:ser>
          <c:idx val="0"/>
          <c:order val="0"/>
          <c:tx>
            <c:v>References</c:v>
          </c:tx>
          <c:spPr>
            <a:ln w="28575">
              <a:noFill/>
            </a:ln>
          </c:spPr>
          <c:marker>
            <c:symbol val="diamond"/>
            <c:size val="4"/>
            <c:spPr>
              <a:solidFill>
                <a:srgbClr val="002060"/>
              </a:solidFill>
              <a:ln>
                <a:noFill/>
              </a:ln>
            </c:spPr>
          </c:marker>
          <c:xVal>
            <c:numRef>
              <c:f>Map!$P$6:$P$17</c:f>
              <c:numCache>
                <c:formatCode>General</c:formatCode>
                <c:ptCount val="12"/>
                <c:pt idx="0">
                  <c:v>-4.49</c:v>
                </c:pt>
                <c:pt idx="1">
                  <c:v>-5.35</c:v>
                </c:pt>
                <c:pt idx="2">
                  <c:v>36.47</c:v>
                </c:pt>
                <c:pt idx="3">
                  <c:v>10.36</c:v>
                </c:pt>
                <c:pt idx="4">
                  <c:v>29</c:v>
                </c:pt>
                <c:pt idx="5">
                  <c:v>13.73</c:v>
                </c:pt>
                <c:pt idx="6">
                  <c:v>29.88</c:v>
                </c:pt>
                <c:pt idx="7">
                  <c:v>43.48</c:v>
                </c:pt>
                <c:pt idx="8">
                  <c:v>13.85</c:v>
                </c:pt>
                <c:pt idx="9">
                  <c:v>16.43</c:v>
                </c:pt>
                <c:pt idx="10">
                  <c:v>18.09</c:v>
                </c:pt>
                <c:pt idx="11">
                  <c:v>35.5</c:v>
                </c:pt>
              </c:numCache>
            </c:numRef>
          </c:xVal>
          <c:yVal>
            <c:numRef>
              <c:f>Map!$O$6:$O$17</c:f>
              <c:numCache>
                <c:formatCode>General</c:formatCode>
                <c:ptCount val="12"/>
                <c:pt idx="0">
                  <c:v>48.39</c:v>
                </c:pt>
                <c:pt idx="1">
                  <c:v>36.14</c:v>
                </c:pt>
                <c:pt idx="2">
                  <c:v>45.36</c:v>
                </c:pt>
                <c:pt idx="3">
                  <c:v>36.74</c:v>
                </c:pt>
                <c:pt idx="4">
                  <c:v>41</c:v>
                </c:pt>
                <c:pt idx="5">
                  <c:v>45.62</c:v>
                </c:pt>
                <c:pt idx="6">
                  <c:v>31.2</c:v>
                </c:pt>
                <c:pt idx="7">
                  <c:v>12.71</c:v>
                </c:pt>
                <c:pt idx="8">
                  <c:v>44.86</c:v>
                </c:pt>
                <c:pt idx="9">
                  <c:v>43.5</c:v>
                </c:pt>
                <c:pt idx="10">
                  <c:v>42.64</c:v>
                </c:pt>
                <c:pt idx="11">
                  <c:v>23.9</c:v>
                </c:pt>
              </c:numCache>
            </c:numRef>
          </c:yVal>
          <c:smooth val="0"/>
          <c:extLst>
            <c:ext xmlns:c16="http://schemas.microsoft.com/office/drawing/2014/chart" uri="{C3380CC4-5D6E-409C-BE32-E72D297353CC}">
              <c16:uniqueId val="{00000000-0C97-41C2-A7F6-E8530CA98E6B}"/>
            </c:ext>
          </c:extLst>
        </c:ser>
        <c:ser>
          <c:idx val="1"/>
          <c:order val="1"/>
          <c:tx>
            <c:v>Ports mentionés</c:v>
          </c:tx>
          <c:spPr>
            <a:ln w="28575">
              <a:noFill/>
            </a:ln>
          </c:spPr>
          <c:marker>
            <c:symbol val="circle"/>
            <c:size val="3"/>
            <c:spPr>
              <a:solidFill>
                <a:srgbClr val="C00000"/>
              </a:solidFill>
            </c:spPr>
          </c:marker>
          <c:xVal>
            <c:numRef>
              <c:f>Liste!$F$2:$F$1537</c:f>
              <c:numCache>
                <c:formatCode>0.000000</c:formatCode>
                <c:ptCount val="1536"/>
                <c:pt idx="0">
                  <c:v>-14.761314</c:v>
                </c:pt>
                <c:pt idx="1">
                  <c:v>11.340695999999999</c:v>
                </c:pt>
                <c:pt idx="2">
                  <c:v>20</c:v>
                </c:pt>
                <c:pt idx="3" formatCode="General">
                  <c:v>7.8852799999999998</c:v>
                </c:pt>
                <c:pt idx="4">
                  <c:v>4.8251520000000001</c:v>
                </c:pt>
                <c:pt idx="5">
                  <c:v>9.9999999999999995E-7</c:v>
                </c:pt>
                <c:pt idx="6">
                  <c:v>-8</c:v>
                </c:pt>
                <c:pt idx="7">
                  <c:v>-3.1968049999999999</c:v>
                </c:pt>
                <c:pt idx="8">
                  <c:v>-0.15982099999999999</c:v>
                </c:pt>
                <c:pt idx="9">
                  <c:v>1.332414</c:v>
                </c:pt>
                <c:pt idx="10">
                  <c:v>-0.24187900000000001</c:v>
                </c:pt>
                <c:pt idx="11">
                  <c:v>-0.86271900000000001</c:v>
                </c:pt>
                <c:pt idx="12">
                  <c:v>-1.291088</c:v>
                </c:pt>
                <c:pt idx="13">
                  <c:v>-2.4451399999999999</c:v>
                </c:pt>
                <c:pt idx="14">
                  <c:v>-5.4776639999999999</c:v>
                </c:pt>
                <c:pt idx="15">
                  <c:v>-6.3215760000000003</c:v>
                </c:pt>
                <c:pt idx="16">
                  <c:v>-3.0233479999999999</c:v>
                </c:pt>
                <c:pt idx="17">
                  <c:v>-3.2039499999999999</c:v>
                </c:pt>
                <c:pt idx="18">
                  <c:v>-5.2584400000000002</c:v>
                </c:pt>
                <c:pt idx="19">
                  <c:v>-1.7878559999999999</c:v>
                </c:pt>
                <c:pt idx="20">
                  <c:v>-3.2170999999999998</c:v>
                </c:pt>
                <c:pt idx="21">
                  <c:v>-3.7728000000000002</c:v>
                </c:pt>
                <c:pt idx="22">
                  <c:v>-4.037401</c:v>
                </c:pt>
                <c:pt idx="23">
                  <c:v>-4.3807700000000001</c:v>
                </c:pt>
                <c:pt idx="24">
                  <c:v>-7.668622</c:v>
                </c:pt>
                <c:pt idx="25">
                  <c:v>-9.2515599999999996</c:v>
                </c:pt>
                <c:pt idx="26">
                  <c:v>-8.8916679999999992</c:v>
                </c:pt>
                <c:pt idx="27">
                  <c:v>-8.8521400000000003</c:v>
                </c:pt>
                <c:pt idx="28">
                  <c:v>-8.5835000000000008</c:v>
                </c:pt>
                <c:pt idx="29">
                  <c:v>-9.1372440000000008</c:v>
                </c:pt>
                <c:pt idx="30">
                  <c:v>-8.5142629999999997</c:v>
                </c:pt>
                <c:pt idx="31">
                  <c:v>-8.7859999999999996</c:v>
                </c:pt>
                <c:pt idx="32">
                  <c:v>-9.1191220000000008</c:v>
                </c:pt>
                <c:pt idx="33">
                  <c:v>-8.9657529999999994</c:v>
                </c:pt>
                <c:pt idx="34">
                  <c:v>-8.5336999999999996</c:v>
                </c:pt>
                <c:pt idx="35">
                  <c:v>-7.936769</c:v>
                </c:pt>
                <c:pt idx="36">
                  <c:v>-7.4415040000000001</c:v>
                </c:pt>
                <c:pt idx="37">
                  <c:v>-6.9632329999999998</c:v>
                </c:pt>
                <c:pt idx="38">
                  <c:v>-6.4436299999999997</c:v>
                </c:pt>
                <c:pt idx="39">
                  <c:v>-5.9905189999999999</c:v>
                </c:pt>
                <c:pt idx="40">
                  <c:v>-5.9761959999999998</c:v>
                </c:pt>
                <c:pt idx="41">
                  <c:v>-6.0781939999999999</c:v>
                </c:pt>
                <c:pt idx="42">
                  <c:v>-6.18147</c:v>
                </c:pt>
                <c:pt idx="43">
                  <c:v>-6.4718090000000004</c:v>
                </c:pt>
                <c:pt idx="44">
                  <c:v>-6.4623119999999998</c:v>
                </c:pt>
                <c:pt idx="45">
                  <c:v>-6.2259330000000004</c:v>
                </c:pt>
                <c:pt idx="46">
                  <c:v>-6.159878</c:v>
                </c:pt>
                <c:pt idx="47">
                  <c:v>-6.2023659999999996</c:v>
                </c:pt>
                <c:pt idx="48">
                  <c:v>-6.3008879999999996</c:v>
                </c:pt>
                <c:pt idx="49">
                  <c:v>-5.9142380000000001</c:v>
                </c:pt>
                <c:pt idx="50">
                  <c:v>-5.7760999999999996</c:v>
                </c:pt>
                <c:pt idx="51">
                  <c:v>-5.6062770000000004</c:v>
                </c:pt>
                <c:pt idx="52">
                  <c:v>-5.4432640000000001</c:v>
                </c:pt>
                <c:pt idx="53">
                  <c:v>-5.4103120000000002</c:v>
                </c:pt>
                <c:pt idx="54">
                  <c:v>-4.4258379999999997</c:v>
                </c:pt>
                <c:pt idx="55">
                  <c:v>-4.1147280000000004</c:v>
                </c:pt>
                <c:pt idx="56">
                  <c:v>-4.1087170000000004</c:v>
                </c:pt>
                <c:pt idx="57">
                  <c:v>-4.0509009999999996</c:v>
                </c:pt>
                <c:pt idx="58">
                  <c:v>-3.0325150000000001</c:v>
                </c:pt>
                <c:pt idx="59">
                  <c:v>-2.9092570000000002</c:v>
                </c:pt>
                <c:pt idx="60">
                  <c:v>-2.4745469999999998</c:v>
                </c:pt>
                <c:pt idx="61">
                  <c:v>-1.5695440000000001</c:v>
                </c:pt>
                <c:pt idx="62">
                  <c:v>-0.98665000000000003</c:v>
                </c:pt>
                <c:pt idx="63">
                  <c:v>-0.84427799999999997</c:v>
                </c:pt>
                <c:pt idx="64">
                  <c:v>-0.65026899999999999</c:v>
                </c:pt>
                <c:pt idx="65">
                  <c:v>0.1055</c:v>
                </c:pt>
                <c:pt idx="66">
                  <c:v>0.56159999999999999</c:v>
                </c:pt>
                <c:pt idx="67">
                  <c:v>0.52101600000000003</c:v>
                </c:pt>
                <c:pt idx="68">
                  <c:v>0.86222500000000002</c:v>
                </c:pt>
                <c:pt idx="69">
                  <c:v>1.2453399999999999</c:v>
                </c:pt>
                <c:pt idx="70">
                  <c:v>3.1952729999999998</c:v>
                </c:pt>
                <c:pt idx="71">
                  <c:v>3.122465</c:v>
                </c:pt>
                <c:pt idx="72">
                  <c:v>3.288913</c:v>
                </c:pt>
                <c:pt idx="73">
                  <c:v>3.2022810000000002</c:v>
                </c:pt>
                <c:pt idx="74">
                  <c:v>3.515917</c:v>
                </c:pt>
                <c:pt idx="75">
                  <c:v>2.9986109999999999</c:v>
                </c:pt>
                <c:pt idx="76">
                  <c:v>4.0573319999999997</c:v>
                </c:pt>
                <c:pt idx="77">
                  <c:v>1.3313999999999999</c:v>
                </c:pt>
                <c:pt idx="78">
                  <c:v>1.4395020000000001</c:v>
                </c:pt>
                <c:pt idx="79">
                  <c:v>1.6556</c:v>
                </c:pt>
                <c:pt idx="80">
                  <c:v>1.612595</c:v>
                </c:pt>
                <c:pt idx="81">
                  <c:v>-2.1760000000000002</c:v>
                </c:pt>
                <c:pt idx="82">
                  <c:v>-2.5748799999999998</c:v>
                </c:pt>
                <c:pt idx="83">
                  <c:v>-2.524054</c:v>
                </c:pt>
                <c:pt idx="84">
                  <c:v>-2.3599389999999998</c:v>
                </c:pt>
                <c:pt idx="85">
                  <c:v>-2.138954</c:v>
                </c:pt>
                <c:pt idx="86">
                  <c:v>-3.875826</c:v>
                </c:pt>
                <c:pt idx="87">
                  <c:v>-5.0499299999999998</c:v>
                </c:pt>
                <c:pt idx="88">
                  <c:v>-4.8538899999999998</c:v>
                </c:pt>
                <c:pt idx="89">
                  <c:v>-3.3556159999999999</c:v>
                </c:pt>
                <c:pt idx="90">
                  <c:v>-3.1853940000000001</c:v>
                </c:pt>
                <c:pt idx="91">
                  <c:v>-2.96713</c:v>
                </c:pt>
                <c:pt idx="92">
                  <c:v>-2.8732980000000001</c:v>
                </c:pt>
                <c:pt idx="93">
                  <c:v>-2.5120979999999999</c:v>
                </c:pt>
                <c:pt idx="94">
                  <c:v>-2.4816189999999998</c:v>
                </c:pt>
                <c:pt idx="95">
                  <c:v>-2.2069999999999999</c:v>
                </c:pt>
                <c:pt idx="96">
                  <c:v>-2.0823420000000001</c:v>
                </c:pt>
                <c:pt idx="97">
                  <c:v>-1.9810000000000001</c:v>
                </c:pt>
                <c:pt idx="98">
                  <c:v>-2.2536999999999998</c:v>
                </c:pt>
                <c:pt idx="99">
                  <c:v>-1.084452</c:v>
                </c:pt>
                <c:pt idx="100">
                  <c:v>-0.57200700000000004</c:v>
                </c:pt>
                <c:pt idx="101">
                  <c:v>-0.54137400000000002</c:v>
                </c:pt>
                <c:pt idx="102">
                  <c:v>3.173549</c:v>
                </c:pt>
                <c:pt idx="103">
                  <c:v>3.1083569999999998</c:v>
                </c:pt>
                <c:pt idx="104">
                  <c:v>3.0142000000000002</c:v>
                </c:pt>
                <c:pt idx="105">
                  <c:v>4.6194940000000004</c:v>
                </c:pt>
                <c:pt idx="106">
                  <c:v>4.6348390000000004</c:v>
                </c:pt>
                <c:pt idx="107">
                  <c:v>4.8602819999999998</c:v>
                </c:pt>
                <c:pt idx="108">
                  <c:v>4.7734959999999997</c:v>
                </c:pt>
                <c:pt idx="109">
                  <c:v>4.9612540000000003</c:v>
                </c:pt>
                <c:pt idx="110">
                  <c:v>5.0606299999999997</c:v>
                </c:pt>
                <c:pt idx="111">
                  <c:v>5.0554240000000004</c:v>
                </c:pt>
                <c:pt idx="112">
                  <c:v>5.1543150000000004</c:v>
                </c:pt>
                <c:pt idx="113">
                  <c:v>5.3696039999999998</c:v>
                </c:pt>
                <c:pt idx="114">
                  <c:v>5.3749130000000003</c:v>
                </c:pt>
                <c:pt idx="115">
                  <c:v>5.3439319999999997</c:v>
                </c:pt>
                <c:pt idx="116">
                  <c:v>5.3523800000000001</c:v>
                </c:pt>
                <c:pt idx="117">
                  <c:v>5.422606</c:v>
                </c:pt>
                <c:pt idx="118">
                  <c:v>5.539015</c:v>
                </c:pt>
                <c:pt idx="119">
                  <c:v>5.6071650000000002</c:v>
                </c:pt>
                <c:pt idx="120">
                  <c:v>5.7998760000000003</c:v>
                </c:pt>
                <c:pt idx="121">
                  <c:v>5.9179360000000001</c:v>
                </c:pt>
                <c:pt idx="122">
                  <c:v>6.1226599999999998</c:v>
                </c:pt>
                <c:pt idx="123">
                  <c:v>6.3057889999999999</c:v>
                </c:pt>
                <c:pt idx="124">
                  <c:v>6.4335779999999998</c:v>
                </c:pt>
                <c:pt idx="125">
                  <c:v>6.5423819999999999</c:v>
                </c:pt>
                <c:pt idx="126">
                  <c:v>6.5941159999999996</c:v>
                </c:pt>
                <c:pt idx="127">
                  <c:v>6.7405030000000004</c:v>
                </c:pt>
                <c:pt idx="128">
                  <c:v>6.8640400000000001</c:v>
                </c:pt>
                <c:pt idx="129">
                  <c:v>7.0363899999999999</c:v>
                </c:pt>
                <c:pt idx="130">
                  <c:v>7.0449359999999999</c:v>
                </c:pt>
                <c:pt idx="131">
                  <c:v>7.1245430000000001</c:v>
                </c:pt>
                <c:pt idx="132">
                  <c:v>7.2692909999999999</c:v>
                </c:pt>
                <c:pt idx="133">
                  <c:v>7.315785</c:v>
                </c:pt>
                <c:pt idx="134">
                  <c:v>7.3367529999999999</c:v>
                </c:pt>
                <c:pt idx="135">
                  <c:v>7.3637009999999998</c:v>
                </c:pt>
                <c:pt idx="136">
                  <c:v>7.4328479999999999</c:v>
                </c:pt>
                <c:pt idx="137">
                  <c:v>9.1554900000000004</c:v>
                </c:pt>
                <c:pt idx="138">
                  <c:v>9.5495219999999996</c:v>
                </c:pt>
                <c:pt idx="139">
                  <c:v>9.4004790000000007</c:v>
                </c:pt>
                <c:pt idx="140">
                  <c:v>9.2892189999999992</c:v>
                </c:pt>
                <c:pt idx="141">
                  <c:v>8.8510399999999994</c:v>
                </c:pt>
                <c:pt idx="142">
                  <c:v>9.1116770000000002</c:v>
                </c:pt>
                <c:pt idx="143">
                  <c:v>9.5073220000000003</c:v>
                </c:pt>
                <c:pt idx="144">
                  <c:v>9.7061080000000004</c:v>
                </c:pt>
                <c:pt idx="145">
                  <c:v>9.112387</c:v>
                </c:pt>
                <c:pt idx="146">
                  <c:v>8.8849</c:v>
                </c:pt>
                <c:pt idx="147">
                  <c:v>8.8030969999999993</c:v>
                </c:pt>
                <c:pt idx="148">
                  <c:v>8.6145639999999997</c:v>
                </c:pt>
                <c:pt idx="149">
                  <c:v>8.6020780000000006</c:v>
                </c:pt>
                <c:pt idx="150">
                  <c:v>8.5934790000000003</c:v>
                </c:pt>
                <c:pt idx="151">
                  <c:v>8.4613770000000006</c:v>
                </c:pt>
                <c:pt idx="152">
                  <c:v>8.4620040000000003</c:v>
                </c:pt>
                <c:pt idx="153">
                  <c:v>8.4098950000000006</c:v>
                </c:pt>
                <c:pt idx="154">
                  <c:v>8.4903639999999996</c:v>
                </c:pt>
                <c:pt idx="155">
                  <c:v>8.1896450000000005</c:v>
                </c:pt>
                <c:pt idx="156">
                  <c:v>9.2756930000000004</c:v>
                </c:pt>
                <c:pt idx="157">
                  <c:v>7.6252000000000004</c:v>
                </c:pt>
                <c:pt idx="158">
                  <c:v>7.8690959999999999</c:v>
                </c:pt>
                <c:pt idx="159">
                  <c:v>8.0206999999999997</c:v>
                </c:pt>
                <c:pt idx="160">
                  <c:v>8.2256540000000005</c:v>
                </c:pt>
                <c:pt idx="161">
                  <c:v>8.4359000000000002</c:v>
                </c:pt>
                <c:pt idx="162">
                  <c:v>8.9267000000000003</c:v>
                </c:pt>
                <c:pt idx="163">
                  <c:v>9.211589</c:v>
                </c:pt>
                <c:pt idx="164">
                  <c:v>9.3892910000000001</c:v>
                </c:pt>
                <c:pt idx="165">
                  <c:v>9.8334729999999997</c:v>
                </c:pt>
                <c:pt idx="166">
                  <c:v>9.9046029999999998</c:v>
                </c:pt>
                <c:pt idx="167">
                  <c:v>10.017092</c:v>
                </c:pt>
                <c:pt idx="168">
                  <c:v>10.382300000000001</c:v>
                </c:pt>
                <c:pt idx="169">
                  <c:v>10.345000000000001</c:v>
                </c:pt>
                <c:pt idx="170">
                  <c:v>10.334300000000001</c:v>
                </c:pt>
                <c:pt idx="171">
                  <c:v>10.4474</c:v>
                </c:pt>
                <c:pt idx="172">
                  <c:v>10.505525</c:v>
                </c:pt>
                <c:pt idx="173">
                  <c:v>10.559041000000001</c:v>
                </c:pt>
                <c:pt idx="174">
                  <c:v>10.787000000000001</c:v>
                </c:pt>
                <c:pt idx="175">
                  <c:v>10.7828</c:v>
                </c:pt>
                <c:pt idx="176">
                  <c:v>10.77345</c:v>
                </c:pt>
                <c:pt idx="177">
                  <c:v>10.273797999999999</c:v>
                </c:pt>
                <c:pt idx="178">
                  <c:v>10.329860999999999</c:v>
                </c:pt>
                <c:pt idx="179">
                  <c:v>10.082155999999999</c:v>
                </c:pt>
                <c:pt idx="180">
                  <c:v>10.748621999999999</c:v>
                </c:pt>
                <c:pt idx="181">
                  <c:v>10.886799999999999</c:v>
                </c:pt>
                <c:pt idx="182">
                  <c:v>11.05114</c:v>
                </c:pt>
                <c:pt idx="183">
                  <c:v>11.166774999999999</c:v>
                </c:pt>
                <c:pt idx="184">
                  <c:v>11.207240000000001</c:v>
                </c:pt>
                <c:pt idx="185">
                  <c:v>11.152682</c:v>
                </c:pt>
                <c:pt idx="186">
                  <c:v>11.1166</c:v>
                </c:pt>
                <c:pt idx="187">
                  <c:v>10.876524</c:v>
                </c:pt>
                <c:pt idx="188">
                  <c:v>11.213979</c:v>
                </c:pt>
                <c:pt idx="189">
                  <c:v>11.293827</c:v>
                </c:pt>
                <c:pt idx="190">
                  <c:v>11.440512999999999</c:v>
                </c:pt>
                <c:pt idx="191">
                  <c:v>11.567565999999999</c:v>
                </c:pt>
                <c:pt idx="192">
                  <c:v>11.601965</c:v>
                </c:pt>
                <c:pt idx="193">
                  <c:v>11.6516</c:v>
                </c:pt>
                <c:pt idx="194">
                  <c:v>11.690042</c:v>
                </c:pt>
                <c:pt idx="195">
                  <c:v>11.71026</c:v>
                </c:pt>
                <c:pt idx="196">
                  <c:v>11.735799999999999</c:v>
                </c:pt>
                <c:pt idx="197">
                  <c:v>11.75841</c:v>
                </c:pt>
                <c:pt idx="198">
                  <c:v>11.787807000000001</c:v>
                </c:pt>
                <c:pt idx="199">
                  <c:v>11.831</c:v>
                </c:pt>
                <c:pt idx="200">
                  <c:v>11.8741</c:v>
                </c:pt>
                <c:pt idx="201">
                  <c:v>11.955997999999999</c:v>
                </c:pt>
                <c:pt idx="202">
                  <c:v>12.100837</c:v>
                </c:pt>
                <c:pt idx="203">
                  <c:v>12.248161</c:v>
                </c:pt>
                <c:pt idx="204">
                  <c:v>12.262604</c:v>
                </c:pt>
                <c:pt idx="205">
                  <c:v>12.234488000000001</c:v>
                </c:pt>
                <c:pt idx="206">
                  <c:v>12.279847999999999</c:v>
                </c:pt>
                <c:pt idx="207">
                  <c:v>12.471443000000001</c:v>
                </c:pt>
                <c:pt idx="208">
                  <c:v>12.4809</c:v>
                </c:pt>
                <c:pt idx="209">
                  <c:v>12.469692</c:v>
                </c:pt>
                <c:pt idx="210">
                  <c:v>12.3933</c:v>
                </c:pt>
                <c:pt idx="211">
                  <c:v>13.546379999999999</c:v>
                </c:pt>
                <c:pt idx="212">
                  <c:v>12.628393000000001</c:v>
                </c:pt>
                <c:pt idx="213">
                  <c:v>12.767198</c:v>
                </c:pt>
                <c:pt idx="214">
                  <c:v>13.04425</c:v>
                </c:pt>
                <c:pt idx="215">
                  <c:v>13.098011</c:v>
                </c:pt>
                <c:pt idx="216">
                  <c:v>13.253503</c:v>
                </c:pt>
                <c:pt idx="217">
                  <c:v>12.964786</c:v>
                </c:pt>
                <c:pt idx="218">
                  <c:v>13.433896000000001</c:v>
                </c:pt>
                <c:pt idx="219">
                  <c:v>13.454465000000001</c:v>
                </c:pt>
                <c:pt idx="220">
                  <c:v>13.553140000000001</c:v>
                </c:pt>
                <c:pt idx="221">
                  <c:v>13.606038</c:v>
                </c:pt>
                <c:pt idx="222">
                  <c:v>14.051265000000001</c:v>
                </c:pt>
                <c:pt idx="223">
                  <c:v>13.940564999999999</c:v>
                </c:pt>
                <c:pt idx="224">
                  <c:v>14.016731</c:v>
                </c:pt>
                <c:pt idx="225">
                  <c:v>14.087813000000001</c:v>
                </c:pt>
                <c:pt idx="226">
                  <c:v>14.076700000000001</c:v>
                </c:pt>
                <c:pt idx="227">
                  <c:v>14.094706</c:v>
                </c:pt>
                <c:pt idx="228">
                  <c:v>14.075979999999999</c:v>
                </c:pt>
                <c:pt idx="229">
                  <c:v>14.115399999999999</c:v>
                </c:pt>
                <c:pt idx="230">
                  <c:v>14.161118</c:v>
                </c:pt>
                <c:pt idx="231">
                  <c:v>14.249399</c:v>
                </c:pt>
                <c:pt idx="232">
                  <c:v>14.254619999999999</c:v>
                </c:pt>
                <c:pt idx="233">
                  <c:v>14.2524</c:v>
                </c:pt>
                <c:pt idx="234">
                  <c:v>14.4848</c:v>
                </c:pt>
                <c:pt idx="235">
                  <c:v>14.236592999999999</c:v>
                </c:pt>
                <c:pt idx="236">
                  <c:v>14.43365</c:v>
                </c:pt>
                <c:pt idx="237">
                  <c:v>14.992000000000001</c:v>
                </c:pt>
                <c:pt idx="238">
                  <c:v>15.294658999999999</c:v>
                </c:pt>
                <c:pt idx="239">
                  <c:v>15.516403</c:v>
                </c:pt>
                <c:pt idx="240">
                  <c:v>16.094553999999999</c:v>
                </c:pt>
                <c:pt idx="241">
                  <c:v>16.278700000000001</c:v>
                </c:pt>
                <c:pt idx="242">
                  <c:v>16.1191</c:v>
                </c:pt>
                <c:pt idx="243">
                  <c:v>15.908708000000001</c:v>
                </c:pt>
                <c:pt idx="244">
                  <c:v>15.988200000000001</c:v>
                </c:pt>
                <c:pt idx="245">
                  <c:v>15.871136999999999</c:v>
                </c:pt>
                <c:pt idx="246">
                  <c:v>15.833600000000001</c:v>
                </c:pt>
                <c:pt idx="247">
                  <c:v>15.634658</c:v>
                </c:pt>
                <c:pt idx="248">
                  <c:v>15.632315</c:v>
                </c:pt>
                <c:pt idx="249">
                  <c:v>16.146139999999999</c:v>
                </c:pt>
                <c:pt idx="250">
                  <c:v>16.236799999999999</c:v>
                </c:pt>
                <c:pt idx="251">
                  <c:v>16.578700000000001</c:v>
                </c:pt>
                <c:pt idx="252">
                  <c:v>16.713868000000002</c:v>
                </c:pt>
                <c:pt idx="253">
                  <c:v>17.089870000000001</c:v>
                </c:pt>
                <c:pt idx="254">
                  <c:v>17.20804</c:v>
                </c:pt>
                <c:pt idx="255">
                  <c:v>17.126348</c:v>
                </c:pt>
                <c:pt idx="256">
                  <c:v>16.491191000000001</c:v>
                </c:pt>
                <c:pt idx="257">
                  <c:v>16.670000000000002</c:v>
                </c:pt>
                <c:pt idx="258">
                  <c:v>16.823699999999999</c:v>
                </c:pt>
                <c:pt idx="259">
                  <c:v>17.228144</c:v>
                </c:pt>
                <c:pt idx="260">
                  <c:v>17.235683999999999</c:v>
                </c:pt>
                <c:pt idx="261">
                  <c:v>17.896215000000002</c:v>
                </c:pt>
                <c:pt idx="262">
                  <c:v>18.362674999999999</c:v>
                </c:pt>
                <c:pt idx="263">
                  <c:v>15.560810999999999</c:v>
                </c:pt>
                <c:pt idx="264">
                  <c:v>15.302357000000001</c:v>
                </c:pt>
                <c:pt idx="265">
                  <c:v>15.269399999999999</c:v>
                </c:pt>
                <c:pt idx="266">
                  <c:v>15.269399999999999</c:v>
                </c:pt>
                <c:pt idx="267">
                  <c:v>15.16887</c:v>
                </c:pt>
                <c:pt idx="268">
                  <c:v>15.087300000000001</c:v>
                </c:pt>
                <c:pt idx="269">
                  <c:v>15.183740999999999</c:v>
                </c:pt>
                <c:pt idx="270">
                  <c:v>15.228472999999999</c:v>
                </c:pt>
                <c:pt idx="271">
                  <c:v>15.277736000000001</c:v>
                </c:pt>
                <c:pt idx="272">
                  <c:v>15.29</c:v>
                </c:pt>
                <c:pt idx="273">
                  <c:v>15.2943</c:v>
                </c:pt>
                <c:pt idx="274">
                  <c:v>15.288</c:v>
                </c:pt>
                <c:pt idx="275">
                  <c:v>15.274226000000001</c:v>
                </c:pt>
                <c:pt idx="276">
                  <c:v>15.256270000000001</c:v>
                </c:pt>
                <c:pt idx="277">
                  <c:v>15.214525</c:v>
                </c:pt>
                <c:pt idx="278">
                  <c:v>15.1</c:v>
                </c:pt>
                <c:pt idx="279">
                  <c:v>15.139942</c:v>
                </c:pt>
                <c:pt idx="280">
                  <c:v>14.50732</c:v>
                </c:pt>
                <c:pt idx="281">
                  <c:v>13.931699999999999</c:v>
                </c:pt>
                <c:pt idx="282">
                  <c:v>13.584300000000001</c:v>
                </c:pt>
                <c:pt idx="283">
                  <c:v>13.28</c:v>
                </c:pt>
                <c:pt idx="284">
                  <c:v>12.824999999999999</c:v>
                </c:pt>
                <c:pt idx="285">
                  <c:v>12.821160000000001</c:v>
                </c:pt>
                <c:pt idx="286">
                  <c:v>12.43</c:v>
                </c:pt>
                <c:pt idx="287">
                  <c:v>12.428115</c:v>
                </c:pt>
                <c:pt idx="288">
                  <c:v>12.443337</c:v>
                </c:pt>
                <c:pt idx="289">
                  <c:v>12.471</c:v>
                </c:pt>
                <c:pt idx="290">
                  <c:v>12.322488999999999</c:v>
                </c:pt>
                <c:pt idx="291">
                  <c:v>12.077769</c:v>
                </c:pt>
                <c:pt idx="292">
                  <c:v>12.502193999999999</c:v>
                </c:pt>
                <c:pt idx="293">
                  <c:v>12.58963</c:v>
                </c:pt>
                <c:pt idx="294">
                  <c:v>13.199545000000001</c:v>
                </c:pt>
                <c:pt idx="295">
                  <c:v>13.368582999999999</c:v>
                </c:pt>
                <c:pt idx="296">
                  <c:v>13.8215</c:v>
                </c:pt>
                <c:pt idx="297">
                  <c:v>14.024107000000001</c:v>
                </c:pt>
                <c:pt idx="298">
                  <c:v>14.351188</c:v>
                </c:pt>
                <c:pt idx="299">
                  <c:v>14.560968000000001</c:v>
                </c:pt>
                <c:pt idx="300">
                  <c:v>14.845974999999999</c:v>
                </c:pt>
                <c:pt idx="301">
                  <c:v>14.953900000000001</c:v>
                </c:pt>
                <c:pt idx="302">
                  <c:v>14.966445999999999</c:v>
                </c:pt>
                <c:pt idx="303">
                  <c:v>15.066238</c:v>
                </c:pt>
                <c:pt idx="304">
                  <c:v>15.11411</c:v>
                </c:pt>
                <c:pt idx="305">
                  <c:v>15.244209</c:v>
                </c:pt>
                <c:pt idx="306">
                  <c:v>15.044</c:v>
                </c:pt>
                <c:pt idx="307">
                  <c:v>15.256283</c:v>
                </c:pt>
                <c:pt idx="308">
                  <c:v>14.44295</c:v>
                </c:pt>
                <c:pt idx="309">
                  <c:v>11.941101</c:v>
                </c:pt>
                <c:pt idx="310">
                  <c:v>12.869306</c:v>
                </c:pt>
                <c:pt idx="311">
                  <c:v>12.608044</c:v>
                </c:pt>
                <c:pt idx="312">
                  <c:v>18.435410999999998</c:v>
                </c:pt>
                <c:pt idx="313">
                  <c:v>18.490869</c:v>
                </c:pt>
                <c:pt idx="314">
                  <c:v>18.426300000000001</c:v>
                </c:pt>
                <c:pt idx="315">
                  <c:v>18.307981999999999</c:v>
                </c:pt>
                <c:pt idx="316">
                  <c:v>17.948952999999999</c:v>
                </c:pt>
                <c:pt idx="317">
                  <c:v>16.206</c:v>
                </c:pt>
                <c:pt idx="318">
                  <c:v>15.99244</c:v>
                </c:pt>
                <c:pt idx="319">
                  <c:v>15.9221</c:v>
                </c:pt>
                <c:pt idx="320">
                  <c:v>16.074573000000001</c:v>
                </c:pt>
                <c:pt idx="321">
                  <c:v>16.183</c:v>
                </c:pt>
                <c:pt idx="322">
                  <c:v>15.891778</c:v>
                </c:pt>
                <c:pt idx="323">
                  <c:v>15.292674999999999</c:v>
                </c:pt>
                <c:pt idx="324">
                  <c:v>14.798023000000001</c:v>
                </c:pt>
                <c:pt idx="325">
                  <c:v>14.424410999999999</c:v>
                </c:pt>
                <c:pt idx="326">
                  <c:v>14.223584000000001</c:v>
                </c:pt>
                <c:pt idx="327">
                  <c:v>14.154991000000001</c:v>
                </c:pt>
                <c:pt idx="328">
                  <c:v>13.8011</c:v>
                </c:pt>
                <c:pt idx="329">
                  <c:v>13.506501</c:v>
                </c:pt>
                <c:pt idx="330">
                  <c:v>12.570472000000001</c:v>
                </c:pt>
                <c:pt idx="331">
                  <c:v>12.21913</c:v>
                </c:pt>
                <c:pt idx="332">
                  <c:v>11.946999999999999</c:v>
                </c:pt>
                <c:pt idx="333">
                  <c:v>12.10256</c:v>
                </c:pt>
                <c:pt idx="334">
                  <c:v>12.050858</c:v>
                </c:pt>
                <c:pt idx="335">
                  <c:v>12.067121</c:v>
                </c:pt>
                <c:pt idx="336">
                  <c:v>12.283429999999999</c:v>
                </c:pt>
                <c:pt idx="337">
                  <c:v>12.07582</c:v>
                </c:pt>
                <c:pt idx="338">
                  <c:v>12.09872</c:v>
                </c:pt>
                <c:pt idx="339">
                  <c:v>12.100009999999999</c:v>
                </c:pt>
                <c:pt idx="340">
                  <c:v>11.878361999999999</c:v>
                </c:pt>
                <c:pt idx="341">
                  <c:v>12.657299999999999</c:v>
                </c:pt>
                <c:pt idx="342">
                  <c:v>12.815160000000001</c:v>
                </c:pt>
                <c:pt idx="343">
                  <c:v>12.90582</c:v>
                </c:pt>
                <c:pt idx="344">
                  <c:v>12.986750000000001</c:v>
                </c:pt>
                <c:pt idx="345">
                  <c:v>13.21565</c:v>
                </c:pt>
                <c:pt idx="346">
                  <c:v>13.369621</c:v>
                </c:pt>
                <c:pt idx="347">
                  <c:v>13.59281</c:v>
                </c:pt>
                <c:pt idx="348">
                  <c:v>13.831458</c:v>
                </c:pt>
                <c:pt idx="349">
                  <c:v>14.578082</c:v>
                </c:pt>
                <c:pt idx="350">
                  <c:v>14.45</c:v>
                </c:pt>
                <c:pt idx="351">
                  <c:v>15.228935999999999</c:v>
                </c:pt>
                <c:pt idx="352">
                  <c:v>16.213844999999999</c:v>
                </c:pt>
                <c:pt idx="353">
                  <c:v>16.4833</c:v>
                </c:pt>
                <c:pt idx="354">
                  <c:v>16.631990999999999</c:v>
                </c:pt>
                <c:pt idx="355">
                  <c:v>16.583545000000001</c:v>
                </c:pt>
                <c:pt idx="356">
                  <c:v>16.187000000000001</c:v>
                </c:pt>
                <c:pt idx="357">
                  <c:v>16.704155</c:v>
                </c:pt>
                <c:pt idx="358">
                  <c:v>17.628050000000002</c:v>
                </c:pt>
                <c:pt idx="359">
                  <c:v>17.137</c:v>
                </c:pt>
                <c:pt idx="360">
                  <c:v>17.173036</c:v>
                </c:pt>
                <c:pt idx="361">
                  <c:v>17.567633000000001</c:v>
                </c:pt>
                <c:pt idx="362">
                  <c:v>18.220796</c:v>
                </c:pt>
                <c:pt idx="363">
                  <c:v>19.587415</c:v>
                </c:pt>
                <c:pt idx="364">
                  <c:v>19.649999999999999</c:v>
                </c:pt>
                <c:pt idx="365">
                  <c:v>19.453935999999999</c:v>
                </c:pt>
                <c:pt idx="366">
                  <c:v>19.472942</c:v>
                </c:pt>
                <c:pt idx="367">
                  <c:v>19.275525999999999</c:v>
                </c:pt>
                <c:pt idx="368">
                  <c:v>19.449000000000002</c:v>
                </c:pt>
                <c:pt idx="369">
                  <c:v>19.428576</c:v>
                </c:pt>
                <c:pt idx="370">
                  <c:v>19.583850000000002</c:v>
                </c:pt>
                <c:pt idx="371">
                  <c:v>19.782512000000001</c:v>
                </c:pt>
                <c:pt idx="372">
                  <c:v>20.007999999999999</c:v>
                </c:pt>
                <c:pt idx="373">
                  <c:v>20.020700000000001</c:v>
                </c:pt>
                <c:pt idx="374">
                  <c:v>20.233799999999999</c:v>
                </c:pt>
                <c:pt idx="375">
                  <c:v>20.477533000000001</c:v>
                </c:pt>
                <c:pt idx="376">
                  <c:v>20.735499999999998</c:v>
                </c:pt>
                <c:pt idx="377">
                  <c:v>20.707363999999998</c:v>
                </c:pt>
                <c:pt idx="378">
                  <c:v>20.760207999999999</c:v>
                </c:pt>
                <c:pt idx="379">
                  <c:v>20.952999999999999</c:v>
                </c:pt>
                <c:pt idx="380">
                  <c:v>20.8414</c:v>
                </c:pt>
                <c:pt idx="381">
                  <c:v>20.745898</c:v>
                </c:pt>
                <c:pt idx="382">
                  <c:v>20.931910999999999</c:v>
                </c:pt>
                <c:pt idx="383">
                  <c:v>21.06</c:v>
                </c:pt>
                <c:pt idx="384">
                  <c:v>21.0915</c:v>
                </c:pt>
                <c:pt idx="385">
                  <c:v>21.113503999999999</c:v>
                </c:pt>
                <c:pt idx="386">
                  <c:v>21.193636000000001</c:v>
                </c:pt>
                <c:pt idx="387">
                  <c:v>21.209747</c:v>
                </c:pt>
                <c:pt idx="388">
                  <c:v>21.533300000000001</c:v>
                </c:pt>
                <c:pt idx="389">
                  <c:v>21.829000000000001</c:v>
                </c:pt>
                <c:pt idx="390">
                  <c:v>22.248737999999999</c:v>
                </c:pt>
                <c:pt idx="391">
                  <c:v>22.387478000000002</c:v>
                </c:pt>
                <c:pt idx="392">
                  <c:v>22.45</c:v>
                </c:pt>
                <c:pt idx="393">
                  <c:v>22.637419999999999</c:v>
                </c:pt>
                <c:pt idx="394">
                  <c:v>22.683406999999999</c:v>
                </c:pt>
                <c:pt idx="395">
                  <c:v>22.783116</c:v>
                </c:pt>
                <c:pt idx="396">
                  <c:v>22.794134</c:v>
                </c:pt>
                <c:pt idx="397">
                  <c:v>23.052</c:v>
                </c:pt>
                <c:pt idx="398">
                  <c:v>23.110299999999999</c:v>
                </c:pt>
                <c:pt idx="399">
                  <c:v>23.183700000000002</c:v>
                </c:pt>
                <c:pt idx="400">
                  <c:v>23.354500000000002</c:v>
                </c:pt>
                <c:pt idx="401">
                  <c:v>23.424845000000001</c:v>
                </c:pt>
                <c:pt idx="402">
                  <c:v>23.538702000000001</c:v>
                </c:pt>
                <c:pt idx="403">
                  <c:v>23.599613000000002</c:v>
                </c:pt>
                <c:pt idx="404">
                  <c:v>23.637744999999999</c:v>
                </c:pt>
                <c:pt idx="405">
                  <c:v>23.648585000000001</c:v>
                </c:pt>
                <c:pt idx="406">
                  <c:v>23.660392000000002</c:v>
                </c:pt>
                <c:pt idx="407">
                  <c:v>23.685334000000001</c:v>
                </c:pt>
                <c:pt idx="408">
                  <c:v>23.77843</c:v>
                </c:pt>
                <c:pt idx="409">
                  <c:v>23.937632000000001</c:v>
                </c:pt>
                <c:pt idx="410">
                  <c:v>23.933225</c:v>
                </c:pt>
                <c:pt idx="411">
                  <c:v>24.0227</c:v>
                </c:pt>
                <c:pt idx="412">
                  <c:v>24.06382</c:v>
                </c:pt>
                <c:pt idx="413">
                  <c:v>24.053599999999999</c:v>
                </c:pt>
                <c:pt idx="414">
                  <c:v>24.017408</c:v>
                </c:pt>
                <c:pt idx="415">
                  <c:v>24.115998000000001</c:v>
                </c:pt>
                <c:pt idx="416">
                  <c:v>24.049233000000001</c:v>
                </c:pt>
                <c:pt idx="417">
                  <c:v>23.83295</c:v>
                </c:pt>
                <c:pt idx="418">
                  <c:v>23.792272000000001</c:v>
                </c:pt>
                <c:pt idx="419">
                  <c:v>23.599623000000001</c:v>
                </c:pt>
                <c:pt idx="420">
                  <c:v>23.592400000000001</c:v>
                </c:pt>
                <c:pt idx="421">
                  <c:v>23.445910000000001</c:v>
                </c:pt>
                <c:pt idx="422">
                  <c:v>23.062339999999999</c:v>
                </c:pt>
                <c:pt idx="423">
                  <c:v>22.86684</c:v>
                </c:pt>
                <c:pt idx="424">
                  <c:v>22.733857</c:v>
                </c:pt>
                <c:pt idx="425">
                  <c:v>22.680879999999998</c:v>
                </c:pt>
                <c:pt idx="426">
                  <c:v>22.5365</c:v>
                </c:pt>
                <c:pt idx="427">
                  <c:v>23.769355999999998</c:v>
                </c:pt>
                <c:pt idx="428">
                  <c:v>23.614999999999998</c:v>
                </c:pt>
                <c:pt idx="429">
                  <c:v>23.609798000000001</c:v>
                </c:pt>
                <c:pt idx="430">
                  <c:v>23.603473000000001</c:v>
                </c:pt>
                <c:pt idx="431">
                  <c:v>23.795255999999998</c:v>
                </c:pt>
                <c:pt idx="432">
                  <c:v>24.317</c:v>
                </c:pt>
                <c:pt idx="433">
                  <c:v>24.256392000000002</c:v>
                </c:pt>
                <c:pt idx="434">
                  <c:v>24.42</c:v>
                </c:pt>
                <c:pt idx="435">
                  <c:v>24.539300000000001</c:v>
                </c:pt>
                <c:pt idx="436">
                  <c:v>23.22</c:v>
                </c:pt>
                <c:pt idx="437">
                  <c:v>23.085000000000001</c:v>
                </c:pt>
                <c:pt idx="438">
                  <c:v>23.068000000000001</c:v>
                </c:pt>
                <c:pt idx="439">
                  <c:v>22.821100000000001</c:v>
                </c:pt>
                <c:pt idx="440">
                  <c:v>22.930299999999999</c:v>
                </c:pt>
                <c:pt idx="441">
                  <c:v>22.910799999999998</c:v>
                </c:pt>
                <c:pt idx="442">
                  <c:v>22.893298000000001</c:v>
                </c:pt>
                <c:pt idx="443">
                  <c:v>23.221333000000001</c:v>
                </c:pt>
                <c:pt idx="444">
                  <c:v>23.312000000000001</c:v>
                </c:pt>
                <c:pt idx="445">
                  <c:v>23.108426000000001</c:v>
                </c:pt>
                <c:pt idx="446">
                  <c:v>22.490300000000001</c:v>
                </c:pt>
                <c:pt idx="447">
                  <c:v>22.617249999999999</c:v>
                </c:pt>
                <c:pt idx="448">
                  <c:v>22.583600000000001</c:v>
                </c:pt>
                <c:pt idx="449">
                  <c:v>22.518599999999999</c:v>
                </c:pt>
                <c:pt idx="450">
                  <c:v>22.729679999999998</c:v>
                </c:pt>
                <c:pt idx="451">
                  <c:v>22.800059999999998</c:v>
                </c:pt>
                <c:pt idx="452">
                  <c:v>22.945875999999998</c:v>
                </c:pt>
                <c:pt idx="453">
                  <c:v>22.937781000000001</c:v>
                </c:pt>
                <c:pt idx="454">
                  <c:v>23.351815999999999</c:v>
                </c:pt>
                <c:pt idx="455">
                  <c:v>23.334900000000001</c:v>
                </c:pt>
                <c:pt idx="456">
                  <c:v>23.426701999999999</c:v>
                </c:pt>
                <c:pt idx="457">
                  <c:v>23.574000000000002</c:v>
                </c:pt>
                <c:pt idx="458">
                  <c:v>23.680522</c:v>
                </c:pt>
                <c:pt idx="459">
                  <c:v>23.662286000000002</c:v>
                </c:pt>
                <c:pt idx="460">
                  <c:v>23.531700000000001</c:v>
                </c:pt>
                <c:pt idx="461">
                  <c:v>23.438003999999999</c:v>
                </c:pt>
                <c:pt idx="462">
                  <c:v>23.338965999999999</c:v>
                </c:pt>
                <c:pt idx="463">
                  <c:v>23.396999999999998</c:v>
                </c:pt>
                <c:pt idx="464">
                  <c:v>23.495944999999999</c:v>
                </c:pt>
                <c:pt idx="465">
                  <c:v>23.677893999999998</c:v>
                </c:pt>
                <c:pt idx="466">
                  <c:v>23.900649999999999</c:v>
                </c:pt>
                <c:pt idx="467">
                  <c:v>23.918866999999999</c:v>
                </c:pt>
                <c:pt idx="468">
                  <c:v>23.981999999999999</c:v>
                </c:pt>
                <c:pt idx="469">
                  <c:v>23.72569</c:v>
                </c:pt>
                <c:pt idx="470">
                  <c:v>23.728999999999999</c:v>
                </c:pt>
                <c:pt idx="471">
                  <c:v>23.835000000000001</c:v>
                </c:pt>
                <c:pt idx="472">
                  <c:v>24.254750000000001</c:v>
                </c:pt>
                <c:pt idx="473">
                  <c:v>23.8855</c:v>
                </c:pt>
                <c:pt idx="474">
                  <c:v>23.7957</c:v>
                </c:pt>
                <c:pt idx="475">
                  <c:v>23.786000000000001</c:v>
                </c:pt>
                <c:pt idx="476">
                  <c:v>23.890599999999999</c:v>
                </c:pt>
                <c:pt idx="477">
                  <c:v>24.408494999999998</c:v>
                </c:pt>
                <c:pt idx="478">
                  <c:v>24.969609999999999</c:v>
                </c:pt>
                <c:pt idx="479">
                  <c:v>24.988399999999999</c:v>
                </c:pt>
                <c:pt idx="480">
                  <c:v>25.137136999999999</c:v>
                </c:pt>
                <c:pt idx="481">
                  <c:v>25.277000000000001</c:v>
                </c:pt>
                <c:pt idx="482">
                  <c:v>25.512</c:v>
                </c:pt>
                <c:pt idx="483">
                  <c:v>25.846173</c:v>
                </c:pt>
                <c:pt idx="484">
                  <c:v>26.164000000000001</c:v>
                </c:pt>
                <c:pt idx="485">
                  <c:v>26.031697000000001</c:v>
                </c:pt>
                <c:pt idx="486">
                  <c:v>26.088425000000001</c:v>
                </c:pt>
                <c:pt idx="487">
                  <c:v>26.753546</c:v>
                </c:pt>
                <c:pt idx="488">
                  <c:v>25.889700000000001</c:v>
                </c:pt>
                <c:pt idx="489">
                  <c:v>26.212499999999999</c:v>
                </c:pt>
                <c:pt idx="490">
                  <c:v>26.356000000000002</c:v>
                </c:pt>
                <c:pt idx="491">
                  <c:v>26.36253</c:v>
                </c:pt>
                <c:pt idx="492">
                  <c:v>26.389299999999999</c:v>
                </c:pt>
                <c:pt idx="493">
                  <c:v>26.597000000000001</c:v>
                </c:pt>
                <c:pt idx="494">
                  <c:v>26.688386000000001</c:v>
                </c:pt>
                <c:pt idx="495">
                  <c:v>27.18777</c:v>
                </c:pt>
                <c:pt idx="496">
                  <c:v>27.970143</c:v>
                </c:pt>
                <c:pt idx="497">
                  <c:v>28.230347999999999</c:v>
                </c:pt>
                <c:pt idx="498">
                  <c:v>23.006399999999999</c:v>
                </c:pt>
                <c:pt idx="499">
                  <c:v>22.994498</c:v>
                </c:pt>
                <c:pt idx="500">
                  <c:v>23.117162</c:v>
                </c:pt>
                <c:pt idx="501">
                  <c:v>23.119150999999999</c:v>
                </c:pt>
                <c:pt idx="502">
                  <c:v>23.138386000000001</c:v>
                </c:pt>
                <c:pt idx="503">
                  <c:v>23.16028</c:v>
                </c:pt>
                <c:pt idx="504">
                  <c:v>23.422599999999999</c:v>
                </c:pt>
                <c:pt idx="505">
                  <c:v>23.424636</c:v>
                </c:pt>
                <c:pt idx="506">
                  <c:v>23.427900000000001</c:v>
                </c:pt>
                <c:pt idx="507">
                  <c:v>23.394228999999999</c:v>
                </c:pt>
                <c:pt idx="508">
                  <c:v>23.393848999999999</c:v>
                </c:pt>
                <c:pt idx="509">
                  <c:v>23.483930000000001</c:v>
                </c:pt>
                <c:pt idx="510">
                  <c:v>23.481248999999998</c:v>
                </c:pt>
                <c:pt idx="511">
                  <c:v>23.464794999999999</c:v>
                </c:pt>
                <c:pt idx="512">
                  <c:v>23.251315999999999</c:v>
                </c:pt>
                <c:pt idx="513">
                  <c:v>23.151855000000001</c:v>
                </c:pt>
                <c:pt idx="514">
                  <c:v>23.126269000000001</c:v>
                </c:pt>
                <c:pt idx="515">
                  <c:v>22.786149000000002</c:v>
                </c:pt>
                <c:pt idx="516">
                  <c:v>22.896053999999999</c:v>
                </c:pt>
                <c:pt idx="517">
                  <c:v>22.992999999999999</c:v>
                </c:pt>
                <c:pt idx="518">
                  <c:v>23.088000000000001</c:v>
                </c:pt>
                <c:pt idx="519">
                  <c:v>23.059944999999999</c:v>
                </c:pt>
                <c:pt idx="520">
                  <c:v>23.026299999999999</c:v>
                </c:pt>
                <c:pt idx="521">
                  <c:v>23.038651999999999</c:v>
                </c:pt>
                <c:pt idx="522">
                  <c:v>23.146135999999998</c:v>
                </c:pt>
                <c:pt idx="523">
                  <c:v>23.199528000000001</c:v>
                </c:pt>
                <c:pt idx="524">
                  <c:v>22.988187</c:v>
                </c:pt>
                <c:pt idx="525">
                  <c:v>22.7852</c:v>
                </c:pt>
                <c:pt idx="526">
                  <c:v>22.607500000000002</c:v>
                </c:pt>
                <c:pt idx="527">
                  <c:v>22.567499999999999</c:v>
                </c:pt>
                <c:pt idx="528">
                  <c:v>22.523568999999998</c:v>
                </c:pt>
                <c:pt idx="529">
                  <c:v>22.486000000000001</c:v>
                </c:pt>
                <c:pt idx="530">
                  <c:v>22.486699999999999</c:v>
                </c:pt>
                <c:pt idx="531">
                  <c:v>22.473199999999999</c:v>
                </c:pt>
                <c:pt idx="532">
                  <c:v>22.442225000000001</c:v>
                </c:pt>
                <c:pt idx="533">
                  <c:v>22.377372000000001</c:v>
                </c:pt>
                <c:pt idx="534">
                  <c:v>21.931000000000001</c:v>
                </c:pt>
                <c:pt idx="535">
                  <c:v>21.810441999999998</c:v>
                </c:pt>
                <c:pt idx="536">
                  <c:v>21.704499999999999</c:v>
                </c:pt>
                <c:pt idx="537">
                  <c:v>21.661000000000001</c:v>
                </c:pt>
                <c:pt idx="538">
                  <c:v>21.552133999999999</c:v>
                </c:pt>
                <c:pt idx="539">
                  <c:v>21.667674999999999</c:v>
                </c:pt>
                <c:pt idx="540">
                  <c:v>21.306000000000001</c:v>
                </c:pt>
                <c:pt idx="541">
                  <c:v>21.139582999999998</c:v>
                </c:pt>
                <c:pt idx="542">
                  <c:v>21.402999999999999</c:v>
                </c:pt>
                <c:pt idx="543">
                  <c:v>21.737500000000001</c:v>
                </c:pt>
                <c:pt idx="544">
                  <c:v>21.787686000000001</c:v>
                </c:pt>
                <c:pt idx="545">
                  <c:v>21.817951000000001</c:v>
                </c:pt>
                <c:pt idx="546">
                  <c:v>21.988910000000001</c:v>
                </c:pt>
                <c:pt idx="547">
                  <c:v>22.381630000000001</c:v>
                </c:pt>
                <c:pt idx="548">
                  <c:v>22.629773</c:v>
                </c:pt>
                <c:pt idx="549">
                  <c:v>22.711400000000001</c:v>
                </c:pt>
                <c:pt idx="550">
                  <c:v>22.886192000000001</c:v>
                </c:pt>
                <c:pt idx="551">
                  <c:v>22.879000000000001</c:v>
                </c:pt>
                <c:pt idx="552">
                  <c:v>19.771744000000002</c:v>
                </c:pt>
                <c:pt idx="553">
                  <c:v>19.923541</c:v>
                </c:pt>
                <c:pt idx="554">
                  <c:v>19.923249999999999</c:v>
                </c:pt>
                <c:pt idx="555">
                  <c:v>19.924900000000001</c:v>
                </c:pt>
                <c:pt idx="556">
                  <c:v>19.917300000000001</c:v>
                </c:pt>
                <c:pt idx="557">
                  <c:v>19.776157000000001</c:v>
                </c:pt>
                <c:pt idx="558">
                  <c:v>20.166626000000001</c:v>
                </c:pt>
                <c:pt idx="559">
                  <c:v>20.230874</c:v>
                </c:pt>
                <c:pt idx="560">
                  <c:v>20.713100000000001</c:v>
                </c:pt>
                <c:pt idx="561">
                  <c:v>20.642230000000001</c:v>
                </c:pt>
                <c:pt idx="562">
                  <c:v>20.665997000000001</c:v>
                </c:pt>
                <c:pt idx="563">
                  <c:v>20.665554</c:v>
                </c:pt>
                <c:pt idx="564">
                  <c:v>20.69171</c:v>
                </c:pt>
                <c:pt idx="565">
                  <c:v>20.718498</c:v>
                </c:pt>
                <c:pt idx="566">
                  <c:v>20.745550999999999</c:v>
                </c:pt>
                <c:pt idx="567">
                  <c:v>20.724827000000001</c:v>
                </c:pt>
                <c:pt idx="568">
                  <c:v>20.68357</c:v>
                </c:pt>
                <c:pt idx="569">
                  <c:v>20.639431999999999</c:v>
                </c:pt>
                <c:pt idx="570">
                  <c:v>20.598189999999999</c:v>
                </c:pt>
                <c:pt idx="571">
                  <c:v>20.525376000000001</c:v>
                </c:pt>
                <c:pt idx="572">
                  <c:v>20.576414</c:v>
                </c:pt>
                <c:pt idx="573">
                  <c:v>20.77974</c:v>
                </c:pt>
                <c:pt idx="574">
                  <c:v>21.010047</c:v>
                </c:pt>
                <c:pt idx="575">
                  <c:v>21.018909000000001</c:v>
                </c:pt>
                <c:pt idx="576">
                  <c:v>23.081900000000001</c:v>
                </c:pt>
                <c:pt idx="577">
                  <c:v>23.294381000000001</c:v>
                </c:pt>
                <c:pt idx="578">
                  <c:v>24.837572000000002</c:v>
                </c:pt>
                <c:pt idx="579">
                  <c:v>24.824981999999999</c:v>
                </c:pt>
                <c:pt idx="580">
                  <c:v>24.733594</c:v>
                </c:pt>
                <c:pt idx="581">
                  <c:v>24.327176000000001</c:v>
                </c:pt>
                <c:pt idx="582">
                  <c:v>24.275559999999999</c:v>
                </c:pt>
                <c:pt idx="583">
                  <c:v>24.325797000000001</c:v>
                </c:pt>
                <c:pt idx="584">
                  <c:v>24.437014999999999</c:v>
                </c:pt>
                <c:pt idx="585">
                  <c:v>24.712731000000002</c:v>
                </c:pt>
                <c:pt idx="586">
                  <c:v>25.099540999999999</c:v>
                </c:pt>
                <c:pt idx="587">
                  <c:v>25.155833999999999</c:v>
                </c:pt>
                <c:pt idx="588">
                  <c:v>25.324235000000002</c:v>
                </c:pt>
                <c:pt idx="589">
                  <c:v>25.565000000000001</c:v>
                </c:pt>
                <c:pt idx="590">
                  <c:v>25.265557999999999</c:v>
                </c:pt>
                <c:pt idx="591">
                  <c:v>25.264415</c:v>
                </c:pt>
                <c:pt idx="592">
                  <c:v>25.238395000000001</c:v>
                </c:pt>
                <c:pt idx="593">
                  <c:v>25.212399999999999</c:v>
                </c:pt>
                <c:pt idx="594">
                  <c:v>24.915889</c:v>
                </c:pt>
                <c:pt idx="595">
                  <c:v>24.484597999999998</c:v>
                </c:pt>
                <c:pt idx="596">
                  <c:v>24.699102</c:v>
                </c:pt>
                <c:pt idx="597">
                  <c:v>25.045109</c:v>
                </c:pt>
                <c:pt idx="598">
                  <c:v>25.246717</c:v>
                </c:pt>
                <c:pt idx="599">
                  <c:v>25.471703999999999</c:v>
                </c:pt>
                <c:pt idx="600">
                  <c:v>25.371891000000002</c:v>
                </c:pt>
                <c:pt idx="601">
                  <c:v>25.60538</c:v>
                </c:pt>
                <c:pt idx="602">
                  <c:v>25.813804999999999</c:v>
                </c:pt>
                <c:pt idx="603">
                  <c:v>25.890180000000001</c:v>
                </c:pt>
                <c:pt idx="604">
                  <c:v>25.860700000000001</c:v>
                </c:pt>
                <c:pt idx="605">
                  <c:v>26.287064000000001</c:v>
                </c:pt>
                <c:pt idx="606">
                  <c:v>26.470548000000001</c:v>
                </c:pt>
                <c:pt idx="607">
                  <c:v>25.329049000000001</c:v>
                </c:pt>
                <c:pt idx="608">
                  <c:v>24.555966000000002</c:v>
                </c:pt>
                <c:pt idx="609">
                  <c:v>24.379829999999998</c:v>
                </c:pt>
                <c:pt idx="610">
                  <c:v>25.079720999999999</c:v>
                </c:pt>
                <c:pt idx="611">
                  <c:v>25.477900000000002</c:v>
                </c:pt>
                <c:pt idx="612">
                  <c:v>25.477229000000001</c:v>
                </c:pt>
                <c:pt idx="613">
                  <c:v>25.774539999999998</c:v>
                </c:pt>
                <c:pt idx="614">
                  <c:v>26.359898000000001</c:v>
                </c:pt>
                <c:pt idx="615">
                  <c:v>24.669440000000002</c:v>
                </c:pt>
                <c:pt idx="616">
                  <c:v>24.710972999999999</c:v>
                </c:pt>
                <c:pt idx="617">
                  <c:v>24.714331000000001</c:v>
                </c:pt>
                <c:pt idx="618">
                  <c:v>24.709599999999998</c:v>
                </c:pt>
                <c:pt idx="619">
                  <c:v>25.53</c:v>
                </c:pt>
                <c:pt idx="620">
                  <c:v>25.182003000000002</c:v>
                </c:pt>
                <c:pt idx="621">
                  <c:v>26.55641</c:v>
                </c:pt>
                <c:pt idx="622">
                  <c:v>26.557779</c:v>
                </c:pt>
                <c:pt idx="623">
                  <c:v>26.285170000000001</c:v>
                </c:pt>
                <c:pt idx="624">
                  <c:v>25.933885</c:v>
                </c:pt>
                <c:pt idx="625">
                  <c:v>26.022143</c:v>
                </c:pt>
                <c:pt idx="626">
                  <c:v>26.167594999999999</c:v>
                </c:pt>
                <c:pt idx="627" formatCode="General">
                  <c:v>23.489722</c:v>
                </c:pt>
                <c:pt idx="628">
                  <c:v>23.735620999999998</c:v>
                </c:pt>
                <c:pt idx="629">
                  <c:v>23.904399999999999</c:v>
                </c:pt>
                <c:pt idx="630">
                  <c:v>24.5718</c:v>
                </c:pt>
                <c:pt idx="631">
                  <c:v>25.562218999999999</c:v>
                </c:pt>
                <c:pt idx="632">
                  <c:v>25.558138</c:v>
                </c:pt>
                <c:pt idx="633">
                  <c:v>26.041350000000001</c:v>
                </c:pt>
                <c:pt idx="634">
                  <c:v>26.139368000000001</c:v>
                </c:pt>
                <c:pt idx="635">
                  <c:v>25.9026</c:v>
                </c:pt>
                <c:pt idx="636">
                  <c:v>25.926805999999999</c:v>
                </c:pt>
                <c:pt idx="637">
                  <c:v>25.992657000000001</c:v>
                </c:pt>
                <c:pt idx="638">
                  <c:v>25.988471000000001</c:v>
                </c:pt>
                <c:pt idx="639">
                  <c:v>25.919388000000001</c:v>
                </c:pt>
                <c:pt idx="640">
                  <c:v>26.218861</c:v>
                </c:pt>
                <c:pt idx="641">
                  <c:v>26.943560000000002</c:v>
                </c:pt>
                <c:pt idx="642">
                  <c:v>26.475207999999999</c:v>
                </c:pt>
                <c:pt idx="643">
                  <c:v>26.186066</c:v>
                </c:pt>
                <c:pt idx="644">
                  <c:v>26.353393000000001</c:v>
                </c:pt>
                <c:pt idx="645">
                  <c:v>26.971232000000001</c:v>
                </c:pt>
                <c:pt idx="646">
                  <c:v>27.099632</c:v>
                </c:pt>
                <c:pt idx="647">
                  <c:v>26.73603</c:v>
                </c:pt>
                <c:pt idx="648">
                  <c:v>26.546309000000001</c:v>
                </c:pt>
                <c:pt idx="649">
                  <c:v>26.805194</c:v>
                </c:pt>
                <c:pt idx="650">
                  <c:v>26.852723000000001</c:v>
                </c:pt>
                <c:pt idx="651">
                  <c:v>26.984186000000001</c:v>
                </c:pt>
                <c:pt idx="652">
                  <c:v>27.140761000000001</c:v>
                </c:pt>
                <c:pt idx="653">
                  <c:v>27.147445999999999</c:v>
                </c:pt>
                <c:pt idx="654">
                  <c:v>27.2865</c:v>
                </c:pt>
                <c:pt idx="655">
                  <c:v>27.2898</c:v>
                </c:pt>
                <c:pt idx="656">
                  <c:v>27.128</c:v>
                </c:pt>
                <c:pt idx="657">
                  <c:v>27.33053</c:v>
                </c:pt>
                <c:pt idx="658">
                  <c:v>27.604205</c:v>
                </c:pt>
                <c:pt idx="659">
                  <c:v>28.226244000000001</c:v>
                </c:pt>
                <c:pt idx="660">
                  <c:v>28.230091999999999</c:v>
                </c:pt>
                <c:pt idx="661">
                  <c:v>28.088000000000001</c:v>
                </c:pt>
                <c:pt idx="662">
                  <c:v>27.921399999999998</c:v>
                </c:pt>
                <c:pt idx="663">
                  <c:v>27.127953000000002</c:v>
                </c:pt>
                <c:pt idx="664">
                  <c:v>27.212685</c:v>
                </c:pt>
                <c:pt idx="665">
                  <c:v>23.569444000000001</c:v>
                </c:pt>
                <c:pt idx="666">
                  <c:v>23.563697000000001</c:v>
                </c:pt>
                <c:pt idx="667">
                  <c:v>23.477799999999998</c:v>
                </c:pt>
                <c:pt idx="668">
                  <c:v>23.579229999999999</c:v>
                </c:pt>
                <c:pt idx="669">
                  <c:v>23.59</c:v>
                </c:pt>
                <c:pt idx="670">
                  <c:v>23.603999999999999</c:v>
                </c:pt>
                <c:pt idx="671">
                  <c:v>23.646137</c:v>
                </c:pt>
                <c:pt idx="672">
                  <c:v>23.713739</c:v>
                </c:pt>
                <c:pt idx="673">
                  <c:v>23.7683</c:v>
                </c:pt>
                <c:pt idx="674">
                  <c:v>23.930209999999999</c:v>
                </c:pt>
                <c:pt idx="675">
                  <c:v>24.017083</c:v>
                </c:pt>
                <c:pt idx="676">
                  <c:v>24.175530999999999</c:v>
                </c:pt>
                <c:pt idx="677">
                  <c:v>24.140695000000001</c:v>
                </c:pt>
                <c:pt idx="678">
                  <c:v>24.265129999999999</c:v>
                </c:pt>
                <c:pt idx="679">
                  <c:v>24.319465000000001</c:v>
                </c:pt>
                <c:pt idx="680">
                  <c:v>24.40784</c:v>
                </c:pt>
                <c:pt idx="681">
                  <c:v>24.788654000000001</c:v>
                </c:pt>
                <c:pt idx="682">
                  <c:v>25.136071999999999</c:v>
                </c:pt>
                <c:pt idx="683">
                  <c:v>25.189399999999999</c:v>
                </c:pt>
                <c:pt idx="684">
                  <c:v>25.193977</c:v>
                </c:pt>
                <c:pt idx="685">
                  <c:v>25.392035</c:v>
                </c:pt>
                <c:pt idx="686">
                  <c:v>25.73583</c:v>
                </c:pt>
                <c:pt idx="687">
                  <c:v>25.717406</c:v>
                </c:pt>
                <c:pt idx="688">
                  <c:v>25.731200000000001</c:v>
                </c:pt>
                <c:pt idx="689">
                  <c:v>25.874956000000001</c:v>
                </c:pt>
                <c:pt idx="690">
                  <c:v>26.113579000000001</c:v>
                </c:pt>
                <c:pt idx="691">
                  <c:v>26.182721999999998</c:v>
                </c:pt>
                <c:pt idx="692">
                  <c:v>26.311399999999999</c:v>
                </c:pt>
                <c:pt idx="693">
                  <c:v>26.275600000000001</c:v>
                </c:pt>
                <c:pt idx="694">
                  <c:v>25.740600000000001</c:v>
                </c:pt>
                <c:pt idx="695">
                  <c:v>25.372699999999998</c:v>
                </c:pt>
                <c:pt idx="696">
                  <c:v>24.924099999999999</c:v>
                </c:pt>
                <c:pt idx="697">
                  <c:v>24.824954000000002</c:v>
                </c:pt>
                <c:pt idx="698">
                  <c:v>24.802962000000001</c:v>
                </c:pt>
                <c:pt idx="699">
                  <c:v>24.74757</c:v>
                </c:pt>
                <c:pt idx="700">
                  <c:v>24.814</c:v>
                </c:pt>
                <c:pt idx="701">
                  <c:v>24.69</c:v>
                </c:pt>
                <c:pt idx="702">
                  <c:v>24.564698</c:v>
                </c:pt>
                <c:pt idx="703">
                  <c:v>24.391978000000002</c:v>
                </c:pt>
                <c:pt idx="704">
                  <c:v>24.366</c:v>
                </c:pt>
                <c:pt idx="705">
                  <c:v>24.082457000000002</c:v>
                </c:pt>
                <c:pt idx="706">
                  <c:v>24.082719999999998</c:v>
                </c:pt>
                <c:pt idx="707">
                  <c:v>23.956073</c:v>
                </c:pt>
                <c:pt idx="708">
                  <c:v>23.881799999999998</c:v>
                </c:pt>
                <c:pt idx="709">
                  <c:v>23.812588000000002</c:v>
                </c:pt>
                <c:pt idx="710">
                  <c:v>23.7896</c:v>
                </c:pt>
                <c:pt idx="711">
                  <c:v>23.690479</c:v>
                </c:pt>
                <c:pt idx="712">
                  <c:v>23.580110000000001</c:v>
                </c:pt>
                <c:pt idx="713">
                  <c:v>23.540967999999999</c:v>
                </c:pt>
                <c:pt idx="714">
                  <c:v>33.239826000000001</c:v>
                </c:pt>
                <c:pt idx="715">
                  <c:v>34.588949999999997</c:v>
                </c:pt>
                <c:pt idx="716">
                  <c:v>34.537939999999999</c:v>
                </c:pt>
                <c:pt idx="717">
                  <c:v>34.084499999999998</c:v>
                </c:pt>
                <c:pt idx="718">
                  <c:v>33.911617</c:v>
                </c:pt>
                <c:pt idx="719">
                  <c:v>33.952677999999999</c:v>
                </c:pt>
                <c:pt idx="720">
                  <c:v>33.954498000000001</c:v>
                </c:pt>
                <c:pt idx="721">
                  <c:v>34.013936999999999</c:v>
                </c:pt>
                <c:pt idx="722">
                  <c:v>34.083385999999997</c:v>
                </c:pt>
                <c:pt idx="723">
                  <c:v>33.632904000000003</c:v>
                </c:pt>
                <c:pt idx="724">
                  <c:v>33.143884999999997</c:v>
                </c:pt>
                <c:pt idx="725">
                  <c:v>33.041187999999998</c:v>
                </c:pt>
                <c:pt idx="726">
                  <c:v>32.884500000000003</c:v>
                </c:pt>
                <c:pt idx="727">
                  <c:v>32.758200000000002</c:v>
                </c:pt>
                <c:pt idx="728">
                  <c:v>32.573700000000002</c:v>
                </c:pt>
                <c:pt idx="729">
                  <c:v>32.533000000000001</c:v>
                </c:pt>
                <c:pt idx="730">
                  <c:v>32.437136000000002</c:v>
                </c:pt>
                <c:pt idx="731">
                  <c:v>32.442999999999998</c:v>
                </c:pt>
                <c:pt idx="732">
                  <c:v>32.410603999999999</c:v>
                </c:pt>
                <c:pt idx="733">
                  <c:v>32.291279000000003</c:v>
                </c:pt>
                <c:pt idx="734">
                  <c:v>32.4268</c:v>
                </c:pt>
                <c:pt idx="735">
                  <c:v>32.812199999999997</c:v>
                </c:pt>
                <c:pt idx="736">
                  <c:v>32.940600000000003</c:v>
                </c:pt>
                <c:pt idx="737">
                  <c:v>32.920299999999997</c:v>
                </c:pt>
                <c:pt idx="738">
                  <c:v>33.193233999999997</c:v>
                </c:pt>
                <c:pt idx="739">
                  <c:v>33.323300000000003</c:v>
                </c:pt>
                <c:pt idx="740">
                  <c:v>33.956499999999998</c:v>
                </c:pt>
                <c:pt idx="741">
                  <c:v>34.372</c:v>
                </c:pt>
                <c:pt idx="742">
                  <c:v>34.458221000000002</c:v>
                </c:pt>
                <c:pt idx="743">
                  <c:v>28.958939000000001</c:v>
                </c:pt>
                <c:pt idx="744">
                  <c:v>28.951803999999999</c:v>
                </c:pt>
                <c:pt idx="745">
                  <c:v>28.971333000000001</c:v>
                </c:pt>
                <c:pt idx="746">
                  <c:v>28.989457000000002</c:v>
                </c:pt>
                <c:pt idx="747">
                  <c:v>29.056327</c:v>
                </c:pt>
                <c:pt idx="748">
                  <c:v>29.059716999999999</c:v>
                </c:pt>
                <c:pt idx="749">
                  <c:v>29.060607000000001</c:v>
                </c:pt>
                <c:pt idx="750">
                  <c:v>29.0761</c:v>
                </c:pt>
                <c:pt idx="751">
                  <c:v>28.692336000000001</c:v>
                </c:pt>
                <c:pt idx="752">
                  <c:v>28.094799999999999</c:v>
                </c:pt>
                <c:pt idx="753">
                  <c:v>27.981999999999999</c:v>
                </c:pt>
                <c:pt idx="754">
                  <c:v>27.951729</c:v>
                </c:pt>
                <c:pt idx="755">
                  <c:v>27.754538</c:v>
                </c:pt>
                <c:pt idx="756">
                  <c:v>27.692383</c:v>
                </c:pt>
                <c:pt idx="757">
                  <c:v>27.638000000000002</c:v>
                </c:pt>
                <c:pt idx="758">
                  <c:v>27.727654000000001</c:v>
                </c:pt>
                <c:pt idx="759">
                  <c:v>27.904284000000001</c:v>
                </c:pt>
                <c:pt idx="760">
                  <c:v>27.913620000000002</c:v>
                </c:pt>
                <c:pt idx="761">
                  <c:v>28.164406</c:v>
                </c:pt>
                <c:pt idx="762">
                  <c:v>28.610005000000001</c:v>
                </c:pt>
                <c:pt idx="763">
                  <c:v>28.583472</c:v>
                </c:pt>
                <c:pt idx="764">
                  <c:v>28.662766000000001</c:v>
                </c:pt>
                <c:pt idx="765">
                  <c:v>30.203218</c:v>
                </c:pt>
                <c:pt idx="766">
                  <c:v>29.682245999999999</c:v>
                </c:pt>
                <c:pt idx="767">
                  <c:v>30.467095</c:v>
                </c:pt>
                <c:pt idx="768">
                  <c:v>30.348578</c:v>
                </c:pt>
                <c:pt idx="769">
                  <c:v>30.45485</c:v>
                </c:pt>
                <c:pt idx="770">
                  <c:v>30.75</c:v>
                </c:pt>
                <c:pt idx="771">
                  <c:v>30.74</c:v>
                </c:pt>
                <c:pt idx="772">
                  <c:v>31.277999999999999</c:v>
                </c:pt>
                <c:pt idx="773">
                  <c:v>31.412078000000001</c:v>
                </c:pt>
                <c:pt idx="774">
                  <c:v>31.904405000000001</c:v>
                </c:pt>
                <c:pt idx="775">
                  <c:v>31.527999999999999</c:v>
                </c:pt>
                <c:pt idx="776">
                  <c:v>31.852853</c:v>
                </c:pt>
                <c:pt idx="777">
                  <c:v>32.282863999999996</c:v>
                </c:pt>
                <c:pt idx="778">
                  <c:v>32.942999999999998</c:v>
                </c:pt>
                <c:pt idx="779">
                  <c:v>32.714032000000003</c:v>
                </c:pt>
                <c:pt idx="780">
                  <c:v>33.378999999999998</c:v>
                </c:pt>
                <c:pt idx="781">
                  <c:v>33.596857</c:v>
                </c:pt>
                <c:pt idx="782">
                  <c:v>33.487901000000001</c:v>
                </c:pt>
                <c:pt idx="783">
                  <c:v>33.441000000000003</c:v>
                </c:pt>
                <c:pt idx="784">
                  <c:v>33.597999999999999</c:v>
                </c:pt>
                <c:pt idx="785">
                  <c:v>34.348999999999997</c:v>
                </c:pt>
                <c:pt idx="786">
                  <c:v>34.971393999999997</c:v>
                </c:pt>
                <c:pt idx="787">
                  <c:v>35.403109999999998</c:v>
                </c:pt>
                <c:pt idx="788">
                  <c:v>35.832026999999997</c:v>
                </c:pt>
                <c:pt idx="789">
                  <c:v>36.202314999999999</c:v>
                </c:pt>
                <c:pt idx="790">
                  <c:v>36.417346000000002</c:v>
                </c:pt>
                <c:pt idx="791">
                  <c:v>36.468499999999999</c:v>
                </c:pt>
                <c:pt idx="792">
                  <c:v>39.335433999999999</c:v>
                </c:pt>
                <c:pt idx="793">
                  <c:v>38.417704999999998</c:v>
                </c:pt>
                <c:pt idx="794">
                  <c:v>38.226999999999997</c:v>
                </c:pt>
                <c:pt idx="795">
                  <c:v>36.965899999999998</c:v>
                </c:pt>
                <c:pt idx="796">
                  <c:v>37.31</c:v>
                </c:pt>
                <c:pt idx="797">
                  <c:v>37.793801000000002</c:v>
                </c:pt>
                <c:pt idx="798">
                  <c:v>38.034438999999999</c:v>
                </c:pt>
                <c:pt idx="799">
                  <c:v>38.529342</c:v>
                </c:pt>
                <c:pt idx="800">
                  <c:v>38.830548</c:v>
                </c:pt>
                <c:pt idx="801">
                  <c:v>39.057198999999997</c:v>
                </c:pt>
                <c:pt idx="802">
                  <c:v>39.707000000000001</c:v>
                </c:pt>
                <c:pt idx="803">
                  <c:v>39.787999999999997</c:v>
                </c:pt>
                <c:pt idx="804">
                  <c:v>39.9206</c:v>
                </c:pt>
                <c:pt idx="805">
                  <c:v>39.920999999999999</c:v>
                </c:pt>
                <c:pt idx="806">
                  <c:v>40.070900000000002</c:v>
                </c:pt>
                <c:pt idx="807">
                  <c:v>40.222499999999997</c:v>
                </c:pt>
                <c:pt idx="808">
                  <c:v>40.3185</c:v>
                </c:pt>
                <c:pt idx="809">
                  <c:v>41.018000000000001</c:v>
                </c:pt>
                <c:pt idx="810">
                  <c:v>41.125700000000002</c:v>
                </c:pt>
                <c:pt idx="811">
                  <c:v>41.121504999999999</c:v>
                </c:pt>
                <c:pt idx="812">
                  <c:v>41.46</c:v>
                </c:pt>
                <c:pt idx="813">
                  <c:v>41.501300000000001</c:v>
                </c:pt>
                <c:pt idx="814">
                  <c:v>41.548000000000002</c:v>
                </c:pt>
                <c:pt idx="815">
                  <c:v>41.624000000000002</c:v>
                </c:pt>
                <c:pt idx="816">
                  <c:v>41.709000000000003</c:v>
                </c:pt>
                <c:pt idx="817">
                  <c:v>41.674500000000002</c:v>
                </c:pt>
                <c:pt idx="818">
                  <c:v>41.742609999999999</c:v>
                </c:pt>
                <c:pt idx="819">
                  <c:v>41.761600000000001</c:v>
                </c:pt>
                <c:pt idx="820">
                  <c:v>41.768999999999998</c:v>
                </c:pt>
                <c:pt idx="821">
                  <c:v>41.650230999999998</c:v>
                </c:pt>
                <c:pt idx="822">
                  <c:v>41.565274000000002</c:v>
                </c:pt>
                <c:pt idx="823">
                  <c:v>41.573740999999998</c:v>
                </c:pt>
                <c:pt idx="824">
                  <c:v>41.296700000000001</c:v>
                </c:pt>
                <c:pt idx="825">
                  <c:v>41.134399999999999</c:v>
                </c:pt>
                <c:pt idx="826">
                  <c:v>40.960700000000003</c:v>
                </c:pt>
                <c:pt idx="827">
                  <c:v>40.880499999999998</c:v>
                </c:pt>
                <c:pt idx="828">
                  <c:v>40.709049</c:v>
                </c:pt>
                <c:pt idx="829">
                  <c:v>40.569333999999998</c:v>
                </c:pt>
                <c:pt idx="830">
                  <c:v>40.534455999999999</c:v>
                </c:pt>
                <c:pt idx="831">
                  <c:v>40.323847000000001</c:v>
                </c:pt>
                <c:pt idx="832">
                  <c:v>40.305804999999999</c:v>
                </c:pt>
                <c:pt idx="833">
                  <c:v>40.259138999999998</c:v>
                </c:pt>
                <c:pt idx="834">
                  <c:v>40.112901000000001</c:v>
                </c:pt>
                <c:pt idx="835">
                  <c:v>40.068252999999999</c:v>
                </c:pt>
                <c:pt idx="836">
                  <c:v>39.739089</c:v>
                </c:pt>
                <c:pt idx="837">
                  <c:v>39.596558000000002</c:v>
                </c:pt>
                <c:pt idx="838">
                  <c:v>39.509827999999999</c:v>
                </c:pt>
                <c:pt idx="839">
                  <c:v>39.435566000000001</c:v>
                </c:pt>
                <c:pt idx="840">
                  <c:v>39.140999999999998</c:v>
                </c:pt>
                <c:pt idx="841">
                  <c:v>38.992223000000003</c:v>
                </c:pt>
                <c:pt idx="842">
                  <c:v>38.85</c:v>
                </c:pt>
                <c:pt idx="843">
                  <c:v>38.821435999999999</c:v>
                </c:pt>
                <c:pt idx="844">
                  <c:v>38.705599999999997</c:v>
                </c:pt>
                <c:pt idx="845">
                  <c:v>38.437060000000002</c:v>
                </c:pt>
                <c:pt idx="846">
                  <c:v>38.390134000000003</c:v>
                </c:pt>
                <c:pt idx="847">
                  <c:v>38.174747000000004</c:v>
                </c:pt>
                <c:pt idx="848">
                  <c:v>37.932805999999999</c:v>
                </c:pt>
                <c:pt idx="849">
                  <c:v>37.884258000000003</c:v>
                </c:pt>
                <c:pt idx="850">
                  <c:v>37.783999999999999</c:v>
                </c:pt>
                <c:pt idx="851">
                  <c:v>37.728723000000002</c:v>
                </c:pt>
                <c:pt idx="852">
                  <c:v>37.583799999999997</c:v>
                </c:pt>
                <c:pt idx="853">
                  <c:v>37.499000000000002</c:v>
                </c:pt>
                <c:pt idx="854">
                  <c:v>37.332903999999999</c:v>
                </c:pt>
                <c:pt idx="855">
                  <c:v>37.289000000000001</c:v>
                </c:pt>
                <c:pt idx="856">
                  <c:v>37.17</c:v>
                </c:pt>
                <c:pt idx="857">
                  <c:v>37.037292999999998</c:v>
                </c:pt>
                <c:pt idx="858">
                  <c:v>36.976401000000003</c:v>
                </c:pt>
                <c:pt idx="859">
                  <c:v>37.025799999999997</c:v>
                </c:pt>
                <c:pt idx="860">
                  <c:v>36.659999999999997</c:v>
                </c:pt>
                <c:pt idx="861">
                  <c:v>36.339630999999997</c:v>
                </c:pt>
                <c:pt idx="862">
                  <c:v>36.124000000000002</c:v>
                </c:pt>
                <c:pt idx="863">
                  <c:v>36.07</c:v>
                </c:pt>
                <c:pt idx="864">
                  <c:v>36.018000000000001</c:v>
                </c:pt>
                <c:pt idx="865">
                  <c:v>35.959063</c:v>
                </c:pt>
                <c:pt idx="866">
                  <c:v>35.603000000000002</c:v>
                </c:pt>
                <c:pt idx="867">
                  <c:v>35.415002000000001</c:v>
                </c:pt>
                <c:pt idx="868">
                  <c:v>35.201452000000003</c:v>
                </c:pt>
                <c:pt idx="869">
                  <c:v>35.148850000000003</c:v>
                </c:pt>
                <c:pt idx="870">
                  <c:v>35.178924000000002</c:v>
                </c:pt>
                <c:pt idx="871">
                  <c:v>35.074573999999998</c:v>
                </c:pt>
                <c:pt idx="872">
                  <c:v>35.058280000000003</c:v>
                </c:pt>
                <c:pt idx="873">
                  <c:v>34.56</c:v>
                </c:pt>
                <c:pt idx="874">
                  <c:v>34.501199999999997</c:v>
                </c:pt>
                <c:pt idx="875">
                  <c:v>34.165999999999997</c:v>
                </c:pt>
                <c:pt idx="876">
                  <c:v>33.9726</c:v>
                </c:pt>
                <c:pt idx="877">
                  <c:v>33.758788000000003</c:v>
                </c:pt>
                <c:pt idx="878">
                  <c:v>33.600999999999999</c:v>
                </c:pt>
                <c:pt idx="879">
                  <c:v>33.466118000000002</c:v>
                </c:pt>
                <c:pt idx="880">
                  <c:v>33.398000000000003</c:v>
                </c:pt>
                <c:pt idx="881">
                  <c:v>33.362693</c:v>
                </c:pt>
                <c:pt idx="882">
                  <c:v>33.307499999999997</c:v>
                </c:pt>
                <c:pt idx="883">
                  <c:v>33.170999999999999</c:v>
                </c:pt>
                <c:pt idx="884">
                  <c:v>33.085599999999999</c:v>
                </c:pt>
                <c:pt idx="885">
                  <c:v>32.984664000000002</c:v>
                </c:pt>
                <c:pt idx="886">
                  <c:v>32.858032999999999</c:v>
                </c:pt>
                <c:pt idx="887">
                  <c:v>32.669820000000001</c:v>
                </c:pt>
                <c:pt idx="888">
                  <c:v>32.481547999999997</c:v>
                </c:pt>
                <c:pt idx="889">
                  <c:v>32.386015</c:v>
                </c:pt>
                <c:pt idx="890">
                  <c:v>32.215629</c:v>
                </c:pt>
                <c:pt idx="891">
                  <c:v>32.15</c:v>
                </c:pt>
                <c:pt idx="892">
                  <c:v>32.045434</c:v>
                </c:pt>
                <c:pt idx="893">
                  <c:v>32.024700000000003</c:v>
                </c:pt>
                <c:pt idx="894">
                  <c:v>31.9</c:v>
                </c:pt>
                <c:pt idx="895">
                  <c:v>31.827473000000001</c:v>
                </c:pt>
                <c:pt idx="896">
                  <c:v>31.786670000000001</c:v>
                </c:pt>
                <c:pt idx="897">
                  <c:v>31.682259999999999</c:v>
                </c:pt>
                <c:pt idx="898">
                  <c:v>31.604219000000001</c:v>
                </c:pt>
                <c:pt idx="899">
                  <c:v>31.588111999999999</c:v>
                </c:pt>
                <c:pt idx="900">
                  <c:v>31.542508999999999</c:v>
                </c:pt>
                <c:pt idx="901">
                  <c:v>31.464390999999999</c:v>
                </c:pt>
                <c:pt idx="902">
                  <c:v>31.417137</c:v>
                </c:pt>
                <c:pt idx="903">
                  <c:v>31.413</c:v>
                </c:pt>
                <c:pt idx="904">
                  <c:v>31.391451</c:v>
                </c:pt>
                <c:pt idx="905">
                  <c:v>31.375819</c:v>
                </c:pt>
                <c:pt idx="906">
                  <c:v>31.300353999999999</c:v>
                </c:pt>
                <c:pt idx="907">
                  <c:v>31.186</c:v>
                </c:pt>
                <c:pt idx="908">
                  <c:v>31.1233</c:v>
                </c:pt>
                <c:pt idx="909">
                  <c:v>30.967863000000001</c:v>
                </c:pt>
                <c:pt idx="910">
                  <c:v>30.649346000000001</c:v>
                </c:pt>
                <c:pt idx="911">
                  <c:v>30.337</c:v>
                </c:pt>
                <c:pt idx="912">
                  <c:v>30.260446999999999</c:v>
                </c:pt>
                <c:pt idx="913">
                  <c:v>30.224412000000001</c:v>
                </c:pt>
                <c:pt idx="914">
                  <c:v>30.194158000000002</c:v>
                </c:pt>
                <c:pt idx="915">
                  <c:v>29.847963</c:v>
                </c:pt>
                <c:pt idx="916">
                  <c:v>29.606459999999998</c:v>
                </c:pt>
                <c:pt idx="917">
                  <c:v>29.210146999999999</c:v>
                </c:pt>
                <c:pt idx="918">
                  <c:v>29.086349999999999</c:v>
                </c:pt>
                <c:pt idx="919">
                  <c:v>29.087050000000001</c:v>
                </c:pt>
                <c:pt idx="920">
                  <c:v>29.019416</c:v>
                </c:pt>
                <c:pt idx="921">
                  <c:v>29.032450999999998</c:v>
                </c:pt>
                <c:pt idx="922">
                  <c:v>29.915900000000001</c:v>
                </c:pt>
                <c:pt idx="923">
                  <c:v>29.931000000000001</c:v>
                </c:pt>
                <c:pt idx="924">
                  <c:v>28.668347000000001</c:v>
                </c:pt>
                <c:pt idx="925">
                  <c:v>28.675363000000001</c:v>
                </c:pt>
                <c:pt idx="926">
                  <c:v>27.885000000000002</c:v>
                </c:pt>
                <c:pt idx="927">
                  <c:v>27.873000000000001</c:v>
                </c:pt>
                <c:pt idx="928">
                  <c:v>27.788782000000001</c:v>
                </c:pt>
                <c:pt idx="929">
                  <c:v>27.920051000000001</c:v>
                </c:pt>
                <c:pt idx="930">
                  <c:v>27.506947</c:v>
                </c:pt>
                <c:pt idx="931">
                  <c:v>27.557503000000001</c:v>
                </c:pt>
                <c:pt idx="932">
                  <c:v>27.323899999999998</c:v>
                </c:pt>
                <c:pt idx="933">
                  <c:v>27.067399999999999</c:v>
                </c:pt>
                <c:pt idx="934">
                  <c:v>26.689979999999998</c:v>
                </c:pt>
                <c:pt idx="935">
                  <c:v>26.411000000000001</c:v>
                </c:pt>
                <c:pt idx="936">
                  <c:v>26.385169999999999</c:v>
                </c:pt>
                <c:pt idx="937">
                  <c:v>26.318075</c:v>
                </c:pt>
                <c:pt idx="938">
                  <c:v>26.302499999999998</c:v>
                </c:pt>
                <c:pt idx="939">
                  <c:v>26.238900000000001</c:v>
                </c:pt>
                <c:pt idx="940">
                  <c:v>26.18375</c:v>
                </c:pt>
                <c:pt idx="941">
                  <c:v>26.168700000000001</c:v>
                </c:pt>
                <c:pt idx="942">
                  <c:v>26.150241999999999</c:v>
                </c:pt>
                <c:pt idx="943">
                  <c:v>26.082346999999999</c:v>
                </c:pt>
                <c:pt idx="944">
                  <c:v>26.1585</c:v>
                </c:pt>
                <c:pt idx="945">
                  <c:v>26.0913</c:v>
                </c:pt>
                <c:pt idx="946">
                  <c:v>26.082000000000001</c:v>
                </c:pt>
                <c:pt idx="947">
                  <c:v>26.3369</c:v>
                </c:pt>
                <c:pt idx="948">
                  <c:v>26.5428</c:v>
                </c:pt>
                <c:pt idx="949">
                  <c:v>26.798400000000001</c:v>
                </c:pt>
                <c:pt idx="950">
                  <c:v>26.88776</c:v>
                </c:pt>
                <c:pt idx="951">
                  <c:v>26.93</c:v>
                </c:pt>
                <c:pt idx="952">
                  <c:v>26.796074999999998</c:v>
                </c:pt>
                <c:pt idx="953">
                  <c:v>26.658573000000001</c:v>
                </c:pt>
                <c:pt idx="954">
                  <c:v>26.921299999999999</c:v>
                </c:pt>
                <c:pt idx="955">
                  <c:v>26.812100000000001</c:v>
                </c:pt>
                <c:pt idx="956">
                  <c:v>26.790367</c:v>
                </c:pt>
                <c:pt idx="957">
                  <c:v>26.932209</c:v>
                </c:pt>
                <c:pt idx="958">
                  <c:v>26.937738</c:v>
                </c:pt>
                <c:pt idx="959">
                  <c:v>27.038699999999999</c:v>
                </c:pt>
                <c:pt idx="960">
                  <c:v>27.062200000000001</c:v>
                </c:pt>
                <c:pt idx="961">
                  <c:v>27.032446</c:v>
                </c:pt>
                <c:pt idx="962">
                  <c:v>26.983661000000001</c:v>
                </c:pt>
                <c:pt idx="963">
                  <c:v>26.980499999999999</c:v>
                </c:pt>
                <c:pt idx="964">
                  <c:v>26.936199999999999</c:v>
                </c:pt>
                <c:pt idx="965">
                  <c:v>26.840827999999998</c:v>
                </c:pt>
                <c:pt idx="966">
                  <c:v>26.754259999999999</c:v>
                </c:pt>
                <c:pt idx="967">
                  <c:v>26.751899999999999</c:v>
                </c:pt>
                <c:pt idx="968">
                  <c:v>26.851040999999999</c:v>
                </c:pt>
                <c:pt idx="969">
                  <c:v>27.137599999999999</c:v>
                </c:pt>
                <c:pt idx="970">
                  <c:v>26.775175999999998</c:v>
                </c:pt>
                <c:pt idx="971">
                  <c:v>26.783991</c:v>
                </c:pt>
                <c:pt idx="972">
                  <c:v>26.378973999999999</c:v>
                </c:pt>
                <c:pt idx="973">
                  <c:v>26.481100000000001</c:v>
                </c:pt>
                <c:pt idx="974">
                  <c:v>26.248885000000001</c:v>
                </c:pt>
                <c:pt idx="975">
                  <c:v>26.518277000000001</c:v>
                </c:pt>
                <c:pt idx="976">
                  <c:v>26.567</c:v>
                </c:pt>
                <c:pt idx="977">
                  <c:v>26.783397000000001</c:v>
                </c:pt>
                <c:pt idx="978">
                  <c:v>26.792179999999998</c:v>
                </c:pt>
                <c:pt idx="979">
                  <c:v>26.855129999999999</c:v>
                </c:pt>
                <c:pt idx="980">
                  <c:v>26.865886</c:v>
                </c:pt>
                <c:pt idx="981">
                  <c:v>26.882006000000001</c:v>
                </c:pt>
                <c:pt idx="982">
                  <c:v>27.188600000000001</c:v>
                </c:pt>
                <c:pt idx="983">
                  <c:v>27.238600000000002</c:v>
                </c:pt>
                <c:pt idx="984">
                  <c:v>27.3644</c:v>
                </c:pt>
                <c:pt idx="985">
                  <c:v>27.348299999999998</c:v>
                </c:pt>
                <c:pt idx="986">
                  <c:v>27.340800000000002</c:v>
                </c:pt>
                <c:pt idx="987">
                  <c:v>27.332000000000001</c:v>
                </c:pt>
                <c:pt idx="988">
                  <c:v>27.248546000000001</c:v>
                </c:pt>
                <c:pt idx="989">
                  <c:v>27.016227000000001</c:v>
                </c:pt>
                <c:pt idx="990">
                  <c:v>27.296659999999999</c:v>
                </c:pt>
                <c:pt idx="991">
                  <c:v>27.526499999999999</c:v>
                </c:pt>
                <c:pt idx="992">
                  <c:v>27.279024</c:v>
                </c:pt>
                <c:pt idx="993">
                  <c:v>27.275092000000001</c:v>
                </c:pt>
                <c:pt idx="994">
                  <c:v>27.272680000000001</c:v>
                </c:pt>
                <c:pt idx="995">
                  <c:v>27.283992000000001</c:v>
                </c:pt>
                <c:pt idx="996">
                  <c:v>27.279917000000001</c:v>
                </c:pt>
                <c:pt idx="997">
                  <c:v>27.266999999999999</c:v>
                </c:pt>
                <c:pt idx="998">
                  <c:v>27.220102000000001</c:v>
                </c:pt>
                <c:pt idx="999">
                  <c:v>27.223324000000002</c:v>
                </c:pt>
                <c:pt idx="1000">
                  <c:v>27.207872999999999</c:v>
                </c:pt>
                <c:pt idx="1001">
                  <c:v>27.584499999999998</c:v>
                </c:pt>
                <c:pt idx="1002">
                  <c:v>27.65</c:v>
                </c:pt>
                <c:pt idx="1003">
                  <c:v>27.589676000000001</c:v>
                </c:pt>
                <c:pt idx="1004">
                  <c:v>27.534566999999999</c:v>
                </c:pt>
                <c:pt idx="1005">
                  <c:v>27.378699999999998</c:v>
                </c:pt>
                <c:pt idx="1006">
                  <c:v>27.260149999999999</c:v>
                </c:pt>
                <c:pt idx="1007">
                  <c:v>27.229953999999999</c:v>
                </c:pt>
                <c:pt idx="1008">
                  <c:v>27.233311</c:v>
                </c:pt>
                <c:pt idx="1009">
                  <c:v>27.429002000000001</c:v>
                </c:pt>
                <c:pt idx="1010">
                  <c:v>27.4285</c:v>
                </c:pt>
                <c:pt idx="1011">
                  <c:v>27.431699999999999</c:v>
                </c:pt>
                <c:pt idx="1012">
                  <c:v>27.9526</c:v>
                </c:pt>
                <c:pt idx="1013">
                  <c:v>27.446414000000001</c:v>
                </c:pt>
                <c:pt idx="1014">
                  <c:v>27.371818000000001</c:v>
                </c:pt>
                <c:pt idx="1015">
                  <c:v>27.376428000000001</c:v>
                </c:pt>
                <c:pt idx="1016">
                  <c:v>27.510999999999999</c:v>
                </c:pt>
                <c:pt idx="1017">
                  <c:v>28.124376000000002</c:v>
                </c:pt>
                <c:pt idx="1018">
                  <c:v>28.096</c:v>
                </c:pt>
                <c:pt idx="1019">
                  <c:v>27.842824</c:v>
                </c:pt>
                <c:pt idx="1020">
                  <c:v>28.048117999999999</c:v>
                </c:pt>
                <c:pt idx="1021">
                  <c:v>28.0093</c:v>
                </c:pt>
                <c:pt idx="1022">
                  <c:v>28.047256999999998</c:v>
                </c:pt>
                <c:pt idx="1023">
                  <c:v>28.076982000000001</c:v>
                </c:pt>
                <c:pt idx="1024">
                  <c:v>28.126581000000002</c:v>
                </c:pt>
                <c:pt idx="1025">
                  <c:v>28.144392</c:v>
                </c:pt>
                <c:pt idx="1026">
                  <c:v>28.241025</c:v>
                </c:pt>
                <c:pt idx="1027">
                  <c:v>28.268999999999998</c:v>
                </c:pt>
                <c:pt idx="1028">
                  <c:v>28.439042000000001</c:v>
                </c:pt>
                <c:pt idx="1029">
                  <c:v>28.618926999999999</c:v>
                </c:pt>
                <c:pt idx="1030">
                  <c:v>28.654577</c:v>
                </c:pt>
                <c:pt idx="1031">
                  <c:v>28.6325</c:v>
                </c:pt>
                <c:pt idx="1032">
                  <c:v>28.649350999999999</c:v>
                </c:pt>
                <c:pt idx="1033">
                  <c:v>28.696000000000002</c:v>
                </c:pt>
                <c:pt idx="1034">
                  <c:v>28.842182999999999</c:v>
                </c:pt>
                <c:pt idx="1035">
                  <c:v>28.859100000000002</c:v>
                </c:pt>
                <c:pt idx="1036">
                  <c:v>28.859400000000001</c:v>
                </c:pt>
                <c:pt idx="1037">
                  <c:v>28.935217000000002</c:v>
                </c:pt>
                <c:pt idx="1038">
                  <c:v>28.976600000000001</c:v>
                </c:pt>
                <c:pt idx="1039">
                  <c:v>29.047107</c:v>
                </c:pt>
                <c:pt idx="1040">
                  <c:v>29.080549999999999</c:v>
                </c:pt>
                <c:pt idx="1041">
                  <c:v>29.105799999999999</c:v>
                </c:pt>
                <c:pt idx="1042">
                  <c:v>29.084019000000001</c:v>
                </c:pt>
                <c:pt idx="1043">
                  <c:v>29.118753999999999</c:v>
                </c:pt>
                <c:pt idx="1044">
                  <c:v>29.128872000000001</c:v>
                </c:pt>
                <c:pt idx="1045">
                  <c:v>29.231639999999999</c:v>
                </c:pt>
                <c:pt idx="1046">
                  <c:v>29.318300000000001</c:v>
                </c:pt>
                <c:pt idx="1047">
                  <c:v>29.308129999999998</c:v>
                </c:pt>
                <c:pt idx="1048">
                  <c:v>29.406375000000001</c:v>
                </c:pt>
                <c:pt idx="1049">
                  <c:v>29.498063999999999</c:v>
                </c:pt>
                <c:pt idx="1050">
                  <c:v>29.594556000000001</c:v>
                </c:pt>
                <c:pt idx="1051">
                  <c:v>29.634899999999998</c:v>
                </c:pt>
                <c:pt idx="1052">
                  <c:v>29.785083</c:v>
                </c:pt>
                <c:pt idx="1053">
                  <c:v>29.8599</c:v>
                </c:pt>
                <c:pt idx="1054">
                  <c:v>29.956184</c:v>
                </c:pt>
                <c:pt idx="1055">
                  <c:v>30.03669</c:v>
                </c:pt>
                <c:pt idx="1056">
                  <c:v>30.152699999999999</c:v>
                </c:pt>
                <c:pt idx="1057">
                  <c:v>30.153970000000001</c:v>
                </c:pt>
                <c:pt idx="1058">
                  <c:v>30.3475</c:v>
                </c:pt>
                <c:pt idx="1059">
                  <c:v>30.404979999999998</c:v>
                </c:pt>
                <c:pt idx="1060">
                  <c:v>30.404160999999998</c:v>
                </c:pt>
                <c:pt idx="1061">
                  <c:v>30.472190000000001</c:v>
                </c:pt>
                <c:pt idx="1062">
                  <c:v>30.471488000000001</c:v>
                </c:pt>
                <c:pt idx="1063">
                  <c:v>30.505641000000001</c:v>
                </c:pt>
                <c:pt idx="1064">
                  <c:v>30.473500000000001</c:v>
                </c:pt>
                <c:pt idx="1065">
                  <c:v>30.492522000000001</c:v>
                </c:pt>
                <c:pt idx="1066">
                  <c:v>30.553100000000001</c:v>
                </c:pt>
                <c:pt idx="1067">
                  <c:v>30.589464</c:v>
                </c:pt>
                <c:pt idx="1068">
                  <c:v>30.659300000000002</c:v>
                </c:pt>
                <c:pt idx="1069">
                  <c:v>30.702300000000001</c:v>
                </c:pt>
                <c:pt idx="1070">
                  <c:v>30.713587</c:v>
                </c:pt>
                <c:pt idx="1071">
                  <c:v>30.742996999999999</c:v>
                </c:pt>
                <c:pt idx="1072">
                  <c:v>30.790780000000002</c:v>
                </c:pt>
                <c:pt idx="1073">
                  <c:v>30.865832000000001</c:v>
                </c:pt>
                <c:pt idx="1074">
                  <c:v>30.853999999999999</c:v>
                </c:pt>
                <c:pt idx="1075">
                  <c:v>31.072005000000001</c:v>
                </c:pt>
                <c:pt idx="1076">
                  <c:v>31.170304999999999</c:v>
                </c:pt>
                <c:pt idx="1077">
                  <c:v>31.243500000000001</c:v>
                </c:pt>
                <c:pt idx="1078">
                  <c:v>31.382608000000001</c:v>
                </c:pt>
                <c:pt idx="1079">
                  <c:v>31.478002</c:v>
                </c:pt>
                <c:pt idx="1080">
                  <c:v>31.501458</c:v>
                </c:pt>
                <c:pt idx="1081">
                  <c:v>31.665811000000001</c:v>
                </c:pt>
                <c:pt idx="1082">
                  <c:v>31.786518999999998</c:v>
                </c:pt>
                <c:pt idx="1083">
                  <c:v>31.881525</c:v>
                </c:pt>
                <c:pt idx="1084">
                  <c:v>31.923999999999999</c:v>
                </c:pt>
                <c:pt idx="1085">
                  <c:v>31.9937</c:v>
                </c:pt>
                <c:pt idx="1086">
                  <c:v>32.165100000000002</c:v>
                </c:pt>
                <c:pt idx="1087">
                  <c:v>32.116900000000001</c:v>
                </c:pt>
                <c:pt idx="1088">
                  <c:v>32.282800000000002</c:v>
                </c:pt>
                <c:pt idx="1089">
                  <c:v>32.382800000000003</c:v>
                </c:pt>
                <c:pt idx="1090">
                  <c:v>32.414991000000001</c:v>
                </c:pt>
                <c:pt idx="1091">
                  <c:v>32.569800000000001</c:v>
                </c:pt>
                <c:pt idx="1092">
                  <c:v>32.685858000000003</c:v>
                </c:pt>
                <c:pt idx="1093">
                  <c:v>32.802900000000001</c:v>
                </c:pt>
                <c:pt idx="1094">
                  <c:v>32.894500000000001</c:v>
                </c:pt>
                <c:pt idx="1095">
                  <c:v>33.015684999999998</c:v>
                </c:pt>
                <c:pt idx="1096">
                  <c:v>33.097490999999998</c:v>
                </c:pt>
                <c:pt idx="1097">
                  <c:v>33.123944000000002</c:v>
                </c:pt>
                <c:pt idx="1098">
                  <c:v>33.323099999999997</c:v>
                </c:pt>
                <c:pt idx="1099">
                  <c:v>33.405771999999999</c:v>
                </c:pt>
                <c:pt idx="1100">
                  <c:v>33.462474</c:v>
                </c:pt>
                <c:pt idx="1101">
                  <c:v>33.577734999999997</c:v>
                </c:pt>
                <c:pt idx="1102">
                  <c:v>33.649174000000002</c:v>
                </c:pt>
                <c:pt idx="1103">
                  <c:v>33.6858</c:v>
                </c:pt>
                <c:pt idx="1104">
                  <c:v>33.769651000000003</c:v>
                </c:pt>
                <c:pt idx="1105">
                  <c:v>33.812448000000003</c:v>
                </c:pt>
                <c:pt idx="1106">
                  <c:v>33.826945000000002</c:v>
                </c:pt>
                <c:pt idx="1107">
                  <c:v>33.879429000000002</c:v>
                </c:pt>
                <c:pt idx="1108">
                  <c:v>33.915424000000002</c:v>
                </c:pt>
                <c:pt idx="1109">
                  <c:v>34.011313000000001</c:v>
                </c:pt>
                <c:pt idx="1110">
                  <c:v>34.093000000000004</c:v>
                </c:pt>
                <c:pt idx="1111">
                  <c:v>34.150329999999997</c:v>
                </c:pt>
                <c:pt idx="1112">
                  <c:v>34.177399999999999</c:v>
                </c:pt>
                <c:pt idx="1113">
                  <c:v>34.323720000000002</c:v>
                </c:pt>
                <c:pt idx="1114">
                  <c:v>34.542045000000002</c:v>
                </c:pt>
                <c:pt idx="1115">
                  <c:v>34.645000000000003</c:v>
                </c:pt>
                <c:pt idx="1116">
                  <c:v>34.810194000000003</c:v>
                </c:pt>
                <c:pt idx="1117">
                  <c:v>34.871192000000001</c:v>
                </c:pt>
                <c:pt idx="1118">
                  <c:v>34.900067</c:v>
                </c:pt>
                <c:pt idx="1119">
                  <c:v>35.334800000000001</c:v>
                </c:pt>
                <c:pt idx="1120">
                  <c:v>35.104961000000003</c:v>
                </c:pt>
                <c:pt idx="1121">
                  <c:v>35.337400000000002</c:v>
                </c:pt>
                <c:pt idx="1122">
                  <c:v>35.347000000000001</c:v>
                </c:pt>
                <c:pt idx="1123">
                  <c:v>35.392073000000003</c:v>
                </c:pt>
                <c:pt idx="1124">
                  <c:v>35.481999999999999</c:v>
                </c:pt>
                <c:pt idx="1125">
                  <c:v>35.794435</c:v>
                </c:pt>
                <c:pt idx="1126">
                  <c:v>35.895518000000003</c:v>
                </c:pt>
                <c:pt idx="1127">
                  <c:v>36.001730999999999</c:v>
                </c:pt>
                <c:pt idx="1128">
                  <c:v>36.156999999999996</c:v>
                </c:pt>
                <c:pt idx="1129">
                  <c:v>36.170425000000002</c:v>
                </c:pt>
                <c:pt idx="1130">
                  <c:v>36.175648000000002</c:v>
                </c:pt>
                <c:pt idx="1131">
                  <c:v>36.009</c:v>
                </c:pt>
                <c:pt idx="1132">
                  <c:v>35.888872999999997</c:v>
                </c:pt>
                <c:pt idx="1133">
                  <c:v>35.784272000000001</c:v>
                </c:pt>
                <c:pt idx="1134">
                  <c:v>35.922154999999997</c:v>
                </c:pt>
                <c:pt idx="1135">
                  <c:v>35.929549000000002</c:v>
                </c:pt>
                <c:pt idx="1136">
                  <c:v>35.9741</c:v>
                </c:pt>
                <c:pt idx="1137">
                  <c:v>35.975000000000001</c:v>
                </c:pt>
                <c:pt idx="1138">
                  <c:v>35.886299000000001</c:v>
                </c:pt>
                <c:pt idx="1139">
                  <c:v>35.880743000000002</c:v>
                </c:pt>
                <c:pt idx="1140">
                  <c:v>35.826264000000002</c:v>
                </c:pt>
                <c:pt idx="1141">
                  <c:v>35.827005</c:v>
                </c:pt>
                <c:pt idx="1142">
                  <c:v>35.777227000000003</c:v>
                </c:pt>
                <c:pt idx="1143">
                  <c:v>35.772123999999998</c:v>
                </c:pt>
                <c:pt idx="1144">
                  <c:v>35.746834</c:v>
                </c:pt>
                <c:pt idx="1145">
                  <c:v>35.737865999999997</c:v>
                </c:pt>
                <c:pt idx="1146">
                  <c:v>35.769888999999999</c:v>
                </c:pt>
                <c:pt idx="1147">
                  <c:v>35.9206</c:v>
                </c:pt>
                <c:pt idx="1148">
                  <c:v>35.931936</c:v>
                </c:pt>
                <c:pt idx="1149">
                  <c:v>35.924593999999999</c:v>
                </c:pt>
                <c:pt idx="1150">
                  <c:v>35.927900000000001</c:v>
                </c:pt>
                <c:pt idx="1151">
                  <c:v>35.882902999999999</c:v>
                </c:pt>
                <c:pt idx="1152">
                  <c:v>35.861896000000002</c:v>
                </c:pt>
                <c:pt idx="1153">
                  <c:v>35.985999999999997</c:v>
                </c:pt>
                <c:pt idx="1154">
                  <c:v>35.816817</c:v>
                </c:pt>
                <c:pt idx="1155">
                  <c:v>35.729176000000002</c:v>
                </c:pt>
                <c:pt idx="1156">
                  <c:v>35.723492999999998</c:v>
                </c:pt>
                <c:pt idx="1157">
                  <c:v>35.643298999999999</c:v>
                </c:pt>
                <c:pt idx="1158">
                  <c:v>35.643605999999998</c:v>
                </c:pt>
                <c:pt idx="1159">
                  <c:v>35.646729999999998</c:v>
                </c:pt>
                <c:pt idx="1160">
                  <c:v>35.505065000000002</c:v>
                </c:pt>
                <c:pt idx="1161">
                  <c:v>35.368274999999997</c:v>
                </c:pt>
                <c:pt idx="1162">
                  <c:v>35.195343999999999</c:v>
                </c:pt>
                <c:pt idx="1163">
                  <c:v>35.07</c:v>
                </c:pt>
                <c:pt idx="1164">
                  <c:v>34.916826</c:v>
                </c:pt>
                <c:pt idx="1165">
                  <c:v>34.892443</c:v>
                </c:pt>
                <c:pt idx="1166">
                  <c:v>34.891314000000001</c:v>
                </c:pt>
                <c:pt idx="1167">
                  <c:v>34.888131999999999</c:v>
                </c:pt>
                <c:pt idx="1168">
                  <c:v>34.756943</c:v>
                </c:pt>
                <c:pt idx="1169">
                  <c:v>34.621600000000001</c:v>
                </c:pt>
                <c:pt idx="1170">
                  <c:v>34.542000000000002</c:v>
                </c:pt>
                <c:pt idx="1171">
                  <c:v>34.464399999999998</c:v>
                </c:pt>
                <c:pt idx="1172">
                  <c:v>34.3782</c:v>
                </c:pt>
                <c:pt idx="1173">
                  <c:v>34.210501000000001</c:v>
                </c:pt>
                <c:pt idx="1174">
                  <c:v>32.573999999999998</c:v>
                </c:pt>
                <c:pt idx="1175">
                  <c:v>34.0334</c:v>
                </c:pt>
                <c:pt idx="1176">
                  <c:v>34.240400000000001</c:v>
                </c:pt>
                <c:pt idx="1177">
                  <c:v>35.472852000000003</c:v>
                </c:pt>
                <c:pt idx="1178">
                  <c:v>35.476599999999998</c:v>
                </c:pt>
                <c:pt idx="1179">
                  <c:v>36.196669999999997</c:v>
                </c:pt>
                <c:pt idx="1180">
                  <c:v>37.181196999999997</c:v>
                </c:pt>
                <c:pt idx="1181">
                  <c:v>37.171810000000001</c:v>
                </c:pt>
                <c:pt idx="1182">
                  <c:v>37.338563000000001</c:v>
                </c:pt>
                <c:pt idx="1183">
                  <c:v>37.630405000000003</c:v>
                </c:pt>
                <c:pt idx="1184">
                  <c:v>38.325598999999997</c:v>
                </c:pt>
                <c:pt idx="1185">
                  <c:v>38.266423000000003</c:v>
                </c:pt>
                <c:pt idx="1186">
                  <c:v>38.439805</c:v>
                </c:pt>
                <c:pt idx="1187">
                  <c:v>39.950491</c:v>
                </c:pt>
                <c:pt idx="1188">
                  <c:v>39.463112000000002</c:v>
                </c:pt>
                <c:pt idx="1189">
                  <c:v>39.755614999999999</c:v>
                </c:pt>
                <c:pt idx="1190">
                  <c:v>39.676549999999999</c:v>
                </c:pt>
                <c:pt idx="1191">
                  <c:v>39.673329000000003</c:v>
                </c:pt>
                <c:pt idx="1192">
                  <c:v>40.793933000000003</c:v>
                </c:pt>
                <c:pt idx="1193">
                  <c:v>38.489277000000001</c:v>
                </c:pt>
                <c:pt idx="1194">
                  <c:v>41.694754000000003</c:v>
                </c:pt>
                <c:pt idx="1195">
                  <c:v>42.158692000000002</c:v>
                </c:pt>
                <c:pt idx="1196">
                  <c:v>42.755432999999996</c:v>
                </c:pt>
                <c:pt idx="1197">
                  <c:v>42.906101</c:v>
                </c:pt>
                <c:pt idx="1198">
                  <c:v>43.130499999999998</c:v>
                </c:pt>
                <c:pt idx="1199">
                  <c:v>43.314500000000002</c:v>
                </c:pt>
                <c:pt idx="1200">
                  <c:v>43.122881999999997</c:v>
                </c:pt>
                <c:pt idx="1201">
                  <c:v>43.471865000000001</c:v>
                </c:pt>
                <c:pt idx="1202">
                  <c:v>44.994399299999998</c:v>
                </c:pt>
                <c:pt idx="1203">
                  <c:v>46.929662</c:v>
                </c:pt>
                <c:pt idx="1204">
                  <c:v>49.549731000000001</c:v>
                </c:pt>
                <c:pt idx="1205">
                  <c:v>49.922637000000002</c:v>
                </c:pt>
                <c:pt idx="1206">
                  <c:v>50.456437000000001</c:v>
                </c:pt>
                <c:pt idx="1207">
                  <c:v>50.520865000000001</c:v>
                </c:pt>
                <c:pt idx="1208">
                  <c:v>50.633220000000001</c:v>
                </c:pt>
                <c:pt idx="1209">
                  <c:v>50.755817</c:v>
                </c:pt>
                <c:pt idx="1210">
                  <c:v>51.257697399999998</c:v>
                </c:pt>
                <c:pt idx="1211">
                  <c:v>53.767352000000002</c:v>
                </c:pt>
                <c:pt idx="1212">
                  <c:v>51.219847999999999</c:v>
                </c:pt>
                <c:pt idx="1213">
                  <c:v>51.152048999999998</c:v>
                </c:pt>
                <c:pt idx="1214">
                  <c:v>51.26</c:v>
                </c:pt>
                <c:pt idx="1215">
                  <c:v>45.348466299999998</c:v>
                </c:pt>
                <c:pt idx="1216">
                  <c:v>44.397082400000002</c:v>
                </c:pt>
                <c:pt idx="1217">
                  <c:v>44.041541000000002</c:v>
                </c:pt>
                <c:pt idx="1218">
                  <c:v>41.061292999999999</c:v>
                </c:pt>
                <c:pt idx="1219">
                  <c:v>39.357999999999997</c:v>
                </c:pt>
                <c:pt idx="1220">
                  <c:v>38.941823999999997</c:v>
                </c:pt>
                <c:pt idx="1221">
                  <c:v>35</c:v>
                </c:pt>
                <c:pt idx="1222">
                  <c:v>34.982419999999998</c:v>
                </c:pt>
                <c:pt idx="1223">
                  <c:v>34.858839000000003</c:v>
                </c:pt>
                <c:pt idx="1224">
                  <c:v>34.568179000000001</c:v>
                </c:pt>
                <c:pt idx="1225">
                  <c:v>34.677</c:v>
                </c:pt>
                <c:pt idx="1226">
                  <c:v>34.906500000000001</c:v>
                </c:pt>
                <c:pt idx="1227">
                  <c:v>35.072000000000003</c:v>
                </c:pt>
                <c:pt idx="1228">
                  <c:v>35.170999999999999</c:v>
                </c:pt>
                <c:pt idx="1229">
                  <c:v>36.453470000000003</c:v>
                </c:pt>
                <c:pt idx="1230">
                  <c:v>36.754300000000001</c:v>
                </c:pt>
                <c:pt idx="1231">
                  <c:v>37.937657999999999</c:v>
                </c:pt>
                <c:pt idx="1232">
                  <c:v>41.075000000000003</c:v>
                </c:pt>
                <c:pt idx="1233">
                  <c:v>42.104190000000003</c:v>
                </c:pt>
                <c:pt idx="1234">
                  <c:v>42.698179000000003</c:v>
                </c:pt>
                <c:pt idx="1235">
                  <c:v>41.833663999999999</c:v>
                </c:pt>
                <c:pt idx="1236">
                  <c:v>43.012909000000001</c:v>
                </c:pt>
                <c:pt idx="1237">
                  <c:v>43.225842</c:v>
                </c:pt>
                <c:pt idx="1238">
                  <c:v>43.409309999999998</c:v>
                </c:pt>
                <c:pt idx="1239">
                  <c:v>43.477020000000003</c:v>
                </c:pt>
                <c:pt idx="1240">
                  <c:v>45.005487000000002</c:v>
                </c:pt>
                <c:pt idx="1241">
                  <c:v>48.327067</c:v>
                </c:pt>
                <c:pt idx="1242">
                  <c:v>49.629671000000002</c:v>
                </c:pt>
                <c:pt idx="1243">
                  <c:v>50.7149</c:v>
                </c:pt>
                <c:pt idx="1244">
                  <c:v>52.186919000000003</c:v>
                </c:pt>
                <c:pt idx="1245">
                  <c:v>52.841000000000001</c:v>
                </c:pt>
                <c:pt idx="1246">
                  <c:v>54.434285000000003</c:v>
                </c:pt>
                <c:pt idx="1247">
                  <c:v>55.263216999999997</c:v>
                </c:pt>
                <c:pt idx="1248">
                  <c:v>58.811191000000001</c:v>
                </c:pt>
                <c:pt idx="1249">
                  <c:v>58.574173999999999</c:v>
                </c:pt>
                <c:pt idx="1250">
                  <c:v>56.617097200000003</c:v>
                </c:pt>
                <c:pt idx="1251">
                  <c:v>56.349462299999999</c:v>
                </c:pt>
                <c:pt idx="1252">
                  <c:v>56.296837500000002</c:v>
                </c:pt>
                <c:pt idx="1253">
                  <c:v>56.555</c:v>
                </c:pt>
                <c:pt idx="1254">
                  <c:v>55.983038499999999</c:v>
                </c:pt>
                <c:pt idx="1255">
                  <c:v>55.983038499999999</c:v>
                </c:pt>
                <c:pt idx="1256">
                  <c:v>55.617064999999997</c:v>
                </c:pt>
                <c:pt idx="1257">
                  <c:v>50.217504499999997</c:v>
                </c:pt>
                <c:pt idx="1258">
                  <c:v>50.489800000000002</c:v>
                </c:pt>
                <c:pt idx="1259">
                  <c:v>48.277268999999997</c:v>
                </c:pt>
                <c:pt idx="1260">
                  <c:v>48.06</c:v>
                </c:pt>
                <c:pt idx="1261">
                  <c:v>47.96</c:v>
                </c:pt>
                <c:pt idx="1262">
                  <c:v>47.774000000000001</c:v>
                </c:pt>
                <c:pt idx="1263">
                  <c:v>47.770885999999997</c:v>
                </c:pt>
                <c:pt idx="1264">
                  <c:v>47.585999999999999</c:v>
                </c:pt>
                <c:pt idx="1265">
                  <c:v>47.578353300000003</c:v>
                </c:pt>
                <c:pt idx="1266">
                  <c:v>49.107948999999998</c:v>
                </c:pt>
                <c:pt idx="1267">
                  <c:v>49.464509</c:v>
                </c:pt>
                <c:pt idx="1268">
                  <c:v>50.123426000000002</c:v>
                </c:pt>
                <c:pt idx="1269">
                  <c:v>50.585582000000002</c:v>
                </c:pt>
                <c:pt idx="1270">
                  <c:v>50.590370999999998</c:v>
                </c:pt>
                <c:pt idx="1271">
                  <c:v>50.812772000000002</c:v>
                </c:pt>
                <c:pt idx="1272">
                  <c:v>50.994486999999999</c:v>
                </c:pt>
                <c:pt idx="1273">
                  <c:v>51.030641000000003</c:v>
                </c:pt>
                <c:pt idx="1274">
                  <c:v>51.232799999999997</c:v>
                </c:pt>
                <c:pt idx="1275">
                  <c:v>51.976962</c:v>
                </c:pt>
                <c:pt idx="1276">
                  <c:v>52.078937000000003</c:v>
                </c:pt>
                <c:pt idx="1277">
                  <c:v>52.655594999999998</c:v>
                </c:pt>
                <c:pt idx="1278">
                  <c:v>53.014040000000001</c:v>
                </c:pt>
                <c:pt idx="1279">
                  <c:v>53.275934999999997</c:v>
                </c:pt>
                <c:pt idx="1280">
                  <c:v>53.649928000000003</c:v>
                </c:pt>
                <c:pt idx="1281">
                  <c:v>53.973821999999998</c:v>
                </c:pt>
                <c:pt idx="1282">
                  <c:v>54.796194</c:v>
                </c:pt>
                <c:pt idx="1283">
                  <c:v>55.307488999999997</c:v>
                </c:pt>
                <c:pt idx="1284">
                  <c:v>55.855041</c:v>
                </c:pt>
                <c:pt idx="1285">
                  <c:v>56.460434999999997</c:v>
                </c:pt>
                <c:pt idx="1286">
                  <c:v>56.82</c:v>
                </c:pt>
                <c:pt idx="1287">
                  <c:v>56.931260999999999</c:v>
                </c:pt>
                <c:pt idx="1288">
                  <c:v>57.29</c:v>
                </c:pt>
                <c:pt idx="1289">
                  <c:v>57.765999999999998</c:v>
                </c:pt>
                <c:pt idx="1290">
                  <c:v>59.082999999999998</c:v>
                </c:pt>
                <c:pt idx="1291">
                  <c:v>59.402999999999999</c:v>
                </c:pt>
                <c:pt idx="1292">
                  <c:v>59.887999999999998</c:v>
                </c:pt>
                <c:pt idx="1293">
                  <c:v>60.588999999999999</c:v>
                </c:pt>
                <c:pt idx="1294">
                  <c:v>61.161999999999999</c:v>
                </c:pt>
                <c:pt idx="1295">
                  <c:v>61.427</c:v>
                </c:pt>
                <c:pt idx="1296">
                  <c:v>61.707999999999998</c:v>
                </c:pt>
                <c:pt idx="1297">
                  <c:v>62.36</c:v>
                </c:pt>
                <c:pt idx="1298">
                  <c:v>62.753999999999998</c:v>
                </c:pt>
                <c:pt idx="1299">
                  <c:v>63.033999999999999</c:v>
                </c:pt>
                <c:pt idx="1300">
                  <c:v>63.241999999999997</c:v>
                </c:pt>
                <c:pt idx="1301">
                  <c:v>63.475000000000001</c:v>
                </c:pt>
                <c:pt idx="1302">
                  <c:v>63.5</c:v>
                </c:pt>
                <c:pt idx="1303">
                  <c:v>64.069999999999993</c:v>
                </c:pt>
                <c:pt idx="1304">
                  <c:v>64.37</c:v>
                </c:pt>
                <c:pt idx="1305">
                  <c:v>64.680000000000007</c:v>
                </c:pt>
                <c:pt idx="1306">
                  <c:v>65.5</c:v>
                </c:pt>
                <c:pt idx="1307">
                  <c:v>66.27</c:v>
                </c:pt>
                <c:pt idx="1308">
                  <c:v>66.430000000000007</c:v>
                </c:pt>
                <c:pt idx="1309">
                  <c:v>66.722999999999999</c:v>
                </c:pt>
                <c:pt idx="1310">
                  <c:v>66.715000000000003</c:v>
                </c:pt>
                <c:pt idx="1311">
                  <c:v>66.69</c:v>
                </c:pt>
                <c:pt idx="1312">
                  <c:v>66.69</c:v>
                </c:pt>
                <c:pt idx="1313">
                  <c:v>66.688299999999998</c:v>
                </c:pt>
                <c:pt idx="1314">
                  <c:v>66.7</c:v>
                </c:pt>
                <c:pt idx="1315">
                  <c:v>67.03</c:v>
                </c:pt>
                <c:pt idx="1316">
                  <c:v>67.924999999999997</c:v>
                </c:pt>
                <c:pt idx="1317">
                  <c:v>33.835785000000001</c:v>
                </c:pt>
                <c:pt idx="1318">
                  <c:v>32.543540999999998</c:v>
                </c:pt>
                <c:pt idx="1319">
                  <c:v>31.910556</c:v>
                </c:pt>
                <c:pt idx="1320">
                  <c:v>31.516500000000001</c:v>
                </c:pt>
                <c:pt idx="1321">
                  <c:v>32.098999999999997</c:v>
                </c:pt>
                <c:pt idx="1322">
                  <c:v>31.332899999999999</c:v>
                </c:pt>
                <c:pt idx="1323">
                  <c:v>30.7685</c:v>
                </c:pt>
                <c:pt idx="1324">
                  <c:v>31.254799999999999</c:v>
                </c:pt>
                <c:pt idx="1325">
                  <c:v>30.591699999999999</c:v>
                </c:pt>
                <c:pt idx="1326">
                  <c:v>30.4208</c:v>
                </c:pt>
                <c:pt idx="1327">
                  <c:v>30.189211</c:v>
                </c:pt>
                <c:pt idx="1328">
                  <c:v>29.893611</c:v>
                </c:pt>
                <c:pt idx="1329">
                  <c:v>29.894431999999998</c:v>
                </c:pt>
                <c:pt idx="1330">
                  <c:v>29.864104999999999</c:v>
                </c:pt>
                <c:pt idx="1331">
                  <c:v>29.874503000000001</c:v>
                </c:pt>
                <c:pt idx="1332">
                  <c:v>29.88205</c:v>
                </c:pt>
                <c:pt idx="1333">
                  <c:v>29.908639999999998</c:v>
                </c:pt>
                <c:pt idx="1334">
                  <c:v>29.829260000000001</c:v>
                </c:pt>
                <c:pt idx="1335">
                  <c:v>29.695658000000002</c:v>
                </c:pt>
                <c:pt idx="1336">
                  <c:v>29.538491</c:v>
                </c:pt>
                <c:pt idx="1337">
                  <c:v>29.523022999999998</c:v>
                </c:pt>
                <c:pt idx="1338">
                  <c:v>29.324999999999999</c:v>
                </c:pt>
                <c:pt idx="1339">
                  <c:v>29.178599999999999</c:v>
                </c:pt>
                <c:pt idx="1340">
                  <c:v>29.0122</c:v>
                </c:pt>
                <c:pt idx="1341">
                  <c:v>28.928999999999998</c:v>
                </c:pt>
                <c:pt idx="1342">
                  <c:v>28.482296000000002</c:v>
                </c:pt>
                <c:pt idx="1343">
                  <c:v>28.256478999999999</c:v>
                </c:pt>
                <c:pt idx="1344">
                  <c:v>28.014785</c:v>
                </c:pt>
                <c:pt idx="1345">
                  <c:v>27.899569</c:v>
                </c:pt>
                <c:pt idx="1346">
                  <c:v>27.872499999999999</c:v>
                </c:pt>
                <c:pt idx="1347">
                  <c:v>27.866900000000001</c:v>
                </c:pt>
                <c:pt idx="1348">
                  <c:v>27.668362999999999</c:v>
                </c:pt>
                <c:pt idx="1349">
                  <c:v>27.63805</c:v>
                </c:pt>
                <c:pt idx="1350">
                  <c:v>27.565847999999999</c:v>
                </c:pt>
                <c:pt idx="1351">
                  <c:v>27.36</c:v>
                </c:pt>
                <c:pt idx="1352">
                  <c:v>27.266870999999998</c:v>
                </c:pt>
                <c:pt idx="1353">
                  <c:v>27.091930999999999</c:v>
                </c:pt>
                <c:pt idx="1354">
                  <c:v>27.070017</c:v>
                </c:pt>
                <c:pt idx="1355">
                  <c:v>26.983440000000002</c:v>
                </c:pt>
                <c:pt idx="1356">
                  <c:v>26.788613000000002</c:v>
                </c:pt>
                <c:pt idx="1357">
                  <c:v>26.757666</c:v>
                </c:pt>
                <c:pt idx="1358">
                  <c:v>26.639230000000001</c:v>
                </c:pt>
                <c:pt idx="1359">
                  <c:v>26.562999999999999</c:v>
                </c:pt>
                <c:pt idx="1360">
                  <c:v>26.321000000000002</c:v>
                </c:pt>
                <c:pt idx="1361">
                  <c:v>25.928999999999998</c:v>
                </c:pt>
                <c:pt idx="1362">
                  <c:v>25.163</c:v>
                </c:pt>
                <c:pt idx="1363">
                  <c:v>25.152359000000001</c:v>
                </c:pt>
                <c:pt idx="1364">
                  <c:v>25.147760000000002</c:v>
                </c:pt>
                <c:pt idx="1365">
                  <c:v>25.135162000000001</c:v>
                </c:pt>
                <c:pt idx="1366">
                  <c:v>25.102018000000001</c:v>
                </c:pt>
                <c:pt idx="1367">
                  <c:v>25.041799999999999</c:v>
                </c:pt>
                <c:pt idx="1368">
                  <c:v>24.878</c:v>
                </c:pt>
                <c:pt idx="1369">
                  <c:v>24.763999999999999</c:v>
                </c:pt>
                <c:pt idx="1370">
                  <c:v>24.418968</c:v>
                </c:pt>
                <c:pt idx="1371">
                  <c:v>23.97</c:v>
                </c:pt>
                <c:pt idx="1372">
                  <c:v>23.408300000000001</c:v>
                </c:pt>
                <c:pt idx="1373">
                  <c:v>23.309165</c:v>
                </c:pt>
                <c:pt idx="1374">
                  <c:v>23.282381000000001</c:v>
                </c:pt>
                <c:pt idx="1375">
                  <c:v>23.084185999999999</c:v>
                </c:pt>
                <c:pt idx="1376">
                  <c:v>23.127834</c:v>
                </c:pt>
                <c:pt idx="1377">
                  <c:v>23.1158</c:v>
                </c:pt>
                <c:pt idx="1378">
                  <c:v>23.109681999999999</c:v>
                </c:pt>
                <c:pt idx="1379">
                  <c:v>23.133192999999999</c:v>
                </c:pt>
                <c:pt idx="1380">
                  <c:v>22.929427</c:v>
                </c:pt>
                <c:pt idx="1381">
                  <c:v>22.657657</c:v>
                </c:pt>
                <c:pt idx="1382">
                  <c:v>22.568235000000001</c:v>
                </c:pt>
                <c:pt idx="1383">
                  <c:v>22.500112999999999</c:v>
                </c:pt>
                <c:pt idx="1384">
                  <c:v>22.278400000000001</c:v>
                </c:pt>
                <c:pt idx="1385">
                  <c:v>22.170729999999999</c:v>
                </c:pt>
                <c:pt idx="1386">
                  <c:v>21.967328999999999</c:v>
                </c:pt>
                <c:pt idx="1387">
                  <c:v>21.633694999999999</c:v>
                </c:pt>
                <c:pt idx="1388">
                  <c:v>21.412600000000001</c:v>
                </c:pt>
                <c:pt idx="1389">
                  <c:v>20.946321999999999</c:v>
                </c:pt>
                <c:pt idx="1390">
                  <c:v>20.566316</c:v>
                </c:pt>
                <c:pt idx="1391">
                  <c:v>20.091211000000001</c:v>
                </c:pt>
                <c:pt idx="1392">
                  <c:v>20.063700000000001</c:v>
                </c:pt>
                <c:pt idx="1393">
                  <c:v>19.987552000000001</c:v>
                </c:pt>
                <c:pt idx="1394">
                  <c:v>19.976882</c:v>
                </c:pt>
                <c:pt idx="1395">
                  <c:v>19.974712</c:v>
                </c:pt>
                <c:pt idx="1396">
                  <c:v>19.963303</c:v>
                </c:pt>
                <c:pt idx="1397">
                  <c:v>19.936160000000001</c:v>
                </c:pt>
                <c:pt idx="1398">
                  <c:v>19.9194</c:v>
                </c:pt>
                <c:pt idx="1399">
                  <c:v>19.963200000000001</c:v>
                </c:pt>
                <c:pt idx="1400">
                  <c:v>19.992806999999999</c:v>
                </c:pt>
                <c:pt idx="1401">
                  <c:v>20.008067</c:v>
                </c:pt>
                <c:pt idx="1402">
                  <c:v>20.088899999999999</c:v>
                </c:pt>
                <c:pt idx="1403">
                  <c:v>20.16621</c:v>
                </c:pt>
                <c:pt idx="1404">
                  <c:v>20.167999999999999</c:v>
                </c:pt>
                <c:pt idx="1405">
                  <c:v>20.109584999999999</c:v>
                </c:pt>
                <c:pt idx="1406">
                  <c:v>20.072334000000001</c:v>
                </c:pt>
                <c:pt idx="1407">
                  <c:v>20.061163000000001</c:v>
                </c:pt>
                <c:pt idx="1408">
                  <c:v>19.962088000000001</c:v>
                </c:pt>
                <c:pt idx="1409">
                  <c:v>19.902799999999999</c:v>
                </c:pt>
                <c:pt idx="1410">
                  <c:v>19.921631999999999</c:v>
                </c:pt>
                <c:pt idx="1411">
                  <c:v>19.934000000000001</c:v>
                </c:pt>
                <c:pt idx="1412">
                  <c:v>19.796593999999999</c:v>
                </c:pt>
                <c:pt idx="1413">
                  <c:v>19.701699999999999</c:v>
                </c:pt>
                <c:pt idx="1414">
                  <c:v>19.637566</c:v>
                </c:pt>
                <c:pt idx="1415">
                  <c:v>19.61</c:v>
                </c:pt>
                <c:pt idx="1416">
                  <c:v>19.581862000000001</c:v>
                </c:pt>
                <c:pt idx="1417">
                  <c:v>19.4072</c:v>
                </c:pt>
                <c:pt idx="1418">
                  <c:v>19.0945</c:v>
                </c:pt>
                <c:pt idx="1419">
                  <c:v>18.796147000000001</c:v>
                </c:pt>
                <c:pt idx="1420">
                  <c:v>18.222999999999999</c:v>
                </c:pt>
                <c:pt idx="1421">
                  <c:v>17.305655000000002</c:v>
                </c:pt>
                <c:pt idx="1422">
                  <c:v>17.142163</c:v>
                </c:pt>
                <c:pt idx="1423">
                  <c:v>16.582713999999999</c:v>
                </c:pt>
                <c:pt idx="1424">
                  <c:v>16.286995999999998</c:v>
                </c:pt>
                <c:pt idx="1425">
                  <c:v>15.7319</c:v>
                </c:pt>
                <c:pt idx="1426">
                  <c:v>15.450217</c:v>
                </c:pt>
                <c:pt idx="1427">
                  <c:v>15.232037999999999</c:v>
                </c:pt>
                <c:pt idx="1428">
                  <c:v>14.294</c:v>
                </c:pt>
                <c:pt idx="1429">
                  <c:v>14.274048000000001</c:v>
                </c:pt>
                <c:pt idx="1430">
                  <c:v>13.81</c:v>
                </c:pt>
                <c:pt idx="1431">
                  <c:v>13.70176</c:v>
                </c:pt>
                <c:pt idx="1432">
                  <c:v>13.599468</c:v>
                </c:pt>
                <c:pt idx="1433">
                  <c:v>13.178665000000001</c:v>
                </c:pt>
                <c:pt idx="1434">
                  <c:v>12.482246</c:v>
                </c:pt>
                <c:pt idx="1435">
                  <c:v>12.480897000000001</c:v>
                </c:pt>
                <c:pt idx="1436">
                  <c:v>12.477982000000001</c:v>
                </c:pt>
                <c:pt idx="1437">
                  <c:v>12.476749</c:v>
                </c:pt>
                <c:pt idx="1438">
                  <c:v>12.127858</c:v>
                </c:pt>
                <c:pt idx="1439">
                  <c:v>11.8163</c:v>
                </c:pt>
                <c:pt idx="1440">
                  <c:v>11.294635</c:v>
                </c:pt>
                <c:pt idx="1441">
                  <c:v>11.119</c:v>
                </c:pt>
                <c:pt idx="1442">
                  <c:v>10.920648999999999</c:v>
                </c:pt>
                <c:pt idx="1443">
                  <c:v>10.927676</c:v>
                </c:pt>
                <c:pt idx="1444">
                  <c:v>10.924358</c:v>
                </c:pt>
                <c:pt idx="1445">
                  <c:v>10.682040000000001</c:v>
                </c:pt>
                <c:pt idx="1446">
                  <c:v>10.622</c:v>
                </c:pt>
                <c:pt idx="1447">
                  <c:v>10.505000000000001</c:v>
                </c:pt>
                <c:pt idx="1448">
                  <c:v>10.115603</c:v>
                </c:pt>
                <c:pt idx="1449">
                  <c:v>10.359586</c:v>
                </c:pt>
                <c:pt idx="1450">
                  <c:v>10.679986</c:v>
                </c:pt>
                <c:pt idx="1451">
                  <c:v>11.151691</c:v>
                </c:pt>
                <c:pt idx="1452">
                  <c:v>11.02904</c:v>
                </c:pt>
                <c:pt idx="1453">
                  <c:v>11.079314</c:v>
                </c:pt>
                <c:pt idx="1454">
                  <c:v>11.051314</c:v>
                </c:pt>
                <c:pt idx="1455">
                  <c:v>10.872348000000001</c:v>
                </c:pt>
                <c:pt idx="1456">
                  <c:v>10.833966999999999</c:v>
                </c:pt>
                <c:pt idx="1457">
                  <c:v>10.83257</c:v>
                </c:pt>
                <c:pt idx="1458">
                  <c:v>10.640288</c:v>
                </c:pt>
                <c:pt idx="1459">
                  <c:v>10.6439</c:v>
                </c:pt>
                <c:pt idx="1460">
                  <c:v>10.7174</c:v>
                </c:pt>
                <c:pt idx="1461">
                  <c:v>10.868026</c:v>
                </c:pt>
                <c:pt idx="1462">
                  <c:v>11.112221</c:v>
                </c:pt>
                <c:pt idx="1463">
                  <c:v>11.067558</c:v>
                </c:pt>
                <c:pt idx="1464">
                  <c:v>10.809354000000001</c:v>
                </c:pt>
                <c:pt idx="1465">
                  <c:v>10.908283000000001</c:v>
                </c:pt>
                <c:pt idx="1466">
                  <c:v>10.798206</c:v>
                </c:pt>
                <c:pt idx="1467">
                  <c:v>10.552049999999999</c:v>
                </c:pt>
                <c:pt idx="1468">
                  <c:v>10.4293</c:v>
                </c:pt>
                <c:pt idx="1469">
                  <c:v>10.294605000000001</c:v>
                </c:pt>
                <c:pt idx="1470">
                  <c:v>10.214937000000001</c:v>
                </c:pt>
                <c:pt idx="1471">
                  <c:v>10.324999999999999</c:v>
                </c:pt>
                <c:pt idx="1472">
                  <c:v>10.3255</c:v>
                </c:pt>
                <c:pt idx="1473">
                  <c:v>10.343</c:v>
                </c:pt>
                <c:pt idx="1474">
                  <c:v>10.117000000000001</c:v>
                </c:pt>
                <c:pt idx="1475">
                  <c:v>10.057399999999999</c:v>
                </c:pt>
                <c:pt idx="1476">
                  <c:v>10.2158</c:v>
                </c:pt>
                <c:pt idx="1477">
                  <c:v>10.328452</c:v>
                </c:pt>
                <c:pt idx="1478">
                  <c:v>10.123745</c:v>
                </c:pt>
                <c:pt idx="1479">
                  <c:v>8.9389009999999995</c:v>
                </c:pt>
                <c:pt idx="1480">
                  <c:v>8.8762179999999997</c:v>
                </c:pt>
                <c:pt idx="1481">
                  <c:v>8.7548549999999992</c:v>
                </c:pt>
                <c:pt idx="1482">
                  <c:v>7.7474970000000001</c:v>
                </c:pt>
                <c:pt idx="1483">
                  <c:v>7.7649330000000001</c:v>
                </c:pt>
                <c:pt idx="1484">
                  <c:v>7.3856010000000003</c:v>
                </c:pt>
                <c:pt idx="1485">
                  <c:v>6.9064899999999998</c:v>
                </c:pt>
                <c:pt idx="1486">
                  <c:v>6.5768300000000002</c:v>
                </c:pt>
                <c:pt idx="1487">
                  <c:v>6.118061</c:v>
                </c:pt>
                <c:pt idx="1488">
                  <c:v>5.2404739999999999</c:v>
                </c:pt>
                <c:pt idx="1489">
                  <c:v>5.0955550000000001</c:v>
                </c:pt>
                <c:pt idx="1490">
                  <c:v>2.4589219999999998</c:v>
                </c:pt>
                <c:pt idx="1491">
                  <c:v>2.4518930000000001</c:v>
                </c:pt>
                <c:pt idx="1492">
                  <c:v>2.19034</c:v>
                </c:pt>
                <c:pt idx="1493">
                  <c:v>2.1875789999999999</c:v>
                </c:pt>
                <c:pt idx="1494">
                  <c:v>2.1897739999999999</c:v>
                </c:pt>
                <c:pt idx="1495">
                  <c:v>1.860012</c:v>
                </c:pt>
                <c:pt idx="1496">
                  <c:v>0.847001</c:v>
                </c:pt>
                <c:pt idx="1497">
                  <c:v>0.1283</c:v>
                </c:pt>
                <c:pt idx="1498">
                  <c:v>6.4798999999999995E-2</c:v>
                </c:pt>
                <c:pt idx="1499">
                  <c:v>-0.16265099999999999</c:v>
                </c:pt>
                <c:pt idx="1500">
                  <c:v>-0.30348399999999998</c:v>
                </c:pt>
                <c:pt idx="1501">
                  <c:v>-0.65100499999999994</c:v>
                </c:pt>
                <c:pt idx="1502">
                  <c:v>-0.79608500000000004</c:v>
                </c:pt>
                <c:pt idx="1503">
                  <c:v>-0.89439999999999997</c:v>
                </c:pt>
                <c:pt idx="1504">
                  <c:v>-1.1315170000000001</c:v>
                </c:pt>
                <c:pt idx="1505">
                  <c:v>-1.2039230000000001</c:v>
                </c:pt>
                <c:pt idx="1506">
                  <c:v>-1.4654720000000001</c:v>
                </c:pt>
                <c:pt idx="1507">
                  <c:v>-1.478102</c:v>
                </c:pt>
                <c:pt idx="1508">
                  <c:v>-1.5887020000000001</c:v>
                </c:pt>
                <c:pt idx="1509">
                  <c:v>-1.661114</c:v>
                </c:pt>
                <c:pt idx="1510">
                  <c:v>-2.3441999999999998</c:v>
                </c:pt>
                <c:pt idx="1511">
                  <c:v>-2.4354369999999999</c:v>
                </c:pt>
                <c:pt idx="1512">
                  <c:v>-3.8937460000000002</c:v>
                </c:pt>
                <c:pt idx="1513">
                  <c:v>-4.3294370000000004</c:v>
                </c:pt>
                <c:pt idx="1514">
                  <c:v>-4.6576320000000004</c:v>
                </c:pt>
                <c:pt idx="1515">
                  <c:v>-5.0751609999999996</c:v>
                </c:pt>
                <c:pt idx="1516">
                  <c:v>-5.4110339999999999</c:v>
                </c:pt>
                <c:pt idx="1517">
                  <c:v>-5.2800739999999999</c:v>
                </c:pt>
                <c:pt idx="1518">
                  <c:v>-5.3553860000000002</c:v>
                </c:pt>
                <c:pt idx="1519">
                  <c:v>-5.418304</c:v>
                </c:pt>
                <c:pt idx="1520">
                  <c:v>-5.5556999999999999</c:v>
                </c:pt>
                <c:pt idx="1521">
                  <c:v>-5.8037559999999999</c:v>
                </c:pt>
                <c:pt idx="1522">
                  <c:v>-5.9340000000000002</c:v>
                </c:pt>
                <c:pt idx="1523">
                  <c:v>-6.1105669999999996</c:v>
                </c:pt>
                <c:pt idx="1524">
                  <c:v>-6.4896520000000004</c:v>
                </c:pt>
                <c:pt idx="1525">
                  <c:v>-6.8209</c:v>
                </c:pt>
                <c:pt idx="1526">
                  <c:v>-7.1306419999999999</c:v>
                </c:pt>
                <c:pt idx="1527">
                  <c:v>-8.3408909999999992</c:v>
                </c:pt>
                <c:pt idx="1528">
                  <c:v>-8.5</c:v>
                </c:pt>
                <c:pt idx="1529">
                  <c:v>-8.5578610000000008</c:v>
                </c:pt>
                <c:pt idx="1530">
                  <c:v>-9.0410000000000004</c:v>
                </c:pt>
                <c:pt idx="1531">
                  <c:v>-9.2587259999999993</c:v>
                </c:pt>
                <c:pt idx="1532">
                  <c:v>-9.7858499999999999</c:v>
                </c:pt>
                <c:pt idx="1533">
                  <c:v>-9.886609</c:v>
                </c:pt>
                <c:pt idx="1534">
                  <c:v>-15.786569999999999</c:v>
                </c:pt>
                <c:pt idx="1535">
                  <c:v>9.3789999999999996</c:v>
                </c:pt>
              </c:numCache>
            </c:numRef>
          </c:xVal>
          <c:yVal>
            <c:numRef>
              <c:f>Liste!$E$2:$E$1537</c:f>
              <c:numCache>
                <c:formatCode>0.000000</c:formatCode>
                <c:ptCount val="1536"/>
                <c:pt idx="0">
                  <c:v>63.274769999999997</c:v>
                </c:pt>
                <c:pt idx="1">
                  <c:v>58.701292000000002</c:v>
                </c:pt>
                <c:pt idx="2">
                  <c:v>54.9</c:v>
                </c:pt>
                <c:pt idx="3" formatCode="General">
                  <c:v>54.182499999999997</c:v>
                </c:pt>
                <c:pt idx="4">
                  <c:v>53.041485000000002</c:v>
                </c:pt>
                <c:pt idx="5">
                  <c:v>51.1</c:v>
                </c:pt>
                <c:pt idx="6">
                  <c:v>53</c:v>
                </c:pt>
                <c:pt idx="7">
                  <c:v>59.074365999999998</c:v>
                </c:pt>
                <c:pt idx="8">
                  <c:v>54.083126999999998</c:v>
                </c:pt>
                <c:pt idx="9">
                  <c:v>51.293058000000002</c:v>
                </c:pt>
                <c:pt idx="10">
                  <c:v>50.821313000000004</c:v>
                </c:pt>
                <c:pt idx="11">
                  <c:v>50.826396000000003</c:v>
                </c:pt>
                <c:pt idx="12">
                  <c:v>50.702610999999997</c:v>
                </c:pt>
                <c:pt idx="13">
                  <c:v>50.571469999999998</c:v>
                </c:pt>
                <c:pt idx="14">
                  <c:v>50.12079</c:v>
                </c:pt>
                <c:pt idx="15">
                  <c:v>49.929792999999997</c:v>
                </c:pt>
                <c:pt idx="16">
                  <c:v>53.929153999999997</c:v>
                </c:pt>
                <c:pt idx="17">
                  <c:v>54.904395000000001</c:v>
                </c:pt>
                <c:pt idx="18">
                  <c:v>55.612490000000001</c:v>
                </c:pt>
                <c:pt idx="19">
                  <c:v>43.340007</c:v>
                </c:pt>
                <c:pt idx="20">
                  <c:v>43.383400000000002</c:v>
                </c:pt>
                <c:pt idx="21">
                  <c:v>43.467399999999998</c:v>
                </c:pt>
                <c:pt idx="22">
                  <c:v>43.442708000000003</c:v>
                </c:pt>
                <c:pt idx="23">
                  <c:v>43.395049</c:v>
                </c:pt>
                <c:pt idx="24">
                  <c:v>43.771659</c:v>
                </c:pt>
                <c:pt idx="25">
                  <c:v>42.917456999999999</c:v>
                </c:pt>
                <c:pt idx="26">
                  <c:v>42.781443000000003</c:v>
                </c:pt>
                <c:pt idx="27">
                  <c:v>41.868572999999998</c:v>
                </c:pt>
                <c:pt idx="28">
                  <c:v>41.141199999999998</c:v>
                </c:pt>
                <c:pt idx="29">
                  <c:v>38.710054999999997</c:v>
                </c:pt>
                <c:pt idx="30">
                  <c:v>38.367871000000001</c:v>
                </c:pt>
                <c:pt idx="31">
                  <c:v>37.721400000000003</c:v>
                </c:pt>
                <c:pt idx="32">
                  <c:v>37.012270999999998</c:v>
                </c:pt>
                <c:pt idx="33">
                  <c:v>37.024180999999999</c:v>
                </c:pt>
                <c:pt idx="34">
                  <c:v>37.1372</c:v>
                </c:pt>
                <c:pt idx="35">
                  <c:v>37.012676999999996</c:v>
                </c:pt>
                <c:pt idx="36">
                  <c:v>37.218912000000003</c:v>
                </c:pt>
                <c:pt idx="37">
                  <c:v>37.254237000000003</c:v>
                </c:pt>
                <c:pt idx="38">
                  <c:v>36.989476000000003</c:v>
                </c:pt>
                <c:pt idx="39">
                  <c:v>37.388204999999999</c:v>
                </c:pt>
                <c:pt idx="40">
                  <c:v>37.517104000000003</c:v>
                </c:pt>
                <c:pt idx="41">
                  <c:v>36.919559999999997</c:v>
                </c:pt>
                <c:pt idx="42">
                  <c:v>36.786490000000001</c:v>
                </c:pt>
                <c:pt idx="43">
                  <c:v>36.735213000000002</c:v>
                </c:pt>
                <c:pt idx="44">
                  <c:v>36.607667999999997</c:v>
                </c:pt>
                <c:pt idx="45">
                  <c:v>36.593232999999998</c:v>
                </c:pt>
                <c:pt idx="46">
                  <c:v>36.627211000000003</c:v>
                </c:pt>
                <c:pt idx="47">
                  <c:v>36.448827000000001</c:v>
                </c:pt>
                <c:pt idx="48">
                  <c:v>36.529553999999997</c:v>
                </c:pt>
                <c:pt idx="49">
                  <c:v>36.190886999999996</c:v>
                </c:pt>
                <c:pt idx="50">
                  <c:v>36.088799999999999</c:v>
                </c:pt>
                <c:pt idx="51">
                  <c:v>36.005794999999999</c:v>
                </c:pt>
                <c:pt idx="52">
                  <c:v>36.127332000000003</c:v>
                </c:pt>
                <c:pt idx="53">
                  <c:v>36.183211999999997</c:v>
                </c:pt>
                <c:pt idx="54">
                  <c:v>36.707264000000002</c:v>
                </c:pt>
                <c:pt idx="55">
                  <c:v>36.736370000000001</c:v>
                </c:pt>
                <c:pt idx="56">
                  <c:v>36.737578999999997</c:v>
                </c:pt>
                <c:pt idx="57">
                  <c:v>36.743022000000003</c:v>
                </c:pt>
                <c:pt idx="58">
                  <c:v>35.948990999999999</c:v>
                </c:pt>
                <c:pt idx="59">
                  <c:v>35.942386999999997</c:v>
                </c:pt>
                <c:pt idx="60">
                  <c:v>36.816541000000001</c:v>
                </c:pt>
                <c:pt idx="61">
                  <c:v>37.397447</c:v>
                </c:pt>
                <c:pt idx="62">
                  <c:v>37.600760000000001</c:v>
                </c:pt>
                <c:pt idx="63">
                  <c:v>37.579740000000001</c:v>
                </c:pt>
                <c:pt idx="64">
                  <c:v>38.101514000000002</c:v>
                </c:pt>
                <c:pt idx="65">
                  <c:v>38.843600000000002</c:v>
                </c:pt>
                <c:pt idx="66">
                  <c:v>40.742049999999999</c:v>
                </c:pt>
                <c:pt idx="67">
                  <c:v>40.814374999999998</c:v>
                </c:pt>
                <c:pt idx="68">
                  <c:v>40.764989</c:v>
                </c:pt>
                <c:pt idx="69">
                  <c:v>41.111960000000003</c:v>
                </c:pt>
                <c:pt idx="70">
                  <c:v>41.891500999999998</c:v>
                </c:pt>
                <c:pt idx="71">
                  <c:v>42.135944000000002</c:v>
                </c:pt>
                <c:pt idx="72">
                  <c:v>42.292361</c:v>
                </c:pt>
                <c:pt idx="73">
                  <c:v>42.341512000000002</c:v>
                </c:pt>
                <c:pt idx="74">
                  <c:v>39.898691999999997</c:v>
                </c:pt>
                <c:pt idx="75">
                  <c:v>39.585389999999997</c:v>
                </c:pt>
                <c:pt idx="76">
                  <c:v>39.982937</c:v>
                </c:pt>
                <c:pt idx="77">
                  <c:v>38.774222000000002</c:v>
                </c:pt>
                <c:pt idx="78">
                  <c:v>38.910254999999999</c:v>
                </c:pt>
                <c:pt idx="79">
                  <c:v>50.877699999999997</c:v>
                </c:pt>
                <c:pt idx="80">
                  <c:v>50.715269999999997</c:v>
                </c:pt>
                <c:pt idx="81">
                  <c:v>49.720945</c:v>
                </c:pt>
                <c:pt idx="82">
                  <c:v>49.455255000000001</c:v>
                </c:pt>
                <c:pt idx="83">
                  <c:v>49.458796</c:v>
                </c:pt>
                <c:pt idx="84">
                  <c:v>49.431421</c:v>
                </c:pt>
                <c:pt idx="85">
                  <c:v>49.218156999999998</c:v>
                </c:pt>
                <c:pt idx="86">
                  <c:v>48.654231000000003</c:v>
                </c:pt>
                <c:pt idx="87">
                  <c:v>48.458437000000004</c:v>
                </c:pt>
                <c:pt idx="88">
                  <c:v>48.035134999999997</c:v>
                </c:pt>
                <c:pt idx="89">
                  <c:v>47.715792</c:v>
                </c:pt>
                <c:pt idx="90">
                  <c:v>47.322732000000002</c:v>
                </c:pt>
                <c:pt idx="91">
                  <c:v>47.388435999999999</c:v>
                </c:pt>
                <c:pt idx="92">
                  <c:v>47.336393000000001</c:v>
                </c:pt>
                <c:pt idx="93">
                  <c:v>47.470252000000002</c:v>
                </c:pt>
                <c:pt idx="94">
                  <c:v>47.288480999999997</c:v>
                </c:pt>
                <c:pt idx="95">
                  <c:v>47.268999999999998</c:v>
                </c:pt>
                <c:pt idx="96">
                  <c:v>47.290447999999998</c:v>
                </c:pt>
                <c:pt idx="97">
                  <c:v>47.066000000000003</c:v>
                </c:pt>
                <c:pt idx="98">
                  <c:v>47.0184</c:v>
                </c:pt>
                <c:pt idx="99">
                  <c:v>46.003565999999999</c:v>
                </c:pt>
                <c:pt idx="100">
                  <c:v>44.840063999999998</c:v>
                </c:pt>
                <c:pt idx="101">
                  <c:v>44.824834000000003</c:v>
                </c:pt>
                <c:pt idx="102">
                  <c:v>42.444485999999998</c:v>
                </c:pt>
                <c:pt idx="103">
                  <c:v>42.519556000000001</c:v>
                </c:pt>
                <c:pt idx="104">
                  <c:v>43.180100000000003</c:v>
                </c:pt>
                <c:pt idx="105">
                  <c:v>43.677677000000003</c:v>
                </c:pt>
                <c:pt idx="106">
                  <c:v>43.463078000000003</c:v>
                </c:pt>
                <c:pt idx="107">
                  <c:v>43.429616000000003</c:v>
                </c:pt>
                <c:pt idx="108">
                  <c:v>43.530935999999997</c:v>
                </c:pt>
                <c:pt idx="109">
                  <c:v>43.424016999999999</c:v>
                </c:pt>
                <c:pt idx="110">
                  <c:v>43.420482</c:v>
                </c:pt>
                <c:pt idx="111">
                  <c:v>43.327036</c:v>
                </c:pt>
                <c:pt idx="112">
                  <c:v>43.325969000000001</c:v>
                </c:pt>
                <c:pt idx="113">
                  <c:v>43.296844999999998</c:v>
                </c:pt>
                <c:pt idx="114">
                  <c:v>43.297624999999996</c:v>
                </c:pt>
                <c:pt idx="115">
                  <c:v>43.217578000000003</c:v>
                </c:pt>
                <c:pt idx="116">
                  <c:v>43.211142000000002</c:v>
                </c:pt>
                <c:pt idx="117">
                  <c:v>43.209560000000003</c:v>
                </c:pt>
                <c:pt idx="118">
                  <c:v>43.214105000000004</c:v>
                </c:pt>
                <c:pt idx="119">
                  <c:v>43.173127000000001</c:v>
                </c:pt>
                <c:pt idx="120">
                  <c:v>43.080311999999999</c:v>
                </c:pt>
                <c:pt idx="121">
                  <c:v>43.109296999999998</c:v>
                </c:pt>
                <c:pt idx="122">
                  <c:v>43.0792</c:v>
                </c:pt>
                <c:pt idx="123">
                  <c:v>43.009729999999998</c:v>
                </c:pt>
                <c:pt idx="124">
                  <c:v>43.147562999999998</c:v>
                </c:pt>
                <c:pt idx="125">
                  <c:v>43.174481999999998</c:v>
                </c:pt>
                <c:pt idx="126">
                  <c:v>43.272286000000001</c:v>
                </c:pt>
                <c:pt idx="127">
                  <c:v>43.431319000000002</c:v>
                </c:pt>
                <c:pt idx="128">
                  <c:v>43.422283999999998</c:v>
                </c:pt>
                <c:pt idx="129">
                  <c:v>43.521900000000002</c:v>
                </c:pt>
                <c:pt idx="130">
                  <c:v>43.509698999999998</c:v>
                </c:pt>
                <c:pt idx="131">
                  <c:v>43.589336000000003</c:v>
                </c:pt>
                <c:pt idx="132">
                  <c:v>43.690562999999997</c:v>
                </c:pt>
                <c:pt idx="133">
                  <c:v>43.699120000000001</c:v>
                </c:pt>
                <c:pt idx="134">
                  <c:v>43.699294999999999</c:v>
                </c:pt>
                <c:pt idx="135">
                  <c:v>43.717483999999999</c:v>
                </c:pt>
                <c:pt idx="136">
                  <c:v>43.734589999999997</c:v>
                </c:pt>
                <c:pt idx="137">
                  <c:v>42.369042</c:v>
                </c:pt>
                <c:pt idx="138">
                  <c:v>42.139876999999998</c:v>
                </c:pt>
                <c:pt idx="139">
                  <c:v>41.775111000000003</c:v>
                </c:pt>
                <c:pt idx="140">
                  <c:v>41.590898000000003</c:v>
                </c:pt>
                <c:pt idx="141">
                  <c:v>41.544237000000003</c:v>
                </c:pt>
                <c:pt idx="142">
                  <c:v>40.307796000000003</c:v>
                </c:pt>
                <c:pt idx="143">
                  <c:v>40.923636000000002</c:v>
                </c:pt>
                <c:pt idx="144">
                  <c:v>39.912461999999998</c:v>
                </c:pt>
                <c:pt idx="145">
                  <c:v>39.211683000000001</c:v>
                </c:pt>
                <c:pt idx="146">
                  <c:v>38.895600000000002</c:v>
                </c:pt>
                <c:pt idx="147">
                  <c:v>38.898733999999997</c:v>
                </c:pt>
                <c:pt idx="148">
                  <c:v>38.932988000000002</c:v>
                </c:pt>
                <c:pt idx="149">
                  <c:v>38.963151000000003</c:v>
                </c:pt>
                <c:pt idx="150">
                  <c:v>39.011823</c:v>
                </c:pt>
                <c:pt idx="151">
                  <c:v>39.048304999999999</c:v>
                </c:pt>
                <c:pt idx="152">
                  <c:v>39.065339999999999</c:v>
                </c:pt>
                <c:pt idx="153">
                  <c:v>40.043872999999998</c:v>
                </c:pt>
                <c:pt idx="154">
                  <c:v>40.087831999999999</c:v>
                </c:pt>
                <c:pt idx="155">
                  <c:v>40.616568000000001</c:v>
                </c:pt>
                <c:pt idx="156">
                  <c:v>41.199134999999998</c:v>
                </c:pt>
                <c:pt idx="157">
                  <c:v>43.789299999999997</c:v>
                </c:pt>
                <c:pt idx="158">
                  <c:v>43.830373999999999</c:v>
                </c:pt>
                <c:pt idx="159">
                  <c:v>43.873699999999999</c:v>
                </c:pt>
                <c:pt idx="160">
                  <c:v>44.035803999999999</c:v>
                </c:pt>
                <c:pt idx="161">
                  <c:v>44.269300000000001</c:v>
                </c:pt>
                <c:pt idx="162">
                  <c:v>44.407600000000002</c:v>
                </c:pt>
                <c:pt idx="163">
                  <c:v>44.302574999999997</c:v>
                </c:pt>
                <c:pt idx="164">
                  <c:v>44.273009000000002</c:v>
                </c:pt>
                <c:pt idx="165">
                  <c:v>44.049041000000003</c:v>
                </c:pt>
                <c:pt idx="166">
                  <c:v>44.077807999999997</c:v>
                </c:pt>
                <c:pt idx="167">
                  <c:v>44.063688999999997</c:v>
                </c:pt>
                <c:pt idx="168">
                  <c:v>43.722000000000001</c:v>
                </c:pt>
                <c:pt idx="169">
                  <c:v>43.68</c:v>
                </c:pt>
                <c:pt idx="170">
                  <c:v>43.573300000000003</c:v>
                </c:pt>
                <c:pt idx="171">
                  <c:v>43.351399999999998</c:v>
                </c:pt>
                <c:pt idx="172">
                  <c:v>42.991974999999996</c:v>
                </c:pt>
                <c:pt idx="173">
                  <c:v>42.934297000000001</c:v>
                </c:pt>
                <c:pt idx="174">
                  <c:v>42.895769999999999</c:v>
                </c:pt>
                <c:pt idx="175">
                  <c:v>42.884399999999999</c:v>
                </c:pt>
                <c:pt idx="176">
                  <c:v>42.84234</c:v>
                </c:pt>
                <c:pt idx="177">
                  <c:v>42.770152000000003</c:v>
                </c:pt>
                <c:pt idx="178">
                  <c:v>42.813065999999999</c:v>
                </c:pt>
                <c:pt idx="179">
                  <c:v>42.582968999999999</c:v>
                </c:pt>
                <c:pt idx="180">
                  <c:v>42.809440000000002</c:v>
                </c:pt>
                <c:pt idx="181">
                  <c:v>42.765000000000001</c:v>
                </c:pt>
                <c:pt idx="182">
                  <c:v>42.672870000000003</c:v>
                </c:pt>
                <c:pt idx="183">
                  <c:v>42.549639999999997</c:v>
                </c:pt>
                <c:pt idx="184">
                  <c:v>42.495660000000001</c:v>
                </c:pt>
                <c:pt idx="185">
                  <c:v>42.436562000000002</c:v>
                </c:pt>
                <c:pt idx="186">
                  <c:v>42.439599999999999</c:v>
                </c:pt>
                <c:pt idx="187">
                  <c:v>42.368631000000001</c:v>
                </c:pt>
                <c:pt idx="188">
                  <c:v>42.394179000000001</c:v>
                </c:pt>
                <c:pt idx="189">
                  <c:v>42.407089999999997</c:v>
                </c:pt>
                <c:pt idx="190">
                  <c:v>42.369490999999996</c:v>
                </c:pt>
                <c:pt idx="191">
                  <c:v>42.320667</c:v>
                </c:pt>
                <c:pt idx="192">
                  <c:v>42.308630000000001</c:v>
                </c:pt>
                <c:pt idx="193">
                  <c:v>42.274540000000002</c:v>
                </c:pt>
                <c:pt idx="194">
                  <c:v>42.236573999999997</c:v>
                </c:pt>
                <c:pt idx="195">
                  <c:v>42.212730000000001</c:v>
                </c:pt>
                <c:pt idx="196">
                  <c:v>42.1678</c:v>
                </c:pt>
                <c:pt idx="197">
                  <c:v>42.123939999999997</c:v>
                </c:pt>
                <c:pt idx="198">
                  <c:v>42.095064000000001</c:v>
                </c:pt>
                <c:pt idx="199">
                  <c:v>42.039250000000003</c:v>
                </c:pt>
                <c:pt idx="200">
                  <c:v>42.036200000000001</c:v>
                </c:pt>
                <c:pt idx="201">
                  <c:v>42.015663000000004</c:v>
                </c:pt>
                <c:pt idx="202">
                  <c:v>41.932960999999999</c:v>
                </c:pt>
                <c:pt idx="203">
                  <c:v>41.779696000000001</c:v>
                </c:pt>
                <c:pt idx="204">
                  <c:v>41.779943000000003</c:v>
                </c:pt>
                <c:pt idx="205">
                  <c:v>41.776176</c:v>
                </c:pt>
                <c:pt idx="206">
                  <c:v>41.753430000000002</c:v>
                </c:pt>
                <c:pt idx="207">
                  <c:v>41.847394000000001</c:v>
                </c:pt>
                <c:pt idx="208">
                  <c:v>41.889200000000002</c:v>
                </c:pt>
                <c:pt idx="209">
                  <c:v>41.901515000000003</c:v>
                </c:pt>
                <c:pt idx="210">
                  <c:v>41.679299999999998</c:v>
                </c:pt>
                <c:pt idx="211">
                  <c:v>41.993758</c:v>
                </c:pt>
                <c:pt idx="212">
                  <c:v>41.442701999999997</c:v>
                </c:pt>
                <c:pt idx="213">
                  <c:v>41.407350999999998</c:v>
                </c:pt>
                <c:pt idx="214">
                  <c:v>41.253072000000003</c:v>
                </c:pt>
                <c:pt idx="215">
                  <c:v>41.228102</c:v>
                </c:pt>
                <c:pt idx="216">
                  <c:v>41.283898999999998</c:v>
                </c:pt>
                <c:pt idx="217">
                  <c:v>40.894781000000002</c:v>
                </c:pt>
                <c:pt idx="218">
                  <c:v>40.797821999999996</c:v>
                </c:pt>
                <c:pt idx="219">
                  <c:v>40.789043999999997</c:v>
                </c:pt>
                <c:pt idx="220">
                  <c:v>41.208460000000002</c:v>
                </c:pt>
                <c:pt idx="221">
                  <c:v>41.253231999999997</c:v>
                </c:pt>
                <c:pt idx="222">
                  <c:v>40.846657</c:v>
                </c:pt>
                <c:pt idx="223">
                  <c:v>40.744309999999999</c:v>
                </c:pt>
                <c:pt idx="224">
                  <c:v>40.759067999999999</c:v>
                </c:pt>
                <c:pt idx="225">
                  <c:v>40.791466999999997</c:v>
                </c:pt>
                <c:pt idx="226">
                  <c:v>40.8185</c:v>
                </c:pt>
                <c:pt idx="227">
                  <c:v>40.826479999999997</c:v>
                </c:pt>
                <c:pt idx="228">
                  <c:v>40.837969000000001</c:v>
                </c:pt>
                <c:pt idx="229">
                  <c:v>40.821599999999997</c:v>
                </c:pt>
                <c:pt idx="230">
                  <c:v>40.794293000000003</c:v>
                </c:pt>
                <c:pt idx="231">
                  <c:v>40.827919000000001</c:v>
                </c:pt>
                <c:pt idx="232">
                  <c:v>40.839269999999999</c:v>
                </c:pt>
                <c:pt idx="233">
                  <c:v>40.839260000000003</c:v>
                </c:pt>
                <c:pt idx="234">
                  <c:v>40.747799999999998</c:v>
                </c:pt>
                <c:pt idx="235">
                  <c:v>40.557684999999999</c:v>
                </c:pt>
                <c:pt idx="236">
                  <c:v>40.582500000000003</c:v>
                </c:pt>
                <c:pt idx="237">
                  <c:v>40.414999999999999</c:v>
                </c:pt>
                <c:pt idx="238">
                  <c:v>40.026788000000003</c:v>
                </c:pt>
                <c:pt idx="239">
                  <c:v>40.065378000000003</c:v>
                </c:pt>
                <c:pt idx="240">
                  <c:v>39.027943999999998</c:v>
                </c:pt>
                <c:pt idx="241">
                  <c:v>38.896000000000001</c:v>
                </c:pt>
                <c:pt idx="242">
                  <c:v>38.683300000000003</c:v>
                </c:pt>
                <c:pt idx="243">
                  <c:v>38.683745999999999</c:v>
                </c:pt>
                <c:pt idx="244">
                  <c:v>38.482100000000003</c:v>
                </c:pt>
                <c:pt idx="245">
                  <c:v>38.421553000000003</c:v>
                </c:pt>
                <c:pt idx="246">
                  <c:v>38.350999999999999</c:v>
                </c:pt>
                <c:pt idx="247">
                  <c:v>38.109425000000002</c:v>
                </c:pt>
                <c:pt idx="248">
                  <c:v>38.006878999999998</c:v>
                </c:pt>
                <c:pt idx="249">
                  <c:v>38.039445000000001</c:v>
                </c:pt>
                <c:pt idx="250">
                  <c:v>38.207700000000003</c:v>
                </c:pt>
                <c:pt idx="251">
                  <c:v>38.445399999999999</c:v>
                </c:pt>
                <c:pt idx="252">
                  <c:v>38.857759999999999</c:v>
                </c:pt>
                <c:pt idx="253">
                  <c:v>38.899003999999998</c:v>
                </c:pt>
                <c:pt idx="254">
                  <c:v>39.030655000000003</c:v>
                </c:pt>
                <c:pt idx="255">
                  <c:v>39.085538999999997</c:v>
                </c:pt>
                <c:pt idx="256">
                  <c:v>39.717044000000001</c:v>
                </c:pt>
                <c:pt idx="257">
                  <c:v>40.22</c:v>
                </c:pt>
                <c:pt idx="258">
                  <c:v>40.383760000000002</c:v>
                </c:pt>
                <c:pt idx="259">
                  <c:v>40.472031999999999</c:v>
                </c:pt>
                <c:pt idx="260">
                  <c:v>40.360048999999997</c:v>
                </c:pt>
                <c:pt idx="261">
                  <c:v>40.257060000000003</c:v>
                </c:pt>
                <c:pt idx="262">
                  <c:v>39.792157000000003</c:v>
                </c:pt>
                <c:pt idx="263">
                  <c:v>38.192864999999998</c:v>
                </c:pt>
                <c:pt idx="264">
                  <c:v>37.848104999999997</c:v>
                </c:pt>
                <c:pt idx="265">
                  <c:v>37.823900000000002</c:v>
                </c:pt>
                <c:pt idx="266">
                  <c:v>37.819299999999998</c:v>
                </c:pt>
                <c:pt idx="267">
                  <c:v>37.559233999999996</c:v>
                </c:pt>
                <c:pt idx="268">
                  <c:v>37.502400000000002</c:v>
                </c:pt>
                <c:pt idx="269">
                  <c:v>37.205772000000003</c:v>
                </c:pt>
                <c:pt idx="270">
                  <c:v>37.145257000000001</c:v>
                </c:pt>
                <c:pt idx="271">
                  <c:v>37.108396999999997</c:v>
                </c:pt>
                <c:pt idx="272">
                  <c:v>37.069299999999998</c:v>
                </c:pt>
                <c:pt idx="273">
                  <c:v>37.065300000000001</c:v>
                </c:pt>
                <c:pt idx="274">
                  <c:v>37.064999999999998</c:v>
                </c:pt>
                <c:pt idx="275">
                  <c:v>37.050280999999998</c:v>
                </c:pt>
                <c:pt idx="276">
                  <c:v>36.979849999999999</c:v>
                </c:pt>
                <c:pt idx="277">
                  <c:v>36.956110000000002</c:v>
                </c:pt>
                <c:pt idx="278">
                  <c:v>36.798000000000002</c:v>
                </c:pt>
                <c:pt idx="279">
                  <c:v>36.678652999999997</c:v>
                </c:pt>
                <c:pt idx="280">
                  <c:v>36.788665000000002</c:v>
                </c:pt>
                <c:pt idx="281">
                  <c:v>37.1</c:v>
                </c:pt>
                <c:pt idx="282">
                  <c:v>37.290999999999997</c:v>
                </c:pt>
                <c:pt idx="283">
                  <c:v>37.393700000000003</c:v>
                </c:pt>
                <c:pt idx="284">
                  <c:v>37.582999999999998</c:v>
                </c:pt>
                <c:pt idx="285">
                  <c:v>37.582799999999999</c:v>
                </c:pt>
                <c:pt idx="286">
                  <c:v>37.793700000000001</c:v>
                </c:pt>
                <c:pt idx="287">
                  <c:v>37.808131000000003</c:v>
                </c:pt>
                <c:pt idx="288">
                  <c:v>37.812399999999997</c:v>
                </c:pt>
                <c:pt idx="289">
                  <c:v>37.865000000000002</c:v>
                </c:pt>
                <c:pt idx="290">
                  <c:v>37.934044</c:v>
                </c:pt>
                <c:pt idx="291">
                  <c:v>37.970421999999999</c:v>
                </c:pt>
                <c:pt idx="292">
                  <c:v>38.007961000000002</c:v>
                </c:pt>
                <c:pt idx="293">
                  <c:v>38.070435000000003</c:v>
                </c:pt>
                <c:pt idx="294">
                  <c:v>38.703901000000002</c:v>
                </c:pt>
                <c:pt idx="295">
                  <c:v>38.120398000000002</c:v>
                </c:pt>
                <c:pt idx="296">
                  <c:v>37.968299999999999</c:v>
                </c:pt>
                <c:pt idx="297">
                  <c:v>38.043883000000001</c:v>
                </c:pt>
                <c:pt idx="298">
                  <c:v>38.5428</c:v>
                </c:pt>
                <c:pt idx="299">
                  <c:v>38.570191999999999</c:v>
                </c:pt>
                <c:pt idx="300">
                  <c:v>38.564784000000003</c:v>
                </c:pt>
                <c:pt idx="301">
                  <c:v>38.466999999999999</c:v>
                </c:pt>
                <c:pt idx="302">
                  <c:v>38.416361000000002</c:v>
                </c:pt>
                <c:pt idx="303">
                  <c:v>38.627479999999998</c:v>
                </c:pt>
                <c:pt idx="304">
                  <c:v>38.661085999999997</c:v>
                </c:pt>
                <c:pt idx="305">
                  <c:v>38.797457000000001</c:v>
                </c:pt>
                <c:pt idx="306">
                  <c:v>38.143300000000004</c:v>
                </c:pt>
                <c:pt idx="307">
                  <c:v>38.221505000000001</c:v>
                </c:pt>
                <c:pt idx="308">
                  <c:v>35.881464999999999</c:v>
                </c:pt>
                <c:pt idx="309">
                  <c:v>36.831533999999998</c:v>
                </c:pt>
                <c:pt idx="310">
                  <c:v>35.861033999999997</c:v>
                </c:pt>
                <c:pt idx="311">
                  <c:v>35.499082999999999</c:v>
                </c:pt>
                <c:pt idx="312">
                  <c:v>40.011636000000003</c:v>
                </c:pt>
                <c:pt idx="313">
                  <c:v>40.148181999999998</c:v>
                </c:pt>
                <c:pt idx="314">
                  <c:v>40.287100000000002</c:v>
                </c:pt>
                <c:pt idx="315">
                  <c:v>40.386459000000002</c:v>
                </c:pt>
                <c:pt idx="316">
                  <c:v>40.641441</c:v>
                </c:pt>
                <c:pt idx="317">
                  <c:v>41.3324</c:v>
                </c:pt>
                <c:pt idx="318">
                  <c:v>41.397039999999997</c:v>
                </c:pt>
                <c:pt idx="319">
                  <c:v>41.617859000000003</c:v>
                </c:pt>
                <c:pt idx="320">
                  <c:v>41.706482999999999</c:v>
                </c:pt>
                <c:pt idx="321">
                  <c:v>41.884999999999998</c:v>
                </c:pt>
                <c:pt idx="322">
                  <c:v>41.931072999999998</c:v>
                </c:pt>
                <c:pt idx="323">
                  <c:v>41.922587999999998</c:v>
                </c:pt>
                <c:pt idx="324">
                  <c:v>42.065440000000002</c:v>
                </c:pt>
                <c:pt idx="325">
                  <c:v>42.343293000000003</c:v>
                </c:pt>
                <c:pt idx="326">
                  <c:v>42.470545999999999</c:v>
                </c:pt>
                <c:pt idx="327">
                  <c:v>42.528767000000002</c:v>
                </c:pt>
                <c:pt idx="328">
                  <c:v>43.160499999999999</c:v>
                </c:pt>
                <c:pt idx="329">
                  <c:v>43.625369999999997</c:v>
                </c:pt>
                <c:pt idx="330">
                  <c:v>44.063450000000003</c:v>
                </c:pt>
                <c:pt idx="331">
                  <c:v>44.39546</c:v>
                </c:pt>
                <c:pt idx="332">
                  <c:v>44.56</c:v>
                </c:pt>
                <c:pt idx="333">
                  <c:v>44.694299999999998</c:v>
                </c:pt>
                <c:pt idx="334">
                  <c:v>44.973545999999999</c:v>
                </c:pt>
                <c:pt idx="335">
                  <c:v>45.048535999999999</c:v>
                </c:pt>
                <c:pt idx="336">
                  <c:v>45.19576</c:v>
                </c:pt>
                <c:pt idx="337">
                  <c:v>45.273560000000003</c:v>
                </c:pt>
                <c:pt idx="338">
                  <c:v>45.334350000000001</c:v>
                </c:pt>
                <c:pt idx="339">
                  <c:v>45.413200000000003</c:v>
                </c:pt>
                <c:pt idx="340">
                  <c:v>45.413288999999999</c:v>
                </c:pt>
                <c:pt idx="341">
                  <c:v>45.637799999999999</c:v>
                </c:pt>
                <c:pt idx="342">
                  <c:v>45.59205</c:v>
                </c:pt>
                <c:pt idx="343">
                  <c:v>45.617049999999999</c:v>
                </c:pt>
                <c:pt idx="344">
                  <c:v>45.787559999999999</c:v>
                </c:pt>
                <c:pt idx="345">
                  <c:v>45.833489999999998</c:v>
                </c:pt>
                <c:pt idx="346">
                  <c:v>45.774447000000002</c:v>
                </c:pt>
                <c:pt idx="347">
                  <c:v>45.788150000000002</c:v>
                </c:pt>
                <c:pt idx="348">
                  <c:v>44.873697999999997</c:v>
                </c:pt>
                <c:pt idx="349">
                  <c:v>45.025992000000002</c:v>
                </c:pt>
                <c:pt idx="350">
                  <c:v>44.58</c:v>
                </c:pt>
                <c:pt idx="351">
                  <c:v>44.118890999999998</c:v>
                </c:pt>
                <c:pt idx="352">
                  <c:v>43.393889000000001</c:v>
                </c:pt>
                <c:pt idx="353">
                  <c:v>43.539499999999997</c:v>
                </c:pt>
                <c:pt idx="354">
                  <c:v>43.313544</c:v>
                </c:pt>
                <c:pt idx="355">
                  <c:v>43.183914999999999</c:v>
                </c:pt>
                <c:pt idx="356">
                  <c:v>43.062600000000003</c:v>
                </c:pt>
                <c:pt idx="357">
                  <c:v>43.087766999999999</c:v>
                </c:pt>
                <c:pt idx="358">
                  <c:v>43.080350000000003</c:v>
                </c:pt>
                <c:pt idx="359">
                  <c:v>42.963200000000001</c:v>
                </c:pt>
                <c:pt idx="360">
                  <c:v>42.972594000000001</c:v>
                </c:pt>
                <c:pt idx="361">
                  <c:v>42.734020999999998</c:v>
                </c:pt>
                <c:pt idx="362">
                  <c:v>42.582715</c:v>
                </c:pt>
                <c:pt idx="363">
                  <c:v>41.811416999999999</c:v>
                </c:pt>
                <c:pt idx="364">
                  <c:v>41.7836</c:v>
                </c:pt>
                <c:pt idx="365">
                  <c:v>41.310229999999997</c:v>
                </c:pt>
                <c:pt idx="366">
                  <c:v>40.721575999999999</c:v>
                </c:pt>
                <c:pt idx="367">
                  <c:v>40.497324999999996</c:v>
                </c:pt>
                <c:pt idx="368">
                  <c:v>40.465000000000003</c:v>
                </c:pt>
                <c:pt idx="369">
                  <c:v>40.318635</c:v>
                </c:pt>
                <c:pt idx="370">
                  <c:v>40.160145999999997</c:v>
                </c:pt>
                <c:pt idx="371">
                  <c:v>40.065378000000003</c:v>
                </c:pt>
                <c:pt idx="372">
                  <c:v>39.871600000000001</c:v>
                </c:pt>
                <c:pt idx="373">
                  <c:v>39.745600000000003</c:v>
                </c:pt>
                <c:pt idx="374">
                  <c:v>39.405099999999997</c:v>
                </c:pt>
                <c:pt idx="375">
                  <c:v>39.238143000000001</c:v>
                </c:pt>
                <c:pt idx="376">
                  <c:v>39.027799999999999</c:v>
                </c:pt>
                <c:pt idx="377">
                  <c:v>39.004730000000002</c:v>
                </c:pt>
                <c:pt idx="378">
                  <c:v>38.965041999999997</c:v>
                </c:pt>
                <c:pt idx="379">
                  <c:v>39.040999999999997</c:v>
                </c:pt>
                <c:pt idx="380">
                  <c:v>38.922400000000003</c:v>
                </c:pt>
                <c:pt idx="381">
                  <c:v>38.927512999999998</c:v>
                </c:pt>
                <c:pt idx="382">
                  <c:v>38.668731000000001</c:v>
                </c:pt>
                <c:pt idx="383">
                  <c:v>38.49</c:v>
                </c:pt>
                <c:pt idx="384">
                  <c:v>38.554600000000001</c:v>
                </c:pt>
                <c:pt idx="385">
                  <c:v>38.317135</c:v>
                </c:pt>
                <c:pt idx="386">
                  <c:v>38.411425000000001</c:v>
                </c:pt>
                <c:pt idx="387">
                  <c:v>38.399006999999997</c:v>
                </c:pt>
                <c:pt idx="388">
                  <c:v>38.372599999999998</c:v>
                </c:pt>
                <c:pt idx="389">
                  <c:v>38.392200000000003</c:v>
                </c:pt>
                <c:pt idx="390">
                  <c:v>38.359031000000002</c:v>
                </c:pt>
                <c:pt idx="391">
                  <c:v>38.381332</c:v>
                </c:pt>
                <c:pt idx="392">
                  <c:v>38.424999999999997</c:v>
                </c:pt>
                <c:pt idx="393">
                  <c:v>38.372236000000001</c:v>
                </c:pt>
                <c:pt idx="394">
                  <c:v>38.346314</c:v>
                </c:pt>
                <c:pt idx="395">
                  <c:v>38.280881999999998</c:v>
                </c:pt>
                <c:pt idx="396">
                  <c:v>38.274492000000002</c:v>
                </c:pt>
                <c:pt idx="397">
                  <c:v>38.19</c:v>
                </c:pt>
                <c:pt idx="398">
                  <c:v>38.208100000000002</c:v>
                </c:pt>
                <c:pt idx="399">
                  <c:v>38.090400000000002</c:v>
                </c:pt>
                <c:pt idx="400">
                  <c:v>37.978499999999997</c:v>
                </c:pt>
                <c:pt idx="401">
                  <c:v>37.974687000000003</c:v>
                </c:pt>
                <c:pt idx="402">
                  <c:v>37.950161999999999</c:v>
                </c:pt>
                <c:pt idx="403">
                  <c:v>37.953069999999997</c:v>
                </c:pt>
                <c:pt idx="404">
                  <c:v>37.942000999999998</c:v>
                </c:pt>
                <c:pt idx="405">
                  <c:v>37.936779999999999</c:v>
                </c:pt>
                <c:pt idx="406">
                  <c:v>37.937176000000001</c:v>
                </c:pt>
                <c:pt idx="407">
                  <c:v>37.934337999999997</c:v>
                </c:pt>
                <c:pt idx="408">
                  <c:v>37.809820000000002</c:v>
                </c:pt>
                <c:pt idx="409">
                  <c:v>37.718204999999998</c:v>
                </c:pt>
                <c:pt idx="410">
                  <c:v>37.714171</c:v>
                </c:pt>
                <c:pt idx="411">
                  <c:v>37.6524</c:v>
                </c:pt>
                <c:pt idx="412">
                  <c:v>37.693764999999999</c:v>
                </c:pt>
                <c:pt idx="413">
                  <c:v>37.737749999999998</c:v>
                </c:pt>
                <c:pt idx="414">
                  <c:v>37.988618000000002</c:v>
                </c:pt>
                <c:pt idx="415">
                  <c:v>38.114652999999997</c:v>
                </c:pt>
                <c:pt idx="416">
                  <c:v>38.139133999999999</c:v>
                </c:pt>
                <c:pt idx="417">
                  <c:v>38.313217000000002</c:v>
                </c:pt>
                <c:pt idx="418">
                  <c:v>38.323771000000001</c:v>
                </c:pt>
                <c:pt idx="419">
                  <c:v>38.419989999999999</c:v>
                </c:pt>
                <c:pt idx="420">
                  <c:v>38.433300000000003</c:v>
                </c:pt>
                <c:pt idx="421">
                  <c:v>38.500095000000002</c:v>
                </c:pt>
                <c:pt idx="422">
                  <c:v>38.723399999999998</c:v>
                </c:pt>
                <c:pt idx="423">
                  <c:v>38.760565</c:v>
                </c:pt>
                <c:pt idx="424">
                  <c:v>38.822360000000003</c:v>
                </c:pt>
                <c:pt idx="425">
                  <c:v>38.846539999999997</c:v>
                </c:pt>
                <c:pt idx="426">
                  <c:v>38.796799999999998</c:v>
                </c:pt>
                <c:pt idx="427">
                  <c:v>38.572493999999999</c:v>
                </c:pt>
                <c:pt idx="428">
                  <c:v>38.472499999999997</c:v>
                </c:pt>
                <c:pt idx="429">
                  <c:v>38.450736999999997</c:v>
                </c:pt>
                <c:pt idx="430">
                  <c:v>38.445039000000001</c:v>
                </c:pt>
                <c:pt idx="431">
                  <c:v>38.385350000000003</c:v>
                </c:pt>
                <c:pt idx="432">
                  <c:v>38.043999999999997</c:v>
                </c:pt>
                <c:pt idx="433">
                  <c:v>37.994501</c:v>
                </c:pt>
                <c:pt idx="434">
                  <c:v>38.009500000000003</c:v>
                </c:pt>
                <c:pt idx="435">
                  <c:v>37.975700000000003</c:v>
                </c:pt>
                <c:pt idx="436">
                  <c:v>39.019599999999997</c:v>
                </c:pt>
                <c:pt idx="437">
                  <c:v>38.949599999999997</c:v>
                </c:pt>
                <c:pt idx="438">
                  <c:v>38.941099999999999</c:v>
                </c:pt>
                <c:pt idx="439">
                  <c:v>39.2789</c:v>
                </c:pt>
                <c:pt idx="440">
                  <c:v>39.313099999999999</c:v>
                </c:pt>
                <c:pt idx="441">
                  <c:v>39.347679999999997</c:v>
                </c:pt>
                <c:pt idx="442">
                  <c:v>39.362133999999998</c:v>
                </c:pt>
                <c:pt idx="443">
                  <c:v>39.127948000000004</c:v>
                </c:pt>
                <c:pt idx="444">
                  <c:v>39.145200000000003</c:v>
                </c:pt>
                <c:pt idx="445">
                  <c:v>39.484502999999997</c:v>
                </c:pt>
                <c:pt idx="446">
                  <c:v>40.177</c:v>
                </c:pt>
                <c:pt idx="447">
                  <c:v>40.397350000000003</c:v>
                </c:pt>
                <c:pt idx="448">
                  <c:v>40.467449999999999</c:v>
                </c:pt>
                <c:pt idx="449">
                  <c:v>40.755800000000001</c:v>
                </c:pt>
                <c:pt idx="450">
                  <c:v>40.631149999999998</c:v>
                </c:pt>
                <c:pt idx="451">
                  <c:v>40.669960000000003</c:v>
                </c:pt>
                <c:pt idx="452">
                  <c:v>40.637805</c:v>
                </c:pt>
                <c:pt idx="453">
                  <c:v>40.594482999999997</c:v>
                </c:pt>
                <c:pt idx="454">
                  <c:v>40.118493000000001</c:v>
                </c:pt>
                <c:pt idx="455">
                  <c:v>40.072299999999998</c:v>
                </c:pt>
                <c:pt idx="456">
                  <c:v>39.966521</c:v>
                </c:pt>
                <c:pt idx="457">
                  <c:v>39.930500000000002</c:v>
                </c:pt>
                <c:pt idx="458">
                  <c:v>39.96002</c:v>
                </c:pt>
                <c:pt idx="459">
                  <c:v>39.979669000000001</c:v>
                </c:pt>
                <c:pt idx="460">
                  <c:v>40.020000000000003</c:v>
                </c:pt>
                <c:pt idx="461">
                  <c:v>40.104210999999999</c:v>
                </c:pt>
                <c:pt idx="462">
                  <c:v>40.196413</c:v>
                </c:pt>
                <c:pt idx="463">
                  <c:v>40.276800000000001</c:v>
                </c:pt>
                <c:pt idx="464">
                  <c:v>40.251095999999997</c:v>
                </c:pt>
                <c:pt idx="465">
                  <c:v>40.190227</c:v>
                </c:pt>
                <c:pt idx="466">
                  <c:v>39.976999999999997</c:v>
                </c:pt>
                <c:pt idx="467">
                  <c:v>39.967803000000004</c:v>
                </c:pt>
                <c:pt idx="468">
                  <c:v>40.087600000000002</c:v>
                </c:pt>
                <c:pt idx="469">
                  <c:v>40.249302</c:v>
                </c:pt>
                <c:pt idx="470">
                  <c:v>40.341299999999997</c:v>
                </c:pt>
                <c:pt idx="471">
                  <c:v>40.362499999999997</c:v>
                </c:pt>
                <c:pt idx="472">
                  <c:v>40.089945</c:v>
                </c:pt>
                <c:pt idx="473">
                  <c:v>40.394199999999998</c:v>
                </c:pt>
                <c:pt idx="474">
                  <c:v>40.592399999999998</c:v>
                </c:pt>
                <c:pt idx="475">
                  <c:v>40.591999999999999</c:v>
                </c:pt>
                <c:pt idx="476">
                  <c:v>40.788600000000002</c:v>
                </c:pt>
                <c:pt idx="477">
                  <c:v>40.93206</c:v>
                </c:pt>
                <c:pt idx="478">
                  <c:v>40.94661</c:v>
                </c:pt>
                <c:pt idx="479">
                  <c:v>40.935499999999998</c:v>
                </c:pt>
                <c:pt idx="480">
                  <c:v>41.008161999999999</c:v>
                </c:pt>
                <c:pt idx="481">
                  <c:v>40.9285</c:v>
                </c:pt>
                <c:pt idx="482">
                  <c:v>40.874000000000002</c:v>
                </c:pt>
                <c:pt idx="483">
                  <c:v>40.840299999999999</c:v>
                </c:pt>
                <c:pt idx="484">
                  <c:v>40.873600000000003</c:v>
                </c:pt>
                <c:pt idx="485">
                  <c:v>40.707090000000001</c:v>
                </c:pt>
                <c:pt idx="486">
                  <c:v>40.720165000000001</c:v>
                </c:pt>
                <c:pt idx="487">
                  <c:v>40.551552000000001</c:v>
                </c:pt>
                <c:pt idx="488">
                  <c:v>40.232860000000002</c:v>
                </c:pt>
                <c:pt idx="489">
                  <c:v>40.050800000000002</c:v>
                </c:pt>
                <c:pt idx="490">
                  <c:v>40.185000000000002</c:v>
                </c:pt>
                <c:pt idx="491">
                  <c:v>40.200158999999999</c:v>
                </c:pt>
                <c:pt idx="492">
                  <c:v>40.2134</c:v>
                </c:pt>
                <c:pt idx="493">
                  <c:v>40.322499999999998</c:v>
                </c:pt>
                <c:pt idx="494">
                  <c:v>40.410775999999998</c:v>
                </c:pt>
                <c:pt idx="495">
                  <c:v>40.634121999999998</c:v>
                </c:pt>
                <c:pt idx="496">
                  <c:v>40.974017000000003</c:v>
                </c:pt>
                <c:pt idx="497">
                  <c:v>41.07058</c:v>
                </c:pt>
                <c:pt idx="498">
                  <c:v>37.9191</c:v>
                </c:pt>
                <c:pt idx="499">
                  <c:v>37.882860000000001</c:v>
                </c:pt>
                <c:pt idx="500">
                  <c:v>37.844451999999997</c:v>
                </c:pt>
                <c:pt idx="501">
                  <c:v>37.843197000000004</c:v>
                </c:pt>
                <c:pt idx="502">
                  <c:v>37.835845999999997</c:v>
                </c:pt>
                <c:pt idx="503">
                  <c:v>37.637304999999998</c:v>
                </c:pt>
                <c:pt idx="504">
                  <c:v>37.751399999999997</c:v>
                </c:pt>
                <c:pt idx="505">
                  <c:v>37.747653</c:v>
                </c:pt>
                <c:pt idx="506">
                  <c:v>37.744999999999997</c:v>
                </c:pt>
                <c:pt idx="507">
                  <c:v>37.51623</c:v>
                </c:pt>
                <c:pt idx="508">
                  <c:v>37.509963999999997</c:v>
                </c:pt>
                <c:pt idx="509">
                  <c:v>37.53154</c:v>
                </c:pt>
                <c:pt idx="510">
                  <c:v>37.477935000000002</c:v>
                </c:pt>
                <c:pt idx="511">
                  <c:v>37.352348999999997</c:v>
                </c:pt>
                <c:pt idx="512">
                  <c:v>37.386080999999997</c:v>
                </c:pt>
                <c:pt idx="513">
                  <c:v>37.316003000000002</c:v>
                </c:pt>
                <c:pt idx="514">
                  <c:v>37.32394</c:v>
                </c:pt>
                <c:pt idx="515">
                  <c:v>37.567621000000003</c:v>
                </c:pt>
                <c:pt idx="516">
                  <c:v>37.143804000000003</c:v>
                </c:pt>
                <c:pt idx="517">
                  <c:v>36.972999999999999</c:v>
                </c:pt>
                <c:pt idx="518">
                  <c:v>36.786799999999999</c:v>
                </c:pt>
                <c:pt idx="519">
                  <c:v>36.711621999999998</c:v>
                </c:pt>
                <c:pt idx="520">
                  <c:v>36.731299999999997</c:v>
                </c:pt>
                <c:pt idx="521">
                  <c:v>36.684727000000002</c:v>
                </c:pt>
                <c:pt idx="522">
                  <c:v>36.487727</c:v>
                </c:pt>
                <c:pt idx="523">
                  <c:v>36.431376999999998</c:v>
                </c:pt>
                <c:pt idx="524">
                  <c:v>36.516679000000003</c:v>
                </c:pt>
                <c:pt idx="525">
                  <c:v>36.794800000000002</c:v>
                </c:pt>
                <c:pt idx="526">
                  <c:v>36.843200000000003</c:v>
                </c:pt>
                <c:pt idx="527">
                  <c:v>36.762700000000002</c:v>
                </c:pt>
                <c:pt idx="528">
                  <c:v>36.702852999999998</c:v>
                </c:pt>
                <c:pt idx="529">
                  <c:v>36.429299999999998</c:v>
                </c:pt>
                <c:pt idx="530">
                  <c:v>36.401699999999998</c:v>
                </c:pt>
                <c:pt idx="531">
                  <c:v>36.424419999999998</c:v>
                </c:pt>
                <c:pt idx="532">
                  <c:v>36.456397000000003</c:v>
                </c:pt>
                <c:pt idx="533">
                  <c:v>36.538575999999999</c:v>
                </c:pt>
                <c:pt idx="534">
                  <c:v>36.96</c:v>
                </c:pt>
                <c:pt idx="535">
                  <c:v>36.804791000000002</c:v>
                </c:pt>
                <c:pt idx="536">
                  <c:v>36.816800000000001</c:v>
                </c:pt>
                <c:pt idx="537">
                  <c:v>36.951599999999999</c:v>
                </c:pt>
                <c:pt idx="538">
                  <c:v>37.055149999999998</c:v>
                </c:pt>
                <c:pt idx="539">
                  <c:v>37.259301000000001</c:v>
                </c:pt>
                <c:pt idx="540">
                  <c:v>37.664000000000001</c:v>
                </c:pt>
                <c:pt idx="541">
                  <c:v>37.942782000000001</c:v>
                </c:pt>
                <c:pt idx="542">
                  <c:v>38.156399999999998</c:v>
                </c:pt>
                <c:pt idx="543">
                  <c:v>38.243499999999997</c:v>
                </c:pt>
                <c:pt idx="544">
                  <c:v>38.310558999999998</c:v>
                </c:pt>
                <c:pt idx="545">
                  <c:v>38.318393</c:v>
                </c:pt>
                <c:pt idx="546">
                  <c:v>38.313003999999999</c:v>
                </c:pt>
                <c:pt idx="547">
                  <c:v>38.142583000000002</c:v>
                </c:pt>
                <c:pt idx="548">
                  <c:v>38.082973000000003</c:v>
                </c:pt>
                <c:pt idx="549">
                  <c:v>37.984099999999998</c:v>
                </c:pt>
                <c:pt idx="550">
                  <c:v>37.932132000000003</c:v>
                </c:pt>
                <c:pt idx="551">
                  <c:v>37.905999999999999</c:v>
                </c:pt>
                <c:pt idx="552">
                  <c:v>39.718361000000002</c:v>
                </c:pt>
                <c:pt idx="553">
                  <c:v>39.791477</c:v>
                </c:pt>
                <c:pt idx="554">
                  <c:v>39.608899999999998</c:v>
                </c:pt>
                <c:pt idx="555">
                  <c:v>39.608699999999999</c:v>
                </c:pt>
                <c:pt idx="556">
                  <c:v>39.5976</c:v>
                </c:pt>
                <c:pt idx="557">
                  <c:v>39.610273999999997</c:v>
                </c:pt>
                <c:pt idx="558">
                  <c:v>39.201154000000002</c:v>
                </c:pt>
                <c:pt idx="559">
                  <c:v>39.148290000000003</c:v>
                </c:pt>
                <c:pt idx="560">
                  <c:v>38.807299999999998</c:v>
                </c:pt>
                <c:pt idx="561">
                  <c:v>38.700082000000002</c:v>
                </c:pt>
                <c:pt idx="562">
                  <c:v>38.414912999999999</c:v>
                </c:pt>
                <c:pt idx="563">
                  <c:v>38.459781</c:v>
                </c:pt>
                <c:pt idx="564">
                  <c:v>38.447986999999998</c:v>
                </c:pt>
                <c:pt idx="565">
                  <c:v>38.365713</c:v>
                </c:pt>
                <c:pt idx="566">
                  <c:v>38.327545999999998</c:v>
                </c:pt>
                <c:pt idx="567">
                  <c:v>38.303648000000003</c:v>
                </c:pt>
                <c:pt idx="568">
                  <c:v>38.355429999999998</c:v>
                </c:pt>
                <c:pt idx="569">
                  <c:v>38.438026999999998</c:v>
                </c:pt>
                <c:pt idx="570">
                  <c:v>38.431550000000001</c:v>
                </c:pt>
                <c:pt idx="571">
                  <c:v>38.234085</c:v>
                </c:pt>
                <c:pt idx="572">
                  <c:v>38.460783999999997</c:v>
                </c:pt>
                <c:pt idx="573">
                  <c:v>37.793092000000001</c:v>
                </c:pt>
                <c:pt idx="574">
                  <c:v>37.256163000000001</c:v>
                </c:pt>
                <c:pt idx="575">
                  <c:v>37.255896</c:v>
                </c:pt>
                <c:pt idx="576">
                  <c:v>36.224800000000002</c:v>
                </c:pt>
                <c:pt idx="577">
                  <c:v>35.889116999999999</c:v>
                </c:pt>
                <c:pt idx="578">
                  <c:v>37.864306999999997</c:v>
                </c:pt>
                <c:pt idx="579">
                  <c:v>37.814335999999997</c:v>
                </c:pt>
                <c:pt idx="580">
                  <c:v>37.885272000000001</c:v>
                </c:pt>
                <c:pt idx="581">
                  <c:v>37.617415999999999</c:v>
                </c:pt>
                <c:pt idx="582">
                  <c:v>37.59836</c:v>
                </c:pt>
                <c:pt idx="583">
                  <c:v>37.668784000000002</c:v>
                </c:pt>
                <c:pt idx="584">
                  <c:v>37.405768000000002</c:v>
                </c:pt>
                <c:pt idx="585">
                  <c:v>37.607289000000002</c:v>
                </c:pt>
                <c:pt idx="586">
                  <c:v>37.611144000000003</c:v>
                </c:pt>
                <c:pt idx="587">
                  <c:v>37.531108000000003</c:v>
                </c:pt>
                <c:pt idx="588">
                  <c:v>37.448655000000002</c:v>
                </c:pt>
                <c:pt idx="589">
                  <c:v>37.409999999999997</c:v>
                </c:pt>
                <c:pt idx="590">
                  <c:v>37.399929</c:v>
                </c:pt>
                <c:pt idx="591">
                  <c:v>37.397115999999997</c:v>
                </c:pt>
                <c:pt idx="592">
                  <c:v>37.409633999999997</c:v>
                </c:pt>
                <c:pt idx="593">
                  <c:v>37.415900000000001</c:v>
                </c:pt>
                <c:pt idx="594">
                  <c:v>37.415748999999998</c:v>
                </c:pt>
                <c:pt idx="595">
                  <c:v>37.161769999999997</c:v>
                </c:pt>
                <c:pt idx="596">
                  <c:v>36.976716000000003</c:v>
                </c:pt>
                <c:pt idx="597">
                  <c:v>37.000630000000001</c:v>
                </c:pt>
                <c:pt idx="598">
                  <c:v>37.125686999999999</c:v>
                </c:pt>
                <c:pt idx="599">
                  <c:v>37.059057000000003</c:v>
                </c:pt>
                <c:pt idx="600">
                  <c:v>37.104405999999997</c:v>
                </c:pt>
                <c:pt idx="601">
                  <c:v>36.887667999999998</c:v>
                </c:pt>
                <c:pt idx="602">
                  <c:v>37.105668999999999</c:v>
                </c:pt>
                <c:pt idx="603">
                  <c:v>36.835766999999997</c:v>
                </c:pt>
                <c:pt idx="604">
                  <c:v>36.822299999999998</c:v>
                </c:pt>
                <c:pt idx="605">
                  <c:v>36.977249</c:v>
                </c:pt>
                <c:pt idx="606">
                  <c:v>37.002197000000002</c:v>
                </c:pt>
                <c:pt idx="607">
                  <c:v>36.722700000000003</c:v>
                </c:pt>
                <c:pt idx="608">
                  <c:v>36.817810000000001</c:v>
                </c:pt>
                <c:pt idx="609">
                  <c:v>36.761710000000001</c:v>
                </c:pt>
                <c:pt idx="610">
                  <c:v>36.668087</c:v>
                </c:pt>
                <c:pt idx="611">
                  <c:v>36.363599999999998</c:v>
                </c:pt>
                <c:pt idx="612">
                  <c:v>36.354357999999998</c:v>
                </c:pt>
                <c:pt idx="613">
                  <c:v>36.340971000000003</c:v>
                </c:pt>
                <c:pt idx="614">
                  <c:v>36.546655000000001</c:v>
                </c:pt>
                <c:pt idx="615">
                  <c:v>35.926577000000002</c:v>
                </c:pt>
                <c:pt idx="616">
                  <c:v>40.781008</c:v>
                </c:pt>
                <c:pt idx="617">
                  <c:v>40.784756999999999</c:v>
                </c:pt>
                <c:pt idx="618">
                  <c:v>40.779299999999999</c:v>
                </c:pt>
                <c:pt idx="619">
                  <c:v>40.500999999999998</c:v>
                </c:pt>
                <c:pt idx="620">
                  <c:v>39.921787999999999</c:v>
                </c:pt>
                <c:pt idx="621">
                  <c:v>39.113145000000003</c:v>
                </c:pt>
                <c:pt idx="622">
                  <c:v>39.105705999999998</c:v>
                </c:pt>
                <c:pt idx="623">
                  <c:v>39.159320000000001</c:v>
                </c:pt>
                <c:pt idx="624">
                  <c:v>39.130276000000002</c:v>
                </c:pt>
                <c:pt idx="625">
                  <c:v>39.287945999999998</c:v>
                </c:pt>
                <c:pt idx="626">
                  <c:v>39.368927999999997</c:v>
                </c:pt>
                <c:pt idx="627" formatCode="General">
                  <c:v>39.161059999999999</c:v>
                </c:pt>
                <c:pt idx="628">
                  <c:v>39.131259999999997</c:v>
                </c:pt>
                <c:pt idx="629">
                  <c:v>39.163800000000002</c:v>
                </c:pt>
                <c:pt idx="630">
                  <c:v>38.899000000000001</c:v>
                </c:pt>
                <c:pt idx="631">
                  <c:v>38.555320000000002</c:v>
                </c:pt>
                <c:pt idx="632">
                  <c:v>38.566797999999999</c:v>
                </c:pt>
                <c:pt idx="633">
                  <c:v>38.429380000000002</c:v>
                </c:pt>
                <c:pt idx="634">
                  <c:v>38.371887000000001</c:v>
                </c:pt>
                <c:pt idx="635">
                  <c:v>38.218800000000002</c:v>
                </c:pt>
                <c:pt idx="636">
                  <c:v>38.293706999999998</c:v>
                </c:pt>
                <c:pt idx="637">
                  <c:v>38.343048000000003</c:v>
                </c:pt>
                <c:pt idx="638">
                  <c:v>38.384703000000002</c:v>
                </c:pt>
                <c:pt idx="639">
                  <c:v>38.469211999999999</c:v>
                </c:pt>
                <c:pt idx="640">
                  <c:v>38.512962000000002</c:v>
                </c:pt>
                <c:pt idx="641">
                  <c:v>37.689321999999997</c:v>
                </c:pt>
                <c:pt idx="642">
                  <c:v>37.577525999999999</c:v>
                </c:pt>
                <c:pt idx="643">
                  <c:v>37.632496000000003</c:v>
                </c:pt>
                <c:pt idx="644">
                  <c:v>37.691249999999997</c:v>
                </c:pt>
                <c:pt idx="645">
                  <c:v>37.461537999999997</c:v>
                </c:pt>
                <c:pt idx="646">
                  <c:v>37.290764000000003</c:v>
                </c:pt>
                <c:pt idx="647">
                  <c:v>37.380246</c:v>
                </c:pt>
                <c:pt idx="648">
                  <c:v>37.324950000000001</c:v>
                </c:pt>
                <c:pt idx="649">
                  <c:v>37.190753999999998</c:v>
                </c:pt>
                <c:pt idx="650">
                  <c:v>37.125252000000003</c:v>
                </c:pt>
                <c:pt idx="651">
                  <c:v>36.947462000000002</c:v>
                </c:pt>
                <c:pt idx="652">
                  <c:v>36.939309999999999</c:v>
                </c:pt>
                <c:pt idx="653">
                  <c:v>37.048451</c:v>
                </c:pt>
                <c:pt idx="654">
                  <c:v>36.894770000000001</c:v>
                </c:pt>
                <c:pt idx="655">
                  <c:v>36.894199999999998</c:v>
                </c:pt>
                <c:pt idx="656">
                  <c:v>36.610999999999997</c:v>
                </c:pt>
                <c:pt idx="657">
                  <c:v>36.461311000000002</c:v>
                </c:pt>
                <c:pt idx="658">
                  <c:v>36.217564000000003</c:v>
                </c:pt>
                <c:pt idx="659">
                  <c:v>36.450966000000001</c:v>
                </c:pt>
                <c:pt idx="660">
                  <c:v>36.444963999999999</c:v>
                </c:pt>
                <c:pt idx="661">
                  <c:v>36.094299999999997</c:v>
                </c:pt>
                <c:pt idx="662">
                  <c:v>36.336399999999998</c:v>
                </c:pt>
                <c:pt idx="663">
                  <c:v>35.583232000000002</c:v>
                </c:pt>
                <c:pt idx="664">
                  <c:v>35.511881000000002</c:v>
                </c:pt>
                <c:pt idx="665">
                  <c:v>35.510748999999997</c:v>
                </c:pt>
                <c:pt idx="666">
                  <c:v>35.503355999999997</c:v>
                </c:pt>
                <c:pt idx="667">
                  <c:v>35.585999999999999</c:v>
                </c:pt>
                <c:pt idx="668">
                  <c:v>35.610349999999997</c:v>
                </c:pt>
                <c:pt idx="669">
                  <c:v>35.639000000000003</c:v>
                </c:pt>
                <c:pt idx="670">
                  <c:v>35.5916</c:v>
                </c:pt>
                <c:pt idx="671">
                  <c:v>35.501277999999999</c:v>
                </c:pt>
                <c:pt idx="672">
                  <c:v>35.508999000000003</c:v>
                </c:pt>
                <c:pt idx="673">
                  <c:v>35.663899999999998</c:v>
                </c:pt>
                <c:pt idx="674">
                  <c:v>35.535662000000002</c:v>
                </c:pt>
                <c:pt idx="675">
                  <c:v>35.518253999999999</c:v>
                </c:pt>
                <c:pt idx="676">
                  <c:v>35.504176999999999</c:v>
                </c:pt>
                <c:pt idx="677">
                  <c:v>35.470198000000003</c:v>
                </c:pt>
                <c:pt idx="678">
                  <c:v>35.365068000000001</c:v>
                </c:pt>
                <c:pt idx="679">
                  <c:v>35.354224000000002</c:v>
                </c:pt>
                <c:pt idx="680">
                  <c:v>35.360742000000002</c:v>
                </c:pt>
                <c:pt idx="681">
                  <c:v>35.409939000000001</c:v>
                </c:pt>
                <c:pt idx="682">
                  <c:v>35.343336999999998</c:v>
                </c:pt>
                <c:pt idx="683">
                  <c:v>35.4407</c:v>
                </c:pt>
                <c:pt idx="684">
                  <c:v>35.335456000000001</c:v>
                </c:pt>
                <c:pt idx="685">
                  <c:v>35.320010000000003</c:v>
                </c:pt>
                <c:pt idx="686">
                  <c:v>35.255769999999998</c:v>
                </c:pt>
                <c:pt idx="687">
                  <c:v>35.190432000000001</c:v>
                </c:pt>
                <c:pt idx="688">
                  <c:v>35.127800000000001</c:v>
                </c:pt>
                <c:pt idx="689">
                  <c:v>35.177629000000003</c:v>
                </c:pt>
                <c:pt idx="690">
                  <c:v>35.207642</c:v>
                </c:pt>
                <c:pt idx="691">
                  <c:v>35.338064000000003</c:v>
                </c:pt>
                <c:pt idx="692">
                  <c:v>35.314</c:v>
                </c:pt>
                <c:pt idx="693">
                  <c:v>35.195300000000003</c:v>
                </c:pt>
                <c:pt idx="694">
                  <c:v>35.005850000000002</c:v>
                </c:pt>
                <c:pt idx="695">
                  <c:v>34.996200000000002</c:v>
                </c:pt>
                <c:pt idx="696">
                  <c:v>34.932400000000001</c:v>
                </c:pt>
                <c:pt idx="697">
                  <c:v>34.937596999999997</c:v>
                </c:pt>
                <c:pt idx="698">
                  <c:v>34.929343000000003</c:v>
                </c:pt>
                <c:pt idx="699">
                  <c:v>34.992840000000001</c:v>
                </c:pt>
                <c:pt idx="700">
                  <c:v>35.051299999999998</c:v>
                </c:pt>
                <c:pt idx="701">
                  <c:v>35.094999999999999</c:v>
                </c:pt>
                <c:pt idx="702">
                  <c:v>35.099887000000003</c:v>
                </c:pt>
                <c:pt idx="703">
                  <c:v>35.186593000000002</c:v>
                </c:pt>
                <c:pt idx="704">
                  <c:v>35.1905</c:v>
                </c:pt>
                <c:pt idx="705">
                  <c:v>35.198698</c:v>
                </c:pt>
                <c:pt idx="706">
                  <c:v>34.845399</c:v>
                </c:pt>
                <c:pt idx="707">
                  <c:v>35.225203</c:v>
                </c:pt>
                <c:pt idx="708">
                  <c:v>35.237499999999997</c:v>
                </c:pt>
                <c:pt idx="709">
                  <c:v>35.244359000000003</c:v>
                </c:pt>
                <c:pt idx="710">
                  <c:v>35.238999999999997</c:v>
                </c:pt>
                <c:pt idx="711">
                  <c:v>35.231361999999997</c:v>
                </c:pt>
                <c:pt idx="712">
                  <c:v>35.237499</c:v>
                </c:pt>
                <c:pt idx="713">
                  <c:v>35.323410000000003</c:v>
                </c:pt>
                <c:pt idx="714">
                  <c:v>35.019081999999997</c:v>
                </c:pt>
                <c:pt idx="715">
                  <c:v>35.690561000000002</c:v>
                </c:pt>
                <c:pt idx="716">
                  <c:v>35.634459999999997</c:v>
                </c:pt>
                <c:pt idx="717">
                  <c:v>35.355499999999999</c:v>
                </c:pt>
                <c:pt idx="718">
                  <c:v>35.175094000000001</c:v>
                </c:pt>
                <c:pt idx="719">
                  <c:v>35.127873000000001</c:v>
                </c:pt>
                <c:pt idx="720">
                  <c:v>35.127094999999997</c:v>
                </c:pt>
                <c:pt idx="721">
                  <c:v>35.061667</c:v>
                </c:pt>
                <c:pt idx="722">
                  <c:v>34.966524</c:v>
                </c:pt>
                <c:pt idx="723">
                  <c:v>34.920417999999998</c:v>
                </c:pt>
                <c:pt idx="724">
                  <c:v>34.709580000000003</c:v>
                </c:pt>
                <c:pt idx="725">
                  <c:v>34.566571000000003</c:v>
                </c:pt>
                <c:pt idx="726">
                  <c:v>34.666499999999999</c:v>
                </c:pt>
                <c:pt idx="727">
                  <c:v>34.653599999999997</c:v>
                </c:pt>
                <c:pt idx="728">
                  <c:v>34.707000000000001</c:v>
                </c:pt>
                <c:pt idx="729">
                  <c:v>34.695999999999998</c:v>
                </c:pt>
                <c:pt idx="730">
                  <c:v>34.722053000000002</c:v>
                </c:pt>
                <c:pt idx="731">
                  <c:v>34.732300000000002</c:v>
                </c:pt>
                <c:pt idx="732">
                  <c:v>34.754114000000001</c:v>
                </c:pt>
                <c:pt idx="733">
                  <c:v>35.103008000000003</c:v>
                </c:pt>
                <c:pt idx="734">
                  <c:v>35.0456</c:v>
                </c:pt>
                <c:pt idx="735">
                  <c:v>35.140599999999999</c:v>
                </c:pt>
                <c:pt idx="736">
                  <c:v>35.303899999999999</c:v>
                </c:pt>
                <c:pt idx="737">
                  <c:v>35.406989000000003</c:v>
                </c:pt>
                <c:pt idx="738">
                  <c:v>35.356476999999998</c:v>
                </c:pt>
                <c:pt idx="739">
                  <c:v>35.343834000000001</c:v>
                </c:pt>
                <c:pt idx="740">
                  <c:v>35.445</c:v>
                </c:pt>
                <c:pt idx="741">
                  <c:v>35.630000000000003</c:v>
                </c:pt>
                <c:pt idx="742">
                  <c:v>35.654862000000001</c:v>
                </c:pt>
                <c:pt idx="743">
                  <c:v>40.988728999999999</c:v>
                </c:pt>
                <c:pt idx="744">
                  <c:v>41.005800000000001</c:v>
                </c:pt>
                <c:pt idx="745">
                  <c:v>41.000706000000001</c:v>
                </c:pt>
                <c:pt idx="746">
                  <c:v>41.027366000000001</c:v>
                </c:pt>
                <c:pt idx="747">
                  <c:v>41.097731000000003</c:v>
                </c:pt>
                <c:pt idx="748">
                  <c:v>41.111075</c:v>
                </c:pt>
                <c:pt idx="749">
                  <c:v>41.112090999999999</c:v>
                </c:pt>
                <c:pt idx="750">
                  <c:v>41.180300000000003</c:v>
                </c:pt>
                <c:pt idx="751">
                  <c:v>41.348056999999997</c:v>
                </c:pt>
                <c:pt idx="752">
                  <c:v>41.634999999999998</c:v>
                </c:pt>
                <c:pt idx="753">
                  <c:v>41.8658</c:v>
                </c:pt>
                <c:pt idx="754">
                  <c:v>42.099142999999998</c:v>
                </c:pt>
                <c:pt idx="755">
                  <c:v>42.328197000000003</c:v>
                </c:pt>
                <c:pt idx="756">
                  <c:v>42.424360999999998</c:v>
                </c:pt>
                <c:pt idx="757">
                  <c:v>42.552999999999997</c:v>
                </c:pt>
                <c:pt idx="758">
                  <c:v>42.658425999999999</c:v>
                </c:pt>
                <c:pt idx="759">
                  <c:v>42.689078000000002</c:v>
                </c:pt>
                <c:pt idx="760">
                  <c:v>43.198250000000002</c:v>
                </c:pt>
                <c:pt idx="761">
                  <c:v>43.403914999999998</c:v>
                </c:pt>
                <c:pt idx="762">
                  <c:v>43.538305000000001</c:v>
                </c:pt>
                <c:pt idx="763">
                  <c:v>43.811928999999999</c:v>
                </c:pt>
                <c:pt idx="764">
                  <c:v>44.172187000000001</c:v>
                </c:pt>
                <c:pt idx="765">
                  <c:v>45.254677000000001</c:v>
                </c:pt>
                <c:pt idx="766">
                  <c:v>45.787509999999997</c:v>
                </c:pt>
                <c:pt idx="767">
                  <c:v>46.060020000000002</c:v>
                </c:pt>
                <c:pt idx="768">
                  <c:v>46.200631999999999</c:v>
                </c:pt>
                <c:pt idx="769">
                  <c:v>46.215719999999997</c:v>
                </c:pt>
                <c:pt idx="770">
                  <c:v>46.51</c:v>
                </c:pt>
                <c:pt idx="771">
                  <c:v>46.573</c:v>
                </c:pt>
                <c:pt idx="772">
                  <c:v>46.61</c:v>
                </c:pt>
                <c:pt idx="773">
                  <c:v>46.598556000000002</c:v>
                </c:pt>
                <c:pt idx="774">
                  <c:v>46.688536999999997</c:v>
                </c:pt>
                <c:pt idx="775">
                  <c:v>46.375</c:v>
                </c:pt>
                <c:pt idx="776">
                  <c:v>46.204965999999999</c:v>
                </c:pt>
                <c:pt idx="777">
                  <c:v>46.107588</c:v>
                </c:pt>
                <c:pt idx="778">
                  <c:v>46.023000000000003</c:v>
                </c:pt>
                <c:pt idx="779">
                  <c:v>45.517629999999997</c:v>
                </c:pt>
                <c:pt idx="780">
                  <c:v>45.189</c:v>
                </c:pt>
                <c:pt idx="781">
                  <c:v>44.610233000000001</c:v>
                </c:pt>
                <c:pt idx="782">
                  <c:v>44.610306000000001</c:v>
                </c:pt>
                <c:pt idx="783">
                  <c:v>44.61</c:v>
                </c:pt>
                <c:pt idx="784">
                  <c:v>44.502400000000002</c:v>
                </c:pt>
                <c:pt idx="785">
                  <c:v>44.570999999999998</c:v>
                </c:pt>
                <c:pt idx="786">
                  <c:v>44.830979999999997</c:v>
                </c:pt>
                <c:pt idx="787">
                  <c:v>45.026755999999999</c:v>
                </c:pt>
                <c:pt idx="788">
                  <c:v>45.008242000000003</c:v>
                </c:pt>
                <c:pt idx="789">
                  <c:v>45.027976000000002</c:v>
                </c:pt>
                <c:pt idx="790">
                  <c:v>45.236682000000002</c:v>
                </c:pt>
                <c:pt idx="791">
                  <c:v>45.350999999999999</c:v>
                </c:pt>
                <c:pt idx="792">
                  <c:v>47.268109000000003</c:v>
                </c:pt>
                <c:pt idx="793">
                  <c:v>46.743056000000003</c:v>
                </c:pt>
                <c:pt idx="794">
                  <c:v>46.219000000000001</c:v>
                </c:pt>
                <c:pt idx="795">
                  <c:v>45.277000000000001</c:v>
                </c:pt>
                <c:pt idx="796">
                  <c:v>44.896000000000001</c:v>
                </c:pt>
                <c:pt idx="797">
                  <c:v>44.723332999999997</c:v>
                </c:pt>
                <c:pt idx="798">
                  <c:v>44.571643000000002</c:v>
                </c:pt>
                <c:pt idx="799">
                  <c:v>44.349313000000002</c:v>
                </c:pt>
                <c:pt idx="800">
                  <c:v>44.233167999999999</c:v>
                </c:pt>
                <c:pt idx="801">
                  <c:v>44.085518</c:v>
                </c:pt>
                <c:pt idx="802">
                  <c:v>43.573</c:v>
                </c:pt>
                <c:pt idx="803">
                  <c:v>43.540999999999997</c:v>
                </c:pt>
                <c:pt idx="804">
                  <c:v>43.411999999999999</c:v>
                </c:pt>
                <c:pt idx="805">
                  <c:v>43.411000000000001</c:v>
                </c:pt>
                <c:pt idx="806">
                  <c:v>43.379300000000001</c:v>
                </c:pt>
                <c:pt idx="807">
                  <c:v>43.325000000000003</c:v>
                </c:pt>
                <c:pt idx="808">
                  <c:v>43.1736</c:v>
                </c:pt>
                <c:pt idx="809">
                  <c:v>42.996000000000002</c:v>
                </c:pt>
                <c:pt idx="810">
                  <c:v>42.814999999999998</c:v>
                </c:pt>
                <c:pt idx="811">
                  <c:v>42.812154</c:v>
                </c:pt>
                <c:pt idx="812">
                  <c:v>42.703499999999998</c:v>
                </c:pt>
                <c:pt idx="813">
                  <c:v>42.628599999999999</c:v>
                </c:pt>
                <c:pt idx="814">
                  <c:v>42.389400000000002</c:v>
                </c:pt>
                <c:pt idx="815">
                  <c:v>42.208799999999997</c:v>
                </c:pt>
                <c:pt idx="816">
                  <c:v>42.184800000000003</c:v>
                </c:pt>
                <c:pt idx="817">
                  <c:v>42.141300000000001</c:v>
                </c:pt>
                <c:pt idx="818">
                  <c:v>42.01135</c:v>
                </c:pt>
                <c:pt idx="819">
                  <c:v>41.912199999999999</c:v>
                </c:pt>
                <c:pt idx="820">
                  <c:v>41.816000000000003</c:v>
                </c:pt>
                <c:pt idx="821">
                  <c:v>41.656123000000001</c:v>
                </c:pt>
                <c:pt idx="822">
                  <c:v>41.604550000000003</c:v>
                </c:pt>
                <c:pt idx="823">
                  <c:v>41.57311</c:v>
                </c:pt>
                <c:pt idx="824">
                  <c:v>41.3536</c:v>
                </c:pt>
                <c:pt idx="825">
                  <c:v>41.27</c:v>
                </c:pt>
                <c:pt idx="826">
                  <c:v>41.191600000000001</c:v>
                </c:pt>
                <c:pt idx="827">
                  <c:v>41.181699999999999</c:v>
                </c:pt>
                <c:pt idx="828">
                  <c:v>41.089390999999999</c:v>
                </c:pt>
                <c:pt idx="829">
                  <c:v>41.048904999999998</c:v>
                </c:pt>
                <c:pt idx="830">
                  <c:v>41.036149000000002</c:v>
                </c:pt>
                <c:pt idx="831">
                  <c:v>40.990875000000003</c:v>
                </c:pt>
                <c:pt idx="832">
                  <c:v>40.972625000000001</c:v>
                </c:pt>
                <c:pt idx="833">
                  <c:v>40.948388999999999</c:v>
                </c:pt>
                <c:pt idx="834">
                  <c:v>40.918188000000001</c:v>
                </c:pt>
                <c:pt idx="835">
                  <c:v>40.942340000000002</c:v>
                </c:pt>
                <c:pt idx="836">
                  <c:v>41.004908999999998</c:v>
                </c:pt>
                <c:pt idx="837">
                  <c:v>41.021782999999999</c:v>
                </c:pt>
                <c:pt idx="838">
                  <c:v>41.079233000000002</c:v>
                </c:pt>
                <c:pt idx="839">
                  <c:v>41.104543</c:v>
                </c:pt>
                <c:pt idx="840">
                  <c:v>41.067999999999998</c:v>
                </c:pt>
                <c:pt idx="841">
                  <c:v>41.044570999999998</c:v>
                </c:pt>
                <c:pt idx="842">
                  <c:v>41.008000000000003</c:v>
                </c:pt>
                <c:pt idx="843">
                  <c:v>41.008085000000001</c:v>
                </c:pt>
                <c:pt idx="844">
                  <c:v>40.952599999999997</c:v>
                </c:pt>
                <c:pt idx="845">
                  <c:v>40.92895</c:v>
                </c:pt>
                <c:pt idx="846">
                  <c:v>40.926512000000002</c:v>
                </c:pt>
                <c:pt idx="847">
                  <c:v>40.947353</c:v>
                </c:pt>
                <c:pt idx="848">
                  <c:v>40.990333999999997</c:v>
                </c:pt>
                <c:pt idx="849">
                  <c:v>40.991363999999997</c:v>
                </c:pt>
                <c:pt idx="850">
                  <c:v>41.060299999999998</c:v>
                </c:pt>
                <c:pt idx="851">
                  <c:v>41.117387000000001</c:v>
                </c:pt>
                <c:pt idx="852">
                  <c:v>41.034799999999997</c:v>
                </c:pt>
                <c:pt idx="853">
                  <c:v>41.037999999999997</c:v>
                </c:pt>
                <c:pt idx="854">
                  <c:v>41.120359000000001</c:v>
                </c:pt>
                <c:pt idx="855">
                  <c:v>41.1327</c:v>
                </c:pt>
                <c:pt idx="856">
                  <c:v>41.150599999999997</c:v>
                </c:pt>
                <c:pt idx="857">
                  <c:v>41.189158999999997</c:v>
                </c:pt>
                <c:pt idx="858">
                  <c:v>41.216698000000001</c:v>
                </c:pt>
                <c:pt idx="859">
                  <c:v>41.245600000000003</c:v>
                </c:pt>
                <c:pt idx="860">
                  <c:v>41.383000000000003</c:v>
                </c:pt>
                <c:pt idx="861">
                  <c:v>41.314900000000002</c:v>
                </c:pt>
                <c:pt idx="862">
                  <c:v>41.487000000000002</c:v>
                </c:pt>
                <c:pt idx="863">
                  <c:v>41.643000000000001</c:v>
                </c:pt>
                <c:pt idx="864">
                  <c:v>41.697000000000003</c:v>
                </c:pt>
                <c:pt idx="865">
                  <c:v>41.747619999999998</c:v>
                </c:pt>
                <c:pt idx="866">
                  <c:v>41.636000000000003</c:v>
                </c:pt>
                <c:pt idx="867">
                  <c:v>41.686531000000002</c:v>
                </c:pt>
                <c:pt idx="868">
                  <c:v>41.792039000000003</c:v>
                </c:pt>
                <c:pt idx="869">
                  <c:v>42.020601999999997</c:v>
                </c:pt>
                <c:pt idx="870">
                  <c:v>42.025972000000003</c:v>
                </c:pt>
                <c:pt idx="871">
                  <c:v>42.031934999999997</c:v>
                </c:pt>
                <c:pt idx="872">
                  <c:v>42.050027999999998</c:v>
                </c:pt>
                <c:pt idx="873">
                  <c:v>41.948450000000001</c:v>
                </c:pt>
                <c:pt idx="874">
                  <c:v>41.965000000000003</c:v>
                </c:pt>
                <c:pt idx="875">
                  <c:v>41.966999999999999</c:v>
                </c:pt>
                <c:pt idx="876">
                  <c:v>41.981000000000002</c:v>
                </c:pt>
                <c:pt idx="877">
                  <c:v>41.981332999999999</c:v>
                </c:pt>
                <c:pt idx="878">
                  <c:v>41.99</c:v>
                </c:pt>
                <c:pt idx="879">
                  <c:v>42.009959000000002</c:v>
                </c:pt>
                <c:pt idx="880">
                  <c:v>42.012599999999999</c:v>
                </c:pt>
                <c:pt idx="881">
                  <c:v>42.021192999999997</c:v>
                </c:pt>
                <c:pt idx="882">
                  <c:v>42.009500000000003</c:v>
                </c:pt>
                <c:pt idx="883">
                  <c:v>41.96</c:v>
                </c:pt>
                <c:pt idx="884">
                  <c:v>41.941400000000002</c:v>
                </c:pt>
                <c:pt idx="885">
                  <c:v>41.901342</c:v>
                </c:pt>
                <c:pt idx="886">
                  <c:v>41.859419000000003</c:v>
                </c:pt>
                <c:pt idx="887">
                  <c:v>41.830868000000002</c:v>
                </c:pt>
                <c:pt idx="888">
                  <c:v>41.784253999999997</c:v>
                </c:pt>
                <c:pt idx="889">
                  <c:v>41.754893000000003</c:v>
                </c:pt>
                <c:pt idx="890">
                  <c:v>41.686554000000001</c:v>
                </c:pt>
                <c:pt idx="891">
                  <c:v>41.610999999999997</c:v>
                </c:pt>
                <c:pt idx="892">
                  <c:v>41.583551999999997</c:v>
                </c:pt>
                <c:pt idx="893">
                  <c:v>41.571793999999997</c:v>
                </c:pt>
                <c:pt idx="894">
                  <c:v>41.525799999999997</c:v>
                </c:pt>
                <c:pt idx="895">
                  <c:v>41.488532999999997</c:v>
                </c:pt>
                <c:pt idx="896">
                  <c:v>41.459392999999999</c:v>
                </c:pt>
                <c:pt idx="897">
                  <c:v>41.412320999999999</c:v>
                </c:pt>
                <c:pt idx="898">
                  <c:v>41.378872000000001</c:v>
                </c:pt>
                <c:pt idx="899">
                  <c:v>41.374738999999998</c:v>
                </c:pt>
                <c:pt idx="900">
                  <c:v>41.365360000000003</c:v>
                </c:pt>
                <c:pt idx="901">
                  <c:v>41.331225000000003</c:v>
                </c:pt>
                <c:pt idx="902">
                  <c:v>41.317010000000003</c:v>
                </c:pt>
                <c:pt idx="903">
                  <c:v>41.2821</c:v>
                </c:pt>
                <c:pt idx="904">
                  <c:v>41.245359000000001</c:v>
                </c:pt>
                <c:pt idx="905">
                  <c:v>41.182037999999999</c:v>
                </c:pt>
                <c:pt idx="906">
                  <c:v>41.119224000000003</c:v>
                </c:pt>
                <c:pt idx="907">
                  <c:v>41.096699999999998</c:v>
                </c:pt>
                <c:pt idx="908">
                  <c:v>41.092399999999998</c:v>
                </c:pt>
                <c:pt idx="909">
                  <c:v>41.079158</c:v>
                </c:pt>
                <c:pt idx="910">
                  <c:v>41.130681000000003</c:v>
                </c:pt>
                <c:pt idx="911">
                  <c:v>41.195</c:v>
                </c:pt>
                <c:pt idx="912">
                  <c:v>41.214126</c:v>
                </c:pt>
                <c:pt idx="913">
                  <c:v>41.170400000000001</c:v>
                </c:pt>
                <c:pt idx="914">
                  <c:v>41.156348999999999</c:v>
                </c:pt>
                <c:pt idx="915">
                  <c:v>41.143723000000001</c:v>
                </c:pt>
                <c:pt idx="916">
                  <c:v>41.178162999999998</c:v>
                </c:pt>
                <c:pt idx="917">
                  <c:v>41.226962999999998</c:v>
                </c:pt>
                <c:pt idx="918">
                  <c:v>41.175241999999997</c:v>
                </c:pt>
                <c:pt idx="919">
                  <c:v>41.134566</c:v>
                </c:pt>
                <c:pt idx="920">
                  <c:v>40.993063999999997</c:v>
                </c:pt>
                <c:pt idx="921">
                  <c:v>40.977127000000003</c:v>
                </c:pt>
                <c:pt idx="922">
                  <c:v>40.762500000000003</c:v>
                </c:pt>
                <c:pt idx="923">
                  <c:v>40.722000000000001</c:v>
                </c:pt>
                <c:pt idx="924">
                  <c:v>40.368113000000001</c:v>
                </c:pt>
                <c:pt idx="925">
                  <c:v>40.163848999999999</c:v>
                </c:pt>
                <c:pt idx="926">
                  <c:v>40.381300000000003</c:v>
                </c:pt>
                <c:pt idx="927">
                  <c:v>40.383000000000003</c:v>
                </c:pt>
                <c:pt idx="928">
                  <c:v>40.395192999999999</c:v>
                </c:pt>
                <c:pt idx="929">
                  <c:v>40.406258999999999</c:v>
                </c:pt>
                <c:pt idx="930">
                  <c:v>40.500655000000002</c:v>
                </c:pt>
                <c:pt idx="931">
                  <c:v>40.582251999999997</c:v>
                </c:pt>
                <c:pt idx="932">
                  <c:v>40.412300000000002</c:v>
                </c:pt>
                <c:pt idx="933">
                  <c:v>40.425699999999999</c:v>
                </c:pt>
                <c:pt idx="934">
                  <c:v>40.348689999999998</c:v>
                </c:pt>
                <c:pt idx="935">
                  <c:v>40.194200000000002</c:v>
                </c:pt>
                <c:pt idx="936">
                  <c:v>40.071111999999999</c:v>
                </c:pt>
                <c:pt idx="937">
                  <c:v>40.005439000000003</c:v>
                </c:pt>
                <c:pt idx="938">
                  <c:v>40.009900000000002</c:v>
                </c:pt>
                <c:pt idx="939">
                  <c:v>39.9572</c:v>
                </c:pt>
                <c:pt idx="940">
                  <c:v>39.989800000000002</c:v>
                </c:pt>
                <c:pt idx="941">
                  <c:v>39.968600000000002</c:v>
                </c:pt>
                <c:pt idx="942">
                  <c:v>39.901282999999999</c:v>
                </c:pt>
                <c:pt idx="943">
                  <c:v>39.834003000000003</c:v>
                </c:pt>
                <c:pt idx="944">
                  <c:v>39.751800000000003</c:v>
                </c:pt>
                <c:pt idx="945">
                  <c:v>39.536999999999999</c:v>
                </c:pt>
                <c:pt idx="946">
                  <c:v>39.5184</c:v>
                </c:pt>
                <c:pt idx="947">
                  <c:v>39.490699999999997</c:v>
                </c:pt>
                <c:pt idx="948">
                  <c:v>39.535400000000003</c:v>
                </c:pt>
                <c:pt idx="949">
                  <c:v>39.567</c:v>
                </c:pt>
                <c:pt idx="950">
                  <c:v>39.578730999999998</c:v>
                </c:pt>
                <c:pt idx="951">
                  <c:v>39.504800000000003</c:v>
                </c:pt>
                <c:pt idx="952">
                  <c:v>39.395603000000001</c:v>
                </c:pt>
                <c:pt idx="953">
                  <c:v>39.326991</c:v>
                </c:pt>
                <c:pt idx="954">
                  <c:v>39.0914</c:v>
                </c:pt>
                <c:pt idx="955">
                  <c:v>39.039499999999997</c:v>
                </c:pt>
                <c:pt idx="956">
                  <c:v>39.005270000000003</c:v>
                </c:pt>
                <c:pt idx="957">
                  <c:v>38.930239</c:v>
                </c:pt>
                <c:pt idx="958">
                  <c:v>38.933259999999997</c:v>
                </c:pt>
                <c:pt idx="959">
                  <c:v>38.942700000000002</c:v>
                </c:pt>
                <c:pt idx="960">
                  <c:v>38.875999999999998</c:v>
                </c:pt>
                <c:pt idx="961">
                  <c:v>38.862208000000003</c:v>
                </c:pt>
                <c:pt idx="962">
                  <c:v>38.848398000000003</c:v>
                </c:pt>
                <c:pt idx="963">
                  <c:v>38.8444</c:v>
                </c:pt>
                <c:pt idx="964">
                  <c:v>38.759399999999999</c:v>
                </c:pt>
                <c:pt idx="965">
                  <c:v>38.748519999999999</c:v>
                </c:pt>
                <c:pt idx="966">
                  <c:v>38.670169000000001</c:v>
                </c:pt>
                <c:pt idx="967">
                  <c:v>38.6661</c:v>
                </c:pt>
                <c:pt idx="968">
                  <c:v>38.556511</c:v>
                </c:pt>
                <c:pt idx="969">
                  <c:v>38.418999999999997</c:v>
                </c:pt>
                <c:pt idx="970">
                  <c:v>38.364308999999999</c:v>
                </c:pt>
                <c:pt idx="971">
                  <c:v>38.372884999999997</c:v>
                </c:pt>
                <c:pt idx="972">
                  <c:v>38.538359999999997</c:v>
                </c:pt>
                <c:pt idx="973">
                  <c:v>38.380800000000001</c:v>
                </c:pt>
                <c:pt idx="974">
                  <c:v>38.288710000000002</c:v>
                </c:pt>
                <c:pt idx="975">
                  <c:v>38.169553000000001</c:v>
                </c:pt>
                <c:pt idx="976">
                  <c:v>38.140999999999998</c:v>
                </c:pt>
                <c:pt idx="977">
                  <c:v>38.198174000000002</c:v>
                </c:pt>
                <c:pt idx="978">
                  <c:v>38.171123999999999</c:v>
                </c:pt>
                <c:pt idx="979">
                  <c:v>38.045499999999997</c:v>
                </c:pt>
                <c:pt idx="980">
                  <c:v>38.029713000000001</c:v>
                </c:pt>
                <c:pt idx="981">
                  <c:v>38.021901999999997</c:v>
                </c:pt>
                <c:pt idx="982">
                  <c:v>37.9893</c:v>
                </c:pt>
                <c:pt idx="983">
                  <c:v>37.983699999999999</c:v>
                </c:pt>
                <c:pt idx="984">
                  <c:v>37.950000000000003</c:v>
                </c:pt>
                <c:pt idx="985">
                  <c:v>37.947600000000001</c:v>
                </c:pt>
                <c:pt idx="986">
                  <c:v>37.941000000000003</c:v>
                </c:pt>
                <c:pt idx="987">
                  <c:v>37.944000000000003</c:v>
                </c:pt>
                <c:pt idx="988">
                  <c:v>37.863785999999998</c:v>
                </c:pt>
                <c:pt idx="989">
                  <c:v>37.649090999999999</c:v>
                </c:pt>
                <c:pt idx="990">
                  <c:v>37.659146999999997</c:v>
                </c:pt>
                <c:pt idx="991">
                  <c:v>37.497399999999999</c:v>
                </c:pt>
                <c:pt idx="992">
                  <c:v>37.530636000000001</c:v>
                </c:pt>
                <c:pt idx="993">
                  <c:v>37.529513999999999</c:v>
                </c:pt>
                <c:pt idx="994">
                  <c:v>37.529837999999998</c:v>
                </c:pt>
                <c:pt idx="995">
                  <c:v>37.533898999999998</c:v>
                </c:pt>
                <c:pt idx="996">
                  <c:v>37.526443999999998</c:v>
                </c:pt>
                <c:pt idx="997">
                  <c:v>37.524000000000001</c:v>
                </c:pt>
                <c:pt idx="998">
                  <c:v>37.526781999999997</c:v>
                </c:pt>
                <c:pt idx="999">
                  <c:v>37.403834000000003</c:v>
                </c:pt>
                <c:pt idx="1000">
                  <c:v>37.347391999999999</c:v>
                </c:pt>
                <c:pt idx="1001">
                  <c:v>37.279499999999999</c:v>
                </c:pt>
                <c:pt idx="1002">
                  <c:v>37.25</c:v>
                </c:pt>
                <c:pt idx="1003">
                  <c:v>37.193770999999998</c:v>
                </c:pt>
                <c:pt idx="1004">
                  <c:v>37.159658999999998</c:v>
                </c:pt>
                <c:pt idx="1005">
                  <c:v>37.129199999999997</c:v>
                </c:pt>
                <c:pt idx="1006">
                  <c:v>37.126635999999998</c:v>
                </c:pt>
                <c:pt idx="1007">
                  <c:v>37.060668999999997</c:v>
                </c:pt>
                <c:pt idx="1008">
                  <c:v>37.054760999999999</c:v>
                </c:pt>
                <c:pt idx="1009">
                  <c:v>37.033946999999998</c:v>
                </c:pt>
                <c:pt idx="1010">
                  <c:v>37.030299999999997</c:v>
                </c:pt>
                <c:pt idx="1011">
                  <c:v>37.031999999999996</c:v>
                </c:pt>
                <c:pt idx="1012">
                  <c:v>37.037599999999998</c:v>
                </c:pt>
                <c:pt idx="1013">
                  <c:v>36.752927999999997</c:v>
                </c:pt>
                <c:pt idx="1014">
                  <c:v>36.686292000000002</c:v>
                </c:pt>
                <c:pt idx="1015">
                  <c:v>36.683709999999998</c:v>
                </c:pt>
                <c:pt idx="1016">
                  <c:v>36.671399999999998</c:v>
                </c:pt>
                <c:pt idx="1017">
                  <c:v>36.802540999999998</c:v>
                </c:pt>
                <c:pt idx="1018">
                  <c:v>36.709200000000003</c:v>
                </c:pt>
                <c:pt idx="1019">
                  <c:v>36.623199999999997</c:v>
                </c:pt>
                <c:pt idx="1020">
                  <c:v>36.682006999999999</c:v>
                </c:pt>
                <c:pt idx="1021">
                  <c:v>36.576099999999997</c:v>
                </c:pt>
                <c:pt idx="1022">
                  <c:v>36.578212999999998</c:v>
                </c:pt>
                <c:pt idx="1023">
                  <c:v>36.592157999999998</c:v>
                </c:pt>
                <c:pt idx="1024">
                  <c:v>36.597605000000001</c:v>
                </c:pt>
                <c:pt idx="1025">
                  <c:v>36.650027000000001</c:v>
                </c:pt>
                <c:pt idx="1026">
                  <c:v>36.714934999999997</c:v>
                </c:pt>
                <c:pt idx="1027">
                  <c:v>36.854799999999997</c:v>
                </c:pt>
                <c:pt idx="1028">
                  <c:v>36.773919999999997</c:v>
                </c:pt>
                <c:pt idx="1029">
                  <c:v>36.82405</c:v>
                </c:pt>
                <c:pt idx="1030">
                  <c:v>36.788974000000003</c:v>
                </c:pt>
                <c:pt idx="1031">
                  <c:v>36.755600000000001</c:v>
                </c:pt>
                <c:pt idx="1032">
                  <c:v>36.716155000000001</c:v>
                </c:pt>
                <c:pt idx="1033">
                  <c:v>36.697600000000001</c:v>
                </c:pt>
                <c:pt idx="1034">
                  <c:v>36.581670000000003</c:v>
                </c:pt>
                <c:pt idx="1035">
                  <c:v>36.6218</c:v>
                </c:pt>
                <c:pt idx="1036">
                  <c:v>36.676099999999998</c:v>
                </c:pt>
                <c:pt idx="1037">
                  <c:v>36.749426999999997</c:v>
                </c:pt>
                <c:pt idx="1038">
                  <c:v>36.749400000000001</c:v>
                </c:pt>
                <c:pt idx="1039">
                  <c:v>36.659686999999998</c:v>
                </c:pt>
                <c:pt idx="1040">
                  <c:v>36.659157999999998</c:v>
                </c:pt>
                <c:pt idx="1041">
                  <c:v>36.621200000000002</c:v>
                </c:pt>
                <c:pt idx="1042">
                  <c:v>36.562626000000002</c:v>
                </c:pt>
                <c:pt idx="1043">
                  <c:v>36.499966999999998</c:v>
                </c:pt>
                <c:pt idx="1044">
                  <c:v>36.440167000000002</c:v>
                </c:pt>
                <c:pt idx="1045">
                  <c:v>36.333199999999998</c:v>
                </c:pt>
                <c:pt idx="1046">
                  <c:v>36.356200000000001</c:v>
                </c:pt>
                <c:pt idx="1047">
                  <c:v>36.263606000000003</c:v>
                </c:pt>
                <c:pt idx="1048">
                  <c:v>36.252616000000003</c:v>
                </c:pt>
                <c:pt idx="1049">
                  <c:v>36.154947999999997</c:v>
                </c:pt>
                <c:pt idx="1050">
                  <c:v>36.154730000000001</c:v>
                </c:pt>
                <c:pt idx="1051">
                  <c:v>36.200000000000003</c:v>
                </c:pt>
                <c:pt idx="1052">
                  <c:v>36.158324</c:v>
                </c:pt>
                <c:pt idx="1053">
                  <c:v>36.189660000000003</c:v>
                </c:pt>
                <c:pt idx="1054">
                  <c:v>36.226467999999997</c:v>
                </c:pt>
                <c:pt idx="1055">
                  <c:v>36.282499999999999</c:v>
                </c:pt>
                <c:pt idx="1056">
                  <c:v>36.295200000000001</c:v>
                </c:pt>
                <c:pt idx="1057">
                  <c:v>36.297257999999999</c:v>
                </c:pt>
                <c:pt idx="1058">
                  <c:v>36.288699999999999</c:v>
                </c:pt>
                <c:pt idx="1059">
                  <c:v>36.254890000000003</c:v>
                </c:pt>
                <c:pt idx="1060">
                  <c:v>36.193945999999997</c:v>
                </c:pt>
                <c:pt idx="1061">
                  <c:v>36.237634</c:v>
                </c:pt>
                <c:pt idx="1062">
                  <c:v>36.300168999999997</c:v>
                </c:pt>
                <c:pt idx="1063">
                  <c:v>36.356968000000002</c:v>
                </c:pt>
                <c:pt idx="1064">
                  <c:v>36.395299999999999</c:v>
                </c:pt>
                <c:pt idx="1065">
                  <c:v>36.430325000000003</c:v>
                </c:pt>
                <c:pt idx="1066">
                  <c:v>36.525100000000002</c:v>
                </c:pt>
                <c:pt idx="1067">
                  <c:v>36.802300000000002</c:v>
                </c:pt>
                <c:pt idx="1068">
                  <c:v>36.880899999999997</c:v>
                </c:pt>
                <c:pt idx="1069">
                  <c:v>36.884399999999999</c:v>
                </c:pt>
                <c:pt idx="1070">
                  <c:v>36.871470000000002</c:v>
                </c:pt>
                <c:pt idx="1071">
                  <c:v>36.851998999999999</c:v>
                </c:pt>
                <c:pt idx="1072">
                  <c:v>36.849505000000001</c:v>
                </c:pt>
                <c:pt idx="1073">
                  <c:v>36.847186999999998</c:v>
                </c:pt>
                <c:pt idx="1074">
                  <c:v>36.960999999999999</c:v>
                </c:pt>
                <c:pt idx="1075">
                  <c:v>36.832672000000002</c:v>
                </c:pt>
                <c:pt idx="1076">
                  <c:v>36.939081999999999</c:v>
                </c:pt>
                <c:pt idx="1077">
                  <c:v>36.828099999999999</c:v>
                </c:pt>
                <c:pt idx="1078">
                  <c:v>36.767543000000003</c:v>
                </c:pt>
                <c:pt idx="1079">
                  <c:v>36.737907</c:v>
                </c:pt>
                <c:pt idx="1080">
                  <c:v>36.728808999999998</c:v>
                </c:pt>
                <c:pt idx="1081">
                  <c:v>36.642539999999997</c:v>
                </c:pt>
                <c:pt idx="1082">
                  <c:v>36.601323000000001</c:v>
                </c:pt>
                <c:pt idx="1083">
                  <c:v>36.572792</c:v>
                </c:pt>
                <c:pt idx="1084">
                  <c:v>36.561999999999998</c:v>
                </c:pt>
                <c:pt idx="1085">
                  <c:v>36.533250000000002</c:v>
                </c:pt>
                <c:pt idx="1086">
                  <c:v>36.510300000000001</c:v>
                </c:pt>
                <c:pt idx="1087">
                  <c:v>36.474800000000002</c:v>
                </c:pt>
                <c:pt idx="1088">
                  <c:v>36.258600000000001</c:v>
                </c:pt>
                <c:pt idx="1089">
                  <c:v>36.1753</c:v>
                </c:pt>
                <c:pt idx="1090">
                  <c:v>36.154167000000001</c:v>
                </c:pt>
                <c:pt idx="1091">
                  <c:v>36.109900000000003</c:v>
                </c:pt>
                <c:pt idx="1092">
                  <c:v>36.040294000000003</c:v>
                </c:pt>
                <c:pt idx="1093">
                  <c:v>36.022300000000001</c:v>
                </c:pt>
                <c:pt idx="1094">
                  <c:v>36.081000000000003</c:v>
                </c:pt>
                <c:pt idx="1095">
                  <c:v>36.094717000000003</c:v>
                </c:pt>
                <c:pt idx="1096">
                  <c:v>36.092951999999997</c:v>
                </c:pt>
                <c:pt idx="1097">
                  <c:v>36.122346</c:v>
                </c:pt>
                <c:pt idx="1098">
                  <c:v>36.144300000000001</c:v>
                </c:pt>
                <c:pt idx="1099">
                  <c:v>36.134656</c:v>
                </c:pt>
                <c:pt idx="1100">
                  <c:v>36.155073999999999</c:v>
                </c:pt>
                <c:pt idx="1101">
                  <c:v>36.154431000000002</c:v>
                </c:pt>
                <c:pt idx="1102">
                  <c:v>36.186746999999997</c:v>
                </c:pt>
                <c:pt idx="1103">
                  <c:v>36.157800000000002</c:v>
                </c:pt>
                <c:pt idx="1104">
                  <c:v>36.189473</c:v>
                </c:pt>
                <c:pt idx="1105">
                  <c:v>36.252431999999999</c:v>
                </c:pt>
                <c:pt idx="1106">
                  <c:v>36.266807999999997</c:v>
                </c:pt>
                <c:pt idx="1107">
                  <c:v>36.311965000000001</c:v>
                </c:pt>
                <c:pt idx="1108">
                  <c:v>36.377074</c:v>
                </c:pt>
                <c:pt idx="1109">
                  <c:v>36.255927999999997</c:v>
                </c:pt>
                <c:pt idx="1110">
                  <c:v>36.418900000000001</c:v>
                </c:pt>
                <c:pt idx="1111">
                  <c:v>36.462539999999997</c:v>
                </c:pt>
                <c:pt idx="1112">
                  <c:v>36.483939999999997</c:v>
                </c:pt>
                <c:pt idx="1113">
                  <c:v>36.598528999999999</c:v>
                </c:pt>
                <c:pt idx="1114">
                  <c:v>36.738824000000001</c:v>
                </c:pt>
                <c:pt idx="1115">
                  <c:v>36.799999999999997</c:v>
                </c:pt>
                <c:pt idx="1116">
                  <c:v>36.787787000000002</c:v>
                </c:pt>
                <c:pt idx="1117">
                  <c:v>36.888953999999998</c:v>
                </c:pt>
                <c:pt idx="1118">
                  <c:v>36.711348000000001</c:v>
                </c:pt>
                <c:pt idx="1119">
                  <c:v>36.987299999999998</c:v>
                </c:pt>
                <c:pt idx="1120">
                  <c:v>36.650360999999997</c:v>
                </c:pt>
                <c:pt idx="1121">
                  <c:v>36.542700000000004</c:v>
                </c:pt>
                <c:pt idx="1122">
                  <c:v>36.5456</c:v>
                </c:pt>
                <c:pt idx="1123">
                  <c:v>36.556717999999996</c:v>
                </c:pt>
                <c:pt idx="1124">
                  <c:v>36.642899999999997</c:v>
                </c:pt>
                <c:pt idx="1125">
                  <c:v>36.768920000000001</c:v>
                </c:pt>
                <c:pt idx="1126">
                  <c:v>36.830689999999997</c:v>
                </c:pt>
                <c:pt idx="1127">
                  <c:v>36.912444999999998</c:v>
                </c:pt>
                <c:pt idx="1128">
                  <c:v>36.853700000000003</c:v>
                </c:pt>
                <c:pt idx="1129">
                  <c:v>36.808399000000001</c:v>
                </c:pt>
                <c:pt idx="1130">
                  <c:v>36.601554999999998</c:v>
                </c:pt>
                <c:pt idx="1131">
                  <c:v>36.503799999999998</c:v>
                </c:pt>
                <c:pt idx="1132">
                  <c:v>36.416176999999998</c:v>
                </c:pt>
                <c:pt idx="1133">
                  <c:v>36.283341999999998</c:v>
                </c:pt>
                <c:pt idx="1134">
                  <c:v>36.119233000000001</c:v>
                </c:pt>
                <c:pt idx="1135">
                  <c:v>36.117930999999999</c:v>
                </c:pt>
                <c:pt idx="1136">
                  <c:v>36.061599999999999</c:v>
                </c:pt>
                <c:pt idx="1137">
                  <c:v>36.020000000000003</c:v>
                </c:pt>
                <c:pt idx="1138">
                  <c:v>35.904380000000003</c:v>
                </c:pt>
                <c:pt idx="1139">
                  <c:v>35.884475999999999</c:v>
                </c:pt>
                <c:pt idx="1140">
                  <c:v>35.852815</c:v>
                </c:pt>
                <c:pt idx="1141">
                  <c:v>35.727500999999997</c:v>
                </c:pt>
                <c:pt idx="1142">
                  <c:v>35.630980000000001</c:v>
                </c:pt>
                <c:pt idx="1143">
                  <c:v>35.60915</c:v>
                </c:pt>
                <c:pt idx="1144">
                  <c:v>35.591082</c:v>
                </c:pt>
                <c:pt idx="1145">
                  <c:v>35.577970999999998</c:v>
                </c:pt>
                <c:pt idx="1146">
                  <c:v>35.513173999999999</c:v>
                </c:pt>
                <c:pt idx="1147">
                  <c:v>35.379300000000001</c:v>
                </c:pt>
                <c:pt idx="1148">
                  <c:v>35.372110999999997</c:v>
                </c:pt>
                <c:pt idx="1149">
                  <c:v>35.26437</c:v>
                </c:pt>
                <c:pt idx="1150">
                  <c:v>35.153500000000001</c:v>
                </c:pt>
                <c:pt idx="1151">
                  <c:v>34.949829999999999</c:v>
                </c:pt>
                <c:pt idx="1152">
                  <c:v>34.858744999999999</c:v>
                </c:pt>
                <c:pt idx="1153">
                  <c:v>34.708500000000001</c:v>
                </c:pt>
                <c:pt idx="1154">
                  <c:v>34.458094000000003</c:v>
                </c:pt>
                <c:pt idx="1155">
                  <c:v>34.360883000000001</c:v>
                </c:pt>
                <c:pt idx="1156">
                  <c:v>34.328488</c:v>
                </c:pt>
                <c:pt idx="1157">
                  <c:v>34.121476999999999</c:v>
                </c:pt>
                <c:pt idx="1158">
                  <c:v>34.119478999999998</c:v>
                </c:pt>
                <c:pt idx="1159">
                  <c:v>34.115442000000002</c:v>
                </c:pt>
                <c:pt idx="1160">
                  <c:v>33.899231</c:v>
                </c:pt>
                <c:pt idx="1161">
                  <c:v>33.564495000000001</c:v>
                </c:pt>
                <c:pt idx="1162">
                  <c:v>33.276017000000003</c:v>
                </c:pt>
                <c:pt idx="1163">
                  <c:v>32.919899999999998</c:v>
                </c:pt>
                <c:pt idx="1164">
                  <c:v>32.615948000000003</c:v>
                </c:pt>
                <c:pt idx="1165">
                  <c:v>32.506701999999997</c:v>
                </c:pt>
                <c:pt idx="1166">
                  <c:v>32.501516000000002</c:v>
                </c:pt>
                <c:pt idx="1167">
                  <c:v>32.503433000000001</c:v>
                </c:pt>
                <c:pt idx="1168">
                  <c:v>32.054302999999997</c:v>
                </c:pt>
                <c:pt idx="1169">
                  <c:v>31.7804</c:v>
                </c:pt>
                <c:pt idx="1170">
                  <c:v>31.6615</c:v>
                </c:pt>
                <c:pt idx="1171">
                  <c:v>31.504200000000001</c:v>
                </c:pt>
                <c:pt idx="1172">
                  <c:v>31.462599999999998</c:v>
                </c:pt>
                <c:pt idx="1173">
                  <c:v>31.329532</c:v>
                </c:pt>
                <c:pt idx="1174">
                  <c:v>29.954999999999998</c:v>
                </c:pt>
                <c:pt idx="1175">
                  <c:v>26.5565</c:v>
                </c:pt>
                <c:pt idx="1176">
                  <c:v>26.15635</c:v>
                </c:pt>
                <c:pt idx="1177">
                  <c:v>23.908888000000001</c:v>
                </c:pt>
                <c:pt idx="1178">
                  <c:v>23.909559999999999</c:v>
                </c:pt>
                <c:pt idx="1179">
                  <c:v>23.608145</c:v>
                </c:pt>
                <c:pt idx="1180">
                  <c:v>20.997895</c:v>
                </c:pt>
                <c:pt idx="1181">
                  <c:v>20.781551</c:v>
                </c:pt>
                <c:pt idx="1182">
                  <c:v>19.107232</c:v>
                </c:pt>
                <c:pt idx="1183">
                  <c:v>18.7529</c:v>
                </c:pt>
                <c:pt idx="1184">
                  <c:v>18.220925000000001</c:v>
                </c:pt>
                <c:pt idx="1185">
                  <c:v>18.17942</c:v>
                </c:pt>
                <c:pt idx="1186">
                  <c:v>18.171196999999999</c:v>
                </c:pt>
                <c:pt idx="1187">
                  <c:v>15.718794000000001</c:v>
                </c:pt>
                <c:pt idx="1188">
                  <c:v>15.609814</c:v>
                </c:pt>
                <c:pt idx="1189">
                  <c:v>15.461973</c:v>
                </c:pt>
                <c:pt idx="1190">
                  <c:v>15.27595</c:v>
                </c:pt>
                <c:pt idx="1191">
                  <c:v>15.190066</c:v>
                </c:pt>
                <c:pt idx="1192">
                  <c:v>14.764969000000001</c:v>
                </c:pt>
                <c:pt idx="1193">
                  <c:v>18.382418000000001</c:v>
                </c:pt>
                <c:pt idx="1194">
                  <c:v>13.933477999999999</c:v>
                </c:pt>
                <c:pt idx="1195">
                  <c:v>13.643917999999999</c:v>
                </c:pt>
                <c:pt idx="1196">
                  <c:v>12.973376</c:v>
                </c:pt>
                <c:pt idx="1197">
                  <c:v>12.859711000000001</c:v>
                </c:pt>
                <c:pt idx="1198">
                  <c:v>12.7111</c:v>
                </c:pt>
                <c:pt idx="1199">
                  <c:v>12.4678</c:v>
                </c:pt>
                <c:pt idx="1200">
                  <c:v>11.604032999999999</c:v>
                </c:pt>
                <c:pt idx="1201">
                  <c:v>11.357393999999999</c:v>
                </c:pt>
                <c:pt idx="1202">
                  <c:v>10.430183599999999</c:v>
                </c:pt>
                <c:pt idx="1203">
                  <c:v>10.916142000000001</c:v>
                </c:pt>
                <c:pt idx="1204">
                  <c:v>11.460241999999999</c:v>
                </c:pt>
                <c:pt idx="1205">
                  <c:v>11.503907</c:v>
                </c:pt>
                <c:pt idx="1206">
                  <c:v>11.697058999999999</c:v>
                </c:pt>
                <c:pt idx="1207">
                  <c:v>11.794133</c:v>
                </c:pt>
                <c:pt idx="1208">
                  <c:v>11.938597400000001</c:v>
                </c:pt>
                <c:pt idx="1209">
                  <c:v>11.974503</c:v>
                </c:pt>
                <c:pt idx="1210">
                  <c:v>11.841795100000001</c:v>
                </c:pt>
                <c:pt idx="1211">
                  <c:v>12.455812999999999</c:v>
                </c:pt>
                <c:pt idx="1212">
                  <c:v>11.707205800000001</c:v>
                </c:pt>
                <c:pt idx="1213">
                  <c:v>11.158815799999999</c:v>
                </c:pt>
                <c:pt idx="1214">
                  <c:v>10.407</c:v>
                </c:pt>
                <c:pt idx="1215">
                  <c:v>2.0359735300000001</c:v>
                </c:pt>
                <c:pt idx="1216">
                  <c:v>1.3649747299999999</c:v>
                </c:pt>
                <c:pt idx="1217">
                  <c:v>1.111839</c:v>
                </c:pt>
                <c:pt idx="1218">
                  <c:v>-2.314721</c:v>
                </c:pt>
                <c:pt idx="1219">
                  <c:v>-6.2987000000000002</c:v>
                </c:pt>
                <c:pt idx="1220">
                  <c:v>-7.7365240000000002</c:v>
                </c:pt>
                <c:pt idx="1221">
                  <c:v>29.530799999999999</c:v>
                </c:pt>
                <c:pt idx="1222">
                  <c:v>29.546119999999998</c:v>
                </c:pt>
                <c:pt idx="1223">
                  <c:v>29.462395999999998</c:v>
                </c:pt>
                <c:pt idx="1224">
                  <c:v>27.946294000000002</c:v>
                </c:pt>
                <c:pt idx="1225">
                  <c:v>27.934000000000001</c:v>
                </c:pt>
                <c:pt idx="1226">
                  <c:v>27.932500000000001</c:v>
                </c:pt>
                <c:pt idx="1227">
                  <c:v>27.905999999999999</c:v>
                </c:pt>
                <c:pt idx="1228">
                  <c:v>28.050999999999998</c:v>
                </c:pt>
                <c:pt idx="1229">
                  <c:v>26.220406000000001</c:v>
                </c:pt>
                <c:pt idx="1230">
                  <c:v>25.954000000000001</c:v>
                </c:pt>
                <c:pt idx="1231">
                  <c:v>24.153229</c:v>
                </c:pt>
                <c:pt idx="1232">
                  <c:v>19.106999999999999</c:v>
                </c:pt>
                <c:pt idx="1233">
                  <c:v>16.697462999999999</c:v>
                </c:pt>
                <c:pt idx="1234">
                  <c:v>16.735157000000001</c:v>
                </c:pt>
                <c:pt idx="1235">
                  <c:v>15.540644</c:v>
                </c:pt>
                <c:pt idx="1236">
                  <c:v>14.437956</c:v>
                </c:pt>
                <c:pt idx="1237">
                  <c:v>13.31902</c:v>
                </c:pt>
                <c:pt idx="1238">
                  <c:v>12.947972999999999</c:v>
                </c:pt>
                <c:pt idx="1239">
                  <c:v>12.711980000000001</c:v>
                </c:pt>
                <c:pt idx="1240">
                  <c:v>12.801795</c:v>
                </c:pt>
                <c:pt idx="1241">
                  <c:v>14.006361999999999</c:v>
                </c:pt>
                <c:pt idx="1242">
                  <c:v>14.756045</c:v>
                </c:pt>
                <c:pt idx="1243">
                  <c:v>15.07343</c:v>
                </c:pt>
                <c:pt idx="1244">
                  <c:v>15.610251</c:v>
                </c:pt>
                <c:pt idx="1245">
                  <c:v>16.561299999999999</c:v>
                </c:pt>
                <c:pt idx="1246">
                  <c:v>17.038838999999999</c:v>
                </c:pt>
                <c:pt idx="1247">
                  <c:v>17.439776200000001</c:v>
                </c:pt>
                <c:pt idx="1248">
                  <c:v>20.455131999999999</c:v>
                </c:pt>
                <c:pt idx="1249">
                  <c:v>23.6220626</c:v>
                </c:pt>
                <c:pt idx="1250">
                  <c:v>24.525158699999999</c:v>
                </c:pt>
                <c:pt idx="1251">
                  <c:v>25.3628739</c:v>
                </c:pt>
                <c:pt idx="1252">
                  <c:v>25.730252100000001</c:v>
                </c:pt>
                <c:pt idx="1253">
                  <c:v>26.413</c:v>
                </c:pt>
                <c:pt idx="1254">
                  <c:v>25.841722900000001</c:v>
                </c:pt>
                <c:pt idx="1255">
                  <c:v>25.841722900000001</c:v>
                </c:pt>
                <c:pt idx="1256">
                  <c:v>25.509902</c:v>
                </c:pt>
                <c:pt idx="1257">
                  <c:v>25.655435399999998</c:v>
                </c:pt>
                <c:pt idx="1258">
                  <c:v>26.183599999999998</c:v>
                </c:pt>
                <c:pt idx="1259">
                  <c:v>29.429659999999998</c:v>
                </c:pt>
                <c:pt idx="1260">
                  <c:v>29.37</c:v>
                </c:pt>
                <c:pt idx="1261">
                  <c:v>30.097999999999999</c:v>
                </c:pt>
                <c:pt idx="1262">
                  <c:v>30.401</c:v>
                </c:pt>
                <c:pt idx="1263">
                  <c:v>30.580432999999999</c:v>
                </c:pt>
                <c:pt idx="1264">
                  <c:v>30.805299999999999</c:v>
                </c:pt>
                <c:pt idx="1265">
                  <c:v>30.908560099999999</c:v>
                </c:pt>
                <c:pt idx="1266">
                  <c:v>30.106604999999998</c:v>
                </c:pt>
                <c:pt idx="1267">
                  <c:v>30.049688</c:v>
                </c:pt>
                <c:pt idx="1268">
                  <c:v>29.911481999999999</c:v>
                </c:pt>
                <c:pt idx="1269">
                  <c:v>29.441316</c:v>
                </c:pt>
                <c:pt idx="1270">
                  <c:v>29.116071000000002</c:v>
                </c:pt>
                <c:pt idx="1271">
                  <c:v>28.989215000000002</c:v>
                </c:pt>
                <c:pt idx="1272">
                  <c:v>28.817625</c:v>
                </c:pt>
                <c:pt idx="1273">
                  <c:v>28.551010999999999</c:v>
                </c:pt>
                <c:pt idx="1274">
                  <c:v>28.126555</c:v>
                </c:pt>
                <c:pt idx="1275">
                  <c:v>27.820665999999999</c:v>
                </c:pt>
                <c:pt idx="1276">
                  <c:v>27.782720999999999</c:v>
                </c:pt>
                <c:pt idx="1277">
                  <c:v>27.423401999999999</c:v>
                </c:pt>
                <c:pt idx="1278">
                  <c:v>27.083151999999998</c:v>
                </c:pt>
                <c:pt idx="1279">
                  <c:v>26.802479000000002</c:v>
                </c:pt>
                <c:pt idx="1280">
                  <c:v>26.716062000000001</c:v>
                </c:pt>
                <c:pt idx="1281">
                  <c:v>26.534814000000001</c:v>
                </c:pt>
                <c:pt idx="1282">
                  <c:v>26.487553999999999</c:v>
                </c:pt>
                <c:pt idx="1283">
                  <c:v>26.258842000000001</c:v>
                </c:pt>
                <c:pt idx="1284">
                  <c:v>26.790811000000001</c:v>
                </c:pt>
                <c:pt idx="1285">
                  <c:v>27.065155000000001</c:v>
                </c:pt>
                <c:pt idx="1286">
                  <c:v>27.04</c:v>
                </c:pt>
                <c:pt idx="1287">
                  <c:v>26.875661999999998</c:v>
                </c:pt>
                <c:pt idx="1288">
                  <c:v>25.8</c:v>
                </c:pt>
                <c:pt idx="1289">
                  <c:v>25.66</c:v>
                </c:pt>
                <c:pt idx="1290">
                  <c:v>25.405000000000001</c:v>
                </c:pt>
                <c:pt idx="1291">
                  <c:v>25.43</c:v>
                </c:pt>
                <c:pt idx="1292">
                  <c:v>25.346</c:v>
                </c:pt>
                <c:pt idx="1293">
                  <c:v>25.363</c:v>
                </c:pt>
                <c:pt idx="1294">
                  <c:v>25.15</c:v>
                </c:pt>
                <c:pt idx="1295">
                  <c:v>25.071999999999999</c:v>
                </c:pt>
                <c:pt idx="1296">
                  <c:v>25.058</c:v>
                </c:pt>
                <c:pt idx="1297">
                  <c:v>25.131</c:v>
                </c:pt>
                <c:pt idx="1298">
                  <c:v>25.236000000000001</c:v>
                </c:pt>
                <c:pt idx="1299">
                  <c:v>25.2</c:v>
                </c:pt>
                <c:pt idx="1300">
                  <c:v>25.234999999999999</c:v>
                </c:pt>
                <c:pt idx="1301">
                  <c:v>25.21</c:v>
                </c:pt>
                <c:pt idx="1302">
                  <c:v>25.27</c:v>
                </c:pt>
                <c:pt idx="1303">
                  <c:v>25.41</c:v>
                </c:pt>
                <c:pt idx="1304">
                  <c:v>25.207999999999998</c:v>
                </c:pt>
                <c:pt idx="1305">
                  <c:v>25.228000000000002</c:v>
                </c:pt>
                <c:pt idx="1306">
                  <c:v>25.35</c:v>
                </c:pt>
                <c:pt idx="1307">
                  <c:v>25.59</c:v>
                </c:pt>
                <c:pt idx="1308">
                  <c:v>25.37</c:v>
                </c:pt>
                <c:pt idx="1309">
                  <c:v>25.17</c:v>
                </c:pt>
                <c:pt idx="1310">
                  <c:v>25.13</c:v>
                </c:pt>
                <c:pt idx="1311">
                  <c:v>25.094999999999999</c:v>
                </c:pt>
                <c:pt idx="1312">
                  <c:v>25.06</c:v>
                </c:pt>
                <c:pt idx="1313">
                  <c:v>25.0305</c:v>
                </c:pt>
                <c:pt idx="1314">
                  <c:v>24.89</c:v>
                </c:pt>
                <c:pt idx="1315">
                  <c:v>24.72</c:v>
                </c:pt>
                <c:pt idx="1316">
                  <c:v>24.747</c:v>
                </c:pt>
                <c:pt idx="1317">
                  <c:v>31.157086</c:v>
                </c:pt>
                <c:pt idx="1318">
                  <c:v>31.044191999999999</c:v>
                </c:pt>
                <c:pt idx="1319">
                  <c:v>30.86</c:v>
                </c:pt>
                <c:pt idx="1320">
                  <c:v>30.957999999999998</c:v>
                </c:pt>
                <c:pt idx="1321">
                  <c:v>30.553000000000001</c:v>
                </c:pt>
                <c:pt idx="1322">
                  <c:v>30.293500000000002</c:v>
                </c:pt>
                <c:pt idx="1323">
                  <c:v>30.965</c:v>
                </c:pt>
                <c:pt idx="1324">
                  <c:v>29.849499999999999</c:v>
                </c:pt>
                <c:pt idx="1325">
                  <c:v>30.9</c:v>
                </c:pt>
                <c:pt idx="1326">
                  <c:v>31.021599999999999</c:v>
                </c:pt>
                <c:pt idx="1327">
                  <c:v>31.138663999999999</c:v>
                </c:pt>
                <c:pt idx="1328">
                  <c:v>31.217613</c:v>
                </c:pt>
                <c:pt idx="1329">
                  <c:v>31.205573999999999</c:v>
                </c:pt>
                <c:pt idx="1330">
                  <c:v>31.201905</c:v>
                </c:pt>
                <c:pt idx="1331">
                  <c:v>31.194005000000001</c:v>
                </c:pt>
                <c:pt idx="1332">
                  <c:v>31.188597999999999</c:v>
                </c:pt>
                <c:pt idx="1333">
                  <c:v>31.178284999999999</c:v>
                </c:pt>
                <c:pt idx="1334">
                  <c:v>31.162103999999999</c:v>
                </c:pt>
                <c:pt idx="1335">
                  <c:v>31.089722999999999</c:v>
                </c:pt>
                <c:pt idx="1336">
                  <c:v>30.945335</c:v>
                </c:pt>
                <c:pt idx="1337">
                  <c:v>30.939727000000001</c:v>
                </c:pt>
                <c:pt idx="1338">
                  <c:v>30.876999999999999</c:v>
                </c:pt>
                <c:pt idx="1339">
                  <c:v>30.834299999999999</c:v>
                </c:pt>
                <c:pt idx="1340">
                  <c:v>30.823799999999999</c:v>
                </c:pt>
                <c:pt idx="1341">
                  <c:v>30.870999999999999</c:v>
                </c:pt>
                <c:pt idx="1342">
                  <c:v>31.080158000000001</c:v>
                </c:pt>
                <c:pt idx="1343">
                  <c:v>31.086345999999999</c:v>
                </c:pt>
                <c:pt idx="1344">
                  <c:v>31.093378999999999</c:v>
                </c:pt>
                <c:pt idx="1345">
                  <c:v>31.145047000000002</c:v>
                </c:pt>
                <c:pt idx="1346">
                  <c:v>31.214400000000001</c:v>
                </c:pt>
                <c:pt idx="1347">
                  <c:v>31.2378</c:v>
                </c:pt>
                <c:pt idx="1348">
                  <c:v>31.182984000000001</c:v>
                </c:pt>
                <c:pt idx="1349">
                  <c:v>31.189509999999999</c:v>
                </c:pt>
                <c:pt idx="1350">
                  <c:v>31.203002000000001</c:v>
                </c:pt>
                <c:pt idx="1351">
                  <c:v>31.338999999999999</c:v>
                </c:pt>
                <c:pt idx="1352">
                  <c:v>31.361018000000001</c:v>
                </c:pt>
                <c:pt idx="1353">
                  <c:v>31.403931</c:v>
                </c:pt>
                <c:pt idx="1354">
                  <c:v>31.391490999999998</c:v>
                </c:pt>
                <c:pt idx="1355">
                  <c:v>31.443707</c:v>
                </c:pt>
                <c:pt idx="1356">
                  <c:v>31.466891</c:v>
                </c:pt>
                <c:pt idx="1357">
                  <c:v>31.482951</c:v>
                </c:pt>
                <c:pt idx="1358">
                  <c:v>31.520118</c:v>
                </c:pt>
                <c:pt idx="1359">
                  <c:v>31.502300000000002</c:v>
                </c:pt>
                <c:pt idx="1360">
                  <c:v>31.533999999999999</c:v>
                </c:pt>
                <c:pt idx="1361">
                  <c:v>31.63</c:v>
                </c:pt>
                <c:pt idx="1362">
                  <c:v>31.556000000000001</c:v>
                </c:pt>
                <c:pt idx="1363">
                  <c:v>31.673883</c:v>
                </c:pt>
                <c:pt idx="1364">
                  <c:v>31.682251000000001</c:v>
                </c:pt>
                <c:pt idx="1365">
                  <c:v>31.709579000000002</c:v>
                </c:pt>
                <c:pt idx="1366">
                  <c:v>31.759187000000001</c:v>
                </c:pt>
                <c:pt idx="1367">
                  <c:v>31.91</c:v>
                </c:pt>
                <c:pt idx="1368">
                  <c:v>31.981300000000001</c:v>
                </c:pt>
                <c:pt idx="1369">
                  <c:v>32.015900000000002</c:v>
                </c:pt>
                <c:pt idx="1370">
                  <c:v>31.997655000000002</c:v>
                </c:pt>
                <c:pt idx="1371">
                  <c:v>32.075000000000003</c:v>
                </c:pt>
                <c:pt idx="1372">
                  <c:v>32.175800000000002</c:v>
                </c:pt>
                <c:pt idx="1373">
                  <c:v>32.174346</c:v>
                </c:pt>
                <c:pt idx="1374">
                  <c:v>32.230325999999998</c:v>
                </c:pt>
                <c:pt idx="1375">
                  <c:v>32.348323999999998</c:v>
                </c:pt>
                <c:pt idx="1376">
                  <c:v>32.396830000000001</c:v>
                </c:pt>
                <c:pt idx="1377">
                  <c:v>32.414299999999997</c:v>
                </c:pt>
                <c:pt idx="1378">
                  <c:v>32.526316000000001</c:v>
                </c:pt>
                <c:pt idx="1379">
                  <c:v>32.604064000000001</c:v>
                </c:pt>
                <c:pt idx="1380">
                  <c:v>32.672252999999998</c:v>
                </c:pt>
                <c:pt idx="1381">
                  <c:v>32.766682000000003</c:v>
                </c:pt>
                <c:pt idx="1382">
                  <c:v>32.797685000000001</c:v>
                </c:pt>
                <c:pt idx="1383">
                  <c:v>32.838712999999998</c:v>
                </c:pt>
                <c:pt idx="1384">
                  <c:v>32.872999999999998</c:v>
                </c:pt>
                <c:pt idx="1385">
                  <c:v>32.903086000000002</c:v>
                </c:pt>
                <c:pt idx="1386">
                  <c:v>32.904091000000001</c:v>
                </c:pt>
                <c:pt idx="1387">
                  <c:v>32.924585</c:v>
                </c:pt>
                <c:pt idx="1388">
                  <c:v>32.792400000000001</c:v>
                </c:pt>
                <c:pt idx="1389">
                  <c:v>32.714979</c:v>
                </c:pt>
                <c:pt idx="1390">
                  <c:v>32.540171999999998</c:v>
                </c:pt>
                <c:pt idx="1391">
                  <c:v>32.169584999999998</c:v>
                </c:pt>
                <c:pt idx="1392">
                  <c:v>32.124499999999998</c:v>
                </c:pt>
                <c:pt idx="1393">
                  <c:v>32.019480999999999</c:v>
                </c:pt>
                <c:pt idx="1394">
                  <c:v>32.009079999999997</c:v>
                </c:pt>
                <c:pt idx="1395">
                  <c:v>32.006647999999998</c:v>
                </c:pt>
                <c:pt idx="1396">
                  <c:v>31.996108</c:v>
                </c:pt>
                <c:pt idx="1397">
                  <c:v>31.952742000000001</c:v>
                </c:pt>
                <c:pt idx="1398">
                  <c:v>31.749199999999998</c:v>
                </c:pt>
                <c:pt idx="1399">
                  <c:v>31.578399999999998</c:v>
                </c:pt>
                <c:pt idx="1400">
                  <c:v>31.470718999999999</c:v>
                </c:pt>
                <c:pt idx="1401">
                  <c:v>31.466194000000002</c:v>
                </c:pt>
                <c:pt idx="1402">
                  <c:v>31.325600000000001</c:v>
                </c:pt>
                <c:pt idx="1403">
                  <c:v>31.1509</c:v>
                </c:pt>
                <c:pt idx="1404">
                  <c:v>31.133500000000002</c:v>
                </c:pt>
                <c:pt idx="1405">
                  <c:v>30.95401</c:v>
                </c:pt>
                <c:pt idx="1406">
                  <c:v>30.902691000000001</c:v>
                </c:pt>
                <c:pt idx="1407">
                  <c:v>30.902615000000001</c:v>
                </c:pt>
                <c:pt idx="1408">
                  <c:v>30.776289999999999</c:v>
                </c:pt>
                <c:pt idx="1409">
                  <c:v>30.7911</c:v>
                </c:pt>
                <c:pt idx="1410">
                  <c:v>30.719173000000001</c:v>
                </c:pt>
                <c:pt idx="1411">
                  <c:v>30.703499999999998</c:v>
                </c:pt>
                <c:pt idx="1412">
                  <c:v>30.561800000000002</c:v>
                </c:pt>
                <c:pt idx="1413">
                  <c:v>30.4755</c:v>
                </c:pt>
                <c:pt idx="1414">
                  <c:v>30.437802000000001</c:v>
                </c:pt>
                <c:pt idx="1415">
                  <c:v>30.416</c:v>
                </c:pt>
                <c:pt idx="1416">
                  <c:v>30.424125</c:v>
                </c:pt>
                <c:pt idx="1417">
                  <c:v>30.334499999999998</c:v>
                </c:pt>
                <c:pt idx="1418">
                  <c:v>30.268000000000001</c:v>
                </c:pt>
                <c:pt idx="1419">
                  <c:v>30.377469999999999</c:v>
                </c:pt>
                <c:pt idx="1420">
                  <c:v>30.760999999999999</c:v>
                </c:pt>
                <c:pt idx="1421">
                  <c:v>31.088674000000001</c:v>
                </c:pt>
                <c:pt idx="1422">
                  <c:v>31.129004999999999</c:v>
                </c:pt>
                <c:pt idx="1423">
                  <c:v>31.212157000000001</c:v>
                </c:pt>
                <c:pt idx="1424">
                  <c:v>31.233125999999999</c:v>
                </c:pt>
                <c:pt idx="1425">
                  <c:v>31.4053</c:v>
                </c:pt>
                <c:pt idx="1426">
                  <c:v>31.788312999999999</c:v>
                </c:pt>
                <c:pt idx="1427">
                  <c:v>32.363188000000001</c:v>
                </c:pt>
                <c:pt idx="1428">
                  <c:v>32.6404</c:v>
                </c:pt>
                <c:pt idx="1429">
                  <c:v>32.652728000000003</c:v>
                </c:pt>
                <c:pt idx="1430">
                  <c:v>32.798000000000002</c:v>
                </c:pt>
                <c:pt idx="1431">
                  <c:v>32.794792000000001</c:v>
                </c:pt>
                <c:pt idx="1432">
                  <c:v>32.796135999999997</c:v>
                </c:pt>
                <c:pt idx="1433">
                  <c:v>32.901336000000001</c:v>
                </c:pt>
                <c:pt idx="1434">
                  <c:v>32.808160999999998</c:v>
                </c:pt>
                <c:pt idx="1435">
                  <c:v>32.809553999999999</c:v>
                </c:pt>
                <c:pt idx="1436">
                  <c:v>32.810859000000001</c:v>
                </c:pt>
                <c:pt idx="1437">
                  <c:v>32.808768000000001</c:v>
                </c:pt>
                <c:pt idx="1438">
                  <c:v>32.919336000000001</c:v>
                </c:pt>
                <c:pt idx="1439">
                  <c:v>33.069200000000002</c:v>
                </c:pt>
                <c:pt idx="1440">
                  <c:v>33.279353999999998</c:v>
                </c:pt>
                <c:pt idx="1441">
                  <c:v>33.505000000000003</c:v>
                </c:pt>
                <c:pt idx="1442">
                  <c:v>33.682951000000003</c:v>
                </c:pt>
                <c:pt idx="1443">
                  <c:v>33.536636999999999</c:v>
                </c:pt>
                <c:pt idx="1444">
                  <c:v>33.534162000000002</c:v>
                </c:pt>
                <c:pt idx="1445">
                  <c:v>33.532553</c:v>
                </c:pt>
                <c:pt idx="1446">
                  <c:v>33.673999999999999</c:v>
                </c:pt>
                <c:pt idx="1447">
                  <c:v>33.646000000000001</c:v>
                </c:pt>
                <c:pt idx="1448">
                  <c:v>33.897812999999999</c:v>
                </c:pt>
                <c:pt idx="1449">
                  <c:v>34.413738000000002</c:v>
                </c:pt>
                <c:pt idx="1450">
                  <c:v>34.643453000000001</c:v>
                </c:pt>
                <c:pt idx="1451">
                  <c:v>34.711381000000003</c:v>
                </c:pt>
                <c:pt idx="1452">
                  <c:v>35.081682999999998</c:v>
                </c:pt>
                <c:pt idx="1453">
                  <c:v>35.505616000000003</c:v>
                </c:pt>
                <c:pt idx="1454">
                  <c:v>35.624299000000001</c:v>
                </c:pt>
                <c:pt idx="1455">
                  <c:v>35.686591</c:v>
                </c:pt>
                <c:pt idx="1456">
                  <c:v>35.751783000000003</c:v>
                </c:pt>
                <c:pt idx="1457">
                  <c:v>35.782465000000002</c:v>
                </c:pt>
                <c:pt idx="1458">
                  <c:v>35.828316999999998</c:v>
                </c:pt>
                <c:pt idx="1459">
                  <c:v>35.831600000000002</c:v>
                </c:pt>
                <c:pt idx="1460">
                  <c:v>36.438800000000001</c:v>
                </c:pt>
                <c:pt idx="1461">
                  <c:v>36.568449000000001</c:v>
                </c:pt>
                <c:pt idx="1462">
                  <c:v>36.833074000000003</c:v>
                </c:pt>
                <c:pt idx="1463">
                  <c:v>37.040647999999997</c:v>
                </c:pt>
                <c:pt idx="1464">
                  <c:v>37.116664</c:v>
                </c:pt>
                <c:pt idx="1465">
                  <c:v>37.021662999999997</c:v>
                </c:pt>
                <c:pt idx="1466">
                  <c:v>36.937055999999998</c:v>
                </c:pt>
                <c:pt idx="1467">
                  <c:v>36.778100000000002</c:v>
                </c:pt>
                <c:pt idx="1468">
                  <c:v>36.722000999999999</c:v>
                </c:pt>
                <c:pt idx="1469">
                  <c:v>36.798470999999999</c:v>
                </c:pt>
                <c:pt idx="1470">
                  <c:v>36.807147999999998</c:v>
                </c:pt>
                <c:pt idx="1471">
                  <c:v>36.841500000000003</c:v>
                </c:pt>
                <c:pt idx="1472">
                  <c:v>36.844999999999999</c:v>
                </c:pt>
                <c:pt idx="1473">
                  <c:v>36.862000000000002</c:v>
                </c:pt>
                <c:pt idx="1474">
                  <c:v>37.058</c:v>
                </c:pt>
                <c:pt idx="1475">
                  <c:v>37.057600000000001</c:v>
                </c:pt>
                <c:pt idx="1476">
                  <c:v>37.168399999999998</c:v>
                </c:pt>
                <c:pt idx="1477">
                  <c:v>37.181564999999999</c:v>
                </c:pt>
                <c:pt idx="1478">
                  <c:v>37.355322000000001</c:v>
                </c:pt>
                <c:pt idx="1479">
                  <c:v>37.519824999999997</c:v>
                </c:pt>
                <c:pt idx="1480">
                  <c:v>37.496495000000003</c:v>
                </c:pt>
                <c:pt idx="1481">
                  <c:v>36.959510000000002</c:v>
                </c:pt>
                <c:pt idx="1482">
                  <c:v>36.88176</c:v>
                </c:pt>
                <c:pt idx="1483">
                  <c:v>36.932707999999998</c:v>
                </c:pt>
                <c:pt idx="1484">
                  <c:v>37.066586999999998</c:v>
                </c:pt>
                <c:pt idx="1485">
                  <c:v>36.883301000000003</c:v>
                </c:pt>
                <c:pt idx="1486">
                  <c:v>37.010598000000002</c:v>
                </c:pt>
                <c:pt idx="1487">
                  <c:v>36.856135000000002</c:v>
                </c:pt>
                <c:pt idx="1488">
                  <c:v>36.643222000000002</c:v>
                </c:pt>
                <c:pt idx="1489">
                  <c:v>36.756188999999999</c:v>
                </c:pt>
                <c:pt idx="1490">
                  <c:v>36.596105999999999</c:v>
                </c:pt>
                <c:pt idx="1491">
                  <c:v>36.592964000000002</c:v>
                </c:pt>
                <c:pt idx="1492">
                  <c:v>36.609900000000003</c:v>
                </c:pt>
                <c:pt idx="1493">
                  <c:v>36.610106999999999</c:v>
                </c:pt>
                <c:pt idx="1494">
                  <c:v>36.612077999999997</c:v>
                </c:pt>
                <c:pt idx="1495">
                  <c:v>36.570515</c:v>
                </c:pt>
                <c:pt idx="1496">
                  <c:v>36.371302</c:v>
                </c:pt>
                <c:pt idx="1497">
                  <c:v>36.04</c:v>
                </c:pt>
                <c:pt idx="1498">
                  <c:v>35.926820999999997</c:v>
                </c:pt>
                <c:pt idx="1499">
                  <c:v>35.797376999999997</c:v>
                </c:pt>
                <c:pt idx="1500">
                  <c:v>35.857719000000003</c:v>
                </c:pt>
                <c:pt idx="1501">
                  <c:v>35.709941000000001</c:v>
                </c:pt>
                <c:pt idx="1502">
                  <c:v>35.775373000000002</c:v>
                </c:pt>
                <c:pt idx="1503">
                  <c:v>35.708500000000001</c:v>
                </c:pt>
                <c:pt idx="1504">
                  <c:v>35.724127000000003</c:v>
                </c:pt>
                <c:pt idx="1505">
                  <c:v>35.552294000000003</c:v>
                </c:pt>
                <c:pt idx="1506">
                  <c:v>35.305847</c:v>
                </c:pt>
                <c:pt idx="1507">
                  <c:v>35.321260000000002</c:v>
                </c:pt>
                <c:pt idx="1508">
                  <c:v>35.242094999999999</c:v>
                </c:pt>
                <c:pt idx="1509">
                  <c:v>35.177762000000001</c:v>
                </c:pt>
                <c:pt idx="1510">
                  <c:v>35.121600000000001</c:v>
                </c:pt>
                <c:pt idx="1511">
                  <c:v>35.187787</c:v>
                </c:pt>
                <c:pt idx="1512">
                  <c:v>35.216675000000002</c:v>
                </c:pt>
                <c:pt idx="1513">
                  <c:v>35.159847999999997</c:v>
                </c:pt>
                <c:pt idx="1514">
                  <c:v>35.211087999999997</c:v>
                </c:pt>
                <c:pt idx="1515">
                  <c:v>35.443313000000003</c:v>
                </c:pt>
                <c:pt idx="1516">
                  <c:v>35.559452999999998</c:v>
                </c:pt>
                <c:pt idx="1517">
                  <c:v>35.666114999999998</c:v>
                </c:pt>
                <c:pt idx="1518">
                  <c:v>35.846193999999997</c:v>
                </c:pt>
                <c:pt idx="1519">
                  <c:v>35.914054999999998</c:v>
                </c:pt>
                <c:pt idx="1520">
                  <c:v>35.845399999999998</c:v>
                </c:pt>
                <c:pt idx="1521">
                  <c:v>35.786774000000001</c:v>
                </c:pt>
                <c:pt idx="1522">
                  <c:v>35.777999999999999</c:v>
                </c:pt>
                <c:pt idx="1523">
                  <c:v>35.196871000000002</c:v>
                </c:pt>
                <c:pt idx="1524">
                  <c:v>34.335518</c:v>
                </c:pt>
                <c:pt idx="1525">
                  <c:v>34.006999999999998</c:v>
                </c:pt>
                <c:pt idx="1526">
                  <c:v>33.837966000000002</c:v>
                </c:pt>
                <c:pt idx="1527">
                  <c:v>33.325786000000001</c:v>
                </c:pt>
                <c:pt idx="1528">
                  <c:v>33.256999999999998</c:v>
                </c:pt>
                <c:pt idx="1529">
                  <c:v>33.228661000000002</c:v>
                </c:pt>
                <c:pt idx="1530">
                  <c:v>32.746000000000002</c:v>
                </c:pt>
                <c:pt idx="1531">
                  <c:v>32.303660000000001</c:v>
                </c:pt>
                <c:pt idx="1532">
                  <c:v>31.494340000000001</c:v>
                </c:pt>
                <c:pt idx="1533">
                  <c:v>30.622983000000001</c:v>
                </c:pt>
                <c:pt idx="1534">
                  <c:v>23.869862000000001</c:v>
                </c:pt>
                <c:pt idx="1535">
                  <c:v>0.81</c:v>
                </c:pt>
              </c:numCache>
            </c:numRef>
          </c:yVal>
          <c:smooth val="0"/>
          <c:extLst>
            <c:ext xmlns:c16="http://schemas.microsoft.com/office/drawing/2014/chart" uri="{C3380CC4-5D6E-409C-BE32-E72D297353CC}">
              <c16:uniqueId val="{00000001-0C97-41C2-A7F6-E8530CA98E6B}"/>
            </c:ext>
          </c:extLst>
        </c:ser>
        <c:dLbls>
          <c:showLegendKey val="0"/>
          <c:showVal val="0"/>
          <c:showCatName val="0"/>
          <c:showSerName val="0"/>
          <c:showPercent val="0"/>
          <c:showBubbleSize val="0"/>
        </c:dLbls>
        <c:axId val="187631488"/>
        <c:axId val="187637760"/>
      </c:scatterChart>
      <c:valAx>
        <c:axId val="187631488"/>
        <c:scaling>
          <c:orientation val="minMax"/>
          <c:max val="50"/>
          <c:min val="-10"/>
        </c:scaling>
        <c:delete val="0"/>
        <c:axPos val="b"/>
        <c:numFmt formatCode="General" sourceLinked="1"/>
        <c:majorTickMark val="out"/>
        <c:minorTickMark val="none"/>
        <c:tickLblPos val="nextTo"/>
        <c:crossAx val="187637760"/>
        <c:crosses val="autoZero"/>
        <c:crossBetween val="midCat"/>
      </c:valAx>
      <c:valAx>
        <c:axId val="187637760"/>
        <c:scaling>
          <c:orientation val="minMax"/>
          <c:max val="50"/>
          <c:min val="20"/>
        </c:scaling>
        <c:delete val="0"/>
        <c:axPos val="r"/>
        <c:majorGridlines>
          <c:spPr>
            <a:ln>
              <a:noFill/>
            </a:ln>
          </c:spPr>
        </c:majorGridlines>
        <c:numFmt formatCode="General" sourceLinked="1"/>
        <c:majorTickMark val="out"/>
        <c:minorTickMark val="none"/>
        <c:tickLblPos val="nextTo"/>
        <c:crossAx val="187631488"/>
        <c:crosses val="max"/>
        <c:crossBetween val="midCat"/>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Ports mentioned </a:t>
            </a:r>
            <a:br>
              <a:rPr lang="en-US"/>
            </a:br>
            <a:r>
              <a:rPr lang="en-US"/>
              <a:t>by ancient authors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scatterChart>
        <c:scatterStyle val="lineMarker"/>
        <c:varyColors val="0"/>
        <c:ser>
          <c:idx val="0"/>
          <c:order val="0"/>
          <c:tx>
            <c:v>Hubs</c:v>
          </c:tx>
          <c:spPr>
            <a:ln w="25400" cap="rnd">
              <a:noFill/>
              <a:round/>
            </a:ln>
            <a:effectLst>
              <a:outerShdw blurRad="40000" dist="23000" dir="5400000" rotWithShape="0">
                <a:srgbClr val="000000">
                  <a:alpha val="35000"/>
                </a:srgbClr>
              </a:outerShdw>
            </a:effectLst>
          </c:spPr>
          <c:marker>
            <c:symbol val="circle"/>
            <c:size val="5"/>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63500">
                <a:solidFill>
                  <a:schemeClr val="accent2"/>
                </a:solidFill>
                <a:round/>
              </a:ln>
              <a:effectLst>
                <a:outerShdw blurRad="40000" dist="23000" dir="5400000" rotWithShape="0">
                  <a:srgbClr val="000000">
                    <a:alpha val="35000"/>
                  </a:srgbClr>
                </a:outerShdw>
              </a:effectLst>
            </c:spPr>
          </c:marker>
          <c:trendline>
            <c:spPr>
              <a:ln w="50800" cap="rnd">
                <a:solidFill>
                  <a:schemeClr val="accent2">
                    <a:alpha val="50000"/>
                  </a:schemeClr>
                </a:solidFill>
              </a:ln>
              <a:effectLst/>
            </c:spPr>
            <c:trendlineType val="poly"/>
            <c:order val="6"/>
            <c:dispRSqr val="0"/>
            <c:dispEq val="0"/>
          </c:trendline>
          <c:xVal>
            <c:numRef>
              <c:f>'Hub Stat.'!$A$2:$A$9</c:f>
              <c:numCache>
                <c:formatCode>General</c:formatCode>
                <c:ptCount val="8"/>
                <c:pt idx="0">
                  <c:v>1</c:v>
                </c:pt>
                <c:pt idx="1">
                  <c:v>2</c:v>
                </c:pt>
                <c:pt idx="2">
                  <c:v>3</c:v>
                </c:pt>
                <c:pt idx="3">
                  <c:v>4</c:v>
                </c:pt>
                <c:pt idx="4">
                  <c:v>5</c:v>
                </c:pt>
                <c:pt idx="5">
                  <c:v>6</c:v>
                </c:pt>
                <c:pt idx="6">
                  <c:v>7</c:v>
                </c:pt>
                <c:pt idx="7">
                  <c:v>8</c:v>
                </c:pt>
              </c:numCache>
            </c:numRef>
          </c:xVal>
          <c:yVal>
            <c:numRef>
              <c:f>'Hub Stat.'!$B$2:$B$9</c:f>
              <c:numCache>
                <c:formatCode>General</c:formatCode>
                <c:ptCount val="8"/>
                <c:pt idx="0">
                  <c:v>956</c:v>
                </c:pt>
                <c:pt idx="1">
                  <c:v>281</c:v>
                </c:pt>
                <c:pt idx="2">
                  <c:v>132</c:v>
                </c:pt>
                <c:pt idx="3">
                  <c:v>70</c:v>
                </c:pt>
                <c:pt idx="4">
                  <c:v>47</c:v>
                </c:pt>
                <c:pt idx="5">
                  <c:v>18</c:v>
                </c:pt>
                <c:pt idx="6">
                  <c:v>8</c:v>
                </c:pt>
                <c:pt idx="7">
                  <c:v>4</c:v>
                </c:pt>
              </c:numCache>
            </c:numRef>
          </c:yVal>
          <c:smooth val="0"/>
          <c:extLst>
            <c:ext xmlns:c16="http://schemas.microsoft.com/office/drawing/2014/chart" uri="{C3380CC4-5D6E-409C-BE32-E72D297353CC}">
              <c16:uniqueId val="{00000000-9C29-4549-B777-74262CE8B757}"/>
            </c:ext>
          </c:extLst>
        </c:ser>
        <c:dLbls>
          <c:showLegendKey val="0"/>
          <c:showVal val="0"/>
          <c:showCatName val="0"/>
          <c:showSerName val="0"/>
          <c:showPercent val="0"/>
          <c:showBubbleSize val="0"/>
        </c:dLbls>
        <c:axId val="458110264"/>
        <c:axId val="458110592"/>
      </c:scatterChart>
      <c:valAx>
        <c:axId val="458110264"/>
        <c:scaling>
          <c:orientation val="minMax"/>
          <c:max val="10"/>
          <c:min val="1"/>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fr-FR"/>
                  <a:t>Port mentioned by N ancient authors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2"/>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58110592"/>
        <c:crosses val="autoZero"/>
        <c:crossBetween val="midCat"/>
        <c:majorUnit val="1"/>
      </c:valAx>
      <c:valAx>
        <c:axId val="458110592"/>
        <c:scaling>
          <c:orientation val="minMax"/>
          <c:max val="1000"/>
          <c:min val="0"/>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fr-FR"/>
                  <a:t>Nb of ports mentioned</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58110264"/>
        <c:crosses val="autoZero"/>
        <c:crossBetween val="midCat"/>
      </c:valAx>
      <c:spPr>
        <a:noFill/>
        <a:ln>
          <a:noFill/>
        </a:ln>
        <a:effectLst/>
      </c:spPr>
    </c:plotArea>
    <c:plotVisOnly val="1"/>
    <c:dispBlanksAs val="gap"/>
    <c:showDLblsOverMax val="0"/>
  </c:chart>
  <c:spPr>
    <a:solidFill>
      <a:schemeClr val="bg1"/>
    </a:solidFill>
    <a:ln w="38100" cap="flat" cmpd="sng" algn="ctr">
      <a:solidFill>
        <a:schemeClr val="tx2">
          <a:alpha val="24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cap="all" spc="150" baseline="0">
                <a:solidFill>
                  <a:schemeClr val="tx1">
                    <a:lumMod val="50000"/>
                    <a:lumOff val="50000"/>
                  </a:schemeClr>
                </a:solidFill>
                <a:latin typeface="+mn-lt"/>
                <a:ea typeface="+mn-ea"/>
                <a:cs typeface="+mn-cs"/>
              </a:defRPr>
            </a:pPr>
            <a:r>
              <a:rPr lang="en-US" sz="1000"/>
              <a:t>Coastal-settlement Foundations</a:t>
            </a:r>
          </a:p>
        </c:rich>
      </c:tx>
      <c:overlay val="0"/>
      <c:spPr>
        <a:noFill/>
        <a:ln>
          <a:noFill/>
        </a:ln>
        <a:effectLst/>
      </c:spPr>
      <c:txPr>
        <a:bodyPr rot="0" spcFirstLastPara="1" vertOverflow="ellipsis" vert="horz" wrap="square" anchor="ctr" anchorCtr="1"/>
        <a:lstStyle/>
        <a:p>
          <a:pPr>
            <a:defRPr sz="1000" b="1" i="0" u="none" strike="noStrike" kern="1200" cap="all" spc="15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tx>
            <c:v>Foundations</c:v>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'Foundation dates'!#REF!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'Foundation dates'!#REF!</c15:sqref>
                        </c15:formulaRef>
                      </c:ext>
                    </c:extLst>
                    <c:strCache>
                      <c:ptCount val="1"/>
                      <c:pt idx="0">
                        <c:v>#REF!</c:v>
                      </c:pt>
                    </c:strCache>
                  </c:strRef>
                </c15:cat>
              </c15:filteredCategoryTitle>
            </c:ext>
            <c:ext xmlns:c16="http://schemas.microsoft.com/office/drawing/2014/chart" uri="{C3380CC4-5D6E-409C-BE32-E72D297353CC}">
              <c16:uniqueId val="{00000000-662F-4FA8-9ADB-D803C9B2411B}"/>
            </c:ext>
          </c:extLst>
        </c:ser>
        <c:dLbls>
          <c:dLblPos val="outEnd"/>
          <c:showLegendKey val="0"/>
          <c:showVal val="1"/>
          <c:showCatName val="0"/>
          <c:showSerName val="0"/>
          <c:showPercent val="0"/>
          <c:showBubbleSize val="0"/>
        </c:dLbls>
        <c:gapWidth val="164"/>
        <c:overlap val="-22"/>
        <c:axId val="437939000"/>
        <c:axId val="437938672"/>
      </c:barChart>
      <c:catAx>
        <c:axId val="4379390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en-GB">
                    <a:latin typeface="+mn-lt"/>
                  </a:rPr>
                  <a:t>Date</a:t>
                </a:r>
              </a:p>
            </c:rich>
          </c:tx>
          <c:layout>
            <c:manualLayout>
              <c:xMode val="edge"/>
              <c:yMode val="edge"/>
              <c:x val="0.47807386281439229"/>
              <c:y val="0.88743142159575417"/>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7938672"/>
        <c:crosses val="autoZero"/>
        <c:auto val="0"/>
        <c:lblAlgn val="ctr"/>
        <c:lblOffset val="100"/>
        <c:noMultiLvlLbl val="0"/>
      </c:catAx>
      <c:valAx>
        <c:axId val="437938672"/>
        <c:scaling>
          <c:orientation val="minMax"/>
        </c:scaling>
        <c:delete val="0"/>
        <c:axPos val="l"/>
        <c:majorGridlines>
          <c:spPr>
            <a:ln>
              <a:solidFill>
                <a:schemeClr val="tx1">
                  <a:lumMod val="15000"/>
                  <a:lumOff val="85000"/>
                </a:schemeClr>
              </a:solidFill>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en-GB">
                    <a:latin typeface="+mn-lt"/>
                  </a:rPr>
                  <a:t>New settlements/century</a:t>
                </a:r>
              </a:p>
            </c:rich>
          </c:tx>
          <c:layout>
            <c:manualLayout>
              <c:xMode val="edge"/>
              <c:yMode val="edge"/>
              <c:x val="2.0997375328083989E-2"/>
              <c:y val="0.2145912149762224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79390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cap="all" spc="150" baseline="0">
                <a:solidFill>
                  <a:schemeClr val="tx1">
                    <a:lumMod val="50000"/>
                    <a:lumOff val="50000"/>
                  </a:schemeClr>
                </a:solidFill>
                <a:latin typeface="+mn-lt"/>
                <a:ea typeface="+mn-ea"/>
                <a:cs typeface="+mn-cs"/>
              </a:defRPr>
            </a:pPr>
            <a:r>
              <a:rPr lang="en-US" sz="1000"/>
              <a:t>Coastal-settlement Foundations</a:t>
            </a:r>
          </a:p>
        </c:rich>
      </c:tx>
      <c:overlay val="0"/>
      <c:spPr>
        <a:noFill/>
        <a:ln>
          <a:noFill/>
        </a:ln>
        <a:effectLst/>
      </c:spPr>
      <c:txPr>
        <a:bodyPr rot="0" spcFirstLastPara="1" vertOverflow="ellipsis" vert="horz" wrap="square" anchor="ctr" anchorCtr="1"/>
        <a:lstStyle/>
        <a:p>
          <a:pPr>
            <a:defRPr sz="1000" b="1" i="0" u="none" strike="noStrike" kern="1200" cap="all" spc="15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'Foundation dates'!$O$13:$O$21</c:f>
              <c:numCache>
                <c:formatCode>0</c:formatCode>
                <c:ptCount val="9"/>
                <c:pt idx="0">
                  <c:v>-1299.5</c:v>
                </c:pt>
                <c:pt idx="1">
                  <c:v>-1099.5</c:v>
                </c:pt>
                <c:pt idx="2">
                  <c:v>-899.5</c:v>
                </c:pt>
                <c:pt idx="3">
                  <c:v>-699.5</c:v>
                </c:pt>
                <c:pt idx="4">
                  <c:v>-499.5</c:v>
                </c:pt>
                <c:pt idx="5">
                  <c:v>-299.5</c:v>
                </c:pt>
                <c:pt idx="6">
                  <c:v>-99.5</c:v>
                </c:pt>
                <c:pt idx="7">
                  <c:v>100</c:v>
                </c:pt>
                <c:pt idx="8">
                  <c:v>300</c:v>
                </c:pt>
              </c:numCache>
            </c:numRef>
          </c:cat>
          <c:val>
            <c:numRef>
              <c:f>'Foundation dates'!$S$13:$S$21</c:f>
              <c:numCache>
                <c:formatCode>0</c:formatCode>
                <c:ptCount val="9"/>
                <c:pt idx="0">
                  <c:v>15.5</c:v>
                </c:pt>
                <c:pt idx="1">
                  <c:v>28</c:v>
                </c:pt>
                <c:pt idx="2">
                  <c:v>21</c:v>
                </c:pt>
                <c:pt idx="3">
                  <c:v>291</c:v>
                </c:pt>
                <c:pt idx="4">
                  <c:v>377.5</c:v>
                </c:pt>
                <c:pt idx="5">
                  <c:v>333</c:v>
                </c:pt>
                <c:pt idx="6">
                  <c:v>474.5</c:v>
                </c:pt>
                <c:pt idx="7">
                  <c:v>138.5</c:v>
                </c:pt>
                <c:pt idx="8">
                  <c:v>76.5</c:v>
                </c:pt>
              </c:numCache>
            </c:numRef>
          </c:val>
          <c:extLst>
            <c:ext xmlns:c16="http://schemas.microsoft.com/office/drawing/2014/chart" uri="{C3380CC4-5D6E-409C-BE32-E72D297353CC}">
              <c16:uniqueId val="{00000000-57F0-408D-8903-41887043E510}"/>
            </c:ext>
          </c:extLst>
        </c:ser>
        <c:dLbls>
          <c:dLblPos val="outEnd"/>
          <c:showLegendKey val="0"/>
          <c:showVal val="1"/>
          <c:showCatName val="0"/>
          <c:showSerName val="0"/>
          <c:showPercent val="0"/>
          <c:showBubbleSize val="0"/>
        </c:dLbls>
        <c:gapWidth val="164"/>
        <c:overlap val="-22"/>
        <c:axId val="437939000"/>
        <c:axId val="437938672"/>
      </c:barChart>
      <c:catAx>
        <c:axId val="4379390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en-GB">
                    <a:latin typeface="+mn-lt"/>
                  </a:rPr>
                  <a:t>Date</a:t>
                </a:r>
              </a:p>
            </c:rich>
          </c:tx>
          <c:layout>
            <c:manualLayout>
              <c:xMode val="edge"/>
              <c:yMode val="edge"/>
              <c:x val="0.47807386281439229"/>
              <c:y val="0.88743142159575417"/>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7938672"/>
        <c:crosses val="autoZero"/>
        <c:auto val="0"/>
        <c:lblAlgn val="ctr"/>
        <c:lblOffset val="100"/>
        <c:noMultiLvlLbl val="0"/>
      </c:catAx>
      <c:valAx>
        <c:axId val="437938672"/>
        <c:scaling>
          <c:orientation val="minMax"/>
        </c:scaling>
        <c:delete val="0"/>
        <c:axPos val="l"/>
        <c:majorGridlines>
          <c:spPr>
            <a:ln>
              <a:solidFill>
                <a:schemeClr val="tx1">
                  <a:lumMod val="15000"/>
                  <a:lumOff val="85000"/>
                </a:schemeClr>
              </a:solidFill>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en-GB">
                    <a:latin typeface="+mn-lt"/>
                  </a:rPr>
                  <a:t>New settlements/century</a:t>
                </a:r>
              </a:p>
            </c:rich>
          </c:tx>
          <c:layout>
            <c:manualLayout>
              <c:xMode val="edge"/>
              <c:yMode val="edge"/>
              <c:x val="2.0997375328083989E-2"/>
              <c:y val="0.2145912149762224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79390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361950</xdr:colOff>
      <xdr:row>37</xdr:row>
      <xdr:rowOff>19050</xdr:rowOff>
    </xdr:to>
    <xdr:grpSp>
      <xdr:nvGrpSpPr>
        <xdr:cNvPr id="2" name="Groupe 1">
          <a:extLst>
            <a:ext uri="{FF2B5EF4-FFF2-40B4-BE49-F238E27FC236}">
              <a16:creationId xmlns:a16="http://schemas.microsoft.com/office/drawing/2014/main" id="{70B6B164-5163-4E1D-8D55-B1CEA5A29E5B}"/>
            </a:ext>
          </a:extLst>
        </xdr:cNvPr>
        <xdr:cNvGrpSpPr/>
      </xdr:nvGrpSpPr>
      <xdr:grpSpPr>
        <a:xfrm>
          <a:off x="0" y="0"/>
          <a:ext cx="8743950" cy="7067550"/>
          <a:chOff x="0" y="0"/>
          <a:chExt cx="8743950" cy="7067550"/>
        </a:xfrm>
      </xdr:grpSpPr>
      <xdr:pic>
        <xdr:nvPicPr>
          <xdr:cNvPr id="3" name="Image 2">
            <a:extLst>
              <a:ext uri="{FF2B5EF4-FFF2-40B4-BE49-F238E27FC236}">
                <a16:creationId xmlns:a16="http://schemas.microsoft.com/office/drawing/2014/main" id="{7D54B177-FE9D-4A88-84C7-CD7E4381A0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248650" cy="6286500"/>
          </a:xfrm>
          <a:prstGeom prst="rect">
            <a:avLst/>
          </a:prstGeom>
        </xdr:spPr>
      </xdr:pic>
      <xdr:graphicFrame macro="">
        <xdr:nvGraphicFramePr>
          <xdr:cNvPr id="4" name="Graphique 3">
            <a:extLst>
              <a:ext uri="{FF2B5EF4-FFF2-40B4-BE49-F238E27FC236}">
                <a16:creationId xmlns:a16="http://schemas.microsoft.com/office/drawing/2014/main" id="{94D677EC-4DF0-4100-B7AD-9DFF355D8211}"/>
              </a:ext>
            </a:extLst>
          </xdr:cNvPr>
          <xdr:cNvGraphicFramePr>
            <a:graphicFrameLocks/>
          </xdr:cNvGraphicFramePr>
        </xdr:nvGraphicFramePr>
        <xdr:xfrm>
          <a:off x="504825" y="1047749"/>
          <a:ext cx="8239125" cy="6019801"/>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333375</xdr:colOff>
      <xdr:row>13</xdr:row>
      <xdr:rowOff>52387</xdr:rowOff>
    </xdr:from>
    <xdr:to>
      <xdr:col>8</xdr:col>
      <xdr:colOff>85725</xdr:colOff>
      <xdr:row>36</xdr:row>
      <xdr:rowOff>47625</xdr:rowOff>
    </xdr:to>
    <xdr:graphicFrame macro="">
      <xdr:nvGraphicFramePr>
        <xdr:cNvPr id="3" name="Graphique 2">
          <a:extLst>
            <a:ext uri="{FF2B5EF4-FFF2-40B4-BE49-F238E27FC236}">
              <a16:creationId xmlns:a16="http://schemas.microsoft.com/office/drawing/2014/main" id="{E0586DA7-D4C4-4DD5-8D7D-488AB855A7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25</xdr:col>
      <xdr:colOff>117474</xdr:colOff>
      <xdr:row>1</xdr:row>
      <xdr:rowOff>0</xdr:rowOff>
    </xdr:from>
    <xdr:to>
      <xdr:col>43</xdr:col>
      <xdr:colOff>31749</xdr:colOff>
      <xdr:row>1</xdr:row>
      <xdr:rowOff>0</xdr:rowOff>
    </xdr:to>
    <xdr:graphicFrame macro="">
      <xdr:nvGraphicFramePr>
        <xdr:cNvPr id="2" name="Graphique 1">
          <a:extLst>
            <a:ext uri="{FF2B5EF4-FFF2-40B4-BE49-F238E27FC236}">
              <a16:creationId xmlns:a16="http://schemas.microsoft.com/office/drawing/2014/main" id="{180477CB-7E47-41D2-BF67-4D96C20021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15874</xdr:colOff>
      <xdr:row>3</xdr:row>
      <xdr:rowOff>1</xdr:rowOff>
    </xdr:from>
    <xdr:to>
      <xdr:col>41</xdr:col>
      <xdr:colOff>136524</xdr:colOff>
      <xdr:row>22</xdr:row>
      <xdr:rowOff>139700</xdr:rowOff>
    </xdr:to>
    <xdr:graphicFrame macro="">
      <xdr:nvGraphicFramePr>
        <xdr:cNvPr id="3" name="Graphique 2">
          <a:extLst>
            <a:ext uri="{FF2B5EF4-FFF2-40B4-BE49-F238E27FC236}">
              <a16:creationId xmlns:a16="http://schemas.microsoft.com/office/drawing/2014/main" id="{95862EDB-C33B-48AD-9E56-D4C2E579C5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docs.live.net/50bdfb513eb44029/Archeo/AncientPorts.xlsx" TargetMode="External"/><Relationship Id="rId1" Type="http://schemas.openxmlformats.org/officeDocument/2006/relationships/externalLinkPath" Target="/50bdfb513eb44029/Archeo/AncientPor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 me"/>
      <sheetName val="Key to codes"/>
      <sheetName val="PLACES"/>
      <sheetName val="Modern authors"/>
      <sheetName val="Ancient authors"/>
      <sheetName val="Foundation dates"/>
      <sheetName val="Stats"/>
    </sheetNames>
    <sheetDataSet>
      <sheetData sheetId="0"/>
      <sheetData sheetId="1"/>
      <sheetData sheetId="2">
        <row r="1">
          <cell r="A1" t="str">
            <v>NB</v>
          </cell>
          <cell r="B1" t="str">
            <v>NAME</v>
          </cell>
          <cell r="C1" t="str">
            <v>NAME_MOD</v>
          </cell>
          <cell r="D1" t="str">
            <v>COUNTRY</v>
          </cell>
          <cell r="E1" t="str">
            <v>LATITUDE</v>
          </cell>
          <cell r="F1" t="str">
            <v>LONGITUDE</v>
          </cell>
          <cell r="G1" t="str">
            <v>FOUNDATION</v>
          </cell>
          <cell r="I1" t="str">
            <v>Mi</v>
          </cell>
          <cell r="J1" t="str">
            <v>My</v>
          </cell>
          <cell r="K1" t="str">
            <v>Pn</v>
          </cell>
        </row>
      </sheetData>
      <sheetData sheetId="3"/>
      <sheetData sheetId="4"/>
      <sheetData sheetId="5">
        <row r="13">
          <cell r="O13">
            <v>-1299.5</v>
          </cell>
          <cell r="S13">
            <v>15.5</v>
          </cell>
        </row>
        <row r="14">
          <cell r="O14">
            <v>-1099.5</v>
          </cell>
          <cell r="S14">
            <v>28</v>
          </cell>
        </row>
        <row r="15">
          <cell r="O15">
            <v>-899.5</v>
          </cell>
          <cell r="S15">
            <v>21</v>
          </cell>
        </row>
        <row r="16">
          <cell r="O16">
            <v>-699.5</v>
          </cell>
          <cell r="S16">
            <v>291</v>
          </cell>
        </row>
        <row r="17">
          <cell r="O17">
            <v>-499.5</v>
          </cell>
          <cell r="S17">
            <v>377.5</v>
          </cell>
        </row>
        <row r="18">
          <cell r="O18">
            <v>-299.5</v>
          </cell>
          <cell r="S18">
            <v>333</v>
          </cell>
        </row>
        <row r="19">
          <cell r="O19">
            <v>-99.5</v>
          </cell>
          <cell r="S19">
            <v>474.5</v>
          </cell>
        </row>
        <row r="20">
          <cell r="O20">
            <v>100</v>
          </cell>
          <cell r="S20">
            <v>138.5</v>
          </cell>
        </row>
        <row r="21">
          <cell r="O21">
            <v>300</v>
          </cell>
          <cell r="S21">
            <v>76.5</v>
          </cell>
        </row>
      </sheetData>
      <sheetData sheetId="6"/>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pleiades.stoa.org/places/511444" TargetMode="External"/><Relationship Id="rId1827" Type="http://schemas.openxmlformats.org/officeDocument/2006/relationships/hyperlink" Target="http://pleiades.stoa.org/places/491717" TargetMode="External"/><Relationship Id="rId21" Type="http://schemas.openxmlformats.org/officeDocument/2006/relationships/hyperlink" Target="http://data.pastplace.org/search?q=756619" TargetMode="External"/><Relationship Id="rId2089" Type="http://schemas.openxmlformats.org/officeDocument/2006/relationships/hyperlink" Target="http://dare.ht.lu.se/places/21566" TargetMode="External"/><Relationship Id="rId170" Type="http://schemas.openxmlformats.org/officeDocument/2006/relationships/hyperlink" Target="http://pleiades.stoa.org/places/422837" TargetMode="External"/><Relationship Id="rId2296" Type="http://schemas.openxmlformats.org/officeDocument/2006/relationships/hyperlink" Target="http://pleiades.stoa.org/places/39271" TargetMode="External"/><Relationship Id="rId268" Type="http://schemas.openxmlformats.org/officeDocument/2006/relationships/hyperlink" Target="http://pleiades.stoa.org/places/393379" TargetMode="External"/><Relationship Id="rId475" Type="http://schemas.openxmlformats.org/officeDocument/2006/relationships/hyperlink" Target="http://pleiades.stoa.org/places/599588" TargetMode="External"/><Relationship Id="rId682" Type="http://schemas.openxmlformats.org/officeDocument/2006/relationships/hyperlink" Target="http://pleiades.stoa.org/places/857199" TargetMode="External"/><Relationship Id="rId2156" Type="http://schemas.openxmlformats.org/officeDocument/2006/relationships/hyperlink" Target="http://dare.ht.lu.se/places/21190" TargetMode="External"/><Relationship Id="rId2363" Type="http://schemas.openxmlformats.org/officeDocument/2006/relationships/hyperlink" Target="http://dare.ht.lu.se/places/36203" TargetMode="External"/><Relationship Id="rId2570" Type="http://schemas.openxmlformats.org/officeDocument/2006/relationships/hyperlink" Target="http://www.ancientportsantiques.com/wp-content/uploads/Documents/PLACES/ItalyWest/Portus/Portus-Noli&amp;Franco2009.pdf" TargetMode="External"/><Relationship Id="rId128" Type="http://schemas.openxmlformats.org/officeDocument/2006/relationships/hyperlink" Target="http://pleiades.stoa.org/places/383750" TargetMode="External"/><Relationship Id="rId335" Type="http://schemas.openxmlformats.org/officeDocument/2006/relationships/hyperlink" Target="http://data.pastplace.org/search?q=771971" TargetMode="External"/><Relationship Id="rId542" Type="http://schemas.openxmlformats.org/officeDocument/2006/relationships/hyperlink" Target="http://pleiades.stoa.org/places/589871" TargetMode="External"/><Relationship Id="rId987" Type="http://schemas.openxmlformats.org/officeDocument/2006/relationships/hyperlink" Target="http://pleiades.stoa.org/places/39338" TargetMode="External"/><Relationship Id="rId1172" Type="http://schemas.openxmlformats.org/officeDocument/2006/relationships/hyperlink" Target="http://pleiades.stoa.org/places/314854" TargetMode="External"/><Relationship Id="rId2016" Type="http://schemas.openxmlformats.org/officeDocument/2006/relationships/hyperlink" Target="http://dare.ht.lu.se/places/22680" TargetMode="External"/><Relationship Id="rId2223" Type="http://schemas.openxmlformats.org/officeDocument/2006/relationships/hyperlink" Target="http://dare.ht.lu.se/places/43290" TargetMode="External"/><Relationship Id="rId2430" Type="http://schemas.openxmlformats.org/officeDocument/2006/relationships/hyperlink" Target="http://dare.ht.lu.se/places/30973" TargetMode="External"/><Relationship Id="rId2668" Type="http://schemas.openxmlformats.org/officeDocument/2006/relationships/hyperlink" Target="http://www.ancientportsantiques.com/wp-content/uploads/Documents/PLACES/RedSea-Gulf/Emirats-Potts2001.pdf" TargetMode="External"/><Relationship Id="rId2875" Type="http://schemas.openxmlformats.org/officeDocument/2006/relationships/hyperlink" Target="https://en.wikipedia.org/wiki/Amarna_letters" TargetMode="External"/><Relationship Id="rId402" Type="http://schemas.openxmlformats.org/officeDocument/2006/relationships/hyperlink" Target="http://pleiades.stoa.org/places/570371" TargetMode="External"/><Relationship Id="rId847" Type="http://schemas.openxmlformats.org/officeDocument/2006/relationships/hyperlink" Target="http://pleiades.stoa.org/places/638954" TargetMode="External"/><Relationship Id="rId1032" Type="http://schemas.openxmlformats.org/officeDocument/2006/relationships/hyperlink" Target="http://pleiades.stoa.org/places/930194" TargetMode="External"/><Relationship Id="rId1477" Type="http://schemas.openxmlformats.org/officeDocument/2006/relationships/hyperlink" Target="http://dare.ht.lu.se/places/21306" TargetMode="External"/><Relationship Id="rId1684" Type="http://schemas.openxmlformats.org/officeDocument/2006/relationships/hyperlink" Target="http://dare.ht.lu.se/places/16885" TargetMode="External"/><Relationship Id="rId1891" Type="http://schemas.openxmlformats.org/officeDocument/2006/relationships/hyperlink" Target="http://dare.ht.lu.se/places/31056" TargetMode="External"/><Relationship Id="rId2528" Type="http://schemas.openxmlformats.org/officeDocument/2006/relationships/hyperlink" Target="http://www.livius.org/articles/person/hanno-1-the-navigator/hanno-1-the-navigator-2/" TargetMode="External"/><Relationship Id="rId2735" Type="http://schemas.openxmlformats.org/officeDocument/2006/relationships/hyperlink" Target="http://pleiades.stoa.org/places/59987" TargetMode="External"/><Relationship Id="rId2942" Type="http://schemas.openxmlformats.org/officeDocument/2006/relationships/hyperlink" Target="http://www.ancientportsantiques.com/wp-content/uploads/Documents/PLACES/ItalyWest/Pozzuoli-Amato2013.pdf" TargetMode="External"/><Relationship Id="rId707" Type="http://schemas.openxmlformats.org/officeDocument/2006/relationships/hyperlink" Target="http://pleiades.stoa.org/places/857024" TargetMode="External"/><Relationship Id="rId914" Type="http://schemas.openxmlformats.org/officeDocument/2006/relationships/hyperlink" Target="http://pleiades.stoa.org/places/648789" TargetMode="External"/><Relationship Id="rId1337" Type="http://schemas.openxmlformats.org/officeDocument/2006/relationships/hyperlink" Target="http://dare.ht.lu.se/places/17864" TargetMode="External"/><Relationship Id="rId1544" Type="http://schemas.openxmlformats.org/officeDocument/2006/relationships/hyperlink" Target="http://dare.ht.lu.se/places/22004" TargetMode="External"/><Relationship Id="rId1751" Type="http://schemas.openxmlformats.org/officeDocument/2006/relationships/hyperlink" Target="http://dare.ht.lu.se/places/31613" TargetMode="External"/><Relationship Id="rId1989" Type="http://schemas.openxmlformats.org/officeDocument/2006/relationships/hyperlink" Target="http://dare.ht.lu.se/places/29462" TargetMode="External"/><Relationship Id="rId2802" Type="http://schemas.openxmlformats.org/officeDocument/2006/relationships/hyperlink" Target="http://www.ancientportsantiques.com/wp-content/uploads/pdf/Grenier-1934.pdf" TargetMode="External"/><Relationship Id="rId43" Type="http://schemas.openxmlformats.org/officeDocument/2006/relationships/hyperlink" Target="http://pleiades.stoa.org/places/265952" TargetMode="External"/><Relationship Id="rId1404" Type="http://schemas.openxmlformats.org/officeDocument/2006/relationships/hyperlink" Target="http://dare.ht.lu.se/places/42279" TargetMode="External"/><Relationship Id="rId1611" Type="http://schemas.openxmlformats.org/officeDocument/2006/relationships/hyperlink" Target="http://dare.ht.lu.se/places/21208" TargetMode="External"/><Relationship Id="rId1849" Type="http://schemas.openxmlformats.org/officeDocument/2006/relationships/hyperlink" Target="http://dare.ht.lu.se/places/22031" TargetMode="External"/><Relationship Id="rId192" Type="http://schemas.openxmlformats.org/officeDocument/2006/relationships/hyperlink" Target="http://pleiades.stoa.org/places/452482" TargetMode="External"/><Relationship Id="rId1709" Type="http://schemas.openxmlformats.org/officeDocument/2006/relationships/hyperlink" Target="http://dare.ht.lu.se/places/10562" TargetMode="External"/><Relationship Id="rId1916" Type="http://schemas.openxmlformats.org/officeDocument/2006/relationships/hyperlink" Target="http://dare.ht.lu.se/places/41194" TargetMode="External"/><Relationship Id="rId497" Type="http://schemas.openxmlformats.org/officeDocument/2006/relationships/hyperlink" Target="http://pleiades.stoa.org/places/501596" TargetMode="External"/><Relationship Id="rId2080" Type="http://schemas.openxmlformats.org/officeDocument/2006/relationships/hyperlink" Target="http://dare.ht.lu.se/places/28418" TargetMode="External"/><Relationship Id="rId2178" Type="http://schemas.openxmlformats.org/officeDocument/2006/relationships/hyperlink" Target="http://dare.ht.lu.se/places/27735" TargetMode="External"/><Relationship Id="rId2385" Type="http://schemas.openxmlformats.org/officeDocument/2006/relationships/hyperlink" Target="http://dare.ht.lu.se/places/27228" TargetMode="External"/><Relationship Id="rId357" Type="http://schemas.openxmlformats.org/officeDocument/2006/relationships/hyperlink" Target="http://pleiades.stoa.org/places/501628" TargetMode="External"/><Relationship Id="rId1194" Type="http://schemas.openxmlformats.org/officeDocument/2006/relationships/hyperlink" Target="http://pleiades.stoa.org/places/295279" TargetMode="External"/><Relationship Id="rId2038" Type="http://schemas.openxmlformats.org/officeDocument/2006/relationships/hyperlink" Target="http://dare.ht.lu.se/places/22690" TargetMode="External"/><Relationship Id="rId2592" Type="http://schemas.openxmlformats.org/officeDocument/2006/relationships/hyperlink" Target="http://www.ancientportsantiques.com/wp-content/uploads/Documents/PLACES/Adriatic/Venise-Dagostino2010.pdf" TargetMode="External"/><Relationship Id="rId2897" Type="http://schemas.openxmlformats.org/officeDocument/2006/relationships/hyperlink" Target="http://dare.ht.lu.se/places/21153" TargetMode="External"/><Relationship Id="rId217" Type="http://schemas.openxmlformats.org/officeDocument/2006/relationships/hyperlink" Target="http://pleiades.stoa.org/places/462503" TargetMode="External"/><Relationship Id="rId564" Type="http://schemas.openxmlformats.org/officeDocument/2006/relationships/hyperlink" Target="http://pleiades.stoa.org/places/590018" TargetMode="External"/><Relationship Id="rId771" Type="http://schemas.openxmlformats.org/officeDocument/2006/relationships/hyperlink" Target="http://pleiades.stoa.org/places/550877" TargetMode="External"/><Relationship Id="rId869" Type="http://schemas.openxmlformats.org/officeDocument/2006/relationships/hyperlink" Target="http://pleiades.stoa.org/places/639107" TargetMode="External"/><Relationship Id="rId1499" Type="http://schemas.openxmlformats.org/officeDocument/2006/relationships/hyperlink" Target="http://dare.ht.lu.se/places/31492" TargetMode="External"/><Relationship Id="rId2245" Type="http://schemas.openxmlformats.org/officeDocument/2006/relationships/hyperlink" Target="http://dare.ht.lu.se/places/21246" TargetMode="External"/><Relationship Id="rId2452" Type="http://schemas.openxmlformats.org/officeDocument/2006/relationships/hyperlink" Target="http://dare.ht.lu.se/places/23666" TargetMode="External"/><Relationship Id="rId424" Type="http://schemas.openxmlformats.org/officeDocument/2006/relationships/hyperlink" Target="http://pleiades.stoa.org/places/491525" TargetMode="External"/><Relationship Id="rId631" Type="http://schemas.openxmlformats.org/officeDocument/2006/relationships/hyperlink" Target="http://pleiades.stoa.org/places/226564" TargetMode="External"/><Relationship Id="rId729" Type="http://schemas.openxmlformats.org/officeDocument/2006/relationships/hyperlink" Target="http://pleiades.stoa.org/places/844997" TargetMode="External"/><Relationship Id="rId1054" Type="http://schemas.openxmlformats.org/officeDocument/2006/relationships/hyperlink" Target="http://data.pastplace.org/search?q=4518943" TargetMode="External"/><Relationship Id="rId1261" Type="http://schemas.openxmlformats.org/officeDocument/2006/relationships/hyperlink" Target="http://dare.ht.lu.se/places/22438" TargetMode="External"/><Relationship Id="rId1359" Type="http://schemas.openxmlformats.org/officeDocument/2006/relationships/hyperlink" Target="http://pleiades.stoa.org/places/255955" TargetMode="External"/><Relationship Id="rId2105" Type="http://schemas.openxmlformats.org/officeDocument/2006/relationships/hyperlink" Target="http://dare.ht.lu.se/places/27370" TargetMode="External"/><Relationship Id="rId2312" Type="http://schemas.openxmlformats.org/officeDocument/2006/relationships/hyperlink" Target="http://dare.ht.lu.se/places/28668" TargetMode="External"/><Relationship Id="rId2757" Type="http://schemas.openxmlformats.org/officeDocument/2006/relationships/hyperlink" Target="http://pleiades.stoa.org/places/60548" TargetMode="External"/><Relationship Id="rId2964" Type="http://schemas.openxmlformats.org/officeDocument/2006/relationships/hyperlink" Target="http://pleiades.stoa.org/places/599707" TargetMode="External"/><Relationship Id="rId936" Type="http://schemas.openxmlformats.org/officeDocument/2006/relationships/hyperlink" Target="http://pleiades.stoa.org/places/668295" TargetMode="External"/><Relationship Id="rId1121" Type="http://schemas.openxmlformats.org/officeDocument/2006/relationships/hyperlink" Target="http://pleiades.stoa.org/places/376777" TargetMode="External"/><Relationship Id="rId1219" Type="http://schemas.openxmlformats.org/officeDocument/2006/relationships/hyperlink" Target="http://pleiades.stoa.org/places/275736" TargetMode="External"/><Relationship Id="rId1566" Type="http://schemas.openxmlformats.org/officeDocument/2006/relationships/hyperlink" Target="http://dare.ht.lu.se/places/21794" TargetMode="External"/><Relationship Id="rId1773" Type="http://schemas.openxmlformats.org/officeDocument/2006/relationships/hyperlink" Target="http://dare.ht.lu.se/places/22769" TargetMode="External"/><Relationship Id="rId1980" Type="http://schemas.openxmlformats.org/officeDocument/2006/relationships/hyperlink" Target="http://pleiades.stoa.org/places/433014" TargetMode="External"/><Relationship Id="rId2617" Type="http://schemas.openxmlformats.org/officeDocument/2006/relationships/hyperlink" Target="http://www.ancientportsantiques.com/wp-content/uploads/Documents/PLACES/Turkey/Mallos-Arnaud2016.pdf" TargetMode="External"/><Relationship Id="rId2824" Type="http://schemas.openxmlformats.org/officeDocument/2006/relationships/hyperlink" Target="http://press.princeton.edu/titles/10185.html" TargetMode="External"/><Relationship Id="rId65" Type="http://schemas.openxmlformats.org/officeDocument/2006/relationships/hyperlink" Target="http://data.pastplace.org/search?q=126869" TargetMode="External"/><Relationship Id="rId1426" Type="http://schemas.openxmlformats.org/officeDocument/2006/relationships/hyperlink" Target="http://dare.ht.lu.se/places/1438" TargetMode="External"/><Relationship Id="rId1633" Type="http://schemas.openxmlformats.org/officeDocument/2006/relationships/hyperlink" Target="http://dare.ht.lu.se/places/27522" TargetMode="External"/><Relationship Id="rId1840" Type="http://schemas.openxmlformats.org/officeDocument/2006/relationships/hyperlink" Target="http://dare.ht.lu.se/places/32326" TargetMode="External"/><Relationship Id="rId1700" Type="http://schemas.openxmlformats.org/officeDocument/2006/relationships/hyperlink" Target="http://dare.ht.lu.se/places/16589" TargetMode="External"/><Relationship Id="rId1938" Type="http://schemas.openxmlformats.org/officeDocument/2006/relationships/hyperlink" Target="http://dare.ht.lu.se/places/22862" TargetMode="External"/><Relationship Id="rId281" Type="http://schemas.openxmlformats.org/officeDocument/2006/relationships/hyperlink" Target="http://pleiades.stoa.org/places/393478" TargetMode="External"/><Relationship Id="rId141" Type="http://schemas.openxmlformats.org/officeDocument/2006/relationships/hyperlink" Target="http://pleiades.stoa.org/places/403222" TargetMode="External"/><Relationship Id="rId379" Type="http://schemas.openxmlformats.org/officeDocument/2006/relationships/hyperlink" Target="http://pleiades.stoa.org/places/570299" TargetMode="External"/><Relationship Id="rId586" Type="http://schemas.openxmlformats.org/officeDocument/2006/relationships/hyperlink" Target="http://pleiades.stoa.org/places/707484" TargetMode="External"/><Relationship Id="rId793" Type="http://schemas.openxmlformats.org/officeDocument/2006/relationships/hyperlink" Target="http://pleiades.stoa.org/places/550535" TargetMode="External"/><Relationship Id="rId2267" Type="http://schemas.openxmlformats.org/officeDocument/2006/relationships/hyperlink" Target="http://dare.ht.lu.se/places/21505" TargetMode="External"/><Relationship Id="rId2474" Type="http://schemas.openxmlformats.org/officeDocument/2006/relationships/hyperlink" Target="http://dare.ht.lu.se/places/21629" TargetMode="External"/><Relationship Id="rId2681" Type="http://schemas.openxmlformats.org/officeDocument/2006/relationships/hyperlink" Target="http://www.ancientportsantiques.com/wp-content/uploads/Documents/PLACES/Egypt-Libya/Libya-Yorke1972.pdf" TargetMode="External"/><Relationship Id="rId7" Type="http://schemas.openxmlformats.org/officeDocument/2006/relationships/hyperlink" Target="http://pleiades.stoa.org/places/79731" TargetMode="External"/><Relationship Id="rId239" Type="http://schemas.openxmlformats.org/officeDocument/2006/relationships/hyperlink" Target="http://pleiades.stoa.org/places/462425" TargetMode="External"/><Relationship Id="rId446" Type="http://schemas.openxmlformats.org/officeDocument/2006/relationships/hyperlink" Target="http://pleiades.stoa.org/places/540667" TargetMode="External"/><Relationship Id="rId653" Type="http://schemas.openxmlformats.org/officeDocument/2006/relationships/hyperlink" Target="http://pleiades.stoa.org/places/857334" TargetMode="External"/><Relationship Id="rId1076" Type="http://schemas.openxmlformats.org/officeDocument/2006/relationships/hyperlink" Target="http://pleiades.stoa.org/places/716635" TargetMode="External"/><Relationship Id="rId1283" Type="http://schemas.openxmlformats.org/officeDocument/2006/relationships/hyperlink" Target="http://dare.ht.lu.se/places/33439" TargetMode="External"/><Relationship Id="rId1490" Type="http://schemas.openxmlformats.org/officeDocument/2006/relationships/hyperlink" Target="http://dare.ht.lu.se/places/23348" TargetMode="External"/><Relationship Id="rId2127" Type="http://schemas.openxmlformats.org/officeDocument/2006/relationships/hyperlink" Target="http://dare.ht.lu.se/places/29063" TargetMode="External"/><Relationship Id="rId2334" Type="http://schemas.openxmlformats.org/officeDocument/2006/relationships/hyperlink" Target="http://dare.ht.lu.se/places/41012" TargetMode="External"/><Relationship Id="rId2779" Type="http://schemas.openxmlformats.org/officeDocument/2006/relationships/hyperlink" Target="http://www.ancientportsantiques.com/wp-content/uploads/Documents/AUTHORS/Arnaud-PublGenerales/Arnaud-ItineraireAntonin2004.pdf" TargetMode="External"/><Relationship Id="rId306" Type="http://schemas.openxmlformats.org/officeDocument/2006/relationships/hyperlink" Target="http://pleiades.stoa.org/places/481944" TargetMode="External"/><Relationship Id="rId860" Type="http://schemas.openxmlformats.org/officeDocument/2006/relationships/hyperlink" Target="http://pleiades.stoa.org/places/638752" TargetMode="External"/><Relationship Id="rId958" Type="http://schemas.openxmlformats.org/officeDocument/2006/relationships/hyperlink" Target="http://pleiades.stoa.org/places/678401" TargetMode="External"/><Relationship Id="rId1143" Type="http://schemas.openxmlformats.org/officeDocument/2006/relationships/hyperlink" Target="http://pleiades.stoa.org/places/344408" TargetMode="External"/><Relationship Id="rId1588" Type="http://schemas.openxmlformats.org/officeDocument/2006/relationships/hyperlink" Target="http://dare.ht.lu.se/places/23453" TargetMode="External"/><Relationship Id="rId1795" Type="http://schemas.openxmlformats.org/officeDocument/2006/relationships/hyperlink" Target="http://dare.ht.lu.se/places/31110" TargetMode="External"/><Relationship Id="rId2541" Type="http://schemas.openxmlformats.org/officeDocument/2006/relationships/hyperlink" Target="http://www.ancientportsantiques.com/wp-content/uploads/Documents/PLACES/Spain-Portugal/Guadalquivir-Alonso-Menanteau2010.pdf" TargetMode="External"/><Relationship Id="rId2639" Type="http://schemas.openxmlformats.org/officeDocument/2006/relationships/hyperlink" Target="http://www.ancientportsantiques.com/wp-content/uploads/Documents/PLACES/RedSea-Gulf/Zanzibar-Juma2004.pdf" TargetMode="External"/><Relationship Id="rId2846" Type="http://schemas.openxmlformats.org/officeDocument/2006/relationships/hyperlink" Target="https://en.wikipedia.org/wiki/Mendes" TargetMode="External"/><Relationship Id="rId87" Type="http://schemas.openxmlformats.org/officeDocument/2006/relationships/hyperlink" Target="http://pleiades.stoa.org/places/147984" TargetMode="External"/><Relationship Id="rId513" Type="http://schemas.openxmlformats.org/officeDocument/2006/relationships/hyperlink" Target="http://pleiades.stoa.org/places/550699" TargetMode="External"/><Relationship Id="rId720" Type="http://schemas.openxmlformats.org/officeDocument/2006/relationships/hyperlink" Target="http://pleiades.stoa.org/places/844984" TargetMode="External"/><Relationship Id="rId818" Type="http://schemas.openxmlformats.org/officeDocument/2006/relationships/hyperlink" Target="http://pleiades.stoa.org/places/599693" TargetMode="External"/><Relationship Id="rId1350" Type="http://schemas.openxmlformats.org/officeDocument/2006/relationships/hyperlink" Target="http://pleiades.stoa.org/places/148217" TargetMode="External"/><Relationship Id="rId1448" Type="http://schemas.openxmlformats.org/officeDocument/2006/relationships/hyperlink" Target="http://dare.ht.lu.se/places/22631" TargetMode="External"/><Relationship Id="rId1655" Type="http://schemas.openxmlformats.org/officeDocument/2006/relationships/hyperlink" Target="http://dare.ht.lu.se/places/36267" TargetMode="External"/><Relationship Id="rId2401" Type="http://schemas.openxmlformats.org/officeDocument/2006/relationships/hyperlink" Target="http://dare.ht.lu.se/places/36106" TargetMode="External"/><Relationship Id="rId2706" Type="http://schemas.openxmlformats.org/officeDocument/2006/relationships/hyperlink" Target="http://www.ancientportsantiques.com/wp-content/uploads/Documents/PLACES/Adriatic/Croatie-Kurilic2012.pdf" TargetMode="External"/><Relationship Id="rId1003" Type="http://schemas.openxmlformats.org/officeDocument/2006/relationships/hyperlink" Target="http://pleiades.stoa.org/places/39279" TargetMode="External"/><Relationship Id="rId1210" Type="http://schemas.openxmlformats.org/officeDocument/2006/relationships/hyperlink" Target="http://pleiades.stoa.org/places/285540" TargetMode="External"/><Relationship Id="rId1308" Type="http://schemas.openxmlformats.org/officeDocument/2006/relationships/hyperlink" Target="http://dare.ht.lu.se/places/42928" TargetMode="External"/><Relationship Id="rId1862" Type="http://schemas.openxmlformats.org/officeDocument/2006/relationships/hyperlink" Target="http://dare.ht.lu.se/places/32318" TargetMode="External"/><Relationship Id="rId2913" Type="http://schemas.openxmlformats.org/officeDocument/2006/relationships/hyperlink" Target="http://www.ancientportsantiques.com/wp-content/uploads/Documents/PLACES/GreeceIslands/AegeanPorts-Bouras2016.pdf" TargetMode="External"/><Relationship Id="rId1515" Type="http://schemas.openxmlformats.org/officeDocument/2006/relationships/hyperlink" Target="http://dare.ht.lu.se/places/21541" TargetMode="External"/><Relationship Id="rId1722" Type="http://schemas.openxmlformats.org/officeDocument/2006/relationships/hyperlink" Target="http://dare.ht.lu.se/places/1468" TargetMode="External"/><Relationship Id="rId14" Type="http://schemas.openxmlformats.org/officeDocument/2006/relationships/hyperlink" Target="http://pleiades.stoa.org/places/236612" TargetMode="External"/><Relationship Id="rId2191" Type="http://schemas.openxmlformats.org/officeDocument/2006/relationships/hyperlink" Target="http://dare.ht.lu.se/places/21437" TargetMode="External"/><Relationship Id="rId163" Type="http://schemas.openxmlformats.org/officeDocument/2006/relationships/hyperlink" Target="http://pleiades.stoa.org/places/423012" TargetMode="External"/><Relationship Id="rId370" Type="http://schemas.openxmlformats.org/officeDocument/2006/relationships/hyperlink" Target="http://pleiades.stoa.org/places/570656" TargetMode="External"/><Relationship Id="rId2051" Type="http://schemas.openxmlformats.org/officeDocument/2006/relationships/hyperlink" Target="http://dare.ht.lu.se/places/28808" TargetMode="External"/><Relationship Id="rId2289" Type="http://schemas.openxmlformats.org/officeDocument/2006/relationships/hyperlink" Target="http://dare.ht.lu.se/places/21693" TargetMode="External"/><Relationship Id="rId2496" Type="http://schemas.openxmlformats.org/officeDocument/2006/relationships/hyperlink" Target="http://dare.ht.lu.se/places/21770" TargetMode="External"/><Relationship Id="rId230" Type="http://schemas.openxmlformats.org/officeDocument/2006/relationships/hyperlink" Target="http://pleiades.stoa.org/places/462084" TargetMode="External"/><Relationship Id="rId468" Type="http://schemas.openxmlformats.org/officeDocument/2006/relationships/hyperlink" Target="http://pleiades.stoa.org/places/570623" TargetMode="External"/><Relationship Id="rId675" Type="http://schemas.openxmlformats.org/officeDocument/2006/relationships/hyperlink" Target="http://pleiades.stoa.org/places/857297" TargetMode="External"/><Relationship Id="rId882" Type="http://schemas.openxmlformats.org/officeDocument/2006/relationships/hyperlink" Target="http://pleiades.stoa.org/places/638917" TargetMode="External"/><Relationship Id="rId1098" Type="http://schemas.openxmlformats.org/officeDocument/2006/relationships/hyperlink" Target="http://pleiades.stoa.org/places/373780" TargetMode="External"/><Relationship Id="rId2149" Type="http://schemas.openxmlformats.org/officeDocument/2006/relationships/hyperlink" Target="http://dare.ht.lu.se/places/28972" TargetMode="External"/><Relationship Id="rId2356" Type="http://schemas.openxmlformats.org/officeDocument/2006/relationships/hyperlink" Target="http://dare.ht.lu.se/places/36219" TargetMode="External"/><Relationship Id="rId2563" Type="http://schemas.openxmlformats.org/officeDocument/2006/relationships/hyperlink" Target="http://www.ancientportsantiques.com/wp-content/uploads/Documents/PLACES/ItalyWest/Genoa-Melli2011.pdf" TargetMode="External"/><Relationship Id="rId2770" Type="http://schemas.openxmlformats.org/officeDocument/2006/relationships/hyperlink" Target="http://dare.ht.lu.se/places/21953" TargetMode="External"/><Relationship Id="rId328" Type="http://schemas.openxmlformats.org/officeDocument/2006/relationships/hyperlink" Target="http://pleiades.stoa.org/places/580071" TargetMode="External"/><Relationship Id="rId535" Type="http://schemas.openxmlformats.org/officeDocument/2006/relationships/hyperlink" Target="http://pleiades.stoa.org/places/589927" TargetMode="External"/><Relationship Id="rId742" Type="http://schemas.openxmlformats.org/officeDocument/2006/relationships/hyperlink" Target="http://pleiades.stoa.org/places/652354" TargetMode="External"/><Relationship Id="rId1165" Type="http://schemas.openxmlformats.org/officeDocument/2006/relationships/hyperlink" Target="http://pleiades.stoa.org/places/324767" TargetMode="External"/><Relationship Id="rId1372" Type="http://schemas.openxmlformats.org/officeDocument/2006/relationships/hyperlink" Target="http://dare.ht.lu.se/places/32848" TargetMode="External"/><Relationship Id="rId2009" Type="http://schemas.openxmlformats.org/officeDocument/2006/relationships/hyperlink" Target="http://pleiades.stoa.org/places/599880" TargetMode="External"/><Relationship Id="rId2216" Type="http://schemas.openxmlformats.org/officeDocument/2006/relationships/hyperlink" Target="http://dare.ht.lu.se/places/22052" TargetMode="External"/><Relationship Id="rId2423" Type="http://schemas.openxmlformats.org/officeDocument/2006/relationships/hyperlink" Target="http://dare.ht.lu.se/places/21128" TargetMode="External"/><Relationship Id="rId2630" Type="http://schemas.openxmlformats.org/officeDocument/2006/relationships/hyperlink" Target="http://www.ancientportsantiques.com/wp-content/uploads/Documents/PLACES/RedSea-Gulf/IndianOcean-McLaughlin2014.pdf" TargetMode="External"/><Relationship Id="rId2868" Type="http://schemas.openxmlformats.org/officeDocument/2006/relationships/hyperlink" Target="http://www.ancientportsantiques.com/wp-content/uploads/Documents/PLACES/Levant/Sidon-Carayon2012.pdf" TargetMode="External"/><Relationship Id="rId602" Type="http://schemas.openxmlformats.org/officeDocument/2006/relationships/hyperlink" Target="http://data.pastplace.org/search?q=3298451" TargetMode="External"/><Relationship Id="rId1025" Type="http://schemas.openxmlformats.org/officeDocument/2006/relationships/hyperlink" Target="http://pleiades.stoa.org/places/912992" TargetMode="External"/><Relationship Id="rId1232" Type="http://schemas.openxmlformats.org/officeDocument/2006/relationships/hyperlink" Target="http://data.pastplace.org/search?q=4770472" TargetMode="External"/><Relationship Id="rId1677" Type="http://schemas.openxmlformats.org/officeDocument/2006/relationships/hyperlink" Target="http://dare.ht.lu.se/places/41241" TargetMode="External"/><Relationship Id="rId1884" Type="http://schemas.openxmlformats.org/officeDocument/2006/relationships/hyperlink" Target="http://dare.ht.lu.se/places/43583" TargetMode="External"/><Relationship Id="rId2728" Type="http://schemas.openxmlformats.org/officeDocument/2006/relationships/hyperlink" Target="http://www.ancientportsantiques.com/wp-content/uploads/Documents/PLACES/Bosphorus-BlackSea/Tios-Sonmez2008.pdf" TargetMode="External"/><Relationship Id="rId2935" Type="http://schemas.openxmlformats.org/officeDocument/2006/relationships/hyperlink" Target="http://www.ancientportsantiques.com/wp-content/uploads/Documents/PLACES/ItalyWest/Toscane-Camilli2005.pdf" TargetMode="External"/><Relationship Id="rId907" Type="http://schemas.openxmlformats.org/officeDocument/2006/relationships/hyperlink" Target="http://pleiades.stoa.org/places/648679" TargetMode="External"/><Relationship Id="rId1537" Type="http://schemas.openxmlformats.org/officeDocument/2006/relationships/hyperlink" Target="http://dare.ht.lu.se/places/27974" TargetMode="External"/><Relationship Id="rId1744" Type="http://schemas.openxmlformats.org/officeDocument/2006/relationships/hyperlink" Target="http://dare.ht.lu.se/places/26407" TargetMode="External"/><Relationship Id="rId1951" Type="http://schemas.openxmlformats.org/officeDocument/2006/relationships/hyperlink" Target="http://dare.ht.lu.se/places/43467" TargetMode="External"/><Relationship Id="rId36" Type="http://schemas.openxmlformats.org/officeDocument/2006/relationships/hyperlink" Target="http://pleiades.stoa.org/places/256063" TargetMode="External"/><Relationship Id="rId1604" Type="http://schemas.openxmlformats.org/officeDocument/2006/relationships/hyperlink" Target="http://dare.ht.lu.se/places/36254" TargetMode="External"/><Relationship Id="rId185" Type="http://schemas.openxmlformats.org/officeDocument/2006/relationships/hyperlink" Target="http://pleiades.stoa.org/places/432712" TargetMode="External"/><Relationship Id="rId1811" Type="http://schemas.openxmlformats.org/officeDocument/2006/relationships/hyperlink" Target="http://dare.ht.lu.se/places/22749" TargetMode="External"/><Relationship Id="rId1909" Type="http://schemas.openxmlformats.org/officeDocument/2006/relationships/hyperlink" Target="http://dare.ht.lu.se/places/27408" TargetMode="External"/><Relationship Id="rId392" Type="http://schemas.openxmlformats.org/officeDocument/2006/relationships/hyperlink" Target="http://pleiades.stoa.org/places/570533" TargetMode="External"/><Relationship Id="rId697" Type="http://schemas.openxmlformats.org/officeDocument/2006/relationships/hyperlink" Target="http://pleiades.stoa.org/places/857200" TargetMode="External"/><Relationship Id="rId2073" Type="http://schemas.openxmlformats.org/officeDocument/2006/relationships/hyperlink" Target="http://dare.ht.lu.se/places/28785" TargetMode="External"/><Relationship Id="rId2280" Type="http://schemas.openxmlformats.org/officeDocument/2006/relationships/hyperlink" Target="http://dare.ht.lu.se/places/21662" TargetMode="External"/><Relationship Id="rId2378" Type="http://schemas.openxmlformats.org/officeDocument/2006/relationships/hyperlink" Target="http://dare.ht.lu.se/places/23594" TargetMode="External"/><Relationship Id="rId252" Type="http://schemas.openxmlformats.org/officeDocument/2006/relationships/hyperlink" Target="http://pleiades.stoa.org/places/442536" TargetMode="External"/><Relationship Id="rId1187" Type="http://schemas.openxmlformats.org/officeDocument/2006/relationships/hyperlink" Target="http://pleiades.stoa.org/places/305137" TargetMode="External"/><Relationship Id="rId2140" Type="http://schemas.openxmlformats.org/officeDocument/2006/relationships/hyperlink" Target="http://dare.ht.lu.se/places/21166" TargetMode="External"/><Relationship Id="rId2585" Type="http://schemas.openxmlformats.org/officeDocument/2006/relationships/hyperlink" Target="http://www.ancientportsantiques.com/wp-content/uploads/Documents/PLACES/Sicily-Malta/Sicile-Scicchitano2008.pdf" TargetMode="External"/><Relationship Id="rId2792" Type="http://schemas.openxmlformats.org/officeDocument/2006/relationships/hyperlink" Target="http://pleiades.stoa.org/places/40320" TargetMode="External"/><Relationship Id="rId112" Type="http://schemas.openxmlformats.org/officeDocument/2006/relationships/hyperlink" Target="http://data.pastplace.org/search?q=3909172" TargetMode="External"/><Relationship Id="rId557" Type="http://schemas.openxmlformats.org/officeDocument/2006/relationships/hyperlink" Target="http://pleiades.stoa.org/places/589807" TargetMode="External"/><Relationship Id="rId764" Type="http://schemas.openxmlformats.org/officeDocument/2006/relationships/hyperlink" Target="http://pleiades.stoa.org/places/511378" TargetMode="External"/><Relationship Id="rId971" Type="http://schemas.openxmlformats.org/officeDocument/2006/relationships/hyperlink" Target="http://data.pastplace.org/search?q=389131" TargetMode="External"/><Relationship Id="rId1394" Type="http://schemas.openxmlformats.org/officeDocument/2006/relationships/hyperlink" Target="http://dare.ht.lu.se/places/10595" TargetMode="External"/><Relationship Id="rId1699" Type="http://schemas.openxmlformats.org/officeDocument/2006/relationships/hyperlink" Target="http://dare.ht.lu.se/places/23207" TargetMode="External"/><Relationship Id="rId2000" Type="http://schemas.openxmlformats.org/officeDocument/2006/relationships/hyperlink" Target="http://dare.ht.lu.se/places/29065" TargetMode="External"/><Relationship Id="rId2238" Type="http://schemas.openxmlformats.org/officeDocument/2006/relationships/hyperlink" Target="http://dare.ht.lu.se/places/30296" TargetMode="External"/><Relationship Id="rId2445" Type="http://schemas.openxmlformats.org/officeDocument/2006/relationships/hyperlink" Target="http://dare.ht.lu.se/places/21633" TargetMode="External"/><Relationship Id="rId2652" Type="http://schemas.openxmlformats.org/officeDocument/2006/relationships/hyperlink" Target="http://www.ancientportsantiques.com/wp-content/uploads/Documents/PLACES/Levant/Liban-Marriner2014.pdf" TargetMode="External"/><Relationship Id="rId417" Type="http://schemas.openxmlformats.org/officeDocument/2006/relationships/hyperlink" Target="http://pleiades.stoa.org/places/570420" TargetMode="External"/><Relationship Id="rId624" Type="http://schemas.openxmlformats.org/officeDocument/2006/relationships/hyperlink" Target="http://pleiades.stoa.org/places/226546" TargetMode="External"/><Relationship Id="rId831" Type="http://schemas.openxmlformats.org/officeDocument/2006/relationships/hyperlink" Target="http://pleiades.stoa.org/places/599730" TargetMode="External"/><Relationship Id="rId1047" Type="http://schemas.openxmlformats.org/officeDocument/2006/relationships/hyperlink" Target="http://pleiades.stoa.org/places/727192" TargetMode="External"/><Relationship Id="rId1254" Type="http://schemas.openxmlformats.org/officeDocument/2006/relationships/hyperlink" Target="http://dare.ht.lu.se/places/18911" TargetMode="External"/><Relationship Id="rId1461" Type="http://schemas.openxmlformats.org/officeDocument/2006/relationships/hyperlink" Target="http://pleiades.stoa.org/places/452367" TargetMode="External"/><Relationship Id="rId2305" Type="http://schemas.openxmlformats.org/officeDocument/2006/relationships/hyperlink" Target="http://pleiades.stoa.org/places/39387" TargetMode="External"/><Relationship Id="rId2512" Type="http://schemas.openxmlformats.org/officeDocument/2006/relationships/hyperlink" Target="http://www.digiter.it/geoarcheologia/geoarchaeology-en/ostia-portus/" TargetMode="External"/><Relationship Id="rId2957" Type="http://schemas.openxmlformats.org/officeDocument/2006/relationships/hyperlink" Target="http://dare.ht.lu.se/places/31377" TargetMode="External"/><Relationship Id="rId929" Type="http://schemas.openxmlformats.org/officeDocument/2006/relationships/hyperlink" Target="http://pleiades.stoa.org/places/658585" TargetMode="External"/><Relationship Id="rId1114" Type="http://schemas.openxmlformats.org/officeDocument/2006/relationships/hyperlink" Target="http://pleiades.stoa.org/places/373729" TargetMode="External"/><Relationship Id="rId1321" Type="http://schemas.openxmlformats.org/officeDocument/2006/relationships/hyperlink" Target="http://dare.ht.lu.se/places/147" TargetMode="External"/><Relationship Id="rId1559" Type="http://schemas.openxmlformats.org/officeDocument/2006/relationships/hyperlink" Target="http://dare.ht.lu.se/places/22020" TargetMode="External"/><Relationship Id="rId1766" Type="http://schemas.openxmlformats.org/officeDocument/2006/relationships/hyperlink" Target="http://dare.ht.lu.se/places/29378" TargetMode="External"/><Relationship Id="rId1973" Type="http://schemas.openxmlformats.org/officeDocument/2006/relationships/hyperlink" Target="http://dare.ht.lu.se/places/17075" TargetMode="External"/><Relationship Id="rId2817" Type="http://schemas.openxmlformats.org/officeDocument/2006/relationships/hyperlink" Target="http://dare.ht.lu.se/places/21716" TargetMode="External"/><Relationship Id="rId58" Type="http://schemas.openxmlformats.org/officeDocument/2006/relationships/hyperlink" Target="http://pleiades.stoa.org/places/69534" TargetMode="External"/><Relationship Id="rId1419" Type="http://schemas.openxmlformats.org/officeDocument/2006/relationships/hyperlink" Target="http://dare.ht.lu.se/places/21309" TargetMode="External"/><Relationship Id="rId1626" Type="http://schemas.openxmlformats.org/officeDocument/2006/relationships/hyperlink" Target="http://dare.ht.lu.se/places/27455" TargetMode="External"/><Relationship Id="rId1833" Type="http://schemas.openxmlformats.org/officeDocument/2006/relationships/hyperlink" Target="http://dare.ht.lu.se/places/32403" TargetMode="External"/><Relationship Id="rId1900" Type="http://schemas.openxmlformats.org/officeDocument/2006/relationships/hyperlink" Target="http://dare.ht.lu.se/places/31044" TargetMode="External"/><Relationship Id="rId2095" Type="http://schemas.openxmlformats.org/officeDocument/2006/relationships/hyperlink" Target="http://dare.ht.lu.se/places/22729" TargetMode="External"/><Relationship Id="rId274" Type="http://schemas.openxmlformats.org/officeDocument/2006/relationships/hyperlink" Target="http://pleiades.stoa.org/places/393393" TargetMode="External"/><Relationship Id="rId481" Type="http://schemas.openxmlformats.org/officeDocument/2006/relationships/hyperlink" Target="http://data.pastplace.org/search?q=748821" TargetMode="External"/><Relationship Id="rId2162" Type="http://schemas.openxmlformats.org/officeDocument/2006/relationships/hyperlink" Target="http://dare.ht.lu.se/places/30809" TargetMode="External"/><Relationship Id="rId134" Type="http://schemas.openxmlformats.org/officeDocument/2006/relationships/hyperlink" Target="http://pleiades.stoa.org/places/409239" TargetMode="External"/><Relationship Id="rId579" Type="http://schemas.openxmlformats.org/officeDocument/2006/relationships/hyperlink" Target="http://pleiades.stoa.org/places/707485" TargetMode="External"/><Relationship Id="rId786" Type="http://schemas.openxmlformats.org/officeDocument/2006/relationships/hyperlink" Target="http://pleiades.stoa.org/places/550506" TargetMode="External"/><Relationship Id="rId993" Type="http://schemas.openxmlformats.org/officeDocument/2006/relationships/hyperlink" Target="http://pleiades.stoa.org/places/40222" TargetMode="External"/><Relationship Id="rId2467" Type="http://schemas.openxmlformats.org/officeDocument/2006/relationships/hyperlink" Target="http://dare.ht.lu.se/places/23764" TargetMode="External"/><Relationship Id="rId2674" Type="http://schemas.openxmlformats.org/officeDocument/2006/relationships/hyperlink" Target="http://www.ancientportsantiques.com/wp-content/uploads/Documents/AUTHORS/Keay2016-PortuslimenAbstracts.pdf" TargetMode="External"/><Relationship Id="rId341" Type="http://schemas.openxmlformats.org/officeDocument/2006/relationships/hyperlink" Target="http://pleiades.stoa.org/places/540775" TargetMode="External"/><Relationship Id="rId439" Type="http://schemas.openxmlformats.org/officeDocument/2006/relationships/hyperlink" Target="http://pleiades.stoa.org/places/540645" TargetMode="External"/><Relationship Id="rId646" Type="http://schemas.openxmlformats.org/officeDocument/2006/relationships/hyperlink" Target="http://pleiades.stoa.org/places/825345" TargetMode="External"/><Relationship Id="rId1069" Type="http://schemas.openxmlformats.org/officeDocument/2006/relationships/hyperlink" Target="http://pleiades.stoa.org/places/716585" TargetMode="External"/><Relationship Id="rId1276" Type="http://schemas.openxmlformats.org/officeDocument/2006/relationships/hyperlink" Target="http://dare.ht.lu.se/places/16679" TargetMode="External"/><Relationship Id="rId1483" Type="http://schemas.openxmlformats.org/officeDocument/2006/relationships/hyperlink" Target="http://dare.ht.lu.se/places/21217" TargetMode="External"/><Relationship Id="rId2022" Type="http://schemas.openxmlformats.org/officeDocument/2006/relationships/hyperlink" Target="http://pleiades.stoa.org/places/590030" TargetMode="External"/><Relationship Id="rId2327" Type="http://schemas.openxmlformats.org/officeDocument/2006/relationships/hyperlink" Target="http://dare.ht.lu.se/places/27141" TargetMode="External"/><Relationship Id="rId2881" Type="http://schemas.openxmlformats.org/officeDocument/2006/relationships/hyperlink" Target="http://www.ancientportsantiques.com/wp-content/uploads/Documents/PLACES/Levant/Pfaelzner2012-LevantineKingdoms.pdf" TargetMode="External"/><Relationship Id="rId201" Type="http://schemas.openxmlformats.org/officeDocument/2006/relationships/hyperlink" Target="http://pleiades.stoa.org/places/452317" TargetMode="External"/><Relationship Id="rId506" Type="http://schemas.openxmlformats.org/officeDocument/2006/relationships/hyperlink" Target="http://pleiades.stoa.org/places/541023" TargetMode="External"/><Relationship Id="rId853" Type="http://schemas.openxmlformats.org/officeDocument/2006/relationships/hyperlink" Target="http://pleiades.stoa.org/places/638949" TargetMode="External"/><Relationship Id="rId1136" Type="http://schemas.openxmlformats.org/officeDocument/2006/relationships/hyperlink" Target="http://pleiades.stoa.org/places/363951" TargetMode="External"/><Relationship Id="rId1690" Type="http://schemas.openxmlformats.org/officeDocument/2006/relationships/hyperlink" Target="http://dare.ht.lu.se/places/40449" TargetMode="External"/><Relationship Id="rId1788" Type="http://schemas.openxmlformats.org/officeDocument/2006/relationships/hyperlink" Target="http://pleiades.stoa.org/places/580119" TargetMode="External"/><Relationship Id="rId1995" Type="http://schemas.openxmlformats.org/officeDocument/2006/relationships/hyperlink" Target="http://dare.ht.lu.se/places/22860" TargetMode="External"/><Relationship Id="rId2534" Type="http://schemas.openxmlformats.org/officeDocument/2006/relationships/hyperlink" Target="http://www.ancientportsantiques.com/wp-content/uploads/Documents/PLACES/Spain-Portugal/Bares-AcinasGarcia2007.pdf" TargetMode="External"/><Relationship Id="rId2741" Type="http://schemas.openxmlformats.org/officeDocument/2006/relationships/hyperlink" Target="http://pleiades.stoa.org/places/30245" TargetMode="External"/><Relationship Id="rId2839" Type="http://schemas.openxmlformats.org/officeDocument/2006/relationships/hyperlink" Target="http://dare.ht.lu.se/places/21137" TargetMode="External"/><Relationship Id="rId713" Type="http://schemas.openxmlformats.org/officeDocument/2006/relationships/hyperlink" Target="http://pleiades.stoa.org/places/857181" TargetMode="External"/><Relationship Id="rId920" Type="http://schemas.openxmlformats.org/officeDocument/2006/relationships/hyperlink" Target="http://pleiades.stoa.org/places/648622" TargetMode="External"/><Relationship Id="rId1343" Type="http://schemas.openxmlformats.org/officeDocument/2006/relationships/hyperlink" Target="http://dare.ht.lu.se/places/18941" TargetMode="External"/><Relationship Id="rId1550" Type="http://schemas.openxmlformats.org/officeDocument/2006/relationships/hyperlink" Target="http://dare.ht.lu.se/places/22029" TargetMode="External"/><Relationship Id="rId1648" Type="http://schemas.openxmlformats.org/officeDocument/2006/relationships/hyperlink" Target="http://dare.ht.lu.se/places/31428" TargetMode="External"/><Relationship Id="rId2601" Type="http://schemas.openxmlformats.org/officeDocument/2006/relationships/hyperlink" Target="http://www.ancientportsantiques.com/wp-content/uploads/Documents/PLACES/GreeceIslands/Rhodes&amp;Kos-Bouras2014.pdf" TargetMode="External"/><Relationship Id="rId1203" Type="http://schemas.openxmlformats.org/officeDocument/2006/relationships/hyperlink" Target="http://pleiades.stoa.org/places/285531" TargetMode="External"/><Relationship Id="rId1410" Type="http://schemas.openxmlformats.org/officeDocument/2006/relationships/hyperlink" Target="http://dare.ht.lu.se/places/41260" TargetMode="External"/><Relationship Id="rId1508" Type="http://schemas.openxmlformats.org/officeDocument/2006/relationships/hyperlink" Target="http://dare.ht.lu.se/places/31363" TargetMode="External"/><Relationship Id="rId1855" Type="http://schemas.openxmlformats.org/officeDocument/2006/relationships/hyperlink" Target="http://dare.ht.lu.se/places/22034" TargetMode="External"/><Relationship Id="rId2906" Type="http://schemas.openxmlformats.org/officeDocument/2006/relationships/hyperlink" Target="http://www.ancientportsantiques.com/wp-content/uploads/Documents/PLACES/Levant/Gaza-Morhange2005.pdf" TargetMode="External"/><Relationship Id="rId1715" Type="http://schemas.openxmlformats.org/officeDocument/2006/relationships/hyperlink" Target="http://dare.ht.lu.se/places/23155" TargetMode="External"/><Relationship Id="rId1922" Type="http://schemas.openxmlformats.org/officeDocument/2006/relationships/hyperlink" Target="http://dare.ht.lu.se/places/22791" TargetMode="External"/><Relationship Id="rId296" Type="http://schemas.openxmlformats.org/officeDocument/2006/relationships/hyperlink" Target="http://data.pastplace.org/search?q=211306" TargetMode="External"/><Relationship Id="rId2184" Type="http://schemas.openxmlformats.org/officeDocument/2006/relationships/hyperlink" Target="http://dare.ht.lu.se/places/27774" TargetMode="External"/><Relationship Id="rId2391" Type="http://schemas.openxmlformats.org/officeDocument/2006/relationships/hyperlink" Target="http://dare.ht.lu.se/places/21857" TargetMode="External"/><Relationship Id="rId156" Type="http://schemas.openxmlformats.org/officeDocument/2006/relationships/hyperlink" Target="http://pleiades.stoa.org/places/413157" TargetMode="External"/><Relationship Id="rId363" Type="http://schemas.openxmlformats.org/officeDocument/2006/relationships/hyperlink" Target="http://pleiades.stoa.org/places/501411" TargetMode="External"/><Relationship Id="rId570" Type="http://schemas.openxmlformats.org/officeDocument/2006/relationships/hyperlink" Target="http://pleiades.stoa.org/places/589999" TargetMode="External"/><Relationship Id="rId2044" Type="http://schemas.openxmlformats.org/officeDocument/2006/relationships/hyperlink" Target="http://dare.ht.lu.se/places/28780" TargetMode="External"/><Relationship Id="rId2251" Type="http://schemas.openxmlformats.org/officeDocument/2006/relationships/hyperlink" Target="http://dare.ht.lu.se/places/30366" TargetMode="External"/><Relationship Id="rId2489" Type="http://schemas.openxmlformats.org/officeDocument/2006/relationships/hyperlink" Target="http://dare.ht.lu.se/places/45030" TargetMode="External"/><Relationship Id="rId2696" Type="http://schemas.openxmlformats.org/officeDocument/2006/relationships/hyperlink" Target="http://www.ancientportsantiques.com/wp-content/uploads/Documents/PLACES/ItalyWest/Antium-Felici2002.pdf" TargetMode="External"/><Relationship Id="rId223" Type="http://schemas.openxmlformats.org/officeDocument/2006/relationships/hyperlink" Target="http://pleiades.stoa.org/places/462424" TargetMode="External"/><Relationship Id="rId430" Type="http://schemas.openxmlformats.org/officeDocument/2006/relationships/hyperlink" Target="http://pleiades.stoa.org/places/491715" TargetMode="External"/><Relationship Id="rId668" Type="http://schemas.openxmlformats.org/officeDocument/2006/relationships/hyperlink" Target="http://pleiades.stoa.org/places/857015" TargetMode="External"/><Relationship Id="rId875" Type="http://schemas.openxmlformats.org/officeDocument/2006/relationships/hyperlink" Target="http://pleiades.stoa.org/places/638778" TargetMode="External"/><Relationship Id="rId1060" Type="http://schemas.openxmlformats.org/officeDocument/2006/relationships/hyperlink" Target="http://pleiades.stoa.org/places/716524" TargetMode="External"/><Relationship Id="rId1298" Type="http://schemas.openxmlformats.org/officeDocument/2006/relationships/hyperlink" Target="http://dare.ht.lu.se/places/39994" TargetMode="External"/><Relationship Id="rId2111" Type="http://schemas.openxmlformats.org/officeDocument/2006/relationships/hyperlink" Target="http://dare.ht.lu.se/places/29067" TargetMode="External"/><Relationship Id="rId2349" Type="http://schemas.openxmlformats.org/officeDocument/2006/relationships/hyperlink" Target="http://dare.ht.lu.se/places/28453" TargetMode="External"/><Relationship Id="rId2556" Type="http://schemas.openxmlformats.org/officeDocument/2006/relationships/hyperlink" Target="http://www.ancientportsantiques.com/wp-content/uploads/Documents/PLACES/NorthAfrica/Carpis-Trabelsi2016.ppt" TargetMode="External"/><Relationship Id="rId2763" Type="http://schemas.openxmlformats.org/officeDocument/2006/relationships/hyperlink" Target="http://www.ancientportsantiques.com/wp-content/uploads/Documents/PLACES/RedSea-Gulf/Gedrosia-Besenval1994.pdf" TargetMode="External"/><Relationship Id="rId2970" Type="http://schemas.openxmlformats.org/officeDocument/2006/relationships/hyperlink" Target="http://pleiades.stoa.org/places/511151" TargetMode="External"/><Relationship Id="rId528" Type="http://schemas.openxmlformats.org/officeDocument/2006/relationships/hyperlink" Target="http://pleiades.stoa.org/places/599960" TargetMode="External"/><Relationship Id="rId735" Type="http://schemas.openxmlformats.org/officeDocument/2006/relationships/hyperlink" Target="http://pleiades.stoa.org/places/845051" TargetMode="External"/><Relationship Id="rId942" Type="http://schemas.openxmlformats.org/officeDocument/2006/relationships/hyperlink" Target="http://pleiades.stoa.org/places/668223" TargetMode="External"/><Relationship Id="rId1158" Type="http://schemas.openxmlformats.org/officeDocument/2006/relationships/hyperlink" Target="http://pleiades.stoa.org/places/344380" TargetMode="External"/><Relationship Id="rId1365" Type="http://schemas.openxmlformats.org/officeDocument/2006/relationships/hyperlink" Target="http://pleiades.stoa.org/places/98907" TargetMode="External"/><Relationship Id="rId1572" Type="http://schemas.openxmlformats.org/officeDocument/2006/relationships/hyperlink" Target="http://dare.ht.lu.se/places/34177" TargetMode="External"/><Relationship Id="rId2209" Type="http://schemas.openxmlformats.org/officeDocument/2006/relationships/hyperlink" Target="http://dare.ht.lu.se/places/21232" TargetMode="External"/><Relationship Id="rId2416" Type="http://schemas.openxmlformats.org/officeDocument/2006/relationships/hyperlink" Target="http://dare.ht.lu.se/places/35440" TargetMode="External"/><Relationship Id="rId2623" Type="http://schemas.openxmlformats.org/officeDocument/2006/relationships/hyperlink" Target="http://www.ancientportsantiques.com/wp-content/uploads/Documents/PLACES/Levant/Akko-Galili2010.pdf" TargetMode="External"/><Relationship Id="rId1018" Type="http://schemas.openxmlformats.org/officeDocument/2006/relationships/hyperlink" Target="http://pleiades.stoa.org/places/932432" TargetMode="External"/><Relationship Id="rId1225" Type="http://schemas.openxmlformats.org/officeDocument/2006/relationships/hyperlink" Target="http://data.pastplace.org/search?q=178172" TargetMode="External"/><Relationship Id="rId1432" Type="http://schemas.openxmlformats.org/officeDocument/2006/relationships/hyperlink" Target="http://dare.ht.lu.se/places/22392" TargetMode="External"/><Relationship Id="rId1877" Type="http://schemas.openxmlformats.org/officeDocument/2006/relationships/hyperlink" Target="http://dare.ht.lu.se/places/21924" TargetMode="External"/><Relationship Id="rId2830" Type="http://schemas.openxmlformats.org/officeDocument/2006/relationships/hyperlink" Target="http://www.ancientportsantiques.com/wp-content/uploads/Documents/PLACES/Crete-Cyprus/SailingGreatGreenSea-Cline2011.pdf" TargetMode="External"/><Relationship Id="rId2928" Type="http://schemas.openxmlformats.org/officeDocument/2006/relationships/hyperlink" Target="http://www.ancientportsantiques.com/wp-content/uploads/Documents/PLACES/ItalyWest/Toscane-Camilli2005.pdf" TargetMode="External"/><Relationship Id="rId71" Type="http://schemas.openxmlformats.org/officeDocument/2006/relationships/hyperlink" Target="http://pleiades.stoa.org/places/138248" TargetMode="External"/><Relationship Id="rId802" Type="http://schemas.openxmlformats.org/officeDocument/2006/relationships/hyperlink" Target="http://pleiades.stoa.org/places/599612" TargetMode="External"/><Relationship Id="rId1737" Type="http://schemas.openxmlformats.org/officeDocument/2006/relationships/hyperlink" Target="http://dare.ht.lu.se/places/26374" TargetMode="External"/><Relationship Id="rId1944" Type="http://schemas.openxmlformats.org/officeDocument/2006/relationships/hyperlink" Target="http://dare.ht.lu.se/places/41230" TargetMode="External"/><Relationship Id="rId29" Type="http://schemas.openxmlformats.org/officeDocument/2006/relationships/hyperlink" Target="http://pleiades.stoa.org/places/256108" TargetMode="External"/><Relationship Id="rId178" Type="http://schemas.openxmlformats.org/officeDocument/2006/relationships/hyperlink" Target="http://pleiades.stoa.org/places/432839" TargetMode="External"/><Relationship Id="rId1804" Type="http://schemas.openxmlformats.org/officeDocument/2006/relationships/hyperlink" Target="http://dare.ht.lu.se/places/21971" TargetMode="External"/><Relationship Id="rId385" Type="http://schemas.openxmlformats.org/officeDocument/2006/relationships/hyperlink" Target="http://pleiades.stoa.org/places/570398" TargetMode="External"/><Relationship Id="rId592" Type="http://schemas.openxmlformats.org/officeDocument/2006/relationships/hyperlink" Target="http://pleiades.stoa.org/places/707551" TargetMode="External"/><Relationship Id="rId2066" Type="http://schemas.openxmlformats.org/officeDocument/2006/relationships/hyperlink" Target="http://dare.ht.lu.se/places/28806" TargetMode="External"/><Relationship Id="rId2273" Type="http://schemas.openxmlformats.org/officeDocument/2006/relationships/hyperlink" Target="http://dare.ht.lu.se/places/21567" TargetMode="External"/><Relationship Id="rId2480" Type="http://schemas.openxmlformats.org/officeDocument/2006/relationships/hyperlink" Target="http://pleiades.stoa.org/places/297472" TargetMode="External"/><Relationship Id="rId245" Type="http://schemas.openxmlformats.org/officeDocument/2006/relationships/hyperlink" Target="http://pleiades.stoa.org/places/452455" TargetMode="External"/><Relationship Id="rId452" Type="http://schemas.openxmlformats.org/officeDocument/2006/relationships/hyperlink" Target="http://pleiades.stoa.org/places/530974" TargetMode="External"/><Relationship Id="rId897" Type="http://schemas.openxmlformats.org/officeDocument/2006/relationships/hyperlink" Target="http://pleiades.stoa.org/places/648738" TargetMode="External"/><Relationship Id="rId1082" Type="http://schemas.openxmlformats.org/officeDocument/2006/relationships/hyperlink" Target="http://pleiades.stoa.org/places/716540" TargetMode="External"/><Relationship Id="rId2133" Type="http://schemas.openxmlformats.org/officeDocument/2006/relationships/hyperlink" Target="http://dare.ht.lu.se/places/41138" TargetMode="External"/><Relationship Id="rId2340" Type="http://schemas.openxmlformats.org/officeDocument/2006/relationships/hyperlink" Target="http://dare.ht.lu.se/places/21703" TargetMode="External"/><Relationship Id="rId2578" Type="http://schemas.openxmlformats.org/officeDocument/2006/relationships/hyperlink" Target="http://.ancientportsantiques.com/wp-content/uploads/Documents/PLACES/ItalyWest/Cumes-Vecchi2000.pdf" TargetMode="External"/><Relationship Id="rId2785" Type="http://schemas.openxmlformats.org/officeDocument/2006/relationships/hyperlink" Target="http://www.ancientportsantiques.com/wp-content/uploads/Documents/AUTHORS/Arnaud-PublGenerales/Arnaud-ItineraireAntonin2004.pdf" TargetMode="External"/><Relationship Id="rId105" Type="http://schemas.openxmlformats.org/officeDocument/2006/relationships/hyperlink" Target="http://pleiades.stoa.org/places/472138" TargetMode="External"/><Relationship Id="rId312" Type="http://schemas.openxmlformats.org/officeDocument/2006/relationships/hyperlink" Target="http://pleiades.stoa.org/places/530771" TargetMode="External"/><Relationship Id="rId757" Type="http://schemas.openxmlformats.org/officeDocument/2006/relationships/hyperlink" Target="http://pleiades.stoa.org/places/521036" TargetMode="External"/><Relationship Id="rId964" Type="http://schemas.openxmlformats.org/officeDocument/2006/relationships/hyperlink" Target="http://data.pastplace.org/search?q=571215" TargetMode="External"/><Relationship Id="rId1387" Type="http://schemas.openxmlformats.org/officeDocument/2006/relationships/hyperlink" Target="http://dare.ht.lu.se/places/17178" TargetMode="External"/><Relationship Id="rId1594" Type="http://schemas.openxmlformats.org/officeDocument/2006/relationships/hyperlink" Target="http://pleiades.stoa.org/places/857185" TargetMode="External"/><Relationship Id="rId2200" Type="http://schemas.openxmlformats.org/officeDocument/2006/relationships/hyperlink" Target="http://dare.ht.lu.se/places/22667" TargetMode="External"/><Relationship Id="rId2438" Type="http://schemas.openxmlformats.org/officeDocument/2006/relationships/hyperlink" Target="http://dare.ht.lu.se/places/34035" TargetMode="External"/><Relationship Id="rId2645" Type="http://schemas.openxmlformats.org/officeDocument/2006/relationships/hyperlink" Target="http://www.ancientportsantiques.com/wp-content/uploads/Documents/PLACES/France/Marseille-Guery1992.pdf" TargetMode="External"/><Relationship Id="rId2852" Type="http://schemas.openxmlformats.org/officeDocument/2006/relationships/hyperlink" Target="http://www.ancientportsantiques.com/wp-content/uploads/Documents/PLACES/RedSea-Gulf/Rhapta-Chami1998.pdf" TargetMode="External"/><Relationship Id="rId93" Type="http://schemas.openxmlformats.org/officeDocument/2006/relationships/hyperlink" Target="http://pleiades.stoa.org/places/157929" TargetMode="External"/><Relationship Id="rId617" Type="http://schemas.openxmlformats.org/officeDocument/2006/relationships/hyperlink" Target="http://pleiades.stoa.org/places/229583" TargetMode="External"/><Relationship Id="rId824" Type="http://schemas.openxmlformats.org/officeDocument/2006/relationships/hyperlink" Target="http://data.pastplace.org/search?q=690575" TargetMode="External"/><Relationship Id="rId1247" Type="http://schemas.openxmlformats.org/officeDocument/2006/relationships/hyperlink" Target="http://pleiades.stoa.org/places/648741" TargetMode="External"/><Relationship Id="rId1454" Type="http://schemas.openxmlformats.org/officeDocument/2006/relationships/hyperlink" Target="http://pleiades.stoa.org/places/452411" TargetMode="External"/><Relationship Id="rId1661" Type="http://schemas.openxmlformats.org/officeDocument/2006/relationships/hyperlink" Target="http://pleiades.stoa.org/places/462511" TargetMode="External"/><Relationship Id="rId1899" Type="http://schemas.openxmlformats.org/officeDocument/2006/relationships/hyperlink" Target="http://dare.ht.lu.se/places/23298" TargetMode="External"/><Relationship Id="rId2505" Type="http://schemas.openxmlformats.org/officeDocument/2006/relationships/hyperlink" Target="https://en.wikipedia.org/wiki/Iulia_Traducta" TargetMode="External"/><Relationship Id="rId2712" Type="http://schemas.openxmlformats.org/officeDocument/2006/relationships/hyperlink" Target="http://www.ancientportsantiques.com/wp-content/uploads/Documents/PLACES/GreeceIslands/LesvosHarbourNetwork-Theodoulou2008.pdf" TargetMode="External"/><Relationship Id="rId1107" Type="http://schemas.openxmlformats.org/officeDocument/2006/relationships/hyperlink" Target="http://pleiades.stoa.org/places/373736" TargetMode="External"/><Relationship Id="rId1314" Type="http://schemas.openxmlformats.org/officeDocument/2006/relationships/hyperlink" Target="http://dare.ht.lu.se/places/41077" TargetMode="External"/><Relationship Id="rId1521" Type="http://schemas.openxmlformats.org/officeDocument/2006/relationships/hyperlink" Target="http://dare.ht.lu.se/places/31445" TargetMode="External"/><Relationship Id="rId1759" Type="http://schemas.openxmlformats.org/officeDocument/2006/relationships/hyperlink" Target="http://dare.ht.lu.se/places/41407" TargetMode="External"/><Relationship Id="rId1966" Type="http://schemas.openxmlformats.org/officeDocument/2006/relationships/hyperlink" Target="http://dare.ht.lu.se/places/21903" TargetMode="External"/><Relationship Id="rId1619" Type="http://schemas.openxmlformats.org/officeDocument/2006/relationships/hyperlink" Target="http://dare.ht.lu.se/places/27519" TargetMode="External"/><Relationship Id="rId1826" Type="http://schemas.openxmlformats.org/officeDocument/2006/relationships/hyperlink" Target="http://dare.ht.lu.se/places/32091" TargetMode="External"/><Relationship Id="rId20" Type="http://schemas.openxmlformats.org/officeDocument/2006/relationships/hyperlink" Target="http://pleiades.stoa.org/places/256357" TargetMode="External"/><Relationship Id="rId2088" Type="http://schemas.openxmlformats.org/officeDocument/2006/relationships/hyperlink" Target="http://dare.ht.lu.se/places/44572" TargetMode="External"/><Relationship Id="rId2295" Type="http://schemas.openxmlformats.org/officeDocument/2006/relationships/hyperlink" Target="http://dare.ht.lu.se/places/27291" TargetMode="External"/><Relationship Id="rId267" Type="http://schemas.openxmlformats.org/officeDocument/2006/relationships/hyperlink" Target="http://pleiades.stoa.org/places/413014" TargetMode="External"/><Relationship Id="rId474" Type="http://schemas.openxmlformats.org/officeDocument/2006/relationships/hyperlink" Target="http://pleiades.stoa.org/places/599807" TargetMode="External"/><Relationship Id="rId2155" Type="http://schemas.openxmlformats.org/officeDocument/2006/relationships/hyperlink" Target="http://dare.ht.lu.se/places/21190" TargetMode="External"/><Relationship Id="rId127" Type="http://schemas.openxmlformats.org/officeDocument/2006/relationships/hyperlink" Target="http://pleiades.stoa.org/places/383664" TargetMode="External"/><Relationship Id="rId681" Type="http://schemas.openxmlformats.org/officeDocument/2006/relationships/hyperlink" Target="http://pleiades.stoa.org/places/857159" TargetMode="External"/><Relationship Id="rId779" Type="http://schemas.openxmlformats.org/officeDocument/2006/relationships/hyperlink" Target="http://pleiades.stoa.org/places/550833" TargetMode="External"/><Relationship Id="rId986" Type="http://schemas.openxmlformats.org/officeDocument/2006/relationships/hyperlink" Target="http://pleiades.stoa.org/places/39293" TargetMode="External"/><Relationship Id="rId2362" Type="http://schemas.openxmlformats.org/officeDocument/2006/relationships/hyperlink" Target="http://dare.ht.lu.se/places/36217" TargetMode="External"/><Relationship Id="rId2667" Type="http://schemas.openxmlformats.org/officeDocument/2006/relationships/hyperlink" Target="http://www.ancientportsantiques.com/wp-content/uploads/Documents/PLACES/RedSea-Gulf/Emirats-Potts2001.pdf" TargetMode="External"/><Relationship Id="rId334" Type="http://schemas.openxmlformats.org/officeDocument/2006/relationships/hyperlink" Target="http://pleiades.stoa.org/places/580044" TargetMode="External"/><Relationship Id="rId541" Type="http://schemas.openxmlformats.org/officeDocument/2006/relationships/hyperlink" Target="http://pleiades.stoa.org/places/589933" TargetMode="External"/><Relationship Id="rId639" Type="http://schemas.openxmlformats.org/officeDocument/2006/relationships/hyperlink" Target="http://pleiades.stoa.org/places/854719" TargetMode="External"/><Relationship Id="rId1171" Type="http://schemas.openxmlformats.org/officeDocument/2006/relationships/hyperlink" Target="http://pleiades.stoa.org/places/314886" TargetMode="External"/><Relationship Id="rId1269" Type="http://schemas.openxmlformats.org/officeDocument/2006/relationships/hyperlink" Target="http://dare.ht.lu.se/places/18348" TargetMode="External"/><Relationship Id="rId1476" Type="http://schemas.openxmlformats.org/officeDocument/2006/relationships/hyperlink" Target="http://dare.ht.lu.se/places/16740" TargetMode="External"/><Relationship Id="rId2015" Type="http://schemas.openxmlformats.org/officeDocument/2006/relationships/hyperlink" Target="http://dare.ht.lu.se/places/43401" TargetMode="External"/><Relationship Id="rId2222" Type="http://schemas.openxmlformats.org/officeDocument/2006/relationships/hyperlink" Target="http://dare.ht.lu.se/places/21402" TargetMode="External"/><Relationship Id="rId2874" Type="http://schemas.openxmlformats.org/officeDocument/2006/relationships/hyperlink" Target="https://en.wikipedia.org/wiki/Amarna_letters" TargetMode="External"/><Relationship Id="rId401" Type="http://schemas.openxmlformats.org/officeDocument/2006/relationships/hyperlink" Target="http://pleiades.stoa.org/places/570478" TargetMode="External"/><Relationship Id="rId846" Type="http://schemas.openxmlformats.org/officeDocument/2006/relationships/hyperlink" Target="http://pleiades.stoa.org/places/638817" TargetMode="External"/><Relationship Id="rId1031" Type="http://schemas.openxmlformats.org/officeDocument/2006/relationships/hyperlink" Target="http://data.pastplace.org/search?q=4361915" TargetMode="External"/><Relationship Id="rId1129" Type="http://schemas.openxmlformats.org/officeDocument/2006/relationships/hyperlink" Target="http://pleiades.stoa.org/places/363996" TargetMode="External"/><Relationship Id="rId1683" Type="http://schemas.openxmlformats.org/officeDocument/2006/relationships/hyperlink" Target="http://dare.ht.lu.se/places/41244" TargetMode="External"/><Relationship Id="rId1890" Type="http://schemas.openxmlformats.org/officeDocument/2006/relationships/hyperlink" Target="http://dare.ht.lu.se/places/27407" TargetMode="External"/><Relationship Id="rId1988" Type="http://schemas.openxmlformats.org/officeDocument/2006/relationships/hyperlink" Target="http://pleiades.stoa.org/places/550449" TargetMode="External"/><Relationship Id="rId2527" Type="http://schemas.openxmlformats.org/officeDocument/2006/relationships/hyperlink" Target="http://www.livius.org/articles/person/hanno-1-the-navigator/hanno-1-the-navigator-2/" TargetMode="External"/><Relationship Id="rId2734" Type="http://schemas.openxmlformats.org/officeDocument/2006/relationships/hyperlink" Target="http://www.ancientportsantiques.com/wp-content/uploads/Documents/PLACES/Bosphorus-BlackSea/Yenikapi-Klazomenae-Side-Myndos2014.pdf" TargetMode="External"/><Relationship Id="rId2941" Type="http://schemas.openxmlformats.org/officeDocument/2006/relationships/hyperlink" Target="http://www.ancientportsantiques.com/wp-content/uploads/Documents/AUTHORS/Wilson2012-RomanPorts.pdf" TargetMode="External"/><Relationship Id="rId706" Type="http://schemas.openxmlformats.org/officeDocument/2006/relationships/hyperlink" Target="http://pleiades.stoa.org/places/857029" TargetMode="External"/><Relationship Id="rId913" Type="http://schemas.openxmlformats.org/officeDocument/2006/relationships/hyperlink" Target="http://pleiades.stoa.org/places/648755" TargetMode="External"/><Relationship Id="rId1336" Type="http://schemas.openxmlformats.org/officeDocument/2006/relationships/hyperlink" Target="http://dare.ht.lu.se/places/17858" TargetMode="External"/><Relationship Id="rId1543" Type="http://schemas.openxmlformats.org/officeDocument/2006/relationships/hyperlink" Target="http://dare.ht.lu.se/places/41085" TargetMode="External"/><Relationship Id="rId1750" Type="http://schemas.openxmlformats.org/officeDocument/2006/relationships/hyperlink" Target="http://dare.ht.lu.se/places/21991" TargetMode="External"/><Relationship Id="rId2801" Type="http://schemas.openxmlformats.org/officeDocument/2006/relationships/hyperlink" Target="http://www.ancientportsantiques.com/wp-content/uploads/pdf/Jondet-1916.pdf" TargetMode="External"/><Relationship Id="rId42" Type="http://schemas.openxmlformats.org/officeDocument/2006/relationships/hyperlink" Target="http://pleiades.stoa.org/places/266005" TargetMode="External"/><Relationship Id="rId1403" Type="http://schemas.openxmlformats.org/officeDocument/2006/relationships/hyperlink" Target="http://dare.ht.lu.se/places/40455" TargetMode="External"/><Relationship Id="rId1610" Type="http://schemas.openxmlformats.org/officeDocument/2006/relationships/hyperlink" Target="http://dare.ht.lu.se/places/29562" TargetMode="External"/><Relationship Id="rId1848" Type="http://schemas.openxmlformats.org/officeDocument/2006/relationships/hyperlink" Target="http://pleiades.stoa.org/places/501625" TargetMode="External"/><Relationship Id="rId191" Type="http://schemas.openxmlformats.org/officeDocument/2006/relationships/hyperlink" Target="http://pleiades.stoa.org/places/452382" TargetMode="External"/><Relationship Id="rId1708" Type="http://schemas.openxmlformats.org/officeDocument/2006/relationships/hyperlink" Target="http://dare.ht.lu.se/places/1454" TargetMode="External"/><Relationship Id="rId1915" Type="http://schemas.openxmlformats.org/officeDocument/2006/relationships/hyperlink" Target="http://dare.ht.lu.se/places/21985" TargetMode="External"/><Relationship Id="rId289" Type="http://schemas.openxmlformats.org/officeDocument/2006/relationships/hyperlink" Target="http://pleiades.stoa.org/places/197178" TargetMode="External"/><Relationship Id="rId496" Type="http://schemas.openxmlformats.org/officeDocument/2006/relationships/hyperlink" Target="http://pleiades.stoa.org/places/501634" TargetMode="External"/><Relationship Id="rId2177" Type="http://schemas.openxmlformats.org/officeDocument/2006/relationships/hyperlink" Target="http://dare.ht.lu.se/places/27706" TargetMode="External"/><Relationship Id="rId2384" Type="http://schemas.openxmlformats.org/officeDocument/2006/relationships/hyperlink" Target="http://dare.ht.lu.se/places/41001" TargetMode="External"/><Relationship Id="rId2591" Type="http://schemas.openxmlformats.org/officeDocument/2006/relationships/hyperlink" Target="http://www.ancientportsantiques.com/wp-content/uploads/Documents/PLACES/Adriatic/Rimini-Morigi1998.pdf" TargetMode="External"/><Relationship Id="rId149" Type="http://schemas.openxmlformats.org/officeDocument/2006/relationships/hyperlink" Target="http://pleiades.stoa.org/places/403223" TargetMode="External"/><Relationship Id="rId356" Type="http://schemas.openxmlformats.org/officeDocument/2006/relationships/hyperlink" Target="http://pleiades.stoa.org/places/501323" TargetMode="External"/><Relationship Id="rId563" Type="http://schemas.openxmlformats.org/officeDocument/2006/relationships/hyperlink" Target="http://pleiades.stoa.org/places/590056" TargetMode="External"/><Relationship Id="rId770" Type="http://schemas.openxmlformats.org/officeDocument/2006/relationships/hyperlink" Target="http://pleiades.stoa.org/places/550787" TargetMode="External"/><Relationship Id="rId1193" Type="http://schemas.openxmlformats.org/officeDocument/2006/relationships/hyperlink" Target="http://pleiades.stoa.org/places/295279" TargetMode="External"/><Relationship Id="rId2037" Type="http://schemas.openxmlformats.org/officeDocument/2006/relationships/hyperlink" Target="http://pleiades.stoa.org/places/589760" TargetMode="External"/><Relationship Id="rId2244" Type="http://schemas.openxmlformats.org/officeDocument/2006/relationships/hyperlink" Target="http://dare.ht.lu.se/places/21245" TargetMode="External"/><Relationship Id="rId2451" Type="http://schemas.openxmlformats.org/officeDocument/2006/relationships/hyperlink" Target="http://dare.ht.lu.se/places/41301" TargetMode="External"/><Relationship Id="rId2689" Type="http://schemas.openxmlformats.org/officeDocument/2006/relationships/hyperlink" Target="http://www.ancientportsantiques.com/wp-content/uploads/Documents/AUTHORS/Keay2016-PortuslimenAbstracts.pdf" TargetMode="External"/><Relationship Id="rId2896" Type="http://schemas.openxmlformats.org/officeDocument/2006/relationships/hyperlink" Target="http://www.ancientportsantiques.com/wp-content/uploads/Documents/PLACES/Turkey/Troy-Kraft2003.pdf" TargetMode="External"/><Relationship Id="rId216" Type="http://schemas.openxmlformats.org/officeDocument/2006/relationships/hyperlink" Target="http://pleiades.stoa.org/places/462402" TargetMode="External"/><Relationship Id="rId423" Type="http://schemas.openxmlformats.org/officeDocument/2006/relationships/hyperlink" Target="http://pleiades.stoa.org/places/491701" TargetMode="External"/><Relationship Id="rId868" Type="http://schemas.openxmlformats.org/officeDocument/2006/relationships/hyperlink" Target="http://pleiades.stoa.org/places/639002" TargetMode="External"/><Relationship Id="rId1053" Type="http://schemas.openxmlformats.org/officeDocument/2006/relationships/hyperlink" Target="http://pleiades.stoa.org/places/727197" TargetMode="External"/><Relationship Id="rId1260" Type="http://schemas.openxmlformats.org/officeDocument/2006/relationships/hyperlink" Target="http://dare.ht.lu.se/places/17910" TargetMode="External"/><Relationship Id="rId1498" Type="http://schemas.openxmlformats.org/officeDocument/2006/relationships/hyperlink" Target="http://pleiades.stoa.org/places/523977" TargetMode="External"/><Relationship Id="rId2104" Type="http://schemas.openxmlformats.org/officeDocument/2006/relationships/hyperlink" Target="http://pleiades.stoa.org/places/550911" TargetMode="External"/><Relationship Id="rId2549" Type="http://schemas.openxmlformats.org/officeDocument/2006/relationships/hyperlink" Target="http://www.ancientportsantiques.com/wp-content/uploads/Documents/PLACES/Spain-Portugal/Tarraco-Macias2015a.pdf" TargetMode="External"/><Relationship Id="rId2756" Type="http://schemas.openxmlformats.org/officeDocument/2006/relationships/hyperlink" Target="http://pleiades.stoa.org/places/59881" TargetMode="External"/><Relationship Id="rId2963" Type="http://schemas.openxmlformats.org/officeDocument/2006/relationships/hyperlink" Target="http://dare.ht.lu.se/places/29507" TargetMode="External"/><Relationship Id="rId630" Type="http://schemas.openxmlformats.org/officeDocument/2006/relationships/hyperlink" Target="http://data.pastplace.org/search?q=4411928" TargetMode="External"/><Relationship Id="rId728" Type="http://schemas.openxmlformats.org/officeDocument/2006/relationships/hyperlink" Target="http://pleiades.stoa.org/places/844852" TargetMode="External"/><Relationship Id="rId935" Type="http://schemas.openxmlformats.org/officeDocument/2006/relationships/hyperlink" Target="http://data.pastplace.org/search?q=4703231" TargetMode="External"/><Relationship Id="rId1358" Type="http://schemas.openxmlformats.org/officeDocument/2006/relationships/hyperlink" Target="http://pleiades.stoa.org/places/246471" TargetMode="External"/><Relationship Id="rId1565" Type="http://schemas.openxmlformats.org/officeDocument/2006/relationships/hyperlink" Target="http://dare.ht.lu.se/places/34181" TargetMode="External"/><Relationship Id="rId1772" Type="http://schemas.openxmlformats.org/officeDocument/2006/relationships/hyperlink" Target="http://dare.ht.lu.se/places/22770" TargetMode="External"/><Relationship Id="rId2311" Type="http://schemas.openxmlformats.org/officeDocument/2006/relationships/hyperlink" Target="http://pleiades.stoa.org/places/746754" TargetMode="External"/><Relationship Id="rId2409" Type="http://schemas.openxmlformats.org/officeDocument/2006/relationships/hyperlink" Target="http://dare.ht.lu.se/places/36109" TargetMode="External"/><Relationship Id="rId2616" Type="http://schemas.openxmlformats.org/officeDocument/2006/relationships/hyperlink" Target="https://en.wikipedia.org/wiki/Elaiussa_Sebaste" TargetMode="External"/><Relationship Id="rId64" Type="http://schemas.openxmlformats.org/officeDocument/2006/relationships/hyperlink" Target="http://pleiades.stoa.org/places/141944" TargetMode="External"/><Relationship Id="rId1120" Type="http://schemas.openxmlformats.org/officeDocument/2006/relationships/hyperlink" Target="http://pleiades.stoa.org/places/373832" TargetMode="External"/><Relationship Id="rId1218" Type="http://schemas.openxmlformats.org/officeDocument/2006/relationships/hyperlink" Target="http://pleiades.stoa.org/places/456105" TargetMode="External"/><Relationship Id="rId1425" Type="http://schemas.openxmlformats.org/officeDocument/2006/relationships/hyperlink" Target="http://dare.ht.lu.se/places/29118" TargetMode="External"/><Relationship Id="rId2823" Type="http://schemas.openxmlformats.org/officeDocument/2006/relationships/hyperlink" Target="http://www.ancientportsantiques.com/wp-content/uploads/Documents/AUTHORS/Blackman2014-ShipshedsByzasPaper.pdf" TargetMode="External"/><Relationship Id="rId1632" Type="http://schemas.openxmlformats.org/officeDocument/2006/relationships/hyperlink" Target="http://pleiades.stoa.org/places/845043" TargetMode="External"/><Relationship Id="rId1937" Type="http://schemas.openxmlformats.org/officeDocument/2006/relationships/hyperlink" Target="http://dare.ht.lu.se/places/41366" TargetMode="External"/><Relationship Id="rId2199" Type="http://schemas.openxmlformats.org/officeDocument/2006/relationships/hyperlink" Target="http://dare.ht.lu.se/places/21435" TargetMode="External"/><Relationship Id="rId280" Type="http://schemas.openxmlformats.org/officeDocument/2006/relationships/hyperlink" Target="http://pleiades.stoa.org/places/393446" TargetMode="External"/><Relationship Id="rId140" Type="http://schemas.openxmlformats.org/officeDocument/2006/relationships/hyperlink" Target="http://pleiades.stoa.org/places/403175" TargetMode="External"/><Relationship Id="rId378" Type="http://schemas.openxmlformats.org/officeDocument/2006/relationships/hyperlink" Target="http://pleiades.stoa.org/places/570325" TargetMode="External"/><Relationship Id="rId585" Type="http://schemas.openxmlformats.org/officeDocument/2006/relationships/hyperlink" Target="http://pleiades.stoa.org/places/707596" TargetMode="External"/><Relationship Id="rId792" Type="http://schemas.openxmlformats.org/officeDocument/2006/relationships/hyperlink" Target="http://pleiades.stoa.org/places/550650" TargetMode="External"/><Relationship Id="rId2059" Type="http://schemas.openxmlformats.org/officeDocument/2006/relationships/hyperlink" Target="http://dare.ht.lu.se/places/23384" TargetMode="External"/><Relationship Id="rId2266" Type="http://schemas.openxmlformats.org/officeDocument/2006/relationships/hyperlink" Target="http://dare.ht.lu.se/places/33199" TargetMode="External"/><Relationship Id="rId2473" Type="http://schemas.openxmlformats.org/officeDocument/2006/relationships/hyperlink" Target="http://dare.ht.lu.se/places/21629" TargetMode="External"/><Relationship Id="rId2680" Type="http://schemas.openxmlformats.org/officeDocument/2006/relationships/hyperlink" Target="http://www.ancientportsantiques.com/wp-content/uploads/Documents/PLACES/Egypt-Libya/MarsaMatruh-Conwell1987.pdf" TargetMode="External"/><Relationship Id="rId6" Type="http://schemas.openxmlformats.org/officeDocument/2006/relationships/hyperlink" Target="http://pleiades.stoa.org/places/79664" TargetMode="External"/><Relationship Id="rId238" Type="http://schemas.openxmlformats.org/officeDocument/2006/relationships/hyperlink" Target="http://pleiades.stoa.org/places/462199" TargetMode="External"/><Relationship Id="rId445" Type="http://schemas.openxmlformats.org/officeDocument/2006/relationships/hyperlink" Target="http://pleiades.stoa.org/places/540817" TargetMode="External"/><Relationship Id="rId652" Type="http://schemas.openxmlformats.org/officeDocument/2006/relationships/hyperlink" Target="http://pleiades.stoa.org/places/857007" TargetMode="External"/><Relationship Id="rId1075" Type="http://schemas.openxmlformats.org/officeDocument/2006/relationships/hyperlink" Target="http://pleiades.stoa.org/places/716505" TargetMode="External"/><Relationship Id="rId1282" Type="http://schemas.openxmlformats.org/officeDocument/2006/relationships/hyperlink" Target="http://dare.ht.lu.se/places/22428" TargetMode="External"/><Relationship Id="rId2126" Type="http://schemas.openxmlformats.org/officeDocument/2006/relationships/hyperlink" Target="http://dare.ht.lu.se/places/29533" TargetMode="External"/><Relationship Id="rId2333" Type="http://schemas.openxmlformats.org/officeDocument/2006/relationships/hyperlink" Target="http://pleiades.stoa.org/places/29766" TargetMode="External"/><Relationship Id="rId2540" Type="http://schemas.openxmlformats.org/officeDocument/2006/relationships/hyperlink" Target="http://www.ancientportsantiques.com/wp-content/uploads/Documents/PLACES/Spain-Portugal/Hispalis-Gonzalez2010.pdf" TargetMode="External"/><Relationship Id="rId2778" Type="http://schemas.openxmlformats.org/officeDocument/2006/relationships/hyperlink" Target="http://www.ancientportsantiques.com/wp-content/uploads/Documents/AUTHORS/Arnaud-PublGenerales/Arnaud-ItineraireAntonin2004.pdf" TargetMode="External"/><Relationship Id="rId305" Type="http://schemas.openxmlformats.org/officeDocument/2006/relationships/hyperlink" Target="http://pleiades.stoa.org/places/481942" TargetMode="External"/><Relationship Id="rId512" Type="http://schemas.openxmlformats.org/officeDocument/2006/relationships/hyperlink" Target="http://pleiades.stoa.org/places/550496" TargetMode="External"/><Relationship Id="rId957" Type="http://schemas.openxmlformats.org/officeDocument/2006/relationships/hyperlink" Target="http://pleiades.stoa.org/places/678401" TargetMode="External"/><Relationship Id="rId1142" Type="http://schemas.openxmlformats.org/officeDocument/2006/relationships/hyperlink" Target="http://pleiades.stoa.org/places/344448" TargetMode="External"/><Relationship Id="rId1587" Type="http://schemas.openxmlformats.org/officeDocument/2006/relationships/hyperlink" Target="http://dare.ht.lu.se/places/29566" TargetMode="External"/><Relationship Id="rId1794" Type="http://schemas.openxmlformats.org/officeDocument/2006/relationships/hyperlink" Target="http://dare.ht.lu.se/places/22778" TargetMode="External"/><Relationship Id="rId2400" Type="http://schemas.openxmlformats.org/officeDocument/2006/relationships/hyperlink" Target="http://dare.ht.lu.se/places/36121" TargetMode="External"/><Relationship Id="rId2638" Type="http://schemas.openxmlformats.org/officeDocument/2006/relationships/hyperlink" Target="http://www.ancientportsantiques.com/wp-content/uploads/Documents/PLACES/RedSea-Gulf/IndianOcean-McLaughlin2014.pdf" TargetMode="External"/><Relationship Id="rId2845" Type="http://schemas.openxmlformats.org/officeDocument/2006/relationships/hyperlink" Target="https://en.wikipedia.org/wiki/Tell_Nebesha" TargetMode="External"/><Relationship Id="rId86" Type="http://schemas.openxmlformats.org/officeDocument/2006/relationships/hyperlink" Target="http://data.pastplace.org/search?q=2933592" TargetMode="External"/><Relationship Id="rId817" Type="http://schemas.openxmlformats.org/officeDocument/2006/relationships/hyperlink" Target="http://pleiades.stoa.org/places/599550" TargetMode="External"/><Relationship Id="rId1002" Type="http://schemas.openxmlformats.org/officeDocument/2006/relationships/hyperlink" Target="http://pleiades.stoa.org/places/39390" TargetMode="External"/><Relationship Id="rId1447" Type="http://schemas.openxmlformats.org/officeDocument/2006/relationships/hyperlink" Target="http://dare.ht.lu.se/places/21352" TargetMode="External"/><Relationship Id="rId1654" Type="http://schemas.openxmlformats.org/officeDocument/2006/relationships/hyperlink" Target="http://dare.ht.lu.se/places/16874" TargetMode="External"/><Relationship Id="rId1861" Type="http://schemas.openxmlformats.org/officeDocument/2006/relationships/hyperlink" Target="http://dare.ht.lu.se/places/32394" TargetMode="External"/><Relationship Id="rId2705" Type="http://schemas.openxmlformats.org/officeDocument/2006/relationships/hyperlink" Target="http://www.ancientportsantiques.com/wp-content/uploads/Documents/PLACES/Adriatic/Croatie-Kurilic2012.pdf" TargetMode="External"/><Relationship Id="rId2912" Type="http://schemas.openxmlformats.org/officeDocument/2006/relationships/hyperlink" Target="http://www.ancientportsantiques.com/wp-content/uploads/Documents/PLACES/GreeceIslands/AegeanPorts-Bouras2016.pdf" TargetMode="External"/><Relationship Id="rId1307" Type="http://schemas.openxmlformats.org/officeDocument/2006/relationships/hyperlink" Target="http://dare.ht.lu.se/places/22443" TargetMode="External"/><Relationship Id="rId1514" Type="http://schemas.openxmlformats.org/officeDocument/2006/relationships/hyperlink" Target="http://dare.ht.lu.se/places/21426" TargetMode="External"/><Relationship Id="rId1721" Type="http://schemas.openxmlformats.org/officeDocument/2006/relationships/hyperlink" Target="http://dare.ht.lu.se/places/17984" TargetMode="External"/><Relationship Id="rId1959" Type="http://schemas.openxmlformats.org/officeDocument/2006/relationships/hyperlink" Target="http://dare.ht.lu.se/places/23504" TargetMode="External"/><Relationship Id="rId13" Type="http://schemas.openxmlformats.org/officeDocument/2006/relationships/hyperlink" Target="http://pleiades.stoa.org/places/236610" TargetMode="External"/><Relationship Id="rId1819" Type="http://schemas.openxmlformats.org/officeDocument/2006/relationships/hyperlink" Target="http://dare.ht.lu.se/places/29305" TargetMode="External"/><Relationship Id="rId2190" Type="http://schemas.openxmlformats.org/officeDocument/2006/relationships/hyperlink" Target="http://dare.ht.lu.se/places/27793" TargetMode="External"/><Relationship Id="rId2288" Type="http://schemas.openxmlformats.org/officeDocument/2006/relationships/hyperlink" Target="http://dare.ht.lu.se/places/21691" TargetMode="External"/><Relationship Id="rId2495" Type="http://schemas.openxmlformats.org/officeDocument/2006/relationships/hyperlink" Target="http://dare.ht.lu.se/places/22240" TargetMode="External"/><Relationship Id="rId162" Type="http://schemas.openxmlformats.org/officeDocument/2006/relationships/hyperlink" Target="http://pleiades.stoa.org/places/422831" TargetMode="External"/><Relationship Id="rId467" Type="http://schemas.openxmlformats.org/officeDocument/2006/relationships/hyperlink" Target="http://pleiades.stoa.org/places/570348" TargetMode="External"/><Relationship Id="rId1097" Type="http://schemas.openxmlformats.org/officeDocument/2006/relationships/hyperlink" Target="http://pleiades.stoa.org/places/373746" TargetMode="External"/><Relationship Id="rId2050" Type="http://schemas.openxmlformats.org/officeDocument/2006/relationships/hyperlink" Target="http://dare.ht.lu.se/places/25168" TargetMode="External"/><Relationship Id="rId2148" Type="http://schemas.openxmlformats.org/officeDocument/2006/relationships/hyperlink" Target="http://dare.ht.lu.se/places/28971" TargetMode="External"/><Relationship Id="rId674" Type="http://schemas.openxmlformats.org/officeDocument/2006/relationships/hyperlink" Target="http://pleiades.stoa.org/places/857047" TargetMode="External"/><Relationship Id="rId881" Type="http://schemas.openxmlformats.org/officeDocument/2006/relationships/hyperlink" Target="http://pleiades.stoa.org/places/638993" TargetMode="External"/><Relationship Id="rId979" Type="http://schemas.openxmlformats.org/officeDocument/2006/relationships/hyperlink" Target="http://pleiades.stoa.org/places/39335" TargetMode="External"/><Relationship Id="rId2355" Type="http://schemas.openxmlformats.org/officeDocument/2006/relationships/hyperlink" Target="http://dare.ht.lu.se/places/36672" TargetMode="External"/><Relationship Id="rId2562" Type="http://schemas.openxmlformats.org/officeDocument/2006/relationships/hyperlink" Target="http://www.ancientportsantiques.com/wp-content/uploads/Documents/PLACES/ItalyWest/VadoLigure-Carobene2008.pdf" TargetMode="External"/><Relationship Id="rId327" Type="http://schemas.openxmlformats.org/officeDocument/2006/relationships/hyperlink" Target="http://pleiades.stoa.org/places/580136" TargetMode="External"/><Relationship Id="rId534" Type="http://schemas.openxmlformats.org/officeDocument/2006/relationships/hyperlink" Target="http://pleiades.stoa.org/places/589946" TargetMode="External"/><Relationship Id="rId741" Type="http://schemas.openxmlformats.org/officeDocument/2006/relationships/hyperlink" Target="http://pleiades.stoa.org/places/844944" TargetMode="External"/><Relationship Id="rId839" Type="http://schemas.openxmlformats.org/officeDocument/2006/relationships/hyperlink" Target="http://pleiades.stoa.org/places/638950" TargetMode="External"/><Relationship Id="rId1164" Type="http://schemas.openxmlformats.org/officeDocument/2006/relationships/hyperlink" Target="http://pleiades.stoa.org/places/324827" TargetMode="External"/><Relationship Id="rId1371" Type="http://schemas.openxmlformats.org/officeDocument/2006/relationships/hyperlink" Target="http://pleiades.stoa.org/places/472055" TargetMode="External"/><Relationship Id="rId1469" Type="http://schemas.openxmlformats.org/officeDocument/2006/relationships/hyperlink" Target="http://dare.ht.lu.se/places/16737" TargetMode="External"/><Relationship Id="rId2008" Type="http://schemas.openxmlformats.org/officeDocument/2006/relationships/hyperlink" Target="http://dare.ht.lu.se/places/43404" TargetMode="External"/><Relationship Id="rId2215" Type="http://schemas.openxmlformats.org/officeDocument/2006/relationships/hyperlink" Target="http://dare.ht.lu.se/places/21485" TargetMode="External"/><Relationship Id="rId2422" Type="http://schemas.openxmlformats.org/officeDocument/2006/relationships/hyperlink" Target="http://dare.ht.lu.se/places/21128" TargetMode="External"/><Relationship Id="rId2867" Type="http://schemas.openxmlformats.org/officeDocument/2006/relationships/hyperlink" Target="http://www.ancientportsantiques.com/wp-content/uploads/Documents/PLACES/Levant/Dor-Raban1987.pdf" TargetMode="External"/><Relationship Id="rId601" Type="http://schemas.openxmlformats.org/officeDocument/2006/relationships/hyperlink" Target="http://pleiades.stoa.org/places/521070" TargetMode="External"/><Relationship Id="rId1024" Type="http://schemas.openxmlformats.org/officeDocument/2006/relationships/hyperlink" Target="http://pleiades.stoa.org/places/915869" TargetMode="External"/><Relationship Id="rId1231" Type="http://schemas.openxmlformats.org/officeDocument/2006/relationships/hyperlink" Target="http://data.pastplace.org/search?q=345204" TargetMode="External"/><Relationship Id="rId1676" Type="http://schemas.openxmlformats.org/officeDocument/2006/relationships/hyperlink" Target="http://dare.ht.lu.se/places/22637" TargetMode="External"/><Relationship Id="rId1883" Type="http://schemas.openxmlformats.org/officeDocument/2006/relationships/hyperlink" Target="http://dare.ht.lu.se/places/43580" TargetMode="External"/><Relationship Id="rId2727" Type="http://schemas.openxmlformats.org/officeDocument/2006/relationships/hyperlink" Target="http://www.ancientportsantiques.com/wp-content/uploads/Documents/PLACES/Bosphorus-BlackSea/Sinop-Doonan2011.pdf" TargetMode="External"/><Relationship Id="rId2934" Type="http://schemas.openxmlformats.org/officeDocument/2006/relationships/hyperlink" Target="http://www.ancientportsantiques.com/wp-content/uploads/Documents/PLACES/ItalyWest/Toscane-Camilli2005.pdf" TargetMode="External"/><Relationship Id="rId906" Type="http://schemas.openxmlformats.org/officeDocument/2006/relationships/hyperlink" Target="http://data.pastplace.org/search?q=732201" TargetMode="External"/><Relationship Id="rId1329" Type="http://schemas.openxmlformats.org/officeDocument/2006/relationships/hyperlink" Target="http://dare.ht.lu.se/places/14037" TargetMode="External"/><Relationship Id="rId1536" Type="http://schemas.openxmlformats.org/officeDocument/2006/relationships/hyperlink" Target="http://dare.ht.lu.se/places/41084" TargetMode="External"/><Relationship Id="rId1743" Type="http://schemas.openxmlformats.org/officeDocument/2006/relationships/hyperlink" Target="http://dare.ht.lu.se/places/21421" TargetMode="External"/><Relationship Id="rId1950" Type="http://schemas.openxmlformats.org/officeDocument/2006/relationships/hyperlink" Target="http://dare.ht.lu.se/places/43459" TargetMode="External"/><Relationship Id="rId35" Type="http://schemas.openxmlformats.org/officeDocument/2006/relationships/hyperlink" Target="http://pleiades.stoa.org/places/256235" TargetMode="External"/><Relationship Id="rId1603" Type="http://schemas.openxmlformats.org/officeDocument/2006/relationships/hyperlink" Target="http://dare.ht.lu.se/places/36259" TargetMode="External"/><Relationship Id="rId1810" Type="http://schemas.openxmlformats.org/officeDocument/2006/relationships/hyperlink" Target="http://dare.ht.lu.se/places/21970" TargetMode="External"/><Relationship Id="rId184" Type="http://schemas.openxmlformats.org/officeDocument/2006/relationships/hyperlink" Target="http://pleiades.stoa.org/places/432716" TargetMode="External"/><Relationship Id="rId391" Type="http://schemas.openxmlformats.org/officeDocument/2006/relationships/hyperlink" Target="http://pleiades.stoa.org/places/570455" TargetMode="External"/><Relationship Id="rId1908" Type="http://schemas.openxmlformats.org/officeDocument/2006/relationships/hyperlink" Target="http://dare.ht.lu.se/places/21939" TargetMode="External"/><Relationship Id="rId2072" Type="http://schemas.openxmlformats.org/officeDocument/2006/relationships/hyperlink" Target="http://dare.ht.lu.se/places/23371" TargetMode="External"/><Relationship Id="rId251" Type="http://schemas.openxmlformats.org/officeDocument/2006/relationships/hyperlink" Target="http://pleiades.stoa.org/places/465897" TargetMode="External"/><Relationship Id="rId489" Type="http://schemas.openxmlformats.org/officeDocument/2006/relationships/hyperlink" Target="http://pleiades.stoa.org/places/599755" TargetMode="External"/><Relationship Id="rId696" Type="http://schemas.openxmlformats.org/officeDocument/2006/relationships/hyperlink" Target="http://pleiades.stoa.org/places/857232" TargetMode="External"/><Relationship Id="rId2377" Type="http://schemas.openxmlformats.org/officeDocument/2006/relationships/hyperlink" Target="http://dare.ht.lu.se/places/42471" TargetMode="External"/><Relationship Id="rId2584" Type="http://schemas.openxmlformats.org/officeDocument/2006/relationships/hyperlink" Target="http://www.ancientportsantiques.com/wp-content/uploads/Documents/PLACES/Sicily-Malta/Sicile-Scicchitano2008.pdf" TargetMode="External"/><Relationship Id="rId2791" Type="http://schemas.openxmlformats.org/officeDocument/2006/relationships/hyperlink" Target="http://dare.ht.lu.se/places/27300" TargetMode="External"/><Relationship Id="rId349" Type="http://schemas.openxmlformats.org/officeDocument/2006/relationships/hyperlink" Target="http://pleiades.stoa.org/places/501603" TargetMode="External"/><Relationship Id="rId556" Type="http://schemas.openxmlformats.org/officeDocument/2006/relationships/hyperlink" Target="http://pleiades.stoa.org/places/590100" TargetMode="External"/><Relationship Id="rId763" Type="http://schemas.openxmlformats.org/officeDocument/2006/relationships/hyperlink" Target="http://pleiades.stoa.org/places/511248" TargetMode="External"/><Relationship Id="rId1186" Type="http://schemas.openxmlformats.org/officeDocument/2006/relationships/hyperlink" Target="http://pleiades.stoa.org/places/305160" TargetMode="External"/><Relationship Id="rId1393" Type="http://schemas.openxmlformats.org/officeDocument/2006/relationships/hyperlink" Target="http://dare.ht.lu.se/places/5854" TargetMode="External"/><Relationship Id="rId2237" Type="http://schemas.openxmlformats.org/officeDocument/2006/relationships/hyperlink" Target="http://dare.ht.lu.se/places/21406" TargetMode="External"/><Relationship Id="rId2444" Type="http://schemas.openxmlformats.org/officeDocument/2006/relationships/hyperlink" Target="http://dare.ht.lu.se/places/21636" TargetMode="External"/><Relationship Id="rId2889" Type="http://schemas.openxmlformats.org/officeDocument/2006/relationships/hyperlink" Target="http://www.ancientportsantiques.com/wp-content/uploads/Documents/PLACES/Sicily-Malta/Catania-Avola2016.pdf" TargetMode="External"/><Relationship Id="rId111" Type="http://schemas.openxmlformats.org/officeDocument/2006/relationships/hyperlink" Target="http://pleiades.stoa.org/places/471942" TargetMode="External"/><Relationship Id="rId209" Type="http://schemas.openxmlformats.org/officeDocument/2006/relationships/hyperlink" Target="http://pleiades.stoa.org/places/462506" TargetMode="External"/><Relationship Id="rId416" Type="http://schemas.openxmlformats.org/officeDocument/2006/relationships/hyperlink" Target="http://pleiades.stoa.org/places/570668" TargetMode="External"/><Relationship Id="rId970" Type="http://schemas.openxmlformats.org/officeDocument/2006/relationships/hyperlink" Target="http://pleiades.stoa.org/places/785986" TargetMode="External"/><Relationship Id="rId1046" Type="http://schemas.openxmlformats.org/officeDocument/2006/relationships/hyperlink" Target="http://pleiades.stoa.org/places/688016" TargetMode="External"/><Relationship Id="rId1253" Type="http://schemas.openxmlformats.org/officeDocument/2006/relationships/hyperlink" Target="http://dare.ht.lu.se/places/25459" TargetMode="External"/><Relationship Id="rId1698" Type="http://schemas.openxmlformats.org/officeDocument/2006/relationships/hyperlink" Target="http://dare.ht.lu.se/places/23206" TargetMode="External"/><Relationship Id="rId2651" Type="http://schemas.openxmlformats.org/officeDocument/2006/relationships/hyperlink" Target="http://www.ancientportsantiques.com/wp-content/uploads/Documents/PLACES/Bosphorus-BlackSea/ChersonneseThracian-K&#246;rpe2015.pdf" TargetMode="External"/><Relationship Id="rId2749" Type="http://schemas.openxmlformats.org/officeDocument/2006/relationships/hyperlink" Target="http://pleiades.stoa.org/places/59677" TargetMode="External"/><Relationship Id="rId2956" Type="http://schemas.openxmlformats.org/officeDocument/2006/relationships/hyperlink" Target="http://pleiades.stoa.org/places/511226" TargetMode="External"/><Relationship Id="rId623" Type="http://schemas.openxmlformats.org/officeDocument/2006/relationships/hyperlink" Target="http://pleiades.stoa.org/places/226545" TargetMode="External"/><Relationship Id="rId830" Type="http://schemas.openxmlformats.org/officeDocument/2006/relationships/hyperlink" Target="http://pleiades.stoa.org/places/599774" TargetMode="External"/><Relationship Id="rId928" Type="http://schemas.openxmlformats.org/officeDocument/2006/relationships/hyperlink" Target="http://pleiades.stoa.org/places/658541" TargetMode="External"/><Relationship Id="rId1460" Type="http://schemas.openxmlformats.org/officeDocument/2006/relationships/hyperlink" Target="http://dare.ht.lu.se/places/41770" TargetMode="External"/><Relationship Id="rId1558" Type="http://schemas.openxmlformats.org/officeDocument/2006/relationships/hyperlink" Target="http://dare.ht.lu.se/places/22018" TargetMode="External"/><Relationship Id="rId1765" Type="http://schemas.openxmlformats.org/officeDocument/2006/relationships/hyperlink" Target="http://dare.ht.lu.se/places/22820" TargetMode="External"/><Relationship Id="rId2304" Type="http://schemas.openxmlformats.org/officeDocument/2006/relationships/hyperlink" Target="http://dare.ht.lu.se/places/36127" TargetMode="External"/><Relationship Id="rId2511" Type="http://schemas.openxmlformats.org/officeDocument/2006/relationships/hyperlink" Target="http://www2.rgzm.de/Navis2/Home/HarbourFullTextOutput.cfm?HarbourNR=Roma" TargetMode="External"/><Relationship Id="rId2609" Type="http://schemas.openxmlformats.org/officeDocument/2006/relationships/hyperlink" Target="http://www.ancientportsantiques.com/wp-content/uploads/Documents/PLACES/Turkey/Ephese-Steskal2014.pdf" TargetMode="External"/><Relationship Id="rId57" Type="http://schemas.openxmlformats.org/officeDocument/2006/relationships/hyperlink" Target="http://pleiades.stoa.org/places/69465" TargetMode="External"/><Relationship Id="rId1113" Type="http://schemas.openxmlformats.org/officeDocument/2006/relationships/hyperlink" Target="http://pleiades.stoa.org/places/373771" TargetMode="External"/><Relationship Id="rId1320" Type="http://schemas.openxmlformats.org/officeDocument/2006/relationships/hyperlink" Target="http://dare.ht.lu.se/places/17468" TargetMode="External"/><Relationship Id="rId1418" Type="http://schemas.openxmlformats.org/officeDocument/2006/relationships/hyperlink" Target="http://dare.ht.lu.se/places/16706" TargetMode="External"/><Relationship Id="rId1972" Type="http://schemas.openxmlformats.org/officeDocument/2006/relationships/hyperlink" Target="http://dare.ht.lu.se/places/17075" TargetMode="External"/><Relationship Id="rId2816" Type="http://schemas.openxmlformats.org/officeDocument/2006/relationships/hyperlink" Target="http://pleiades.stoa.org/places/727124" TargetMode="External"/><Relationship Id="rId1625" Type="http://schemas.openxmlformats.org/officeDocument/2006/relationships/hyperlink" Target="http://dare.ht.lu.se/places/27505" TargetMode="External"/><Relationship Id="rId1832" Type="http://schemas.openxmlformats.org/officeDocument/2006/relationships/hyperlink" Target="http://dare.ht.lu.se/places/22701" TargetMode="External"/><Relationship Id="rId2094" Type="http://schemas.openxmlformats.org/officeDocument/2006/relationships/hyperlink" Target="http://dare.ht.lu.se/places/22716" TargetMode="External"/><Relationship Id="rId273" Type="http://schemas.openxmlformats.org/officeDocument/2006/relationships/hyperlink" Target="http://pleiades.stoa.org/places/393436" TargetMode="External"/><Relationship Id="rId480" Type="http://schemas.openxmlformats.org/officeDocument/2006/relationships/hyperlink" Target="http://pleiades.stoa.org/places/589958" TargetMode="External"/><Relationship Id="rId2161" Type="http://schemas.openxmlformats.org/officeDocument/2006/relationships/hyperlink" Target="http://dare.ht.lu.se/places/22682" TargetMode="External"/><Relationship Id="rId2399" Type="http://schemas.openxmlformats.org/officeDocument/2006/relationships/hyperlink" Target="http://dare.ht.lu.se/places/23604" TargetMode="External"/><Relationship Id="rId133" Type="http://schemas.openxmlformats.org/officeDocument/2006/relationships/hyperlink" Target="http://pleiades.stoa.org/places/403253" TargetMode="External"/><Relationship Id="rId340" Type="http://schemas.openxmlformats.org/officeDocument/2006/relationships/hyperlink" Target="http://pleiades.stoa.org/places/541103" TargetMode="External"/><Relationship Id="rId578" Type="http://schemas.openxmlformats.org/officeDocument/2006/relationships/hyperlink" Target="http://pleiades.stoa.org/places/707485" TargetMode="External"/><Relationship Id="rId785" Type="http://schemas.openxmlformats.org/officeDocument/2006/relationships/hyperlink" Target="http://pleiades.stoa.org/places/550756" TargetMode="External"/><Relationship Id="rId992" Type="http://schemas.openxmlformats.org/officeDocument/2006/relationships/hyperlink" Target="http://pleiades.stoa.org/places/39410" TargetMode="External"/><Relationship Id="rId2021" Type="http://schemas.openxmlformats.org/officeDocument/2006/relationships/hyperlink" Target="http://dare.ht.lu.se/places/22218" TargetMode="External"/><Relationship Id="rId2259" Type="http://schemas.openxmlformats.org/officeDocument/2006/relationships/hyperlink" Target="http://dare.ht.lu.se/places/21501" TargetMode="External"/><Relationship Id="rId2466" Type="http://schemas.openxmlformats.org/officeDocument/2006/relationships/hyperlink" Target="http://dare.ht.lu.se/places/21626" TargetMode="External"/><Relationship Id="rId2673" Type="http://schemas.openxmlformats.org/officeDocument/2006/relationships/hyperlink" Target="http://www.ancientportsantiques.com/wp-content/uploads/Documents/AUTHORS/Keay2016-PortuslimenAbstracts.pdf" TargetMode="External"/><Relationship Id="rId2880" Type="http://schemas.openxmlformats.org/officeDocument/2006/relationships/hyperlink" Target="http://www.ancientportsantiques.com/wp-content/uploads/Documents/PLACES/Levant/Pfaelzner2012-LevantineKingdoms.pdf" TargetMode="External"/><Relationship Id="rId200" Type="http://schemas.openxmlformats.org/officeDocument/2006/relationships/hyperlink" Target="http://pleiades.stoa.org/places/452356" TargetMode="External"/><Relationship Id="rId438" Type="http://schemas.openxmlformats.org/officeDocument/2006/relationships/hyperlink" Target="http://pleiades.stoa.org/places/541096" TargetMode="External"/><Relationship Id="rId645" Type="http://schemas.openxmlformats.org/officeDocument/2006/relationships/hyperlink" Target="http://pleiades.stoa.org/places/825407" TargetMode="External"/><Relationship Id="rId852" Type="http://schemas.openxmlformats.org/officeDocument/2006/relationships/hyperlink" Target="http://pleiades.stoa.org/places/638888" TargetMode="External"/><Relationship Id="rId1068" Type="http://schemas.openxmlformats.org/officeDocument/2006/relationships/hyperlink" Target="http://pleiades.stoa.org/places/716657" TargetMode="External"/><Relationship Id="rId1275" Type="http://schemas.openxmlformats.org/officeDocument/2006/relationships/hyperlink" Target="http://dare.ht.lu.se/places/22599" TargetMode="External"/><Relationship Id="rId1482" Type="http://schemas.openxmlformats.org/officeDocument/2006/relationships/hyperlink" Target="http://dare.ht.lu.se/places/21900" TargetMode="External"/><Relationship Id="rId2119" Type="http://schemas.openxmlformats.org/officeDocument/2006/relationships/hyperlink" Target="http://dare.ht.lu.se/places/21202" TargetMode="External"/><Relationship Id="rId2326" Type="http://schemas.openxmlformats.org/officeDocument/2006/relationships/hyperlink" Target="http://dare.ht.lu.se/places/27148" TargetMode="External"/><Relationship Id="rId2533" Type="http://schemas.openxmlformats.org/officeDocument/2006/relationships/hyperlink" Target="http://www.ancientportsantiques.com/a-few-ports/alexandria/" TargetMode="External"/><Relationship Id="rId2740" Type="http://schemas.openxmlformats.org/officeDocument/2006/relationships/hyperlink" Target="http://pleiades.stoa.org/places/30228" TargetMode="External"/><Relationship Id="rId505" Type="http://schemas.openxmlformats.org/officeDocument/2006/relationships/hyperlink" Target="http://pleiades.stoa.org/places/541104" TargetMode="External"/><Relationship Id="rId712" Type="http://schemas.openxmlformats.org/officeDocument/2006/relationships/hyperlink" Target="http://pleiades.stoa.org/places/857379" TargetMode="External"/><Relationship Id="rId1135" Type="http://schemas.openxmlformats.org/officeDocument/2006/relationships/hyperlink" Target="http://pleiades.stoa.org/places/363958" TargetMode="External"/><Relationship Id="rId1342" Type="http://schemas.openxmlformats.org/officeDocument/2006/relationships/hyperlink" Target="http://dare.ht.lu.se/places/184" TargetMode="External"/><Relationship Id="rId1787" Type="http://schemas.openxmlformats.org/officeDocument/2006/relationships/hyperlink" Target="http://dare.ht.lu.se/places/21989" TargetMode="External"/><Relationship Id="rId1994" Type="http://schemas.openxmlformats.org/officeDocument/2006/relationships/hyperlink" Target="http://dare.ht.lu.se/places/41343" TargetMode="External"/><Relationship Id="rId2838" Type="http://schemas.openxmlformats.org/officeDocument/2006/relationships/hyperlink" Target="http://pleiades.stoa.org/places/727146" TargetMode="External"/><Relationship Id="rId79" Type="http://schemas.openxmlformats.org/officeDocument/2006/relationships/hyperlink" Target="http://pleiades.stoa.org/places/148084" TargetMode="External"/><Relationship Id="rId1202" Type="http://schemas.openxmlformats.org/officeDocument/2006/relationships/hyperlink" Target="http://pleiades.stoa.org/places/285425" TargetMode="External"/><Relationship Id="rId1647" Type="http://schemas.openxmlformats.org/officeDocument/2006/relationships/hyperlink" Target="http://dare.ht.lu.se/places/41097" TargetMode="External"/><Relationship Id="rId1854" Type="http://schemas.openxmlformats.org/officeDocument/2006/relationships/hyperlink" Target="http://pleiades.stoa.org/places/501523" TargetMode="External"/><Relationship Id="rId2600" Type="http://schemas.openxmlformats.org/officeDocument/2006/relationships/hyperlink" Target="http://www.ancientportsantiques.com/wp-content/uploads/Documents/PLACES/GreeceIslands/Rhodes&amp;Kos-Bouras2014.pdf" TargetMode="External"/><Relationship Id="rId2905" Type="http://schemas.openxmlformats.org/officeDocument/2006/relationships/hyperlink" Target="http://www.ancientportsantiques.com/wp-content/uploads/Documents/PLACES/Levant/Gaza-Steel2004.pdf" TargetMode="External"/><Relationship Id="rId1507" Type="http://schemas.openxmlformats.org/officeDocument/2006/relationships/hyperlink" Target="http://dare.ht.lu.se/places/21204" TargetMode="External"/><Relationship Id="rId1714" Type="http://schemas.openxmlformats.org/officeDocument/2006/relationships/hyperlink" Target="http://dare.ht.lu.se/places/17835" TargetMode="External"/><Relationship Id="rId295" Type="http://schemas.openxmlformats.org/officeDocument/2006/relationships/hyperlink" Target="http://data.pastplace.org/search?q=994320" TargetMode="External"/><Relationship Id="rId1921" Type="http://schemas.openxmlformats.org/officeDocument/2006/relationships/hyperlink" Target="http://dare.ht.lu.se/places/31519" TargetMode="External"/><Relationship Id="rId2183" Type="http://schemas.openxmlformats.org/officeDocument/2006/relationships/hyperlink" Target="http://dare.ht.lu.se/places/41436" TargetMode="External"/><Relationship Id="rId2390" Type="http://schemas.openxmlformats.org/officeDocument/2006/relationships/hyperlink" Target="http://dare.ht.lu.se/places/27218" TargetMode="External"/><Relationship Id="rId2488" Type="http://schemas.openxmlformats.org/officeDocument/2006/relationships/hyperlink" Target="http://dare.ht.lu.se/places/45031" TargetMode="External"/><Relationship Id="rId155" Type="http://schemas.openxmlformats.org/officeDocument/2006/relationships/hyperlink" Target="http://pleiades.stoa.org/places/413194" TargetMode="External"/><Relationship Id="rId362" Type="http://schemas.openxmlformats.org/officeDocument/2006/relationships/hyperlink" Target="http://pleiades.stoa.org/places/501438" TargetMode="External"/><Relationship Id="rId1297" Type="http://schemas.openxmlformats.org/officeDocument/2006/relationships/hyperlink" Target="http://dare.ht.lu.se/places/16846" TargetMode="External"/><Relationship Id="rId2043" Type="http://schemas.openxmlformats.org/officeDocument/2006/relationships/hyperlink" Target="http://dare.ht.lu.se/places/28756" TargetMode="External"/><Relationship Id="rId2250" Type="http://schemas.openxmlformats.org/officeDocument/2006/relationships/hyperlink" Target="http://dare.ht.lu.se/places/21248" TargetMode="External"/><Relationship Id="rId2695" Type="http://schemas.openxmlformats.org/officeDocument/2006/relationships/hyperlink" Target="http://www.ancientportsantiques.com/wp-content/uploads/Documents/PLACES/France/Olbia-Coupry1964.pdf" TargetMode="External"/><Relationship Id="rId222" Type="http://schemas.openxmlformats.org/officeDocument/2006/relationships/hyperlink" Target="http://pleiades.stoa.org/places/462459" TargetMode="External"/><Relationship Id="rId667" Type="http://schemas.openxmlformats.org/officeDocument/2006/relationships/hyperlink" Target="http://pleiades.stoa.org/places/857060" TargetMode="External"/><Relationship Id="rId874" Type="http://schemas.openxmlformats.org/officeDocument/2006/relationships/hyperlink" Target="http://pleiades.stoa.org/places/639138" TargetMode="External"/><Relationship Id="rId2110" Type="http://schemas.openxmlformats.org/officeDocument/2006/relationships/hyperlink" Target="http://dare.ht.lu.se/places/21543" TargetMode="External"/><Relationship Id="rId2348" Type="http://schemas.openxmlformats.org/officeDocument/2006/relationships/hyperlink" Target="http://dare.ht.lu.se/places/21709" TargetMode="External"/><Relationship Id="rId2555" Type="http://schemas.openxmlformats.org/officeDocument/2006/relationships/hyperlink" Target="http://www.ancientportsantiques.com/wp-content/uploads/Documents/PLACES/France/Marseille-Hesnard2004.pdf" TargetMode="External"/><Relationship Id="rId2762" Type="http://schemas.openxmlformats.org/officeDocument/2006/relationships/hyperlink" Target="http://www.ancientportsantiques.com/wp-content/uploads/Documents/PLACES/RedSea-Gulf/Gedrosia-Besenval1994.pdf" TargetMode="External"/><Relationship Id="rId527" Type="http://schemas.openxmlformats.org/officeDocument/2006/relationships/hyperlink" Target="http://pleiades.stoa.org/places/599829" TargetMode="External"/><Relationship Id="rId734" Type="http://schemas.openxmlformats.org/officeDocument/2006/relationships/hyperlink" Target="http://pleiades.stoa.org/places/845084" TargetMode="External"/><Relationship Id="rId941" Type="http://schemas.openxmlformats.org/officeDocument/2006/relationships/hyperlink" Target="http://pleiades.stoa.org/places/668206" TargetMode="External"/><Relationship Id="rId1157" Type="http://schemas.openxmlformats.org/officeDocument/2006/relationships/hyperlink" Target="http://pleiades.stoa.org/places/344379" TargetMode="External"/><Relationship Id="rId1364" Type="http://schemas.openxmlformats.org/officeDocument/2006/relationships/hyperlink" Target="http://pleiades.stoa.org/places/92190" TargetMode="External"/><Relationship Id="rId1571" Type="http://schemas.openxmlformats.org/officeDocument/2006/relationships/hyperlink" Target="http://dare.ht.lu.se/places/27831" TargetMode="External"/><Relationship Id="rId2208" Type="http://schemas.openxmlformats.org/officeDocument/2006/relationships/hyperlink" Target="http://dare.ht.lu.se/places/27807" TargetMode="External"/><Relationship Id="rId2415" Type="http://schemas.openxmlformats.org/officeDocument/2006/relationships/hyperlink" Target="http://dare.ht.lu.se/places/21767" TargetMode="External"/><Relationship Id="rId2622" Type="http://schemas.openxmlformats.org/officeDocument/2006/relationships/hyperlink" Target="http://www.ancientportsantiques.com/wp-content/uploads/Documents/PLACES/Levant/Caesarea-Brandon1997.pdf" TargetMode="External"/><Relationship Id="rId70" Type="http://schemas.openxmlformats.org/officeDocument/2006/relationships/hyperlink" Target="http://pleiades.stoa.org/places/138573" TargetMode="External"/><Relationship Id="rId801" Type="http://schemas.openxmlformats.org/officeDocument/2006/relationships/hyperlink" Target="http://pleiades.stoa.org/places/599864" TargetMode="External"/><Relationship Id="rId1017" Type="http://schemas.openxmlformats.org/officeDocument/2006/relationships/hyperlink" Target="http://pleiades.stoa.org/places/932483" TargetMode="External"/><Relationship Id="rId1224" Type="http://schemas.openxmlformats.org/officeDocument/2006/relationships/hyperlink" Target="http://pleiades.stoa.org/places/798" TargetMode="External"/><Relationship Id="rId1431" Type="http://schemas.openxmlformats.org/officeDocument/2006/relationships/hyperlink" Target="http://pleiades.stoa.org/places/432703" TargetMode="External"/><Relationship Id="rId1669" Type="http://schemas.openxmlformats.org/officeDocument/2006/relationships/hyperlink" Target="http://dare.ht.lu.se/places/22545" TargetMode="External"/><Relationship Id="rId1876" Type="http://schemas.openxmlformats.org/officeDocument/2006/relationships/hyperlink" Target="http://dare.ht.lu.se/places/21925" TargetMode="External"/><Relationship Id="rId2927" Type="http://schemas.openxmlformats.org/officeDocument/2006/relationships/hyperlink" Target="http://www.ancientportsantiques.com/wp-content/uploads/Documents/PLACES/ItalyWest/Toscane-Camilli2005.pdf" TargetMode="External"/><Relationship Id="rId1529" Type="http://schemas.openxmlformats.org/officeDocument/2006/relationships/hyperlink" Target="http://dare.ht.lu.se/places/21394" TargetMode="External"/><Relationship Id="rId1736" Type="http://schemas.openxmlformats.org/officeDocument/2006/relationships/hyperlink" Target="http://dare.ht.lu.se/places/13933" TargetMode="External"/><Relationship Id="rId1943" Type="http://schemas.openxmlformats.org/officeDocument/2006/relationships/hyperlink" Target="http://dare.ht.lu.se/places/30786" TargetMode="External"/><Relationship Id="rId28" Type="http://schemas.openxmlformats.org/officeDocument/2006/relationships/hyperlink" Target="http://pleiades.stoa.org/places/256193" TargetMode="External"/><Relationship Id="rId1803" Type="http://schemas.openxmlformats.org/officeDocument/2006/relationships/hyperlink" Target="http://dare.ht.lu.se/places/21971" TargetMode="External"/><Relationship Id="rId177" Type="http://schemas.openxmlformats.org/officeDocument/2006/relationships/hyperlink" Target="http://pleiades.stoa.org/places/432734" TargetMode="External"/><Relationship Id="rId384" Type="http://schemas.openxmlformats.org/officeDocument/2006/relationships/hyperlink" Target="http://pleiades.stoa.org/places/570629" TargetMode="External"/><Relationship Id="rId591" Type="http://schemas.openxmlformats.org/officeDocument/2006/relationships/hyperlink" Target="http://pleiades.stoa.org/places/707579" TargetMode="External"/><Relationship Id="rId2065" Type="http://schemas.openxmlformats.org/officeDocument/2006/relationships/hyperlink" Target="http://dare.ht.lu.se/places/28839" TargetMode="External"/><Relationship Id="rId2272" Type="http://schemas.openxmlformats.org/officeDocument/2006/relationships/hyperlink" Target="http://dare.ht.lu.se/places/33235" TargetMode="External"/><Relationship Id="rId244" Type="http://schemas.openxmlformats.org/officeDocument/2006/relationships/hyperlink" Target="http://pleiades.stoa.org/places/465906" TargetMode="External"/><Relationship Id="rId689" Type="http://schemas.openxmlformats.org/officeDocument/2006/relationships/hyperlink" Target="http://pleiades.stoa.org/places/530834" TargetMode="External"/><Relationship Id="rId896" Type="http://schemas.openxmlformats.org/officeDocument/2006/relationships/hyperlink" Target="http://pleiades.stoa.org/places/648596" TargetMode="External"/><Relationship Id="rId1081" Type="http://schemas.openxmlformats.org/officeDocument/2006/relationships/hyperlink" Target="http://pleiades.stoa.org/places/716507" TargetMode="External"/><Relationship Id="rId2577" Type="http://schemas.openxmlformats.org/officeDocument/2006/relationships/hyperlink" Target="http://www.ancientportsantiques.com/wp-content/uploads/Documents/PLACES/ItalyWest/Cumes-Poupet2005.pdf" TargetMode="External"/><Relationship Id="rId2784" Type="http://schemas.openxmlformats.org/officeDocument/2006/relationships/hyperlink" Target="http://www.ancientportsantiques.com/wp-content/uploads/Documents/AUTHORS/Arnaud-PublGenerales/Arnaud-ItineraireAntonin2004.pdf" TargetMode="External"/><Relationship Id="rId451" Type="http://schemas.openxmlformats.org/officeDocument/2006/relationships/hyperlink" Target="http://pleiades.stoa.org/places/531075" TargetMode="External"/><Relationship Id="rId549" Type="http://schemas.openxmlformats.org/officeDocument/2006/relationships/hyperlink" Target="http://pleiades.stoa.org/places/590101" TargetMode="External"/><Relationship Id="rId756" Type="http://schemas.openxmlformats.org/officeDocument/2006/relationships/hyperlink" Target="http://pleiades.stoa.org/places/520957" TargetMode="External"/><Relationship Id="rId1179" Type="http://schemas.openxmlformats.org/officeDocument/2006/relationships/hyperlink" Target="http://pleiades.stoa.org/places/314923" TargetMode="External"/><Relationship Id="rId1386" Type="http://schemas.openxmlformats.org/officeDocument/2006/relationships/hyperlink" Target="http://dare.ht.lu.se/places/10567" TargetMode="External"/><Relationship Id="rId1593" Type="http://schemas.openxmlformats.org/officeDocument/2006/relationships/hyperlink" Target="http://dare.ht.lu.se/places/23452" TargetMode="External"/><Relationship Id="rId2132" Type="http://schemas.openxmlformats.org/officeDocument/2006/relationships/hyperlink" Target="http://dare.ht.lu.se/places/43433" TargetMode="External"/><Relationship Id="rId2437" Type="http://schemas.openxmlformats.org/officeDocument/2006/relationships/hyperlink" Target="http://dare.ht.lu.se/places/21865" TargetMode="External"/><Relationship Id="rId104" Type="http://schemas.openxmlformats.org/officeDocument/2006/relationships/hyperlink" Target="http://pleiades.stoa.org/places/472131" TargetMode="External"/><Relationship Id="rId311" Type="http://schemas.openxmlformats.org/officeDocument/2006/relationships/hyperlink" Target="http://pleiades.stoa.org/places/530798" TargetMode="External"/><Relationship Id="rId409" Type="http://schemas.openxmlformats.org/officeDocument/2006/relationships/hyperlink" Target="http://pleiades.stoa.org/places/570390" TargetMode="External"/><Relationship Id="rId963" Type="http://schemas.openxmlformats.org/officeDocument/2006/relationships/hyperlink" Target="http://pleiades.stoa.org/places/688015" TargetMode="External"/><Relationship Id="rId1039" Type="http://schemas.openxmlformats.org/officeDocument/2006/relationships/hyperlink" Target="http://pleiades.stoa.org/places/29630" TargetMode="External"/><Relationship Id="rId1246" Type="http://schemas.openxmlformats.org/officeDocument/2006/relationships/hyperlink" Target="http://pleiades.stoa.org/places/847912" TargetMode="External"/><Relationship Id="rId1898" Type="http://schemas.openxmlformats.org/officeDocument/2006/relationships/hyperlink" Target="http://dare.ht.lu.se/places/41215" TargetMode="External"/><Relationship Id="rId2644" Type="http://schemas.openxmlformats.org/officeDocument/2006/relationships/hyperlink" Target="http://www.ancientportsantiques.com/wp-content/uploads/Documents/PLACES/France/Marseille-Hesnard2004.pdf" TargetMode="External"/><Relationship Id="rId2851" Type="http://schemas.openxmlformats.org/officeDocument/2006/relationships/hyperlink" Target="http://dare.ht.lu.se/places/21506" TargetMode="External"/><Relationship Id="rId2949" Type="http://schemas.openxmlformats.org/officeDocument/2006/relationships/hyperlink" Target="http://www.ancientportsantiques.com/wp-content/uploads/Documents/PLACES/Crete-Cyprus/Ierapetra-Mourtzas2017.pdf" TargetMode="External"/><Relationship Id="rId92" Type="http://schemas.openxmlformats.org/officeDocument/2006/relationships/hyperlink" Target="http://pleiades.stoa.org/places/157896" TargetMode="External"/><Relationship Id="rId616" Type="http://schemas.openxmlformats.org/officeDocument/2006/relationships/hyperlink" Target="http://pleiades.stoa.org/places/226772" TargetMode="External"/><Relationship Id="rId823" Type="http://schemas.openxmlformats.org/officeDocument/2006/relationships/hyperlink" Target="http://data.pastplace.org/search?q=690575" TargetMode="External"/><Relationship Id="rId1453" Type="http://schemas.openxmlformats.org/officeDocument/2006/relationships/hyperlink" Target="http://dare.ht.lu.se/places/16730" TargetMode="External"/><Relationship Id="rId1660" Type="http://schemas.openxmlformats.org/officeDocument/2006/relationships/hyperlink" Target="http://dare.ht.lu.se/places/22798" TargetMode="External"/><Relationship Id="rId1758" Type="http://schemas.openxmlformats.org/officeDocument/2006/relationships/hyperlink" Target="http://dare.ht.lu.se/places/31524" TargetMode="External"/><Relationship Id="rId2504" Type="http://schemas.openxmlformats.org/officeDocument/2006/relationships/hyperlink" Target="https://en.wikipedia.org/wiki/Hibernia" TargetMode="External"/><Relationship Id="rId2711" Type="http://schemas.openxmlformats.org/officeDocument/2006/relationships/hyperlink" Target="http://www.ancientportsantiques.com/wp-content/uploads/Documents/PLACES/GreeceIslands/LesvosHarbourNetwork-Theodoulou2008.pdf" TargetMode="External"/><Relationship Id="rId2809" Type="http://schemas.openxmlformats.org/officeDocument/2006/relationships/hyperlink" Target="http://www.ancientportsantiques.com/wp-content/uploads/pdf/Grenier-1934.pdf" TargetMode="External"/><Relationship Id="rId1106" Type="http://schemas.openxmlformats.org/officeDocument/2006/relationships/hyperlink" Target="http://pleiades.stoa.org/places/373879" TargetMode="External"/><Relationship Id="rId1313" Type="http://schemas.openxmlformats.org/officeDocument/2006/relationships/hyperlink" Target="http://dare.ht.lu.se/places/41078" TargetMode="External"/><Relationship Id="rId1520" Type="http://schemas.openxmlformats.org/officeDocument/2006/relationships/hyperlink" Target="http://dare.ht.lu.se/places/31429" TargetMode="External"/><Relationship Id="rId1965" Type="http://schemas.openxmlformats.org/officeDocument/2006/relationships/hyperlink" Target="http://pleiades.stoa.org/places/599535" TargetMode="External"/><Relationship Id="rId1618" Type="http://schemas.openxmlformats.org/officeDocument/2006/relationships/hyperlink" Target="http://dare.ht.lu.se/places/27537" TargetMode="External"/><Relationship Id="rId1825" Type="http://schemas.openxmlformats.org/officeDocument/2006/relationships/hyperlink" Target="http://pleiades.stoa.org/places/491560" TargetMode="External"/><Relationship Id="rId199" Type="http://schemas.openxmlformats.org/officeDocument/2006/relationships/hyperlink" Target="http://pleiades.stoa.org/places/452341" TargetMode="External"/><Relationship Id="rId2087" Type="http://schemas.openxmlformats.org/officeDocument/2006/relationships/hyperlink" Target="http://pleiades.stoa.org/places/707549" TargetMode="External"/><Relationship Id="rId2294" Type="http://schemas.openxmlformats.org/officeDocument/2006/relationships/hyperlink" Target="http://dare.ht.lu.se/places/41318" TargetMode="External"/><Relationship Id="rId266" Type="http://schemas.openxmlformats.org/officeDocument/2006/relationships/hyperlink" Target="http://pleiades.stoa.org/places/413069" TargetMode="External"/><Relationship Id="rId473" Type="http://schemas.openxmlformats.org/officeDocument/2006/relationships/hyperlink" Target="http://pleiades.stoa.org/places/590073" TargetMode="External"/><Relationship Id="rId680" Type="http://schemas.openxmlformats.org/officeDocument/2006/relationships/hyperlink" Target="http://pleiades.stoa.org/places/857359" TargetMode="External"/><Relationship Id="rId2154" Type="http://schemas.openxmlformats.org/officeDocument/2006/relationships/hyperlink" Target="http://dare.ht.lu.se/places/21187" TargetMode="External"/><Relationship Id="rId2361" Type="http://schemas.openxmlformats.org/officeDocument/2006/relationships/hyperlink" Target="http://dare.ht.lu.se/places/28451" TargetMode="External"/><Relationship Id="rId2599" Type="http://schemas.openxmlformats.org/officeDocument/2006/relationships/hyperlink" Target="http://www.ancientportsantiques.com/wp-content/uploads/Documents/PLACES/GreeceIslands/Rhodes&amp;Kos-Bouras2014.pdf" TargetMode="External"/><Relationship Id="rId126" Type="http://schemas.openxmlformats.org/officeDocument/2006/relationships/hyperlink" Target="http://pleiades.stoa.org/places/383808" TargetMode="External"/><Relationship Id="rId333" Type="http://schemas.openxmlformats.org/officeDocument/2006/relationships/hyperlink" Target="http://pleiades.stoa.org/places/540727" TargetMode="External"/><Relationship Id="rId540" Type="http://schemas.openxmlformats.org/officeDocument/2006/relationships/hyperlink" Target="http://pleiades.stoa.org/places/589886" TargetMode="External"/><Relationship Id="rId778" Type="http://schemas.openxmlformats.org/officeDocument/2006/relationships/hyperlink" Target="http://pleiades.stoa.org/places/550618" TargetMode="External"/><Relationship Id="rId985" Type="http://schemas.openxmlformats.org/officeDocument/2006/relationships/hyperlink" Target="http://data.pastplace.org/search?q=448076" TargetMode="External"/><Relationship Id="rId1170" Type="http://schemas.openxmlformats.org/officeDocument/2006/relationships/hyperlink" Target="http://pleiades.stoa.org/places/314892" TargetMode="External"/><Relationship Id="rId2014" Type="http://schemas.openxmlformats.org/officeDocument/2006/relationships/hyperlink" Target="http://pleiades.stoa.org/places/599511" TargetMode="External"/><Relationship Id="rId2221" Type="http://schemas.openxmlformats.org/officeDocument/2006/relationships/hyperlink" Target="http://dare.ht.lu.se/places/30318" TargetMode="External"/><Relationship Id="rId2459" Type="http://schemas.openxmlformats.org/officeDocument/2006/relationships/hyperlink" Target="http://dare.ht.lu.se/places/23800" TargetMode="External"/><Relationship Id="rId2666" Type="http://schemas.openxmlformats.org/officeDocument/2006/relationships/hyperlink" Target="http://www.ancientportsantiques.com/wp-content/uploads/Documents/PLACES/RedSea-Gulf/Yemen-Rougeulle2012.pdf" TargetMode="External"/><Relationship Id="rId2873" Type="http://schemas.openxmlformats.org/officeDocument/2006/relationships/hyperlink" Target="https://en.wikipedia.org/wiki/Amarna_letters" TargetMode="External"/><Relationship Id="rId638" Type="http://schemas.openxmlformats.org/officeDocument/2006/relationships/hyperlink" Target="http://pleiades.stoa.org/places/854715" TargetMode="External"/><Relationship Id="rId845" Type="http://schemas.openxmlformats.org/officeDocument/2006/relationships/hyperlink" Target="http://pleiades.stoa.org/places/638890" TargetMode="External"/><Relationship Id="rId1030" Type="http://schemas.openxmlformats.org/officeDocument/2006/relationships/hyperlink" Target="http://pleiades.stoa.org/places/922680" TargetMode="External"/><Relationship Id="rId1268" Type="http://schemas.openxmlformats.org/officeDocument/2006/relationships/hyperlink" Target="http://dare.ht.lu.se/places/16839" TargetMode="External"/><Relationship Id="rId1475" Type="http://schemas.openxmlformats.org/officeDocument/2006/relationships/hyperlink" Target="http://dare.ht.lu.se/places/16739" TargetMode="External"/><Relationship Id="rId1682" Type="http://schemas.openxmlformats.org/officeDocument/2006/relationships/hyperlink" Target="http://dare.ht.lu.se/places/41243" TargetMode="External"/><Relationship Id="rId2319" Type="http://schemas.openxmlformats.org/officeDocument/2006/relationships/hyperlink" Target="http://dare.ht.lu.se/places/36124" TargetMode="External"/><Relationship Id="rId2526" Type="http://schemas.openxmlformats.org/officeDocument/2006/relationships/hyperlink" Target="http://www.livius.org/articles/person/hanno-1-the-navigator/hanno-1-the-navigator-2/" TargetMode="External"/><Relationship Id="rId2733" Type="http://schemas.openxmlformats.org/officeDocument/2006/relationships/hyperlink" Target="http://www.ancientportsantiques.com/wp-content/uploads/Documents/PLACES/Bosphorus-BlackSea/Yenikapi-Klazomenae-Side-Myndos2014.pdf" TargetMode="External"/><Relationship Id="rId400" Type="http://schemas.openxmlformats.org/officeDocument/2006/relationships/hyperlink" Target="http://pleiades.stoa.org/places/570322" TargetMode="External"/><Relationship Id="rId705" Type="http://schemas.openxmlformats.org/officeDocument/2006/relationships/hyperlink" Target="http://pleiades.stoa.org/places/857207" TargetMode="External"/><Relationship Id="rId1128" Type="http://schemas.openxmlformats.org/officeDocument/2006/relationships/hyperlink" Target="http://pleiades.stoa.org/places/363923" TargetMode="External"/><Relationship Id="rId1335" Type="http://schemas.openxmlformats.org/officeDocument/2006/relationships/hyperlink" Target="http://dare.ht.lu.se/places/17857" TargetMode="External"/><Relationship Id="rId1542" Type="http://schemas.openxmlformats.org/officeDocument/2006/relationships/hyperlink" Target="http://dare.ht.lu.se/places/27918" TargetMode="External"/><Relationship Id="rId1987" Type="http://schemas.openxmlformats.org/officeDocument/2006/relationships/hyperlink" Target="http://dare.ht.lu.se/places/41124" TargetMode="External"/><Relationship Id="rId2940" Type="http://schemas.openxmlformats.org/officeDocument/2006/relationships/hyperlink" Target="http://www.ancientportsantiques.com/wp-content/uploads/Documents/PLACES/GreeceContinental/Piraeus-Goiran2011.pdf" TargetMode="External"/><Relationship Id="rId912" Type="http://schemas.openxmlformats.org/officeDocument/2006/relationships/hyperlink" Target="http://pleiades.stoa.org/places/648810" TargetMode="External"/><Relationship Id="rId1847" Type="http://schemas.openxmlformats.org/officeDocument/2006/relationships/hyperlink" Target="http://dare.ht.lu.se/places/21886" TargetMode="External"/><Relationship Id="rId2800" Type="http://schemas.openxmlformats.org/officeDocument/2006/relationships/hyperlink" Target="http://www.ancientportsantiques.com/wp-content/uploads/pdf/Younes-1997.pdf" TargetMode="External"/><Relationship Id="rId41" Type="http://schemas.openxmlformats.org/officeDocument/2006/relationships/hyperlink" Target="http://pleiades.stoa.org/places/285531" TargetMode="External"/><Relationship Id="rId1402" Type="http://schemas.openxmlformats.org/officeDocument/2006/relationships/hyperlink" Target="http://dare.ht.lu.se/places/24898" TargetMode="External"/><Relationship Id="rId1707" Type="http://schemas.openxmlformats.org/officeDocument/2006/relationships/hyperlink" Target="http://dare.ht.lu.se/places/23222" TargetMode="External"/><Relationship Id="rId190" Type="http://schemas.openxmlformats.org/officeDocument/2006/relationships/hyperlink" Target="http://pleiades.stoa.org/places/442733" TargetMode="External"/><Relationship Id="rId288" Type="http://schemas.openxmlformats.org/officeDocument/2006/relationships/hyperlink" Target="http://data.pastplace.org/search?q=392225" TargetMode="External"/><Relationship Id="rId1914" Type="http://schemas.openxmlformats.org/officeDocument/2006/relationships/hyperlink" Target="http://dare.ht.lu.se/places/25855" TargetMode="External"/><Relationship Id="rId495" Type="http://schemas.openxmlformats.org/officeDocument/2006/relationships/hyperlink" Target="http://pleiades.stoa.org/places/501560" TargetMode="External"/><Relationship Id="rId2176" Type="http://schemas.openxmlformats.org/officeDocument/2006/relationships/hyperlink" Target="http://dare.ht.lu.se/places/21465" TargetMode="External"/><Relationship Id="rId2383" Type="http://schemas.openxmlformats.org/officeDocument/2006/relationships/hyperlink" Target="http://dare.ht.lu.se/places/21855" TargetMode="External"/><Relationship Id="rId2590" Type="http://schemas.openxmlformats.org/officeDocument/2006/relationships/hyperlink" Target="http://www.ancientportsantiques.com/wp-content/uploads/Documents/AUTHORS/AuriemmaSolinas2009-Remains-Sottile-Malfatano-etc.pdf" TargetMode="External"/><Relationship Id="rId148" Type="http://schemas.openxmlformats.org/officeDocument/2006/relationships/hyperlink" Target="http://pleiades.stoa.org/places/413006" TargetMode="External"/><Relationship Id="rId355" Type="http://schemas.openxmlformats.org/officeDocument/2006/relationships/hyperlink" Target="http://pleiades.stoa.org/places/501410" TargetMode="External"/><Relationship Id="rId562" Type="http://schemas.openxmlformats.org/officeDocument/2006/relationships/hyperlink" Target="http://pleiades.stoa.org/places/589987" TargetMode="External"/><Relationship Id="rId1192" Type="http://schemas.openxmlformats.org/officeDocument/2006/relationships/hyperlink" Target="http://pleiades.stoa.org/places/295279" TargetMode="External"/><Relationship Id="rId2036" Type="http://schemas.openxmlformats.org/officeDocument/2006/relationships/hyperlink" Target="http://pleiades.stoa.org/places/589935" TargetMode="External"/><Relationship Id="rId2243" Type="http://schemas.openxmlformats.org/officeDocument/2006/relationships/hyperlink" Target="http://dare.ht.lu.se/places/23584" TargetMode="External"/><Relationship Id="rId2450" Type="http://schemas.openxmlformats.org/officeDocument/2006/relationships/hyperlink" Target="http://dare.ht.lu.se/places/28047" TargetMode="External"/><Relationship Id="rId2688" Type="http://schemas.openxmlformats.org/officeDocument/2006/relationships/hyperlink" Target="http://www.ancientportsantiques.com/wp-content/uploads/Documents/PLACES/NorthAfrica/Monastir-Younes2009.pdf" TargetMode="External"/><Relationship Id="rId2895" Type="http://schemas.openxmlformats.org/officeDocument/2006/relationships/hyperlink" Target="http://www.ancientportsantiques.com/wp-content/uploads/Documents/PLACES/Turkey/Troy-Kraft2003.pdf" TargetMode="External"/><Relationship Id="rId215" Type="http://schemas.openxmlformats.org/officeDocument/2006/relationships/hyperlink" Target="http://pleiades.stoa.org/places/462276" TargetMode="External"/><Relationship Id="rId422" Type="http://schemas.openxmlformats.org/officeDocument/2006/relationships/hyperlink" Target="http://pleiades.stoa.org/places/491678" TargetMode="External"/><Relationship Id="rId867" Type="http://schemas.openxmlformats.org/officeDocument/2006/relationships/hyperlink" Target="http://pleiades.stoa.org/places/638824" TargetMode="External"/><Relationship Id="rId1052" Type="http://schemas.openxmlformats.org/officeDocument/2006/relationships/hyperlink" Target="http://pleiades.stoa.org/places/727070" TargetMode="External"/><Relationship Id="rId1497" Type="http://schemas.openxmlformats.org/officeDocument/2006/relationships/hyperlink" Target="http://dare.ht.lu.se/places/31509" TargetMode="External"/><Relationship Id="rId2103" Type="http://schemas.openxmlformats.org/officeDocument/2006/relationships/hyperlink" Target="http://dare.ht.lu.se/places/22736" TargetMode="External"/><Relationship Id="rId2310" Type="http://schemas.openxmlformats.org/officeDocument/2006/relationships/hyperlink" Target="http://dare.ht.lu.se/places/21749" TargetMode="External"/><Relationship Id="rId2548" Type="http://schemas.openxmlformats.org/officeDocument/2006/relationships/hyperlink" Target="http://www.ancientportsantiques.com/wp-content/uploads/Documents/PLACES/Spain-Portugal/AlonaeVillajoyosa-Espinosa2006.pdf" TargetMode="External"/><Relationship Id="rId2755" Type="http://schemas.openxmlformats.org/officeDocument/2006/relationships/hyperlink" Target="http://pleiades.stoa.org/places/60533" TargetMode="External"/><Relationship Id="rId2962" Type="http://schemas.openxmlformats.org/officeDocument/2006/relationships/hyperlink" Target="http://pleiades.stoa.org/places/550469" TargetMode="External"/><Relationship Id="rId727" Type="http://schemas.openxmlformats.org/officeDocument/2006/relationships/hyperlink" Target="http://pleiades.stoa.org/places/844986" TargetMode="External"/><Relationship Id="rId934" Type="http://schemas.openxmlformats.org/officeDocument/2006/relationships/hyperlink" Target="http://pleiades.stoa.org/places/668340" TargetMode="External"/><Relationship Id="rId1357" Type="http://schemas.openxmlformats.org/officeDocument/2006/relationships/hyperlink" Target="http://pleiades.stoa.org/places/246382" TargetMode="External"/><Relationship Id="rId1564" Type="http://schemas.openxmlformats.org/officeDocument/2006/relationships/hyperlink" Target="http://dare.ht.lu.se/places/21068" TargetMode="External"/><Relationship Id="rId1771" Type="http://schemas.openxmlformats.org/officeDocument/2006/relationships/hyperlink" Target="http://dare.ht.lu.se/places/29386" TargetMode="External"/><Relationship Id="rId2408" Type="http://schemas.openxmlformats.org/officeDocument/2006/relationships/hyperlink" Target="http://dare.ht.lu.se/places/23610" TargetMode="External"/><Relationship Id="rId2615" Type="http://schemas.openxmlformats.org/officeDocument/2006/relationships/hyperlink" Target="https://en.wikipedia.org/wiki/Alanya" TargetMode="External"/><Relationship Id="rId2822" Type="http://schemas.openxmlformats.org/officeDocument/2006/relationships/hyperlink" Target="http://www.ancientportsantiques.com/wp-content/uploads/Documents/AUTHORS/Blackman2014-ShipshedsByzasPaper.pdf" TargetMode="External"/><Relationship Id="rId63" Type="http://schemas.openxmlformats.org/officeDocument/2006/relationships/hyperlink" Target="http://pleiades.stoa.org/places/138587" TargetMode="External"/><Relationship Id="rId1217" Type="http://schemas.openxmlformats.org/officeDocument/2006/relationships/hyperlink" Target="http://pleiades.stoa.org/places/275592" TargetMode="External"/><Relationship Id="rId1424" Type="http://schemas.openxmlformats.org/officeDocument/2006/relationships/hyperlink" Target="http://dare.ht.lu.se/places/16710" TargetMode="External"/><Relationship Id="rId1631" Type="http://schemas.openxmlformats.org/officeDocument/2006/relationships/hyperlink" Target="http://dare.ht.lu.se/places/36609" TargetMode="External"/><Relationship Id="rId1869" Type="http://schemas.openxmlformats.org/officeDocument/2006/relationships/hyperlink" Target="http://pleiades.stoa.org/places/570228" TargetMode="External"/><Relationship Id="rId1729" Type="http://schemas.openxmlformats.org/officeDocument/2006/relationships/hyperlink" Target="http://dare.ht.lu.se/places/13857" TargetMode="External"/><Relationship Id="rId1936" Type="http://schemas.openxmlformats.org/officeDocument/2006/relationships/hyperlink" Target="http://dare.ht.lu.se/places/39548" TargetMode="External"/><Relationship Id="rId2198" Type="http://schemas.openxmlformats.org/officeDocument/2006/relationships/hyperlink" Target="http://dare.ht.lu.se/places/27779" TargetMode="External"/><Relationship Id="rId377" Type="http://schemas.openxmlformats.org/officeDocument/2006/relationships/hyperlink" Target="http://pleiades.stoa.org/places/570622" TargetMode="External"/><Relationship Id="rId584" Type="http://schemas.openxmlformats.org/officeDocument/2006/relationships/hyperlink" Target="http://pleiades.stoa.org/places/707637" TargetMode="External"/><Relationship Id="rId2058" Type="http://schemas.openxmlformats.org/officeDocument/2006/relationships/hyperlink" Target="http://dare.ht.lu.se/places/41470" TargetMode="External"/><Relationship Id="rId2265" Type="http://schemas.openxmlformats.org/officeDocument/2006/relationships/hyperlink" Target="http://dare.ht.lu.se/places/33199" TargetMode="External"/><Relationship Id="rId5" Type="http://schemas.openxmlformats.org/officeDocument/2006/relationships/hyperlink" Target="http://pleiades.stoa.org/places/89261" TargetMode="External"/><Relationship Id="rId237" Type="http://schemas.openxmlformats.org/officeDocument/2006/relationships/hyperlink" Target="http://pleiades.stoa.org/places/462154" TargetMode="External"/><Relationship Id="rId791" Type="http://schemas.openxmlformats.org/officeDocument/2006/relationships/hyperlink" Target="http://pleiades.stoa.org/places/550893" TargetMode="External"/><Relationship Id="rId889" Type="http://schemas.openxmlformats.org/officeDocument/2006/relationships/hyperlink" Target="http://pleiades.stoa.org/places/648772" TargetMode="External"/><Relationship Id="rId1074" Type="http://schemas.openxmlformats.org/officeDocument/2006/relationships/hyperlink" Target="http://pleiades.stoa.org/places/716526" TargetMode="External"/><Relationship Id="rId2472" Type="http://schemas.openxmlformats.org/officeDocument/2006/relationships/hyperlink" Target="http://pleiades.stoa.org/places/305142" TargetMode="External"/><Relationship Id="rId2777" Type="http://schemas.openxmlformats.org/officeDocument/2006/relationships/hyperlink" Target="http://www.ancientportsantiques.com/wp-content/uploads/Documents/AUTHORS/Arnaud-PublGenerales/Arnaud-ItineraireAntonin2004.pdf" TargetMode="External"/><Relationship Id="rId444" Type="http://schemas.openxmlformats.org/officeDocument/2006/relationships/hyperlink" Target="http://pleiades.stoa.org/places/541081" TargetMode="External"/><Relationship Id="rId651" Type="http://schemas.openxmlformats.org/officeDocument/2006/relationships/hyperlink" Target="http://pleiades.stoa.org/places/857070" TargetMode="External"/><Relationship Id="rId749" Type="http://schemas.openxmlformats.org/officeDocument/2006/relationships/hyperlink" Target="http://pleiades.stoa.org/places/511208" TargetMode="External"/><Relationship Id="rId1281" Type="http://schemas.openxmlformats.org/officeDocument/2006/relationships/hyperlink" Target="http://dare.ht.lu.se/places/22602" TargetMode="External"/><Relationship Id="rId1379" Type="http://schemas.openxmlformats.org/officeDocument/2006/relationships/hyperlink" Target="http://dare.ht.lu.se/places/36274" TargetMode="External"/><Relationship Id="rId1586" Type="http://schemas.openxmlformats.org/officeDocument/2006/relationships/hyperlink" Target="http://dare.ht.lu.se/places/29559" TargetMode="External"/><Relationship Id="rId2125" Type="http://schemas.openxmlformats.org/officeDocument/2006/relationships/hyperlink" Target="http://dare.ht.lu.se/places/21201" TargetMode="External"/><Relationship Id="rId2332" Type="http://schemas.openxmlformats.org/officeDocument/2006/relationships/hyperlink" Target="http://dare.ht.lu.se/places/27115" TargetMode="External"/><Relationship Id="rId304" Type="http://schemas.openxmlformats.org/officeDocument/2006/relationships/hyperlink" Target="http://pleiades.stoa.org/places/481939" TargetMode="External"/><Relationship Id="rId511" Type="http://schemas.openxmlformats.org/officeDocument/2006/relationships/hyperlink" Target="http://pleiades.stoa.org/places/550497" TargetMode="External"/><Relationship Id="rId609" Type="http://schemas.openxmlformats.org/officeDocument/2006/relationships/hyperlink" Target="http://pleiades.stoa.org/places/216711" TargetMode="External"/><Relationship Id="rId956" Type="http://schemas.openxmlformats.org/officeDocument/2006/relationships/hyperlink" Target="http://pleiades.stoa.org/places/678401" TargetMode="External"/><Relationship Id="rId1141" Type="http://schemas.openxmlformats.org/officeDocument/2006/relationships/hyperlink" Target="http://pleiades.stoa.org/places/344513" TargetMode="External"/><Relationship Id="rId1239" Type="http://schemas.openxmlformats.org/officeDocument/2006/relationships/hyperlink" Target="http://pleiades.stoa.org/places/501471" TargetMode="External"/><Relationship Id="rId1793" Type="http://schemas.openxmlformats.org/officeDocument/2006/relationships/hyperlink" Target="http://dare.ht.lu.se/places/22846" TargetMode="External"/><Relationship Id="rId2637" Type="http://schemas.openxmlformats.org/officeDocument/2006/relationships/hyperlink" Target="http://www.ancientportsantiques.com/wp-content/uploads/Documents/PLACES/RedSea-Gulf/IndianOcean-McLaughlin2014.pdf" TargetMode="External"/><Relationship Id="rId2844" Type="http://schemas.openxmlformats.org/officeDocument/2006/relationships/hyperlink" Target="http://www.ancientportsantiques.com/wp-content/uploads/Documents/PLACES/Egypt-Libya/HorusWays-Marcolongo1991.jpg" TargetMode="External"/><Relationship Id="rId85" Type="http://schemas.openxmlformats.org/officeDocument/2006/relationships/hyperlink" Target="http://pleiades.stoa.org/places/148101" TargetMode="External"/><Relationship Id="rId816" Type="http://schemas.openxmlformats.org/officeDocument/2006/relationships/hyperlink" Target="http://pleiades.stoa.org/places/599870" TargetMode="External"/><Relationship Id="rId1001" Type="http://schemas.openxmlformats.org/officeDocument/2006/relationships/hyperlink" Target="http://pleiades.stoa.org/places/39368" TargetMode="External"/><Relationship Id="rId1446" Type="http://schemas.openxmlformats.org/officeDocument/2006/relationships/hyperlink" Target="http://pleiades.stoa.org/places/433014" TargetMode="External"/><Relationship Id="rId1653" Type="http://schemas.openxmlformats.org/officeDocument/2006/relationships/hyperlink" Target="http://dare.ht.lu.se/places/16875" TargetMode="External"/><Relationship Id="rId1860" Type="http://schemas.openxmlformats.org/officeDocument/2006/relationships/hyperlink" Target="http://dare.ht.lu.se/places/24864" TargetMode="External"/><Relationship Id="rId2704" Type="http://schemas.openxmlformats.org/officeDocument/2006/relationships/hyperlink" Target="http://www.ancientportsantiques.com/wp-content/uploads/Documents/PLACES/Adriatic/Croatie-Kurilic2012.pdf" TargetMode="External"/><Relationship Id="rId2911" Type="http://schemas.openxmlformats.org/officeDocument/2006/relationships/hyperlink" Target="http://www.ancientportsantiques.com/wp-content/uploads/Documents/PLACES/GreeceIslands/AegeanPorts-Bouras2016.pdf" TargetMode="External"/><Relationship Id="rId1306" Type="http://schemas.openxmlformats.org/officeDocument/2006/relationships/hyperlink" Target="http://dare.ht.lu.se/places/41582" TargetMode="External"/><Relationship Id="rId1513" Type="http://schemas.openxmlformats.org/officeDocument/2006/relationships/hyperlink" Target="http://dare.ht.lu.se/places/23581" TargetMode="External"/><Relationship Id="rId1720" Type="http://schemas.openxmlformats.org/officeDocument/2006/relationships/hyperlink" Target="http://dare.ht.lu.se/places/17983" TargetMode="External"/><Relationship Id="rId1958" Type="http://schemas.openxmlformats.org/officeDocument/2006/relationships/hyperlink" Target="http://dare.ht.lu.se/places/41351" TargetMode="External"/><Relationship Id="rId12" Type="http://schemas.openxmlformats.org/officeDocument/2006/relationships/hyperlink" Target="http://pleiades.stoa.org/places/236613" TargetMode="External"/><Relationship Id="rId1818" Type="http://schemas.openxmlformats.org/officeDocument/2006/relationships/hyperlink" Target="http://dare.ht.lu.se/places/29414" TargetMode="External"/><Relationship Id="rId161" Type="http://schemas.openxmlformats.org/officeDocument/2006/relationships/hyperlink" Target="http://pleiades.stoa.org/places/433061" TargetMode="External"/><Relationship Id="rId399" Type="http://schemas.openxmlformats.org/officeDocument/2006/relationships/hyperlink" Target="http://pleiades.stoa.org/places/570031" TargetMode="External"/><Relationship Id="rId2287" Type="http://schemas.openxmlformats.org/officeDocument/2006/relationships/hyperlink" Target="http://dare.ht.lu.se/places/21670" TargetMode="External"/><Relationship Id="rId2494" Type="http://schemas.openxmlformats.org/officeDocument/2006/relationships/hyperlink" Target="http://dare.ht.lu.se/places/21771" TargetMode="External"/><Relationship Id="rId259" Type="http://schemas.openxmlformats.org/officeDocument/2006/relationships/hyperlink" Target="http://pleiades.stoa.org/places/442453" TargetMode="External"/><Relationship Id="rId466" Type="http://schemas.openxmlformats.org/officeDocument/2006/relationships/hyperlink" Target="http://data.pastplace.org/search?q=12229399" TargetMode="External"/><Relationship Id="rId673" Type="http://schemas.openxmlformats.org/officeDocument/2006/relationships/hyperlink" Target="http://pleiades.stoa.org/places/857011" TargetMode="External"/><Relationship Id="rId880" Type="http://schemas.openxmlformats.org/officeDocument/2006/relationships/hyperlink" Target="http://pleiades.stoa.org/places/639105" TargetMode="External"/><Relationship Id="rId1096" Type="http://schemas.openxmlformats.org/officeDocument/2006/relationships/hyperlink" Target="http://pleiades.stoa.org/places/373773" TargetMode="External"/><Relationship Id="rId2147" Type="http://schemas.openxmlformats.org/officeDocument/2006/relationships/hyperlink" Target="http://dare.ht.lu.se/places/29027" TargetMode="External"/><Relationship Id="rId2354" Type="http://schemas.openxmlformats.org/officeDocument/2006/relationships/hyperlink" Target="http://dare.ht.lu.se/places/36209" TargetMode="External"/><Relationship Id="rId2561" Type="http://schemas.openxmlformats.org/officeDocument/2006/relationships/hyperlink" Target="http://www.ancientportsantiques.com/wp-content/uploads/Documents/PLACES/Corsica-Sardinia/Korakodes-Ardu2012.pdf" TargetMode="External"/><Relationship Id="rId2799" Type="http://schemas.openxmlformats.org/officeDocument/2006/relationships/hyperlink" Target="http://www.oxbowbooks.com/oxbow/the-ancient-red-sea-port-of-adulis-eritrea-report-of-the-etritro-british-expedition-2004-5.html" TargetMode="External"/><Relationship Id="rId119" Type="http://schemas.openxmlformats.org/officeDocument/2006/relationships/hyperlink" Target="http://pleiades.stoa.org/places/471985" TargetMode="External"/><Relationship Id="rId326" Type="http://schemas.openxmlformats.org/officeDocument/2006/relationships/hyperlink" Target="http://pleiades.stoa.org/places/580062" TargetMode="External"/><Relationship Id="rId533" Type="http://schemas.openxmlformats.org/officeDocument/2006/relationships/hyperlink" Target="http://pleiades.stoa.org/places/589821" TargetMode="External"/><Relationship Id="rId978" Type="http://schemas.openxmlformats.org/officeDocument/2006/relationships/hyperlink" Target="http://pleiades.stoa.org/places/39295" TargetMode="External"/><Relationship Id="rId1163" Type="http://schemas.openxmlformats.org/officeDocument/2006/relationships/hyperlink" Target="http://pleiades.stoa.org/places/324663" TargetMode="External"/><Relationship Id="rId1370" Type="http://schemas.openxmlformats.org/officeDocument/2006/relationships/hyperlink" Target="http://dare.ht.lu.se/places/32846" TargetMode="External"/><Relationship Id="rId2007" Type="http://schemas.openxmlformats.org/officeDocument/2006/relationships/hyperlink" Target="http://pleiades.stoa.org/places/599986" TargetMode="External"/><Relationship Id="rId2214" Type="http://schemas.openxmlformats.org/officeDocument/2006/relationships/hyperlink" Target="http://dare.ht.lu.se/places/21559" TargetMode="External"/><Relationship Id="rId2659" Type="http://schemas.openxmlformats.org/officeDocument/2006/relationships/hyperlink" Target="http://www.ancientportsantiques.com/wp-content/uploads/Documents/PLACES/RedSea-Gulf/Yemen-Schiettecatte2012.pdf" TargetMode="External"/><Relationship Id="rId2866" Type="http://schemas.openxmlformats.org/officeDocument/2006/relationships/hyperlink" Target="http://www.ancientportsantiques.com/wp-content/uploads/Documents/PLACES/Egypt-Libya/Leptis-Musso2010.pdf" TargetMode="External"/><Relationship Id="rId740" Type="http://schemas.openxmlformats.org/officeDocument/2006/relationships/hyperlink" Target="http://pleiades.stoa.org/places/844849" TargetMode="External"/><Relationship Id="rId838" Type="http://schemas.openxmlformats.org/officeDocument/2006/relationships/hyperlink" Target="http://pleiades.stoa.org/places/639040" TargetMode="External"/><Relationship Id="rId1023" Type="http://schemas.openxmlformats.org/officeDocument/2006/relationships/hyperlink" Target="http://pleiades.stoa.org/places/912872" TargetMode="External"/><Relationship Id="rId1468" Type="http://schemas.openxmlformats.org/officeDocument/2006/relationships/hyperlink" Target="http://dare.ht.lu.se/places/41759" TargetMode="External"/><Relationship Id="rId1675" Type="http://schemas.openxmlformats.org/officeDocument/2006/relationships/hyperlink" Target="http://dare.ht.lu.se/places/22635" TargetMode="External"/><Relationship Id="rId1882" Type="http://schemas.openxmlformats.org/officeDocument/2006/relationships/hyperlink" Target="http://dare.ht.lu.se/places/21913" TargetMode="External"/><Relationship Id="rId2421" Type="http://schemas.openxmlformats.org/officeDocument/2006/relationships/hyperlink" Target="http://dare.ht.lu.se/places/22283" TargetMode="External"/><Relationship Id="rId2519" Type="http://schemas.openxmlformats.org/officeDocument/2006/relationships/hyperlink" Target="http://www.sdu.dk/en/default.aspx/Zephyrion" TargetMode="External"/><Relationship Id="rId2726" Type="http://schemas.openxmlformats.org/officeDocument/2006/relationships/hyperlink" Target="http://www.ancientportsantiques.com/wp-content/uploads/Documents/PLACES/Bosphorus-BlackSea/Sinop-Doonan2011.pdf" TargetMode="External"/><Relationship Id="rId600" Type="http://schemas.openxmlformats.org/officeDocument/2006/relationships/hyperlink" Target="http://pleiades.stoa.org/places/521115" TargetMode="External"/><Relationship Id="rId1230" Type="http://schemas.openxmlformats.org/officeDocument/2006/relationships/hyperlink" Target="http://data.pastplace.org/search?q=2937053" TargetMode="External"/><Relationship Id="rId1328" Type="http://schemas.openxmlformats.org/officeDocument/2006/relationships/hyperlink" Target="http://dare.ht.lu.se/places/18079" TargetMode="External"/><Relationship Id="rId1535" Type="http://schemas.openxmlformats.org/officeDocument/2006/relationships/hyperlink" Target="http://dare.ht.lu.se/places/21389" TargetMode="External"/><Relationship Id="rId2933" Type="http://schemas.openxmlformats.org/officeDocument/2006/relationships/hyperlink" Target="http://www.ancientportsantiques.com/wp-content/uploads/Documents/PLACES/ItalyWest/Toscane-Camilli2005.pdf" TargetMode="External"/><Relationship Id="rId905" Type="http://schemas.openxmlformats.org/officeDocument/2006/relationships/hyperlink" Target="http://pleiades.stoa.org/places/648771" TargetMode="External"/><Relationship Id="rId1742" Type="http://schemas.openxmlformats.org/officeDocument/2006/relationships/hyperlink" Target="http://dare.ht.lu.se/places/23288" TargetMode="External"/><Relationship Id="rId34" Type="http://schemas.openxmlformats.org/officeDocument/2006/relationships/hyperlink" Target="http://pleiades.stoa.org/places/256293" TargetMode="External"/><Relationship Id="rId1602" Type="http://schemas.openxmlformats.org/officeDocument/2006/relationships/hyperlink" Target="http://pleiades.stoa.org/places/857350" TargetMode="External"/><Relationship Id="rId183" Type="http://schemas.openxmlformats.org/officeDocument/2006/relationships/hyperlink" Target="http://pleiades.stoa.org/places/432941" TargetMode="External"/><Relationship Id="rId390" Type="http://schemas.openxmlformats.org/officeDocument/2006/relationships/hyperlink" Target="http://pleiades.stoa.org/places/570669" TargetMode="External"/><Relationship Id="rId1907" Type="http://schemas.openxmlformats.org/officeDocument/2006/relationships/hyperlink" Target="http://dare.ht.lu.se/places/27430" TargetMode="External"/><Relationship Id="rId2071" Type="http://schemas.openxmlformats.org/officeDocument/2006/relationships/hyperlink" Target="http://dare.ht.lu.se/places/28835" TargetMode="External"/><Relationship Id="rId250" Type="http://schemas.openxmlformats.org/officeDocument/2006/relationships/hyperlink" Target="http://pleiades.stoa.org/places/772" TargetMode="External"/><Relationship Id="rId488" Type="http://schemas.openxmlformats.org/officeDocument/2006/relationships/hyperlink" Target="http://pleiades.stoa.org/places/599715" TargetMode="External"/><Relationship Id="rId695" Type="http://schemas.openxmlformats.org/officeDocument/2006/relationships/hyperlink" Target="http://pleiades.stoa.org/places/857172" TargetMode="External"/><Relationship Id="rId2169" Type="http://schemas.openxmlformats.org/officeDocument/2006/relationships/hyperlink" Target="http://dare.ht.lu.se/places/27795" TargetMode="External"/><Relationship Id="rId2376" Type="http://schemas.openxmlformats.org/officeDocument/2006/relationships/hyperlink" Target="http://dare.ht.lu.se/places/28465" TargetMode="External"/><Relationship Id="rId2583" Type="http://schemas.openxmlformats.org/officeDocument/2006/relationships/hyperlink" Target="http://www.ancientportsantiques.com/wp-content/uploads/Documents/AUTHORS/TROPIS7.1-Tzalas1999.pdf" TargetMode="External"/><Relationship Id="rId2790" Type="http://schemas.openxmlformats.org/officeDocument/2006/relationships/hyperlink" Target="http://www.ancientportsantiques.com/wp-content/uploads/Documents/PLACES/Crete-Cyprus/CreteEloundaIstron-Theodoulou2015b.pdf" TargetMode="External"/><Relationship Id="rId110" Type="http://schemas.openxmlformats.org/officeDocument/2006/relationships/hyperlink" Target="http://pleiades.stoa.org/places/471894" TargetMode="External"/><Relationship Id="rId348" Type="http://schemas.openxmlformats.org/officeDocument/2006/relationships/hyperlink" Target="http://pleiades.stoa.org/places/501476" TargetMode="External"/><Relationship Id="rId555" Type="http://schemas.openxmlformats.org/officeDocument/2006/relationships/hyperlink" Target="http://pleiades.stoa.org/places/590037" TargetMode="External"/><Relationship Id="rId762" Type="http://schemas.openxmlformats.org/officeDocument/2006/relationships/hyperlink" Target="http://pleiades.stoa.org/places/511158" TargetMode="External"/><Relationship Id="rId1185" Type="http://schemas.openxmlformats.org/officeDocument/2006/relationships/hyperlink" Target="http://pleiades.stoa.org/places/305090" TargetMode="External"/><Relationship Id="rId1392" Type="http://schemas.openxmlformats.org/officeDocument/2006/relationships/hyperlink" Target="http://dare.ht.lu.se/places/17207" TargetMode="External"/><Relationship Id="rId2029" Type="http://schemas.openxmlformats.org/officeDocument/2006/relationships/hyperlink" Target="http://dare.ht.lu.se/places/44598" TargetMode="External"/><Relationship Id="rId2236" Type="http://schemas.openxmlformats.org/officeDocument/2006/relationships/hyperlink" Target="http://dare.ht.lu.se/places/30286" TargetMode="External"/><Relationship Id="rId2443" Type="http://schemas.openxmlformats.org/officeDocument/2006/relationships/hyperlink" Target="http://dare.ht.lu.se/places/21635" TargetMode="External"/><Relationship Id="rId2650" Type="http://schemas.openxmlformats.org/officeDocument/2006/relationships/hyperlink" Target="http://www.ancientportsantiques.com/wp-content/uploads/Documents/PLACES/Bosphorus-BlackSea/ChersonneseThracian-K&#246;rpe2015.pdf" TargetMode="External"/><Relationship Id="rId2888" Type="http://schemas.openxmlformats.org/officeDocument/2006/relationships/hyperlink" Target="http://www.ancientportsantiques.com/wp-content/uploads/Documents/PLACES/RedSea-Gulf/Gawasis-BardFattovich2007.pdf" TargetMode="External"/><Relationship Id="rId208" Type="http://schemas.openxmlformats.org/officeDocument/2006/relationships/hyperlink" Target="http://pleiades.stoa.org/places/462538" TargetMode="External"/><Relationship Id="rId415" Type="http://schemas.openxmlformats.org/officeDocument/2006/relationships/hyperlink" Target="http://pleiades.stoa.org/places/570109" TargetMode="External"/><Relationship Id="rId622" Type="http://schemas.openxmlformats.org/officeDocument/2006/relationships/hyperlink" Target="http://pleiades.stoa.org/places/229574" TargetMode="External"/><Relationship Id="rId1045" Type="http://schemas.openxmlformats.org/officeDocument/2006/relationships/hyperlink" Target="http://data.pastplace.org/search?q=6370240" TargetMode="External"/><Relationship Id="rId1252" Type="http://schemas.openxmlformats.org/officeDocument/2006/relationships/hyperlink" Target="http://dare.ht.lu.se/places/41732" TargetMode="External"/><Relationship Id="rId1697" Type="http://schemas.openxmlformats.org/officeDocument/2006/relationships/hyperlink" Target="http://dare.ht.lu.se/places/10962" TargetMode="External"/><Relationship Id="rId2303" Type="http://schemas.openxmlformats.org/officeDocument/2006/relationships/hyperlink" Target="http://pleiades.stoa.org/places/39389" TargetMode="External"/><Relationship Id="rId2510" Type="http://schemas.openxmlformats.org/officeDocument/2006/relationships/hyperlink" Target="http://www2.rgzm.de/Navis2/Home/HarbourFullTextOutput.cfm?HarbourNR=Roma" TargetMode="External"/><Relationship Id="rId2748" Type="http://schemas.openxmlformats.org/officeDocument/2006/relationships/hyperlink" Target="http://pleiades.stoa.org/places/30242" TargetMode="External"/><Relationship Id="rId2955" Type="http://schemas.openxmlformats.org/officeDocument/2006/relationships/hyperlink" Target="http://dare.ht.lu.se/places/21448" TargetMode="External"/><Relationship Id="rId927" Type="http://schemas.openxmlformats.org/officeDocument/2006/relationships/hyperlink" Target="http://pleiades.stoa.org/places/658371" TargetMode="External"/><Relationship Id="rId1112" Type="http://schemas.openxmlformats.org/officeDocument/2006/relationships/hyperlink" Target="http://pleiades.stoa.org/places/373760" TargetMode="External"/><Relationship Id="rId1557" Type="http://schemas.openxmlformats.org/officeDocument/2006/relationships/hyperlink" Target="http://dare.ht.lu.se/places/30751" TargetMode="External"/><Relationship Id="rId1764" Type="http://schemas.openxmlformats.org/officeDocument/2006/relationships/hyperlink" Target="http://dare.ht.lu.se/places/22829" TargetMode="External"/><Relationship Id="rId1971" Type="http://schemas.openxmlformats.org/officeDocument/2006/relationships/hyperlink" Target="http://dare.ht.lu.se/places/41115" TargetMode="External"/><Relationship Id="rId2608" Type="http://schemas.openxmlformats.org/officeDocument/2006/relationships/hyperlink" Target="http://www.ancientportsantiques.com/wp-content/uploads/Documents/PLACES/Turkey/Klazomenae-Sahoglu-LimanTepe2011.pdf" TargetMode="External"/><Relationship Id="rId2815" Type="http://schemas.openxmlformats.org/officeDocument/2006/relationships/hyperlink" Target="http://pleiades.stoa.org/places/594456491" TargetMode="External"/><Relationship Id="rId56" Type="http://schemas.openxmlformats.org/officeDocument/2006/relationships/hyperlink" Target="http://data.pastplace.org/search?q=3405693" TargetMode="External"/><Relationship Id="rId1417" Type="http://schemas.openxmlformats.org/officeDocument/2006/relationships/hyperlink" Target="http://dare.ht.lu.se/places/26613" TargetMode="External"/><Relationship Id="rId1624" Type="http://schemas.openxmlformats.org/officeDocument/2006/relationships/hyperlink" Target="http://dare.ht.lu.se/places/27531" TargetMode="External"/><Relationship Id="rId1831" Type="http://schemas.openxmlformats.org/officeDocument/2006/relationships/hyperlink" Target="http://dare.ht.lu.se/places/32159" TargetMode="External"/><Relationship Id="rId1929" Type="http://schemas.openxmlformats.org/officeDocument/2006/relationships/hyperlink" Target="http://dare.ht.lu.se/places/39549" TargetMode="External"/><Relationship Id="rId2093" Type="http://schemas.openxmlformats.org/officeDocument/2006/relationships/hyperlink" Target="http://dare.ht.lu.se/places/44574" TargetMode="External"/><Relationship Id="rId2398" Type="http://schemas.openxmlformats.org/officeDocument/2006/relationships/hyperlink" Target="http://dare.ht.lu.se/places/36581" TargetMode="External"/><Relationship Id="rId272" Type="http://schemas.openxmlformats.org/officeDocument/2006/relationships/hyperlink" Target="http://data.pastplace.org/search?q=643" TargetMode="External"/><Relationship Id="rId577" Type="http://schemas.openxmlformats.org/officeDocument/2006/relationships/hyperlink" Target="http://pleiades.stoa.org/places/707617" TargetMode="External"/><Relationship Id="rId2160" Type="http://schemas.openxmlformats.org/officeDocument/2006/relationships/hyperlink" Target="http://dare.ht.lu.se/places/30812" TargetMode="External"/><Relationship Id="rId2258" Type="http://schemas.openxmlformats.org/officeDocument/2006/relationships/hyperlink" Target="http://dare.ht.lu.se/places/21501" TargetMode="External"/><Relationship Id="rId132" Type="http://schemas.openxmlformats.org/officeDocument/2006/relationships/hyperlink" Target="http://pleiades.stoa.org/places/403235" TargetMode="External"/><Relationship Id="rId784" Type="http://schemas.openxmlformats.org/officeDocument/2006/relationships/hyperlink" Target="http://pleiades.stoa.org/places/550756" TargetMode="External"/><Relationship Id="rId991" Type="http://schemas.openxmlformats.org/officeDocument/2006/relationships/hyperlink" Target="http://pleiades.stoa.org/places/40238" TargetMode="External"/><Relationship Id="rId1067" Type="http://schemas.openxmlformats.org/officeDocument/2006/relationships/hyperlink" Target="http://pleiades.stoa.org/places/716587" TargetMode="External"/><Relationship Id="rId2020" Type="http://schemas.openxmlformats.org/officeDocument/2006/relationships/hyperlink" Target="http://pleiades.stoa.org/places/589741" TargetMode="External"/><Relationship Id="rId2465" Type="http://schemas.openxmlformats.org/officeDocument/2006/relationships/hyperlink" Target="http://dare.ht.lu.se/places/22103" TargetMode="External"/><Relationship Id="rId2672" Type="http://schemas.openxmlformats.org/officeDocument/2006/relationships/hyperlink" Target="http://www.ancientportsantiques.com/wp-content/uploads/Documents/PLACES/Egypt-Libya/Alex-Goiran2005.pdf" TargetMode="External"/><Relationship Id="rId437" Type="http://schemas.openxmlformats.org/officeDocument/2006/relationships/hyperlink" Target="http://pleiades.stoa.org/places/491572" TargetMode="External"/><Relationship Id="rId644" Type="http://schemas.openxmlformats.org/officeDocument/2006/relationships/hyperlink" Target="http://pleiades.stoa.org/places/825237" TargetMode="External"/><Relationship Id="rId851" Type="http://schemas.openxmlformats.org/officeDocument/2006/relationships/hyperlink" Target="http://pleiades.stoa.org/places/638767" TargetMode="External"/><Relationship Id="rId1274" Type="http://schemas.openxmlformats.org/officeDocument/2006/relationships/hyperlink" Target="http://dare.ht.lu.se/places/22429" TargetMode="External"/><Relationship Id="rId1481" Type="http://schemas.openxmlformats.org/officeDocument/2006/relationships/hyperlink" Target="http://dare.ht.lu.se/places/41276" TargetMode="External"/><Relationship Id="rId1579" Type="http://schemas.openxmlformats.org/officeDocument/2006/relationships/hyperlink" Target="http://dare.ht.lu.se/places/21798" TargetMode="External"/><Relationship Id="rId2118" Type="http://schemas.openxmlformats.org/officeDocument/2006/relationships/hyperlink" Target="http://dare.ht.lu.se/places/21202" TargetMode="External"/><Relationship Id="rId2325" Type="http://schemas.openxmlformats.org/officeDocument/2006/relationships/hyperlink" Target="http://dare.ht.lu.se/places/25240" TargetMode="External"/><Relationship Id="rId2532" Type="http://schemas.openxmlformats.org/officeDocument/2006/relationships/hyperlink" Target="http://www.ancientportsantiques.com/a-few-ports/marius-canal-fossae-marianae/" TargetMode="External"/><Relationship Id="rId504" Type="http://schemas.openxmlformats.org/officeDocument/2006/relationships/hyperlink" Target="http://pleiades.stoa.org/places/550738" TargetMode="External"/><Relationship Id="rId711" Type="http://schemas.openxmlformats.org/officeDocument/2006/relationships/hyperlink" Target="http://pleiades.stoa.org/places/857381" TargetMode="External"/><Relationship Id="rId949" Type="http://schemas.openxmlformats.org/officeDocument/2006/relationships/hyperlink" Target="http://pleiades.stoa.org/places/668216" TargetMode="External"/><Relationship Id="rId1134" Type="http://schemas.openxmlformats.org/officeDocument/2006/relationships/hyperlink" Target="http://pleiades.stoa.org/places/363973" TargetMode="External"/><Relationship Id="rId1341" Type="http://schemas.openxmlformats.org/officeDocument/2006/relationships/hyperlink" Target="http://dare.ht.lu.se/places/14033" TargetMode="External"/><Relationship Id="rId1786" Type="http://schemas.openxmlformats.org/officeDocument/2006/relationships/hyperlink" Target="http://dare.ht.lu.se/places/41362" TargetMode="External"/><Relationship Id="rId1993" Type="http://schemas.openxmlformats.org/officeDocument/2006/relationships/hyperlink" Target="http://dare.ht.lu.se/places/27352" TargetMode="External"/><Relationship Id="rId2837" Type="http://schemas.openxmlformats.org/officeDocument/2006/relationships/hyperlink" Target="http://dare.ht.lu.se/places/21714" TargetMode="External"/><Relationship Id="rId78" Type="http://schemas.openxmlformats.org/officeDocument/2006/relationships/hyperlink" Target="http://www.maphistory.info/portolans/record/218-419" TargetMode="External"/><Relationship Id="rId809" Type="http://schemas.openxmlformats.org/officeDocument/2006/relationships/hyperlink" Target="http://pleiades.stoa.org/places/599799" TargetMode="External"/><Relationship Id="rId1201" Type="http://schemas.openxmlformats.org/officeDocument/2006/relationships/hyperlink" Target="http://data.pastplace.org/search?q=2937037" TargetMode="External"/><Relationship Id="rId1439" Type="http://schemas.openxmlformats.org/officeDocument/2006/relationships/hyperlink" Target="http://dare.ht.lu.se/places/16716" TargetMode="External"/><Relationship Id="rId1646" Type="http://schemas.openxmlformats.org/officeDocument/2006/relationships/hyperlink" Target="http://dare.ht.lu.se/places/23439" TargetMode="External"/><Relationship Id="rId1853" Type="http://schemas.openxmlformats.org/officeDocument/2006/relationships/hyperlink" Target="http://dare.ht.lu.se/places/21896" TargetMode="External"/><Relationship Id="rId2904" Type="http://schemas.openxmlformats.org/officeDocument/2006/relationships/hyperlink" Target="http://www.ancientportsantiques.com/wp-content/uploads/Documents/PLACES/France/Bordeaux-Gerber2005.pdf" TargetMode="External"/><Relationship Id="rId1506" Type="http://schemas.openxmlformats.org/officeDocument/2006/relationships/hyperlink" Target="http://dare.ht.lu.se/places/16677" TargetMode="External"/><Relationship Id="rId1713" Type="http://schemas.openxmlformats.org/officeDocument/2006/relationships/hyperlink" Target="http://dare.ht.lu.se/places/15977" TargetMode="External"/><Relationship Id="rId1920" Type="http://schemas.openxmlformats.org/officeDocument/2006/relationships/hyperlink" Target="http://dare.ht.lu.se/places/41199" TargetMode="External"/><Relationship Id="rId294" Type="http://schemas.openxmlformats.org/officeDocument/2006/relationships/hyperlink" Target="http://pleiades.stoa.org/places/197340" TargetMode="External"/><Relationship Id="rId2182" Type="http://schemas.openxmlformats.org/officeDocument/2006/relationships/hyperlink" Target="http://dare.ht.lu.se/places/27792" TargetMode="External"/><Relationship Id="rId154" Type="http://schemas.openxmlformats.org/officeDocument/2006/relationships/hyperlink" Target="http://pleiades.stoa.org/places/413278" TargetMode="External"/><Relationship Id="rId361" Type="http://schemas.openxmlformats.org/officeDocument/2006/relationships/hyperlink" Target="http://pleiades.stoa.org/places/501458" TargetMode="External"/><Relationship Id="rId599" Type="http://schemas.openxmlformats.org/officeDocument/2006/relationships/hyperlink" Target="http://data.pastplace.org/search?q=1144576" TargetMode="External"/><Relationship Id="rId2042" Type="http://schemas.openxmlformats.org/officeDocument/2006/relationships/hyperlink" Target="http://dare.ht.lu.se/places/28800" TargetMode="External"/><Relationship Id="rId2487" Type="http://schemas.openxmlformats.org/officeDocument/2006/relationships/hyperlink" Target="http://dare.ht.lu.se/places/27024" TargetMode="External"/><Relationship Id="rId2694" Type="http://schemas.openxmlformats.org/officeDocument/2006/relationships/hyperlink" Target="http://www.ancientportsantiques.com/wp-content/uploads/Documents/PLACES/NorthAfrica/Tipasa-Ferdi2004.pdf" TargetMode="External"/><Relationship Id="rId459" Type="http://schemas.openxmlformats.org/officeDocument/2006/relationships/hyperlink" Target="http://pleiades.stoa.org/places/531041" TargetMode="External"/><Relationship Id="rId666" Type="http://schemas.openxmlformats.org/officeDocument/2006/relationships/hyperlink" Target="http://pleiades.stoa.org/places/857017" TargetMode="External"/><Relationship Id="rId873" Type="http://schemas.openxmlformats.org/officeDocument/2006/relationships/hyperlink" Target="http://pleiades.stoa.org/places/638972" TargetMode="External"/><Relationship Id="rId1089" Type="http://schemas.openxmlformats.org/officeDocument/2006/relationships/hyperlink" Target="http://pleiades.stoa.org/places/716620" TargetMode="External"/><Relationship Id="rId1296" Type="http://schemas.openxmlformats.org/officeDocument/2006/relationships/hyperlink" Target="http://dare.ht.lu.se/places/40378" TargetMode="External"/><Relationship Id="rId2347" Type="http://schemas.openxmlformats.org/officeDocument/2006/relationships/hyperlink" Target="http://dare.ht.lu.se/places/36207" TargetMode="External"/><Relationship Id="rId2554" Type="http://schemas.openxmlformats.org/officeDocument/2006/relationships/hyperlink" Target="http://www.ancientportsantiques.com/wp-content/uploads/Documents/AUTHORS/Keay2016-PortuslimenAbstracts.pdf" TargetMode="External"/><Relationship Id="rId221" Type="http://schemas.openxmlformats.org/officeDocument/2006/relationships/hyperlink" Target="http://pleiades.stoa.org/places/462456" TargetMode="External"/><Relationship Id="rId319" Type="http://schemas.openxmlformats.org/officeDocument/2006/relationships/hyperlink" Target="http://pleiades.stoa.org/places/540704" TargetMode="External"/><Relationship Id="rId526" Type="http://schemas.openxmlformats.org/officeDocument/2006/relationships/hyperlink" Target="http://pleiades.stoa.org/places/599728" TargetMode="External"/><Relationship Id="rId1156" Type="http://schemas.openxmlformats.org/officeDocument/2006/relationships/hyperlink" Target="http://pleiades.stoa.org/places/344440" TargetMode="External"/><Relationship Id="rId1363" Type="http://schemas.openxmlformats.org/officeDocument/2006/relationships/hyperlink" Target="http://pleiades.stoa.org/places/236345" TargetMode="External"/><Relationship Id="rId2207" Type="http://schemas.openxmlformats.org/officeDocument/2006/relationships/hyperlink" Target="http://dare.ht.lu.se/places/27757" TargetMode="External"/><Relationship Id="rId2761" Type="http://schemas.openxmlformats.org/officeDocument/2006/relationships/hyperlink" Target="http://pleiades.stoa.org/places/30226" TargetMode="External"/><Relationship Id="rId2859" Type="http://schemas.openxmlformats.org/officeDocument/2006/relationships/hyperlink" Target="http://www.ancientportsantiques.com/wp-content/uploads/Documents/PLACES/Sicily-Malta/Sicily-Oliveri2015.pdf" TargetMode="External"/><Relationship Id="rId733" Type="http://schemas.openxmlformats.org/officeDocument/2006/relationships/hyperlink" Target="http://pleiades.stoa.org/places/844877" TargetMode="External"/><Relationship Id="rId940" Type="http://schemas.openxmlformats.org/officeDocument/2006/relationships/hyperlink" Target="http://pleiades.stoa.org/places/668332" TargetMode="External"/><Relationship Id="rId1016" Type="http://schemas.openxmlformats.org/officeDocument/2006/relationships/hyperlink" Target="http://pleiades.stoa.org/places/932474" TargetMode="External"/><Relationship Id="rId1570" Type="http://schemas.openxmlformats.org/officeDocument/2006/relationships/hyperlink" Target="http://dare.ht.lu.se/places/34184" TargetMode="External"/><Relationship Id="rId1668" Type="http://schemas.openxmlformats.org/officeDocument/2006/relationships/hyperlink" Target="http://dare.ht.lu.se/places/21303" TargetMode="External"/><Relationship Id="rId1875" Type="http://schemas.openxmlformats.org/officeDocument/2006/relationships/hyperlink" Target="http://dare.ht.lu.se/places/41225" TargetMode="External"/><Relationship Id="rId2414" Type="http://schemas.openxmlformats.org/officeDocument/2006/relationships/hyperlink" Target="http://dare.ht.lu.se/places/23620" TargetMode="External"/><Relationship Id="rId2621" Type="http://schemas.openxmlformats.org/officeDocument/2006/relationships/hyperlink" Target="http://www.ancientportsantiques.com/wp-content/uploads/Documents/PLACES/Levant/RasIbnHani-Lagarce1987.pdf" TargetMode="External"/><Relationship Id="rId2719" Type="http://schemas.openxmlformats.org/officeDocument/2006/relationships/hyperlink" Target="http://www.ancientportsantiques.com/wp-content/uploads/Documents/PLACES/GreeceIslands/Thasos-Sintes2003.pdf" TargetMode="External"/><Relationship Id="rId800" Type="http://schemas.openxmlformats.org/officeDocument/2006/relationships/hyperlink" Target="http://pleiades.stoa.org/places/599578" TargetMode="External"/><Relationship Id="rId1223" Type="http://schemas.openxmlformats.org/officeDocument/2006/relationships/hyperlink" Target="http://pleiades.stoa.org/places/275696" TargetMode="External"/><Relationship Id="rId1430" Type="http://schemas.openxmlformats.org/officeDocument/2006/relationships/hyperlink" Target="http://dare.ht.lu.se/places/22569" TargetMode="External"/><Relationship Id="rId1528" Type="http://schemas.openxmlformats.org/officeDocument/2006/relationships/hyperlink" Target="http://pleiades.stoa.org/places/216702" TargetMode="External"/><Relationship Id="rId2926" Type="http://schemas.openxmlformats.org/officeDocument/2006/relationships/hyperlink" Target="http://www.ancientportsantiques.com/wp-content/uploads/Documents/PLACES/ItalyWest/Toscane-Camilli2005.pdf" TargetMode="External"/><Relationship Id="rId1735" Type="http://schemas.openxmlformats.org/officeDocument/2006/relationships/hyperlink" Target="http://dare.ht.lu.se/places/13927" TargetMode="External"/><Relationship Id="rId1942" Type="http://schemas.openxmlformats.org/officeDocument/2006/relationships/hyperlink" Target="http://pleiades.stoa.org/places/599918" TargetMode="External"/><Relationship Id="rId27" Type="http://schemas.openxmlformats.org/officeDocument/2006/relationships/hyperlink" Target="http://pleiades.stoa.org/places/256322" TargetMode="External"/><Relationship Id="rId1802" Type="http://schemas.openxmlformats.org/officeDocument/2006/relationships/hyperlink" Target="http://dare.ht.lu.se/places/41413" TargetMode="External"/><Relationship Id="rId176" Type="http://schemas.openxmlformats.org/officeDocument/2006/relationships/hyperlink" Target="http://pleiades.stoa.org/places/433011" TargetMode="External"/><Relationship Id="rId383" Type="http://schemas.openxmlformats.org/officeDocument/2006/relationships/hyperlink" Target="http://pleiades.stoa.org/places/570501" TargetMode="External"/><Relationship Id="rId590" Type="http://schemas.openxmlformats.org/officeDocument/2006/relationships/hyperlink" Target="http://pleiades.stoa.org/places/707483" TargetMode="External"/><Relationship Id="rId2064" Type="http://schemas.openxmlformats.org/officeDocument/2006/relationships/hyperlink" Target="http://dare.ht.lu.se/places/28848" TargetMode="External"/><Relationship Id="rId2271" Type="http://schemas.openxmlformats.org/officeDocument/2006/relationships/hyperlink" Target="http://dare.ht.lu.se/places/21568" TargetMode="External"/><Relationship Id="rId243" Type="http://schemas.openxmlformats.org/officeDocument/2006/relationships/hyperlink" Target="http://pleiades.stoa.org/places/452324" TargetMode="External"/><Relationship Id="rId450" Type="http://schemas.openxmlformats.org/officeDocument/2006/relationships/hyperlink" Target="http://pleiades.stoa.org/places/531049" TargetMode="External"/><Relationship Id="rId688" Type="http://schemas.openxmlformats.org/officeDocument/2006/relationships/hyperlink" Target="http://pleiades.stoa.org/places/857042" TargetMode="External"/><Relationship Id="rId895" Type="http://schemas.openxmlformats.org/officeDocument/2006/relationships/hyperlink" Target="http://pleiades.stoa.org/places/648703" TargetMode="External"/><Relationship Id="rId1080" Type="http://schemas.openxmlformats.org/officeDocument/2006/relationships/hyperlink" Target="http://pleiades.stoa.org/places/716656" TargetMode="External"/><Relationship Id="rId2131" Type="http://schemas.openxmlformats.org/officeDocument/2006/relationships/hyperlink" Target="http://dare.ht.lu.se/places/41137" TargetMode="External"/><Relationship Id="rId2369" Type="http://schemas.openxmlformats.org/officeDocument/2006/relationships/hyperlink" Target="http://dare.ht.lu.se/places/41004" TargetMode="External"/><Relationship Id="rId2576" Type="http://schemas.openxmlformats.org/officeDocument/2006/relationships/hyperlink" Target="http://www.ancientportsantiques.com/wp-content/uploads/Documents/PLACES/ItalyWest/Portus/Portus-Noli&amp;Franco2009.pdf" TargetMode="External"/><Relationship Id="rId2783" Type="http://schemas.openxmlformats.org/officeDocument/2006/relationships/hyperlink" Target="http://www.ancientportsantiques.com/wp-content/uploads/Documents/AUTHORS/Arnaud-PublGenerales/Arnaud-ItineraireAntonin2004.pdf" TargetMode="External"/><Relationship Id="rId103" Type="http://schemas.openxmlformats.org/officeDocument/2006/relationships/hyperlink" Target="http://pleiades.stoa.org/places/472066" TargetMode="External"/><Relationship Id="rId310" Type="http://schemas.openxmlformats.org/officeDocument/2006/relationships/hyperlink" Target="http://pleiades.stoa.org/places/531013" TargetMode="External"/><Relationship Id="rId548" Type="http://schemas.openxmlformats.org/officeDocument/2006/relationships/hyperlink" Target="http://pleiades.stoa.org/places/589755" TargetMode="External"/><Relationship Id="rId755" Type="http://schemas.openxmlformats.org/officeDocument/2006/relationships/hyperlink" Target="http://pleiades.stoa.org/places/521134" TargetMode="External"/><Relationship Id="rId962" Type="http://schemas.openxmlformats.org/officeDocument/2006/relationships/hyperlink" Target="http://pleiades.stoa.org/places/687903" TargetMode="External"/><Relationship Id="rId1178" Type="http://schemas.openxmlformats.org/officeDocument/2006/relationships/hyperlink" Target="http://pleiades.stoa.org/places/314921" TargetMode="External"/><Relationship Id="rId1385" Type="http://schemas.openxmlformats.org/officeDocument/2006/relationships/hyperlink" Target="http://dare.ht.lu.se/places/17379" TargetMode="External"/><Relationship Id="rId1592" Type="http://schemas.openxmlformats.org/officeDocument/2006/relationships/hyperlink" Target="http://dare.ht.lu.se/places/41092" TargetMode="External"/><Relationship Id="rId2229" Type="http://schemas.openxmlformats.org/officeDocument/2006/relationships/hyperlink" Target="http://dare.ht.lu.se/places/21403" TargetMode="External"/><Relationship Id="rId2436" Type="http://schemas.openxmlformats.org/officeDocument/2006/relationships/hyperlink" Target="http://dare.ht.lu.se/places/36037" TargetMode="External"/><Relationship Id="rId2643" Type="http://schemas.openxmlformats.org/officeDocument/2006/relationships/hyperlink" Target="http://www.ancientportsantiques.com/wp-content/uploads/Documents/PLACES/France/Marseille-Guery1992.pdf" TargetMode="External"/><Relationship Id="rId2850" Type="http://schemas.openxmlformats.org/officeDocument/2006/relationships/hyperlink" Target="http://pleiades.stoa.org/places/668250" TargetMode="External"/><Relationship Id="rId91" Type="http://schemas.openxmlformats.org/officeDocument/2006/relationships/hyperlink" Target="http://pleiades.stoa.org/places/157936" TargetMode="External"/><Relationship Id="rId408" Type="http://schemas.openxmlformats.org/officeDocument/2006/relationships/hyperlink" Target="http://pleiades.stoa.org/places/570592" TargetMode="External"/><Relationship Id="rId615" Type="http://schemas.openxmlformats.org/officeDocument/2006/relationships/hyperlink" Target="http://pleiades.stoa.org/places/226677" TargetMode="External"/><Relationship Id="rId822" Type="http://schemas.openxmlformats.org/officeDocument/2006/relationships/hyperlink" Target="http://pleiades.stoa.org/places/599999" TargetMode="External"/><Relationship Id="rId1038" Type="http://schemas.openxmlformats.org/officeDocument/2006/relationships/hyperlink" Target="http://data.pastplace.org/search?q=966677" TargetMode="External"/><Relationship Id="rId1245" Type="http://schemas.openxmlformats.org/officeDocument/2006/relationships/hyperlink" Target="http://pleiades.stoa.org/places/857242" TargetMode="External"/><Relationship Id="rId1452" Type="http://schemas.openxmlformats.org/officeDocument/2006/relationships/hyperlink" Target="http://dare.ht.lu.se/places/30465" TargetMode="External"/><Relationship Id="rId1897" Type="http://schemas.openxmlformats.org/officeDocument/2006/relationships/hyperlink" Target="http://dare.ht.lu.se/places/23297" TargetMode="External"/><Relationship Id="rId2503" Type="http://schemas.openxmlformats.org/officeDocument/2006/relationships/hyperlink" Target="https://nl.wikipedia.org/wiki/Neder-Germaanse_limes" TargetMode="External"/><Relationship Id="rId2948" Type="http://schemas.openxmlformats.org/officeDocument/2006/relationships/hyperlink" Target="http://www.ancientportsantiques.com/wp-content/uploads/Documents/PLACES/Adriatic/Classis-Cirelli2013.pdf" TargetMode="External"/><Relationship Id="rId1105" Type="http://schemas.openxmlformats.org/officeDocument/2006/relationships/hyperlink" Target="http://pleiades.stoa.org/places/373745" TargetMode="External"/><Relationship Id="rId1312" Type="http://schemas.openxmlformats.org/officeDocument/2006/relationships/hyperlink" Target="http://dare.ht.lu.se/places/41079" TargetMode="External"/><Relationship Id="rId1757" Type="http://schemas.openxmlformats.org/officeDocument/2006/relationships/hyperlink" Target="http://pleiades.stoa.org/places/530892" TargetMode="External"/><Relationship Id="rId1964" Type="http://schemas.openxmlformats.org/officeDocument/2006/relationships/hyperlink" Target="http://dare.ht.lu.se/places/28939" TargetMode="External"/><Relationship Id="rId2710" Type="http://schemas.openxmlformats.org/officeDocument/2006/relationships/hyperlink" Target="http://www.ancientportsantiques.com/wp-content/uploads/Documents/PLACES/GreeceIslands/AntikhyteraAstronomicalDevice-Lin&amp;Yan2016.pdf" TargetMode="External"/><Relationship Id="rId2808" Type="http://schemas.openxmlformats.org/officeDocument/2006/relationships/hyperlink" Target="http://www.ancientportsantiques.com/wp-content/uploads/pdf/Grenier-1934.pdf" TargetMode="External"/><Relationship Id="rId49" Type="http://schemas.openxmlformats.org/officeDocument/2006/relationships/hyperlink" Target="http://pleiades.stoa.org/places/246349" TargetMode="External"/><Relationship Id="rId1617" Type="http://schemas.openxmlformats.org/officeDocument/2006/relationships/hyperlink" Target="http://dare.ht.lu.se/places/27481" TargetMode="External"/><Relationship Id="rId1824" Type="http://schemas.openxmlformats.org/officeDocument/2006/relationships/hyperlink" Target="http://dare.ht.lu.se/places/21891" TargetMode="External"/><Relationship Id="rId198" Type="http://schemas.openxmlformats.org/officeDocument/2006/relationships/hyperlink" Target="http://pleiades.stoa.org/places/452293" TargetMode="External"/><Relationship Id="rId2086" Type="http://schemas.openxmlformats.org/officeDocument/2006/relationships/hyperlink" Target="http://dare.ht.lu.se/places/21565" TargetMode="External"/><Relationship Id="rId2293" Type="http://schemas.openxmlformats.org/officeDocument/2006/relationships/hyperlink" Target="http://dare.ht.lu.se/places/27324" TargetMode="External"/><Relationship Id="rId2598" Type="http://schemas.openxmlformats.org/officeDocument/2006/relationships/hyperlink" Target="http://www.ancientportsantiques.com/wp-content/uploads/Documents/PLACES/GreeceIslands/Rhodes&amp;Kos-Bouras2014.pdf" TargetMode="External"/><Relationship Id="rId265" Type="http://schemas.openxmlformats.org/officeDocument/2006/relationships/hyperlink" Target="http://pleiades.stoa.org/places/413039" TargetMode="External"/><Relationship Id="rId472" Type="http://schemas.openxmlformats.org/officeDocument/2006/relationships/hyperlink" Target="http://pleiades.stoa.org/places/590074" TargetMode="External"/><Relationship Id="rId2153" Type="http://schemas.openxmlformats.org/officeDocument/2006/relationships/hyperlink" Target="http://dare.ht.lu.se/places/21187" TargetMode="External"/><Relationship Id="rId2360" Type="http://schemas.openxmlformats.org/officeDocument/2006/relationships/hyperlink" Target="http://dare.ht.lu.se/places/21711" TargetMode="External"/><Relationship Id="rId125" Type="http://schemas.openxmlformats.org/officeDocument/2006/relationships/hyperlink" Target="http://pleiades.stoa.org/places/157803" TargetMode="External"/><Relationship Id="rId332" Type="http://schemas.openxmlformats.org/officeDocument/2006/relationships/hyperlink" Target="http://pleiades.stoa.org/places/580021" TargetMode="External"/><Relationship Id="rId777" Type="http://schemas.openxmlformats.org/officeDocument/2006/relationships/hyperlink" Target="http://pleiades.stoa.org/places/550648" TargetMode="External"/><Relationship Id="rId984" Type="http://schemas.openxmlformats.org/officeDocument/2006/relationships/hyperlink" Target="http://pleiades.stoa.org/places/39340" TargetMode="External"/><Relationship Id="rId2013" Type="http://schemas.openxmlformats.org/officeDocument/2006/relationships/hyperlink" Target="http://dare.ht.lu.se/places/37696" TargetMode="External"/><Relationship Id="rId2220" Type="http://schemas.openxmlformats.org/officeDocument/2006/relationships/hyperlink" Target="http://dare.ht.lu.se/places/22665" TargetMode="External"/><Relationship Id="rId2458" Type="http://schemas.openxmlformats.org/officeDocument/2006/relationships/hyperlink" Target="http://dare.ht.lu.se/places/23669" TargetMode="External"/><Relationship Id="rId2665" Type="http://schemas.openxmlformats.org/officeDocument/2006/relationships/hyperlink" Target="http://www.ancientportsantiques.com/wp-content/uploads/Documents/PLACES/RedSea-Gulf/IndianOcean-McLaughlin2014.pdf" TargetMode="External"/><Relationship Id="rId2872" Type="http://schemas.openxmlformats.org/officeDocument/2006/relationships/hyperlink" Target="http://www.ancientportsantiques.com/wp-content/uploads/Documents/AUTHORS/Carayon/Carayon%202011-PortsLevant.pdf" TargetMode="External"/><Relationship Id="rId637" Type="http://schemas.openxmlformats.org/officeDocument/2006/relationships/hyperlink" Target="http://pleiades.stoa.org/places/854696" TargetMode="External"/><Relationship Id="rId844" Type="http://schemas.openxmlformats.org/officeDocument/2006/relationships/hyperlink" Target="http://pleiades.stoa.org/places/638947" TargetMode="External"/><Relationship Id="rId1267" Type="http://schemas.openxmlformats.org/officeDocument/2006/relationships/hyperlink" Target="http://dare.ht.lu.se/places/33671" TargetMode="External"/><Relationship Id="rId1474" Type="http://schemas.openxmlformats.org/officeDocument/2006/relationships/hyperlink" Target="http://dare.ht.lu.se/places/41768" TargetMode="External"/><Relationship Id="rId1681" Type="http://schemas.openxmlformats.org/officeDocument/2006/relationships/hyperlink" Target="http://dare.ht.lu.se/places/41242" TargetMode="External"/><Relationship Id="rId2318" Type="http://schemas.openxmlformats.org/officeDocument/2006/relationships/hyperlink" Target="http://dare.ht.lu.se/places/36129" TargetMode="External"/><Relationship Id="rId2525" Type="http://schemas.openxmlformats.org/officeDocument/2006/relationships/hyperlink" Target="http://www.livius.org/articles/person/hanno-1-the-navigator/hanno-1-the-navigator-2/" TargetMode="External"/><Relationship Id="rId2732" Type="http://schemas.openxmlformats.org/officeDocument/2006/relationships/hyperlink" Target="http://www.ancientportsantiques.com/wp-content/uploads/Documents/PLACES/Bosphorus-BlackSea/Yenikapi-Klazomenae-Side-Myndos2014.pdf" TargetMode="External"/><Relationship Id="rId704" Type="http://schemas.openxmlformats.org/officeDocument/2006/relationships/hyperlink" Target="http://pleiades.stoa.org/places/857062" TargetMode="External"/><Relationship Id="rId911" Type="http://schemas.openxmlformats.org/officeDocument/2006/relationships/hyperlink" Target="http://pleiades.stoa.org/places/648781" TargetMode="External"/><Relationship Id="rId1127" Type="http://schemas.openxmlformats.org/officeDocument/2006/relationships/hyperlink" Target="http://pleiades.stoa.org/places/363948" TargetMode="External"/><Relationship Id="rId1334" Type="http://schemas.openxmlformats.org/officeDocument/2006/relationships/hyperlink" Target="http://dare.ht.lu.se/places/14035" TargetMode="External"/><Relationship Id="rId1541" Type="http://schemas.openxmlformats.org/officeDocument/2006/relationships/hyperlink" Target="http://dare.ht.lu.se/places/27917" TargetMode="External"/><Relationship Id="rId1779" Type="http://schemas.openxmlformats.org/officeDocument/2006/relationships/hyperlink" Target="http://dare.ht.lu.se/places/22389" TargetMode="External"/><Relationship Id="rId1986" Type="http://schemas.openxmlformats.org/officeDocument/2006/relationships/hyperlink" Target="http://dare.ht.lu.se/places/21427" TargetMode="External"/><Relationship Id="rId40" Type="http://schemas.openxmlformats.org/officeDocument/2006/relationships/hyperlink" Target="http://data.pastplace.org/search?q=743570" TargetMode="External"/><Relationship Id="rId1401" Type="http://schemas.openxmlformats.org/officeDocument/2006/relationships/hyperlink" Target="http://dare.ht.lu.se/places/33580" TargetMode="External"/><Relationship Id="rId1639" Type="http://schemas.openxmlformats.org/officeDocument/2006/relationships/hyperlink" Target="http://dare.ht.lu.se/places/27524" TargetMode="External"/><Relationship Id="rId1846" Type="http://schemas.openxmlformats.org/officeDocument/2006/relationships/hyperlink" Target="http://dare.ht.lu.se/places/32303" TargetMode="External"/><Relationship Id="rId1706" Type="http://schemas.openxmlformats.org/officeDocument/2006/relationships/hyperlink" Target="http://pleiades.stoa.org/places/413197" TargetMode="External"/><Relationship Id="rId1913" Type="http://schemas.openxmlformats.org/officeDocument/2006/relationships/hyperlink" Target="http://dare.ht.lu.se/places/41190" TargetMode="External"/><Relationship Id="rId287" Type="http://schemas.openxmlformats.org/officeDocument/2006/relationships/hyperlink" Target="http://pleiades.stoa.org/places/197312" TargetMode="External"/><Relationship Id="rId494" Type="http://schemas.openxmlformats.org/officeDocument/2006/relationships/hyperlink" Target="http://pleiades.stoa.org/places/599878" TargetMode="External"/><Relationship Id="rId2175" Type="http://schemas.openxmlformats.org/officeDocument/2006/relationships/hyperlink" Target="http://dare.ht.lu.se/places/41161" TargetMode="External"/><Relationship Id="rId2382" Type="http://schemas.openxmlformats.org/officeDocument/2006/relationships/hyperlink" Target="http://dare.ht.lu.se/places/27219" TargetMode="External"/><Relationship Id="rId147" Type="http://schemas.openxmlformats.org/officeDocument/2006/relationships/hyperlink" Target="http://pleiades.stoa.org/places/403280" TargetMode="External"/><Relationship Id="rId354" Type="http://schemas.openxmlformats.org/officeDocument/2006/relationships/hyperlink" Target="http://pleiades.stoa.org/places/501339" TargetMode="External"/><Relationship Id="rId799" Type="http://schemas.openxmlformats.org/officeDocument/2006/relationships/hyperlink" Target="http://pleiades.stoa.org/places/599532" TargetMode="External"/><Relationship Id="rId1191" Type="http://schemas.openxmlformats.org/officeDocument/2006/relationships/hyperlink" Target="http://pleiades.stoa.org/places/295363" TargetMode="External"/><Relationship Id="rId2035" Type="http://schemas.openxmlformats.org/officeDocument/2006/relationships/hyperlink" Target="http://dare.ht.lu.se/places/28819" TargetMode="External"/><Relationship Id="rId2687" Type="http://schemas.openxmlformats.org/officeDocument/2006/relationships/hyperlink" Target="http://www.ancientportsantiques.com/wp-content/uploads/Documents/PLACES/NorthAfrica/Gummi-Younes2005.pdf" TargetMode="External"/><Relationship Id="rId2894" Type="http://schemas.openxmlformats.org/officeDocument/2006/relationships/hyperlink" Target="http://press.princeton.edu/titles/10185.html" TargetMode="External"/><Relationship Id="rId561" Type="http://schemas.openxmlformats.org/officeDocument/2006/relationships/hyperlink" Target="http://pleiades.stoa.org/places/589925" TargetMode="External"/><Relationship Id="rId659" Type="http://schemas.openxmlformats.org/officeDocument/2006/relationships/hyperlink" Target="http://pleiades.stoa.org/places/857385" TargetMode="External"/><Relationship Id="rId866" Type="http://schemas.openxmlformats.org/officeDocument/2006/relationships/hyperlink" Target="http://pleiades.stoa.org/places/638991" TargetMode="External"/><Relationship Id="rId1289" Type="http://schemas.openxmlformats.org/officeDocument/2006/relationships/hyperlink" Target="http://dare.ht.lu.se/places/26927" TargetMode="External"/><Relationship Id="rId1496" Type="http://schemas.openxmlformats.org/officeDocument/2006/relationships/hyperlink" Target="http://pleiades.stoa.org/places/520998" TargetMode="External"/><Relationship Id="rId2242" Type="http://schemas.openxmlformats.org/officeDocument/2006/relationships/hyperlink" Target="http://dare.ht.lu.se/places/21210" TargetMode="External"/><Relationship Id="rId2547" Type="http://schemas.openxmlformats.org/officeDocument/2006/relationships/hyperlink" Target="http://www.ancientportsantiques.com/wp-content/uploads/Documents/PLACES/Spain-Portugal/Carthagena-Ramallo2010.pdf" TargetMode="External"/><Relationship Id="rId214" Type="http://schemas.openxmlformats.org/officeDocument/2006/relationships/hyperlink" Target="http://pleiades.stoa.org/places/462526" TargetMode="External"/><Relationship Id="rId421" Type="http://schemas.openxmlformats.org/officeDocument/2006/relationships/hyperlink" Target="http://pleiades.stoa.org/places/501605" TargetMode="External"/><Relationship Id="rId519" Type="http://schemas.openxmlformats.org/officeDocument/2006/relationships/hyperlink" Target="http://pleiades.stoa.org/places/599648" TargetMode="External"/><Relationship Id="rId1051" Type="http://schemas.openxmlformats.org/officeDocument/2006/relationships/hyperlink" Target="http://pleiades.stoa.org/places/727070" TargetMode="External"/><Relationship Id="rId1149" Type="http://schemas.openxmlformats.org/officeDocument/2006/relationships/hyperlink" Target="http://pleiades.stoa.org/places/344282" TargetMode="External"/><Relationship Id="rId1356" Type="http://schemas.openxmlformats.org/officeDocument/2006/relationships/hyperlink" Target="http://pleiades.stoa.org/places/246583" TargetMode="External"/><Relationship Id="rId2102" Type="http://schemas.openxmlformats.org/officeDocument/2006/relationships/hyperlink" Target="http://dare.ht.lu.se/places/21561" TargetMode="External"/><Relationship Id="rId2754" Type="http://schemas.openxmlformats.org/officeDocument/2006/relationships/hyperlink" Target="http://pleiades.stoa.org/places/60659" TargetMode="External"/><Relationship Id="rId2961" Type="http://schemas.openxmlformats.org/officeDocument/2006/relationships/hyperlink" Target="http://dare.ht.lu.se/places/27351" TargetMode="External"/><Relationship Id="rId726" Type="http://schemas.openxmlformats.org/officeDocument/2006/relationships/hyperlink" Target="http://pleiades.stoa.org/places/844970" TargetMode="External"/><Relationship Id="rId933" Type="http://schemas.openxmlformats.org/officeDocument/2006/relationships/hyperlink" Target="http://pleiades.stoa.org/places/658552" TargetMode="External"/><Relationship Id="rId1009" Type="http://schemas.openxmlformats.org/officeDocument/2006/relationships/hyperlink" Target="http://pleiades.stoa.org/places/39296" TargetMode="External"/><Relationship Id="rId1563" Type="http://schemas.openxmlformats.org/officeDocument/2006/relationships/hyperlink" Target="http://dare.ht.lu.se/places/29573" TargetMode="External"/><Relationship Id="rId1770" Type="http://schemas.openxmlformats.org/officeDocument/2006/relationships/hyperlink" Target="http://dare.ht.lu.se/places/29461" TargetMode="External"/><Relationship Id="rId1868" Type="http://schemas.openxmlformats.org/officeDocument/2006/relationships/hyperlink" Target="http://dare.ht.lu.se/places/21954" TargetMode="External"/><Relationship Id="rId2407" Type="http://schemas.openxmlformats.org/officeDocument/2006/relationships/hyperlink" Target="http://dare.ht.lu.se/places/27198" TargetMode="External"/><Relationship Id="rId2614" Type="http://schemas.openxmlformats.org/officeDocument/2006/relationships/hyperlink" Target="http://www.ancientportsantiques.com/wp-content/uploads/Documents/PLACES/Turkey/Phaselis-Arslan2015.pdf" TargetMode="External"/><Relationship Id="rId2821" Type="http://schemas.openxmlformats.org/officeDocument/2006/relationships/hyperlink" Target="http://www.ancientportsantiques.com/wp-content/uploads/Documents/PLACES/Egypt-Libya/Leptis-Schorle2012.pdf" TargetMode="External"/><Relationship Id="rId62" Type="http://schemas.openxmlformats.org/officeDocument/2006/relationships/hyperlink" Target="http://pleiades.stoa.org/places/138660" TargetMode="External"/><Relationship Id="rId1216" Type="http://schemas.openxmlformats.org/officeDocument/2006/relationships/hyperlink" Target="http://pleiades.stoa.org/places/275732" TargetMode="External"/><Relationship Id="rId1423" Type="http://schemas.openxmlformats.org/officeDocument/2006/relationships/hyperlink" Target="http://dare.ht.lu.se/places/17253" TargetMode="External"/><Relationship Id="rId1630" Type="http://schemas.openxmlformats.org/officeDocument/2006/relationships/hyperlink" Target="http://dare.ht.lu.se/places/21253" TargetMode="External"/><Relationship Id="rId2919" Type="http://schemas.openxmlformats.org/officeDocument/2006/relationships/hyperlink" Target="http://www.ancientportsantiques.com/wp-content/uploads/Documents/PLACES/GreeceIslands/AegeanPorts-Bouras2016.pdf" TargetMode="External"/><Relationship Id="rId1728" Type="http://schemas.openxmlformats.org/officeDocument/2006/relationships/hyperlink" Target="http://pleiades.stoa.org/places/197124" TargetMode="External"/><Relationship Id="rId1935" Type="http://schemas.openxmlformats.org/officeDocument/2006/relationships/hyperlink" Target="http://dare.ht.lu.se/places/39545" TargetMode="External"/><Relationship Id="rId2197" Type="http://schemas.openxmlformats.org/officeDocument/2006/relationships/hyperlink" Target="http://dare.ht.lu.se/places/41443" TargetMode="External"/><Relationship Id="rId169" Type="http://schemas.openxmlformats.org/officeDocument/2006/relationships/hyperlink" Target="http://pleiades.stoa.org/places/432853" TargetMode="External"/><Relationship Id="rId376" Type="http://schemas.openxmlformats.org/officeDocument/2006/relationships/hyperlink" Target="http://data.pastplace.org/search?q=581494" TargetMode="External"/><Relationship Id="rId583" Type="http://schemas.openxmlformats.org/officeDocument/2006/relationships/hyperlink" Target="http://data.pastplace.org/search?q=3564507" TargetMode="External"/><Relationship Id="rId790" Type="http://schemas.openxmlformats.org/officeDocument/2006/relationships/hyperlink" Target="http://pleiades.stoa.org/places/550697" TargetMode="External"/><Relationship Id="rId2057" Type="http://schemas.openxmlformats.org/officeDocument/2006/relationships/hyperlink" Target="http://dare.ht.lu.se/places/23386" TargetMode="External"/><Relationship Id="rId2264" Type="http://schemas.openxmlformats.org/officeDocument/2006/relationships/hyperlink" Target="http://dare.ht.lu.se/places/33209" TargetMode="External"/><Relationship Id="rId2471" Type="http://schemas.openxmlformats.org/officeDocument/2006/relationships/hyperlink" Target="http://dare.ht.lu.se/places/22122" TargetMode="External"/><Relationship Id="rId4" Type="http://schemas.openxmlformats.org/officeDocument/2006/relationships/hyperlink" Target="http://pleiades.stoa.org/places/20487" TargetMode="External"/><Relationship Id="rId236" Type="http://schemas.openxmlformats.org/officeDocument/2006/relationships/hyperlink" Target="http://pleiades.stoa.org/places/462244" TargetMode="External"/><Relationship Id="rId443" Type="http://schemas.openxmlformats.org/officeDocument/2006/relationships/hyperlink" Target="http://pleiades.stoa.org/places/540998" TargetMode="External"/><Relationship Id="rId650" Type="http://schemas.openxmlformats.org/officeDocument/2006/relationships/hyperlink" Target="http://pleiades.stoa.org/places/857246" TargetMode="External"/><Relationship Id="rId888" Type="http://schemas.openxmlformats.org/officeDocument/2006/relationships/hyperlink" Target="http://pleiades.stoa.org/places/648719" TargetMode="External"/><Relationship Id="rId1073" Type="http://schemas.openxmlformats.org/officeDocument/2006/relationships/hyperlink" Target="http://pleiades.stoa.org/places/716622" TargetMode="External"/><Relationship Id="rId1280" Type="http://schemas.openxmlformats.org/officeDocument/2006/relationships/hyperlink" Target="http://dare.ht.lu.se/places/36998" TargetMode="External"/><Relationship Id="rId2124" Type="http://schemas.openxmlformats.org/officeDocument/2006/relationships/hyperlink" Target="http://pleiades.stoa.org/places/550839" TargetMode="External"/><Relationship Id="rId2331" Type="http://schemas.openxmlformats.org/officeDocument/2006/relationships/hyperlink" Target="http://dare.ht.lu.se/places/27105" TargetMode="External"/><Relationship Id="rId2569" Type="http://schemas.openxmlformats.org/officeDocument/2006/relationships/hyperlink" Target="http://www.ancientportsantiques.com/wp-content/uploads/Documents/PLACES/ItalyWest/Centumcellae-Noli2015.pdf" TargetMode="External"/><Relationship Id="rId2776" Type="http://schemas.openxmlformats.org/officeDocument/2006/relationships/hyperlink" Target="http://www.ancientportsantiques.com/wp-content/uploads/Documents/PLACES/Adriatic/Paleste-Longhurst2016.pdf" TargetMode="External"/><Relationship Id="rId303" Type="http://schemas.openxmlformats.org/officeDocument/2006/relationships/hyperlink" Target="http://pleiades.stoa.org/places/481750" TargetMode="External"/><Relationship Id="rId748" Type="http://schemas.openxmlformats.org/officeDocument/2006/relationships/hyperlink" Target="http://pleiades.stoa.org/places/511406" TargetMode="External"/><Relationship Id="rId955" Type="http://schemas.openxmlformats.org/officeDocument/2006/relationships/hyperlink" Target="http://pleiades.stoa.org/places/678121" TargetMode="External"/><Relationship Id="rId1140" Type="http://schemas.openxmlformats.org/officeDocument/2006/relationships/hyperlink" Target="http://pleiades.stoa.org/places/344501" TargetMode="External"/><Relationship Id="rId1378" Type="http://schemas.openxmlformats.org/officeDocument/2006/relationships/hyperlink" Target="http://dare.ht.lu.se/places/22707" TargetMode="External"/><Relationship Id="rId1585" Type="http://schemas.openxmlformats.org/officeDocument/2006/relationships/hyperlink" Target="http://dare.ht.lu.se/places/29567" TargetMode="External"/><Relationship Id="rId1792" Type="http://schemas.openxmlformats.org/officeDocument/2006/relationships/hyperlink" Target="http://dare.ht.lu.se/places/34560" TargetMode="External"/><Relationship Id="rId2429" Type="http://schemas.openxmlformats.org/officeDocument/2006/relationships/hyperlink" Target="http://dare.ht.lu.se/places/21862" TargetMode="External"/><Relationship Id="rId2636" Type="http://schemas.openxmlformats.org/officeDocument/2006/relationships/hyperlink" Target="http://www.ancientportsantiques.com/wp-content/uploads/Documents/PLACES/RedSea-Gulf/IndianOcean-McLaughlin2014.pdf" TargetMode="External"/><Relationship Id="rId2843" Type="http://schemas.openxmlformats.org/officeDocument/2006/relationships/hyperlink" Target="http://www.ancientportsantiques.com/wp-content/uploads/Documents/PLACES/Sicily-Malta/Motya-Nigro2014.pdf" TargetMode="External"/><Relationship Id="rId84" Type="http://schemas.openxmlformats.org/officeDocument/2006/relationships/hyperlink" Target="http://pleiades.stoa.org/places/148127" TargetMode="External"/><Relationship Id="rId510" Type="http://schemas.openxmlformats.org/officeDocument/2006/relationships/hyperlink" Target="http://pleiades.stoa.org/places/550846" TargetMode="External"/><Relationship Id="rId608" Type="http://schemas.openxmlformats.org/officeDocument/2006/relationships/hyperlink" Target="http://pleiades.stoa.org/places/216882" TargetMode="External"/><Relationship Id="rId815" Type="http://schemas.openxmlformats.org/officeDocument/2006/relationships/hyperlink" Target="http://pleiades.stoa.org/places/599664" TargetMode="External"/><Relationship Id="rId1238" Type="http://schemas.openxmlformats.org/officeDocument/2006/relationships/hyperlink" Target="http://pleiades.stoa.org/places/570584" TargetMode="External"/><Relationship Id="rId1445" Type="http://schemas.openxmlformats.org/officeDocument/2006/relationships/hyperlink" Target="http://dare.ht.lu.se/places/16721" TargetMode="External"/><Relationship Id="rId1652" Type="http://schemas.openxmlformats.org/officeDocument/2006/relationships/hyperlink" Target="http://dare.ht.lu.se/places/31500" TargetMode="External"/><Relationship Id="rId1000" Type="http://schemas.openxmlformats.org/officeDocument/2006/relationships/hyperlink" Target="http://pleiades.stoa.org/places/39312" TargetMode="External"/><Relationship Id="rId1305" Type="http://schemas.openxmlformats.org/officeDocument/2006/relationships/hyperlink" Target="http://dare.ht.lu.se/places/45044" TargetMode="External"/><Relationship Id="rId1957" Type="http://schemas.openxmlformats.org/officeDocument/2006/relationships/hyperlink" Target="http://dare.ht.lu.se/places/41354" TargetMode="External"/><Relationship Id="rId2703" Type="http://schemas.openxmlformats.org/officeDocument/2006/relationships/hyperlink" Target="http://www.ancientportsantiques.com/wp-content/uploads/Documents/PLACES/Adriatic/Croatie-Kurilic2012.pdf" TargetMode="External"/><Relationship Id="rId2910" Type="http://schemas.openxmlformats.org/officeDocument/2006/relationships/hyperlink" Target="http://www.ancientportsantiques.com/wp-content/uploads/Documents/PLACES/RedSea-Gulf/Dilmun-Potts2016.pdf" TargetMode="External"/><Relationship Id="rId1512" Type="http://schemas.openxmlformats.org/officeDocument/2006/relationships/hyperlink" Target="http://dare.ht.lu.se/places/31422" TargetMode="External"/><Relationship Id="rId1817" Type="http://schemas.openxmlformats.org/officeDocument/2006/relationships/hyperlink" Target="http://dare.ht.lu.se/places/22748" TargetMode="External"/><Relationship Id="rId11" Type="http://schemas.openxmlformats.org/officeDocument/2006/relationships/hyperlink" Target="http://pleiades.stoa.org/places/246394" TargetMode="External"/><Relationship Id="rId398" Type="http://schemas.openxmlformats.org/officeDocument/2006/relationships/hyperlink" Target="http://pleiades.stoa.org/places/570702" TargetMode="External"/><Relationship Id="rId2079" Type="http://schemas.openxmlformats.org/officeDocument/2006/relationships/hyperlink" Target="http://dare.ht.lu.se/places/21562" TargetMode="External"/><Relationship Id="rId160" Type="http://schemas.openxmlformats.org/officeDocument/2006/relationships/hyperlink" Target="http://pleiades.stoa.org/places/433010" TargetMode="External"/><Relationship Id="rId2286" Type="http://schemas.openxmlformats.org/officeDocument/2006/relationships/hyperlink" Target="http://dare.ht.lu.se/places/21688" TargetMode="External"/><Relationship Id="rId2493" Type="http://schemas.openxmlformats.org/officeDocument/2006/relationships/hyperlink" Target="http://dare.ht.lu.se/places/21774" TargetMode="External"/><Relationship Id="rId258" Type="http://schemas.openxmlformats.org/officeDocument/2006/relationships/hyperlink" Target="http://pleiades.stoa.org/places/442797" TargetMode="External"/><Relationship Id="rId465" Type="http://schemas.openxmlformats.org/officeDocument/2006/relationships/hyperlink" Target="http://pleiades.stoa.org/places/589692" TargetMode="External"/><Relationship Id="rId672" Type="http://schemas.openxmlformats.org/officeDocument/2006/relationships/hyperlink" Target="http://pleiades.stoa.org/places/857050" TargetMode="External"/><Relationship Id="rId1095" Type="http://schemas.openxmlformats.org/officeDocument/2006/relationships/hyperlink" Target="http://pleiades.stoa.org/places/373781" TargetMode="External"/><Relationship Id="rId2146" Type="http://schemas.openxmlformats.org/officeDocument/2006/relationships/hyperlink" Target="http://dare.ht.lu.se/places/21189" TargetMode="External"/><Relationship Id="rId2353" Type="http://schemas.openxmlformats.org/officeDocument/2006/relationships/hyperlink" Target="http://dare.ht.lu.se/places/36215" TargetMode="External"/><Relationship Id="rId2560" Type="http://schemas.openxmlformats.org/officeDocument/2006/relationships/hyperlink" Target="http://www.ancientportsantiques.com/wp-content/uploads/Documents/PLACES/Corsica-Sardinia/Cornus-Blasetti2013.pdf" TargetMode="External"/><Relationship Id="rId2798" Type="http://schemas.openxmlformats.org/officeDocument/2006/relationships/hyperlink" Target="http://www.ancientportsantiques.com/wp-content/uploads/Documents/PLACES/RedSea-Gulf/Farasan-Cooper2014.pdf" TargetMode="External"/><Relationship Id="rId118" Type="http://schemas.openxmlformats.org/officeDocument/2006/relationships/hyperlink" Target="http://pleiades.stoa.org/places/471907" TargetMode="External"/><Relationship Id="rId325" Type="http://schemas.openxmlformats.org/officeDocument/2006/relationships/hyperlink" Target="http://pleiades.stoa.org/places/580100" TargetMode="External"/><Relationship Id="rId532" Type="http://schemas.openxmlformats.org/officeDocument/2006/relationships/hyperlink" Target="http://pleiades.stoa.org/places/589841" TargetMode="External"/><Relationship Id="rId977" Type="http://schemas.openxmlformats.org/officeDocument/2006/relationships/hyperlink" Target="http://data.pastplace.org/search?q=738496" TargetMode="External"/><Relationship Id="rId1162" Type="http://schemas.openxmlformats.org/officeDocument/2006/relationships/hyperlink" Target="http://pleiades.stoa.org/places/324653" TargetMode="External"/><Relationship Id="rId2006" Type="http://schemas.openxmlformats.org/officeDocument/2006/relationships/hyperlink" Target="http://dare.ht.lu.se/places/41147" TargetMode="External"/><Relationship Id="rId2213" Type="http://schemas.openxmlformats.org/officeDocument/2006/relationships/hyperlink" Target="http://dare.ht.lu.se/places/27711" TargetMode="External"/><Relationship Id="rId2420" Type="http://schemas.openxmlformats.org/officeDocument/2006/relationships/hyperlink" Target="http://dare.ht.lu.se/places/30985" TargetMode="External"/><Relationship Id="rId2658" Type="http://schemas.openxmlformats.org/officeDocument/2006/relationships/hyperlink" Target="http://www.ancientportsantiques.com/wp-content/uploads/Documents/PLACES/RedSea-Gulf/Farasan-Villeneuve2004.pdf" TargetMode="External"/><Relationship Id="rId2865" Type="http://schemas.openxmlformats.org/officeDocument/2006/relationships/hyperlink" Target="http://www.ancientportsantiques.com/wp-content/uploads/Documents/PLACES/Sicily-Malta/Sicily-Oliveri2015.pdf" TargetMode="External"/><Relationship Id="rId837" Type="http://schemas.openxmlformats.org/officeDocument/2006/relationships/hyperlink" Target="http://pleiades.stoa.org/places/638796" TargetMode="External"/><Relationship Id="rId1022" Type="http://schemas.openxmlformats.org/officeDocument/2006/relationships/hyperlink" Target="http://pleiades.stoa.org/places/912918" TargetMode="External"/><Relationship Id="rId1467" Type="http://schemas.openxmlformats.org/officeDocument/2006/relationships/hyperlink" Target="http://dare.ht.lu.se/places/16556" TargetMode="External"/><Relationship Id="rId1674" Type="http://schemas.openxmlformats.org/officeDocument/2006/relationships/hyperlink" Target="http://dare.ht.lu.se/places/22889" TargetMode="External"/><Relationship Id="rId1881" Type="http://schemas.openxmlformats.org/officeDocument/2006/relationships/hyperlink" Target="http://dare.ht.lu.se/places/31094" TargetMode="External"/><Relationship Id="rId2518" Type="http://schemas.openxmlformats.org/officeDocument/2006/relationships/hyperlink" Target="http://www.sdu.dk/en/default.aspx/Zephyrion" TargetMode="External"/><Relationship Id="rId2725" Type="http://schemas.openxmlformats.org/officeDocument/2006/relationships/hyperlink" Target="http://www.ancientportsantiques.com/wp-content/uploads/Documents/PLACES/Bosphorus-BlackSea/Byzance-PreiserKapeller2014.pdf" TargetMode="External"/><Relationship Id="rId2932" Type="http://schemas.openxmlformats.org/officeDocument/2006/relationships/hyperlink" Target="https://pleiades.stoa.org/places/403175" TargetMode="External"/><Relationship Id="rId904" Type="http://schemas.openxmlformats.org/officeDocument/2006/relationships/hyperlink" Target="http://pleiades.stoa.org/places/648643" TargetMode="External"/><Relationship Id="rId1327" Type="http://schemas.openxmlformats.org/officeDocument/2006/relationships/hyperlink" Target="http://dare.ht.lu.se/places/11100" TargetMode="External"/><Relationship Id="rId1534" Type="http://schemas.openxmlformats.org/officeDocument/2006/relationships/hyperlink" Target="http://dare.ht.lu.se/places/21391" TargetMode="External"/><Relationship Id="rId1741" Type="http://schemas.openxmlformats.org/officeDocument/2006/relationships/hyperlink" Target="http://dare.ht.lu.se/places/41395" TargetMode="External"/><Relationship Id="rId1979" Type="http://schemas.openxmlformats.org/officeDocument/2006/relationships/hyperlink" Target="http://dare.ht.lu.se/places/1524" TargetMode="External"/><Relationship Id="rId33" Type="http://schemas.openxmlformats.org/officeDocument/2006/relationships/hyperlink" Target="http://pleiades.stoa.org/places/256005" TargetMode="External"/><Relationship Id="rId1601" Type="http://schemas.openxmlformats.org/officeDocument/2006/relationships/hyperlink" Target="http://dare.ht.lu.se/places/27840" TargetMode="External"/><Relationship Id="rId1839" Type="http://schemas.openxmlformats.org/officeDocument/2006/relationships/hyperlink" Target="http://dare.ht.lu.se/places/32398" TargetMode="External"/><Relationship Id="rId182" Type="http://schemas.openxmlformats.org/officeDocument/2006/relationships/hyperlink" Target="http://pleiades.stoa.org/places/433053" TargetMode="External"/><Relationship Id="rId1906" Type="http://schemas.openxmlformats.org/officeDocument/2006/relationships/hyperlink" Target="http://pleiades.stoa.org/places/570555" TargetMode="External"/><Relationship Id="rId487" Type="http://schemas.openxmlformats.org/officeDocument/2006/relationships/hyperlink" Target="http://pleiades.stoa.org/places/599800" TargetMode="External"/><Relationship Id="rId694" Type="http://schemas.openxmlformats.org/officeDocument/2006/relationships/hyperlink" Target="http://pleiades.stoa.org/places/501323" TargetMode="External"/><Relationship Id="rId2070" Type="http://schemas.openxmlformats.org/officeDocument/2006/relationships/hyperlink" Target="http://dare.ht.lu.se/places/23370" TargetMode="External"/><Relationship Id="rId2168" Type="http://schemas.openxmlformats.org/officeDocument/2006/relationships/hyperlink" Target="http://dare.ht.lu.se/places/27756" TargetMode="External"/><Relationship Id="rId2375" Type="http://schemas.openxmlformats.org/officeDocument/2006/relationships/hyperlink" Target="http://dare.ht.lu.se/places/36204" TargetMode="External"/><Relationship Id="rId347" Type="http://schemas.openxmlformats.org/officeDocument/2006/relationships/hyperlink" Target="http://pleiades.stoa.org/places/570258" TargetMode="External"/><Relationship Id="rId999" Type="http://schemas.openxmlformats.org/officeDocument/2006/relationships/hyperlink" Target="http://pleiades.stoa.org/places/39337" TargetMode="External"/><Relationship Id="rId1184" Type="http://schemas.openxmlformats.org/officeDocument/2006/relationships/hyperlink" Target="http://pleiades.stoa.org/places/315192" TargetMode="External"/><Relationship Id="rId2028" Type="http://schemas.openxmlformats.org/officeDocument/2006/relationships/hyperlink" Target="http://pleiades.stoa.org/places/589989" TargetMode="External"/><Relationship Id="rId2582" Type="http://schemas.openxmlformats.org/officeDocument/2006/relationships/hyperlink" Target="ftp://ancientp@ftp.ancientportsantiques.com/www/wp-content/uploads/Documents/PLACES/ItalyWest/Napoli-Boetto2009.pdf" TargetMode="External"/><Relationship Id="rId2887" Type="http://schemas.openxmlformats.org/officeDocument/2006/relationships/hyperlink" Target="http://www.ancientportsantiques.com/wp-content/uploads/Documents/PLACES/RedSea-Gulf/RedSea-Tallet2015.pdf" TargetMode="External"/><Relationship Id="rId554" Type="http://schemas.openxmlformats.org/officeDocument/2006/relationships/hyperlink" Target="http://pleiades.stoa.org/places/589763" TargetMode="External"/><Relationship Id="rId761" Type="http://schemas.openxmlformats.org/officeDocument/2006/relationships/hyperlink" Target="http://pleiades.stoa.org/places/511218" TargetMode="External"/><Relationship Id="rId859" Type="http://schemas.openxmlformats.org/officeDocument/2006/relationships/hyperlink" Target="http://pleiades.stoa.org/places/638749" TargetMode="External"/><Relationship Id="rId1391" Type="http://schemas.openxmlformats.org/officeDocument/2006/relationships/hyperlink" Target="http://dare.ht.lu.se/places/17206" TargetMode="External"/><Relationship Id="rId1489" Type="http://schemas.openxmlformats.org/officeDocument/2006/relationships/hyperlink" Target="http://dare.ht.lu.se/places/32292" TargetMode="External"/><Relationship Id="rId1696" Type="http://schemas.openxmlformats.org/officeDocument/2006/relationships/hyperlink" Target="http://pleiades.stoa.org/places/442746" TargetMode="External"/><Relationship Id="rId2235" Type="http://schemas.openxmlformats.org/officeDocument/2006/relationships/hyperlink" Target="http://dare.ht.lu.se/places/43300" TargetMode="External"/><Relationship Id="rId2442" Type="http://schemas.openxmlformats.org/officeDocument/2006/relationships/hyperlink" Target="http://dare.ht.lu.se/places/21595" TargetMode="External"/><Relationship Id="rId207" Type="http://schemas.openxmlformats.org/officeDocument/2006/relationships/hyperlink" Target="http://pleiades.stoa.org/places/442632" TargetMode="External"/><Relationship Id="rId414" Type="http://schemas.openxmlformats.org/officeDocument/2006/relationships/hyperlink" Target="http://pleiades.stoa.org/places/570043" TargetMode="External"/><Relationship Id="rId621" Type="http://schemas.openxmlformats.org/officeDocument/2006/relationships/hyperlink" Target="http://pleiades.stoa.org/places/226636" TargetMode="External"/><Relationship Id="rId1044" Type="http://schemas.openxmlformats.org/officeDocument/2006/relationships/hyperlink" Target="http://pleiades.stoa.org/places/29586" TargetMode="External"/><Relationship Id="rId1251" Type="http://schemas.openxmlformats.org/officeDocument/2006/relationships/hyperlink" Target="http://pleiades.stoa.org/places/148125" TargetMode="External"/><Relationship Id="rId1349" Type="http://schemas.openxmlformats.org/officeDocument/2006/relationships/hyperlink" Target="http://pleiades.stoa.org/places/157836" TargetMode="External"/><Relationship Id="rId2302" Type="http://schemas.openxmlformats.org/officeDocument/2006/relationships/hyperlink" Target="http://dare.ht.lu.se/places/36128" TargetMode="External"/><Relationship Id="rId2747" Type="http://schemas.openxmlformats.org/officeDocument/2006/relationships/hyperlink" Target="https://en.wikipedia.org/wiki/Thatta" TargetMode="External"/><Relationship Id="rId2954" Type="http://schemas.openxmlformats.org/officeDocument/2006/relationships/hyperlink" Target="http://pleiades.stoa.org/places/640248" TargetMode="External"/><Relationship Id="rId719" Type="http://schemas.openxmlformats.org/officeDocument/2006/relationships/hyperlink" Target="http://pleiades.stoa.org/places/845068" TargetMode="External"/><Relationship Id="rId926" Type="http://schemas.openxmlformats.org/officeDocument/2006/relationships/hyperlink" Target="http://data.pastplace.org/search?q=988324" TargetMode="External"/><Relationship Id="rId1111" Type="http://schemas.openxmlformats.org/officeDocument/2006/relationships/hyperlink" Target="http://pleiades.stoa.org/places/373905" TargetMode="External"/><Relationship Id="rId1556" Type="http://schemas.openxmlformats.org/officeDocument/2006/relationships/hyperlink" Target="http://dare.ht.lu.se/places/22023" TargetMode="External"/><Relationship Id="rId1763" Type="http://schemas.openxmlformats.org/officeDocument/2006/relationships/hyperlink" Target="http://dare.ht.lu.se/places/22826" TargetMode="External"/><Relationship Id="rId1970" Type="http://schemas.openxmlformats.org/officeDocument/2006/relationships/hyperlink" Target="http://dare.ht.lu.se/places/22854" TargetMode="External"/><Relationship Id="rId2607" Type="http://schemas.openxmlformats.org/officeDocument/2006/relationships/hyperlink" Target="http://www.ancientportsantiques.com/wp-content/uploads/Documents/PLACES/Turkey/Elaia-Pirson2014.pdf" TargetMode="External"/><Relationship Id="rId2814" Type="http://schemas.openxmlformats.org/officeDocument/2006/relationships/hyperlink" Target="http://pleiades.stoa.org/places/290587550" TargetMode="External"/><Relationship Id="rId55" Type="http://schemas.openxmlformats.org/officeDocument/2006/relationships/hyperlink" Target="http://data.pastplace.org/search?q=25230" TargetMode="External"/><Relationship Id="rId1209" Type="http://schemas.openxmlformats.org/officeDocument/2006/relationships/hyperlink" Target="http://pleiades.stoa.org/places/285491" TargetMode="External"/><Relationship Id="rId1416" Type="http://schemas.openxmlformats.org/officeDocument/2006/relationships/hyperlink" Target="http://dare.ht.lu.se/places/26614" TargetMode="External"/><Relationship Id="rId1623" Type="http://schemas.openxmlformats.org/officeDocument/2006/relationships/hyperlink" Target="http://pleiades.stoa.org/places/845079" TargetMode="External"/><Relationship Id="rId1830" Type="http://schemas.openxmlformats.org/officeDocument/2006/relationships/hyperlink" Target="http://dare.ht.lu.se/places/32172" TargetMode="External"/><Relationship Id="rId1928" Type="http://schemas.openxmlformats.org/officeDocument/2006/relationships/hyperlink" Target="http://dare.ht.lu.se/places/23498" TargetMode="External"/><Relationship Id="rId2092" Type="http://schemas.openxmlformats.org/officeDocument/2006/relationships/hyperlink" Target="http://pleiades.stoa.org/places/707644" TargetMode="External"/><Relationship Id="rId271" Type="http://schemas.openxmlformats.org/officeDocument/2006/relationships/hyperlink" Target="http://data.pastplace.org/search?q=1891671" TargetMode="External"/><Relationship Id="rId2397" Type="http://schemas.openxmlformats.org/officeDocument/2006/relationships/hyperlink" Target="http://dare.ht.lu.se/places/36119" TargetMode="External"/><Relationship Id="rId131" Type="http://schemas.openxmlformats.org/officeDocument/2006/relationships/hyperlink" Target="http://pleiades.stoa.org/places/403265" TargetMode="External"/><Relationship Id="rId369" Type="http://schemas.openxmlformats.org/officeDocument/2006/relationships/hyperlink" Target="http://pleiades.stoa.org/places/511414" TargetMode="External"/><Relationship Id="rId576" Type="http://schemas.openxmlformats.org/officeDocument/2006/relationships/hyperlink" Target="http://data.pastplace.org/search?q=7939935" TargetMode="External"/><Relationship Id="rId783" Type="http://schemas.openxmlformats.org/officeDocument/2006/relationships/hyperlink" Target="http://pleiades.stoa.org/places/550399" TargetMode="External"/><Relationship Id="rId990" Type="http://schemas.openxmlformats.org/officeDocument/2006/relationships/hyperlink" Target="http://pleiades.stoa.org/places/40292" TargetMode="External"/><Relationship Id="rId2257" Type="http://schemas.openxmlformats.org/officeDocument/2006/relationships/hyperlink" Target="http://dare.ht.lu.se/places/30364" TargetMode="External"/><Relationship Id="rId2464" Type="http://schemas.openxmlformats.org/officeDocument/2006/relationships/hyperlink" Target="http://dare.ht.lu.se/places/42398" TargetMode="External"/><Relationship Id="rId2671" Type="http://schemas.openxmlformats.org/officeDocument/2006/relationships/hyperlink" Target="http://www.ancientportsantiques.com/wp-content/uploads/Documents/PLACES/Egypt-Libya/AlexMareotisSchedia-BergmannHeinzelmann2009.pdf" TargetMode="External"/><Relationship Id="rId229" Type="http://schemas.openxmlformats.org/officeDocument/2006/relationships/hyperlink" Target="http://pleiades.stoa.org/places/462373" TargetMode="External"/><Relationship Id="rId436" Type="http://schemas.openxmlformats.org/officeDocument/2006/relationships/hyperlink" Target="http://pleiades.stoa.org/places/491703" TargetMode="External"/><Relationship Id="rId643" Type="http://schemas.openxmlformats.org/officeDocument/2006/relationships/hyperlink" Target="http://pleiades.stoa.org/places/825265" TargetMode="External"/><Relationship Id="rId1066" Type="http://schemas.openxmlformats.org/officeDocument/2006/relationships/hyperlink" Target="http://pleiades.stoa.org/places/716572" TargetMode="External"/><Relationship Id="rId1273" Type="http://schemas.openxmlformats.org/officeDocument/2006/relationships/hyperlink" Target="http://dare.ht.lu.se/places/22483" TargetMode="External"/><Relationship Id="rId1480" Type="http://schemas.openxmlformats.org/officeDocument/2006/relationships/hyperlink" Target="http://dare.ht.lu.se/places/36742" TargetMode="External"/><Relationship Id="rId2117" Type="http://schemas.openxmlformats.org/officeDocument/2006/relationships/hyperlink" Target="http://dare.ht.lu.se/places/29078" TargetMode="External"/><Relationship Id="rId2324" Type="http://schemas.openxmlformats.org/officeDocument/2006/relationships/hyperlink" Target="http://dare.ht.lu.se/places/25239" TargetMode="External"/><Relationship Id="rId2769" Type="http://schemas.openxmlformats.org/officeDocument/2006/relationships/hyperlink" Target="http://dare.ht.lu.se/places/29223" TargetMode="External"/><Relationship Id="rId850" Type="http://schemas.openxmlformats.org/officeDocument/2006/relationships/hyperlink" Target="http://pleiades.stoa.org/places/638900" TargetMode="External"/><Relationship Id="rId948" Type="http://schemas.openxmlformats.org/officeDocument/2006/relationships/hyperlink" Target="http://pleiades.stoa.org/places/668216" TargetMode="External"/><Relationship Id="rId1133" Type="http://schemas.openxmlformats.org/officeDocument/2006/relationships/hyperlink" Target="http://pleiades.stoa.org/places/363935" TargetMode="External"/><Relationship Id="rId1578" Type="http://schemas.openxmlformats.org/officeDocument/2006/relationships/hyperlink" Target="http://dare.ht.lu.se/places/23463" TargetMode="External"/><Relationship Id="rId1785" Type="http://schemas.openxmlformats.org/officeDocument/2006/relationships/hyperlink" Target="http://pleiades.stoa.org/places/579866" TargetMode="External"/><Relationship Id="rId1992" Type="http://schemas.openxmlformats.org/officeDocument/2006/relationships/hyperlink" Target="http://dare.ht.lu.se/places/22965" TargetMode="External"/><Relationship Id="rId2531" Type="http://schemas.openxmlformats.org/officeDocument/2006/relationships/hyperlink" Target="http://www.ancientportsantiques.com/a-few-ports/portus/" TargetMode="External"/><Relationship Id="rId2629" Type="http://schemas.openxmlformats.org/officeDocument/2006/relationships/hyperlink" Target="http://www.ancientportsantiques.com/wp-content/uploads/Documents/PLACES/RedSea-Gulf/Adulis-Carannante2015.pdf" TargetMode="External"/><Relationship Id="rId2836" Type="http://schemas.openxmlformats.org/officeDocument/2006/relationships/hyperlink" Target="http://www.ancientportsantiques.com/wp-content/uploads/Documents/PLACES/Turkey/Ura-Casabonne2005.pdf" TargetMode="External"/><Relationship Id="rId77" Type="http://schemas.openxmlformats.org/officeDocument/2006/relationships/hyperlink" Target="http://pleiades.stoa.org/places/148094" TargetMode="External"/><Relationship Id="rId503" Type="http://schemas.openxmlformats.org/officeDocument/2006/relationships/hyperlink" Target="http://pleiades.stoa.org/places/550435" TargetMode="External"/><Relationship Id="rId710" Type="http://schemas.openxmlformats.org/officeDocument/2006/relationships/hyperlink" Target="http://pleiades.stoa.org/places/857148" TargetMode="External"/><Relationship Id="rId808" Type="http://schemas.openxmlformats.org/officeDocument/2006/relationships/hyperlink" Target="http://pleiades.stoa.org/places/599799" TargetMode="External"/><Relationship Id="rId1340" Type="http://schemas.openxmlformats.org/officeDocument/2006/relationships/hyperlink" Target="http://dare.ht.lu.se/places/17866" TargetMode="External"/><Relationship Id="rId1438" Type="http://schemas.openxmlformats.org/officeDocument/2006/relationships/hyperlink" Target="http://dare.ht.lu.se/places/21326" TargetMode="External"/><Relationship Id="rId1645" Type="http://schemas.openxmlformats.org/officeDocument/2006/relationships/hyperlink" Target="http://dare.ht.lu.se/places/27475" TargetMode="External"/><Relationship Id="rId1200" Type="http://schemas.openxmlformats.org/officeDocument/2006/relationships/hyperlink" Target="http://pleiades.stoa.org/places/285502" TargetMode="External"/><Relationship Id="rId1852" Type="http://schemas.openxmlformats.org/officeDocument/2006/relationships/hyperlink" Target="http://dare.ht.lu.se/places/22032" TargetMode="External"/><Relationship Id="rId2903" Type="http://schemas.openxmlformats.org/officeDocument/2006/relationships/hyperlink" Target="http://www.laopiniondemurcia.es/cartagena/2016/10/04/obras-casa-llagostera-sacan-luz/772068.html" TargetMode="External"/><Relationship Id="rId1505" Type="http://schemas.openxmlformats.org/officeDocument/2006/relationships/hyperlink" Target="http://dare.ht.lu.se/places/31469" TargetMode="External"/><Relationship Id="rId1712" Type="http://schemas.openxmlformats.org/officeDocument/2006/relationships/hyperlink" Target="http://dare.ht.lu.se/places/10648" TargetMode="External"/><Relationship Id="rId293" Type="http://schemas.openxmlformats.org/officeDocument/2006/relationships/hyperlink" Target="http://pleiades.stoa.org/places/197400" TargetMode="External"/><Relationship Id="rId2181" Type="http://schemas.openxmlformats.org/officeDocument/2006/relationships/hyperlink" Target="http://dare.ht.lu.se/places/21460" TargetMode="External"/><Relationship Id="rId153" Type="http://schemas.openxmlformats.org/officeDocument/2006/relationships/hyperlink" Target="http://pleiades.stoa.org/places/413284" TargetMode="External"/><Relationship Id="rId360" Type="http://schemas.openxmlformats.org/officeDocument/2006/relationships/hyperlink" Target="http://pleiades.stoa.org/places/501337" TargetMode="External"/><Relationship Id="rId598" Type="http://schemas.openxmlformats.org/officeDocument/2006/relationships/hyperlink" Target="http://data.pastplace.org/search?q=3288771" TargetMode="External"/><Relationship Id="rId2041" Type="http://schemas.openxmlformats.org/officeDocument/2006/relationships/hyperlink" Target="http://dare.ht.lu.se/places/28817" TargetMode="External"/><Relationship Id="rId2279" Type="http://schemas.openxmlformats.org/officeDocument/2006/relationships/hyperlink" Target="http://dare.ht.lu.se/places/21116" TargetMode="External"/><Relationship Id="rId2486" Type="http://schemas.openxmlformats.org/officeDocument/2006/relationships/hyperlink" Target="http://dare.ht.lu.se/places/42399" TargetMode="External"/><Relationship Id="rId2693" Type="http://schemas.openxmlformats.org/officeDocument/2006/relationships/hyperlink" Target="http://www.ancientportsantiques.com/wp-content/uploads/Documents/PLACES/NorthAfrica/Tipasa-Ferdi2004.pdf" TargetMode="External"/><Relationship Id="rId220" Type="http://schemas.openxmlformats.org/officeDocument/2006/relationships/hyperlink" Target="http://pleiades.stoa.org/places/462426" TargetMode="External"/><Relationship Id="rId458" Type="http://schemas.openxmlformats.org/officeDocument/2006/relationships/hyperlink" Target="http://pleiades.stoa.org/places/530826" TargetMode="External"/><Relationship Id="rId665" Type="http://schemas.openxmlformats.org/officeDocument/2006/relationships/hyperlink" Target="http://pleiades.stoa.org/places/857173" TargetMode="External"/><Relationship Id="rId872" Type="http://schemas.openxmlformats.org/officeDocument/2006/relationships/hyperlink" Target="http://pleiades.stoa.org/places/639051" TargetMode="External"/><Relationship Id="rId1088" Type="http://schemas.openxmlformats.org/officeDocument/2006/relationships/hyperlink" Target="http://pleiades.stoa.org/places/716525" TargetMode="External"/><Relationship Id="rId1295" Type="http://schemas.openxmlformats.org/officeDocument/2006/relationships/hyperlink" Target="http://dare.ht.lu.se/places/39725" TargetMode="External"/><Relationship Id="rId2139" Type="http://schemas.openxmlformats.org/officeDocument/2006/relationships/hyperlink" Target="http://dare.ht.lu.se/places/21473" TargetMode="External"/><Relationship Id="rId2346" Type="http://schemas.openxmlformats.org/officeDocument/2006/relationships/hyperlink" Target="http://dare.ht.lu.se/places/36206" TargetMode="External"/><Relationship Id="rId2553" Type="http://schemas.openxmlformats.org/officeDocument/2006/relationships/hyperlink" Target="http://www.ancientportsantiques.com/wp-content/uploads/Documents/PLACES/France/Martigues-Chausserie2002.pdf" TargetMode="External"/><Relationship Id="rId2760" Type="http://schemas.openxmlformats.org/officeDocument/2006/relationships/hyperlink" Target="http://pleiades.stoa.org/places/30221" TargetMode="External"/><Relationship Id="rId318" Type="http://schemas.openxmlformats.org/officeDocument/2006/relationships/hyperlink" Target="http://pleiades.stoa.org/places/541032" TargetMode="External"/><Relationship Id="rId525" Type="http://schemas.openxmlformats.org/officeDocument/2006/relationships/hyperlink" Target="http://pleiades.stoa.org/places/599910" TargetMode="External"/><Relationship Id="rId732" Type="http://schemas.openxmlformats.org/officeDocument/2006/relationships/hyperlink" Target="http://pleiades.stoa.org/places/844856" TargetMode="External"/><Relationship Id="rId1155" Type="http://schemas.openxmlformats.org/officeDocument/2006/relationships/hyperlink" Target="http://pleiades.stoa.org/places/344372" TargetMode="External"/><Relationship Id="rId1362" Type="http://schemas.openxmlformats.org/officeDocument/2006/relationships/hyperlink" Target="http://pleiades.stoa.org/places/256410" TargetMode="External"/><Relationship Id="rId2206" Type="http://schemas.openxmlformats.org/officeDocument/2006/relationships/hyperlink" Target="http://dare.ht.lu.se/places/27803" TargetMode="External"/><Relationship Id="rId2413" Type="http://schemas.openxmlformats.org/officeDocument/2006/relationships/hyperlink" Target="http://dare.ht.lu.se/places/36105" TargetMode="External"/><Relationship Id="rId2620" Type="http://schemas.openxmlformats.org/officeDocument/2006/relationships/hyperlink" Target="http://www.ancientportsantiques.com/wp-content/uploads/Documents/PLACES/Levant/RasIbnHani-Lagarce1987.pdf" TargetMode="External"/><Relationship Id="rId2858" Type="http://schemas.openxmlformats.org/officeDocument/2006/relationships/hyperlink" Target="http://www.ancientportsantiques.com/wp-content/uploads/Documents/PLACES/Sicily-Malta/Sicily-Oliveri2015.pdf" TargetMode="External"/><Relationship Id="rId99" Type="http://schemas.openxmlformats.org/officeDocument/2006/relationships/hyperlink" Target="http://pleiades.stoa.org/places/157894" TargetMode="External"/><Relationship Id="rId1015" Type="http://schemas.openxmlformats.org/officeDocument/2006/relationships/hyperlink" Target="http://data.pastplace.org/search?q=2126436" TargetMode="External"/><Relationship Id="rId1222" Type="http://schemas.openxmlformats.org/officeDocument/2006/relationships/hyperlink" Target="http://pleiades.stoa.org/places/275734" TargetMode="External"/><Relationship Id="rId1667" Type="http://schemas.openxmlformats.org/officeDocument/2006/relationships/hyperlink" Target="http://dare.ht.lu.se/places/16882" TargetMode="External"/><Relationship Id="rId1874" Type="http://schemas.openxmlformats.org/officeDocument/2006/relationships/hyperlink" Target="http://dare.ht.lu.se/places/41227" TargetMode="External"/><Relationship Id="rId2718" Type="http://schemas.openxmlformats.org/officeDocument/2006/relationships/hyperlink" Target="http://www.ancientportsantiques.com/wp-content/uploads/Documents/PLACES/GreeceIslands/Santorin-Brochure2015.pdf" TargetMode="External"/><Relationship Id="rId2925" Type="http://schemas.openxmlformats.org/officeDocument/2006/relationships/hyperlink" Target="http://www.ancientportsantiques.com/wp-content/uploads/Documents/PLACES/ItalyWest/Toscane-Camilli2005.pdf" TargetMode="External"/><Relationship Id="rId1527" Type="http://schemas.openxmlformats.org/officeDocument/2006/relationships/hyperlink" Target="http://dare.ht.lu.se/places/21395" TargetMode="External"/><Relationship Id="rId1734" Type="http://schemas.openxmlformats.org/officeDocument/2006/relationships/hyperlink" Target="http://dare.ht.lu.se/places/17956" TargetMode="External"/><Relationship Id="rId1941" Type="http://schemas.openxmlformats.org/officeDocument/2006/relationships/hyperlink" Target="http://dare.ht.lu.se/places/30786" TargetMode="External"/><Relationship Id="rId26" Type="http://schemas.openxmlformats.org/officeDocument/2006/relationships/hyperlink" Target="http://pleiades.stoa.org/places/256222" TargetMode="External"/><Relationship Id="rId175" Type="http://schemas.openxmlformats.org/officeDocument/2006/relationships/hyperlink" Target="http://pleiades.stoa.org/places/433011" TargetMode="External"/><Relationship Id="rId1801" Type="http://schemas.openxmlformats.org/officeDocument/2006/relationships/hyperlink" Target="http://pleiades.stoa.org/places/541140" TargetMode="External"/><Relationship Id="rId382" Type="http://schemas.openxmlformats.org/officeDocument/2006/relationships/hyperlink" Target="http://pleiades.stoa.org/places/570274" TargetMode="External"/><Relationship Id="rId687" Type="http://schemas.openxmlformats.org/officeDocument/2006/relationships/hyperlink" Target="http://pleiades.stoa.org/places/857383" TargetMode="External"/><Relationship Id="rId2063" Type="http://schemas.openxmlformats.org/officeDocument/2006/relationships/hyperlink" Target="http://dare.ht.lu.se/places/28831" TargetMode="External"/><Relationship Id="rId2270" Type="http://schemas.openxmlformats.org/officeDocument/2006/relationships/hyperlink" Target="http://dare.ht.lu.se/places/33190" TargetMode="External"/><Relationship Id="rId2368" Type="http://schemas.openxmlformats.org/officeDocument/2006/relationships/hyperlink" Target="http://dare.ht.lu.se/places/21712" TargetMode="External"/><Relationship Id="rId242" Type="http://schemas.openxmlformats.org/officeDocument/2006/relationships/hyperlink" Target="http://pleiades.stoa.org/places/462242" TargetMode="External"/><Relationship Id="rId894" Type="http://schemas.openxmlformats.org/officeDocument/2006/relationships/hyperlink" Target="http://pleiades.stoa.org/places/648624" TargetMode="External"/><Relationship Id="rId1177" Type="http://schemas.openxmlformats.org/officeDocument/2006/relationships/hyperlink" Target="http://pleiades.stoa.org/places/315233" TargetMode="External"/><Relationship Id="rId2130" Type="http://schemas.openxmlformats.org/officeDocument/2006/relationships/hyperlink" Target="http://dare.ht.lu.se/places/21169" TargetMode="External"/><Relationship Id="rId2575" Type="http://schemas.openxmlformats.org/officeDocument/2006/relationships/hyperlink" Target="http://www.ancientportsantiques.com/wp-content/uploads/Documents/PLACES/ItalyWest/Portus/Portus-Noli&amp;Franco2009.pdf" TargetMode="External"/><Relationship Id="rId2782" Type="http://schemas.openxmlformats.org/officeDocument/2006/relationships/hyperlink" Target="http://www.ancientportsantiques.com/wp-content/uploads/Documents/AUTHORS/Arnaud-PublGenerales/Arnaud-ItineraireAntonin2004.pdf" TargetMode="External"/><Relationship Id="rId102" Type="http://schemas.openxmlformats.org/officeDocument/2006/relationships/hyperlink" Target="http://pleiades.stoa.org/places/472063" TargetMode="External"/><Relationship Id="rId547" Type="http://schemas.openxmlformats.org/officeDocument/2006/relationships/hyperlink" Target="http://pleiades.stoa.org/places/589802" TargetMode="External"/><Relationship Id="rId754" Type="http://schemas.openxmlformats.org/officeDocument/2006/relationships/hyperlink" Target="http://pleiades.stoa.org/places/511161" TargetMode="External"/><Relationship Id="rId961" Type="http://schemas.openxmlformats.org/officeDocument/2006/relationships/hyperlink" Target="http://pleiades.stoa.org/places/687839" TargetMode="External"/><Relationship Id="rId1384" Type="http://schemas.openxmlformats.org/officeDocument/2006/relationships/hyperlink" Target="http://dare.ht.lu.se/places/8039" TargetMode="External"/><Relationship Id="rId1591" Type="http://schemas.openxmlformats.org/officeDocument/2006/relationships/hyperlink" Target="http://dare.ht.lu.se/places/27843" TargetMode="External"/><Relationship Id="rId1689" Type="http://schemas.openxmlformats.org/officeDocument/2006/relationships/hyperlink" Target="http://dare.ht.lu.se/places/16877" TargetMode="External"/><Relationship Id="rId2228" Type="http://schemas.openxmlformats.org/officeDocument/2006/relationships/hyperlink" Target="http://dare.ht.lu.se/places/30302" TargetMode="External"/><Relationship Id="rId2435" Type="http://schemas.openxmlformats.org/officeDocument/2006/relationships/hyperlink" Target="http://pleiades.stoa.org/places/963101351" TargetMode="External"/><Relationship Id="rId2642" Type="http://schemas.openxmlformats.org/officeDocument/2006/relationships/hyperlink" Target="http://www.ancientportsantiques.com/wp-content/uploads/Documents/PLACES/RedSea-Gulf/LeukeKome-Nappo2010.pdf" TargetMode="External"/><Relationship Id="rId90" Type="http://schemas.openxmlformats.org/officeDocument/2006/relationships/hyperlink" Target="http://pleiades.stoa.org/places/157934" TargetMode="External"/><Relationship Id="rId407" Type="http://schemas.openxmlformats.org/officeDocument/2006/relationships/hyperlink" Target="http://pleiades.stoa.org/places/570397" TargetMode="External"/><Relationship Id="rId614" Type="http://schemas.openxmlformats.org/officeDocument/2006/relationships/hyperlink" Target="http://pleiades.stoa.org/places/217016" TargetMode="External"/><Relationship Id="rId821" Type="http://schemas.openxmlformats.org/officeDocument/2006/relationships/hyperlink" Target="http://pleiades.stoa.org/places/599811" TargetMode="External"/><Relationship Id="rId1037" Type="http://schemas.openxmlformats.org/officeDocument/2006/relationships/hyperlink" Target="http://data.pastplace.org/search?q=2538602" TargetMode="External"/><Relationship Id="rId1244" Type="http://schemas.openxmlformats.org/officeDocument/2006/relationships/hyperlink" Target="http://pleiades.stoa.org/places/857277" TargetMode="External"/><Relationship Id="rId1451" Type="http://schemas.openxmlformats.org/officeDocument/2006/relationships/hyperlink" Target="http://dare.ht.lu.se/places/16726" TargetMode="External"/><Relationship Id="rId1896" Type="http://schemas.openxmlformats.org/officeDocument/2006/relationships/hyperlink" Target="http://dare.ht.lu.se/places/21910" TargetMode="External"/><Relationship Id="rId2502" Type="http://schemas.openxmlformats.org/officeDocument/2006/relationships/hyperlink" Target="https://nl.wikipedia.org/wiki/Neder-Germaanse_limes" TargetMode="External"/><Relationship Id="rId2947" Type="http://schemas.openxmlformats.org/officeDocument/2006/relationships/hyperlink" Target="http://www.ancientportsantiques.com/wp-content/uploads/Documents/PLACES/Spain-Portugal/Gades-Cesteros2016.pdf" TargetMode="External"/><Relationship Id="rId919" Type="http://schemas.openxmlformats.org/officeDocument/2006/relationships/hyperlink" Target="http://pleiades.stoa.org/places/648702" TargetMode="External"/><Relationship Id="rId1104" Type="http://schemas.openxmlformats.org/officeDocument/2006/relationships/hyperlink" Target="http://pleiades.stoa.org/places/373872" TargetMode="External"/><Relationship Id="rId1311" Type="http://schemas.openxmlformats.org/officeDocument/2006/relationships/hyperlink" Target="http://dare.ht.lu.se/places/26345" TargetMode="External"/><Relationship Id="rId1549" Type="http://schemas.openxmlformats.org/officeDocument/2006/relationships/hyperlink" Target="http://dare.ht.lu.se/places/27937" TargetMode="External"/><Relationship Id="rId1756" Type="http://schemas.openxmlformats.org/officeDocument/2006/relationships/hyperlink" Target="http://dare.ht.lu.se/places/21983" TargetMode="External"/><Relationship Id="rId1963" Type="http://schemas.openxmlformats.org/officeDocument/2006/relationships/hyperlink" Target="http://pleiades.stoa.org/places/599491" TargetMode="External"/><Relationship Id="rId2807" Type="http://schemas.openxmlformats.org/officeDocument/2006/relationships/hyperlink" Target="http://www.ancientportsantiques.com/wp-content/uploads/pdf/Grenier-1934.pdf" TargetMode="External"/><Relationship Id="rId48" Type="http://schemas.openxmlformats.org/officeDocument/2006/relationships/hyperlink" Target="http://data.pastplace.org/search?q=15374" TargetMode="External"/><Relationship Id="rId1409" Type="http://schemas.openxmlformats.org/officeDocument/2006/relationships/hyperlink" Target="http://pleiades.stoa.org/places/403221" TargetMode="External"/><Relationship Id="rId1616" Type="http://schemas.openxmlformats.org/officeDocument/2006/relationships/hyperlink" Target="http://dare.ht.lu.se/places/27453" TargetMode="External"/><Relationship Id="rId1823" Type="http://schemas.openxmlformats.org/officeDocument/2006/relationships/hyperlink" Target="http://dare.ht.lu.se/places/22002" TargetMode="External"/><Relationship Id="rId197" Type="http://schemas.openxmlformats.org/officeDocument/2006/relationships/hyperlink" Target="http://pleiades.stoa.org/places/452369" TargetMode="External"/><Relationship Id="rId2085" Type="http://schemas.openxmlformats.org/officeDocument/2006/relationships/hyperlink" Target="http://dare.ht.lu.se/places/44570" TargetMode="External"/><Relationship Id="rId2292" Type="http://schemas.openxmlformats.org/officeDocument/2006/relationships/hyperlink" Target="http://dare.ht.lu.se/places/23388" TargetMode="External"/><Relationship Id="rId264" Type="http://schemas.openxmlformats.org/officeDocument/2006/relationships/hyperlink" Target="http://pleiades.stoa.org/places/413234" TargetMode="External"/><Relationship Id="rId471" Type="http://schemas.openxmlformats.org/officeDocument/2006/relationships/hyperlink" Target="http://pleiades.stoa.org/places/589797" TargetMode="External"/><Relationship Id="rId2152" Type="http://schemas.openxmlformats.org/officeDocument/2006/relationships/hyperlink" Target="http://dare.ht.lu.se/places/21187" TargetMode="External"/><Relationship Id="rId2597" Type="http://schemas.openxmlformats.org/officeDocument/2006/relationships/hyperlink" Target="http://www.ancientportsantiques.com/wp-content/uploads/Documents/PLACES/GreeceContinental/Leukas-Murray1988.pdf" TargetMode="External"/><Relationship Id="rId124" Type="http://schemas.openxmlformats.org/officeDocument/2006/relationships/hyperlink" Target="http://pleiades.stoa.org/places/157908" TargetMode="External"/><Relationship Id="rId569" Type="http://schemas.openxmlformats.org/officeDocument/2006/relationships/hyperlink" Target="http://pleiades.stoa.org/places/590072" TargetMode="External"/><Relationship Id="rId776" Type="http://schemas.openxmlformats.org/officeDocument/2006/relationships/hyperlink" Target="http://pleiades.stoa.org/places/550403" TargetMode="External"/><Relationship Id="rId983" Type="http://schemas.openxmlformats.org/officeDocument/2006/relationships/hyperlink" Target="http://pleiades.stoa.org/places/39387" TargetMode="External"/><Relationship Id="rId1199" Type="http://schemas.openxmlformats.org/officeDocument/2006/relationships/hyperlink" Target="http://pleiades.stoa.org/places/285503" TargetMode="External"/><Relationship Id="rId2457" Type="http://schemas.openxmlformats.org/officeDocument/2006/relationships/hyperlink" Target="http://dare.ht.lu.se/places/23668" TargetMode="External"/><Relationship Id="rId2664" Type="http://schemas.openxmlformats.org/officeDocument/2006/relationships/hyperlink" Target="http://www.ancientportsantiques.com/wp-content/uploads/Documents/PLACES/RedSea-Gulf/Yemen-Schiettecatte2012.pdf" TargetMode="External"/><Relationship Id="rId331" Type="http://schemas.openxmlformats.org/officeDocument/2006/relationships/hyperlink" Target="http://pleiades.stoa.org/places/580057" TargetMode="External"/><Relationship Id="rId429" Type="http://schemas.openxmlformats.org/officeDocument/2006/relationships/hyperlink" Target="http://pleiades.stoa.org/places/501515" TargetMode="External"/><Relationship Id="rId636" Type="http://schemas.openxmlformats.org/officeDocument/2006/relationships/hyperlink" Target="http://pleiades.stoa.org/places/854694" TargetMode="External"/><Relationship Id="rId1059" Type="http://schemas.openxmlformats.org/officeDocument/2006/relationships/hyperlink" Target="http://pleiades.stoa.org/places/716565" TargetMode="External"/><Relationship Id="rId1266" Type="http://schemas.openxmlformats.org/officeDocument/2006/relationships/hyperlink" Target="http://dare.ht.lu.se/places/27992" TargetMode="External"/><Relationship Id="rId1473" Type="http://schemas.openxmlformats.org/officeDocument/2006/relationships/hyperlink" Target="http://dare.ht.lu.se/places/41767" TargetMode="External"/><Relationship Id="rId2012" Type="http://schemas.openxmlformats.org/officeDocument/2006/relationships/hyperlink" Target="http://dare.ht.lu.se/places/36697" TargetMode="External"/><Relationship Id="rId2317" Type="http://schemas.openxmlformats.org/officeDocument/2006/relationships/hyperlink" Target="http://pleiades.stoa.org/places/39345" TargetMode="External"/><Relationship Id="rId2871" Type="http://schemas.openxmlformats.org/officeDocument/2006/relationships/hyperlink" Target="http://www.ancientportsantiques.com/wp-content/uploads/Documents/AUTHORS/Carayon/Carayon%202011-PortsLevant.pdf" TargetMode="External"/><Relationship Id="rId2969" Type="http://schemas.openxmlformats.org/officeDocument/2006/relationships/hyperlink" Target="http://dare.ht.lu.se/places/22868" TargetMode="External"/><Relationship Id="rId843" Type="http://schemas.openxmlformats.org/officeDocument/2006/relationships/hyperlink" Target="http://pleiades.stoa.org/places/638968" TargetMode="External"/><Relationship Id="rId1126" Type="http://schemas.openxmlformats.org/officeDocument/2006/relationships/hyperlink" Target="http://pleiades.stoa.org/places/363982" TargetMode="External"/><Relationship Id="rId1680" Type="http://schemas.openxmlformats.org/officeDocument/2006/relationships/hyperlink" Target="http://dare.ht.lu.se/places/22800" TargetMode="External"/><Relationship Id="rId1778" Type="http://schemas.openxmlformats.org/officeDocument/2006/relationships/hyperlink" Target="http://pleiades.stoa.org/places/579903" TargetMode="External"/><Relationship Id="rId1985" Type="http://schemas.openxmlformats.org/officeDocument/2006/relationships/hyperlink" Target="http://dare.ht.lu.se/places/21427" TargetMode="External"/><Relationship Id="rId2524" Type="http://schemas.openxmlformats.org/officeDocument/2006/relationships/hyperlink" Target="http://www.livius.org/articles/person/hanno-1-the-navigator/hanno-1-the-navigator-2/" TargetMode="External"/><Relationship Id="rId2731" Type="http://schemas.openxmlformats.org/officeDocument/2006/relationships/hyperlink" Target="http://www.ancientportsantiques.com/wp-content/uploads/Documents/PLACES/Bosphorus-BlackSea/Yenikapi-Klazomenae-Side-Myndos2014.pdf" TargetMode="External"/><Relationship Id="rId2829" Type="http://schemas.openxmlformats.org/officeDocument/2006/relationships/hyperlink" Target="http://www.ancientportsantiques.com/wp-content/uploads/Documents/PLACES/Crete-Cyprus/SailingGreatGreenSea-Cline2011.pdf" TargetMode="External"/><Relationship Id="rId703" Type="http://schemas.openxmlformats.org/officeDocument/2006/relationships/hyperlink" Target="http://pleiades.stoa.org/places/857355" TargetMode="External"/><Relationship Id="rId910" Type="http://schemas.openxmlformats.org/officeDocument/2006/relationships/hyperlink" Target="http://pleiades.stoa.org/places/648660" TargetMode="External"/><Relationship Id="rId1333" Type="http://schemas.openxmlformats.org/officeDocument/2006/relationships/hyperlink" Target="http://dare.ht.lu.se/places/14036" TargetMode="External"/><Relationship Id="rId1540" Type="http://schemas.openxmlformats.org/officeDocument/2006/relationships/hyperlink" Target="http://dare.ht.lu.se/places/22620" TargetMode="External"/><Relationship Id="rId1638" Type="http://schemas.openxmlformats.org/officeDocument/2006/relationships/hyperlink" Target="http://dare.ht.lu.se/places/27528" TargetMode="External"/><Relationship Id="rId1400" Type="http://schemas.openxmlformats.org/officeDocument/2006/relationships/hyperlink" Target="http://dare.ht.lu.se/places/41261" TargetMode="External"/><Relationship Id="rId1845" Type="http://schemas.openxmlformats.org/officeDocument/2006/relationships/hyperlink" Target="http://dare.ht.lu.se/places/32387" TargetMode="External"/><Relationship Id="rId1705" Type="http://schemas.openxmlformats.org/officeDocument/2006/relationships/hyperlink" Target="http://dare.ht.lu.se/places/23223" TargetMode="External"/><Relationship Id="rId1912" Type="http://schemas.openxmlformats.org/officeDocument/2006/relationships/hyperlink" Target="http://dare.ht.lu.se/places/17070" TargetMode="External"/><Relationship Id="rId286" Type="http://schemas.openxmlformats.org/officeDocument/2006/relationships/hyperlink" Target="http://pleiades.stoa.org/places/197448" TargetMode="External"/><Relationship Id="rId493" Type="http://schemas.openxmlformats.org/officeDocument/2006/relationships/hyperlink" Target="http://pleiades.stoa.org/places/590047" TargetMode="External"/><Relationship Id="rId507" Type="http://schemas.openxmlformats.org/officeDocument/2006/relationships/hyperlink" Target="http://pleiades.stoa.org/places/540835" TargetMode="External"/><Relationship Id="rId714" Type="http://schemas.openxmlformats.org/officeDocument/2006/relationships/hyperlink" Target="http://pleiades.stoa.org/places/857321" TargetMode="External"/><Relationship Id="rId921" Type="http://schemas.openxmlformats.org/officeDocument/2006/relationships/hyperlink" Target="http://pleiades.stoa.org/places/648774" TargetMode="External"/><Relationship Id="rId1137" Type="http://schemas.openxmlformats.org/officeDocument/2006/relationships/hyperlink" Target="http://pleiades.stoa.org/places/363959" TargetMode="External"/><Relationship Id="rId1344" Type="http://schemas.openxmlformats.org/officeDocument/2006/relationships/hyperlink" Target="http://dare.ht.lu.se/places/185" TargetMode="External"/><Relationship Id="rId1551" Type="http://schemas.openxmlformats.org/officeDocument/2006/relationships/hyperlink" Target="http://dare.ht.lu.se/places/22007" TargetMode="External"/><Relationship Id="rId1789" Type="http://schemas.openxmlformats.org/officeDocument/2006/relationships/hyperlink" Target="http://dare.ht.lu.se/places/31131" TargetMode="External"/><Relationship Id="rId1996" Type="http://schemas.openxmlformats.org/officeDocument/2006/relationships/hyperlink" Target="http://dare.ht.lu.se/places/36587" TargetMode="External"/><Relationship Id="rId2174" Type="http://schemas.openxmlformats.org/officeDocument/2006/relationships/hyperlink" Target="http://dare.ht.lu.se/places/22669" TargetMode="External"/><Relationship Id="rId2381" Type="http://schemas.openxmlformats.org/officeDocument/2006/relationships/hyperlink" Target="http://dare.ht.lu.se/places/27229" TargetMode="External"/><Relationship Id="rId2602" Type="http://schemas.openxmlformats.org/officeDocument/2006/relationships/hyperlink" Target="http://www.ancientportsantiques.com/wp-content/uploads/Documents/AUTHORS/Arnaud-PublGenerales/Arnaud-Navigation2005.pdf" TargetMode="External"/><Relationship Id="rId50" Type="http://schemas.openxmlformats.org/officeDocument/2006/relationships/hyperlink" Target="http://pleiades.stoa.org/places/253694" TargetMode="External"/><Relationship Id="rId146" Type="http://schemas.openxmlformats.org/officeDocument/2006/relationships/hyperlink" Target="http://pleiades.stoa.org/places/403285" TargetMode="External"/><Relationship Id="rId353" Type="http://schemas.openxmlformats.org/officeDocument/2006/relationships/hyperlink" Target="http://pleiades.stoa.org/places/501365" TargetMode="External"/><Relationship Id="rId560" Type="http://schemas.openxmlformats.org/officeDocument/2006/relationships/hyperlink" Target="http://pleiades.stoa.org/places/589897" TargetMode="External"/><Relationship Id="rId798" Type="http://schemas.openxmlformats.org/officeDocument/2006/relationships/hyperlink" Target="http://pleiades.stoa.org/places/599781" TargetMode="External"/><Relationship Id="rId1190" Type="http://schemas.openxmlformats.org/officeDocument/2006/relationships/hyperlink" Target="http://pleiades.stoa.org/places/295363" TargetMode="External"/><Relationship Id="rId1204" Type="http://schemas.openxmlformats.org/officeDocument/2006/relationships/hyperlink" Target="http://pleiades.stoa.org/places/289922" TargetMode="External"/><Relationship Id="rId1411" Type="http://schemas.openxmlformats.org/officeDocument/2006/relationships/hyperlink" Target="http://dare.ht.lu.se/places/21588" TargetMode="External"/><Relationship Id="rId1649" Type="http://schemas.openxmlformats.org/officeDocument/2006/relationships/hyperlink" Target="http://dare.ht.lu.se/places/31396" TargetMode="External"/><Relationship Id="rId1856" Type="http://schemas.openxmlformats.org/officeDocument/2006/relationships/hyperlink" Target="http://dare.ht.lu.se/places/22034" TargetMode="External"/><Relationship Id="rId2034" Type="http://schemas.openxmlformats.org/officeDocument/2006/relationships/hyperlink" Target="http://dare.ht.lu.se/places/23373" TargetMode="External"/><Relationship Id="rId2241" Type="http://schemas.openxmlformats.org/officeDocument/2006/relationships/hyperlink" Target="http://dare.ht.lu.se/places/30290" TargetMode="External"/><Relationship Id="rId2479" Type="http://schemas.openxmlformats.org/officeDocument/2006/relationships/hyperlink" Target="http://dare.ht.lu.se/places/22137" TargetMode="External"/><Relationship Id="rId2686" Type="http://schemas.openxmlformats.org/officeDocument/2006/relationships/hyperlink" Target="http://www.ancientportsantiques.com/wp-content/uploads/Documents/PLACES/NorthAfrica/Carthage-Hurst2010.pdf" TargetMode="External"/><Relationship Id="rId2893" Type="http://schemas.openxmlformats.org/officeDocument/2006/relationships/hyperlink" Target="http://dare.ht.lu.se/places/43511" TargetMode="External"/><Relationship Id="rId2907" Type="http://schemas.openxmlformats.org/officeDocument/2006/relationships/hyperlink" Target="https://en.wikipedia.org/wiki/Dilmun" TargetMode="External"/><Relationship Id="rId213" Type="http://schemas.openxmlformats.org/officeDocument/2006/relationships/hyperlink" Target="http://pleiades.stoa.org/places/462307" TargetMode="External"/><Relationship Id="rId420" Type="http://schemas.openxmlformats.org/officeDocument/2006/relationships/hyperlink" Target="http://pleiades.stoa.org/places/501422" TargetMode="External"/><Relationship Id="rId658" Type="http://schemas.openxmlformats.org/officeDocument/2006/relationships/hyperlink" Target="http://pleiades.stoa.org/places/857143" TargetMode="External"/><Relationship Id="rId865" Type="http://schemas.openxmlformats.org/officeDocument/2006/relationships/hyperlink" Target="http://pleiades.stoa.org/places/638842" TargetMode="External"/><Relationship Id="rId1050" Type="http://schemas.openxmlformats.org/officeDocument/2006/relationships/hyperlink" Target="http://pleiades.stoa.org/places/727169" TargetMode="External"/><Relationship Id="rId1288" Type="http://schemas.openxmlformats.org/officeDocument/2006/relationships/hyperlink" Target="http://dare.ht.lu.se/places/16832" TargetMode="External"/><Relationship Id="rId1495" Type="http://schemas.openxmlformats.org/officeDocument/2006/relationships/hyperlink" Target="http://dare.ht.lu.se/places/5472" TargetMode="External"/><Relationship Id="rId1509" Type="http://schemas.openxmlformats.org/officeDocument/2006/relationships/hyperlink" Target="http://dare.ht.lu.se/places/21425" TargetMode="External"/><Relationship Id="rId1716" Type="http://schemas.openxmlformats.org/officeDocument/2006/relationships/hyperlink" Target="http://dare.ht.lu.se/places/17836" TargetMode="External"/><Relationship Id="rId1923" Type="http://schemas.openxmlformats.org/officeDocument/2006/relationships/hyperlink" Target="http://dare.ht.lu.se/places/41198" TargetMode="External"/><Relationship Id="rId2101" Type="http://schemas.openxmlformats.org/officeDocument/2006/relationships/hyperlink" Target="http://dare.ht.lu.se/places/28421" TargetMode="External"/><Relationship Id="rId2339" Type="http://schemas.openxmlformats.org/officeDocument/2006/relationships/hyperlink" Target="http://dare.ht.lu.se/places/21138" TargetMode="External"/><Relationship Id="rId2546" Type="http://schemas.openxmlformats.org/officeDocument/2006/relationships/hyperlink" Target="http://www.ancientportsantiques.com/wp-content/uploads/Documents/PLACES/Spain-Portugal/Gades-Bernal2012.pdf" TargetMode="External"/><Relationship Id="rId2753" Type="http://schemas.openxmlformats.org/officeDocument/2006/relationships/hyperlink" Target="http://pleiades.stoa.org/places/59975" TargetMode="External"/><Relationship Id="rId2960" Type="http://schemas.openxmlformats.org/officeDocument/2006/relationships/hyperlink" Target="http://pleiades.stoa.org/places/550841" TargetMode="External"/><Relationship Id="rId297" Type="http://schemas.openxmlformats.org/officeDocument/2006/relationships/hyperlink" Target="http://pleiades.stoa.org/places/197263" TargetMode="External"/><Relationship Id="rId518" Type="http://schemas.openxmlformats.org/officeDocument/2006/relationships/hyperlink" Target="http://pleiades.stoa.org/places/599727" TargetMode="External"/><Relationship Id="rId725" Type="http://schemas.openxmlformats.org/officeDocument/2006/relationships/hyperlink" Target="http://pleiades.stoa.org/places/845015" TargetMode="External"/><Relationship Id="rId932" Type="http://schemas.openxmlformats.org/officeDocument/2006/relationships/hyperlink" Target="http://pleiades.stoa.org/places/658483" TargetMode="External"/><Relationship Id="rId1148" Type="http://schemas.openxmlformats.org/officeDocument/2006/relationships/hyperlink" Target="http://pleiades.stoa.org/places/344282" TargetMode="External"/><Relationship Id="rId1355" Type="http://schemas.openxmlformats.org/officeDocument/2006/relationships/hyperlink" Target="http://pleiades.stoa.org/places/632227173" TargetMode="External"/><Relationship Id="rId1562" Type="http://schemas.openxmlformats.org/officeDocument/2006/relationships/hyperlink" Target="http://dare.ht.lu.se/places/30749" TargetMode="External"/><Relationship Id="rId2185" Type="http://schemas.openxmlformats.org/officeDocument/2006/relationships/hyperlink" Target="http://dare.ht.lu.se/places/21459" TargetMode="External"/><Relationship Id="rId2392" Type="http://schemas.openxmlformats.org/officeDocument/2006/relationships/hyperlink" Target="http://dare.ht.lu.se/places/21852" TargetMode="External"/><Relationship Id="rId2406" Type="http://schemas.openxmlformats.org/officeDocument/2006/relationships/hyperlink" Target="http://dare.ht.lu.se/places/36103" TargetMode="External"/><Relationship Id="rId2613" Type="http://schemas.openxmlformats.org/officeDocument/2006/relationships/hyperlink" Target="http://www.ancientportsantiques.com/wp-content/uploads/Documents/PLACES/Turkey/AndriakeMyra-Cevik2012.pdf" TargetMode="External"/><Relationship Id="rId157" Type="http://schemas.openxmlformats.org/officeDocument/2006/relationships/hyperlink" Target="http://pleiades.stoa.org/places/413282" TargetMode="External"/><Relationship Id="rId364" Type="http://schemas.openxmlformats.org/officeDocument/2006/relationships/hyperlink" Target="http://pleiades.stoa.org/places/501503" TargetMode="External"/><Relationship Id="rId1008" Type="http://schemas.openxmlformats.org/officeDocument/2006/relationships/hyperlink" Target="http://pleiades.stoa.org/places/39396" TargetMode="External"/><Relationship Id="rId1215" Type="http://schemas.openxmlformats.org/officeDocument/2006/relationships/hyperlink" Target="http://pleiades.stoa.org/places/275591" TargetMode="External"/><Relationship Id="rId1422" Type="http://schemas.openxmlformats.org/officeDocument/2006/relationships/hyperlink" Target="http://dare.ht.lu.se/places/17254" TargetMode="External"/><Relationship Id="rId1867" Type="http://schemas.openxmlformats.org/officeDocument/2006/relationships/hyperlink" Target="http://dare.ht.lu.se/places/27415" TargetMode="External"/><Relationship Id="rId2045" Type="http://schemas.openxmlformats.org/officeDocument/2006/relationships/hyperlink" Target="http://dare.ht.lu.se/places/28764" TargetMode="External"/><Relationship Id="rId2697" Type="http://schemas.openxmlformats.org/officeDocument/2006/relationships/hyperlink" Target="http://www.ancientportsantiques.com/wp-content/uploads/Documents/PLACES/ItalyWest/Cosa-Felici1997.pdf" TargetMode="External"/><Relationship Id="rId2820" Type="http://schemas.openxmlformats.org/officeDocument/2006/relationships/hyperlink" Target="http://www.ancientportsantiques.com/wp-content/uploads/Documents/PLACES/RedSea-Gulf/Moscha-Seland2008.pdf" TargetMode="External"/><Relationship Id="rId2918" Type="http://schemas.openxmlformats.org/officeDocument/2006/relationships/hyperlink" Target="http://www.ancientportsantiques.com/wp-content/uploads/Documents/PLACES/GreeceIslands/AegeanPorts-Bouras2016.pdf" TargetMode="External"/><Relationship Id="rId61" Type="http://schemas.openxmlformats.org/officeDocument/2006/relationships/hyperlink" Target="http://pleiades.stoa.org/places/138506" TargetMode="External"/><Relationship Id="rId571" Type="http://schemas.openxmlformats.org/officeDocument/2006/relationships/hyperlink" Target="http://pleiades.stoa.org/places/590064" TargetMode="External"/><Relationship Id="rId669" Type="http://schemas.openxmlformats.org/officeDocument/2006/relationships/hyperlink" Target="http://pleiades.stoa.org/places/857032" TargetMode="External"/><Relationship Id="rId876" Type="http://schemas.openxmlformats.org/officeDocument/2006/relationships/hyperlink" Target="http://pleiades.stoa.org/places/638980" TargetMode="External"/><Relationship Id="rId1299" Type="http://schemas.openxmlformats.org/officeDocument/2006/relationships/hyperlink" Target="http://dare.ht.lu.se/places/10961" TargetMode="External"/><Relationship Id="rId1727" Type="http://schemas.openxmlformats.org/officeDocument/2006/relationships/hyperlink" Target="http://dare.ht.lu.se/places/41577" TargetMode="External"/><Relationship Id="rId1934" Type="http://schemas.openxmlformats.org/officeDocument/2006/relationships/hyperlink" Target="http://dare.ht.lu.se/places/41229" TargetMode="External"/><Relationship Id="rId2252" Type="http://schemas.openxmlformats.org/officeDocument/2006/relationships/hyperlink" Target="http://dare.ht.lu.se/places/23586" TargetMode="External"/><Relationship Id="rId2557" Type="http://schemas.openxmlformats.org/officeDocument/2006/relationships/hyperlink" Target="http://www.ancientportsantiques.com/wp-content/uploads/Documents/PLACES/France/Antibes-Arnaud2000.pdf" TargetMode="External"/><Relationship Id="rId19" Type="http://schemas.openxmlformats.org/officeDocument/2006/relationships/hyperlink" Target="http://pleiades.stoa.org/places/256414" TargetMode="External"/><Relationship Id="rId224" Type="http://schemas.openxmlformats.org/officeDocument/2006/relationships/hyperlink" Target="http://pleiades.stoa.org/places/462086" TargetMode="External"/><Relationship Id="rId431" Type="http://schemas.openxmlformats.org/officeDocument/2006/relationships/hyperlink" Target="http://pleiades.stoa.org/places/491682" TargetMode="External"/><Relationship Id="rId529" Type="http://schemas.openxmlformats.org/officeDocument/2006/relationships/hyperlink" Target="http://pleiades.stoa.org/places/590030" TargetMode="External"/><Relationship Id="rId736" Type="http://schemas.openxmlformats.org/officeDocument/2006/relationships/hyperlink" Target="http://pleiades.stoa.org/places/844992" TargetMode="External"/><Relationship Id="rId1061" Type="http://schemas.openxmlformats.org/officeDocument/2006/relationships/hyperlink" Target="http://pleiades.stoa.org/places/716549" TargetMode="External"/><Relationship Id="rId1159" Type="http://schemas.openxmlformats.org/officeDocument/2006/relationships/hyperlink" Target="http://pleiades.stoa.org/places/344496" TargetMode="External"/><Relationship Id="rId1366" Type="http://schemas.openxmlformats.org/officeDocument/2006/relationships/hyperlink" Target="http://data.pastplace.org/search?q=1761052" TargetMode="External"/><Relationship Id="rId2112" Type="http://schemas.openxmlformats.org/officeDocument/2006/relationships/hyperlink" Target="http://dare.ht.lu.se/places/29540" TargetMode="External"/><Relationship Id="rId2196" Type="http://schemas.openxmlformats.org/officeDocument/2006/relationships/hyperlink" Target="http://pleiades.stoa.org/places/638799" TargetMode="External"/><Relationship Id="rId2417" Type="http://schemas.openxmlformats.org/officeDocument/2006/relationships/hyperlink" Target="http://dare.ht.lu.se/places/21127" TargetMode="External"/><Relationship Id="rId2764" Type="http://schemas.openxmlformats.org/officeDocument/2006/relationships/hyperlink" Target="http://www.ancientportsantiques.com/wp-content/uploads/Documents/PLACES/RedSea-Gulf/Gedrosia-Besenval1994.pdf" TargetMode="External"/><Relationship Id="rId2971" Type="http://schemas.openxmlformats.org/officeDocument/2006/relationships/hyperlink" Target="http://dare.ht.lu.se/places/21215" TargetMode="External"/><Relationship Id="rId168" Type="http://schemas.openxmlformats.org/officeDocument/2006/relationships/hyperlink" Target="http://pleiades.stoa.org/places/423121" TargetMode="External"/><Relationship Id="rId943" Type="http://schemas.openxmlformats.org/officeDocument/2006/relationships/hyperlink" Target="http://pleiades.stoa.org/places/668197" TargetMode="External"/><Relationship Id="rId1019" Type="http://schemas.openxmlformats.org/officeDocument/2006/relationships/hyperlink" Target="http://pleiades.stoa.org/places/912851" TargetMode="External"/><Relationship Id="rId1573" Type="http://schemas.openxmlformats.org/officeDocument/2006/relationships/hyperlink" Target="http://dare.ht.lu.se/places/21795" TargetMode="External"/><Relationship Id="rId1780" Type="http://schemas.openxmlformats.org/officeDocument/2006/relationships/hyperlink" Target="http://dare.ht.lu.se/places/31181" TargetMode="External"/><Relationship Id="rId1878" Type="http://schemas.openxmlformats.org/officeDocument/2006/relationships/hyperlink" Target="http://dare.ht.lu.se/places/22795" TargetMode="External"/><Relationship Id="rId2624" Type="http://schemas.openxmlformats.org/officeDocument/2006/relationships/hyperlink" Target="http://www.ancientportsantiques.com/wp-content/uploads/Documents/PLACES/Levant/Tyr-Noureddine2010.pdf" TargetMode="External"/><Relationship Id="rId2831" Type="http://schemas.openxmlformats.org/officeDocument/2006/relationships/hyperlink" Target="http://www.ancientportsantiques.com/wp-content/uploads/Documents/PLACES/Crete-Cyprus/SailingGreatGreenSea-Cline2011.pdf" TargetMode="External"/><Relationship Id="rId2929" Type="http://schemas.openxmlformats.org/officeDocument/2006/relationships/hyperlink" Target="http://www.ancientportsantiques.com/wp-content/uploads/Documents/PLACES/ItalyWest/Toscane-Camilli2005.pdf" TargetMode="External"/><Relationship Id="rId72" Type="http://schemas.openxmlformats.org/officeDocument/2006/relationships/hyperlink" Target="http://pleiades.stoa.org/places/138369" TargetMode="External"/><Relationship Id="rId375" Type="http://schemas.openxmlformats.org/officeDocument/2006/relationships/hyperlink" Target="http://pleiades.stoa.org/places/579853" TargetMode="External"/><Relationship Id="rId582" Type="http://schemas.openxmlformats.org/officeDocument/2006/relationships/hyperlink" Target="http://pleiades.stoa.org/places/707534" TargetMode="External"/><Relationship Id="rId803" Type="http://schemas.openxmlformats.org/officeDocument/2006/relationships/hyperlink" Target="http://pleiades.stoa.org/places/599887" TargetMode="External"/><Relationship Id="rId1226" Type="http://schemas.openxmlformats.org/officeDocument/2006/relationships/hyperlink" Target="http://pleiades.stoa.org/places/1249" TargetMode="External"/><Relationship Id="rId1433" Type="http://schemas.openxmlformats.org/officeDocument/2006/relationships/hyperlink" Target="http://dare.ht.lu.se/places/22391" TargetMode="External"/><Relationship Id="rId1640" Type="http://schemas.openxmlformats.org/officeDocument/2006/relationships/hyperlink" Target="http://dare.ht.lu.se/places/27520" TargetMode="External"/><Relationship Id="rId1738" Type="http://schemas.openxmlformats.org/officeDocument/2006/relationships/hyperlink" Target="http://dare.ht.lu.se/places/21964" TargetMode="External"/><Relationship Id="rId2056" Type="http://schemas.openxmlformats.org/officeDocument/2006/relationships/hyperlink" Target="http://dare.ht.lu.se/places/22687" TargetMode="External"/><Relationship Id="rId2263" Type="http://schemas.openxmlformats.org/officeDocument/2006/relationships/hyperlink" Target="http://dare.ht.lu.se/places/33218" TargetMode="External"/><Relationship Id="rId2470" Type="http://schemas.openxmlformats.org/officeDocument/2006/relationships/hyperlink" Target="http://dare.ht.lu.se/places/23759" TargetMode="External"/><Relationship Id="rId3" Type="http://schemas.openxmlformats.org/officeDocument/2006/relationships/hyperlink" Target="http://pleiades.stoa.org/places/20419" TargetMode="External"/><Relationship Id="rId235" Type="http://schemas.openxmlformats.org/officeDocument/2006/relationships/hyperlink" Target="http://pleiades.stoa.org/places/462410" TargetMode="External"/><Relationship Id="rId442" Type="http://schemas.openxmlformats.org/officeDocument/2006/relationships/hyperlink" Target="http://pleiades.stoa.org/places/540730" TargetMode="External"/><Relationship Id="rId887" Type="http://schemas.openxmlformats.org/officeDocument/2006/relationships/hyperlink" Target="http://pleiades.stoa.org/places/648685" TargetMode="External"/><Relationship Id="rId1072" Type="http://schemas.openxmlformats.org/officeDocument/2006/relationships/hyperlink" Target="http://pleiades.stoa.org/places/716535" TargetMode="External"/><Relationship Id="rId1500" Type="http://schemas.openxmlformats.org/officeDocument/2006/relationships/hyperlink" Target="http://dare.ht.lu.se/places/31478" TargetMode="External"/><Relationship Id="rId1945" Type="http://schemas.openxmlformats.org/officeDocument/2006/relationships/hyperlink" Target="http://dare.ht.lu.se/places/43618" TargetMode="External"/><Relationship Id="rId2123" Type="http://schemas.openxmlformats.org/officeDocument/2006/relationships/hyperlink" Target="http://dare.ht.lu.se/places/27349" TargetMode="External"/><Relationship Id="rId2330" Type="http://schemas.openxmlformats.org/officeDocument/2006/relationships/hyperlink" Target="http://dare.ht.lu.se/places/27101" TargetMode="External"/><Relationship Id="rId2568" Type="http://schemas.openxmlformats.org/officeDocument/2006/relationships/hyperlink" Target="http://www.ilmare.com/prodotti/monumenti-antichi-dell-isola-di-giannutri.php" TargetMode="External"/><Relationship Id="rId2775" Type="http://schemas.openxmlformats.org/officeDocument/2006/relationships/hyperlink" Target="http://www.ancientportsantiques.com/wp-content/uploads/Documents/PLACES/Adriatic/Paleste-Longhurst2016.pdf" TargetMode="External"/><Relationship Id="rId302" Type="http://schemas.openxmlformats.org/officeDocument/2006/relationships/hyperlink" Target="http://pleiades.stoa.org/places/481981" TargetMode="External"/><Relationship Id="rId747" Type="http://schemas.openxmlformats.org/officeDocument/2006/relationships/hyperlink" Target="http://pleiades.stoa.org/places/844907" TargetMode="External"/><Relationship Id="rId954" Type="http://schemas.openxmlformats.org/officeDocument/2006/relationships/hyperlink" Target="http://pleiades.stoa.org/places/678010" TargetMode="External"/><Relationship Id="rId1377" Type="http://schemas.openxmlformats.org/officeDocument/2006/relationships/hyperlink" Target="http://dare.ht.lu.se/places/16177" TargetMode="External"/><Relationship Id="rId1584" Type="http://schemas.openxmlformats.org/officeDocument/2006/relationships/hyperlink" Target="http://dare.ht.lu.se/places/29558" TargetMode="External"/><Relationship Id="rId1791" Type="http://schemas.openxmlformats.org/officeDocument/2006/relationships/hyperlink" Target="http://dare.ht.lu.se/places/43632" TargetMode="External"/><Relationship Id="rId1805" Type="http://schemas.openxmlformats.org/officeDocument/2006/relationships/hyperlink" Target="http://dare.ht.lu.se/places/21973" TargetMode="External"/><Relationship Id="rId2428" Type="http://schemas.openxmlformats.org/officeDocument/2006/relationships/hyperlink" Target="http://dare.ht.lu.se/places/21859" TargetMode="External"/><Relationship Id="rId2635" Type="http://schemas.openxmlformats.org/officeDocument/2006/relationships/hyperlink" Target="http://www.ancientportsantiques.com/wp-content/uploads/Documents/PLACES/RedSea-Gulf/IndianOcean-McLaughlin2014.pdf" TargetMode="External"/><Relationship Id="rId2842" Type="http://schemas.openxmlformats.org/officeDocument/2006/relationships/hyperlink" Target="http://pleiades.stoa.org/places/727123" TargetMode="External"/><Relationship Id="rId83" Type="http://schemas.openxmlformats.org/officeDocument/2006/relationships/hyperlink" Target="http://pleiades.stoa.org/places/148127" TargetMode="External"/><Relationship Id="rId179" Type="http://schemas.openxmlformats.org/officeDocument/2006/relationships/hyperlink" Target="http://pleiades.stoa.org/places/452469" TargetMode="External"/><Relationship Id="rId386" Type="http://schemas.openxmlformats.org/officeDocument/2006/relationships/hyperlink" Target="http://pleiades.stoa.org/places/570761" TargetMode="External"/><Relationship Id="rId593" Type="http://schemas.openxmlformats.org/officeDocument/2006/relationships/hyperlink" Target="http://pleiades.stoa.org/places/707555" TargetMode="External"/><Relationship Id="rId607" Type="http://schemas.openxmlformats.org/officeDocument/2006/relationships/hyperlink" Target="http://pleiades.stoa.org/places/216706" TargetMode="External"/><Relationship Id="rId814" Type="http://schemas.openxmlformats.org/officeDocument/2006/relationships/hyperlink" Target="http://pleiades.stoa.org/places/599898" TargetMode="External"/><Relationship Id="rId1237" Type="http://schemas.openxmlformats.org/officeDocument/2006/relationships/hyperlink" Target="http://pleiades.stoa.org/places/541147" TargetMode="External"/><Relationship Id="rId1444" Type="http://schemas.openxmlformats.org/officeDocument/2006/relationships/hyperlink" Target="http://dare.ht.lu.se/places/22558" TargetMode="External"/><Relationship Id="rId1651" Type="http://schemas.openxmlformats.org/officeDocument/2006/relationships/hyperlink" Target="http://dare.ht.lu.se/places/23437" TargetMode="External"/><Relationship Id="rId1889" Type="http://schemas.openxmlformats.org/officeDocument/2006/relationships/hyperlink" Target="http://dare.ht.lu.se/places/21912" TargetMode="External"/><Relationship Id="rId2067" Type="http://schemas.openxmlformats.org/officeDocument/2006/relationships/hyperlink" Target="http://dare.ht.lu.se/places/28761" TargetMode="External"/><Relationship Id="rId2274" Type="http://schemas.openxmlformats.org/officeDocument/2006/relationships/hyperlink" Target="http://dare.ht.lu.se/places/21519" TargetMode="External"/><Relationship Id="rId2481" Type="http://schemas.openxmlformats.org/officeDocument/2006/relationships/hyperlink" Target="http://dare.ht.lu.se/places/45032" TargetMode="External"/><Relationship Id="rId2702" Type="http://schemas.openxmlformats.org/officeDocument/2006/relationships/hyperlink" Target="http://www.ancientportsantiques.com/wp-content/uploads/Documents/PLACES/Adriatic/Croatie-Kurilic2012.pdf" TargetMode="External"/><Relationship Id="rId246" Type="http://schemas.openxmlformats.org/officeDocument/2006/relationships/hyperlink" Target="http://pleiades.stoa.org/places/462527" TargetMode="External"/><Relationship Id="rId453" Type="http://schemas.openxmlformats.org/officeDocument/2006/relationships/hyperlink" Target="http://pleiades.stoa.org/places/530975" TargetMode="External"/><Relationship Id="rId660" Type="http://schemas.openxmlformats.org/officeDocument/2006/relationships/hyperlink" Target="http://pleiades.stoa.org/places/857280" TargetMode="External"/><Relationship Id="rId898" Type="http://schemas.openxmlformats.org/officeDocument/2006/relationships/hyperlink" Target="http://pleiades.stoa.org/places/648682" TargetMode="External"/><Relationship Id="rId1083" Type="http://schemas.openxmlformats.org/officeDocument/2006/relationships/hyperlink" Target="http://pleiades.stoa.org/places/716619" TargetMode="External"/><Relationship Id="rId1290" Type="http://schemas.openxmlformats.org/officeDocument/2006/relationships/hyperlink" Target="http://dare.ht.lu.se/places/26927" TargetMode="External"/><Relationship Id="rId1304" Type="http://schemas.openxmlformats.org/officeDocument/2006/relationships/hyperlink" Target="http://dare.ht.lu.se/places/45043" TargetMode="External"/><Relationship Id="rId1511" Type="http://schemas.openxmlformats.org/officeDocument/2006/relationships/hyperlink" Target="http://dare.ht.lu.se/places/41102" TargetMode="External"/><Relationship Id="rId1749" Type="http://schemas.openxmlformats.org/officeDocument/2006/relationships/hyperlink" Target="http://dare.ht.lu.se/places/31538" TargetMode="External"/><Relationship Id="rId1956" Type="http://schemas.openxmlformats.org/officeDocument/2006/relationships/hyperlink" Target="http://dare.ht.lu.se/places/41499" TargetMode="External"/><Relationship Id="rId2134" Type="http://schemas.openxmlformats.org/officeDocument/2006/relationships/hyperlink" Target="http://dare.ht.lu.se/places/21475" TargetMode="External"/><Relationship Id="rId2341" Type="http://schemas.openxmlformats.org/officeDocument/2006/relationships/hyperlink" Target="http://dare.ht.lu.se/places/28509" TargetMode="External"/><Relationship Id="rId2579" Type="http://schemas.openxmlformats.org/officeDocument/2006/relationships/hyperlink" Target="http://www.ancientportsantiques.com/wp-content/uploads/Documents/PLACES/ItalyWest/Misene-Benini2005.pdf" TargetMode="External"/><Relationship Id="rId2786" Type="http://schemas.openxmlformats.org/officeDocument/2006/relationships/hyperlink" Target="http://www.ancientportsantiques.com/wp-content/uploads/Documents/AUTHORS/Arnaud-PublGenerales/Arnaud-ItineraireAntonin2004.pdf" TargetMode="External"/><Relationship Id="rId106" Type="http://schemas.openxmlformats.org/officeDocument/2006/relationships/hyperlink" Target="http://pleiades.stoa.org/places/991344" TargetMode="External"/><Relationship Id="rId313" Type="http://schemas.openxmlformats.org/officeDocument/2006/relationships/hyperlink" Target="http://pleiades.stoa.org/places/530815" TargetMode="External"/><Relationship Id="rId758" Type="http://schemas.openxmlformats.org/officeDocument/2006/relationships/hyperlink" Target="http://pleiades.stoa.org/places/521018" TargetMode="External"/><Relationship Id="rId965" Type="http://schemas.openxmlformats.org/officeDocument/2006/relationships/hyperlink" Target="http://data.pastplace.org/search?q=523618" TargetMode="External"/><Relationship Id="rId1150" Type="http://schemas.openxmlformats.org/officeDocument/2006/relationships/hyperlink" Target="http://pleiades.stoa.org/places/344282" TargetMode="External"/><Relationship Id="rId1388" Type="http://schemas.openxmlformats.org/officeDocument/2006/relationships/hyperlink" Target="http://dare.ht.lu.se/places/10569" TargetMode="External"/><Relationship Id="rId1595" Type="http://schemas.openxmlformats.org/officeDocument/2006/relationships/hyperlink" Target="http://dare.ht.lu.se/places/21207" TargetMode="External"/><Relationship Id="rId1609" Type="http://schemas.openxmlformats.org/officeDocument/2006/relationships/hyperlink" Target="http://dare.ht.lu.se/places/23447" TargetMode="External"/><Relationship Id="rId1816" Type="http://schemas.openxmlformats.org/officeDocument/2006/relationships/hyperlink" Target="http://dare.ht.lu.se/places/21977" TargetMode="External"/><Relationship Id="rId2439" Type="http://schemas.openxmlformats.org/officeDocument/2006/relationships/hyperlink" Target="http://pleiades.stoa.org/places/963100992" TargetMode="External"/><Relationship Id="rId2646" Type="http://schemas.openxmlformats.org/officeDocument/2006/relationships/hyperlink" Target="http://www.ancientportsantiques.com/wp-content/uploads/Documents/PLACES/Bosphorus-BlackSea/ChersonneseThracian-K&#246;rpe2015.pdf" TargetMode="External"/><Relationship Id="rId2853" Type="http://schemas.openxmlformats.org/officeDocument/2006/relationships/hyperlink" Target="https://en.wikipedia.org/wiki/Miletus" TargetMode="External"/><Relationship Id="rId10" Type="http://schemas.openxmlformats.org/officeDocument/2006/relationships/hyperlink" Target="http://pleiades.stoa.org/places/246526" TargetMode="External"/><Relationship Id="rId94" Type="http://schemas.openxmlformats.org/officeDocument/2006/relationships/hyperlink" Target="http://pleiades.stoa.org/places/157804" TargetMode="External"/><Relationship Id="rId397" Type="http://schemas.openxmlformats.org/officeDocument/2006/relationships/hyperlink" Target="http://pleiades.stoa.org/places/570635" TargetMode="External"/><Relationship Id="rId520" Type="http://schemas.openxmlformats.org/officeDocument/2006/relationships/hyperlink" Target="http://pleiades.stoa.org/places/599598" TargetMode="External"/><Relationship Id="rId618" Type="http://schemas.openxmlformats.org/officeDocument/2006/relationships/hyperlink" Target="http://pleiades.stoa.org/places/226800" TargetMode="External"/><Relationship Id="rId825" Type="http://schemas.openxmlformats.org/officeDocument/2006/relationships/hyperlink" Target="http://pleiades.stoa.org/places/599988" TargetMode="External"/><Relationship Id="rId1248" Type="http://schemas.openxmlformats.org/officeDocument/2006/relationships/hyperlink" Target="http://pleiades.stoa.org/places/648585" TargetMode="External"/><Relationship Id="rId1455" Type="http://schemas.openxmlformats.org/officeDocument/2006/relationships/hyperlink" Target="http://dare.ht.lu.se/places/16731" TargetMode="External"/><Relationship Id="rId1662" Type="http://schemas.openxmlformats.org/officeDocument/2006/relationships/hyperlink" Target="http://dare.ht.lu.se/places/16570" TargetMode="External"/><Relationship Id="rId2078" Type="http://schemas.openxmlformats.org/officeDocument/2006/relationships/hyperlink" Target="http://pleiades.stoa.org/places/707593" TargetMode="External"/><Relationship Id="rId2201" Type="http://schemas.openxmlformats.org/officeDocument/2006/relationships/hyperlink" Target="http://dare.ht.lu.se/places/21436" TargetMode="External"/><Relationship Id="rId2285" Type="http://schemas.openxmlformats.org/officeDocument/2006/relationships/hyperlink" Target="http://dare.ht.lu.se/places/21683" TargetMode="External"/><Relationship Id="rId2492" Type="http://schemas.openxmlformats.org/officeDocument/2006/relationships/hyperlink" Target="http://pleiades.stoa.org/places/275659" TargetMode="External"/><Relationship Id="rId2506" Type="http://schemas.openxmlformats.org/officeDocument/2006/relationships/hyperlink" Target="http://arqueologiaalicante.blogspot.com.es/2010/12/la-fonteta-guardamar.html" TargetMode="External"/><Relationship Id="rId257" Type="http://schemas.openxmlformats.org/officeDocument/2006/relationships/hyperlink" Target="http://pleiades.stoa.org/places/442759" TargetMode="External"/><Relationship Id="rId464" Type="http://schemas.openxmlformats.org/officeDocument/2006/relationships/hyperlink" Target="http://pleiades.stoa.org/places/589693" TargetMode="External"/><Relationship Id="rId1010" Type="http://schemas.openxmlformats.org/officeDocument/2006/relationships/hyperlink" Target="http://pleiades.stoa.org/places/29743" TargetMode="External"/><Relationship Id="rId1094" Type="http://schemas.openxmlformats.org/officeDocument/2006/relationships/hyperlink" Target="http://pleiades.stoa.org/places/373870" TargetMode="External"/><Relationship Id="rId1108" Type="http://schemas.openxmlformats.org/officeDocument/2006/relationships/hyperlink" Target="http://pleiades.stoa.org/places/373906" TargetMode="External"/><Relationship Id="rId1315" Type="http://schemas.openxmlformats.org/officeDocument/2006/relationships/hyperlink" Target="http://dare.ht.lu.se/places/41075" TargetMode="External"/><Relationship Id="rId1967" Type="http://schemas.openxmlformats.org/officeDocument/2006/relationships/hyperlink" Target="http://dare.ht.lu.se/places/21903" TargetMode="External"/><Relationship Id="rId2145" Type="http://schemas.openxmlformats.org/officeDocument/2006/relationships/hyperlink" Target="http://dare.ht.lu.se/places/21191" TargetMode="External"/><Relationship Id="rId2713" Type="http://schemas.openxmlformats.org/officeDocument/2006/relationships/hyperlink" Target="http://www.ancientportsantiques.com/wp-content/uploads/Documents/PLACES/GreeceIslands/LesvosHarbourNetwork-Theodoulou2008.pdf" TargetMode="External"/><Relationship Id="rId2797" Type="http://schemas.openxmlformats.org/officeDocument/2006/relationships/hyperlink" Target="http://www.pharology.eu/history/antiquity/A22_sigeum.html" TargetMode="External"/><Relationship Id="rId2920" Type="http://schemas.openxmlformats.org/officeDocument/2006/relationships/hyperlink" Target="http://www.ancientportsantiques.com/wp-content/uploads/Documents/PLACES/NorthAfrica/Alg&#233;rieHippone-Boulinguez2008.pdf" TargetMode="External"/><Relationship Id="rId117" Type="http://schemas.openxmlformats.org/officeDocument/2006/relationships/hyperlink" Target="http://pleiades.stoa.org/places/474927" TargetMode="External"/><Relationship Id="rId671" Type="http://schemas.openxmlformats.org/officeDocument/2006/relationships/hyperlink" Target="http://pleiades.stoa.org/places/857290" TargetMode="External"/><Relationship Id="rId769" Type="http://schemas.openxmlformats.org/officeDocument/2006/relationships/hyperlink" Target="http://pleiades.stoa.org/places/501393" TargetMode="External"/><Relationship Id="rId976" Type="http://schemas.openxmlformats.org/officeDocument/2006/relationships/hyperlink" Target="http://pleiades.stoa.org/places/40265" TargetMode="External"/><Relationship Id="rId1399" Type="http://schemas.openxmlformats.org/officeDocument/2006/relationships/hyperlink" Target="http://dare.ht.lu.se/places/17197" TargetMode="External"/><Relationship Id="rId2352" Type="http://schemas.openxmlformats.org/officeDocument/2006/relationships/hyperlink" Target="http://dare.ht.lu.se/places/28466" TargetMode="External"/><Relationship Id="rId2657" Type="http://schemas.openxmlformats.org/officeDocument/2006/relationships/hyperlink" Target="http://www.ancientportsantiques.com/wp-content/uploads/Documents/PLACES/GreecePeloponnesus/PavlopetriSubmergedCity-BBC2011.mp4" TargetMode="External"/><Relationship Id="rId324" Type="http://schemas.openxmlformats.org/officeDocument/2006/relationships/hyperlink" Target="http://pleiades.stoa.org/places/570543" TargetMode="External"/><Relationship Id="rId531" Type="http://schemas.openxmlformats.org/officeDocument/2006/relationships/hyperlink" Target="http://pleiades.stoa.org/places/589836" TargetMode="External"/><Relationship Id="rId629" Type="http://schemas.openxmlformats.org/officeDocument/2006/relationships/hyperlink" Target="http://pleiades.stoa.org/places/226658" TargetMode="External"/><Relationship Id="rId1161" Type="http://schemas.openxmlformats.org/officeDocument/2006/relationships/hyperlink" Target="http://pleiades.stoa.org/places/324825" TargetMode="External"/><Relationship Id="rId1259" Type="http://schemas.openxmlformats.org/officeDocument/2006/relationships/hyperlink" Target="http://dare.ht.lu.se/places/23703" TargetMode="External"/><Relationship Id="rId1466" Type="http://schemas.openxmlformats.org/officeDocument/2006/relationships/hyperlink" Target="http://dare.ht.lu.se/places/30475" TargetMode="External"/><Relationship Id="rId2005" Type="http://schemas.openxmlformats.org/officeDocument/2006/relationships/hyperlink" Target="http://dare.ht.lu.se/places/28949" TargetMode="External"/><Relationship Id="rId2212" Type="http://schemas.openxmlformats.org/officeDocument/2006/relationships/hyperlink" Target="http://dare.ht.lu.se/places/27710" TargetMode="External"/><Relationship Id="rId2864" Type="http://schemas.openxmlformats.org/officeDocument/2006/relationships/hyperlink" Target="http://www.ancientportsantiques.com/wp-content/uploads/Documents/PLACES/Sicily-Malta/Sicily-Oliveri2015.pdf" TargetMode="External"/><Relationship Id="rId836" Type="http://schemas.openxmlformats.org/officeDocument/2006/relationships/hyperlink" Target="http://pleiades.stoa.org/places/599922" TargetMode="External"/><Relationship Id="rId1021" Type="http://schemas.openxmlformats.org/officeDocument/2006/relationships/hyperlink" Target="http://pleiades.stoa.org/places/912807" TargetMode="External"/><Relationship Id="rId1119" Type="http://schemas.openxmlformats.org/officeDocument/2006/relationships/hyperlink" Target="http://pleiades.stoa.org/places/373741" TargetMode="External"/><Relationship Id="rId1673" Type="http://schemas.openxmlformats.org/officeDocument/2006/relationships/hyperlink" Target="http://dare.ht.lu.se/places/22888" TargetMode="External"/><Relationship Id="rId1880" Type="http://schemas.openxmlformats.org/officeDocument/2006/relationships/hyperlink" Target="http://dare.ht.lu.se/places/28526" TargetMode="External"/><Relationship Id="rId1978" Type="http://schemas.openxmlformats.org/officeDocument/2006/relationships/hyperlink" Target="http://pleiades.stoa.org/places/324716" TargetMode="External"/><Relationship Id="rId2517" Type="http://schemas.openxmlformats.org/officeDocument/2006/relationships/hyperlink" Target="http://www.louvre.fr/myrina" TargetMode="External"/><Relationship Id="rId2724" Type="http://schemas.openxmlformats.org/officeDocument/2006/relationships/hyperlink" Target="http://www.ancientportsantiques.com/wp-content/uploads/Documents/PLACES/Bosphorus-BlackSea/ApolloniaPontica-Baralis2010.pdf" TargetMode="External"/><Relationship Id="rId2931" Type="http://schemas.openxmlformats.org/officeDocument/2006/relationships/hyperlink" Target="http://www.ancientportsantiques.com/wp-content/uploads/Documents/PLACES/ItalyWest/Toscane-Camilli2005.pdf" TargetMode="External"/><Relationship Id="rId903" Type="http://schemas.openxmlformats.org/officeDocument/2006/relationships/hyperlink" Target="http://pleiades.stoa.org/places/648722" TargetMode="External"/><Relationship Id="rId1326" Type="http://schemas.openxmlformats.org/officeDocument/2006/relationships/hyperlink" Target="http://dare.ht.lu.se/places/6586" TargetMode="External"/><Relationship Id="rId1533" Type="http://schemas.openxmlformats.org/officeDocument/2006/relationships/hyperlink" Target="http://dare.ht.lu.se/places/27854" TargetMode="External"/><Relationship Id="rId1740" Type="http://schemas.openxmlformats.org/officeDocument/2006/relationships/hyperlink" Target="http://dare.ht.lu.se/places/21415" TargetMode="External"/><Relationship Id="rId32" Type="http://schemas.openxmlformats.org/officeDocument/2006/relationships/hyperlink" Target="http://pleiades.stoa.org/places/256007" TargetMode="External"/><Relationship Id="rId1600" Type="http://schemas.openxmlformats.org/officeDocument/2006/relationships/hyperlink" Target="http://dare.ht.lu.se/places/23451" TargetMode="External"/><Relationship Id="rId1838" Type="http://schemas.openxmlformats.org/officeDocument/2006/relationships/hyperlink" Target="http://dare.ht.lu.se/places/32136" TargetMode="External"/><Relationship Id="rId181" Type="http://schemas.openxmlformats.org/officeDocument/2006/relationships/hyperlink" Target="http://pleiades.stoa.org/places/432648" TargetMode="External"/><Relationship Id="rId1905" Type="http://schemas.openxmlformats.org/officeDocument/2006/relationships/hyperlink" Target="http://dare.ht.lu.se/places/41410" TargetMode="External"/><Relationship Id="rId279" Type="http://schemas.openxmlformats.org/officeDocument/2006/relationships/hyperlink" Target="http://pleiades.stoa.org/places/393437" TargetMode="External"/><Relationship Id="rId486" Type="http://schemas.openxmlformats.org/officeDocument/2006/relationships/hyperlink" Target="http://pleiades.stoa.org/places/599484" TargetMode="External"/><Relationship Id="rId693" Type="http://schemas.openxmlformats.org/officeDocument/2006/relationships/hyperlink" Target="http://pleiades.stoa.org/places/540703" TargetMode="External"/><Relationship Id="rId2167" Type="http://schemas.openxmlformats.org/officeDocument/2006/relationships/hyperlink" Target="http://dare.ht.lu.se/places/27789" TargetMode="External"/><Relationship Id="rId2374" Type="http://schemas.openxmlformats.org/officeDocument/2006/relationships/hyperlink" Target="http://dare.ht.lu.se/places/23592" TargetMode="External"/><Relationship Id="rId2581" Type="http://schemas.openxmlformats.org/officeDocument/2006/relationships/hyperlink" Target="https://it.wikipedia.org/wiki/Portus_Iulius" TargetMode="External"/><Relationship Id="rId139" Type="http://schemas.openxmlformats.org/officeDocument/2006/relationships/hyperlink" Target="http://pleiades.stoa.org/places/409236" TargetMode="External"/><Relationship Id="rId346" Type="http://schemas.openxmlformats.org/officeDocument/2006/relationships/hyperlink" Target="http://pleiades.stoa.org/places/570336" TargetMode="External"/><Relationship Id="rId553" Type="http://schemas.openxmlformats.org/officeDocument/2006/relationships/hyperlink" Target="http://pleiades.stoa.org/places/590045" TargetMode="External"/><Relationship Id="rId760" Type="http://schemas.openxmlformats.org/officeDocument/2006/relationships/hyperlink" Target="http://pleiades.stoa.org/places/511169" TargetMode="External"/><Relationship Id="rId998" Type="http://schemas.openxmlformats.org/officeDocument/2006/relationships/hyperlink" Target="http://pleiades.stoa.org/places/814719" TargetMode="External"/><Relationship Id="rId1183" Type="http://schemas.openxmlformats.org/officeDocument/2006/relationships/hyperlink" Target="http://pleiades.stoa.org/places/314961" TargetMode="External"/><Relationship Id="rId1390" Type="http://schemas.openxmlformats.org/officeDocument/2006/relationships/hyperlink" Target="http://dare.ht.lu.se/places/17187" TargetMode="External"/><Relationship Id="rId2027" Type="http://schemas.openxmlformats.org/officeDocument/2006/relationships/hyperlink" Target="http://dare.ht.lu.se/places/22689" TargetMode="External"/><Relationship Id="rId2234" Type="http://schemas.openxmlformats.org/officeDocument/2006/relationships/hyperlink" Target="http://dare.ht.lu.se/places/30313" TargetMode="External"/><Relationship Id="rId2441" Type="http://schemas.openxmlformats.org/officeDocument/2006/relationships/hyperlink" Target="http://dare.ht.lu.se/places/32502" TargetMode="External"/><Relationship Id="rId2679" Type="http://schemas.openxmlformats.org/officeDocument/2006/relationships/hyperlink" Target="http://www.ancientportsantiques.com/wp-content/uploads/Documents/PLACES/Egypt-Libya/Taposiris-Boussac2010.pdf" TargetMode="External"/><Relationship Id="rId2886" Type="http://schemas.openxmlformats.org/officeDocument/2006/relationships/hyperlink" Target="https://en.wikipedia.org/wiki/Amarna_letters" TargetMode="External"/><Relationship Id="rId206" Type="http://schemas.openxmlformats.org/officeDocument/2006/relationships/hyperlink" Target="http://pleiades.stoa.org/places/442730" TargetMode="External"/><Relationship Id="rId413" Type="http://schemas.openxmlformats.org/officeDocument/2006/relationships/hyperlink" Target="http://pleiades.stoa.org/places/570236" TargetMode="External"/><Relationship Id="rId858" Type="http://schemas.openxmlformats.org/officeDocument/2006/relationships/hyperlink" Target="http://pleiades.stoa.org/places/638988" TargetMode="External"/><Relationship Id="rId1043" Type="http://schemas.openxmlformats.org/officeDocument/2006/relationships/hyperlink" Target="http://pleiades.stoa.org/places/30251" TargetMode="External"/><Relationship Id="rId1488" Type="http://schemas.openxmlformats.org/officeDocument/2006/relationships/hyperlink" Target="http://dare.ht.lu.se/places/21216" TargetMode="External"/><Relationship Id="rId1695" Type="http://schemas.openxmlformats.org/officeDocument/2006/relationships/hyperlink" Target="http://dare.ht.lu.se/places/29278" TargetMode="External"/><Relationship Id="rId2539" Type="http://schemas.openxmlformats.org/officeDocument/2006/relationships/hyperlink" Target="http://www.ancientportsantiques.com/wp-content/uploads/Documents/PLACES/Spain-Portugal/Conobria-CaroBellido1985.pdf" TargetMode="External"/><Relationship Id="rId2746" Type="http://schemas.openxmlformats.org/officeDocument/2006/relationships/hyperlink" Target="http://pleiades.stoa.org/places/30239" TargetMode="External"/><Relationship Id="rId2953" Type="http://schemas.openxmlformats.org/officeDocument/2006/relationships/hyperlink" Target="http://dare.ht.lu.se/places/27769.html" TargetMode="External"/><Relationship Id="rId620" Type="http://schemas.openxmlformats.org/officeDocument/2006/relationships/hyperlink" Target="http://pleiades.stoa.org/places/226634" TargetMode="External"/><Relationship Id="rId718" Type="http://schemas.openxmlformats.org/officeDocument/2006/relationships/hyperlink" Target="http://pleiades.stoa.org/places/845045" TargetMode="External"/><Relationship Id="rId925" Type="http://schemas.openxmlformats.org/officeDocument/2006/relationships/hyperlink" Target="http://pleiades.stoa.org/places/658490" TargetMode="External"/><Relationship Id="rId1250" Type="http://schemas.openxmlformats.org/officeDocument/2006/relationships/hyperlink" Target="http://pleiades.stoa.org/places/265961" TargetMode="External"/><Relationship Id="rId1348" Type="http://schemas.openxmlformats.org/officeDocument/2006/relationships/hyperlink" Target="http://pleiades.stoa.org/places/157810" TargetMode="External"/><Relationship Id="rId1555" Type="http://schemas.openxmlformats.org/officeDocument/2006/relationships/hyperlink" Target="http://dare.ht.lu.se/places/22010" TargetMode="External"/><Relationship Id="rId1762" Type="http://schemas.openxmlformats.org/officeDocument/2006/relationships/hyperlink" Target="http://dare.ht.lu.se/places/21986" TargetMode="External"/><Relationship Id="rId2301" Type="http://schemas.openxmlformats.org/officeDocument/2006/relationships/hyperlink" Target="http://dare.ht.lu.se/places/27312" TargetMode="External"/><Relationship Id="rId2606" Type="http://schemas.openxmlformats.org/officeDocument/2006/relationships/hyperlink" Target="http://www.ancientportsantiques.com/wp-content/uploads/Documents/PLACES/Bosphorus-BlackSea/Bourgas-Castelli2015.pdf" TargetMode="External"/><Relationship Id="rId1110" Type="http://schemas.openxmlformats.org/officeDocument/2006/relationships/hyperlink" Target="http://pleiades.stoa.org/places/373826" TargetMode="External"/><Relationship Id="rId1208" Type="http://schemas.openxmlformats.org/officeDocument/2006/relationships/hyperlink" Target="http://pleiades.stoa.org/places/289925" TargetMode="External"/><Relationship Id="rId1415" Type="http://schemas.openxmlformats.org/officeDocument/2006/relationships/hyperlink" Target="http://dare.ht.lu.se/places/21336" TargetMode="External"/><Relationship Id="rId2813" Type="http://schemas.openxmlformats.org/officeDocument/2006/relationships/hyperlink" Target="http://pleiades.stoa.org/places/767856" TargetMode="External"/><Relationship Id="rId54" Type="http://schemas.openxmlformats.org/officeDocument/2006/relationships/hyperlink" Target="http://pleiades.stoa.org/places/109008" TargetMode="External"/><Relationship Id="rId1622" Type="http://schemas.openxmlformats.org/officeDocument/2006/relationships/hyperlink" Target="http://pleiades.stoa.org/places/845082" TargetMode="External"/><Relationship Id="rId1927" Type="http://schemas.openxmlformats.org/officeDocument/2006/relationships/hyperlink" Target="http://dare.ht.lu.se/places/31066" TargetMode="External"/><Relationship Id="rId2091" Type="http://schemas.openxmlformats.org/officeDocument/2006/relationships/hyperlink" Target="http://dare.ht.lu.se/places/28417" TargetMode="External"/><Relationship Id="rId2189" Type="http://schemas.openxmlformats.org/officeDocument/2006/relationships/hyperlink" Target="http://dare.ht.lu.se/places/22041" TargetMode="External"/><Relationship Id="rId270" Type="http://schemas.openxmlformats.org/officeDocument/2006/relationships/hyperlink" Target="http://data.pastplace.org/search?q=569068" TargetMode="External"/><Relationship Id="rId2396" Type="http://schemas.openxmlformats.org/officeDocument/2006/relationships/hyperlink" Target="http://dare.ht.lu.se/places/36116" TargetMode="External"/><Relationship Id="rId130" Type="http://schemas.openxmlformats.org/officeDocument/2006/relationships/hyperlink" Target="http://pleiades.stoa.org/places/403262" TargetMode="External"/><Relationship Id="rId368" Type="http://schemas.openxmlformats.org/officeDocument/2006/relationships/hyperlink" Target="http://pleiades.stoa.org/places/511357" TargetMode="External"/><Relationship Id="rId575" Type="http://schemas.openxmlformats.org/officeDocument/2006/relationships/hyperlink" Target="http://pleiades.stoa.org/places/707498" TargetMode="External"/><Relationship Id="rId782" Type="http://schemas.openxmlformats.org/officeDocument/2006/relationships/hyperlink" Target="http://pleiades.stoa.org/places/550555" TargetMode="External"/><Relationship Id="rId2049" Type="http://schemas.openxmlformats.org/officeDocument/2006/relationships/hyperlink" Target="http://pleiades.stoa.org/places/589744" TargetMode="External"/><Relationship Id="rId2256" Type="http://schemas.openxmlformats.org/officeDocument/2006/relationships/hyperlink" Target="http://dare.ht.lu.se/places/22388" TargetMode="External"/><Relationship Id="rId2463" Type="http://schemas.openxmlformats.org/officeDocument/2006/relationships/hyperlink" Target="http://dare.ht.lu.se/places/28166" TargetMode="External"/><Relationship Id="rId2670" Type="http://schemas.openxmlformats.org/officeDocument/2006/relationships/hyperlink" Target="http://www.ancientportsantiques.com/wp-content/uploads/Documents/PLACES/Egypt-Libya/Naukratis-Fantalkin2014.pdf" TargetMode="External"/><Relationship Id="rId228" Type="http://schemas.openxmlformats.org/officeDocument/2006/relationships/hyperlink" Target="http://pleiades.stoa.org/places/462281" TargetMode="External"/><Relationship Id="rId435" Type="http://schemas.openxmlformats.org/officeDocument/2006/relationships/hyperlink" Target="http://pleiades.stoa.org/places/491663" TargetMode="External"/><Relationship Id="rId642" Type="http://schemas.openxmlformats.org/officeDocument/2006/relationships/hyperlink" Target="http://pleiades.stoa.org/places/854724" TargetMode="External"/><Relationship Id="rId1065" Type="http://schemas.openxmlformats.org/officeDocument/2006/relationships/hyperlink" Target="http://pleiades.stoa.org/places/716621" TargetMode="External"/><Relationship Id="rId1272" Type="http://schemas.openxmlformats.org/officeDocument/2006/relationships/hyperlink" Target="http://dare.ht.lu.se/places/16836" TargetMode="External"/><Relationship Id="rId2116" Type="http://schemas.openxmlformats.org/officeDocument/2006/relationships/hyperlink" Target="http://dare.ht.lu.se/places/21203" TargetMode="External"/><Relationship Id="rId2323" Type="http://schemas.openxmlformats.org/officeDocument/2006/relationships/hyperlink" Target="http://dare.ht.lu.se/places/27286" TargetMode="External"/><Relationship Id="rId2530" Type="http://schemas.openxmlformats.org/officeDocument/2006/relationships/hyperlink" Target="http://www.ancientportsantiques.com/a-few-ports/apollonia/" TargetMode="External"/><Relationship Id="rId2768" Type="http://schemas.openxmlformats.org/officeDocument/2006/relationships/hyperlink" Target="http://www.ancientportsantiques.com/wp-content/uploads/Documents/PLACES/RedSea-Gulf/Gedrosia-Desse2005.pdf" TargetMode="External"/><Relationship Id="rId2975" Type="http://schemas.openxmlformats.org/officeDocument/2006/relationships/printerSettings" Target="../printerSettings/printerSettings1.bin"/><Relationship Id="rId502" Type="http://schemas.openxmlformats.org/officeDocument/2006/relationships/hyperlink" Target="http://pleiades.stoa.org/places/550533" TargetMode="External"/><Relationship Id="rId947" Type="http://schemas.openxmlformats.org/officeDocument/2006/relationships/hyperlink" Target="http://data.pastplace.org/search?q=2916190" TargetMode="External"/><Relationship Id="rId1132" Type="http://schemas.openxmlformats.org/officeDocument/2006/relationships/hyperlink" Target="http://pleiades.stoa.org/places/363932" TargetMode="External"/><Relationship Id="rId1577" Type="http://schemas.openxmlformats.org/officeDocument/2006/relationships/hyperlink" Target="http://dare.ht.lu.se/places/21796" TargetMode="External"/><Relationship Id="rId1784" Type="http://schemas.openxmlformats.org/officeDocument/2006/relationships/hyperlink" Target="http://dare.ht.lu.se/places/25195" TargetMode="External"/><Relationship Id="rId1991" Type="http://schemas.openxmlformats.org/officeDocument/2006/relationships/hyperlink" Target="http://dare.ht.lu.se/places/29364" TargetMode="External"/><Relationship Id="rId2628" Type="http://schemas.openxmlformats.org/officeDocument/2006/relationships/hyperlink" Target="http://www.ancientportsantiques.com/wp-content/uploads/Documents/PLACES/RedSea-Gulf/PtolemaisTheron-Bukharin2011.pdf" TargetMode="External"/><Relationship Id="rId2835" Type="http://schemas.openxmlformats.org/officeDocument/2006/relationships/hyperlink" Target="http://www.ancientportsantiques.com/wp-content/uploads/Documents/PLACES/Turkey/Ura-Casabonne2005.pdf" TargetMode="External"/><Relationship Id="rId76" Type="http://schemas.openxmlformats.org/officeDocument/2006/relationships/hyperlink" Target="http://pleiades.stoa.org/places/246347" TargetMode="External"/><Relationship Id="rId807" Type="http://schemas.openxmlformats.org/officeDocument/2006/relationships/hyperlink" Target="http://pleiades.stoa.org/places/599799" TargetMode="External"/><Relationship Id="rId1437" Type="http://schemas.openxmlformats.org/officeDocument/2006/relationships/hyperlink" Target="http://dare.ht.lu.se/places/41267" TargetMode="External"/><Relationship Id="rId1644" Type="http://schemas.openxmlformats.org/officeDocument/2006/relationships/hyperlink" Target="http://dare.ht.lu.se/places/27516" TargetMode="External"/><Relationship Id="rId1851" Type="http://schemas.openxmlformats.org/officeDocument/2006/relationships/hyperlink" Target="http://dare.ht.lu.se/places/32335" TargetMode="External"/><Relationship Id="rId2902" Type="http://schemas.openxmlformats.org/officeDocument/2006/relationships/hyperlink" Target="https://en.wikipedia.org/wiki/Rhoiteion" TargetMode="External"/><Relationship Id="rId1504" Type="http://schemas.openxmlformats.org/officeDocument/2006/relationships/hyperlink" Target="http://dare.ht.lu.se/places/31450" TargetMode="External"/><Relationship Id="rId1711" Type="http://schemas.openxmlformats.org/officeDocument/2006/relationships/hyperlink" Target="http://dare.ht.lu.se/places/18002" TargetMode="External"/><Relationship Id="rId1949" Type="http://schemas.openxmlformats.org/officeDocument/2006/relationships/hyperlink" Target="http://dare.ht.lu.se/places/29012" TargetMode="External"/><Relationship Id="rId292" Type="http://schemas.openxmlformats.org/officeDocument/2006/relationships/hyperlink" Target="http://pleiades.stoa.org/places/197544" TargetMode="External"/><Relationship Id="rId1809" Type="http://schemas.openxmlformats.org/officeDocument/2006/relationships/hyperlink" Target="http://dare.ht.lu.se/places/27435" TargetMode="External"/><Relationship Id="rId597" Type="http://schemas.openxmlformats.org/officeDocument/2006/relationships/hyperlink" Target="http://pleiades.stoa.org/places/707594" TargetMode="External"/><Relationship Id="rId2180" Type="http://schemas.openxmlformats.org/officeDocument/2006/relationships/hyperlink" Target="http://dare.ht.lu.se/places/21462" TargetMode="External"/><Relationship Id="rId2278" Type="http://schemas.openxmlformats.org/officeDocument/2006/relationships/hyperlink" Target="http://dare.ht.lu.se/places/21115" TargetMode="External"/><Relationship Id="rId2485" Type="http://schemas.openxmlformats.org/officeDocument/2006/relationships/hyperlink" Target="http://dare.ht.lu.se/places/26992" TargetMode="External"/><Relationship Id="rId152" Type="http://schemas.openxmlformats.org/officeDocument/2006/relationships/hyperlink" Target="http://pleiades.stoa.org/places/413029" TargetMode="External"/><Relationship Id="rId457" Type="http://schemas.openxmlformats.org/officeDocument/2006/relationships/hyperlink" Target="http://pleiades.stoa.org/places/530816" TargetMode="External"/><Relationship Id="rId1087" Type="http://schemas.openxmlformats.org/officeDocument/2006/relationships/hyperlink" Target="http://pleiades.stoa.org/places/716584" TargetMode="External"/><Relationship Id="rId1294" Type="http://schemas.openxmlformats.org/officeDocument/2006/relationships/hyperlink" Target="http://dare.ht.lu.se/places/16826" TargetMode="External"/><Relationship Id="rId2040" Type="http://schemas.openxmlformats.org/officeDocument/2006/relationships/hyperlink" Target="http://dare.ht.lu.se/places/23375" TargetMode="External"/><Relationship Id="rId2138" Type="http://schemas.openxmlformats.org/officeDocument/2006/relationships/hyperlink" Target="http://dare.ht.lu.se/places/21167" TargetMode="External"/><Relationship Id="rId2692" Type="http://schemas.openxmlformats.org/officeDocument/2006/relationships/hyperlink" Target="http://www.ancientportsantiques.com/wp-content/uploads/Documents/AUTHORS/Keay2016-PortuslimenAbstracts.pdf" TargetMode="External"/><Relationship Id="rId664" Type="http://schemas.openxmlformats.org/officeDocument/2006/relationships/hyperlink" Target="http://pleiades.stoa.org/places/857237" TargetMode="External"/><Relationship Id="rId871" Type="http://schemas.openxmlformats.org/officeDocument/2006/relationships/hyperlink" Target="http://pleiades.stoa.org/places/638939" TargetMode="External"/><Relationship Id="rId969" Type="http://schemas.openxmlformats.org/officeDocument/2006/relationships/hyperlink" Target="http://pleiades.stoa.org/places/786069" TargetMode="External"/><Relationship Id="rId1599" Type="http://schemas.openxmlformats.org/officeDocument/2006/relationships/hyperlink" Target="http://dare.ht.lu.se/places/21233" TargetMode="External"/><Relationship Id="rId2345" Type="http://schemas.openxmlformats.org/officeDocument/2006/relationships/hyperlink" Target="http://dare.ht.lu.se/places/21708" TargetMode="External"/><Relationship Id="rId2552" Type="http://schemas.openxmlformats.org/officeDocument/2006/relationships/hyperlink" Target="http://www.ancientportsantiques.com/wp-content/uploads/Documents/PLACES/France/Camargue/CanaldeMarius-OBadan2013.pdf" TargetMode="External"/><Relationship Id="rId317" Type="http://schemas.openxmlformats.org/officeDocument/2006/relationships/hyperlink" Target="http://pleiades.stoa.org/places/540960" TargetMode="External"/><Relationship Id="rId524" Type="http://schemas.openxmlformats.org/officeDocument/2006/relationships/hyperlink" Target="http://pleiades.stoa.org/places/599903" TargetMode="External"/><Relationship Id="rId731" Type="http://schemas.openxmlformats.org/officeDocument/2006/relationships/hyperlink" Target="http://pleiades.stoa.org/places/844918" TargetMode="External"/><Relationship Id="rId1154" Type="http://schemas.openxmlformats.org/officeDocument/2006/relationships/hyperlink" Target="http://pleiades.stoa.org/places/344500" TargetMode="External"/><Relationship Id="rId1361" Type="http://schemas.openxmlformats.org/officeDocument/2006/relationships/hyperlink" Target="http://pleiades.stoa.org/places/256468" TargetMode="External"/><Relationship Id="rId1459" Type="http://schemas.openxmlformats.org/officeDocument/2006/relationships/hyperlink" Target="http://dare.ht.lu.se/places/42152" TargetMode="External"/><Relationship Id="rId2205" Type="http://schemas.openxmlformats.org/officeDocument/2006/relationships/hyperlink" Target="http://dare.ht.lu.se/places/27769" TargetMode="External"/><Relationship Id="rId2412" Type="http://schemas.openxmlformats.org/officeDocument/2006/relationships/hyperlink" Target="http://dare.ht.lu.se/places/23618" TargetMode="External"/><Relationship Id="rId2857" Type="http://schemas.openxmlformats.org/officeDocument/2006/relationships/hyperlink" Target="http://www.ancientportsantiques.com/wp-content/uploads/Documents/PLACES/Sicily-Malta/Sicily-Oliveri2015.pdf" TargetMode="External"/><Relationship Id="rId98" Type="http://schemas.openxmlformats.org/officeDocument/2006/relationships/hyperlink" Target="http://pleiades.stoa.org/places/157812" TargetMode="External"/><Relationship Id="rId829" Type="http://schemas.openxmlformats.org/officeDocument/2006/relationships/hyperlink" Target="http://pleiades.stoa.org/places/599994" TargetMode="External"/><Relationship Id="rId1014" Type="http://schemas.openxmlformats.org/officeDocument/2006/relationships/hyperlink" Target="http://data.pastplace.org/search?q=2485175" TargetMode="External"/><Relationship Id="rId1221" Type="http://schemas.openxmlformats.org/officeDocument/2006/relationships/hyperlink" Target="http://pleiades.stoa.org/places/275666" TargetMode="External"/><Relationship Id="rId1666" Type="http://schemas.openxmlformats.org/officeDocument/2006/relationships/hyperlink" Target="http://dare.ht.lu.se/places/22641" TargetMode="External"/><Relationship Id="rId1873" Type="http://schemas.openxmlformats.org/officeDocument/2006/relationships/hyperlink" Target="http://dare.ht.lu.se/places/21926" TargetMode="External"/><Relationship Id="rId2717" Type="http://schemas.openxmlformats.org/officeDocument/2006/relationships/hyperlink" Target="http://www.ancientportsantiques.com/wp-content/uploads/Documents/PLACES/GreeceIslands/SamothraceStatue.pdf" TargetMode="External"/><Relationship Id="rId2924" Type="http://schemas.openxmlformats.org/officeDocument/2006/relationships/hyperlink" Target="http://www.ancientportsantiques.com/wp-content/uploads/Documents/PLACES/Spain-Portugal/Santander-Iglesias2005.pdf" TargetMode="External"/><Relationship Id="rId1319" Type="http://schemas.openxmlformats.org/officeDocument/2006/relationships/hyperlink" Target="http://dare.ht.lu.se/places/26343" TargetMode="External"/><Relationship Id="rId1526" Type="http://schemas.openxmlformats.org/officeDocument/2006/relationships/hyperlink" Target="http://dare.ht.lu.se/places/21381" TargetMode="External"/><Relationship Id="rId1733" Type="http://schemas.openxmlformats.org/officeDocument/2006/relationships/hyperlink" Target="http://dare.ht.lu.se/places/24479" TargetMode="External"/><Relationship Id="rId1940" Type="http://schemas.openxmlformats.org/officeDocument/2006/relationships/hyperlink" Target="http://pleiades.stoa.org/places/599918" TargetMode="External"/><Relationship Id="rId25" Type="http://schemas.openxmlformats.org/officeDocument/2006/relationships/hyperlink" Target="http://pleiades.stoa.org/places/256210" TargetMode="External"/><Relationship Id="rId1800" Type="http://schemas.openxmlformats.org/officeDocument/2006/relationships/hyperlink" Target="http://dare.ht.lu.se/places/21976" TargetMode="External"/><Relationship Id="rId174" Type="http://schemas.openxmlformats.org/officeDocument/2006/relationships/hyperlink" Target="http://pleiades.stoa.org/places/433041" TargetMode="External"/><Relationship Id="rId381" Type="http://schemas.openxmlformats.org/officeDocument/2006/relationships/hyperlink" Target="http://pleiades.stoa.org/places/570274" TargetMode="External"/><Relationship Id="rId2062" Type="http://schemas.openxmlformats.org/officeDocument/2006/relationships/hyperlink" Target="http://dare.ht.lu.se/places/28814" TargetMode="External"/><Relationship Id="rId241" Type="http://schemas.openxmlformats.org/officeDocument/2006/relationships/hyperlink" Target="http://pleiades.stoa.org/places/462283" TargetMode="External"/><Relationship Id="rId479" Type="http://schemas.openxmlformats.org/officeDocument/2006/relationships/hyperlink" Target="http://pleiades.stoa.org/places/590049" TargetMode="External"/><Relationship Id="rId686" Type="http://schemas.openxmlformats.org/officeDocument/2006/relationships/hyperlink" Target="http://pleiades.stoa.org/places/857360" TargetMode="External"/><Relationship Id="rId893" Type="http://schemas.openxmlformats.org/officeDocument/2006/relationships/hyperlink" Target="http://pleiades.stoa.org/places/648557" TargetMode="External"/><Relationship Id="rId2367" Type="http://schemas.openxmlformats.org/officeDocument/2006/relationships/hyperlink" Target="http://dare.ht.lu.se/places/23590" TargetMode="External"/><Relationship Id="rId2574" Type="http://schemas.openxmlformats.org/officeDocument/2006/relationships/hyperlink" Target="http://www.ancientportsantiques.com/wp-content/uploads/Documents/PLACES/ItalyWest/Portus/Portus-Noli&amp;Franco2009.pdf" TargetMode="External"/><Relationship Id="rId2781" Type="http://schemas.openxmlformats.org/officeDocument/2006/relationships/hyperlink" Target="http://www.ancientportsantiques.com/wp-content/uploads/Documents/AUTHORS/Arnaud-PublGenerales/Arnaud-ItineraireAntonin2004.pdf" TargetMode="External"/><Relationship Id="rId339" Type="http://schemas.openxmlformats.org/officeDocument/2006/relationships/hyperlink" Target="http://pleiades.stoa.org/places/540722" TargetMode="External"/><Relationship Id="rId546" Type="http://schemas.openxmlformats.org/officeDocument/2006/relationships/hyperlink" Target="http://pleiades.stoa.org/places/589715" TargetMode="External"/><Relationship Id="rId753" Type="http://schemas.openxmlformats.org/officeDocument/2006/relationships/hyperlink" Target="http://pleiades.stoa.org/places/511387" TargetMode="External"/><Relationship Id="rId1176" Type="http://schemas.openxmlformats.org/officeDocument/2006/relationships/hyperlink" Target="http://pleiades.stoa.org/places/315072" TargetMode="External"/><Relationship Id="rId1383" Type="http://schemas.openxmlformats.org/officeDocument/2006/relationships/hyperlink" Target="http://dare.ht.lu.se/places/36481" TargetMode="External"/><Relationship Id="rId2227" Type="http://schemas.openxmlformats.org/officeDocument/2006/relationships/hyperlink" Target="http://dare.ht.lu.se/places/35388" TargetMode="External"/><Relationship Id="rId2434" Type="http://schemas.openxmlformats.org/officeDocument/2006/relationships/hyperlink" Target="http://dare.ht.lu.se/places/22247" TargetMode="External"/><Relationship Id="rId2879" Type="http://schemas.openxmlformats.org/officeDocument/2006/relationships/hyperlink" Target="http://www.ancientportsantiques.com/wp-content/uploads/Documents/PLACES/Levant/Pfaelzner2012-LevantineKingdoms.pdf" TargetMode="External"/><Relationship Id="rId101" Type="http://schemas.openxmlformats.org/officeDocument/2006/relationships/hyperlink" Target="http://pleiades.stoa.org/places/157817" TargetMode="External"/><Relationship Id="rId406" Type="http://schemas.openxmlformats.org/officeDocument/2006/relationships/hyperlink" Target="http://pleiades.stoa.org/places/570634" TargetMode="External"/><Relationship Id="rId960" Type="http://schemas.openxmlformats.org/officeDocument/2006/relationships/hyperlink" Target="http://pleiades.stoa.org/places/687843" TargetMode="External"/><Relationship Id="rId1036" Type="http://schemas.openxmlformats.org/officeDocument/2006/relationships/hyperlink" Target="http://data.pastplace.org/search?q=643944" TargetMode="External"/><Relationship Id="rId1243" Type="http://schemas.openxmlformats.org/officeDocument/2006/relationships/hyperlink" Target="http://pleiades.stoa.org/places/860844" TargetMode="External"/><Relationship Id="rId1590" Type="http://schemas.openxmlformats.org/officeDocument/2006/relationships/hyperlink" Target="http://pleiades.stoa.org/places/857043" TargetMode="External"/><Relationship Id="rId1688" Type="http://schemas.openxmlformats.org/officeDocument/2006/relationships/hyperlink" Target="http://dare.ht.lu.se/places/16876" TargetMode="External"/><Relationship Id="rId1895" Type="http://schemas.openxmlformats.org/officeDocument/2006/relationships/hyperlink" Target="http://dare.ht.lu.se/places/28519" TargetMode="External"/><Relationship Id="rId2641" Type="http://schemas.openxmlformats.org/officeDocument/2006/relationships/hyperlink" Target="http://www.ancientportsantiques.com/wp-content/uploads/Documents/PLACES/RedSea-Gulf/LeukeKome-Nappo2010.pdf" TargetMode="External"/><Relationship Id="rId2739" Type="http://schemas.openxmlformats.org/officeDocument/2006/relationships/hyperlink" Target="http://pleiades.stoa.org/places/29503" TargetMode="External"/><Relationship Id="rId2946" Type="http://schemas.openxmlformats.org/officeDocument/2006/relationships/hyperlink" Target="http://www.ancientportsantiques.com/wp-content/uploads/Documents/PLACES/ItalyWest/Pisa-Allinne2014.pdf" TargetMode="External"/><Relationship Id="rId613" Type="http://schemas.openxmlformats.org/officeDocument/2006/relationships/hyperlink" Target="http://pleiades.stoa.org/places/216744" TargetMode="External"/><Relationship Id="rId820" Type="http://schemas.openxmlformats.org/officeDocument/2006/relationships/hyperlink" Target="http://pleiades.stoa.org/places/599811" TargetMode="External"/><Relationship Id="rId918" Type="http://schemas.openxmlformats.org/officeDocument/2006/relationships/hyperlink" Target="http://pleiades.stoa.org/places/648701" TargetMode="External"/><Relationship Id="rId1450" Type="http://schemas.openxmlformats.org/officeDocument/2006/relationships/hyperlink" Target="http://pleiades.stoa.org/places/432751" TargetMode="External"/><Relationship Id="rId1548" Type="http://schemas.openxmlformats.org/officeDocument/2006/relationships/hyperlink" Target="http://dare.ht.lu.se/places/22025" TargetMode="External"/><Relationship Id="rId1755" Type="http://schemas.openxmlformats.org/officeDocument/2006/relationships/hyperlink" Target="http://dare.ht.lu.se/places/31521" TargetMode="External"/><Relationship Id="rId2501" Type="http://schemas.openxmlformats.org/officeDocument/2006/relationships/hyperlink" Target="http://dare.ht.lu.se/places/23388" TargetMode="External"/><Relationship Id="rId1103" Type="http://schemas.openxmlformats.org/officeDocument/2006/relationships/hyperlink" Target="http://pleiades.stoa.org/places/373732" TargetMode="External"/><Relationship Id="rId1310" Type="http://schemas.openxmlformats.org/officeDocument/2006/relationships/hyperlink" Target="http://dare.ht.lu.se/places/26344" TargetMode="External"/><Relationship Id="rId1408" Type="http://schemas.openxmlformats.org/officeDocument/2006/relationships/hyperlink" Target="http://dare.ht.lu.se/places/23143" TargetMode="External"/><Relationship Id="rId1962" Type="http://schemas.openxmlformats.org/officeDocument/2006/relationships/hyperlink" Target="http://dare.ht.lu.se/places/28930" TargetMode="External"/><Relationship Id="rId2806" Type="http://schemas.openxmlformats.org/officeDocument/2006/relationships/hyperlink" Target="http://www.ancientportsantiques.com/wp-content/uploads/pdf/Grenier-1934.pdf" TargetMode="External"/><Relationship Id="rId47" Type="http://schemas.openxmlformats.org/officeDocument/2006/relationships/hyperlink" Target="http://pleiades.stoa.org/places/246369" TargetMode="External"/><Relationship Id="rId1615" Type="http://schemas.openxmlformats.org/officeDocument/2006/relationships/hyperlink" Target="http://dare.ht.lu.se/places/27456" TargetMode="External"/><Relationship Id="rId1822" Type="http://schemas.openxmlformats.org/officeDocument/2006/relationships/hyperlink" Target="http://dare.ht.lu.se/places/21963" TargetMode="External"/><Relationship Id="rId196" Type="http://schemas.openxmlformats.org/officeDocument/2006/relationships/hyperlink" Target="http://pleiades.stoa.org/places/452495" TargetMode="External"/><Relationship Id="rId2084" Type="http://schemas.openxmlformats.org/officeDocument/2006/relationships/hyperlink" Target="http://pleiades.stoa.org/places/707462" TargetMode="External"/><Relationship Id="rId2291" Type="http://schemas.openxmlformats.org/officeDocument/2006/relationships/hyperlink" Target="http://dare.ht.lu.se/places/30590" TargetMode="External"/><Relationship Id="rId263" Type="http://schemas.openxmlformats.org/officeDocument/2006/relationships/hyperlink" Target="http://pleiades.stoa.org/places/433170" TargetMode="External"/><Relationship Id="rId470" Type="http://schemas.openxmlformats.org/officeDocument/2006/relationships/hyperlink" Target="http://pleiades.stoa.org/places/570403" TargetMode="External"/><Relationship Id="rId2151" Type="http://schemas.openxmlformats.org/officeDocument/2006/relationships/hyperlink" Target="http://dare.ht.lu.se/places/21430" TargetMode="External"/><Relationship Id="rId2389" Type="http://schemas.openxmlformats.org/officeDocument/2006/relationships/hyperlink" Target="http://dare.ht.lu.se/places/27257" TargetMode="External"/><Relationship Id="rId2596" Type="http://schemas.openxmlformats.org/officeDocument/2006/relationships/hyperlink" Target="http://www.ancientportsantiques.com/wp-content/uploads/Documents/PLACES/Bosphorus-BlackSea/ChersoneseThracian-Tsvetkova2008.pdf" TargetMode="External"/><Relationship Id="rId123" Type="http://schemas.openxmlformats.org/officeDocument/2006/relationships/hyperlink" Target="http://pleiades.stoa.org/places/157837" TargetMode="External"/><Relationship Id="rId330" Type="http://schemas.openxmlformats.org/officeDocument/2006/relationships/hyperlink" Target="http://pleiades.stoa.org/places/599943" TargetMode="External"/><Relationship Id="rId568" Type="http://schemas.openxmlformats.org/officeDocument/2006/relationships/hyperlink" Target="http://pleiades.stoa.org/places/589858" TargetMode="External"/><Relationship Id="rId775" Type="http://schemas.openxmlformats.org/officeDocument/2006/relationships/hyperlink" Target="http://pleiades.stoa.org/places/550463" TargetMode="External"/><Relationship Id="rId982" Type="http://schemas.openxmlformats.org/officeDocument/2006/relationships/hyperlink" Target="http://pleiades.stoa.org/places/39375" TargetMode="External"/><Relationship Id="rId1198" Type="http://schemas.openxmlformats.org/officeDocument/2006/relationships/hyperlink" Target="http://pleiades.stoa.org/places/285503" TargetMode="External"/><Relationship Id="rId2011" Type="http://schemas.openxmlformats.org/officeDocument/2006/relationships/hyperlink" Target="http://dare.ht.lu.se/places/29033" TargetMode="External"/><Relationship Id="rId2249" Type="http://schemas.openxmlformats.org/officeDocument/2006/relationships/hyperlink" Target="http://dare.ht.lu.se/places/30328" TargetMode="External"/><Relationship Id="rId2456" Type="http://schemas.openxmlformats.org/officeDocument/2006/relationships/hyperlink" Target="http://dare.ht.lu.se/places/21605" TargetMode="External"/><Relationship Id="rId2663" Type="http://schemas.openxmlformats.org/officeDocument/2006/relationships/hyperlink" Target="http://www.ancientportsantiques.com/wp-content/uploads/Documents/PLACES/RedSea-Gulf/Yemen-Schiettecatte2012.pdf" TargetMode="External"/><Relationship Id="rId2870" Type="http://schemas.openxmlformats.org/officeDocument/2006/relationships/hyperlink" Target="http://www.ancientportsantiques.com/wp-content/uploads/Documents/AUTHORS/Carayon/Carayon%202011-PortsLevant.pdf" TargetMode="External"/><Relationship Id="rId428" Type="http://schemas.openxmlformats.org/officeDocument/2006/relationships/hyperlink" Target="http://pleiades.stoa.org/places/501620" TargetMode="External"/><Relationship Id="rId635" Type="http://schemas.openxmlformats.org/officeDocument/2006/relationships/hyperlink" Target="http://pleiades.stoa.org/places/854743" TargetMode="External"/><Relationship Id="rId842" Type="http://schemas.openxmlformats.org/officeDocument/2006/relationships/hyperlink" Target="http://pleiades.stoa.org/places/639045" TargetMode="External"/><Relationship Id="rId1058" Type="http://schemas.openxmlformats.org/officeDocument/2006/relationships/hyperlink" Target="http://pleiades.stoa.org/places/716544" TargetMode="External"/><Relationship Id="rId1265" Type="http://schemas.openxmlformats.org/officeDocument/2006/relationships/hyperlink" Target="http://dare.ht.lu.se/places/39670" TargetMode="External"/><Relationship Id="rId1472" Type="http://schemas.openxmlformats.org/officeDocument/2006/relationships/hyperlink" Target="http://dare.ht.lu.se/places/23186" TargetMode="External"/><Relationship Id="rId2109" Type="http://schemas.openxmlformats.org/officeDocument/2006/relationships/hyperlink" Target="http://dare.ht.lu.se/places/21199" TargetMode="External"/><Relationship Id="rId2316" Type="http://schemas.openxmlformats.org/officeDocument/2006/relationships/hyperlink" Target="http://dare.ht.lu.se/places/41314" TargetMode="External"/><Relationship Id="rId2523" Type="http://schemas.openxmlformats.org/officeDocument/2006/relationships/hyperlink" Target="http://www.livius.org/articles/person/hanno-1-the-navigator/hanno-1-the-navigator-2/" TargetMode="External"/><Relationship Id="rId2730" Type="http://schemas.openxmlformats.org/officeDocument/2006/relationships/hyperlink" Target="http://www.ancientportsantiques.com/wp-content/uploads/Documents/PLACES/Turkey/Klazomenae-Erkanal-LimanTepe2016.pdf" TargetMode="External"/><Relationship Id="rId2968" Type="http://schemas.openxmlformats.org/officeDocument/2006/relationships/hyperlink" Target="http://pleiades.stoa.org/places/550544" TargetMode="External"/><Relationship Id="rId702" Type="http://schemas.openxmlformats.org/officeDocument/2006/relationships/hyperlink" Target="http://pleiades.stoa.org/places/857254" TargetMode="External"/><Relationship Id="rId1125" Type="http://schemas.openxmlformats.org/officeDocument/2006/relationships/hyperlink" Target="http://pleiades.stoa.org/places/363928" TargetMode="External"/><Relationship Id="rId1332" Type="http://schemas.openxmlformats.org/officeDocument/2006/relationships/hyperlink" Target="http://dare.ht.lu.se/places/14036" TargetMode="External"/><Relationship Id="rId1777" Type="http://schemas.openxmlformats.org/officeDocument/2006/relationships/hyperlink" Target="http://dare.ht.lu.se/places/31116" TargetMode="External"/><Relationship Id="rId1984" Type="http://schemas.openxmlformats.org/officeDocument/2006/relationships/hyperlink" Target="http://dare.ht.lu.se/places/21544" TargetMode="External"/><Relationship Id="rId2828" Type="http://schemas.openxmlformats.org/officeDocument/2006/relationships/hyperlink" Target="http://www.ancientportsantiques.com/wp-content/uploads/Documents/PLACES/Crete-Cyprus/SailingGreatGreenSea-Cline2011.pdf" TargetMode="External"/><Relationship Id="rId69" Type="http://schemas.openxmlformats.org/officeDocument/2006/relationships/hyperlink" Target="http://pleiades.stoa.org/places/138571" TargetMode="External"/><Relationship Id="rId1637" Type="http://schemas.openxmlformats.org/officeDocument/2006/relationships/hyperlink" Target="http://dare.ht.lu.se/places/27511" TargetMode="External"/><Relationship Id="rId1844" Type="http://schemas.openxmlformats.org/officeDocument/2006/relationships/hyperlink" Target="http://dare.ht.lu.se/places/32399" TargetMode="External"/><Relationship Id="rId1704" Type="http://schemas.openxmlformats.org/officeDocument/2006/relationships/hyperlink" Target="http://dare.ht.lu.se/places/18733" TargetMode="External"/><Relationship Id="rId285" Type="http://schemas.openxmlformats.org/officeDocument/2006/relationships/hyperlink" Target="http://pleiades.stoa.org/places/187383" TargetMode="External"/><Relationship Id="rId1911" Type="http://schemas.openxmlformats.org/officeDocument/2006/relationships/hyperlink" Target="http://dare.ht.lu.se/places/21933" TargetMode="External"/><Relationship Id="rId492" Type="http://schemas.openxmlformats.org/officeDocument/2006/relationships/hyperlink" Target="http://pleiades.stoa.org/places/570475" TargetMode="External"/><Relationship Id="rId797" Type="http://schemas.openxmlformats.org/officeDocument/2006/relationships/hyperlink" Target="http://pleiades.stoa.org/places/599812" TargetMode="External"/><Relationship Id="rId2173" Type="http://schemas.openxmlformats.org/officeDocument/2006/relationships/hyperlink" Target="http://dare.ht.lu.se/places/27736" TargetMode="External"/><Relationship Id="rId2380" Type="http://schemas.openxmlformats.org/officeDocument/2006/relationships/hyperlink" Target="http://dare.ht.lu.se/places/23596" TargetMode="External"/><Relationship Id="rId2478" Type="http://schemas.openxmlformats.org/officeDocument/2006/relationships/hyperlink" Target="http://dare.ht.lu.se/places/22357" TargetMode="External"/><Relationship Id="rId145" Type="http://schemas.openxmlformats.org/officeDocument/2006/relationships/hyperlink" Target="http://pleiades.stoa.org/places/403269" TargetMode="External"/><Relationship Id="rId352" Type="http://schemas.openxmlformats.org/officeDocument/2006/relationships/hyperlink" Target="http://pleiades.stoa.org/places/501363" TargetMode="External"/><Relationship Id="rId1287" Type="http://schemas.openxmlformats.org/officeDocument/2006/relationships/hyperlink" Target="http://dare.ht.lu.se/places/22239" TargetMode="External"/><Relationship Id="rId2033" Type="http://schemas.openxmlformats.org/officeDocument/2006/relationships/hyperlink" Target="http://dare.ht.lu.se/places/36682" TargetMode="External"/><Relationship Id="rId2240" Type="http://schemas.openxmlformats.org/officeDocument/2006/relationships/hyperlink" Target="http://dare.ht.lu.se/places/21494" TargetMode="External"/><Relationship Id="rId2685" Type="http://schemas.openxmlformats.org/officeDocument/2006/relationships/hyperlink" Target="http://www.ancientportsantiques.com/wp-content/uploads/Documents/PLACES/NorthAfrica/Carthage-Hurst2010.pdf" TargetMode="External"/><Relationship Id="rId2892" Type="http://schemas.openxmlformats.org/officeDocument/2006/relationships/hyperlink" Target="http://pleiades.stoa.org/places/550401" TargetMode="External"/><Relationship Id="rId212" Type="http://schemas.openxmlformats.org/officeDocument/2006/relationships/hyperlink" Target="http://pleiades.stoa.org/places/462270" TargetMode="External"/><Relationship Id="rId657" Type="http://schemas.openxmlformats.org/officeDocument/2006/relationships/hyperlink" Target="http://pleiades.stoa.org/places/857163" TargetMode="External"/><Relationship Id="rId864" Type="http://schemas.openxmlformats.org/officeDocument/2006/relationships/hyperlink" Target="http://pleiades.stoa.org/places/639056" TargetMode="External"/><Relationship Id="rId1494" Type="http://schemas.openxmlformats.org/officeDocument/2006/relationships/hyperlink" Target="http://dare.ht.lu.se/places/21400" TargetMode="External"/><Relationship Id="rId1799" Type="http://schemas.openxmlformats.org/officeDocument/2006/relationships/hyperlink" Target="http://dare.ht.lu.se/places/23301" TargetMode="External"/><Relationship Id="rId2100" Type="http://schemas.openxmlformats.org/officeDocument/2006/relationships/hyperlink" Target="http://dare.ht.lu.se/places/22726" TargetMode="External"/><Relationship Id="rId2338" Type="http://schemas.openxmlformats.org/officeDocument/2006/relationships/hyperlink" Target="http://pleiades.stoa.org/places/727217" TargetMode="External"/><Relationship Id="rId2545" Type="http://schemas.openxmlformats.org/officeDocument/2006/relationships/hyperlink" Target="http://www.ancientportsantiques.com/wp-content/uploads/Documents/PLACES/Spain-Portugal/Gades-Bernal2012.pdf" TargetMode="External"/><Relationship Id="rId2752" Type="http://schemas.openxmlformats.org/officeDocument/2006/relationships/hyperlink" Target="http://pleiades.stoa.org/places/60669" TargetMode="External"/><Relationship Id="rId517" Type="http://schemas.openxmlformats.org/officeDocument/2006/relationships/hyperlink" Target="http://pleiades.stoa.org/places/599925" TargetMode="External"/><Relationship Id="rId724" Type="http://schemas.openxmlformats.org/officeDocument/2006/relationships/hyperlink" Target="http://pleiades.stoa.org/places/845098" TargetMode="External"/><Relationship Id="rId931" Type="http://schemas.openxmlformats.org/officeDocument/2006/relationships/hyperlink" Target="http://pleiades.stoa.org/places/658483" TargetMode="External"/><Relationship Id="rId1147" Type="http://schemas.openxmlformats.org/officeDocument/2006/relationships/hyperlink" Target="http://pleiades.stoa.org/places/344456" TargetMode="External"/><Relationship Id="rId1354" Type="http://schemas.openxmlformats.org/officeDocument/2006/relationships/hyperlink" Target="http://pleiades.stoa.org/places/265884" TargetMode="External"/><Relationship Id="rId1561" Type="http://schemas.openxmlformats.org/officeDocument/2006/relationships/hyperlink" Target="http://dare.ht.lu.se/places/30775" TargetMode="External"/><Relationship Id="rId2405" Type="http://schemas.openxmlformats.org/officeDocument/2006/relationships/hyperlink" Target="http://dare.ht.lu.se/places/35005" TargetMode="External"/><Relationship Id="rId2612" Type="http://schemas.openxmlformats.org/officeDocument/2006/relationships/hyperlink" Target="http://www.ancientportsantiques.com/wp-content/uploads/Documents/PLACES/Turkey/Myndos-Sahin2014.pdf" TargetMode="External"/><Relationship Id="rId60" Type="http://schemas.openxmlformats.org/officeDocument/2006/relationships/hyperlink" Target="http://pleiades.stoa.org/places/69569" TargetMode="External"/><Relationship Id="rId1007" Type="http://schemas.openxmlformats.org/officeDocument/2006/relationships/hyperlink" Target="http://pleiades.stoa.org/places/39431" TargetMode="External"/><Relationship Id="rId1214" Type="http://schemas.openxmlformats.org/officeDocument/2006/relationships/hyperlink" Target="http://pleiades.stoa.org/places/275665" TargetMode="External"/><Relationship Id="rId1421" Type="http://schemas.openxmlformats.org/officeDocument/2006/relationships/hyperlink" Target="http://dare.ht.lu.se/places/17935" TargetMode="External"/><Relationship Id="rId1659" Type="http://schemas.openxmlformats.org/officeDocument/2006/relationships/hyperlink" Target="http://dare.ht.lu.se/places/21301" TargetMode="External"/><Relationship Id="rId1866" Type="http://schemas.openxmlformats.org/officeDocument/2006/relationships/hyperlink" Target="http://dare.ht.lu.se/places/31061" TargetMode="External"/><Relationship Id="rId2917" Type="http://schemas.openxmlformats.org/officeDocument/2006/relationships/hyperlink" Target="http://www.ancientportsantiques.com/wp-content/uploads/Documents/PLACES/GreeceIslands/AegeanPorts-Bouras2016.pdf" TargetMode="External"/><Relationship Id="rId1519" Type="http://schemas.openxmlformats.org/officeDocument/2006/relationships/hyperlink" Target="http://dare.ht.lu.se/places/23352" TargetMode="External"/><Relationship Id="rId1726" Type="http://schemas.openxmlformats.org/officeDocument/2006/relationships/hyperlink" Target="http://pleiades.stoa.org/places/197235" TargetMode="External"/><Relationship Id="rId1933" Type="http://schemas.openxmlformats.org/officeDocument/2006/relationships/hyperlink" Target="http://dare.ht.lu.se/places/43620" TargetMode="External"/><Relationship Id="rId18" Type="http://schemas.openxmlformats.org/officeDocument/2006/relationships/hyperlink" Target="http://pleiades.stoa.org/places/256338" TargetMode="External"/><Relationship Id="rId2195" Type="http://schemas.openxmlformats.org/officeDocument/2006/relationships/hyperlink" Target="http://dare.ht.lu.se/places/41441" TargetMode="External"/><Relationship Id="rId167" Type="http://schemas.openxmlformats.org/officeDocument/2006/relationships/hyperlink" Target="http://data.pastplace.org/search?q=640092" TargetMode="External"/><Relationship Id="rId374" Type="http://schemas.openxmlformats.org/officeDocument/2006/relationships/hyperlink" Target="http://pleiades.stoa.org/places/570161" TargetMode="External"/><Relationship Id="rId581" Type="http://schemas.openxmlformats.org/officeDocument/2006/relationships/hyperlink" Target="http://pleiades.stoa.org/places/707473" TargetMode="External"/><Relationship Id="rId2055" Type="http://schemas.openxmlformats.org/officeDocument/2006/relationships/hyperlink" Target="http://dare.ht.lu.se/places/36683" TargetMode="External"/><Relationship Id="rId2262" Type="http://schemas.openxmlformats.org/officeDocument/2006/relationships/hyperlink" Target="http://dare.ht.lu.se/places/36872" TargetMode="External"/><Relationship Id="rId234" Type="http://schemas.openxmlformats.org/officeDocument/2006/relationships/hyperlink" Target="http://pleiades.stoa.org/places/1361" TargetMode="External"/><Relationship Id="rId679" Type="http://schemas.openxmlformats.org/officeDocument/2006/relationships/hyperlink" Target="http://pleiades.stoa.org/places/857291" TargetMode="External"/><Relationship Id="rId886" Type="http://schemas.openxmlformats.org/officeDocument/2006/relationships/hyperlink" Target="http://pleiades.stoa.org/places/638933" TargetMode="External"/><Relationship Id="rId2567" Type="http://schemas.openxmlformats.org/officeDocument/2006/relationships/hyperlink" Target="http://www.ilmare.com/prodotti/monumenti-antichi-dell-isola-di-giannutri.php" TargetMode="External"/><Relationship Id="rId2774" Type="http://schemas.openxmlformats.org/officeDocument/2006/relationships/hyperlink" Target="http://www.ancientportsantiques.com/wp-content/uploads/Documents/PLACES/Adriatic/Paleste-Longhurst2016.pdf" TargetMode="External"/><Relationship Id="rId2" Type="http://schemas.openxmlformats.org/officeDocument/2006/relationships/hyperlink" Target="http://pleiades.stoa.org/places/101207" TargetMode="External"/><Relationship Id="rId441" Type="http://schemas.openxmlformats.org/officeDocument/2006/relationships/hyperlink" Target="http://pleiades.stoa.org/places/540613" TargetMode="External"/><Relationship Id="rId539" Type="http://schemas.openxmlformats.org/officeDocument/2006/relationships/hyperlink" Target="http://pleiades.stoa.org/places/589873" TargetMode="External"/><Relationship Id="rId746" Type="http://schemas.openxmlformats.org/officeDocument/2006/relationships/hyperlink" Target="http://pleiades.stoa.org/places/844950" TargetMode="External"/><Relationship Id="rId1071" Type="http://schemas.openxmlformats.org/officeDocument/2006/relationships/hyperlink" Target="http://pleiades.stoa.org/places/716568" TargetMode="External"/><Relationship Id="rId1169" Type="http://schemas.openxmlformats.org/officeDocument/2006/relationships/hyperlink" Target="http://pleiades.stoa.org/places/314943" TargetMode="External"/><Relationship Id="rId1376" Type="http://schemas.openxmlformats.org/officeDocument/2006/relationships/hyperlink" Target="http://dare.ht.lu.se/places/32839" TargetMode="External"/><Relationship Id="rId1583" Type="http://schemas.openxmlformats.org/officeDocument/2006/relationships/hyperlink" Target="http://dare.ht.lu.se/places/21165" TargetMode="External"/><Relationship Id="rId2122" Type="http://schemas.openxmlformats.org/officeDocument/2006/relationships/hyperlink" Target="http://dare.ht.lu.se/places/21171" TargetMode="External"/><Relationship Id="rId2427" Type="http://schemas.openxmlformats.org/officeDocument/2006/relationships/hyperlink" Target="http://dare.ht.lu.se/places/21766" TargetMode="External"/><Relationship Id="rId301" Type="http://schemas.openxmlformats.org/officeDocument/2006/relationships/hyperlink" Target="http://pleiades.stoa.org/places/481728" TargetMode="External"/><Relationship Id="rId953" Type="http://schemas.openxmlformats.org/officeDocument/2006/relationships/hyperlink" Target="http://pleiades.stoa.org/places/678437" TargetMode="External"/><Relationship Id="rId1029" Type="http://schemas.openxmlformats.org/officeDocument/2006/relationships/hyperlink" Target="http://pleiades.stoa.org/places/922626" TargetMode="External"/><Relationship Id="rId1236" Type="http://schemas.openxmlformats.org/officeDocument/2006/relationships/hyperlink" Target="http://pleiades.stoa.org/places/540605" TargetMode="External"/><Relationship Id="rId1790" Type="http://schemas.openxmlformats.org/officeDocument/2006/relationships/hyperlink" Target="http://pleiades.stoa.org/places/579940" TargetMode="External"/><Relationship Id="rId1888" Type="http://schemas.openxmlformats.org/officeDocument/2006/relationships/hyperlink" Target="http://dare.ht.lu.se/places/27445" TargetMode="External"/><Relationship Id="rId2634" Type="http://schemas.openxmlformats.org/officeDocument/2006/relationships/hyperlink" Target="http://www.ancientportsantiques.com/wp-content/uploads/Documents/PLACES/RedSea-Gulf/IndianOcean-McLaughlin2014.pdf" TargetMode="External"/><Relationship Id="rId2841" Type="http://schemas.openxmlformats.org/officeDocument/2006/relationships/hyperlink" Target="http://dare.ht.lu.se/places/21707" TargetMode="External"/><Relationship Id="rId2939" Type="http://schemas.openxmlformats.org/officeDocument/2006/relationships/hyperlink" Target="http://www.ancientportsantiques.com/wp-content/uploads/Documents/PLACES/ItalyWest/Toscane-Camilli2005.pdf" TargetMode="External"/><Relationship Id="rId82" Type="http://schemas.openxmlformats.org/officeDocument/2006/relationships/hyperlink" Target="http://pleiades.stoa.org/places/148102" TargetMode="External"/><Relationship Id="rId606" Type="http://schemas.openxmlformats.org/officeDocument/2006/relationships/hyperlink" Target="http://pleiades.stoa.org/places/216721" TargetMode="External"/><Relationship Id="rId813" Type="http://schemas.openxmlformats.org/officeDocument/2006/relationships/hyperlink" Target="http://pleiades.stoa.org/places/599863" TargetMode="External"/><Relationship Id="rId1443" Type="http://schemas.openxmlformats.org/officeDocument/2006/relationships/hyperlink" Target="http://dare.ht.lu.se/places/40428" TargetMode="External"/><Relationship Id="rId1650" Type="http://schemas.openxmlformats.org/officeDocument/2006/relationships/hyperlink" Target="http://dare.ht.lu.se/places/31425" TargetMode="External"/><Relationship Id="rId1748" Type="http://schemas.openxmlformats.org/officeDocument/2006/relationships/hyperlink" Target="http://dare.ht.lu.se/places/41192" TargetMode="External"/><Relationship Id="rId2701" Type="http://schemas.openxmlformats.org/officeDocument/2006/relationships/hyperlink" Target="http://www.ancientportsantiques.com/wp-content/uploads/Documents/PLACES/Adriatic/Croatie-Kurilic2012.pdf" TargetMode="External"/><Relationship Id="rId1303" Type="http://schemas.openxmlformats.org/officeDocument/2006/relationships/hyperlink" Target="http://dare.ht.lu.se/places/40787" TargetMode="External"/><Relationship Id="rId1510" Type="http://schemas.openxmlformats.org/officeDocument/2006/relationships/hyperlink" Target="http://dare.ht.lu.se/places/31361" TargetMode="External"/><Relationship Id="rId1955" Type="http://schemas.openxmlformats.org/officeDocument/2006/relationships/hyperlink" Target="http://dare.ht.lu.se/places/41350" TargetMode="External"/><Relationship Id="rId1608" Type="http://schemas.openxmlformats.org/officeDocument/2006/relationships/hyperlink" Target="http://dare.ht.lu.se/places/27847" TargetMode="External"/><Relationship Id="rId1815" Type="http://schemas.openxmlformats.org/officeDocument/2006/relationships/hyperlink" Target="http://dare.ht.lu.se/places/22810" TargetMode="External"/><Relationship Id="rId189" Type="http://schemas.openxmlformats.org/officeDocument/2006/relationships/hyperlink" Target="http://pleiades.stoa.org/places/433124" TargetMode="External"/><Relationship Id="rId396" Type="http://schemas.openxmlformats.org/officeDocument/2006/relationships/hyperlink" Target="http://pleiades.stoa.org/places/570099" TargetMode="External"/><Relationship Id="rId2077" Type="http://schemas.openxmlformats.org/officeDocument/2006/relationships/hyperlink" Target="http://dare.ht.lu.se/places/22734" TargetMode="External"/><Relationship Id="rId2284" Type="http://schemas.openxmlformats.org/officeDocument/2006/relationships/hyperlink" Target="http://dare.ht.lu.se/places/21149" TargetMode="External"/><Relationship Id="rId2491" Type="http://schemas.openxmlformats.org/officeDocument/2006/relationships/hyperlink" Target="http://dare.ht.lu.se/places/26967" TargetMode="External"/><Relationship Id="rId256" Type="http://schemas.openxmlformats.org/officeDocument/2006/relationships/hyperlink" Target="http://pleiades.stoa.org/places/442484" TargetMode="External"/><Relationship Id="rId463" Type="http://schemas.openxmlformats.org/officeDocument/2006/relationships/hyperlink" Target="http://pleiades.stoa.org/places/560670" TargetMode="External"/><Relationship Id="rId670" Type="http://schemas.openxmlformats.org/officeDocument/2006/relationships/hyperlink" Target="http://pleiades.stoa.org/places/857039" TargetMode="External"/><Relationship Id="rId1093" Type="http://schemas.openxmlformats.org/officeDocument/2006/relationships/hyperlink" Target="http://pleiades.stoa.org/places/373874" TargetMode="External"/><Relationship Id="rId2144" Type="http://schemas.openxmlformats.org/officeDocument/2006/relationships/hyperlink" Target="http://dare.ht.lu.se/places/43405" TargetMode="External"/><Relationship Id="rId2351" Type="http://schemas.openxmlformats.org/officeDocument/2006/relationships/hyperlink" Target="http://dare.ht.lu.se/places/36214" TargetMode="External"/><Relationship Id="rId2589" Type="http://schemas.openxmlformats.org/officeDocument/2006/relationships/hyperlink" Target="http://www.ancientportsantiques.com/wp-content/uploads/Documents/AUTHORS/AuriemmaSolinas2009-Remains-Sottile-Malfatano-etc.pdf" TargetMode="External"/><Relationship Id="rId2796" Type="http://schemas.openxmlformats.org/officeDocument/2006/relationships/hyperlink" Target="http://dare.ht.lu.se/places/30673" TargetMode="External"/><Relationship Id="rId116" Type="http://schemas.openxmlformats.org/officeDocument/2006/relationships/hyperlink" Target="http://pleiades.stoa.org/places/472024" TargetMode="External"/><Relationship Id="rId323" Type="http://schemas.openxmlformats.org/officeDocument/2006/relationships/hyperlink" Target="http://pleiades.stoa.org/places/540888" TargetMode="External"/><Relationship Id="rId530" Type="http://schemas.openxmlformats.org/officeDocument/2006/relationships/hyperlink" Target="http://pleiades.stoa.org/places/589913" TargetMode="External"/><Relationship Id="rId768" Type="http://schemas.openxmlformats.org/officeDocument/2006/relationships/hyperlink" Target="http://pleiades.stoa.org/places/501325" TargetMode="External"/><Relationship Id="rId975" Type="http://schemas.openxmlformats.org/officeDocument/2006/relationships/hyperlink" Target="http://pleiades.stoa.org/places/39404" TargetMode="External"/><Relationship Id="rId1160" Type="http://schemas.openxmlformats.org/officeDocument/2006/relationships/hyperlink" Target="http://data.pastplace.org/search?q=2053785" TargetMode="External"/><Relationship Id="rId1398" Type="http://schemas.openxmlformats.org/officeDocument/2006/relationships/hyperlink" Target="http://dare.ht.lu.se/places/22911" TargetMode="External"/><Relationship Id="rId2004" Type="http://schemas.openxmlformats.org/officeDocument/2006/relationships/hyperlink" Target="http://dare.ht.lu.se/places/28961" TargetMode="External"/><Relationship Id="rId2211" Type="http://schemas.openxmlformats.org/officeDocument/2006/relationships/hyperlink" Target="http://dare.ht.lu.se/places/27802" TargetMode="External"/><Relationship Id="rId2449" Type="http://schemas.openxmlformats.org/officeDocument/2006/relationships/hyperlink" Target="http://dare.ht.lu.se/places/23665" TargetMode="External"/><Relationship Id="rId2656" Type="http://schemas.openxmlformats.org/officeDocument/2006/relationships/hyperlink" Target="http://www.ancientportsantiques.com/wp-content/uploads/Documents/PLACES/RedSea-Gulf/LeukeKome-LailaNehme2014.mp4" TargetMode="External"/><Relationship Id="rId2863" Type="http://schemas.openxmlformats.org/officeDocument/2006/relationships/hyperlink" Target="http://www.ancientportsantiques.com/wp-content/uploads/Documents/PLACES/Sicily-Malta/Sicily-Oliveri2015.pdf" TargetMode="External"/><Relationship Id="rId628" Type="http://schemas.openxmlformats.org/officeDocument/2006/relationships/hyperlink" Target="http://pleiades.stoa.org/places/226646" TargetMode="External"/><Relationship Id="rId835" Type="http://schemas.openxmlformats.org/officeDocument/2006/relationships/hyperlink" Target="http://pleiades.stoa.org/places/599888" TargetMode="External"/><Relationship Id="rId1258" Type="http://schemas.openxmlformats.org/officeDocument/2006/relationships/hyperlink" Target="http://dare.ht.lu.se/places/25414" TargetMode="External"/><Relationship Id="rId1465" Type="http://schemas.openxmlformats.org/officeDocument/2006/relationships/hyperlink" Target="http://dare.ht.lu.se/places/22645" TargetMode="External"/><Relationship Id="rId1672" Type="http://schemas.openxmlformats.org/officeDocument/2006/relationships/hyperlink" Target="http://dare.ht.lu.se/places/22634" TargetMode="External"/><Relationship Id="rId2309" Type="http://schemas.openxmlformats.org/officeDocument/2006/relationships/hyperlink" Target="http://dare.ht.lu.se/places/42556" TargetMode="External"/><Relationship Id="rId2516" Type="http://schemas.openxmlformats.org/officeDocument/2006/relationships/hyperlink" Target="http://www.louvre.fr/myrina" TargetMode="External"/><Relationship Id="rId2723" Type="http://schemas.openxmlformats.org/officeDocument/2006/relationships/hyperlink" Target="http://www.ancientportsantiques.com/wp-content/uploads/Documents/PLACES/GreeceIslands/Delos/DelosHydrologie-Desruelles2007.pdf" TargetMode="External"/><Relationship Id="rId1020" Type="http://schemas.openxmlformats.org/officeDocument/2006/relationships/hyperlink" Target="http://pleiades.stoa.org/places/915902" TargetMode="External"/><Relationship Id="rId1118" Type="http://schemas.openxmlformats.org/officeDocument/2006/relationships/hyperlink" Target="http://data.pastplace.org/search?q=7636579" TargetMode="External"/><Relationship Id="rId1325" Type="http://schemas.openxmlformats.org/officeDocument/2006/relationships/hyperlink" Target="http://dare.ht.lu.se/places/14041" TargetMode="External"/><Relationship Id="rId1532" Type="http://schemas.openxmlformats.org/officeDocument/2006/relationships/hyperlink" Target="http://dare.ht.lu.se/places/21392" TargetMode="External"/><Relationship Id="rId1977" Type="http://schemas.openxmlformats.org/officeDocument/2006/relationships/hyperlink" Target="http://dare.ht.lu.se/places/22968" TargetMode="External"/><Relationship Id="rId2930" Type="http://schemas.openxmlformats.org/officeDocument/2006/relationships/hyperlink" Target="http://www.ancientportsantiques.com/wp-content/uploads/Documents/PLACES/ItalyWest/Toscane-Camilli2005.pdf" TargetMode="External"/><Relationship Id="rId902" Type="http://schemas.openxmlformats.org/officeDocument/2006/relationships/hyperlink" Target="http://pleiades.stoa.org/places/648730" TargetMode="External"/><Relationship Id="rId1837" Type="http://schemas.openxmlformats.org/officeDocument/2006/relationships/hyperlink" Target="http://dare.ht.lu.se/places/22703" TargetMode="External"/><Relationship Id="rId31" Type="http://schemas.openxmlformats.org/officeDocument/2006/relationships/hyperlink" Target="http://pleiades.stoa.org/places/256177" TargetMode="External"/><Relationship Id="rId2099" Type="http://schemas.openxmlformats.org/officeDocument/2006/relationships/hyperlink" Target="http://dare.ht.lu.se/places/22725" TargetMode="External"/><Relationship Id="rId180" Type="http://schemas.openxmlformats.org/officeDocument/2006/relationships/hyperlink" Target="http://pleiades.stoa.org/places/432808" TargetMode="External"/><Relationship Id="rId278" Type="http://schemas.openxmlformats.org/officeDocument/2006/relationships/hyperlink" Target="http://pleiades.stoa.org/places/393473" TargetMode="External"/><Relationship Id="rId1904" Type="http://schemas.openxmlformats.org/officeDocument/2006/relationships/hyperlink" Target="http://dare.ht.lu.se/places/41409" TargetMode="External"/><Relationship Id="rId485" Type="http://schemas.openxmlformats.org/officeDocument/2006/relationships/hyperlink" Target="http://pleiades.stoa.org/places/599596" TargetMode="External"/><Relationship Id="rId692" Type="http://schemas.openxmlformats.org/officeDocument/2006/relationships/hyperlink" Target="http://pleiades.stoa.org/places/531016" TargetMode="External"/><Relationship Id="rId2166" Type="http://schemas.openxmlformats.org/officeDocument/2006/relationships/hyperlink" Target="http://dare.ht.lu.se/places/21188" TargetMode="External"/><Relationship Id="rId2373" Type="http://schemas.openxmlformats.org/officeDocument/2006/relationships/hyperlink" Target="http://dare.ht.lu.se/places/36212" TargetMode="External"/><Relationship Id="rId2580" Type="http://schemas.openxmlformats.org/officeDocument/2006/relationships/hyperlink" Target="https://it.wikipedia.org/wiki/Portus_Iulius" TargetMode="External"/><Relationship Id="rId138" Type="http://schemas.openxmlformats.org/officeDocument/2006/relationships/hyperlink" Target="http://pleiades.stoa.org/places/403206" TargetMode="External"/><Relationship Id="rId345" Type="http://schemas.openxmlformats.org/officeDocument/2006/relationships/hyperlink" Target="http://pleiades.stoa.org/places/570462" TargetMode="External"/><Relationship Id="rId552" Type="http://schemas.openxmlformats.org/officeDocument/2006/relationships/hyperlink" Target="http://pleiades.stoa.org/places/589822" TargetMode="External"/><Relationship Id="rId997" Type="http://schemas.openxmlformats.org/officeDocument/2006/relationships/hyperlink" Target="http://pleiades.stoa.org/places/814698" TargetMode="External"/><Relationship Id="rId1182" Type="http://schemas.openxmlformats.org/officeDocument/2006/relationships/hyperlink" Target="http://data.pastplace.org/search?q=1033280" TargetMode="External"/><Relationship Id="rId2026" Type="http://schemas.openxmlformats.org/officeDocument/2006/relationships/hyperlink" Target="http://dare.ht.lu.se/places/41463" TargetMode="External"/><Relationship Id="rId2233" Type="http://schemas.openxmlformats.org/officeDocument/2006/relationships/hyperlink" Target="http://dare.ht.lu.se/places/22861" TargetMode="External"/><Relationship Id="rId2440" Type="http://schemas.openxmlformats.org/officeDocument/2006/relationships/hyperlink" Target="http://dare.ht.lu.se/places/21866" TargetMode="External"/><Relationship Id="rId2678" Type="http://schemas.openxmlformats.org/officeDocument/2006/relationships/hyperlink" Target="http://cat.inist.fr/?aModele=afficheN&amp;cpsidt=11939648" TargetMode="External"/><Relationship Id="rId2885" Type="http://schemas.openxmlformats.org/officeDocument/2006/relationships/hyperlink" Target="http://www.ancientportsantiques.com/wp-content/uploads/Documents/PLACES/Levant/Pfaelzner2012-LevantineKingdoms.pdf" TargetMode="External"/><Relationship Id="rId205" Type="http://schemas.openxmlformats.org/officeDocument/2006/relationships/hyperlink" Target="http://pleiades.stoa.org/places/442810" TargetMode="External"/><Relationship Id="rId412" Type="http://schemas.openxmlformats.org/officeDocument/2006/relationships/hyperlink" Target="http://pleiades.stoa.org/places/570646" TargetMode="External"/><Relationship Id="rId857" Type="http://schemas.openxmlformats.org/officeDocument/2006/relationships/hyperlink" Target="http://pleiades.stoa.org/places/639079" TargetMode="External"/><Relationship Id="rId1042" Type="http://schemas.openxmlformats.org/officeDocument/2006/relationships/hyperlink" Target="http://pleiades.stoa.org/places/29691" TargetMode="External"/><Relationship Id="rId1487" Type="http://schemas.openxmlformats.org/officeDocument/2006/relationships/hyperlink" Target="http://dare.ht.lu.se/places/32345" TargetMode="External"/><Relationship Id="rId1694" Type="http://schemas.openxmlformats.org/officeDocument/2006/relationships/hyperlink" Target="http://dare.ht.lu.se/places/16899" TargetMode="External"/><Relationship Id="rId2300" Type="http://schemas.openxmlformats.org/officeDocument/2006/relationships/hyperlink" Target="http://dare.ht.lu.se/places/27304" TargetMode="External"/><Relationship Id="rId2538" Type="http://schemas.openxmlformats.org/officeDocument/2006/relationships/hyperlink" Target="http://www.ancientportsantiques.com/wp-content/uploads/Documents/PLACES/Spain-Portugal/Conobria-CaroBellido1985.pdf" TargetMode="External"/><Relationship Id="rId2745" Type="http://schemas.openxmlformats.org/officeDocument/2006/relationships/hyperlink" Target="http://pleiades.stoa.org/places/30216" TargetMode="External"/><Relationship Id="rId2952" Type="http://schemas.openxmlformats.org/officeDocument/2006/relationships/hyperlink" Target="http://pleiades.stoa.org/places/639048" TargetMode="External"/><Relationship Id="rId717" Type="http://schemas.openxmlformats.org/officeDocument/2006/relationships/hyperlink" Target="http://pleiades.stoa.org/places/844865" TargetMode="External"/><Relationship Id="rId924" Type="http://schemas.openxmlformats.org/officeDocument/2006/relationships/hyperlink" Target="http://pleiades.stoa.org/places/658506" TargetMode="External"/><Relationship Id="rId1347" Type="http://schemas.openxmlformats.org/officeDocument/2006/relationships/hyperlink" Target="http://dare.ht.lu.se/places/17874" TargetMode="External"/><Relationship Id="rId1554" Type="http://schemas.openxmlformats.org/officeDocument/2006/relationships/hyperlink" Target="http://dare.ht.lu.se/places/22009" TargetMode="External"/><Relationship Id="rId1761" Type="http://schemas.openxmlformats.org/officeDocument/2006/relationships/hyperlink" Target="http://dare.ht.lu.se/places/21993" TargetMode="External"/><Relationship Id="rId1999" Type="http://schemas.openxmlformats.org/officeDocument/2006/relationships/hyperlink" Target="http://dare.ht.lu.se/places/29529" TargetMode="External"/><Relationship Id="rId2605" Type="http://schemas.openxmlformats.org/officeDocument/2006/relationships/hyperlink" Target="http://www.ancientportsantiques.com/wp-content/uploads/Documents/PLACES/Bosphorus-BlackSea/Bourgas-Castelli2015.pdf" TargetMode="External"/><Relationship Id="rId2812" Type="http://schemas.openxmlformats.org/officeDocument/2006/relationships/hyperlink" Target="http://www.ancientportsantiques.com/a-few-ports/leptis-magna/" TargetMode="External"/><Relationship Id="rId53" Type="http://schemas.openxmlformats.org/officeDocument/2006/relationships/hyperlink" Target="http://pleiades.stoa.org/places/265883" TargetMode="External"/><Relationship Id="rId1207" Type="http://schemas.openxmlformats.org/officeDocument/2006/relationships/hyperlink" Target="http://pleiades.stoa.org/places/289947" TargetMode="External"/><Relationship Id="rId1414" Type="http://schemas.openxmlformats.org/officeDocument/2006/relationships/hyperlink" Target="http://dare.ht.lu.se/places/33604" TargetMode="External"/><Relationship Id="rId1621" Type="http://schemas.openxmlformats.org/officeDocument/2006/relationships/hyperlink" Target="http://dare.ht.lu.se/places/27532" TargetMode="External"/><Relationship Id="rId1859" Type="http://schemas.openxmlformats.org/officeDocument/2006/relationships/hyperlink" Target="http://dare.ht.lu.se/places/32406" TargetMode="External"/><Relationship Id="rId1719" Type="http://schemas.openxmlformats.org/officeDocument/2006/relationships/hyperlink" Target="http://dare.ht.lu.se/places/17993" TargetMode="External"/><Relationship Id="rId1926" Type="http://schemas.openxmlformats.org/officeDocument/2006/relationships/hyperlink" Target="http://dare.ht.lu.se/places/41204" TargetMode="External"/><Relationship Id="rId2090" Type="http://schemas.openxmlformats.org/officeDocument/2006/relationships/hyperlink" Target="http://dare.ht.lu.se/places/28417" TargetMode="External"/><Relationship Id="rId2188" Type="http://schemas.openxmlformats.org/officeDocument/2006/relationships/hyperlink" Target="http://dare.ht.lu.se/places/21558" TargetMode="External"/><Relationship Id="rId2395" Type="http://schemas.openxmlformats.org/officeDocument/2006/relationships/hyperlink" Target="http://dare.ht.lu.se/places/36118" TargetMode="External"/><Relationship Id="rId367" Type="http://schemas.openxmlformats.org/officeDocument/2006/relationships/hyperlink" Target="http://pleiades.stoa.org/places/511333" TargetMode="External"/><Relationship Id="rId574" Type="http://schemas.openxmlformats.org/officeDocument/2006/relationships/hyperlink" Target="http://pleiades.stoa.org/places/590025" TargetMode="External"/><Relationship Id="rId2048" Type="http://schemas.openxmlformats.org/officeDocument/2006/relationships/hyperlink" Target="http://dare.ht.lu.se/places/23368" TargetMode="External"/><Relationship Id="rId2255" Type="http://schemas.openxmlformats.org/officeDocument/2006/relationships/hyperlink" Target="http://dare.ht.lu.se/places/23588" TargetMode="External"/><Relationship Id="rId227" Type="http://schemas.openxmlformats.org/officeDocument/2006/relationships/hyperlink" Target="http://pleiades.stoa.org/places/462281" TargetMode="External"/><Relationship Id="rId781" Type="http://schemas.openxmlformats.org/officeDocument/2006/relationships/hyperlink" Target="http://pleiades.stoa.org/places/550523" TargetMode="External"/><Relationship Id="rId879" Type="http://schemas.openxmlformats.org/officeDocument/2006/relationships/hyperlink" Target="http://pleiades.stoa.org/places/639099" TargetMode="External"/><Relationship Id="rId2462" Type="http://schemas.openxmlformats.org/officeDocument/2006/relationships/hyperlink" Target="http://dare.ht.lu.se/places/21608" TargetMode="External"/><Relationship Id="rId2767" Type="http://schemas.openxmlformats.org/officeDocument/2006/relationships/hyperlink" Target="http://www.ancientportsantiques.com/wp-content/uploads/Documents/PLACES/RedSea-Gulf/Gedrosia-Desse2005.pdf" TargetMode="External"/><Relationship Id="rId434" Type="http://schemas.openxmlformats.org/officeDocument/2006/relationships/hyperlink" Target="http://pleiades.stoa.org/places/491687" TargetMode="External"/><Relationship Id="rId641" Type="http://schemas.openxmlformats.org/officeDocument/2006/relationships/hyperlink" Target="http://pleiades.stoa.org/places/825350" TargetMode="External"/><Relationship Id="rId739" Type="http://schemas.openxmlformats.org/officeDocument/2006/relationships/hyperlink" Target="http://pleiades.stoa.org/places/845017" TargetMode="External"/><Relationship Id="rId1064" Type="http://schemas.openxmlformats.org/officeDocument/2006/relationships/hyperlink" Target="http://pleiades.stoa.org/places/716625" TargetMode="External"/><Relationship Id="rId1271" Type="http://schemas.openxmlformats.org/officeDocument/2006/relationships/hyperlink" Target="http://dare.ht.lu.se/places/31306" TargetMode="External"/><Relationship Id="rId1369" Type="http://schemas.openxmlformats.org/officeDocument/2006/relationships/hyperlink" Target="http://pleiades.stoa.org/places/157868" TargetMode="External"/><Relationship Id="rId1576" Type="http://schemas.openxmlformats.org/officeDocument/2006/relationships/hyperlink" Target="http://dare.ht.lu.se/places/29546" TargetMode="External"/><Relationship Id="rId2115" Type="http://schemas.openxmlformats.org/officeDocument/2006/relationships/hyperlink" Target="http://dare.ht.lu.se/places/23582" TargetMode="External"/><Relationship Id="rId2322" Type="http://schemas.openxmlformats.org/officeDocument/2006/relationships/hyperlink" Target="http://dare.ht.lu.se/places/27320" TargetMode="External"/><Relationship Id="rId2974" Type="http://schemas.openxmlformats.org/officeDocument/2006/relationships/hyperlink" Target="http://www.decitre.fr/livres/pytheas-9782913483101.html" TargetMode="External"/><Relationship Id="rId501" Type="http://schemas.openxmlformats.org/officeDocument/2006/relationships/hyperlink" Target="http://pleiades.stoa.org/places/550851" TargetMode="External"/><Relationship Id="rId946" Type="http://schemas.openxmlformats.org/officeDocument/2006/relationships/hyperlink" Target="http://data.pastplace.org/search?q=4119042" TargetMode="External"/><Relationship Id="rId1131" Type="http://schemas.openxmlformats.org/officeDocument/2006/relationships/hyperlink" Target="http://pleiades.stoa.org/places/363920" TargetMode="External"/><Relationship Id="rId1229" Type="http://schemas.openxmlformats.org/officeDocument/2006/relationships/hyperlink" Target="http://data.pastplace.org/search?q=960083" TargetMode="External"/><Relationship Id="rId1783" Type="http://schemas.openxmlformats.org/officeDocument/2006/relationships/hyperlink" Target="http://dare.ht.lu.se/places/34568" TargetMode="External"/><Relationship Id="rId1990" Type="http://schemas.openxmlformats.org/officeDocument/2006/relationships/hyperlink" Target="http://dare.ht.lu.se/places/22966" TargetMode="External"/><Relationship Id="rId2627" Type="http://schemas.openxmlformats.org/officeDocument/2006/relationships/hyperlink" Target="http://www.ancientportsantiques.com/wp-content/uploads/Documents/PLACES/RedSea-Gulf/Berenike-Sidebotham&amp;Zych-Sahara23-2012.pdf" TargetMode="External"/><Relationship Id="rId2834" Type="http://schemas.openxmlformats.org/officeDocument/2006/relationships/hyperlink" Target="https://fr.wikipedia.org/wiki/Olba_(Cilicie)" TargetMode="External"/><Relationship Id="rId75" Type="http://schemas.openxmlformats.org/officeDocument/2006/relationships/hyperlink" Target="http://pleiades.stoa.org/places/246571" TargetMode="External"/><Relationship Id="rId806" Type="http://schemas.openxmlformats.org/officeDocument/2006/relationships/hyperlink" Target="http://pleiades.stoa.org/places/599799" TargetMode="External"/><Relationship Id="rId1436" Type="http://schemas.openxmlformats.org/officeDocument/2006/relationships/hyperlink" Target="http://dare.ht.lu.se/places/41267" TargetMode="External"/><Relationship Id="rId1643" Type="http://schemas.openxmlformats.org/officeDocument/2006/relationships/hyperlink" Target="http://dare.ht.lu.se/places/27476" TargetMode="External"/><Relationship Id="rId1850" Type="http://schemas.openxmlformats.org/officeDocument/2006/relationships/hyperlink" Target="http://pleiades.stoa.org/places/501455" TargetMode="External"/><Relationship Id="rId2901" Type="http://schemas.openxmlformats.org/officeDocument/2006/relationships/hyperlink" Target="http://dare.ht.lu.se/places/27355" TargetMode="External"/><Relationship Id="rId1503" Type="http://schemas.openxmlformats.org/officeDocument/2006/relationships/hyperlink" Target="http://pleiades.stoa.org/places/521046" TargetMode="External"/><Relationship Id="rId1710" Type="http://schemas.openxmlformats.org/officeDocument/2006/relationships/hyperlink" Target="http://dare.ht.lu.se/places/44084" TargetMode="External"/><Relationship Id="rId1948" Type="http://schemas.openxmlformats.org/officeDocument/2006/relationships/hyperlink" Target="http://dare.ht.lu.se/places/41367" TargetMode="External"/><Relationship Id="rId291" Type="http://schemas.openxmlformats.org/officeDocument/2006/relationships/hyperlink" Target="http://data.pastplace.org/search?q=924442" TargetMode="External"/><Relationship Id="rId1808" Type="http://schemas.openxmlformats.org/officeDocument/2006/relationships/hyperlink" Target="http://dare.ht.lu.se/places/22781" TargetMode="External"/><Relationship Id="rId151" Type="http://schemas.openxmlformats.org/officeDocument/2006/relationships/hyperlink" Target="http://pleiades.stoa.org/places/413107" TargetMode="External"/><Relationship Id="rId389" Type="http://schemas.openxmlformats.org/officeDocument/2006/relationships/hyperlink" Target="http://pleiades.stoa.org/places/570487" TargetMode="External"/><Relationship Id="rId596" Type="http://schemas.openxmlformats.org/officeDocument/2006/relationships/hyperlink" Target="http://pleiades.stoa.org/places/707526" TargetMode="External"/><Relationship Id="rId2277" Type="http://schemas.openxmlformats.org/officeDocument/2006/relationships/hyperlink" Target="http://dare.ht.lu.se/places/21113" TargetMode="External"/><Relationship Id="rId2484" Type="http://schemas.openxmlformats.org/officeDocument/2006/relationships/hyperlink" Target="http://dare.ht.lu.se/places/27022" TargetMode="External"/><Relationship Id="rId2691" Type="http://schemas.openxmlformats.org/officeDocument/2006/relationships/hyperlink" Target="http://www.ancientportsantiques.com/wp-content/uploads/Documents/AUTHORS/Keay2016-PortuslimenAbstracts.pdf" TargetMode="External"/><Relationship Id="rId249" Type="http://schemas.openxmlformats.org/officeDocument/2006/relationships/hyperlink" Target="http://pleiades.stoa.org/places/462167" TargetMode="External"/><Relationship Id="rId456" Type="http://schemas.openxmlformats.org/officeDocument/2006/relationships/hyperlink" Target="http://pleiades.stoa.org/places/530905" TargetMode="External"/><Relationship Id="rId663" Type="http://schemas.openxmlformats.org/officeDocument/2006/relationships/hyperlink" Target="http://pleiades.stoa.org/places/857275" TargetMode="External"/><Relationship Id="rId870" Type="http://schemas.openxmlformats.org/officeDocument/2006/relationships/hyperlink" Target="http://pleiades.stoa.org/places/639017" TargetMode="External"/><Relationship Id="rId1086" Type="http://schemas.openxmlformats.org/officeDocument/2006/relationships/hyperlink" Target="http://pleiades.stoa.org/places/716579" TargetMode="External"/><Relationship Id="rId1293" Type="http://schemas.openxmlformats.org/officeDocument/2006/relationships/hyperlink" Target="http://dare.ht.lu.se/places/26924" TargetMode="External"/><Relationship Id="rId2137" Type="http://schemas.openxmlformats.org/officeDocument/2006/relationships/hyperlink" Target="http://dare.ht.lu.se/places/22782" TargetMode="External"/><Relationship Id="rId2344" Type="http://schemas.openxmlformats.org/officeDocument/2006/relationships/hyperlink" Target="http://dare.ht.lu.se/places/15898" TargetMode="External"/><Relationship Id="rId2551" Type="http://schemas.openxmlformats.org/officeDocument/2006/relationships/hyperlink" Target="https://en.wikipedia.org/wiki/Cassiterides" TargetMode="External"/><Relationship Id="rId2789" Type="http://schemas.openxmlformats.org/officeDocument/2006/relationships/hyperlink" Target="http://www.ancientportsantiques.com/wp-content/uploads/Documents/PLACES/Crete-Cyprus/CreteEloundaIstron-Theodoulou2015b.pdf" TargetMode="External"/><Relationship Id="rId109" Type="http://schemas.openxmlformats.org/officeDocument/2006/relationships/hyperlink" Target="http://pleiades.stoa.org/places/471899" TargetMode="External"/><Relationship Id="rId316" Type="http://schemas.openxmlformats.org/officeDocument/2006/relationships/hyperlink" Target="http://pleiades.stoa.org/places/540699" TargetMode="External"/><Relationship Id="rId523" Type="http://schemas.openxmlformats.org/officeDocument/2006/relationships/hyperlink" Target="http://pleiades.stoa.org/places/599523" TargetMode="External"/><Relationship Id="rId968" Type="http://schemas.openxmlformats.org/officeDocument/2006/relationships/hyperlink" Target="http://pleiades.stoa.org/places/767851" TargetMode="External"/><Relationship Id="rId1153" Type="http://schemas.openxmlformats.org/officeDocument/2006/relationships/hyperlink" Target="http://pleiades.stoa.org/places/344459" TargetMode="External"/><Relationship Id="rId1598" Type="http://schemas.openxmlformats.org/officeDocument/2006/relationships/hyperlink" Target="http://dare.ht.lu.se/places/41335" TargetMode="External"/><Relationship Id="rId2204" Type="http://schemas.openxmlformats.org/officeDocument/2006/relationships/hyperlink" Target="http://dare.ht.lu.se/places/27815" TargetMode="External"/><Relationship Id="rId2649" Type="http://schemas.openxmlformats.org/officeDocument/2006/relationships/hyperlink" Target="http://www.ancientportsantiques.com/wp-content/uploads/Documents/PLACES/Bosphorus-BlackSea/ChersonneseThracian-K&#246;rpe2015.pdf" TargetMode="External"/><Relationship Id="rId2856" Type="http://schemas.openxmlformats.org/officeDocument/2006/relationships/hyperlink" Target="http://dare.ht.lu.se/places/22545" TargetMode="External"/><Relationship Id="rId97" Type="http://schemas.openxmlformats.org/officeDocument/2006/relationships/hyperlink" Target="http://pleiades.stoa.org/places/157906" TargetMode="External"/><Relationship Id="rId730" Type="http://schemas.openxmlformats.org/officeDocument/2006/relationships/hyperlink" Target="http://pleiades.stoa.org/places/844994" TargetMode="External"/><Relationship Id="rId828" Type="http://schemas.openxmlformats.org/officeDocument/2006/relationships/hyperlink" Target="http://pleiades.stoa.org/places/599950" TargetMode="External"/><Relationship Id="rId1013" Type="http://schemas.openxmlformats.org/officeDocument/2006/relationships/hyperlink" Target="http://pleiades.stoa.org/places/932470" TargetMode="External"/><Relationship Id="rId1360" Type="http://schemas.openxmlformats.org/officeDocument/2006/relationships/hyperlink" Target="http://pleiades.stoa.org/places/256294" TargetMode="External"/><Relationship Id="rId1458" Type="http://schemas.openxmlformats.org/officeDocument/2006/relationships/hyperlink" Target="http://pleiades.stoa.org/places/456109" TargetMode="External"/><Relationship Id="rId1665" Type="http://schemas.openxmlformats.org/officeDocument/2006/relationships/hyperlink" Target="http://dare.ht.lu.se/places/22886" TargetMode="External"/><Relationship Id="rId1872" Type="http://schemas.openxmlformats.org/officeDocument/2006/relationships/hyperlink" Target="http://dare.ht.lu.se/places/21936" TargetMode="External"/><Relationship Id="rId2411" Type="http://schemas.openxmlformats.org/officeDocument/2006/relationships/hyperlink" Target="http://dare.ht.lu.se/places/22260" TargetMode="External"/><Relationship Id="rId2509" Type="http://schemas.openxmlformats.org/officeDocument/2006/relationships/hyperlink" Target="http://www.ostia-antica.org/portus/c001.htm" TargetMode="External"/><Relationship Id="rId2716" Type="http://schemas.openxmlformats.org/officeDocument/2006/relationships/hyperlink" Target="http://www.ancientportsantiques.com/wp-content/uploads/Documents/PLACES/GreeceIslands/LesvosHarbourNetwork-Theodoulou2008.pdf" TargetMode="External"/><Relationship Id="rId1220" Type="http://schemas.openxmlformats.org/officeDocument/2006/relationships/hyperlink" Target="http://pleiades.stoa.org/places/275724" TargetMode="External"/><Relationship Id="rId1318" Type="http://schemas.openxmlformats.org/officeDocument/2006/relationships/hyperlink" Target="http://dare.ht.lu.se/places/16344" TargetMode="External"/><Relationship Id="rId1525" Type="http://schemas.openxmlformats.org/officeDocument/2006/relationships/hyperlink" Target="http://pleiades.stoa.org/places/216765" TargetMode="External"/><Relationship Id="rId2923" Type="http://schemas.openxmlformats.org/officeDocument/2006/relationships/hyperlink" Target="http://www.ancientportsantiques.com/wp-content/uploads/Documents/PLACES/Spain-Portugal/Santander-Iglesias2005.pdf" TargetMode="External"/><Relationship Id="rId1732" Type="http://schemas.openxmlformats.org/officeDocument/2006/relationships/hyperlink" Target="http://dare.ht.lu.se/places/17955" TargetMode="External"/><Relationship Id="rId24" Type="http://schemas.openxmlformats.org/officeDocument/2006/relationships/hyperlink" Target="http://pleiades.stoa.org/places/265985" TargetMode="External"/><Relationship Id="rId2299" Type="http://schemas.openxmlformats.org/officeDocument/2006/relationships/hyperlink" Target="http://dare.ht.lu.se/places/36125" TargetMode="External"/><Relationship Id="rId173" Type="http://schemas.openxmlformats.org/officeDocument/2006/relationships/hyperlink" Target="http://pleiades.stoa.org/places/433143" TargetMode="External"/><Relationship Id="rId380" Type="http://schemas.openxmlformats.org/officeDocument/2006/relationships/hyperlink" Target="http://pleiades.stoa.org/places/570292" TargetMode="External"/><Relationship Id="rId2061" Type="http://schemas.openxmlformats.org/officeDocument/2006/relationships/hyperlink" Target="http://pleiades.stoa.org/places/589668" TargetMode="External"/><Relationship Id="rId240" Type="http://schemas.openxmlformats.org/officeDocument/2006/relationships/hyperlink" Target="http://pleiades.stoa.org/places/462186" TargetMode="External"/><Relationship Id="rId478" Type="http://schemas.openxmlformats.org/officeDocument/2006/relationships/hyperlink" Target="http://pleiades.stoa.org/places/590044" TargetMode="External"/><Relationship Id="rId685" Type="http://schemas.openxmlformats.org/officeDocument/2006/relationships/hyperlink" Target="http://pleiades.stoa.org/places/857278" TargetMode="External"/><Relationship Id="rId892" Type="http://schemas.openxmlformats.org/officeDocument/2006/relationships/hyperlink" Target="http://pleiades.stoa.org/places/648597" TargetMode="External"/><Relationship Id="rId2159" Type="http://schemas.openxmlformats.org/officeDocument/2006/relationships/hyperlink" Target="http://dare.ht.lu.se/places/30797" TargetMode="External"/><Relationship Id="rId2366" Type="http://schemas.openxmlformats.org/officeDocument/2006/relationships/hyperlink" Target="http://dare.ht.lu.se/places/36218" TargetMode="External"/><Relationship Id="rId2573" Type="http://schemas.openxmlformats.org/officeDocument/2006/relationships/hyperlink" Target="http://www.ancientportsantiques.com/wp-content/uploads/Documents/PLACES/ItalyWest/Portus/Portus-Keay2012.pdf" TargetMode="External"/><Relationship Id="rId2780" Type="http://schemas.openxmlformats.org/officeDocument/2006/relationships/hyperlink" Target="http://www.ancientportsantiques.com/wp-content/uploads/Documents/AUTHORS/Arnaud-PublGenerales/Arnaud-ItineraireAntonin2004.pdf" TargetMode="External"/><Relationship Id="rId100" Type="http://schemas.openxmlformats.org/officeDocument/2006/relationships/hyperlink" Target="http://pleiades.stoa.org/places/157897" TargetMode="External"/><Relationship Id="rId338" Type="http://schemas.openxmlformats.org/officeDocument/2006/relationships/hyperlink" Target="http://data.pastplace.org/search?q=5200184" TargetMode="External"/><Relationship Id="rId545" Type="http://schemas.openxmlformats.org/officeDocument/2006/relationships/hyperlink" Target="http://pleiades.stoa.org/places/595698" TargetMode="External"/><Relationship Id="rId752" Type="http://schemas.openxmlformats.org/officeDocument/2006/relationships/hyperlink" Target="http://pleiades.stoa.org/places/511285" TargetMode="External"/><Relationship Id="rId1175" Type="http://schemas.openxmlformats.org/officeDocument/2006/relationships/hyperlink" Target="http://pleiades.stoa.org/places/314920" TargetMode="External"/><Relationship Id="rId1382" Type="http://schemas.openxmlformats.org/officeDocument/2006/relationships/hyperlink" Target="http://dare.ht.lu.se/places/35723" TargetMode="External"/><Relationship Id="rId2019" Type="http://schemas.openxmlformats.org/officeDocument/2006/relationships/hyperlink" Target="http://dare.ht.lu.se/places/43447" TargetMode="External"/><Relationship Id="rId2226" Type="http://schemas.openxmlformats.org/officeDocument/2006/relationships/hyperlink" Target="http://pleiades.stoa.org/places/648571" TargetMode="External"/><Relationship Id="rId2433" Type="http://schemas.openxmlformats.org/officeDocument/2006/relationships/hyperlink" Target="http://dare.ht.lu.se/places/21858" TargetMode="External"/><Relationship Id="rId2640" Type="http://schemas.openxmlformats.org/officeDocument/2006/relationships/hyperlink" Target="http://www.ancientportsantiques.com/wp-content/uploads/Documents/PLACES/RedSea-Gulf/Rhapta-Chami2002.pdf" TargetMode="External"/><Relationship Id="rId2878" Type="http://schemas.openxmlformats.org/officeDocument/2006/relationships/hyperlink" Target="http://www.ancientportsantiques.com/wp-content/uploads/Documents/PLACES/Levant/Pfaelzner2012-LevantineKingdoms.pdf" TargetMode="External"/><Relationship Id="rId405" Type="http://schemas.openxmlformats.org/officeDocument/2006/relationships/hyperlink" Target="http://pleiades.stoa.org/places/570640" TargetMode="External"/><Relationship Id="rId612" Type="http://schemas.openxmlformats.org/officeDocument/2006/relationships/hyperlink" Target="http://pleiades.stoa.org/places/216860" TargetMode="External"/><Relationship Id="rId1035" Type="http://schemas.openxmlformats.org/officeDocument/2006/relationships/hyperlink" Target="http://data.pastplace.org/search?q=862332" TargetMode="External"/><Relationship Id="rId1242" Type="http://schemas.openxmlformats.org/officeDocument/2006/relationships/hyperlink" Target="http://pleiades.stoa.org/places/599792" TargetMode="External"/><Relationship Id="rId1687" Type="http://schemas.openxmlformats.org/officeDocument/2006/relationships/hyperlink" Target="http://dare.ht.lu.se/places/41245" TargetMode="External"/><Relationship Id="rId1894" Type="http://schemas.openxmlformats.org/officeDocument/2006/relationships/hyperlink" Target="http://dare.ht.lu.se/places/31016" TargetMode="External"/><Relationship Id="rId2500" Type="http://schemas.openxmlformats.org/officeDocument/2006/relationships/hyperlink" Target="http://pleiades.stoa.org/places/785986" TargetMode="External"/><Relationship Id="rId2738" Type="http://schemas.openxmlformats.org/officeDocument/2006/relationships/hyperlink" Target="http://pleiades.stoa.org/places/59937" TargetMode="External"/><Relationship Id="rId2945" Type="http://schemas.openxmlformats.org/officeDocument/2006/relationships/hyperlink" Target="http://www.ancientportsantiques.com/wp-content/uploads/Documents/PLACES/ItalyWest/Pisa-Allinne2014.pdf" TargetMode="External"/><Relationship Id="rId917" Type="http://schemas.openxmlformats.org/officeDocument/2006/relationships/hyperlink" Target="http://data.pastplace.org/search?q=989245" TargetMode="External"/><Relationship Id="rId1102" Type="http://schemas.openxmlformats.org/officeDocument/2006/relationships/hyperlink" Target="http://pleiades.stoa.org/places/373862" TargetMode="External"/><Relationship Id="rId1547" Type="http://schemas.openxmlformats.org/officeDocument/2006/relationships/hyperlink" Target="http://dare.ht.lu.se/places/16458" TargetMode="External"/><Relationship Id="rId1754" Type="http://schemas.openxmlformats.org/officeDocument/2006/relationships/hyperlink" Target="http://pleiades.stoa.org/places/530796" TargetMode="External"/><Relationship Id="rId1961" Type="http://schemas.openxmlformats.org/officeDocument/2006/relationships/hyperlink" Target="http://dare.ht.lu.se/places/29031" TargetMode="External"/><Relationship Id="rId2805" Type="http://schemas.openxmlformats.org/officeDocument/2006/relationships/hyperlink" Target="http://www.ancientportsantiques.com/wp-content/uploads/pdf/Grenier-1934.pdf" TargetMode="External"/><Relationship Id="rId46" Type="http://schemas.openxmlformats.org/officeDocument/2006/relationships/hyperlink" Target="http://data.pastplace.org/search?q=10965" TargetMode="External"/><Relationship Id="rId1407" Type="http://schemas.openxmlformats.org/officeDocument/2006/relationships/hyperlink" Target="http://dare.ht.lu.se/places/33585" TargetMode="External"/><Relationship Id="rId1614" Type="http://schemas.openxmlformats.org/officeDocument/2006/relationships/hyperlink" Target="http://dare.ht.lu.se/places/27504" TargetMode="External"/><Relationship Id="rId1821" Type="http://schemas.openxmlformats.org/officeDocument/2006/relationships/hyperlink" Target="http://dare.ht.lu.se/places/21904" TargetMode="External"/><Relationship Id="rId195" Type="http://schemas.openxmlformats.org/officeDocument/2006/relationships/hyperlink" Target="http://pleiades.stoa.org/places/452416" TargetMode="External"/><Relationship Id="rId1919" Type="http://schemas.openxmlformats.org/officeDocument/2006/relationships/hyperlink" Target="http://dare.ht.lu.se/places/22789" TargetMode="External"/><Relationship Id="rId2083" Type="http://schemas.openxmlformats.org/officeDocument/2006/relationships/hyperlink" Target="http://dare.ht.lu.se/places/21564" TargetMode="External"/><Relationship Id="rId2290" Type="http://schemas.openxmlformats.org/officeDocument/2006/relationships/hyperlink" Target="http://dare.ht.lu.se/places/21705" TargetMode="External"/><Relationship Id="rId2388" Type="http://schemas.openxmlformats.org/officeDocument/2006/relationships/hyperlink" Target="http://dare.ht.lu.se/places/21854" TargetMode="External"/><Relationship Id="rId2595" Type="http://schemas.openxmlformats.org/officeDocument/2006/relationships/hyperlink" Target="http://www.ancientportsantiques.com/wp-content/uploads/Documents/AUTHORS/TROPIS3-Tzalas1989.pdf" TargetMode="External"/><Relationship Id="rId262" Type="http://schemas.openxmlformats.org/officeDocument/2006/relationships/hyperlink" Target="http://pleiades.stoa.org/places/442582" TargetMode="External"/><Relationship Id="rId567" Type="http://schemas.openxmlformats.org/officeDocument/2006/relationships/hyperlink" Target="http://pleiades.stoa.org/places/589993" TargetMode="External"/><Relationship Id="rId1197" Type="http://schemas.openxmlformats.org/officeDocument/2006/relationships/hyperlink" Target="http://data.pastplace.org/search?q=849524" TargetMode="External"/><Relationship Id="rId2150" Type="http://schemas.openxmlformats.org/officeDocument/2006/relationships/hyperlink" Target="http://dare.ht.lu.se/places/21430" TargetMode="External"/><Relationship Id="rId2248" Type="http://schemas.openxmlformats.org/officeDocument/2006/relationships/hyperlink" Target="http://dare.ht.lu.se/places/21249" TargetMode="External"/><Relationship Id="rId122" Type="http://schemas.openxmlformats.org/officeDocument/2006/relationships/hyperlink" Target="http://pleiades.stoa.org/places/157802" TargetMode="External"/><Relationship Id="rId774" Type="http://schemas.openxmlformats.org/officeDocument/2006/relationships/hyperlink" Target="http://pleiades.stoa.org/places/550500" TargetMode="External"/><Relationship Id="rId981" Type="http://schemas.openxmlformats.org/officeDocument/2006/relationships/hyperlink" Target="http://pleiades.stoa.org/places/39304" TargetMode="External"/><Relationship Id="rId1057" Type="http://schemas.openxmlformats.org/officeDocument/2006/relationships/hyperlink" Target="http://pleiades.stoa.org/places/727241" TargetMode="External"/><Relationship Id="rId2010" Type="http://schemas.openxmlformats.org/officeDocument/2006/relationships/hyperlink" Target="http://dare.ht.lu.se/places/34506" TargetMode="External"/><Relationship Id="rId2455" Type="http://schemas.openxmlformats.org/officeDocument/2006/relationships/hyperlink" Target="http://pleiades.stoa.org/places/314968" TargetMode="External"/><Relationship Id="rId2662" Type="http://schemas.openxmlformats.org/officeDocument/2006/relationships/hyperlink" Target="http://www.ancientportsantiques.com/wp-content/uploads/Documents/PLACES/RedSea-Gulf/Yemen-Schiettecatte2012.pdf" TargetMode="External"/><Relationship Id="rId427" Type="http://schemas.openxmlformats.org/officeDocument/2006/relationships/hyperlink" Target="http://pleiades.stoa.org/places/501637" TargetMode="External"/><Relationship Id="rId634" Type="http://schemas.openxmlformats.org/officeDocument/2006/relationships/hyperlink" Target="http://pleiades.stoa.org/places/226521" TargetMode="External"/><Relationship Id="rId841" Type="http://schemas.openxmlformats.org/officeDocument/2006/relationships/hyperlink" Target="http://pleiades.stoa.org/places/639061" TargetMode="External"/><Relationship Id="rId1264" Type="http://schemas.openxmlformats.org/officeDocument/2006/relationships/hyperlink" Target="http://dare.ht.lu.se/places/33680" TargetMode="External"/><Relationship Id="rId1471" Type="http://schemas.openxmlformats.org/officeDocument/2006/relationships/hyperlink" Target="http://pleiades.stoa.org/places/452352" TargetMode="External"/><Relationship Id="rId1569" Type="http://schemas.openxmlformats.org/officeDocument/2006/relationships/hyperlink" Target="http://dare.ht.lu.se/places/25182" TargetMode="External"/><Relationship Id="rId2108" Type="http://schemas.openxmlformats.org/officeDocument/2006/relationships/hyperlink" Target="http://dare.ht.lu.se/places/29518" TargetMode="External"/><Relationship Id="rId2315" Type="http://schemas.openxmlformats.org/officeDocument/2006/relationships/hyperlink" Target="http://dare.ht.lu.se/places/41316" TargetMode="External"/><Relationship Id="rId2522" Type="http://schemas.openxmlformats.org/officeDocument/2006/relationships/hyperlink" Target="http://www.decitre.fr/livres/pytheas-9782913483101.html" TargetMode="External"/><Relationship Id="rId2967" Type="http://schemas.openxmlformats.org/officeDocument/2006/relationships/hyperlink" Target="http://dare.ht.lu.se/places/22867" TargetMode="External"/><Relationship Id="rId701" Type="http://schemas.openxmlformats.org/officeDocument/2006/relationships/hyperlink" Target="http://pleiades.stoa.org/places/857269" TargetMode="External"/><Relationship Id="rId939" Type="http://schemas.openxmlformats.org/officeDocument/2006/relationships/hyperlink" Target="http://pleiades.stoa.org/places/668290" TargetMode="External"/><Relationship Id="rId1124" Type="http://schemas.openxmlformats.org/officeDocument/2006/relationships/hyperlink" Target="http://pleiades.stoa.org/places/363992" TargetMode="External"/><Relationship Id="rId1331" Type="http://schemas.openxmlformats.org/officeDocument/2006/relationships/hyperlink" Target="http://dare.ht.lu.se/places/176" TargetMode="External"/><Relationship Id="rId1776" Type="http://schemas.openxmlformats.org/officeDocument/2006/relationships/hyperlink" Target="http://dare.ht.lu.se/places/22719" TargetMode="External"/><Relationship Id="rId1983" Type="http://schemas.openxmlformats.org/officeDocument/2006/relationships/hyperlink" Target="http://dare.ht.lu.se/places/1524" TargetMode="External"/><Relationship Id="rId2827" Type="http://schemas.openxmlformats.org/officeDocument/2006/relationships/hyperlink" Target="http://www.ancientportsantiques.com/wp-content/uploads/Documents/PLACES/Crete-Cyprus/SailingGreatGreenSea-Cline2011.pdf" TargetMode="External"/><Relationship Id="rId68" Type="http://schemas.openxmlformats.org/officeDocument/2006/relationships/hyperlink" Target="http://pleiades.stoa.org/places/138406" TargetMode="External"/><Relationship Id="rId1429" Type="http://schemas.openxmlformats.org/officeDocument/2006/relationships/hyperlink" Target="http://dare.ht.lu.se/places/16711" TargetMode="External"/><Relationship Id="rId1636" Type="http://schemas.openxmlformats.org/officeDocument/2006/relationships/hyperlink" Target="http://dare.ht.lu.se/places/27527" TargetMode="External"/><Relationship Id="rId1843" Type="http://schemas.openxmlformats.org/officeDocument/2006/relationships/hyperlink" Target="http://dare.ht.lu.se/places/32397" TargetMode="External"/><Relationship Id="rId1703" Type="http://schemas.openxmlformats.org/officeDocument/2006/relationships/hyperlink" Target="http://dare.ht.lu.se/places/16757" TargetMode="External"/><Relationship Id="rId1910" Type="http://schemas.openxmlformats.org/officeDocument/2006/relationships/hyperlink" Target="http://dare.ht.lu.se/places/21937" TargetMode="External"/><Relationship Id="rId284" Type="http://schemas.openxmlformats.org/officeDocument/2006/relationships/hyperlink" Target="http://pleiades.stoa.org/places/187290" TargetMode="External"/><Relationship Id="rId491" Type="http://schemas.openxmlformats.org/officeDocument/2006/relationships/hyperlink" Target="http://pleiades.stoa.org/places/589868" TargetMode="External"/><Relationship Id="rId2172" Type="http://schemas.openxmlformats.org/officeDocument/2006/relationships/hyperlink" Target="http://dare.ht.lu.se/places/27755" TargetMode="External"/><Relationship Id="rId144" Type="http://schemas.openxmlformats.org/officeDocument/2006/relationships/hyperlink" Target="http://pleiades.stoa.org/places/409238" TargetMode="External"/><Relationship Id="rId589" Type="http://schemas.openxmlformats.org/officeDocument/2006/relationships/hyperlink" Target="http://pleiades.stoa.org/places/707455" TargetMode="External"/><Relationship Id="rId796" Type="http://schemas.openxmlformats.org/officeDocument/2006/relationships/hyperlink" Target="http://pleiades.stoa.org/places/550913" TargetMode="External"/><Relationship Id="rId2477" Type="http://schemas.openxmlformats.org/officeDocument/2006/relationships/hyperlink" Target="http://dare.ht.lu.se/places/21630" TargetMode="External"/><Relationship Id="rId2684" Type="http://schemas.openxmlformats.org/officeDocument/2006/relationships/hyperlink" Target="http://www.ancientportsantiques.com/wp-content/uploads/Documents/PLACES/Egypt-Libya/Libya-Yorke1972.pdf" TargetMode="External"/><Relationship Id="rId351" Type="http://schemas.openxmlformats.org/officeDocument/2006/relationships/hyperlink" Target="http://pleiades.stoa.org/places/501567" TargetMode="External"/><Relationship Id="rId449" Type="http://schemas.openxmlformats.org/officeDocument/2006/relationships/hyperlink" Target="http://pleiades.stoa.org/places/530834" TargetMode="External"/><Relationship Id="rId656" Type="http://schemas.openxmlformats.org/officeDocument/2006/relationships/hyperlink" Target="http://pleiades.stoa.org/places/857049" TargetMode="External"/><Relationship Id="rId863" Type="http://schemas.openxmlformats.org/officeDocument/2006/relationships/hyperlink" Target="http://pleiades.stoa.org/places/638873" TargetMode="External"/><Relationship Id="rId1079" Type="http://schemas.openxmlformats.org/officeDocument/2006/relationships/hyperlink" Target="http://pleiades.stoa.org/places/716543" TargetMode="External"/><Relationship Id="rId1286" Type="http://schemas.openxmlformats.org/officeDocument/2006/relationships/hyperlink" Target="http://dare.ht.lu.se/places/25200" TargetMode="External"/><Relationship Id="rId1493" Type="http://schemas.openxmlformats.org/officeDocument/2006/relationships/hyperlink" Target="http://dare.ht.lu.se/places/21399" TargetMode="External"/><Relationship Id="rId2032" Type="http://schemas.openxmlformats.org/officeDocument/2006/relationships/hyperlink" Target="http://dare.ht.lu.se/places/44599" TargetMode="External"/><Relationship Id="rId2337" Type="http://schemas.openxmlformats.org/officeDocument/2006/relationships/hyperlink" Target="http://dare.ht.lu.se/places/21699" TargetMode="External"/><Relationship Id="rId2544" Type="http://schemas.openxmlformats.org/officeDocument/2006/relationships/hyperlink" Target="http://www.ancientportsantiques.com/wp-content/uploads/Documents/PLACES/Spain-Portugal/Guadalquivir-Alonso-Menanteau2010.pdf" TargetMode="External"/><Relationship Id="rId2891" Type="http://schemas.openxmlformats.org/officeDocument/2006/relationships/hyperlink" Target="http://www.ancientportsantiques.com/wp-content/uploads/Documents/PLACES/Sicily-Malta/Naxos-Lentini2008.pdf" TargetMode="External"/><Relationship Id="rId211" Type="http://schemas.openxmlformats.org/officeDocument/2006/relationships/hyperlink" Target="http://pleiades.stoa.org/places/462179" TargetMode="External"/><Relationship Id="rId309" Type="http://schemas.openxmlformats.org/officeDocument/2006/relationships/hyperlink" Target="http://pleiades.stoa.org/places/530854" TargetMode="External"/><Relationship Id="rId516" Type="http://schemas.openxmlformats.org/officeDocument/2006/relationships/hyperlink" Target="http://pleiades.stoa.org/places/550782" TargetMode="External"/><Relationship Id="rId1146" Type="http://schemas.openxmlformats.org/officeDocument/2006/relationships/hyperlink" Target="http://pleiades.stoa.org/places/344437" TargetMode="External"/><Relationship Id="rId1798" Type="http://schemas.openxmlformats.org/officeDocument/2006/relationships/hyperlink" Target="http://dare.ht.lu.se/places/34373" TargetMode="External"/><Relationship Id="rId2751" Type="http://schemas.openxmlformats.org/officeDocument/2006/relationships/hyperlink" Target="http://pleiades.stoa.org/places/60502" TargetMode="External"/><Relationship Id="rId2849" Type="http://schemas.openxmlformats.org/officeDocument/2006/relationships/hyperlink" Target="https://en.wikipedia.org/wiki/Sybaris" TargetMode="External"/><Relationship Id="rId723" Type="http://schemas.openxmlformats.org/officeDocument/2006/relationships/hyperlink" Target="http://pleiades.stoa.org/places/844927" TargetMode="External"/><Relationship Id="rId930" Type="http://schemas.openxmlformats.org/officeDocument/2006/relationships/hyperlink" Target="http://pleiades.stoa.org/places/658471" TargetMode="External"/><Relationship Id="rId1006" Type="http://schemas.openxmlformats.org/officeDocument/2006/relationships/hyperlink" Target="http://data.pastplace.org/search?q=286843" TargetMode="External"/><Relationship Id="rId1353" Type="http://schemas.openxmlformats.org/officeDocument/2006/relationships/hyperlink" Target="http://pleiades.stoa.org/places/114791" TargetMode="External"/><Relationship Id="rId1560" Type="http://schemas.openxmlformats.org/officeDocument/2006/relationships/hyperlink" Target="http://dare.ht.lu.se/places/30711" TargetMode="External"/><Relationship Id="rId1658" Type="http://schemas.openxmlformats.org/officeDocument/2006/relationships/hyperlink" Target="http://dare.ht.lu.se/places/16884" TargetMode="External"/><Relationship Id="rId1865" Type="http://schemas.openxmlformats.org/officeDocument/2006/relationships/hyperlink" Target="http://dare.ht.lu.se/places/21900" TargetMode="External"/><Relationship Id="rId2404" Type="http://schemas.openxmlformats.org/officeDocument/2006/relationships/hyperlink" Target="http://dare.ht.lu.se/places/27207" TargetMode="External"/><Relationship Id="rId2611" Type="http://schemas.openxmlformats.org/officeDocument/2006/relationships/hyperlink" Target="http://www.ancientportsantiques.com/wp-content/uploads/Documents/PLACES/Turkey/Miletos-Brueckner2014.pdf" TargetMode="External"/><Relationship Id="rId2709" Type="http://schemas.openxmlformats.org/officeDocument/2006/relationships/hyperlink" Target="http://www.ancientportsantiques.com/wp-content/uploads/Documents/PLACES/GreecePeloponnesus/OlympiaTsunamiHypothese-V&#246;tt2011.pdf" TargetMode="External"/><Relationship Id="rId1213" Type="http://schemas.openxmlformats.org/officeDocument/2006/relationships/hyperlink" Target="http://pleiades.stoa.org/places/278605" TargetMode="External"/><Relationship Id="rId1420" Type="http://schemas.openxmlformats.org/officeDocument/2006/relationships/hyperlink" Target="http://pleiades.stoa.org/places/432772" TargetMode="External"/><Relationship Id="rId1518" Type="http://schemas.openxmlformats.org/officeDocument/2006/relationships/hyperlink" Target="http://dare.ht.lu.se/places/22058" TargetMode="External"/><Relationship Id="rId2916" Type="http://schemas.openxmlformats.org/officeDocument/2006/relationships/hyperlink" Target="http://www.ancientportsantiques.com/wp-content/uploads/Documents/PLACES/GreeceIslands/AegeanPorts-Bouras2016.pdf" TargetMode="External"/><Relationship Id="rId1725" Type="http://schemas.openxmlformats.org/officeDocument/2006/relationships/hyperlink" Target="http://dare.ht.lu.se/places/17967" TargetMode="External"/><Relationship Id="rId1932" Type="http://schemas.openxmlformats.org/officeDocument/2006/relationships/hyperlink" Target="http://dare.ht.lu.se/places/31051" TargetMode="External"/><Relationship Id="rId17" Type="http://schemas.openxmlformats.org/officeDocument/2006/relationships/hyperlink" Target="http://pleiades.stoa.org/places/236455" TargetMode="External"/><Relationship Id="rId2194" Type="http://schemas.openxmlformats.org/officeDocument/2006/relationships/hyperlink" Target="http://dare.ht.lu.se/places/27775" TargetMode="External"/><Relationship Id="rId166" Type="http://schemas.openxmlformats.org/officeDocument/2006/relationships/hyperlink" Target="http://pleiades.stoa.org/places/423120" TargetMode="External"/><Relationship Id="rId373" Type="http://schemas.openxmlformats.org/officeDocument/2006/relationships/hyperlink" Target="http://pleiades.stoa.org/places/570161" TargetMode="External"/><Relationship Id="rId580" Type="http://schemas.openxmlformats.org/officeDocument/2006/relationships/hyperlink" Target="http://pleiades.stoa.org/places/707561" TargetMode="External"/><Relationship Id="rId2054" Type="http://schemas.openxmlformats.org/officeDocument/2006/relationships/hyperlink" Target="http://dare.ht.lu.se/places/44581" TargetMode="External"/><Relationship Id="rId2261" Type="http://schemas.openxmlformats.org/officeDocument/2006/relationships/hyperlink" Target="http://pleiades.stoa.org/places/658535" TargetMode="External"/><Relationship Id="rId2499" Type="http://schemas.openxmlformats.org/officeDocument/2006/relationships/hyperlink" Target="http://dare.ht.lu.se/places/22680" TargetMode="External"/><Relationship Id="rId1" Type="http://schemas.openxmlformats.org/officeDocument/2006/relationships/hyperlink" Target="http://data.pastplace.org/search?q=189" TargetMode="External"/><Relationship Id="rId233" Type="http://schemas.openxmlformats.org/officeDocument/2006/relationships/hyperlink" Target="http://pleiades.stoa.org/places/462201" TargetMode="External"/><Relationship Id="rId440" Type="http://schemas.openxmlformats.org/officeDocument/2006/relationships/hyperlink" Target="http://pleiades.stoa.org/places/540979" TargetMode="External"/><Relationship Id="rId678" Type="http://schemas.openxmlformats.org/officeDocument/2006/relationships/hyperlink" Target="http://pleiades.stoa.org/places/857257" TargetMode="External"/><Relationship Id="rId885" Type="http://schemas.openxmlformats.org/officeDocument/2006/relationships/hyperlink" Target="http://pleiades.stoa.org/places/638785" TargetMode="External"/><Relationship Id="rId1070" Type="http://schemas.openxmlformats.org/officeDocument/2006/relationships/hyperlink" Target="http://pleiades.stoa.org/places/716575" TargetMode="External"/><Relationship Id="rId2121" Type="http://schemas.openxmlformats.org/officeDocument/2006/relationships/hyperlink" Target="http://dare.ht.lu.se/places/21157" TargetMode="External"/><Relationship Id="rId2359" Type="http://schemas.openxmlformats.org/officeDocument/2006/relationships/hyperlink" Target="http://dare.ht.lu.se/places/36208" TargetMode="External"/><Relationship Id="rId2566" Type="http://schemas.openxmlformats.org/officeDocument/2006/relationships/hyperlink" Target="http://www.ancientportsantiques.com/wp-content/uploads/Documents/PLACES/ItalyWest/Pisa-Pasquinucci2014.pdf" TargetMode="External"/><Relationship Id="rId2773" Type="http://schemas.openxmlformats.org/officeDocument/2006/relationships/hyperlink" Target="http://www.ancientportsantiques.com/wp-content/uploads/Documents/PLACES/Adriatic/Paleste-Longhurst2016.pdf" TargetMode="External"/><Relationship Id="rId300" Type="http://schemas.openxmlformats.org/officeDocument/2006/relationships/hyperlink" Target="http://pleiades.stoa.org/places/481818" TargetMode="External"/><Relationship Id="rId538" Type="http://schemas.openxmlformats.org/officeDocument/2006/relationships/hyperlink" Target="http://pleiades.stoa.org/places/589870" TargetMode="External"/><Relationship Id="rId745" Type="http://schemas.openxmlformats.org/officeDocument/2006/relationships/hyperlink" Target="http://pleiades.stoa.org/places/845005" TargetMode="External"/><Relationship Id="rId952" Type="http://schemas.openxmlformats.org/officeDocument/2006/relationships/hyperlink" Target="http://pleiades.stoa.org/places/678393" TargetMode="External"/><Relationship Id="rId1168" Type="http://schemas.openxmlformats.org/officeDocument/2006/relationships/hyperlink" Target="http://pleiades.stoa.org/places/315093" TargetMode="External"/><Relationship Id="rId1375" Type="http://schemas.openxmlformats.org/officeDocument/2006/relationships/hyperlink" Target="http://dare.ht.lu.se/places/16889" TargetMode="External"/><Relationship Id="rId1582" Type="http://schemas.openxmlformats.org/officeDocument/2006/relationships/hyperlink" Target="http://pleiades.stoa.org/places/857291" TargetMode="External"/><Relationship Id="rId2219" Type="http://schemas.openxmlformats.org/officeDocument/2006/relationships/hyperlink" Target="http://dare.ht.lu.se/places/22655" TargetMode="External"/><Relationship Id="rId2426" Type="http://schemas.openxmlformats.org/officeDocument/2006/relationships/hyperlink" Target="http://dare.ht.lu.se/places/30980" TargetMode="External"/><Relationship Id="rId2633" Type="http://schemas.openxmlformats.org/officeDocument/2006/relationships/hyperlink" Target="http://www.ancientportsantiques.com/wp-content/uploads/Documents/PLACES/RedSea-Gulf/IndianOcean-McLaughlin2014.pdf" TargetMode="External"/><Relationship Id="rId81" Type="http://schemas.openxmlformats.org/officeDocument/2006/relationships/hyperlink" Target="http://pleiades.stoa.org/places/148062" TargetMode="External"/><Relationship Id="rId605" Type="http://schemas.openxmlformats.org/officeDocument/2006/relationships/hyperlink" Target="http://pleiades.stoa.org/places/511405" TargetMode="External"/><Relationship Id="rId812" Type="http://schemas.openxmlformats.org/officeDocument/2006/relationships/hyperlink" Target="http://pleiades.stoa.org/places/599746" TargetMode="External"/><Relationship Id="rId1028" Type="http://schemas.openxmlformats.org/officeDocument/2006/relationships/hyperlink" Target="http://pleiades.stoa.org/places/922632" TargetMode="External"/><Relationship Id="rId1235" Type="http://schemas.openxmlformats.org/officeDocument/2006/relationships/hyperlink" Target="http://pleiades.stoa.org/places/579896" TargetMode="External"/><Relationship Id="rId1442" Type="http://schemas.openxmlformats.org/officeDocument/2006/relationships/hyperlink" Target="http://dare.ht.lu.se/places/16720" TargetMode="External"/><Relationship Id="rId1887" Type="http://schemas.openxmlformats.org/officeDocument/2006/relationships/hyperlink" Target="http://dare.ht.lu.se/places/27396" TargetMode="External"/><Relationship Id="rId2840" Type="http://schemas.openxmlformats.org/officeDocument/2006/relationships/hyperlink" Target="http://pleiades.stoa.org/places/736963" TargetMode="External"/><Relationship Id="rId2938" Type="http://schemas.openxmlformats.org/officeDocument/2006/relationships/hyperlink" Target="http://www.ancientportsantiques.com/wp-content/uploads/Documents/PLACES/ItalyWest/Toscane-Camilli2005.pdf" TargetMode="External"/><Relationship Id="rId1302" Type="http://schemas.openxmlformats.org/officeDocument/2006/relationships/hyperlink" Target="http://dare.ht.lu.se/places/18301" TargetMode="External"/><Relationship Id="rId1747" Type="http://schemas.openxmlformats.org/officeDocument/2006/relationships/hyperlink" Target="http://pleiades.stoa.org/places/530824" TargetMode="External"/><Relationship Id="rId1954" Type="http://schemas.openxmlformats.org/officeDocument/2006/relationships/hyperlink" Target="http://dare.ht.lu.se/places/41153" TargetMode="External"/><Relationship Id="rId2700" Type="http://schemas.openxmlformats.org/officeDocument/2006/relationships/hyperlink" Target="http://www.ancientportsantiques.com/wp-content/uploads/Documents/PLACES/Adriatic/Croatie-Kurilic2012.pdf" TargetMode="External"/><Relationship Id="rId39" Type="http://schemas.openxmlformats.org/officeDocument/2006/relationships/hyperlink" Target="http://pleiades.stoa.org/places/265959" TargetMode="External"/><Relationship Id="rId1607" Type="http://schemas.openxmlformats.org/officeDocument/2006/relationships/hyperlink" Target="http://dare.ht.lu.se/places/23449" TargetMode="External"/><Relationship Id="rId1814" Type="http://schemas.openxmlformats.org/officeDocument/2006/relationships/hyperlink" Target="http://dare.ht.lu.se/places/22747" TargetMode="External"/><Relationship Id="rId188" Type="http://schemas.openxmlformats.org/officeDocument/2006/relationships/hyperlink" Target="http://pleiades.stoa.org/places/433032" TargetMode="External"/><Relationship Id="rId395" Type="http://schemas.openxmlformats.org/officeDocument/2006/relationships/hyperlink" Target="http://pleiades.stoa.org/places/570268" TargetMode="External"/><Relationship Id="rId2076" Type="http://schemas.openxmlformats.org/officeDocument/2006/relationships/hyperlink" Target="http://pleiades.stoa.org/places/589731" TargetMode="External"/><Relationship Id="rId2283" Type="http://schemas.openxmlformats.org/officeDocument/2006/relationships/hyperlink" Target="http://dare.ht.lu.se/places/21149" TargetMode="External"/><Relationship Id="rId2490" Type="http://schemas.openxmlformats.org/officeDocument/2006/relationships/hyperlink" Target="http://dare.ht.lu.se/places/22242" TargetMode="External"/><Relationship Id="rId2588" Type="http://schemas.openxmlformats.org/officeDocument/2006/relationships/hyperlink" Target="http://www.ancientportsantiques.com/wp-content/uploads/Documents/AUTHORS/AuriemmaSolinas2009-Remains-Sottile-Malfatano-etc.pdf" TargetMode="External"/><Relationship Id="rId255" Type="http://schemas.openxmlformats.org/officeDocument/2006/relationships/hyperlink" Target="http://pleiades.stoa.org/places/442509" TargetMode="External"/><Relationship Id="rId462" Type="http://schemas.openxmlformats.org/officeDocument/2006/relationships/hyperlink" Target="http://pleiades.stoa.org/places/570673" TargetMode="External"/><Relationship Id="rId1092" Type="http://schemas.openxmlformats.org/officeDocument/2006/relationships/hyperlink" Target="http://pleiades.stoa.org/places/373868" TargetMode="External"/><Relationship Id="rId1397" Type="http://schemas.openxmlformats.org/officeDocument/2006/relationships/hyperlink" Target="http://dare.ht.lu.se/places/16693" TargetMode="External"/><Relationship Id="rId2143" Type="http://schemas.openxmlformats.org/officeDocument/2006/relationships/hyperlink" Target="http://dare.ht.lu.se/places/43406" TargetMode="External"/><Relationship Id="rId2350" Type="http://schemas.openxmlformats.org/officeDocument/2006/relationships/hyperlink" Target="http://dare.ht.lu.se/places/42486" TargetMode="External"/><Relationship Id="rId2795" Type="http://schemas.openxmlformats.org/officeDocument/2006/relationships/hyperlink" Target="http://pleiades.stoa.org/places/40025" TargetMode="External"/><Relationship Id="rId115" Type="http://schemas.openxmlformats.org/officeDocument/2006/relationships/hyperlink" Target="http://data.pastplace.org/search?q=3909172" TargetMode="External"/><Relationship Id="rId322" Type="http://schemas.openxmlformats.org/officeDocument/2006/relationships/hyperlink" Target="http://pleiades.stoa.org/places/541102" TargetMode="External"/><Relationship Id="rId767" Type="http://schemas.openxmlformats.org/officeDocument/2006/relationships/hyperlink" Target="http://pleiades.stoa.org/places/501570" TargetMode="External"/><Relationship Id="rId974" Type="http://schemas.openxmlformats.org/officeDocument/2006/relationships/hyperlink" Target="http://data.pastplace.org/search?q=275635" TargetMode="External"/><Relationship Id="rId2003" Type="http://schemas.openxmlformats.org/officeDocument/2006/relationships/hyperlink" Target="http://dare.ht.lu.se/places/28984" TargetMode="External"/><Relationship Id="rId2210" Type="http://schemas.openxmlformats.org/officeDocument/2006/relationships/hyperlink" Target="http://dare.ht.lu.se/places/27746" TargetMode="External"/><Relationship Id="rId2448" Type="http://schemas.openxmlformats.org/officeDocument/2006/relationships/hyperlink" Target="http://dare.ht.lu.se/places/22415" TargetMode="External"/><Relationship Id="rId2655" Type="http://schemas.openxmlformats.org/officeDocument/2006/relationships/hyperlink" Target="http://www.ancientportsantiques.com/wp-content/uploads/Documents/PLACES/RedSea-Gulf/LeukeKome-LailaNehme2014.mp4" TargetMode="External"/><Relationship Id="rId2862" Type="http://schemas.openxmlformats.org/officeDocument/2006/relationships/hyperlink" Target="http://dare.ht.lu.se/places/16881" TargetMode="External"/><Relationship Id="rId627" Type="http://schemas.openxmlformats.org/officeDocument/2006/relationships/hyperlink" Target="http://pleiades.stoa.org/places/226775" TargetMode="External"/><Relationship Id="rId834" Type="http://schemas.openxmlformats.org/officeDocument/2006/relationships/hyperlink" Target="http://data.pastplace.org/search?q=8077703" TargetMode="External"/><Relationship Id="rId1257" Type="http://schemas.openxmlformats.org/officeDocument/2006/relationships/hyperlink" Target="http://dare.ht.lu.se/places/25074" TargetMode="External"/><Relationship Id="rId1464" Type="http://schemas.openxmlformats.org/officeDocument/2006/relationships/hyperlink" Target="http://pleiades.stoa.org/places/452379" TargetMode="External"/><Relationship Id="rId1671" Type="http://schemas.openxmlformats.org/officeDocument/2006/relationships/hyperlink" Target="http://dare.ht.lu.se/places/16881" TargetMode="External"/><Relationship Id="rId2308" Type="http://schemas.openxmlformats.org/officeDocument/2006/relationships/hyperlink" Target="http://dare.ht.lu.se/places/36130" TargetMode="External"/><Relationship Id="rId2515" Type="http://schemas.openxmlformats.org/officeDocument/2006/relationships/hyperlink" Target="http://www.kalaureia.org/" TargetMode="External"/><Relationship Id="rId2722" Type="http://schemas.openxmlformats.org/officeDocument/2006/relationships/hyperlink" Target="http://www.ancientportsantiques.com/wp-content/uploads/Documents/PLACES/GreeceIslands/Delos/DelosMonument-Basch1989.pdf" TargetMode="External"/><Relationship Id="rId901" Type="http://schemas.openxmlformats.org/officeDocument/2006/relationships/hyperlink" Target="http://pleiades.stoa.org/places/648739" TargetMode="External"/><Relationship Id="rId1117" Type="http://schemas.openxmlformats.org/officeDocument/2006/relationships/hyperlink" Target="http://pleiades.stoa.org/places/373887" TargetMode="External"/><Relationship Id="rId1324" Type="http://schemas.openxmlformats.org/officeDocument/2006/relationships/hyperlink" Target="http://dare.ht.lu.se/places/173" TargetMode="External"/><Relationship Id="rId1531" Type="http://schemas.openxmlformats.org/officeDocument/2006/relationships/hyperlink" Target="http://dare.ht.lu.se/places/21393" TargetMode="External"/><Relationship Id="rId1769" Type="http://schemas.openxmlformats.org/officeDocument/2006/relationships/hyperlink" Target="http://dare.ht.lu.se/places/29316" TargetMode="External"/><Relationship Id="rId1976" Type="http://schemas.openxmlformats.org/officeDocument/2006/relationships/hyperlink" Target="http://dare.ht.lu.se/places/22969" TargetMode="External"/><Relationship Id="rId30" Type="http://schemas.openxmlformats.org/officeDocument/2006/relationships/hyperlink" Target="http://pleiades.stoa.org/places/256468" TargetMode="External"/><Relationship Id="rId1629" Type="http://schemas.openxmlformats.org/officeDocument/2006/relationships/hyperlink" Target="http://dare.ht.lu.se/places/27480" TargetMode="External"/><Relationship Id="rId1836" Type="http://schemas.openxmlformats.org/officeDocument/2006/relationships/hyperlink" Target="http://dare.ht.lu.se/places/31721" TargetMode="External"/><Relationship Id="rId1903" Type="http://schemas.openxmlformats.org/officeDocument/2006/relationships/hyperlink" Target="http://dare.ht.lu.se/places/21942" TargetMode="External"/><Relationship Id="rId2098" Type="http://schemas.openxmlformats.org/officeDocument/2006/relationships/hyperlink" Target="http://dare.ht.lu.se/places/41341" TargetMode="External"/><Relationship Id="rId277" Type="http://schemas.openxmlformats.org/officeDocument/2006/relationships/hyperlink" Target="http://pleiades.stoa.org/places/393359" TargetMode="External"/><Relationship Id="rId484" Type="http://schemas.openxmlformats.org/officeDocument/2006/relationships/hyperlink" Target="http://pleiades.stoa.org/places/599708" TargetMode="External"/><Relationship Id="rId2165" Type="http://schemas.openxmlformats.org/officeDocument/2006/relationships/hyperlink" Target="http://dare.ht.lu.se/places/43383" TargetMode="External"/><Relationship Id="rId137" Type="http://schemas.openxmlformats.org/officeDocument/2006/relationships/hyperlink" Target="http://pleiades.stoa.org/places/403212" TargetMode="External"/><Relationship Id="rId344" Type="http://schemas.openxmlformats.org/officeDocument/2006/relationships/hyperlink" Target="http://pleiades.stoa.org/places/579925" TargetMode="External"/><Relationship Id="rId691" Type="http://schemas.openxmlformats.org/officeDocument/2006/relationships/hyperlink" Target="http://pleiades.stoa.org/places/579853" TargetMode="External"/><Relationship Id="rId789" Type="http://schemas.openxmlformats.org/officeDocument/2006/relationships/hyperlink" Target="http://pleiades.stoa.org/places/550824" TargetMode="External"/><Relationship Id="rId996" Type="http://schemas.openxmlformats.org/officeDocument/2006/relationships/hyperlink" Target="http://pleiades.stoa.org/places/746747" TargetMode="External"/><Relationship Id="rId2025" Type="http://schemas.openxmlformats.org/officeDocument/2006/relationships/hyperlink" Target="http://dare.ht.lu.se/places/22850" TargetMode="External"/><Relationship Id="rId2372" Type="http://schemas.openxmlformats.org/officeDocument/2006/relationships/hyperlink" Target="http://dare.ht.lu.se/places/42472" TargetMode="External"/><Relationship Id="rId2677" Type="http://schemas.openxmlformats.org/officeDocument/2006/relationships/hyperlink" Target="http://www.ancientportsantiques.com/wp-content/uploads/Documents/AUTHORS/Keay2016-PortuslimenAbstracts.pdf" TargetMode="External"/><Relationship Id="rId2884" Type="http://schemas.openxmlformats.org/officeDocument/2006/relationships/hyperlink" Target="http://www.ancientportsantiques.com/wp-content/uploads/Documents/PLACES/Levant/Pfaelzner2012-LevantineKingdoms.pdf" TargetMode="External"/><Relationship Id="rId551" Type="http://schemas.openxmlformats.org/officeDocument/2006/relationships/hyperlink" Target="http://pleiades.stoa.org/places/589900" TargetMode="External"/><Relationship Id="rId649" Type="http://schemas.openxmlformats.org/officeDocument/2006/relationships/hyperlink" Target="http://pleiades.stoa.org/places/857228" TargetMode="External"/><Relationship Id="rId856" Type="http://schemas.openxmlformats.org/officeDocument/2006/relationships/hyperlink" Target="http://pleiades.stoa.org/places/639053" TargetMode="External"/><Relationship Id="rId1181" Type="http://schemas.openxmlformats.org/officeDocument/2006/relationships/hyperlink" Target="http://pleiades.stoa.org/places/315132" TargetMode="External"/><Relationship Id="rId1279" Type="http://schemas.openxmlformats.org/officeDocument/2006/relationships/hyperlink" Target="http://dare.ht.lu.se/places/25198" TargetMode="External"/><Relationship Id="rId1486" Type="http://schemas.openxmlformats.org/officeDocument/2006/relationships/hyperlink" Target="http://dare.ht.lu.se/places/32360" TargetMode="External"/><Relationship Id="rId2232" Type="http://schemas.openxmlformats.org/officeDocument/2006/relationships/hyperlink" Target="http://dare.ht.lu.se/places/22869" TargetMode="External"/><Relationship Id="rId2537" Type="http://schemas.openxmlformats.org/officeDocument/2006/relationships/hyperlink" Target="http://www.ancientportsantiques.com/wp-content/uploads/Documents/PLACES/Spain-Portugal/Conobria-CaroBellido1985.pdf" TargetMode="External"/><Relationship Id="rId204" Type="http://schemas.openxmlformats.org/officeDocument/2006/relationships/hyperlink" Target="http://pleiades.stoa.org/places/442658" TargetMode="External"/><Relationship Id="rId411" Type="http://schemas.openxmlformats.org/officeDocument/2006/relationships/hyperlink" Target="http://pleiades.stoa.org/places/570567" TargetMode="External"/><Relationship Id="rId509" Type="http://schemas.openxmlformats.org/officeDocument/2006/relationships/hyperlink" Target="http://pleiades.stoa.org/places/550845" TargetMode="External"/><Relationship Id="rId1041" Type="http://schemas.openxmlformats.org/officeDocument/2006/relationships/hyperlink" Target="http://data.pastplace.org/search?q=7852817" TargetMode="External"/><Relationship Id="rId1139" Type="http://schemas.openxmlformats.org/officeDocument/2006/relationships/hyperlink" Target="http://pleiades.stoa.org/places/363914" TargetMode="External"/><Relationship Id="rId1346" Type="http://schemas.openxmlformats.org/officeDocument/2006/relationships/hyperlink" Target="http://dare.ht.lu.se/places/17873" TargetMode="External"/><Relationship Id="rId1693" Type="http://schemas.openxmlformats.org/officeDocument/2006/relationships/hyperlink" Target="http://dare.ht.lu.se/places/23193" TargetMode="External"/><Relationship Id="rId1998" Type="http://schemas.openxmlformats.org/officeDocument/2006/relationships/hyperlink" Target="http://dare.ht.lu.se/places/29089" TargetMode="External"/><Relationship Id="rId2744" Type="http://schemas.openxmlformats.org/officeDocument/2006/relationships/hyperlink" Target="http://pleiades.stoa.org/places/30236" TargetMode="External"/><Relationship Id="rId2951" Type="http://schemas.openxmlformats.org/officeDocument/2006/relationships/hyperlink" Target="http://www.ancientportsantiques.com/wp-content/uploads/Documents/PLACES/ItalyWest/Paestum-LaGreca2014.pdf" TargetMode="External"/><Relationship Id="rId716" Type="http://schemas.openxmlformats.org/officeDocument/2006/relationships/hyperlink" Target="http://pleiades.stoa.org/places/845025" TargetMode="External"/><Relationship Id="rId923" Type="http://schemas.openxmlformats.org/officeDocument/2006/relationships/hyperlink" Target="http://pleiades.stoa.org/places/658478" TargetMode="External"/><Relationship Id="rId1553" Type="http://schemas.openxmlformats.org/officeDocument/2006/relationships/hyperlink" Target="http://dare.ht.lu.se/places/22008" TargetMode="External"/><Relationship Id="rId1760" Type="http://schemas.openxmlformats.org/officeDocument/2006/relationships/hyperlink" Target="http://dare.ht.lu.se/places/21993" TargetMode="External"/><Relationship Id="rId1858" Type="http://schemas.openxmlformats.org/officeDocument/2006/relationships/hyperlink" Target="http://pleiades.stoa.org/places/501399" TargetMode="External"/><Relationship Id="rId2604" Type="http://schemas.openxmlformats.org/officeDocument/2006/relationships/hyperlink" Target="http://www.ancientportsantiques.com/wp-content/uploads/Documents/PLACES/Crete-Cyprus/Chryssi-Chalikias2015.pdf" TargetMode="External"/><Relationship Id="rId2811" Type="http://schemas.openxmlformats.org/officeDocument/2006/relationships/hyperlink" Target="http://www.ancientportsantiques.com/wp-content/uploads/pdf/Grenier-1934.pdf" TargetMode="External"/><Relationship Id="rId52" Type="http://schemas.openxmlformats.org/officeDocument/2006/relationships/hyperlink" Target="http://data.pastplace.org/search?q=52636" TargetMode="External"/><Relationship Id="rId1206" Type="http://schemas.openxmlformats.org/officeDocument/2006/relationships/hyperlink" Target="http://pleiades.stoa.org/places/285409" TargetMode="External"/><Relationship Id="rId1413" Type="http://schemas.openxmlformats.org/officeDocument/2006/relationships/hyperlink" Target="http://dare.ht.lu.se/places/26615" TargetMode="External"/><Relationship Id="rId1620" Type="http://schemas.openxmlformats.org/officeDocument/2006/relationships/hyperlink" Target="http://dare.ht.lu.se/places/27495" TargetMode="External"/><Relationship Id="rId2909" Type="http://schemas.openxmlformats.org/officeDocument/2006/relationships/hyperlink" Target="https://en.wikipedia.org/wiki/Dilmun" TargetMode="External"/><Relationship Id="rId1718" Type="http://schemas.openxmlformats.org/officeDocument/2006/relationships/hyperlink" Target="http://dare.ht.lu.se/places/17994" TargetMode="External"/><Relationship Id="rId1925" Type="http://schemas.openxmlformats.org/officeDocument/2006/relationships/hyperlink" Target="http://dare.ht.lu.se/places/41203" TargetMode="External"/><Relationship Id="rId299" Type="http://schemas.openxmlformats.org/officeDocument/2006/relationships/hyperlink" Target="http://pleiades.stoa.org/places/481896" TargetMode="External"/><Relationship Id="rId2187" Type="http://schemas.openxmlformats.org/officeDocument/2006/relationships/hyperlink" Target="http://dare.ht.lu.se/places/21456" TargetMode="External"/><Relationship Id="rId2394" Type="http://schemas.openxmlformats.org/officeDocument/2006/relationships/hyperlink" Target="http://dare.ht.lu.se/places/36123" TargetMode="External"/><Relationship Id="rId159" Type="http://schemas.openxmlformats.org/officeDocument/2006/relationships/hyperlink" Target="http://pleiades.stoa.org/places/413076" TargetMode="External"/><Relationship Id="rId366" Type="http://schemas.openxmlformats.org/officeDocument/2006/relationships/hyperlink" Target="http://pleiades.stoa.org/places/501336" TargetMode="External"/><Relationship Id="rId573" Type="http://schemas.openxmlformats.org/officeDocument/2006/relationships/hyperlink" Target="http://pleiades.stoa.org/places/589832" TargetMode="External"/><Relationship Id="rId780" Type="http://schemas.openxmlformats.org/officeDocument/2006/relationships/hyperlink" Target="http://pleiades.stoa.org/places/550833" TargetMode="External"/><Relationship Id="rId2047" Type="http://schemas.openxmlformats.org/officeDocument/2006/relationships/hyperlink" Target="http://dare.ht.lu.se/places/41468" TargetMode="External"/><Relationship Id="rId2254" Type="http://schemas.openxmlformats.org/officeDocument/2006/relationships/hyperlink" Target="http://dare.ht.lu.se/places/21820" TargetMode="External"/><Relationship Id="rId2461" Type="http://schemas.openxmlformats.org/officeDocument/2006/relationships/hyperlink" Target="http://dare.ht.lu.se/places/28064" TargetMode="External"/><Relationship Id="rId2699" Type="http://schemas.openxmlformats.org/officeDocument/2006/relationships/hyperlink" Target="http://www.ancientportsantiques.com/wp-content/uploads/Documents/PLACES/Adriatic/Croatie-Kurilic2012.pdf" TargetMode="External"/><Relationship Id="rId226" Type="http://schemas.openxmlformats.org/officeDocument/2006/relationships/hyperlink" Target="http://pleiades.stoa.org/places/462489" TargetMode="External"/><Relationship Id="rId433" Type="http://schemas.openxmlformats.org/officeDocument/2006/relationships/hyperlink" Target="http://pleiades.stoa.org/places/491741" TargetMode="External"/><Relationship Id="rId878" Type="http://schemas.openxmlformats.org/officeDocument/2006/relationships/hyperlink" Target="http://pleiades.stoa.org/places/638951" TargetMode="External"/><Relationship Id="rId1063" Type="http://schemas.openxmlformats.org/officeDocument/2006/relationships/hyperlink" Target="http://pleiades.stoa.org/places/716617" TargetMode="External"/><Relationship Id="rId1270" Type="http://schemas.openxmlformats.org/officeDocument/2006/relationships/hyperlink" Target="http://dare.ht.lu.se/places/40797" TargetMode="External"/><Relationship Id="rId2114" Type="http://schemas.openxmlformats.org/officeDocument/2006/relationships/hyperlink" Target="http://dare.ht.lu.se/places/23582" TargetMode="External"/><Relationship Id="rId2559" Type="http://schemas.openxmlformats.org/officeDocument/2006/relationships/hyperlink" Target="https://www.amazon.fr/Olbia-Provence-Hy%C3%A8res-l%C3%A9poque-romaine/dp/2744905410" TargetMode="External"/><Relationship Id="rId2766" Type="http://schemas.openxmlformats.org/officeDocument/2006/relationships/hyperlink" Target="http://www.ancientportsantiques.com/wp-content/uploads/Documents/PLACES/RedSea-Gulf/Gedrosia-Besenval1994.pdf" TargetMode="External"/><Relationship Id="rId2973" Type="http://schemas.openxmlformats.org/officeDocument/2006/relationships/hyperlink" Target="http://pleiades.stoa.org/places/101177" TargetMode="External"/><Relationship Id="rId640" Type="http://schemas.openxmlformats.org/officeDocument/2006/relationships/hyperlink" Target="http://pleiades.stoa.org/places/825397" TargetMode="External"/><Relationship Id="rId738" Type="http://schemas.openxmlformats.org/officeDocument/2006/relationships/hyperlink" Target="http://pleiades.stoa.org/places/845030" TargetMode="External"/><Relationship Id="rId945" Type="http://schemas.openxmlformats.org/officeDocument/2006/relationships/hyperlink" Target="http://pleiades.stoa.org/places/668394" TargetMode="External"/><Relationship Id="rId1368" Type="http://schemas.openxmlformats.org/officeDocument/2006/relationships/hyperlink" Target="http://dare.ht.lu.se/places/17385" TargetMode="External"/><Relationship Id="rId1575" Type="http://schemas.openxmlformats.org/officeDocument/2006/relationships/hyperlink" Target="http://dare.ht.lu.se/places/27832" TargetMode="External"/><Relationship Id="rId1782" Type="http://schemas.openxmlformats.org/officeDocument/2006/relationships/hyperlink" Target="http://dare.ht.lu.se/places/31176" TargetMode="External"/><Relationship Id="rId2321" Type="http://schemas.openxmlformats.org/officeDocument/2006/relationships/hyperlink" Target="http://dare.ht.lu.se/places/33575" TargetMode="External"/><Relationship Id="rId2419" Type="http://schemas.openxmlformats.org/officeDocument/2006/relationships/hyperlink" Target="http://dare.ht.lu.se/places/30963" TargetMode="External"/><Relationship Id="rId2626" Type="http://schemas.openxmlformats.org/officeDocument/2006/relationships/hyperlink" Target="http://www.ancientportsantiques.com/wp-content/uploads/Documents/PLACES/RedSea-Gulf/Berenike-Sidebotham&amp;Zych-Sahara23-2012.pdf" TargetMode="External"/><Relationship Id="rId2833" Type="http://schemas.openxmlformats.org/officeDocument/2006/relationships/hyperlink" Target="http://www.ancientportsantiques.com/wp-content/uploads/Documents/PLACES/Crete-Cyprus/SailingGreatGreenSea-Cline2011.pdf" TargetMode="External"/><Relationship Id="rId74" Type="http://schemas.openxmlformats.org/officeDocument/2006/relationships/hyperlink" Target="http://pleiades.stoa.org/places/246328" TargetMode="External"/><Relationship Id="rId500" Type="http://schemas.openxmlformats.org/officeDocument/2006/relationships/hyperlink" Target="http://pleiades.stoa.org/places/550763" TargetMode="External"/><Relationship Id="rId805" Type="http://schemas.openxmlformats.org/officeDocument/2006/relationships/hyperlink" Target="http://pleiades.stoa.org/places/599640" TargetMode="External"/><Relationship Id="rId1130" Type="http://schemas.openxmlformats.org/officeDocument/2006/relationships/hyperlink" Target="http://pleiades.stoa.org/places/363981" TargetMode="External"/><Relationship Id="rId1228" Type="http://schemas.openxmlformats.org/officeDocument/2006/relationships/hyperlink" Target="http://data.pastplace.org/search?q=183405" TargetMode="External"/><Relationship Id="rId1435" Type="http://schemas.openxmlformats.org/officeDocument/2006/relationships/hyperlink" Target="http://dare.ht.lu.se/places/29154" TargetMode="External"/><Relationship Id="rId1642" Type="http://schemas.openxmlformats.org/officeDocument/2006/relationships/hyperlink" Target="http://dare.ht.lu.se/places/27491" TargetMode="External"/><Relationship Id="rId1947" Type="http://schemas.openxmlformats.org/officeDocument/2006/relationships/hyperlink" Target="http://dare.ht.lu.se/places/41358" TargetMode="External"/><Relationship Id="rId2900" Type="http://schemas.openxmlformats.org/officeDocument/2006/relationships/hyperlink" Target="http://pleiades.stoa.org/places/550856" TargetMode="External"/><Relationship Id="rId1502" Type="http://schemas.openxmlformats.org/officeDocument/2006/relationships/hyperlink" Target="http://dare.ht.lu.se/places/23435" TargetMode="External"/><Relationship Id="rId1807" Type="http://schemas.openxmlformats.org/officeDocument/2006/relationships/hyperlink" Target="http://dare.ht.lu.se/places/41360" TargetMode="External"/><Relationship Id="rId290" Type="http://schemas.openxmlformats.org/officeDocument/2006/relationships/hyperlink" Target="http://pleiades.stoa.org/places/197433" TargetMode="External"/><Relationship Id="rId388" Type="http://schemas.openxmlformats.org/officeDocument/2006/relationships/hyperlink" Target="http://pleiades.stoa.org/places/570229" TargetMode="External"/><Relationship Id="rId2069" Type="http://schemas.openxmlformats.org/officeDocument/2006/relationships/hyperlink" Target="http://dare.ht.lu.se/places/41496" TargetMode="External"/><Relationship Id="rId150" Type="http://schemas.openxmlformats.org/officeDocument/2006/relationships/hyperlink" Target="http://pleiades.stoa.org/places/403260" TargetMode="External"/><Relationship Id="rId595" Type="http://schemas.openxmlformats.org/officeDocument/2006/relationships/hyperlink" Target="http://pleiades.stoa.org/places/707437" TargetMode="External"/><Relationship Id="rId2276" Type="http://schemas.openxmlformats.org/officeDocument/2006/relationships/hyperlink" Target="http://dare.ht.lu.se/places/21519" TargetMode="External"/><Relationship Id="rId2483" Type="http://schemas.openxmlformats.org/officeDocument/2006/relationships/hyperlink" Target="http://dare.ht.lu.se/places/27023" TargetMode="External"/><Relationship Id="rId2690" Type="http://schemas.openxmlformats.org/officeDocument/2006/relationships/hyperlink" Target="http://www.ancientportsantiques.com/wp-content/uploads/Documents/AUTHORS/Keay2016-PortuslimenAbstracts.pdf" TargetMode="External"/><Relationship Id="rId248" Type="http://schemas.openxmlformats.org/officeDocument/2006/relationships/hyperlink" Target="http://pleiades.stoa.org/places/462311" TargetMode="External"/><Relationship Id="rId455" Type="http://schemas.openxmlformats.org/officeDocument/2006/relationships/hyperlink" Target="http://pleiades.stoa.org/places/530791" TargetMode="External"/><Relationship Id="rId662" Type="http://schemas.openxmlformats.org/officeDocument/2006/relationships/hyperlink" Target="http://pleiades.stoa.org/places/857265" TargetMode="External"/><Relationship Id="rId1085" Type="http://schemas.openxmlformats.org/officeDocument/2006/relationships/hyperlink" Target="http://pleiades.stoa.org/places/716599" TargetMode="External"/><Relationship Id="rId1292" Type="http://schemas.openxmlformats.org/officeDocument/2006/relationships/hyperlink" Target="http://dare.ht.lu.se/places/26939" TargetMode="External"/><Relationship Id="rId2136" Type="http://schemas.openxmlformats.org/officeDocument/2006/relationships/hyperlink" Target="http://dare.ht.lu.se/places/21155" TargetMode="External"/><Relationship Id="rId2343" Type="http://schemas.openxmlformats.org/officeDocument/2006/relationships/hyperlink" Target="http://dare.ht.lu.se/places/15898" TargetMode="External"/><Relationship Id="rId2550" Type="http://schemas.openxmlformats.org/officeDocument/2006/relationships/hyperlink" Target="http://www.ancientportsantiques.com/wp-content/uploads/Documents/PLACES/Spain-Portugal/Empuries-Bony2011.pdf" TargetMode="External"/><Relationship Id="rId2788" Type="http://schemas.openxmlformats.org/officeDocument/2006/relationships/hyperlink" Target="http://www.ancientportsantiques.com/wp-content/uploads/Documents/PLACES/France/PorquerollesGalere-Brun1992.pdf" TargetMode="External"/><Relationship Id="rId108" Type="http://schemas.openxmlformats.org/officeDocument/2006/relationships/hyperlink" Target="http://pleiades.stoa.org/places/472025" TargetMode="External"/><Relationship Id="rId315" Type="http://schemas.openxmlformats.org/officeDocument/2006/relationships/hyperlink" Target="http://pleiades.stoa.org/places/531016" TargetMode="External"/><Relationship Id="rId522" Type="http://schemas.openxmlformats.org/officeDocument/2006/relationships/hyperlink" Target="http://pleiades.stoa.org/places/599885" TargetMode="External"/><Relationship Id="rId967" Type="http://schemas.openxmlformats.org/officeDocument/2006/relationships/hyperlink" Target="http://pleiades.stoa.org/places/727101" TargetMode="External"/><Relationship Id="rId1152" Type="http://schemas.openxmlformats.org/officeDocument/2006/relationships/hyperlink" Target="http://pleiades.stoa.org/places/344424" TargetMode="External"/><Relationship Id="rId1597" Type="http://schemas.openxmlformats.org/officeDocument/2006/relationships/hyperlink" Target="http://dare.ht.lu.se/places/29547" TargetMode="External"/><Relationship Id="rId2203" Type="http://schemas.openxmlformats.org/officeDocument/2006/relationships/hyperlink" Target="http://dare.ht.lu.se/places/21502" TargetMode="External"/><Relationship Id="rId2410" Type="http://schemas.openxmlformats.org/officeDocument/2006/relationships/hyperlink" Target="http://dare.ht.lu.se/places/36108" TargetMode="External"/><Relationship Id="rId2648" Type="http://schemas.openxmlformats.org/officeDocument/2006/relationships/hyperlink" Target="http://www.ancientportsantiques.com/wp-content/uploads/Documents/PLACES/Bosphorus-BlackSea/ChersonneseThracian-K&#246;rpe2015.pdf" TargetMode="External"/><Relationship Id="rId2855" Type="http://schemas.openxmlformats.org/officeDocument/2006/relationships/hyperlink" Target="http://pleiades.stoa.org/places/462489" TargetMode="External"/><Relationship Id="rId96" Type="http://schemas.openxmlformats.org/officeDocument/2006/relationships/hyperlink" Target="http://pleiades.stoa.org/places/157922" TargetMode="External"/><Relationship Id="rId827" Type="http://schemas.openxmlformats.org/officeDocument/2006/relationships/hyperlink" Target="http://pleiades.stoa.org/places/599652" TargetMode="External"/><Relationship Id="rId1012" Type="http://schemas.openxmlformats.org/officeDocument/2006/relationships/hyperlink" Target="http://data.pastplace.org/search?q=764279" TargetMode="External"/><Relationship Id="rId1457" Type="http://schemas.openxmlformats.org/officeDocument/2006/relationships/hyperlink" Target="http://pleiades.stoa.org/places/452366" TargetMode="External"/><Relationship Id="rId1664" Type="http://schemas.openxmlformats.org/officeDocument/2006/relationships/hyperlink" Target="http://dare.ht.lu.se/places/30242" TargetMode="External"/><Relationship Id="rId1871" Type="http://schemas.openxmlformats.org/officeDocument/2006/relationships/hyperlink" Target="http://dare.ht.lu.se/places/21936" TargetMode="External"/><Relationship Id="rId2508" Type="http://schemas.openxmlformats.org/officeDocument/2006/relationships/hyperlink" Target="https://fr.wikipedia.org/wiki/Martigues" TargetMode="External"/><Relationship Id="rId2715" Type="http://schemas.openxmlformats.org/officeDocument/2006/relationships/hyperlink" Target="http://www.ancientportsantiques.com/wp-content/uploads/Documents/PLACES/GreeceIslands/LesvosHarbourNetwork-Theodoulou2008.pdf" TargetMode="External"/><Relationship Id="rId2922" Type="http://schemas.openxmlformats.org/officeDocument/2006/relationships/hyperlink" Target="http://www.ancientportsantiques.com/wp-content/uploads/Documents/PLACES/Spain-Portugal/Oiasso-UrteagaArtigas2005.pdf" TargetMode="External"/><Relationship Id="rId1317" Type="http://schemas.openxmlformats.org/officeDocument/2006/relationships/hyperlink" Target="http://dare.ht.lu.se/places/43792" TargetMode="External"/><Relationship Id="rId1524" Type="http://schemas.openxmlformats.org/officeDocument/2006/relationships/hyperlink" Target="http://dare.ht.lu.se/places/27849" TargetMode="External"/><Relationship Id="rId1731" Type="http://schemas.openxmlformats.org/officeDocument/2006/relationships/hyperlink" Target="http://pleiades.stoa.org/places/197488" TargetMode="External"/><Relationship Id="rId1969" Type="http://schemas.openxmlformats.org/officeDocument/2006/relationships/hyperlink" Target="http://dare.ht.lu.se/places/21903" TargetMode="External"/><Relationship Id="rId23" Type="http://schemas.openxmlformats.org/officeDocument/2006/relationships/hyperlink" Target="http://pleiades.stoa.org/places/256008" TargetMode="External"/><Relationship Id="rId1829" Type="http://schemas.openxmlformats.org/officeDocument/2006/relationships/hyperlink" Target="http://dare.ht.lu.se/places/17068" TargetMode="External"/><Relationship Id="rId2298" Type="http://schemas.openxmlformats.org/officeDocument/2006/relationships/hyperlink" Target="http://dare.ht.lu.se/places/36126" TargetMode="External"/><Relationship Id="rId172" Type="http://schemas.openxmlformats.org/officeDocument/2006/relationships/hyperlink" Target="http://pleiades.stoa.org/places/432782" TargetMode="External"/><Relationship Id="rId477" Type="http://schemas.openxmlformats.org/officeDocument/2006/relationships/hyperlink" Target="http://pleiades.stoa.org/places/590067" TargetMode="External"/><Relationship Id="rId684" Type="http://schemas.openxmlformats.org/officeDocument/2006/relationships/hyperlink" Target="http://pleiades.stoa.org/places/857196" TargetMode="External"/><Relationship Id="rId2060" Type="http://schemas.openxmlformats.org/officeDocument/2006/relationships/hyperlink" Target="http://dare.ht.lu.se/places/28749" TargetMode="External"/><Relationship Id="rId2158" Type="http://schemas.openxmlformats.org/officeDocument/2006/relationships/hyperlink" Target="http://dare.ht.lu.se/places/28963" TargetMode="External"/><Relationship Id="rId2365" Type="http://schemas.openxmlformats.org/officeDocument/2006/relationships/hyperlink" Target="http://dare.ht.lu.se/places/36205" TargetMode="External"/><Relationship Id="rId337" Type="http://schemas.openxmlformats.org/officeDocument/2006/relationships/hyperlink" Target="http://pleiades.stoa.org/places/540639" TargetMode="External"/><Relationship Id="rId891" Type="http://schemas.openxmlformats.org/officeDocument/2006/relationships/hyperlink" Target="http://pleiades.stoa.org/places/648560" TargetMode="External"/><Relationship Id="rId989" Type="http://schemas.openxmlformats.org/officeDocument/2006/relationships/hyperlink" Target="http://pleiades.stoa.org/places/39403" TargetMode="External"/><Relationship Id="rId2018" Type="http://schemas.openxmlformats.org/officeDocument/2006/relationships/hyperlink" Target="http://dare.ht.lu.se/places/30801" TargetMode="External"/><Relationship Id="rId2572" Type="http://schemas.openxmlformats.org/officeDocument/2006/relationships/hyperlink" Target="http://www.ancientportsantiques.com/wp-content/uploads/Documents/PLACES/ItalyWest/Portus/Portus-Keay2012.pdf" TargetMode="External"/><Relationship Id="rId2877" Type="http://schemas.openxmlformats.org/officeDocument/2006/relationships/hyperlink" Target="https://en.wikipedia.org/wiki/Amarna_letters" TargetMode="External"/><Relationship Id="rId544" Type="http://schemas.openxmlformats.org/officeDocument/2006/relationships/hyperlink" Target="http://pleiades.stoa.org/places/589810" TargetMode="External"/><Relationship Id="rId751" Type="http://schemas.openxmlformats.org/officeDocument/2006/relationships/hyperlink" Target="http://pleiades.stoa.org/places/511400" TargetMode="External"/><Relationship Id="rId849" Type="http://schemas.openxmlformats.org/officeDocument/2006/relationships/hyperlink" Target="http://pleiades.stoa.org/places/639137" TargetMode="External"/><Relationship Id="rId1174" Type="http://schemas.openxmlformats.org/officeDocument/2006/relationships/hyperlink" Target="http://pleiades.stoa.org/places/315173" TargetMode="External"/><Relationship Id="rId1381" Type="http://schemas.openxmlformats.org/officeDocument/2006/relationships/hyperlink" Target="http://dare.ht.lu.se/places/30262" TargetMode="External"/><Relationship Id="rId1479" Type="http://schemas.openxmlformats.org/officeDocument/2006/relationships/hyperlink" Target="http://dare.ht.lu.se/places/16562" TargetMode="External"/><Relationship Id="rId1686" Type="http://schemas.openxmlformats.org/officeDocument/2006/relationships/hyperlink" Target="http://dare.ht.lu.se/places/26647" TargetMode="External"/><Relationship Id="rId2225" Type="http://schemas.openxmlformats.org/officeDocument/2006/relationships/hyperlink" Target="http://dare.ht.lu.se/places/22664" TargetMode="External"/><Relationship Id="rId2432" Type="http://schemas.openxmlformats.org/officeDocument/2006/relationships/hyperlink" Target="http://dare.ht.lu.se/places/30973" TargetMode="External"/><Relationship Id="rId404" Type="http://schemas.openxmlformats.org/officeDocument/2006/relationships/hyperlink" Target="http://pleiades.stoa.org/places/570483" TargetMode="External"/><Relationship Id="rId611" Type="http://schemas.openxmlformats.org/officeDocument/2006/relationships/hyperlink" Target="http://pleiades.stoa.org/places/216793" TargetMode="External"/><Relationship Id="rId1034" Type="http://schemas.openxmlformats.org/officeDocument/2006/relationships/hyperlink" Target="http://data.pastplace.org/search?q=2632275" TargetMode="External"/><Relationship Id="rId1241" Type="http://schemas.openxmlformats.org/officeDocument/2006/relationships/hyperlink" Target="http://data.pastplace.org/search?q=3555023" TargetMode="External"/><Relationship Id="rId1339" Type="http://schemas.openxmlformats.org/officeDocument/2006/relationships/hyperlink" Target="http://dare.ht.lu.se/places/17005" TargetMode="External"/><Relationship Id="rId1893" Type="http://schemas.openxmlformats.org/officeDocument/2006/relationships/hyperlink" Target="http://dare.ht.lu.se/places/27451" TargetMode="External"/><Relationship Id="rId2737" Type="http://schemas.openxmlformats.org/officeDocument/2006/relationships/hyperlink" Target="http://pleiades.stoa.org/places/60539" TargetMode="External"/><Relationship Id="rId2944" Type="http://schemas.openxmlformats.org/officeDocument/2006/relationships/hyperlink" Target="http://www.ancientportsantiques.com/wp-content/uploads/Documents/PLACES/ItalyWest/Pompei-Flohr2017.pdf" TargetMode="External"/><Relationship Id="rId709" Type="http://schemas.openxmlformats.org/officeDocument/2006/relationships/hyperlink" Target="http://pleiades.stoa.org/places/857195" TargetMode="External"/><Relationship Id="rId916" Type="http://schemas.openxmlformats.org/officeDocument/2006/relationships/hyperlink" Target="http://pleiades.stoa.org/places/648548" TargetMode="External"/><Relationship Id="rId1101" Type="http://schemas.openxmlformats.org/officeDocument/2006/relationships/hyperlink" Target="http://pleiades.stoa.org/places/373785" TargetMode="External"/><Relationship Id="rId1546" Type="http://schemas.openxmlformats.org/officeDocument/2006/relationships/hyperlink" Target="http://dare.ht.lu.se/places/22006" TargetMode="External"/><Relationship Id="rId1753" Type="http://schemas.openxmlformats.org/officeDocument/2006/relationships/hyperlink" Target="http://dare.ht.lu.se/places/23010" TargetMode="External"/><Relationship Id="rId1960" Type="http://schemas.openxmlformats.org/officeDocument/2006/relationships/hyperlink" Target="http://pleiades.stoa.org/places/599971" TargetMode="External"/><Relationship Id="rId2804" Type="http://schemas.openxmlformats.org/officeDocument/2006/relationships/hyperlink" Target="http://www.ancientportsantiques.com/wp-content/uploads/pdf/Grenier-1934.pdf" TargetMode="External"/><Relationship Id="rId45" Type="http://schemas.openxmlformats.org/officeDocument/2006/relationships/hyperlink" Target="http://pleiades.stoa.org/places/265880" TargetMode="External"/><Relationship Id="rId1406" Type="http://schemas.openxmlformats.org/officeDocument/2006/relationships/hyperlink" Target="http://pleiades.stoa.org/places/403272" TargetMode="External"/><Relationship Id="rId1613" Type="http://schemas.openxmlformats.org/officeDocument/2006/relationships/hyperlink" Target="http://dare.ht.lu.se/places/27530" TargetMode="External"/><Relationship Id="rId1820" Type="http://schemas.openxmlformats.org/officeDocument/2006/relationships/hyperlink" Target="http://dare.ht.lu.se/places/34368" TargetMode="External"/><Relationship Id="rId194" Type="http://schemas.openxmlformats.org/officeDocument/2006/relationships/hyperlink" Target="http://pleiades.stoa.org/places/452409" TargetMode="External"/><Relationship Id="rId1918" Type="http://schemas.openxmlformats.org/officeDocument/2006/relationships/hyperlink" Target="http://dare.ht.lu.se/places/41196" TargetMode="External"/><Relationship Id="rId2082" Type="http://schemas.openxmlformats.org/officeDocument/2006/relationships/hyperlink" Target="http://dare.ht.lu.se/places/21563" TargetMode="External"/><Relationship Id="rId261" Type="http://schemas.openxmlformats.org/officeDocument/2006/relationships/hyperlink" Target="http://pleiades.stoa.org/places/446283" TargetMode="External"/><Relationship Id="rId499" Type="http://schemas.openxmlformats.org/officeDocument/2006/relationships/hyperlink" Target="http://pleiades.stoa.org/places/550763" TargetMode="External"/><Relationship Id="rId2387" Type="http://schemas.openxmlformats.org/officeDocument/2006/relationships/hyperlink" Target="http://dare.ht.lu.se/places/27256" TargetMode="External"/><Relationship Id="rId2594" Type="http://schemas.openxmlformats.org/officeDocument/2006/relationships/hyperlink" Target="http://www.ancientportsantiques.com/wp-content/uploads/Documents/PLACES/GreeceContinental/Oiniadai-V&#246;tt2004.pdf" TargetMode="External"/><Relationship Id="rId359" Type="http://schemas.openxmlformats.org/officeDocument/2006/relationships/hyperlink" Target="http://pleiades.stoa.org/places/501337" TargetMode="External"/><Relationship Id="rId566" Type="http://schemas.openxmlformats.org/officeDocument/2006/relationships/hyperlink" Target="http://pleiades.stoa.org/places/589702" TargetMode="External"/><Relationship Id="rId773" Type="http://schemas.openxmlformats.org/officeDocument/2006/relationships/hyperlink" Target="http://pleiades.stoa.org/places/550565" TargetMode="External"/><Relationship Id="rId1196" Type="http://schemas.openxmlformats.org/officeDocument/2006/relationships/hyperlink" Target="http://pleiades.stoa.org/places/295219" TargetMode="External"/><Relationship Id="rId2247" Type="http://schemas.openxmlformats.org/officeDocument/2006/relationships/hyperlink" Target="http://dare.ht.lu.se/places/21250" TargetMode="External"/><Relationship Id="rId2454" Type="http://schemas.openxmlformats.org/officeDocument/2006/relationships/hyperlink" Target="http://dare.ht.lu.se/places/21603" TargetMode="External"/><Relationship Id="rId2899" Type="http://schemas.openxmlformats.org/officeDocument/2006/relationships/hyperlink" Target="http://www.ancientportsantiques.com/wp-content/uploads/Documents/PLACES/Turkey/Troy-Kraft2003.pdf" TargetMode="External"/><Relationship Id="rId121" Type="http://schemas.openxmlformats.org/officeDocument/2006/relationships/hyperlink" Target="http://pleiades.stoa.org/places/256345" TargetMode="External"/><Relationship Id="rId219" Type="http://schemas.openxmlformats.org/officeDocument/2006/relationships/hyperlink" Target="http://pleiades.stoa.org/places/462385" TargetMode="External"/><Relationship Id="rId426" Type="http://schemas.openxmlformats.org/officeDocument/2006/relationships/hyperlink" Target="http://pleiades.stoa.org/places/501335" TargetMode="External"/><Relationship Id="rId633" Type="http://schemas.openxmlformats.org/officeDocument/2006/relationships/hyperlink" Target="http://pleiades.stoa.org/places/226675" TargetMode="External"/><Relationship Id="rId980" Type="http://schemas.openxmlformats.org/officeDocument/2006/relationships/hyperlink" Target="http://data.pastplace.org/search?q=3604" TargetMode="External"/><Relationship Id="rId1056" Type="http://schemas.openxmlformats.org/officeDocument/2006/relationships/hyperlink" Target="http://pleiades.stoa.org/places/727205" TargetMode="External"/><Relationship Id="rId1263" Type="http://schemas.openxmlformats.org/officeDocument/2006/relationships/hyperlink" Target="http://dare.ht.lu.se/places/33679" TargetMode="External"/><Relationship Id="rId2107" Type="http://schemas.openxmlformats.org/officeDocument/2006/relationships/hyperlink" Target="http://dare.ht.lu.se/places/29041" TargetMode="External"/><Relationship Id="rId2314" Type="http://schemas.openxmlformats.org/officeDocument/2006/relationships/hyperlink" Target="http://dare.ht.lu.se/places/30696" TargetMode="External"/><Relationship Id="rId2661" Type="http://schemas.openxmlformats.org/officeDocument/2006/relationships/hyperlink" Target="http://www.ancientportsantiques.com/wp-content/uploads/Documents/PLACES/RedSea-Gulf/Yemen-Schiettecatte2012.pdf" TargetMode="External"/><Relationship Id="rId2759" Type="http://schemas.openxmlformats.org/officeDocument/2006/relationships/hyperlink" Target="http://pleiades.stoa.org/places/30280" TargetMode="External"/><Relationship Id="rId2966" Type="http://schemas.openxmlformats.org/officeDocument/2006/relationships/hyperlink" Target="http://pleiades.stoa.org/places/550433" TargetMode="External"/><Relationship Id="rId840" Type="http://schemas.openxmlformats.org/officeDocument/2006/relationships/hyperlink" Target="http://pleiades.stoa.org/places/639061" TargetMode="External"/><Relationship Id="rId938" Type="http://schemas.openxmlformats.org/officeDocument/2006/relationships/hyperlink" Target="http://pleiades.stoa.org/places/668262" TargetMode="External"/><Relationship Id="rId1470" Type="http://schemas.openxmlformats.org/officeDocument/2006/relationships/hyperlink" Target="http://dare.ht.lu.se/places/23185" TargetMode="External"/><Relationship Id="rId1568" Type="http://schemas.openxmlformats.org/officeDocument/2006/relationships/hyperlink" Target="http://dare.ht.lu.se/places/21067" TargetMode="External"/><Relationship Id="rId1775" Type="http://schemas.openxmlformats.org/officeDocument/2006/relationships/hyperlink" Target="http://dare.ht.lu.se/places/34549" TargetMode="External"/><Relationship Id="rId2521" Type="http://schemas.openxmlformats.org/officeDocument/2006/relationships/hyperlink" Target="https://en.wikipedia.org/wiki/Forum_Boarium" TargetMode="External"/><Relationship Id="rId2619" Type="http://schemas.openxmlformats.org/officeDocument/2006/relationships/hyperlink" Target="http://www.ancientportsantiques.com/wp-content/uploads/Documents/PLACES/Levant/Byblos-Morhange2003.pdf" TargetMode="External"/><Relationship Id="rId2826" Type="http://schemas.openxmlformats.org/officeDocument/2006/relationships/hyperlink" Target="http://www.ancientportsantiques.com/wp-content/uploads/Documents/PLACES/Crete-Cyprus/SailingGreatGreenSea-Cline2011.pdf" TargetMode="External"/><Relationship Id="rId67" Type="http://schemas.openxmlformats.org/officeDocument/2006/relationships/hyperlink" Target="http://pleiades.stoa.org/places/138406" TargetMode="External"/><Relationship Id="rId700" Type="http://schemas.openxmlformats.org/officeDocument/2006/relationships/hyperlink" Target="http://pleiades.stoa.org/places/857285" TargetMode="External"/><Relationship Id="rId1123" Type="http://schemas.openxmlformats.org/officeDocument/2006/relationships/hyperlink" Target="http://pleiades.stoa.org/places/363997" TargetMode="External"/><Relationship Id="rId1330" Type="http://schemas.openxmlformats.org/officeDocument/2006/relationships/hyperlink" Target="http://dare.ht.lu.se/places/176" TargetMode="External"/><Relationship Id="rId1428" Type="http://schemas.openxmlformats.org/officeDocument/2006/relationships/hyperlink" Target="http://pleiades.stoa.org/places/423025" TargetMode="External"/><Relationship Id="rId1635" Type="http://schemas.openxmlformats.org/officeDocument/2006/relationships/hyperlink" Target="http://dare.ht.lu.se/places/21424" TargetMode="External"/><Relationship Id="rId1982" Type="http://schemas.openxmlformats.org/officeDocument/2006/relationships/hyperlink" Target="http://pleiades.stoa.org/places/433014" TargetMode="External"/><Relationship Id="rId1842" Type="http://schemas.openxmlformats.org/officeDocument/2006/relationships/hyperlink" Target="http://dare.ht.lu.se/places/22704" TargetMode="External"/><Relationship Id="rId1702" Type="http://schemas.openxmlformats.org/officeDocument/2006/relationships/hyperlink" Target="http://dare.ht.lu.se/places/30422" TargetMode="External"/><Relationship Id="rId283" Type="http://schemas.openxmlformats.org/officeDocument/2006/relationships/hyperlink" Target="http://pleiades.stoa.org/places/187260" TargetMode="External"/><Relationship Id="rId490" Type="http://schemas.openxmlformats.org/officeDocument/2006/relationships/hyperlink" Target="http://pleiades.stoa.org/places/599673" TargetMode="External"/><Relationship Id="rId2171" Type="http://schemas.openxmlformats.org/officeDocument/2006/relationships/hyperlink" Target="http://dare.ht.lu.se/places/27763" TargetMode="External"/><Relationship Id="rId143" Type="http://schemas.openxmlformats.org/officeDocument/2006/relationships/hyperlink" Target="http://pleiades.stoa.org/places/403255" TargetMode="External"/><Relationship Id="rId350" Type="http://schemas.openxmlformats.org/officeDocument/2006/relationships/hyperlink" Target="http://pleiades.stoa.org/places/501613" TargetMode="External"/><Relationship Id="rId588" Type="http://schemas.openxmlformats.org/officeDocument/2006/relationships/hyperlink" Target="http://pleiades.stoa.org/places/707586" TargetMode="External"/><Relationship Id="rId795" Type="http://schemas.openxmlformats.org/officeDocument/2006/relationships/hyperlink" Target="http://pleiades.stoa.org/places/550628" TargetMode="External"/><Relationship Id="rId2031" Type="http://schemas.openxmlformats.org/officeDocument/2006/relationships/hyperlink" Target="http://dare.ht.lu.se/places/41482" TargetMode="External"/><Relationship Id="rId2269" Type="http://schemas.openxmlformats.org/officeDocument/2006/relationships/hyperlink" Target="http://dare.ht.lu.se/places/21721" TargetMode="External"/><Relationship Id="rId2476" Type="http://schemas.openxmlformats.org/officeDocument/2006/relationships/hyperlink" Target="http://dare.ht.lu.se/places/21630" TargetMode="External"/><Relationship Id="rId2683" Type="http://schemas.openxmlformats.org/officeDocument/2006/relationships/hyperlink" Target="http://www.ancientportsantiques.com/wp-content/uploads/Documents/PLACES/Egypt-Libya/Libya-Yorke1972.pdf" TargetMode="External"/><Relationship Id="rId2890" Type="http://schemas.openxmlformats.org/officeDocument/2006/relationships/hyperlink" Target="http://www.ancientportsantiques.com/wp-content/uploads/Documents/ETUDESarchivees/Navires/Photos/Celenderis3.JPG" TargetMode="External"/><Relationship Id="rId9" Type="http://schemas.openxmlformats.org/officeDocument/2006/relationships/hyperlink" Target="http://data.pastplace.org/search?q=211873" TargetMode="External"/><Relationship Id="rId210" Type="http://schemas.openxmlformats.org/officeDocument/2006/relationships/hyperlink" Target="http://pleiades.stoa.org/places/462387" TargetMode="External"/><Relationship Id="rId448" Type="http://schemas.openxmlformats.org/officeDocument/2006/relationships/hyperlink" Target="http://pleiades.stoa.org/places/530920" TargetMode="External"/><Relationship Id="rId655" Type="http://schemas.openxmlformats.org/officeDocument/2006/relationships/hyperlink" Target="http://pleiades.stoa.org/places/857107" TargetMode="External"/><Relationship Id="rId862" Type="http://schemas.openxmlformats.org/officeDocument/2006/relationships/hyperlink" Target="http://pleiades.stoa.org/places/638745" TargetMode="External"/><Relationship Id="rId1078" Type="http://schemas.openxmlformats.org/officeDocument/2006/relationships/hyperlink" Target="http://pleiades.stoa.org/places/716642" TargetMode="External"/><Relationship Id="rId1285" Type="http://schemas.openxmlformats.org/officeDocument/2006/relationships/hyperlink" Target="http://dare.ht.lu.se/places/31286" TargetMode="External"/><Relationship Id="rId1492" Type="http://schemas.openxmlformats.org/officeDocument/2006/relationships/hyperlink" Target="http://dare.ht.lu.se/places/23346" TargetMode="External"/><Relationship Id="rId2129" Type="http://schemas.openxmlformats.org/officeDocument/2006/relationships/hyperlink" Target="http://pleiades.stoa.org/places/550550" TargetMode="External"/><Relationship Id="rId2336" Type="http://schemas.openxmlformats.org/officeDocument/2006/relationships/hyperlink" Target="http://dare.ht.lu.se/places/21695" TargetMode="External"/><Relationship Id="rId2543" Type="http://schemas.openxmlformats.org/officeDocument/2006/relationships/hyperlink" Target="http://www.ancientportsantiques.com/wp-content/uploads/Documents/PLACES/Spain-Portugal/Guadalquivir-Alonso-Menanteau2010.pdf" TargetMode="External"/><Relationship Id="rId2750" Type="http://schemas.openxmlformats.org/officeDocument/2006/relationships/hyperlink" Target="http://pleiades.stoa.org/places/60068" TargetMode="External"/><Relationship Id="rId308" Type="http://schemas.openxmlformats.org/officeDocument/2006/relationships/hyperlink" Target="http://pleiades.stoa.org/places/531107" TargetMode="External"/><Relationship Id="rId515" Type="http://schemas.openxmlformats.org/officeDocument/2006/relationships/hyperlink" Target="http://pleiades.stoa.org/places/550631" TargetMode="External"/><Relationship Id="rId722" Type="http://schemas.openxmlformats.org/officeDocument/2006/relationships/hyperlink" Target="http://pleiades.stoa.org/places/844847" TargetMode="External"/><Relationship Id="rId1145" Type="http://schemas.openxmlformats.org/officeDocument/2006/relationships/hyperlink" Target="http://pleiades.stoa.org/places/344292" TargetMode="External"/><Relationship Id="rId1352" Type="http://schemas.openxmlformats.org/officeDocument/2006/relationships/hyperlink" Target="http://pleiades.stoa.org/places/69567" TargetMode="External"/><Relationship Id="rId1797" Type="http://schemas.openxmlformats.org/officeDocument/2006/relationships/hyperlink" Target="http://dare.ht.lu.se/places/25175" TargetMode="External"/><Relationship Id="rId2403" Type="http://schemas.openxmlformats.org/officeDocument/2006/relationships/hyperlink" Target="http://dare.ht.lu.se/places/36111" TargetMode="External"/><Relationship Id="rId2848" Type="http://schemas.openxmlformats.org/officeDocument/2006/relationships/hyperlink" Target="http://www.ancientportsantiques.com/wp-content/uploads/Documents/PLACES/Egypt-Libya/Naucratis-Spencer2011.pdf" TargetMode="External"/><Relationship Id="rId89" Type="http://schemas.openxmlformats.org/officeDocument/2006/relationships/hyperlink" Target="http://pleiades.stoa.org/places/148048" TargetMode="External"/><Relationship Id="rId1005" Type="http://schemas.openxmlformats.org/officeDocument/2006/relationships/hyperlink" Target="http://pleiades.stoa.org/places/39355" TargetMode="External"/><Relationship Id="rId1212" Type="http://schemas.openxmlformats.org/officeDocument/2006/relationships/hyperlink" Target="http://pleiades.stoa.org/places/289945" TargetMode="External"/><Relationship Id="rId1657" Type="http://schemas.openxmlformats.org/officeDocument/2006/relationships/hyperlink" Target="http://dare.ht.lu.se/places/21300" TargetMode="External"/><Relationship Id="rId1864" Type="http://schemas.openxmlformats.org/officeDocument/2006/relationships/hyperlink" Target="http://pleiades.stoa.org/places/501595" TargetMode="External"/><Relationship Id="rId2610" Type="http://schemas.openxmlformats.org/officeDocument/2006/relationships/hyperlink" Target="http://www.ancientportsantiques.com/wp-content/uploads/Documents/PLACES/Turkey/EphesianEldersCometoMiletus-Wilson2013.pdf" TargetMode="External"/><Relationship Id="rId2708" Type="http://schemas.openxmlformats.org/officeDocument/2006/relationships/hyperlink" Target="http://www.ancientportsantiques.com/wp-content/uploads/Documents/PLACES/GreecePeloponnesus/Lechaion2014.pdf" TargetMode="External"/><Relationship Id="rId2915" Type="http://schemas.openxmlformats.org/officeDocument/2006/relationships/hyperlink" Target="http://www.ancientportsantiques.com/wp-content/uploads/Documents/PLACES/GreeceIslands/AegeanPorts-Bouras2016.pdf" TargetMode="External"/><Relationship Id="rId1517" Type="http://schemas.openxmlformats.org/officeDocument/2006/relationships/hyperlink" Target="http://dare.ht.lu.se/places/23580" TargetMode="External"/><Relationship Id="rId1724" Type="http://schemas.openxmlformats.org/officeDocument/2006/relationships/hyperlink" Target="http://dare.ht.lu.se/places/10942" TargetMode="External"/><Relationship Id="rId16" Type="http://schemas.openxmlformats.org/officeDocument/2006/relationships/hyperlink" Target="http://pleiades.stoa.org/places/236544" TargetMode="External"/><Relationship Id="rId1931" Type="http://schemas.openxmlformats.org/officeDocument/2006/relationships/hyperlink" Target="http://dare.ht.lu.se/places/28518" TargetMode="External"/><Relationship Id="rId2193" Type="http://schemas.openxmlformats.org/officeDocument/2006/relationships/hyperlink" Target="http://pleiades.stoa.org/places/638961" TargetMode="External"/><Relationship Id="rId2498" Type="http://schemas.openxmlformats.org/officeDocument/2006/relationships/hyperlink" Target="http://pleiades.stoa.org/places/599728" TargetMode="External"/><Relationship Id="rId165" Type="http://schemas.openxmlformats.org/officeDocument/2006/relationships/hyperlink" Target="http://pleiades.stoa.org/places/422995" TargetMode="External"/><Relationship Id="rId372" Type="http://schemas.openxmlformats.org/officeDocument/2006/relationships/hyperlink" Target="http://pleiades.stoa.org/places/570161" TargetMode="External"/><Relationship Id="rId677" Type="http://schemas.openxmlformats.org/officeDocument/2006/relationships/hyperlink" Target="http://pleiades.stoa.org/places/857292" TargetMode="External"/><Relationship Id="rId2053" Type="http://schemas.openxmlformats.org/officeDocument/2006/relationships/hyperlink" Target="http://dare.ht.lu.se/places/28847" TargetMode="External"/><Relationship Id="rId2260" Type="http://schemas.openxmlformats.org/officeDocument/2006/relationships/hyperlink" Target="http://dare.ht.lu.se/places/30384" TargetMode="External"/><Relationship Id="rId2358" Type="http://schemas.openxmlformats.org/officeDocument/2006/relationships/hyperlink" Target="http://dare.ht.lu.se/places/36210" TargetMode="External"/><Relationship Id="rId232" Type="http://schemas.openxmlformats.org/officeDocument/2006/relationships/hyperlink" Target="http://pleiades.stoa.org/places/462187" TargetMode="External"/><Relationship Id="rId884" Type="http://schemas.openxmlformats.org/officeDocument/2006/relationships/hyperlink" Target="http://pleiades.stoa.org/places/638780" TargetMode="External"/><Relationship Id="rId2120" Type="http://schemas.openxmlformats.org/officeDocument/2006/relationships/hyperlink" Target="http://dare.ht.lu.se/places/29088" TargetMode="External"/><Relationship Id="rId2565" Type="http://schemas.openxmlformats.org/officeDocument/2006/relationships/hyperlink" Target="http://www.ancientportsantiques.com/wp-content/uploads/Documents/PLACES/ItalyWest/Pisa-Camilli2004.pdf" TargetMode="External"/><Relationship Id="rId2772" Type="http://schemas.openxmlformats.org/officeDocument/2006/relationships/hyperlink" Target="http://www.spp-haefen.de/de/die-projekte/die-thrakische-hafenstadt-ainos/laufende-arbeiten/" TargetMode="External"/><Relationship Id="rId537" Type="http://schemas.openxmlformats.org/officeDocument/2006/relationships/hyperlink" Target="http://pleiades.stoa.org/places/589701" TargetMode="External"/><Relationship Id="rId744" Type="http://schemas.openxmlformats.org/officeDocument/2006/relationships/hyperlink" Target="http://pleiades.stoa.org/places/844913" TargetMode="External"/><Relationship Id="rId951" Type="http://schemas.openxmlformats.org/officeDocument/2006/relationships/hyperlink" Target="http://pleiades.stoa.org/places/678060" TargetMode="External"/><Relationship Id="rId1167" Type="http://schemas.openxmlformats.org/officeDocument/2006/relationships/hyperlink" Target="http://pleiades.stoa.org/places/324716" TargetMode="External"/><Relationship Id="rId1374" Type="http://schemas.openxmlformats.org/officeDocument/2006/relationships/hyperlink" Target="http://dare.ht.lu.se/places/31233" TargetMode="External"/><Relationship Id="rId1581" Type="http://schemas.openxmlformats.org/officeDocument/2006/relationships/hyperlink" Target="http://dare.ht.lu.se/places/36169" TargetMode="External"/><Relationship Id="rId1679" Type="http://schemas.openxmlformats.org/officeDocument/2006/relationships/hyperlink" Target="http://dare.ht.lu.se/places/22259" TargetMode="External"/><Relationship Id="rId2218" Type="http://schemas.openxmlformats.org/officeDocument/2006/relationships/hyperlink" Target="http://dare.ht.lu.se/places/22053" TargetMode="External"/><Relationship Id="rId2425" Type="http://schemas.openxmlformats.org/officeDocument/2006/relationships/hyperlink" Target="http://dare.ht.lu.se/places/21128" TargetMode="External"/><Relationship Id="rId2632" Type="http://schemas.openxmlformats.org/officeDocument/2006/relationships/hyperlink" Target="http://www.ancientportsantiques.com/wp-content/uploads/Documents/PLACES/RedSea-Gulf/IndianOcean-McLaughlin2014.pdf" TargetMode="External"/><Relationship Id="rId80" Type="http://schemas.openxmlformats.org/officeDocument/2006/relationships/hyperlink" Target="http://pleiades.stoa.org/places/148085" TargetMode="External"/><Relationship Id="rId604" Type="http://schemas.openxmlformats.org/officeDocument/2006/relationships/hyperlink" Target="http://pleiades.stoa.org/places/511361" TargetMode="External"/><Relationship Id="rId811" Type="http://schemas.openxmlformats.org/officeDocument/2006/relationships/hyperlink" Target="http://pleiades.stoa.org/places/599799" TargetMode="External"/><Relationship Id="rId1027" Type="http://schemas.openxmlformats.org/officeDocument/2006/relationships/hyperlink" Target="http://data.pastplace.org/search?q=720298" TargetMode="External"/><Relationship Id="rId1234" Type="http://schemas.openxmlformats.org/officeDocument/2006/relationships/hyperlink" Target="http://pleiades.stoa.org/places/543840" TargetMode="External"/><Relationship Id="rId1441" Type="http://schemas.openxmlformats.org/officeDocument/2006/relationships/hyperlink" Target="http://dare.ht.lu.se/places/41252" TargetMode="External"/><Relationship Id="rId1886" Type="http://schemas.openxmlformats.org/officeDocument/2006/relationships/hyperlink" Target="http://dare.ht.lu.se/places/43584" TargetMode="External"/><Relationship Id="rId2937" Type="http://schemas.openxmlformats.org/officeDocument/2006/relationships/hyperlink" Target="http://www.ancientportsantiques.com/wp-content/uploads/Documents/PLACES/ItalyWest/Toscane-Camilli2005.pdf" TargetMode="External"/><Relationship Id="rId909" Type="http://schemas.openxmlformats.org/officeDocument/2006/relationships/hyperlink" Target="http://pleiades.stoa.org/places/648628" TargetMode="External"/><Relationship Id="rId1301" Type="http://schemas.openxmlformats.org/officeDocument/2006/relationships/hyperlink" Target="http://dare.ht.lu.se/places/18297" TargetMode="External"/><Relationship Id="rId1539" Type="http://schemas.openxmlformats.org/officeDocument/2006/relationships/hyperlink" Target="http://dare.ht.lu.se/places/22005" TargetMode="External"/><Relationship Id="rId1746" Type="http://schemas.openxmlformats.org/officeDocument/2006/relationships/hyperlink" Target="http://dare.ht.lu.se/places/21416" TargetMode="External"/><Relationship Id="rId1953" Type="http://schemas.openxmlformats.org/officeDocument/2006/relationships/hyperlink" Target="http://dare.ht.lu.se/places/43471" TargetMode="External"/><Relationship Id="rId38" Type="http://schemas.openxmlformats.org/officeDocument/2006/relationships/hyperlink" Target="http://pleiades.stoa.org/places/265961" TargetMode="External"/><Relationship Id="rId1606" Type="http://schemas.openxmlformats.org/officeDocument/2006/relationships/hyperlink" Target="http://dare.ht.lu.se/places/36258" TargetMode="External"/><Relationship Id="rId1813" Type="http://schemas.openxmlformats.org/officeDocument/2006/relationships/hyperlink" Target="http://pleiades.stoa.org/places/540988" TargetMode="External"/><Relationship Id="rId187" Type="http://schemas.openxmlformats.org/officeDocument/2006/relationships/hyperlink" Target="http://pleiades.stoa.org/places/432980" TargetMode="External"/><Relationship Id="rId394" Type="http://schemas.openxmlformats.org/officeDocument/2006/relationships/hyperlink" Target="http://pleiades.stoa.org/places/570286" TargetMode="External"/><Relationship Id="rId2075" Type="http://schemas.openxmlformats.org/officeDocument/2006/relationships/hyperlink" Target="http://dare.ht.lu.se/places/28767" TargetMode="External"/><Relationship Id="rId2282" Type="http://schemas.openxmlformats.org/officeDocument/2006/relationships/hyperlink" Target="http://dare.ht.lu.se/places/21149" TargetMode="External"/><Relationship Id="rId254" Type="http://schemas.openxmlformats.org/officeDocument/2006/relationships/hyperlink" Target="http://pleiades.stoa.org/places/442607" TargetMode="External"/><Relationship Id="rId699" Type="http://schemas.openxmlformats.org/officeDocument/2006/relationships/hyperlink" Target="http://pleiades.stoa.org/places/857187" TargetMode="External"/><Relationship Id="rId1091" Type="http://schemas.openxmlformats.org/officeDocument/2006/relationships/hyperlink" Target="http://pleiades.stoa.org/places/716503" TargetMode="External"/><Relationship Id="rId2587" Type="http://schemas.openxmlformats.org/officeDocument/2006/relationships/hyperlink" Target="http://www.ancientportsantiques.com/wp-content/uploads/Documents/PLACES/Sicily-Malta/Sicile-Scicchitano2008.pdf" TargetMode="External"/><Relationship Id="rId2794" Type="http://schemas.openxmlformats.org/officeDocument/2006/relationships/hyperlink" Target="http://pleiades.stoa.org/places/767859" TargetMode="External"/><Relationship Id="rId114" Type="http://schemas.openxmlformats.org/officeDocument/2006/relationships/hyperlink" Target="http://data.pastplace.org/search?q=3909172" TargetMode="External"/><Relationship Id="rId461" Type="http://schemas.openxmlformats.org/officeDocument/2006/relationships/hyperlink" Target="http://pleiades.stoa.org/places/142847211" TargetMode="External"/><Relationship Id="rId559" Type="http://schemas.openxmlformats.org/officeDocument/2006/relationships/hyperlink" Target="http://pleiades.stoa.org/places/589901" TargetMode="External"/><Relationship Id="rId766" Type="http://schemas.openxmlformats.org/officeDocument/2006/relationships/hyperlink" Target="http://pleiades.stoa.org/places/511354" TargetMode="External"/><Relationship Id="rId1189" Type="http://schemas.openxmlformats.org/officeDocument/2006/relationships/hyperlink" Target="http://pleiades.stoa.org/places/305111" TargetMode="External"/><Relationship Id="rId1396" Type="http://schemas.openxmlformats.org/officeDocument/2006/relationships/hyperlink" Target="http://dare.ht.lu.se/places/17199" TargetMode="External"/><Relationship Id="rId2142" Type="http://schemas.openxmlformats.org/officeDocument/2006/relationships/hyperlink" Target="http://dare.ht.lu.se/places/21166" TargetMode="External"/><Relationship Id="rId2447" Type="http://schemas.openxmlformats.org/officeDocument/2006/relationships/hyperlink" Target="http://dare.ht.lu.se/places/22414" TargetMode="External"/><Relationship Id="rId321" Type="http://schemas.openxmlformats.org/officeDocument/2006/relationships/hyperlink" Target="http://pleiades.stoa.org/places/540694" TargetMode="External"/><Relationship Id="rId419" Type="http://schemas.openxmlformats.org/officeDocument/2006/relationships/hyperlink" Target="http://pleiades.stoa.org/places/501646" TargetMode="External"/><Relationship Id="rId626" Type="http://schemas.openxmlformats.org/officeDocument/2006/relationships/hyperlink" Target="http://pleiades.stoa.org/places/854680" TargetMode="External"/><Relationship Id="rId973" Type="http://schemas.openxmlformats.org/officeDocument/2006/relationships/hyperlink" Target="http://pleiades.stoa.org/places/39281" TargetMode="External"/><Relationship Id="rId1049" Type="http://schemas.openxmlformats.org/officeDocument/2006/relationships/hyperlink" Target="http://pleiades.stoa.org/places/727156" TargetMode="External"/><Relationship Id="rId1256" Type="http://schemas.openxmlformats.org/officeDocument/2006/relationships/hyperlink" Target="http://dare.ht.lu.se/places/25688" TargetMode="External"/><Relationship Id="rId2002" Type="http://schemas.openxmlformats.org/officeDocument/2006/relationships/hyperlink" Target="http://dare.ht.lu.se/places/21194" TargetMode="External"/><Relationship Id="rId2307" Type="http://schemas.openxmlformats.org/officeDocument/2006/relationships/hyperlink" Target="http://dare.ht.lu.se/places/27296" TargetMode="External"/><Relationship Id="rId2654" Type="http://schemas.openxmlformats.org/officeDocument/2006/relationships/hyperlink" Target="http://www.ancientportsantiques.com/wp-content/uploads/Documents/PLACES/GreeceIslands/Krane-V&#246;tt2015.pdf" TargetMode="External"/><Relationship Id="rId2861" Type="http://schemas.openxmlformats.org/officeDocument/2006/relationships/hyperlink" Target="http://pleiades.stoa.org/places/462281" TargetMode="External"/><Relationship Id="rId2959" Type="http://schemas.openxmlformats.org/officeDocument/2006/relationships/hyperlink" Target="http://dare.ht.lu.se/places/29506" TargetMode="External"/><Relationship Id="rId833" Type="http://schemas.openxmlformats.org/officeDocument/2006/relationships/hyperlink" Target="http://pleiades.stoa.org/places/599605" TargetMode="External"/><Relationship Id="rId1116" Type="http://schemas.openxmlformats.org/officeDocument/2006/relationships/hyperlink" Target="http://pleiades.stoa.org/places/373782" TargetMode="External"/><Relationship Id="rId1463" Type="http://schemas.openxmlformats.org/officeDocument/2006/relationships/hyperlink" Target="http://dare.ht.lu.se/places/16736" TargetMode="External"/><Relationship Id="rId1670" Type="http://schemas.openxmlformats.org/officeDocument/2006/relationships/hyperlink" Target="http://dare.ht.lu.se/places/16881" TargetMode="External"/><Relationship Id="rId1768" Type="http://schemas.openxmlformats.org/officeDocument/2006/relationships/hyperlink" Target="http://dare.ht.lu.se/places/22840" TargetMode="External"/><Relationship Id="rId2514" Type="http://schemas.openxmlformats.org/officeDocument/2006/relationships/hyperlink" Target="http://plakariproject.com/" TargetMode="External"/><Relationship Id="rId2721" Type="http://schemas.openxmlformats.org/officeDocument/2006/relationships/hyperlink" Target="http://www.ancientportsantiques.com/wp-content/uploads/Documents/PLACES/GreeceIslands/Delos/DelosHydrologie-Desruelles2007.pdf" TargetMode="External"/><Relationship Id="rId2819" Type="http://schemas.openxmlformats.org/officeDocument/2006/relationships/hyperlink" Target="http://pleiades.stoa.org/places/857295" TargetMode="External"/><Relationship Id="rId900" Type="http://schemas.openxmlformats.org/officeDocument/2006/relationships/hyperlink" Target="http://pleiades.stoa.org/places/648565" TargetMode="External"/><Relationship Id="rId1323" Type="http://schemas.openxmlformats.org/officeDocument/2006/relationships/hyperlink" Target="http://dare.ht.lu.se/places/156" TargetMode="External"/><Relationship Id="rId1530" Type="http://schemas.openxmlformats.org/officeDocument/2006/relationships/hyperlink" Target="http://dare.ht.lu.se/places/33569" TargetMode="External"/><Relationship Id="rId1628" Type="http://schemas.openxmlformats.org/officeDocument/2006/relationships/hyperlink" Target="http://dare.ht.lu.se/places/27512" TargetMode="External"/><Relationship Id="rId1975" Type="http://schemas.openxmlformats.org/officeDocument/2006/relationships/hyperlink" Target="http://dare.ht.lu.se/places/22970" TargetMode="External"/><Relationship Id="rId1835" Type="http://schemas.openxmlformats.org/officeDocument/2006/relationships/hyperlink" Target="http://dare.ht.lu.se/places/32291" TargetMode="External"/><Relationship Id="rId1902" Type="http://schemas.openxmlformats.org/officeDocument/2006/relationships/hyperlink" Target="http://dare.ht.lu.se/places/31073" TargetMode="External"/><Relationship Id="rId2097" Type="http://schemas.openxmlformats.org/officeDocument/2006/relationships/hyperlink" Target="http://dare.ht.lu.se/places/22739" TargetMode="External"/><Relationship Id="rId276" Type="http://schemas.openxmlformats.org/officeDocument/2006/relationships/hyperlink" Target="http://pleiades.stoa.org/places/393451" TargetMode="External"/><Relationship Id="rId483" Type="http://schemas.openxmlformats.org/officeDocument/2006/relationships/hyperlink" Target="http://pleiades.stoa.org/places/599821" TargetMode="External"/><Relationship Id="rId690" Type="http://schemas.openxmlformats.org/officeDocument/2006/relationships/hyperlink" Target="http://pleiades.stoa.org/places/579853" TargetMode="External"/><Relationship Id="rId2164" Type="http://schemas.openxmlformats.org/officeDocument/2006/relationships/hyperlink" Target="http://dare.ht.lu.se/places/29034" TargetMode="External"/><Relationship Id="rId2371" Type="http://schemas.openxmlformats.org/officeDocument/2006/relationships/hyperlink" Target="http://dare.ht.lu.se/places/28463" TargetMode="External"/><Relationship Id="rId136" Type="http://schemas.openxmlformats.org/officeDocument/2006/relationships/hyperlink" Target="http://pleiades.stoa.org/places/403288" TargetMode="External"/><Relationship Id="rId343" Type="http://schemas.openxmlformats.org/officeDocument/2006/relationships/hyperlink" Target="http://data.pastplace.org/search?q=200133" TargetMode="External"/><Relationship Id="rId550" Type="http://schemas.openxmlformats.org/officeDocument/2006/relationships/hyperlink" Target="http://pleiades.stoa.org/places/589959" TargetMode="External"/><Relationship Id="rId788" Type="http://schemas.openxmlformats.org/officeDocument/2006/relationships/hyperlink" Target="http://pleiades.stoa.org/places/550823" TargetMode="External"/><Relationship Id="rId995" Type="http://schemas.openxmlformats.org/officeDocument/2006/relationships/hyperlink" Target="http://pleiades.stoa.org/places/746700" TargetMode="External"/><Relationship Id="rId1180" Type="http://schemas.openxmlformats.org/officeDocument/2006/relationships/hyperlink" Target="http://pleiades.stoa.org/places/315248" TargetMode="External"/><Relationship Id="rId2024" Type="http://schemas.openxmlformats.org/officeDocument/2006/relationships/hyperlink" Target="http://dare.ht.lu.se/places/22848" TargetMode="External"/><Relationship Id="rId2231" Type="http://schemas.openxmlformats.org/officeDocument/2006/relationships/hyperlink" Target="http://dare.ht.lu.se/places/30294" TargetMode="External"/><Relationship Id="rId2469" Type="http://schemas.openxmlformats.org/officeDocument/2006/relationships/hyperlink" Target="http://dare.ht.lu.se/places/23760" TargetMode="External"/><Relationship Id="rId2676" Type="http://schemas.openxmlformats.org/officeDocument/2006/relationships/hyperlink" Target="http://www.ancientportsantiques.com/wp-content/uploads/Documents/AUTHORS/Keay2016-PortuslimenAbstracts.pdf" TargetMode="External"/><Relationship Id="rId2883" Type="http://schemas.openxmlformats.org/officeDocument/2006/relationships/hyperlink" Target="http://www.ancientportsantiques.com/wp-content/uploads/Documents/PLACES/Levant/Pfaelzner2012-LevantineKingdoms.pdf" TargetMode="External"/><Relationship Id="rId203" Type="http://schemas.openxmlformats.org/officeDocument/2006/relationships/hyperlink" Target="http://pleiades.stoa.org/places/452333" TargetMode="External"/><Relationship Id="rId648" Type="http://schemas.openxmlformats.org/officeDocument/2006/relationships/hyperlink" Target="http://pleiades.stoa.org/places/857009" TargetMode="External"/><Relationship Id="rId855" Type="http://schemas.openxmlformats.org/officeDocument/2006/relationships/hyperlink" Target="http://pleiades.stoa.org/places/639042" TargetMode="External"/><Relationship Id="rId1040" Type="http://schemas.openxmlformats.org/officeDocument/2006/relationships/hyperlink" Target="http://data.pastplace.org/search?q=4854372" TargetMode="External"/><Relationship Id="rId1278" Type="http://schemas.openxmlformats.org/officeDocument/2006/relationships/hyperlink" Target="http://dare.ht.lu.se/places/25205" TargetMode="External"/><Relationship Id="rId1485" Type="http://schemas.openxmlformats.org/officeDocument/2006/relationships/hyperlink" Target="http://dare.ht.lu.se/places/32322" TargetMode="External"/><Relationship Id="rId1692" Type="http://schemas.openxmlformats.org/officeDocument/2006/relationships/hyperlink" Target="http://dare.ht.lu.se/places/41240" TargetMode="External"/><Relationship Id="rId2329" Type="http://schemas.openxmlformats.org/officeDocument/2006/relationships/hyperlink" Target="http://dare.ht.lu.se/places/41323" TargetMode="External"/><Relationship Id="rId2536" Type="http://schemas.openxmlformats.org/officeDocument/2006/relationships/hyperlink" Target="http://www.ancientportsantiques.com/wp-content/uploads/Documents/PLACES/Spain-Portugal/Portugal-Wachsmann2009.pdf" TargetMode="External"/><Relationship Id="rId2743" Type="http://schemas.openxmlformats.org/officeDocument/2006/relationships/hyperlink" Target="http://pleiades.stoa.org/places/30275" TargetMode="External"/><Relationship Id="rId410" Type="http://schemas.openxmlformats.org/officeDocument/2006/relationships/hyperlink" Target="http://pleiades.stoa.org/places/570708" TargetMode="External"/><Relationship Id="rId508" Type="http://schemas.openxmlformats.org/officeDocument/2006/relationships/hyperlink" Target="http://pleiades.stoa.org/places/541108" TargetMode="External"/><Relationship Id="rId715" Type="http://schemas.openxmlformats.org/officeDocument/2006/relationships/hyperlink" Target="http://pleiades.stoa.org/places/845065" TargetMode="External"/><Relationship Id="rId922" Type="http://schemas.openxmlformats.org/officeDocument/2006/relationships/hyperlink" Target="http://pleiades.stoa.org/places/658368" TargetMode="External"/><Relationship Id="rId1138" Type="http://schemas.openxmlformats.org/officeDocument/2006/relationships/hyperlink" Target="http://pleiades.stoa.org/places/363927" TargetMode="External"/><Relationship Id="rId1345" Type="http://schemas.openxmlformats.org/officeDocument/2006/relationships/hyperlink" Target="http://dare.ht.lu.se/places/186" TargetMode="External"/><Relationship Id="rId1552" Type="http://schemas.openxmlformats.org/officeDocument/2006/relationships/hyperlink" Target="http://dare.ht.lu.se/places/23358" TargetMode="External"/><Relationship Id="rId1997" Type="http://schemas.openxmlformats.org/officeDocument/2006/relationships/hyperlink" Target="http://pleiades.stoa.org/places/550819" TargetMode="External"/><Relationship Id="rId2603" Type="http://schemas.openxmlformats.org/officeDocument/2006/relationships/hyperlink" Target="http://www.ancientportsantiques.com/wp-content/uploads/Documents/AUTHORS/Arnaud-PublGenerales/Arnaud-Navigation2005.pdf" TargetMode="External"/><Relationship Id="rId2950" Type="http://schemas.openxmlformats.org/officeDocument/2006/relationships/hyperlink" Target="http://www.ancientportsantiques.com/wp-content/uploads/Documents/PLACES/NorthAfrica/TunisieCapBon-Fantar2012.pdf" TargetMode="External"/><Relationship Id="rId1205" Type="http://schemas.openxmlformats.org/officeDocument/2006/relationships/hyperlink" Target="http://pleiades.stoa.org/places/285504" TargetMode="External"/><Relationship Id="rId1857" Type="http://schemas.openxmlformats.org/officeDocument/2006/relationships/hyperlink" Target="http://dare.ht.lu.se/places/32316" TargetMode="External"/><Relationship Id="rId2810" Type="http://schemas.openxmlformats.org/officeDocument/2006/relationships/hyperlink" Target="http://www.ancientportsantiques.com/wp-content/uploads/pdf/Grenier-1934.pdf" TargetMode="External"/><Relationship Id="rId2908" Type="http://schemas.openxmlformats.org/officeDocument/2006/relationships/hyperlink" Target="https://en.wikipedia.org/wiki/Dilmun" TargetMode="External"/><Relationship Id="rId51" Type="http://schemas.openxmlformats.org/officeDocument/2006/relationships/hyperlink" Target="http://pleiades.stoa.org/places/265817" TargetMode="External"/><Relationship Id="rId1412" Type="http://schemas.openxmlformats.org/officeDocument/2006/relationships/hyperlink" Target="http://dare.ht.lu.se/places/26616" TargetMode="External"/><Relationship Id="rId1717" Type="http://schemas.openxmlformats.org/officeDocument/2006/relationships/hyperlink" Target="http://dare.ht.lu.se/places/15983" TargetMode="External"/><Relationship Id="rId1924" Type="http://schemas.openxmlformats.org/officeDocument/2006/relationships/hyperlink" Target="http://dare.ht.lu.se/places/41200" TargetMode="External"/><Relationship Id="rId298" Type="http://schemas.openxmlformats.org/officeDocument/2006/relationships/hyperlink" Target="http://pleiades.stoa.org/places/481928" TargetMode="External"/><Relationship Id="rId158" Type="http://schemas.openxmlformats.org/officeDocument/2006/relationships/hyperlink" Target="http://pleiades.stoa.org/places/413008" TargetMode="External"/><Relationship Id="rId2186" Type="http://schemas.openxmlformats.org/officeDocument/2006/relationships/hyperlink" Target="http://dare.ht.lu.se/places/21557" TargetMode="External"/><Relationship Id="rId2393" Type="http://schemas.openxmlformats.org/officeDocument/2006/relationships/hyperlink" Target="http://dare.ht.lu.se/places/21851" TargetMode="External"/><Relationship Id="rId2698" Type="http://schemas.openxmlformats.org/officeDocument/2006/relationships/hyperlink" Target="http://www.ancientportsantiques.com/wp-content/uploads/Documents/PLACES/GreeceContinental/PiraeusSlipways-Loven2011.pdf" TargetMode="External"/><Relationship Id="rId365" Type="http://schemas.openxmlformats.org/officeDocument/2006/relationships/hyperlink" Target="http://pleiades.stoa.org/places/501609" TargetMode="External"/><Relationship Id="rId572" Type="http://schemas.openxmlformats.org/officeDocument/2006/relationships/hyperlink" Target="http://pleiades.stoa.org/places/589914" TargetMode="External"/><Relationship Id="rId2046" Type="http://schemas.openxmlformats.org/officeDocument/2006/relationships/hyperlink" Target="http://dare.ht.lu.se/places/25167" TargetMode="External"/><Relationship Id="rId2253" Type="http://schemas.openxmlformats.org/officeDocument/2006/relationships/hyperlink" Target="http://dare.ht.lu.se/places/23587" TargetMode="External"/><Relationship Id="rId2460" Type="http://schemas.openxmlformats.org/officeDocument/2006/relationships/hyperlink" Target="http://dare.ht.lu.se/places/15897" TargetMode="External"/><Relationship Id="rId225" Type="http://schemas.openxmlformats.org/officeDocument/2006/relationships/hyperlink" Target="http://pleiades.stoa.org/places/462237" TargetMode="External"/><Relationship Id="rId432" Type="http://schemas.openxmlformats.org/officeDocument/2006/relationships/hyperlink" Target="http://pleiades.stoa.org/places/491740" TargetMode="External"/><Relationship Id="rId877" Type="http://schemas.openxmlformats.org/officeDocument/2006/relationships/hyperlink" Target="http://pleiades.stoa.org/places/639077" TargetMode="External"/><Relationship Id="rId1062" Type="http://schemas.openxmlformats.org/officeDocument/2006/relationships/hyperlink" Target="http://pleiades.stoa.org/places/716651" TargetMode="External"/><Relationship Id="rId2113" Type="http://schemas.openxmlformats.org/officeDocument/2006/relationships/hyperlink" Target="http://dare.ht.lu.se/places/29488" TargetMode="External"/><Relationship Id="rId2320" Type="http://schemas.openxmlformats.org/officeDocument/2006/relationships/hyperlink" Target="http://dare.ht.lu.se/places/27289" TargetMode="External"/><Relationship Id="rId2558" Type="http://schemas.openxmlformats.org/officeDocument/2006/relationships/hyperlink" Target="http://www.ancientportsantiques.com/wp-content/uploads/Documents/PLACES/France/Fr&#233;jus-Bertoncello2011.pdf" TargetMode="External"/><Relationship Id="rId2765" Type="http://schemas.openxmlformats.org/officeDocument/2006/relationships/hyperlink" Target="http://www.ancientportsantiques.com/wp-content/uploads/Documents/PLACES/RedSea-Gulf/Gedrosia-Besenval1994.pdf" TargetMode="External"/><Relationship Id="rId2972" Type="http://schemas.openxmlformats.org/officeDocument/2006/relationships/hyperlink" Target="http://data.pastplace.org/search?q=1892416" TargetMode="External"/><Relationship Id="rId737" Type="http://schemas.openxmlformats.org/officeDocument/2006/relationships/hyperlink" Target="http://pleiades.stoa.org/places/845055" TargetMode="External"/><Relationship Id="rId944" Type="http://schemas.openxmlformats.org/officeDocument/2006/relationships/hyperlink" Target="http://pleiades.stoa.org/places/668372" TargetMode="External"/><Relationship Id="rId1367" Type="http://schemas.openxmlformats.org/officeDocument/2006/relationships/hyperlink" Target="http://dare.ht.lu.se/places/17389" TargetMode="External"/><Relationship Id="rId1574" Type="http://schemas.openxmlformats.org/officeDocument/2006/relationships/hyperlink" Target="http://dare.ht.lu.se/places/23465" TargetMode="External"/><Relationship Id="rId1781" Type="http://schemas.openxmlformats.org/officeDocument/2006/relationships/hyperlink" Target="http://pleiades.stoa.org/places/116035285" TargetMode="External"/><Relationship Id="rId2418" Type="http://schemas.openxmlformats.org/officeDocument/2006/relationships/hyperlink" Target="http://dare.ht.lu.se/places/30971" TargetMode="External"/><Relationship Id="rId2625" Type="http://schemas.openxmlformats.org/officeDocument/2006/relationships/hyperlink" Target="http://www.ancientportsantiques.com/wp-content/uploads/Documents/PLACES/RedSea-Gulf/Myos-Peacock&amp;Blue2006.pdf" TargetMode="External"/><Relationship Id="rId2832" Type="http://schemas.openxmlformats.org/officeDocument/2006/relationships/hyperlink" Target="http://www.ancientportsantiques.com/wp-content/uploads/Documents/PLACES/Crete-Cyprus/SailingGreatGreenSea-Cline2011.pdf" TargetMode="External"/><Relationship Id="rId73" Type="http://schemas.openxmlformats.org/officeDocument/2006/relationships/hyperlink" Target="http://whc.unesco.org/pg.cfm?cid=31&amp;id_site=557" TargetMode="External"/><Relationship Id="rId804" Type="http://schemas.openxmlformats.org/officeDocument/2006/relationships/hyperlink" Target="http://pleiades.stoa.org/places/599905" TargetMode="External"/><Relationship Id="rId1227" Type="http://schemas.openxmlformats.org/officeDocument/2006/relationships/hyperlink" Target="http://data.pastplace.org/search?q=3483209" TargetMode="External"/><Relationship Id="rId1434" Type="http://schemas.openxmlformats.org/officeDocument/2006/relationships/hyperlink" Target="http://dare.ht.lu.se/places/16712" TargetMode="External"/><Relationship Id="rId1641" Type="http://schemas.openxmlformats.org/officeDocument/2006/relationships/hyperlink" Target="http://dare.ht.lu.se/places/21254" TargetMode="External"/><Relationship Id="rId1879" Type="http://schemas.openxmlformats.org/officeDocument/2006/relationships/hyperlink" Target="http://dare.ht.lu.se/places/31055" TargetMode="External"/><Relationship Id="rId1501" Type="http://schemas.openxmlformats.org/officeDocument/2006/relationships/hyperlink" Target="http://dare.ht.lu.se/places/23436" TargetMode="External"/><Relationship Id="rId1739" Type="http://schemas.openxmlformats.org/officeDocument/2006/relationships/hyperlink" Target="http://dare.ht.lu.se/places/16902" TargetMode="External"/><Relationship Id="rId1946" Type="http://schemas.openxmlformats.org/officeDocument/2006/relationships/hyperlink" Target="http://dare.ht.lu.se/places/41504" TargetMode="External"/><Relationship Id="rId1806" Type="http://schemas.openxmlformats.org/officeDocument/2006/relationships/hyperlink" Target="http://dare.ht.lu.se/places/31013" TargetMode="External"/><Relationship Id="rId387" Type="http://schemas.openxmlformats.org/officeDocument/2006/relationships/hyperlink" Target="http://pleiades.stoa.org/places/570229" TargetMode="External"/><Relationship Id="rId594" Type="http://schemas.openxmlformats.org/officeDocument/2006/relationships/hyperlink" Target="http://pleiades.stoa.org/places/707531" TargetMode="External"/><Relationship Id="rId2068" Type="http://schemas.openxmlformats.org/officeDocument/2006/relationships/hyperlink" Target="http://dare.ht.lu.se/places/41479" TargetMode="External"/><Relationship Id="rId2275" Type="http://schemas.openxmlformats.org/officeDocument/2006/relationships/hyperlink" Target="http://dare.ht.lu.se/places/21519" TargetMode="External"/><Relationship Id="rId247" Type="http://schemas.openxmlformats.org/officeDocument/2006/relationships/hyperlink" Target="http://pleiades.stoa.org/places/462379" TargetMode="External"/><Relationship Id="rId899" Type="http://schemas.openxmlformats.org/officeDocument/2006/relationships/hyperlink" Target="http://pleiades.stoa.org/places/648672" TargetMode="External"/><Relationship Id="rId1084" Type="http://schemas.openxmlformats.org/officeDocument/2006/relationships/hyperlink" Target="http://pleiades.stoa.org/places/716577" TargetMode="External"/><Relationship Id="rId2482" Type="http://schemas.openxmlformats.org/officeDocument/2006/relationships/hyperlink" Target="http://dare.ht.lu.se/places/27023" TargetMode="External"/><Relationship Id="rId2787" Type="http://schemas.openxmlformats.org/officeDocument/2006/relationships/hyperlink" Target="http://www.ancientportsantiques.com/wp-content/uploads/Documents/PLACES/Crete-Cyprus/Kition-Bony2016.pdf" TargetMode="External"/><Relationship Id="rId107" Type="http://schemas.openxmlformats.org/officeDocument/2006/relationships/hyperlink" Target="http://pleiades.stoa.org/places/471987" TargetMode="External"/><Relationship Id="rId454" Type="http://schemas.openxmlformats.org/officeDocument/2006/relationships/hyperlink" Target="http://pleiades.stoa.org/places/530906" TargetMode="External"/><Relationship Id="rId661" Type="http://schemas.openxmlformats.org/officeDocument/2006/relationships/hyperlink" Target="http://pleiades.stoa.org/places/857045" TargetMode="External"/><Relationship Id="rId759" Type="http://schemas.openxmlformats.org/officeDocument/2006/relationships/hyperlink" Target="http://pleiades.stoa.org/places/511337" TargetMode="External"/><Relationship Id="rId966" Type="http://schemas.openxmlformats.org/officeDocument/2006/relationships/hyperlink" Target="http://pleiades.stoa.org/places/40228" TargetMode="External"/><Relationship Id="rId1291" Type="http://schemas.openxmlformats.org/officeDocument/2006/relationships/hyperlink" Target="http://dare.ht.lu.se/places/26925" TargetMode="External"/><Relationship Id="rId1389" Type="http://schemas.openxmlformats.org/officeDocument/2006/relationships/hyperlink" Target="http://dare.ht.lu.se/places/17185" TargetMode="External"/><Relationship Id="rId1596" Type="http://schemas.openxmlformats.org/officeDocument/2006/relationships/hyperlink" Target="http://dare.ht.lu.se/places/29568" TargetMode="External"/><Relationship Id="rId2135" Type="http://schemas.openxmlformats.org/officeDocument/2006/relationships/hyperlink" Target="http://dare.ht.lu.se/places/22847" TargetMode="External"/><Relationship Id="rId2342" Type="http://schemas.openxmlformats.org/officeDocument/2006/relationships/hyperlink" Target="http://pleiades.stoa.org/places/727221" TargetMode="External"/><Relationship Id="rId2647" Type="http://schemas.openxmlformats.org/officeDocument/2006/relationships/hyperlink" Target="http://www.ancientportsantiques.com/wp-content/uploads/Documents/PLACES/Bosphorus-BlackSea/ChersonneseThracian-K&#246;rpe2015.pdf" TargetMode="External"/><Relationship Id="rId314" Type="http://schemas.openxmlformats.org/officeDocument/2006/relationships/hyperlink" Target="http://pleiades.stoa.org/places/531026" TargetMode="External"/><Relationship Id="rId521" Type="http://schemas.openxmlformats.org/officeDocument/2006/relationships/hyperlink" Target="http://pleiades.stoa.org/places/602492" TargetMode="External"/><Relationship Id="rId619" Type="http://schemas.openxmlformats.org/officeDocument/2006/relationships/hyperlink" Target="http://pleiades.stoa.org/places/226697" TargetMode="External"/><Relationship Id="rId1151" Type="http://schemas.openxmlformats.org/officeDocument/2006/relationships/hyperlink" Target="http://pleiades.stoa.org/places/344282" TargetMode="External"/><Relationship Id="rId1249" Type="http://schemas.openxmlformats.org/officeDocument/2006/relationships/hyperlink" Target="http://pleiades.stoa.org/places/83882" TargetMode="External"/><Relationship Id="rId2202" Type="http://schemas.openxmlformats.org/officeDocument/2006/relationships/hyperlink" Target="http://dare.ht.lu.se/places/43311" TargetMode="External"/><Relationship Id="rId2854" Type="http://schemas.openxmlformats.org/officeDocument/2006/relationships/hyperlink" Target="https://en.wikipedia.org/wiki/Nitocris_I_(Divine_Adoratrice)" TargetMode="External"/><Relationship Id="rId95" Type="http://schemas.openxmlformats.org/officeDocument/2006/relationships/hyperlink" Target="http://pleiades.stoa.org/places/157867" TargetMode="External"/><Relationship Id="rId826" Type="http://schemas.openxmlformats.org/officeDocument/2006/relationships/hyperlink" Target="http://pleiades.stoa.org/places/599562" TargetMode="External"/><Relationship Id="rId1011" Type="http://schemas.openxmlformats.org/officeDocument/2006/relationships/hyperlink" Target="http://pleiades.stoa.org/places/29635" TargetMode="External"/><Relationship Id="rId1109" Type="http://schemas.openxmlformats.org/officeDocument/2006/relationships/hyperlink" Target="http://pleiades.stoa.org/places/373786" TargetMode="External"/><Relationship Id="rId1456" Type="http://schemas.openxmlformats.org/officeDocument/2006/relationships/hyperlink" Target="http://dare.ht.lu.se/places/41568" TargetMode="External"/><Relationship Id="rId1663" Type="http://schemas.openxmlformats.org/officeDocument/2006/relationships/hyperlink" Target="http://dare.ht.lu.se/places/30508" TargetMode="External"/><Relationship Id="rId1870" Type="http://schemas.openxmlformats.org/officeDocument/2006/relationships/hyperlink" Target="http://dare.ht.lu.se/places/21936" TargetMode="External"/><Relationship Id="rId1968" Type="http://schemas.openxmlformats.org/officeDocument/2006/relationships/hyperlink" Target="http://pleiades.stoa.org/places/501634" TargetMode="External"/><Relationship Id="rId2507" Type="http://schemas.openxmlformats.org/officeDocument/2006/relationships/hyperlink" Target="http://www.arkaeos.fr/les-operations/article/digue-de-la-marronede-golfe-de-fos" TargetMode="External"/><Relationship Id="rId2714" Type="http://schemas.openxmlformats.org/officeDocument/2006/relationships/hyperlink" Target="http://www.ancientportsantiques.com/wp-content/uploads/Documents/PLACES/GreeceIslands/LesvosHarbourNetwork-Theodoulou2008.pdf" TargetMode="External"/><Relationship Id="rId2921" Type="http://schemas.openxmlformats.org/officeDocument/2006/relationships/hyperlink" Target="http://www.ancientportsantiques.com/wp-content/uploads/Documents/PLACES/Spain-Portugal/Basque-SantosYanguas2005.pdf" TargetMode="External"/><Relationship Id="rId1316" Type="http://schemas.openxmlformats.org/officeDocument/2006/relationships/hyperlink" Target="http://dare.ht.lu.se/places/41076" TargetMode="External"/><Relationship Id="rId1523" Type="http://schemas.openxmlformats.org/officeDocument/2006/relationships/hyperlink" Target="http://dare.ht.lu.se/places/22958" TargetMode="External"/><Relationship Id="rId1730" Type="http://schemas.openxmlformats.org/officeDocument/2006/relationships/hyperlink" Target="http://dare.ht.lu.se/places/10939" TargetMode="External"/><Relationship Id="rId22" Type="http://schemas.openxmlformats.org/officeDocument/2006/relationships/hyperlink" Target="http://pleiades.stoa.org/places/256383" TargetMode="External"/><Relationship Id="rId1828" Type="http://schemas.openxmlformats.org/officeDocument/2006/relationships/hyperlink" Target="http://dare.ht.lu.se/places/32160" TargetMode="External"/><Relationship Id="rId171" Type="http://schemas.openxmlformats.org/officeDocument/2006/relationships/hyperlink" Target="http://pleiades.stoa.org/places/432783" TargetMode="External"/><Relationship Id="rId2297" Type="http://schemas.openxmlformats.org/officeDocument/2006/relationships/hyperlink" Target="http://dare.ht.lu.se/places/41317" TargetMode="External"/><Relationship Id="rId269" Type="http://schemas.openxmlformats.org/officeDocument/2006/relationships/hyperlink" Target="http://pleiades.stoa.org/places/393404" TargetMode="External"/><Relationship Id="rId476" Type="http://schemas.openxmlformats.org/officeDocument/2006/relationships/hyperlink" Target="http://pleiades.stoa.org/places/599587" TargetMode="External"/><Relationship Id="rId683" Type="http://schemas.openxmlformats.org/officeDocument/2006/relationships/hyperlink" Target="http://pleiades.stoa.org/places/857161" TargetMode="External"/><Relationship Id="rId890" Type="http://schemas.openxmlformats.org/officeDocument/2006/relationships/hyperlink" Target="http://pleiades.stoa.org/places/648720" TargetMode="External"/><Relationship Id="rId2157" Type="http://schemas.openxmlformats.org/officeDocument/2006/relationships/hyperlink" Target="http://dare.ht.lu.se/places/30810" TargetMode="External"/><Relationship Id="rId2364" Type="http://schemas.openxmlformats.org/officeDocument/2006/relationships/hyperlink" Target="http://dare.ht.lu.se/places/42475" TargetMode="External"/><Relationship Id="rId2571" Type="http://schemas.openxmlformats.org/officeDocument/2006/relationships/hyperlink" Target="http://www.ancientportsantiques.com/wp-content/uploads/Documents/PLACES/ItalyWest/Portus/Portus-Noli&amp;Franco2009.pdf" TargetMode="External"/><Relationship Id="rId129" Type="http://schemas.openxmlformats.org/officeDocument/2006/relationships/hyperlink" Target="http://pleiades.stoa.org/places/383775" TargetMode="External"/><Relationship Id="rId336" Type="http://schemas.openxmlformats.org/officeDocument/2006/relationships/hyperlink" Target="http://pleiades.stoa.org/places/579889" TargetMode="External"/><Relationship Id="rId543" Type="http://schemas.openxmlformats.org/officeDocument/2006/relationships/hyperlink" Target="http://pleiades.stoa.org/places/589687" TargetMode="External"/><Relationship Id="rId988" Type="http://schemas.openxmlformats.org/officeDocument/2006/relationships/hyperlink" Target="http://pleiades.stoa.org/places/466002" TargetMode="External"/><Relationship Id="rId1173" Type="http://schemas.openxmlformats.org/officeDocument/2006/relationships/hyperlink" Target="http://pleiades.stoa.org/places/315082" TargetMode="External"/><Relationship Id="rId1380" Type="http://schemas.openxmlformats.org/officeDocument/2006/relationships/hyperlink" Target="http://dare.ht.lu.se/places/16886" TargetMode="External"/><Relationship Id="rId2017" Type="http://schemas.openxmlformats.org/officeDocument/2006/relationships/hyperlink" Target="http://dare.ht.lu.se/places/29016" TargetMode="External"/><Relationship Id="rId2224" Type="http://schemas.openxmlformats.org/officeDocument/2006/relationships/hyperlink" Target="http://pleiades.stoa.org/places/648759" TargetMode="External"/><Relationship Id="rId2669" Type="http://schemas.openxmlformats.org/officeDocument/2006/relationships/hyperlink" Target="http://www.ancientportsantiques.com/wp-content/uploads/Documents/PLACES/RedSea-Gulf/Emirats-Potts2001.pdf" TargetMode="External"/><Relationship Id="rId2876" Type="http://schemas.openxmlformats.org/officeDocument/2006/relationships/hyperlink" Target="https://en.wikipedia.org/wiki/Amarna_letters" TargetMode="External"/><Relationship Id="rId403" Type="http://schemas.openxmlformats.org/officeDocument/2006/relationships/hyperlink" Target="http://pleiades.stoa.org/places/570605" TargetMode="External"/><Relationship Id="rId750" Type="http://schemas.openxmlformats.org/officeDocument/2006/relationships/hyperlink" Target="http://pleiades.stoa.org/places/511446" TargetMode="External"/><Relationship Id="rId848" Type="http://schemas.openxmlformats.org/officeDocument/2006/relationships/hyperlink" Target="http://pleiades.stoa.org/places/638844" TargetMode="External"/><Relationship Id="rId1033" Type="http://schemas.openxmlformats.org/officeDocument/2006/relationships/hyperlink" Target="http://pleiades.stoa.org/places/922675" TargetMode="External"/><Relationship Id="rId1478" Type="http://schemas.openxmlformats.org/officeDocument/2006/relationships/hyperlink" Target="http://dare.ht.lu.se/places/21307" TargetMode="External"/><Relationship Id="rId1685" Type="http://schemas.openxmlformats.org/officeDocument/2006/relationships/hyperlink" Target="http://dare.ht.lu.se/places/41246" TargetMode="External"/><Relationship Id="rId1892" Type="http://schemas.openxmlformats.org/officeDocument/2006/relationships/hyperlink" Target="http://dare.ht.lu.se/places/22614" TargetMode="External"/><Relationship Id="rId2431" Type="http://schemas.openxmlformats.org/officeDocument/2006/relationships/hyperlink" Target="http://pleiades.stoa.org/places/344379" TargetMode="External"/><Relationship Id="rId2529" Type="http://schemas.openxmlformats.org/officeDocument/2006/relationships/hyperlink" Target="http://www.livius.org/articles/person/hanno-1-the-navigator/hanno-1-the-navigator-2/" TargetMode="External"/><Relationship Id="rId2736" Type="http://schemas.openxmlformats.org/officeDocument/2006/relationships/hyperlink" Target="http://pleiades.stoa.org/places/59831" TargetMode="External"/><Relationship Id="rId610" Type="http://schemas.openxmlformats.org/officeDocument/2006/relationships/hyperlink" Target="http://pleiades.stoa.org/places/216904" TargetMode="External"/><Relationship Id="rId708" Type="http://schemas.openxmlformats.org/officeDocument/2006/relationships/hyperlink" Target="http://pleiades.stoa.org/places/857124" TargetMode="External"/><Relationship Id="rId915" Type="http://schemas.openxmlformats.org/officeDocument/2006/relationships/hyperlink" Target="http://pleiades.stoa.org/places/648748" TargetMode="External"/><Relationship Id="rId1240" Type="http://schemas.openxmlformats.org/officeDocument/2006/relationships/hyperlink" Target="http://pleiades.stoa.org/places/573195" TargetMode="External"/><Relationship Id="rId1338" Type="http://schemas.openxmlformats.org/officeDocument/2006/relationships/hyperlink" Target="http://dare.ht.lu.se/places/187" TargetMode="External"/><Relationship Id="rId1545" Type="http://schemas.openxmlformats.org/officeDocument/2006/relationships/hyperlink" Target="http://dare.ht.lu.se/places/22026" TargetMode="External"/><Relationship Id="rId2943" Type="http://schemas.openxmlformats.org/officeDocument/2006/relationships/hyperlink" Target="http://www.ancientportsantiques.com/wp-content/uploads/Documents/PLACES/ItalyWest/Pompei-Curti2008.pdf" TargetMode="External"/><Relationship Id="rId1100" Type="http://schemas.openxmlformats.org/officeDocument/2006/relationships/hyperlink" Target="http://pleiades.stoa.org/places/373772" TargetMode="External"/><Relationship Id="rId1405" Type="http://schemas.openxmlformats.org/officeDocument/2006/relationships/hyperlink" Target="http://dare.ht.lu.se/places/25851" TargetMode="External"/><Relationship Id="rId1752" Type="http://schemas.openxmlformats.org/officeDocument/2006/relationships/hyperlink" Target="http://pleiades.stoa.org/places/531022" TargetMode="External"/><Relationship Id="rId2803" Type="http://schemas.openxmlformats.org/officeDocument/2006/relationships/hyperlink" Target="http://www.ancientportsantiques.com/wp-content/uploads/pdf/Grenier-1934.pdf" TargetMode="External"/><Relationship Id="rId44" Type="http://schemas.openxmlformats.org/officeDocument/2006/relationships/hyperlink" Target="http://pleiades.stoa.org/places/265849" TargetMode="External"/><Relationship Id="rId1612" Type="http://schemas.openxmlformats.org/officeDocument/2006/relationships/hyperlink" Target="http://dare.ht.lu.se/places/27461" TargetMode="External"/><Relationship Id="rId1917" Type="http://schemas.openxmlformats.org/officeDocument/2006/relationships/hyperlink" Target="http://dare.ht.lu.se/places/43759" TargetMode="External"/><Relationship Id="rId193" Type="http://schemas.openxmlformats.org/officeDocument/2006/relationships/hyperlink" Target="http://pleiades.stoa.org/places/452375" TargetMode="External"/><Relationship Id="rId498" Type="http://schemas.openxmlformats.org/officeDocument/2006/relationships/hyperlink" Target="http://pleiades.stoa.org/places/550693" TargetMode="External"/><Relationship Id="rId2081" Type="http://schemas.openxmlformats.org/officeDocument/2006/relationships/hyperlink" Target="http://dare.ht.lu.se/places/22741" TargetMode="External"/><Relationship Id="rId2179" Type="http://schemas.openxmlformats.org/officeDocument/2006/relationships/hyperlink" Target="http://dare.ht.lu.se/places/22044" TargetMode="External"/><Relationship Id="rId260" Type="http://schemas.openxmlformats.org/officeDocument/2006/relationships/hyperlink" Target="http://pleiades.stoa.org/places/446282" TargetMode="External"/><Relationship Id="rId2386" Type="http://schemas.openxmlformats.org/officeDocument/2006/relationships/hyperlink" Target="http://dare.ht.lu.se/places/27231" TargetMode="External"/><Relationship Id="rId2593" Type="http://schemas.openxmlformats.org/officeDocument/2006/relationships/hyperlink" Target="https://en.wikipedia.org/wiki/Classe,_ancient_port_of_Ravenna" TargetMode="External"/><Relationship Id="rId120" Type="http://schemas.openxmlformats.org/officeDocument/2006/relationships/hyperlink" Target="http://pleiades.stoa.org/places/472036" TargetMode="External"/><Relationship Id="rId358" Type="http://schemas.openxmlformats.org/officeDocument/2006/relationships/hyperlink" Target="http://pleiades.stoa.org/places/501507" TargetMode="External"/><Relationship Id="rId565" Type="http://schemas.openxmlformats.org/officeDocument/2006/relationships/hyperlink" Target="http://pleiades.stoa.org/places/589893" TargetMode="External"/><Relationship Id="rId772" Type="http://schemas.openxmlformats.org/officeDocument/2006/relationships/hyperlink" Target="http://pleiades.stoa.org/places/550434" TargetMode="External"/><Relationship Id="rId1195" Type="http://schemas.openxmlformats.org/officeDocument/2006/relationships/hyperlink" Target="http://pleiades.stoa.org/places/295268" TargetMode="External"/><Relationship Id="rId2039" Type="http://schemas.openxmlformats.org/officeDocument/2006/relationships/hyperlink" Target="http://dare.ht.lu.se/places/44595" TargetMode="External"/><Relationship Id="rId2246" Type="http://schemas.openxmlformats.org/officeDocument/2006/relationships/hyperlink" Target="http://dare.ht.lu.se/places/43307" TargetMode="External"/><Relationship Id="rId2453" Type="http://schemas.openxmlformats.org/officeDocument/2006/relationships/hyperlink" Target="http://dare.ht.lu.se/places/37210" TargetMode="External"/><Relationship Id="rId2660" Type="http://schemas.openxmlformats.org/officeDocument/2006/relationships/hyperlink" Target="http://www.ancientportsantiques.com/wp-content/uploads/Documents/PLACES/RedSea-Gulf/Yemen-Schiettecatte2012.pdf" TargetMode="External"/><Relationship Id="rId2898" Type="http://schemas.openxmlformats.org/officeDocument/2006/relationships/hyperlink" Target="http://pleiades.stoa.org/places/550595" TargetMode="External"/><Relationship Id="rId218" Type="http://schemas.openxmlformats.org/officeDocument/2006/relationships/hyperlink" Target="http://pleiades.stoa.org/places/462178" TargetMode="External"/><Relationship Id="rId425" Type="http://schemas.openxmlformats.org/officeDocument/2006/relationships/hyperlink" Target="http://pleiades.stoa.org/places/501522" TargetMode="External"/><Relationship Id="rId632" Type="http://schemas.openxmlformats.org/officeDocument/2006/relationships/hyperlink" Target="http://pleiades.stoa.org/places/226770" TargetMode="External"/><Relationship Id="rId1055" Type="http://schemas.openxmlformats.org/officeDocument/2006/relationships/hyperlink" Target="http://pleiades.stoa.org/places/727154" TargetMode="External"/><Relationship Id="rId1262" Type="http://schemas.openxmlformats.org/officeDocument/2006/relationships/hyperlink" Target="http://dare.ht.lu.se/places/33681" TargetMode="External"/><Relationship Id="rId2106" Type="http://schemas.openxmlformats.org/officeDocument/2006/relationships/hyperlink" Target="http://dare.ht.lu.se/places/21154" TargetMode="External"/><Relationship Id="rId2313" Type="http://schemas.openxmlformats.org/officeDocument/2006/relationships/hyperlink" Target="http://dare.ht.lu.se/places/30690" TargetMode="External"/><Relationship Id="rId2520" Type="http://schemas.openxmlformats.org/officeDocument/2006/relationships/hyperlink" Target="http://www.sdu.dk/en/default.aspx/Zephyrion" TargetMode="External"/><Relationship Id="rId2758" Type="http://schemas.openxmlformats.org/officeDocument/2006/relationships/hyperlink" Target="http://pleiades.stoa.org/places/59857" TargetMode="External"/><Relationship Id="rId2965" Type="http://schemas.openxmlformats.org/officeDocument/2006/relationships/hyperlink" Target="http://dare.ht.lu.se/places/21482" TargetMode="External"/><Relationship Id="rId937" Type="http://schemas.openxmlformats.org/officeDocument/2006/relationships/hyperlink" Target="http://pleiades.stoa.org/places/668262" TargetMode="External"/><Relationship Id="rId1122" Type="http://schemas.openxmlformats.org/officeDocument/2006/relationships/hyperlink" Target="http://pleiades.stoa.org/places/373830" TargetMode="External"/><Relationship Id="rId1567" Type="http://schemas.openxmlformats.org/officeDocument/2006/relationships/hyperlink" Target="http://dare.ht.lu.se/places/22021" TargetMode="External"/><Relationship Id="rId1774" Type="http://schemas.openxmlformats.org/officeDocument/2006/relationships/hyperlink" Target="http://pleiades.stoa.org/places/570508" TargetMode="External"/><Relationship Id="rId1981" Type="http://schemas.openxmlformats.org/officeDocument/2006/relationships/hyperlink" Target="http://dare.ht.lu.se/places/1524" TargetMode="External"/><Relationship Id="rId2618" Type="http://schemas.openxmlformats.org/officeDocument/2006/relationships/hyperlink" Target="http://www.ancientportsantiques.com/wp-content/uploads/Documents/PLACES/Turkey/Mallos-Arnaud2016.pdf" TargetMode="External"/><Relationship Id="rId2825" Type="http://schemas.openxmlformats.org/officeDocument/2006/relationships/hyperlink" Target="http://press.princeton.edu/titles/10185.html" TargetMode="External"/><Relationship Id="rId66" Type="http://schemas.openxmlformats.org/officeDocument/2006/relationships/hyperlink" Target="http://data.pastplace.org/search?q=3581735" TargetMode="External"/><Relationship Id="rId1427" Type="http://schemas.openxmlformats.org/officeDocument/2006/relationships/hyperlink" Target="http://dare.ht.lu.se/places/21337" TargetMode="External"/><Relationship Id="rId1634" Type="http://schemas.openxmlformats.org/officeDocument/2006/relationships/hyperlink" Target="http://pleiades.stoa.org/places/845023" TargetMode="External"/><Relationship Id="rId1841" Type="http://schemas.openxmlformats.org/officeDocument/2006/relationships/hyperlink" Target="http://dare.ht.lu.se/places/22702" TargetMode="External"/><Relationship Id="rId1939" Type="http://schemas.openxmlformats.org/officeDocument/2006/relationships/hyperlink" Target="http://dare.ht.lu.se/places/22862" TargetMode="External"/><Relationship Id="rId1701" Type="http://schemas.openxmlformats.org/officeDocument/2006/relationships/hyperlink" Target="http://dare.ht.lu.se/places/35118" TargetMode="External"/><Relationship Id="rId282" Type="http://schemas.openxmlformats.org/officeDocument/2006/relationships/hyperlink" Target="http://pleiades.stoa.org/places/187287" TargetMode="External"/><Relationship Id="rId587" Type="http://schemas.openxmlformats.org/officeDocument/2006/relationships/hyperlink" Target="http://pleiades.stoa.org/places/707484" TargetMode="External"/><Relationship Id="rId2170" Type="http://schemas.openxmlformats.org/officeDocument/2006/relationships/hyperlink" Target="http://dare.ht.lu.se/places/43334" TargetMode="External"/><Relationship Id="rId2268" Type="http://schemas.openxmlformats.org/officeDocument/2006/relationships/hyperlink" Target="http://dare.ht.lu.se/places/23406" TargetMode="External"/><Relationship Id="rId8" Type="http://schemas.openxmlformats.org/officeDocument/2006/relationships/hyperlink" Target="http://pleiades.stoa.org/places/79684" TargetMode="External"/><Relationship Id="rId142" Type="http://schemas.openxmlformats.org/officeDocument/2006/relationships/hyperlink" Target="http://pleiades.stoa.org/places/403180" TargetMode="External"/><Relationship Id="rId447" Type="http://schemas.openxmlformats.org/officeDocument/2006/relationships/hyperlink" Target="http://pleiades.stoa.org/places/530835" TargetMode="External"/><Relationship Id="rId794" Type="http://schemas.openxmlformats.org/officeDocument/2006/relationships/hyperlink" Target="http://pleiades.stoa.org/places/550536" TargetMode="External"/><Relationship Id="rId1077" Type="http://schemas.openxmlformats.org/officeDocument/2006/relationships/hyperlink" Target="http://pleiades.stoa.org/places/716531" TargetMode="External"/><Relationship Id="rId2030" Type="http://schemas.openxmlformats.org/officeDocument/2006/relationships/hyperlink" Target="http://dare.ht.lu.se/places/44597" TargetMode="External"/><Relationship Id="rId2128" Type="http://schemas.openxmlformats.org/officeDocument/2006/relationships/hyperlink" Target="http://dare.ht.lu.se/places/29538" TargetMode="External"/><Relationship Id="rId2475" Type="http://schemas.openxmlformats.org/officeDocument/2006/relationships/hyperlink" Target="http://dare.ht.lu.se/places/21630" TargetMode="External"/><Relationship Id="rId2682" Type="http://schemas.openxmlformats.org/officeDocument/2006/relationships/hyperlink" Target="http://www.ancientportsantiques.com/wp-content/uploads/Documents/PLACES/Egypt-Libya/Libya-Yorke1972.pdf" TargetMode="External"/><Relationship Id="rId654" Type="http://schemas.openxmlformats.org/officeDocument/2006/relationships/hyperlink" Target="http://pleiades.stoa.org/places/857283" TargetMode="External"/><Relationship Id="rId861" Type="http://schemas.openxmlformats.org/officeDocument/2006/relationships/hyperlink" Target="http://pleiades.stoa.org/places/639110" TargetMode="External"/><Relationship Id="rId959" Type="http://schemas.openxmlformats.org/officeDocument/2006/relationships/hyperlink" Target="http://pleiades.stoa.org/places/687931" TargetMode="External"/><Relationship Id="rId1284" Type="http://schemas.openxmlformats.org/officeDocument/2006/relationships/hyperlink" Target="http://dare.ht.lu.se/places/22237" TargetMode="External"/><Relationship Id="rId1491" Type="http://schemas.openxmlformats.org/officeDocument/2006/relationships/hyperlink" Target="http://pleiades.stoa.org/places/501450" TargetMode="External"/><Relationship Id="rId1589" Type="http://schemas.openxmlformats.org/officeDocument/2006/relationships/hyperlink" Target="http://dare.ht.lu.se/places/38048" TargetMode="External"/><Relationship Id="rId2335" Type="http://schemas.openxmlformats.org/officeDocument/2006/relationships/hyperlink" Target="http://dare.ht.lu.se/places/21694" TargetMode="External"/><Relationship Id="rId2542" Type="http://schemas.openxmlformats.org/officeDocument/2006/relationships/hyperlink" Target="http://www.ancientportsantiques.com/wp-content/uploads/Documents/PLACES/Spain-Portugal/Guadalquivir-Alonso-Menanteau2010.pdf" TargetMode="External"/><Relationship Id="rId307" Type="http://schemas.openxmlformats.org/officeDocument/2006/relationships/hyperlink" Target="http://pleiades.stoa.org/places/531019" TargetMode="External"/><Relationship Id="rId514" Type="http://schemas.openxmlformats.org/officeDocument/2006/relationships/hyperlink" Target="http://pleiades.stoa.org/places/550527" TargetMode="External"/><Relationship Id="rId721" Type="http://schemas.openxmlformats.org/officeDocument/2006/relationships/hyperlink" Target="http://pleiades.stoa.org/places/844853" TargetMode="External"/><Relationship Id="rId1144" Type="http://schemas.openxmlformats.org/officeDocument/2006/relationships/hyperlink" Target="http://pleiades.stoa.org/places/344359" TargetMode="External"/><Relationship Id="rId1351" Type="http://schemas.openxmlformats.org/officeDocument/2006/relationships/hyperlink" Target="http://pleiades.stoa.org/places/138591" TargetMode="External"/><Relationship Id="rId1449" Type="http://schemas.openxmlformats.org/officeDocument/2006/relationships/hyperlink" Target="http://dare.ht.lu.se/places/41251" TargetMode="External"/><Relationship Id="rId1796" Type="http://schemas.openxmlformats.org/officeDocument/2006/relationships/hyperlink" Target="http://dare.ht.lu.se/places/22835" TargetMode="External"/><Relationship Id="rId2402" Type="http://schemas.openxmlformats.org/officeDocument/2006/relationships/hyperlink" Target="http://dare.ht.lu.se/places/36110" TargetMode="External"/><Relationship Id="rId2847" Type="http://schemas.openxmlformats.org/officeDocument/2006/relationships/hyperlink" Target="https://en.wikipedia.org/wiki/Pithom" TargetMode="External"/><Relationship Id="rId88" Type="http://schemas.openxmlformats.org/officeDocument/2006/relationships/hyperlink" Target="http://pleiades.stoa.org/places/148037" TargetMode="External"/><Relationship Id="rId819" Type="http://schemas.openxmlformats.org/officeDocument/2006/relationships/hyperlink" Target="http://pleiades.stoa.org/places/599694" TargetMode="External"/><Relationship Id="rId1004" Type="http://schemas.openxmlformats.org/officeDocument/2006/relationships/hyperlink" Target="http://pleiades.stoa.org/places/39269" TargetMode="External"/><Relationship Id="rId1211" Type="http://schemas.openxmlformats.org/officeDocument/2006/relationships/hyperlink" Target="http://data.pastplace.org/search?q=310350" TargetMode="External"/><Relationship Id="rId1656" Type="http://schemas.openxmlformats.org/officeDocument/2006/relationships/hyperlink" Target="http://pleiades.stoa.org/places/462386" TargetMode="External"/><Relationship Id="rId1863" Type="http://schemas.openxmlformats.org/officeDocument/2006/relationships/hyperlink" Target="http://pleiades.stoa.org/places/501402" TargetMode="External"/><Relationship Id="rId2707" Type="http://schemas.openxmlformats.org/officeDocument/2006/relationships/hyperlink" Target="http://www.ancientportsantiques.com/wp-content/uploads/Documents/PLACES/Adriatic/Trieste-TerrediMare2007.pdf" TargetMode="External"/><Relationship Id="rId2914" Type="http://schemas.openxmlformats.org/officeDocument/2006/relationships/hyperlink" Target="http://www.ancientportsantiques.com/wp-content/uploads/Documents/PLACES/GreeceIslands/AegeanPorts-Bouras2016.pdf" TargetMode="External"/><Relationship Id="rId1309" Type="http://schemas.openxmlformats.org/officeDocument/2006/relationships/hyperlink" Target="http://dare.ht.lu.se/places/45" TargetMode="External"/><Relationship Id="rId1516" Type="http://schemas.openxmlformats.org/officeDocument/2006/relationships/hyperlink" Target="http://dare.ht.lu.se/places/22863" TargetMode="External"/><Relationship Id="rId1723" Type="http://schemas.openxmlformats.org/officeDocument/2006/relationships/hyperlink" Target="http://dare.ht.lu.se/places/17990" TargetMode="External"/><Relationship Id="rId1930" Type="http://schemas.openxmlformats.org/officeDocument/2006/relationships/hyperlink" Target="http://dare.ht.lu.se/places/39550" TargetMode="External"/><Relationship Id="rId15" Type="http://schemas.openxmlformats.org/officeDocument/2006/relationships/hyperlink" Target="http://pleiades.stoa.org/places/236570" TargetMode="External"/><Relationship Id="rId2192" Type="http://schemas.openxmlformats.org/officeDocument/2006/relationships/hyperlink" Target="http://dare.ht.lu.se/places/21454" TargetMode="External"/><Relationship Id="rId164" Type="http://schemas.openxmlformats.org/officeDocument/2006/relationships/hyperlink" Target="http://data.pastplace.org/search?q=2037271" TargetMode="External"/><Relationship Id="rId371" Type="http://schemas.openxmlformats.org/officeDocument/2006/relationships/hyperlink" Target="http://pleiades.stoa.org/places/570347" TargetMode="External"/><Relationship Id="rId2052" Type="http://schemas.openxmlformats.org/officeDocument/2006/relationships/hyperlink" Target="http://dare.ht.lu.se/places/44586" TargetMode="External"/><Relationship Id="rId2497" Type="http://schemas.openxmlformats.org/officeDocument/2006/relationships/hyperlink" Target="http://dare.ht.lu.se/places/33374" TargetMode="External"/><Relationship Id="rId469" Type="http://schemas.openxmlformats.org/officeDocument/2006/relationships/hyperlink" Target="http://pleiades.stoa.org/places/570370" TargetMode="External"/><Relationship Id="rId676" Type="http://schemas.openxmlformats.org/officeDocument/2006/relationships/hyperlink" Target="http://pleiades.stoa.org/places/857180" TargetMode="External"/><Relationship Id="rId883" Type="http://schemas.openxmlformats.org/officeDocument/2006/relationships/hyperlink" Target="http://pleiades.stoa.org/places/639073" TargetMode="External"/><Relationship Id="rId1099" Type="http://schemas.openxmlformats.org/officeDocument/2006/relationships/hyperlink" Target="http://pleiades.stoa.org/places/373916" TargetMode="External"/><Relationship Id="rId2357" Type="http://schemas.openxmlformats.org/officeDocument/2006/relationships/hyperlink" Target="http://dare.ht.lu.se/places/36213" TargetMode="External"/><Relationship Id="rId2564" Type="http://schemas.openxmlformats.org/officeDocument/2006/relationships/hyperlink" Target="http://www.ancientportsantiques.com/wp-content/uploads/Documents/PLACES/ItalyWest/Pisa-Camilli2004.pdf" TargetMode="External"/><Relationship Id="rId231" Type="http://schemas.openxmlformats.org/officeDocument/2006/relationships/hyperlink" Target="http://pleiades.stoa.org/places/462243" TargetMode="External"/><Relationship Id="rId329" Type="http://schemas.openxmlformats.org/officeDocument/2006/relationships/hyperlink" Target="http://pleiades.stoa.org/places/580132" TargetMode="External"/><Relationship Id="rId536" Type="http://schemas.openxmlformats.org/officeDocument/2006/relationships/hyperlink" Target="http://pleiades.stoa.org/places/590082" TargetMode="External"/><Relationship Id="rId1166" Type="http://schemas.openxmlformats.org/officeDocument/2006/relationships/hyperlink" Target="http://pleiades.stoa.org/places/324803" TargetMode="External"/><Relationship Id="rId1373" Type="http://schemas.openxmlformats.org/officeDocument/2006/relationships/hyperlink" Target="http://dare.ht.lu.se/places/31231" TargetMode="External"/><Relationship Id="rId2217" Type="http://schemas.openxmlformats.org/officeDocument/2006/relationships/hyperlink" Target="http://dare.ht.lu.se/places/21488" TargetMode="External"/><Relationship Id="rId2771" Type="http://schemas.openxmlformats.org/officeDocument/2006/relationships/hyperlink" Target="http://www.ancientportsantiques.com/wp-content/uploads/Documents/PLACES/Egypt-Libya/AlexandriaPharos-Pena2016.pdf" TargetMode="External"/><Relationship Id="rId2869" Type="http://schemas.openxmlformats.org/officeDocument/2006/relationships/hyperlink" Target="http://www2.rgzm.de/navis2/home/FramesE.cfm" TargetMode="External"/><Relationship Id="rId743" Type="http://schemas.openxmlformats.org/officeDocument/2006/relationships/hyperlink" Target="http://pleiades.stoa.org/places/844961" TargetMode="External"/><Relationship Id="rId950" Type="http://schemas.openxmlformats.org/officeDocument/2006/relationships/hyperlink" Target="http://pleiades.stoa.org/places/668216" TargetMode="External"/><Relationship Id="rId1026" Type="http://schemas.openxmlformats.org/officeDocument/2006/relationships/hyperlink" Target="http://pleiades.stoa.org/places/930175" TargetMode="External"/><Relationship Id="rId1580" Type="http://schemas.openxmlformats.org/officeDocument/2006/relationships/hyperlink" Target="http://dare.ht.lu.se/places/23462" TargetMode="External"/><Relationship Id="rId1678" Type="http://schemas.openxmlformats.org/officeDocument/2006/relationships/hyperlink" Target="http://dare.ht.lu.se/places/16879" TargetMode="External"/><Relationship Id="rId1885" Type="http://schemas.openxmlformats.org/officeDocument/2006/relationships/hyperlink" Target="http://dare.ht.lu.se/places/43582" TargetMode="External"/><Relationship Id="rId2424" Type="http://schemas.openxmlformats.org/officeDocument/2006/relationships/hyperlink" Target="http://dare.ht.lu.se/places/21128" TargetMode="External"/><Relationship Id="rId2631" Type="http://schemas.openxmlformats.org/officeDocument/2006/relationships/hyperlink" Target="http://www.ancientportsantiques.com/wp-content/uploads/Documents/PLACES/RedSea-Gulf/IndianOcean-McLaughlin2014.pdf" TargetMode="External"/><Relationship Id="rId2729" Type="http://schemas.openxmlformats.org/officeDocument/2006/relationships/hyperlink" Target="http://www.ancientportsantiques.com/wp-content/uploads/Documents/PLACES/Bosphorus-BlackSea/Yenikapi-Klazomenae-Side-Myndos2014.pdf" TargetMode="External"/><Relationship Id="rId2936" Type="http://schemas.openxmlformats.org/officeDocument/2006/relationships/hyperlink" Target="http://www.ancientportsantiques.com/wp-content/uploads/Documents/PLACES/ItalyWest/Toscane-Camilli2005.pdf" TargetMode="External"/><Relationship Id="rId603" Type="http://schemas.openxmlformats.org/officeDocument/2006/relationships/hyperlink" Target="http://pleiades.stoa.org/places/521034" TargetMode="External"/><Relationship Id="rId810" Type="http://schemas.openxmlformats.org/officeDocument/2006/relationships/hyperlink" Target="http://pleiades.stoa.org/places/599799" TargetMode="External"/><Relationship Id="rId908" Type="http://schemas.openxmlformats.org/officeDocument/2006/relationships/hyperlink" Target="http://pleiades.stoa.org/places/648612" TargetMode="External"/><Relationship Id="rId1233" Type="http://schemas.openxmlformats.org/officeDocument/2006/relationships/hyperlink" Target="http://pleiades.stoa.org/places/315189" TargetMode="External"/><Relationship Id="rId1440" Type="http://schemas.openxmlformats.org/officeDocument/2006/relationships/hyperlink" Target="http://dare.ht.lu.se/places/16719" TargetMode="External"/><Relationship Id="rId1538" Type="http://schemas.openxmlformats.org/officeDocument/2006/relationships/hyperlink" Target="http://dare.ht.lu.se/places/27982" TargetMode="External"/><Relationship Id="rId1300" Type="http://schemas.openxmlformats.org/officeDocument/2006/relationships/hyperlink" Target="http://dare.ht.lu.se/places/6535" TargetMode="External"/><Relationship Id="rId1745" Type="http://schemas.openxmlformats.org/officeDocument/2006/relationships/hyperlink" Target="http://dare.ht.lu.se/places/21420" TargetMode="External"/><Relationship Id="rId1952" Type="http://schemas.openxmlformats.org/officeDocument/2006/relationships/hyperlink" Target="http://dare.ht.lu.se/places/29006" TargetMode="External"/><Relationship Id="rId37" Type="http://schemas.openxmlformats.org/officeDocument/2006/relationships/hyperlink" Target="http://data.pastplace.org/search?q=6740963" TargetMode="External"/><Relationship Id="rId1605" Type="http://schemas.openxmlformats.org/officeDocument/2006/relationships/hyperlink" Target="http://dare.ht.lu.se/places/21234" TargetMode="External"/><Relationship Id="rId1812" Type="http://schemas.openxmlformats.org/officeDocument/2006/relationships/hyperlink" Target="http://dare.ht.lu.se/places/29418" TargetMode="External"/><Relationship Id="rId186" Type="http://schemas.openxmlformats.org/officeDocument/2006/relationships/hyperlink" Target="http://pleiades.stoa.org/places/432815" TargetMode="External"/><Relationship Id="rId393" Type="http://schemas.openxmlformats.org/officeDocument/2006/relationships/hyperlink" Target="http://pleiades.stoa.org/places/570058" TargetMode="External"/><Relationship Id="rId2074" Type="http://schemas.openxmlformats.org/officeDocument/2006/relationships/hyperlink" Target="http://dare.ht.lu.se/places/23381" TargetMode="External"/><Relationship Id="rId2281" Type="http://schemas.openxmlformats.org/officeDocument/2006/relationships/hyperlink" Target="http://dare.ht.lu.se/places/21661" TargetMode="External"/><Relationship Id="rId253" Type="http://schemas.openxmlformats.org/officeDocument/2006/relationships/hyperlink" Target="http://pleiades.stoa.org/places/442615" TargetMode="External"/><Relationship Id="rId460" Type="http://schemas.openxmlformats.org/officeDocument/2006/relationships/hyperlink" Target="http://pleiades.stoa.org/places/531155" TargetMode="External"/><Relationship Id="rId698" Type="http://schemas.openxmlformats.org/officeDocument/2006/relationships/hyperlink" Target="http://pleiades.stoa.org/places/857067" TargetMode="External"/><Relationship Id="rId1090" Type="http://schemas.openxmlformats.org/officeDocument/2006/relationships/hyperlink" Target="http://pleiades.stoa.org/places/716536" TargetMode="External"/><Relationship Id="rId2141" Type="http://schemas.openxmlformats.org/officeDocument/2006/relationships/hyperlink" Target="http://dare.ht.lu.se/places/21166" TargetMode="External"/><Relationship Id="rId2379" Type="http://schemas.openxmlformats.org/officeDocument/2006/relationships/hyperlink" Target="http://dare.ht.lu.se/places/27258" TargetMode="External"/><Relationship Id="rId2586" Type="http://schemas.openxmlformats.org/officeDocument/2006/relationships/hyperlink" Target="http://www.ancientportsantiques.com/wp-content/uploads/Documents/PLACES/Sicily-Malta/MegaraHyblaea-Treziny2012.pdf" TargetMode="External"/><Relationship Id="rId2793" Type="http://schemas.openxmlformats.org/officeDocument/2006/relationships/hyperlink" Target="http://pleiades.stoa.org/places/40175" TargetMode="External"/><Relationship Id="rId113" Type="http://schemas.openxmlformats.org/officeDocument/2006/relationships/hyperlink" Target="http://data.pastplace.org/search?q=3909172" TargetMode="External"/><Relationship Id="rId320" Type="http://schemas.openxmlformats.org/officeDocument/2006/relationships/hyperlink" Target="http://pleiades.stoa.org/places/540642" TargetMode="External"/><Relationship Id="rId558" Type="http://schemas.openxmlformats.org/officeDocument/2006/relationships/hyperlink" Target="http://pleiades.stoa.org/places/589850" TargetMode="External"/><Relationship Id="rId765" Type="http://schemas.openxmlformats.org/officeDocument/2006/relationships/hyperlink" Target="http://pleiades.stoa.org/places/511375" TargetMode="External"/><Relationship Id="rId972" Type="http://schemas.openxmlformats.org/officeDocument/2006/relationships/hyperlink" Target="http://pleiades.stoa.org/places/39409" TargetMode="External"/><Relationship Id="rId1188" Type="http://schemas.openxmlformats.org/officeDocument/2006/relationships/hyperlink" Target="http://pleiades.stoa.org/places/305126" TargetMode="External"/><Relationship Id="rId1395" Type="http://schemas.openxmlformats.org/officeDocument/2006/relationships/hyperlink" Target="http://dare.ht.lu.se/places/22570" TargetMode="External"/><Relationship Id="rId2001" Type="http://schemas.openxmlformats.org/officeDocument/2006/relationships/hyperlink" Target="http://dare.ht.lu.se/places/43482" TargetMode="External"/><Relationship Id="rId2239" Type="http://schemas.openxmlformats.org/officeDocument/2006/relationships/hyperlink" Target="http://dare.ht.lu.se/places/21560" TargetMode="External"/><Relationship Id="rId2446" Type="http://schemas.openxmlformats.org/officeDocument/2006/relationships/hyperlink" Target="http://dare.ht.lu.se/places/21633" TargetMode="External"/><Relationship Id="rId2653" Type="http://schemas.openxmlformats.org/officeDocument/2006/relationships/hyperlink" Target="https://www.amazon.fr/Antipolis-municipe-romain-dhistoire-darcheologie/dp/B00E1FUEPQ?ie=UTF8&amp;*Version*=1&amp;*entries*=0" TargetMode="External"/><Relationship Id="rId2860" Type="http://schemas.openxmlformats.org/officeDocument/2006/relationships/hyperlink" Target="http://www.ancientportsantiques.com/wp-content/uploads/Documents/PLACES/Sicily-Malta/Sicily-Oliveri2015.pdf" TargetMode="External"/><Relationship Id="rId418" Type="http://schemas.openxmlformats.org/officeDocument/2006/relationships/hyperlink" Target="http://pleiades.stoa.org/places/570182" TargetMode="External"/><Relationship Id="rId625" Type="http://schemas.openxmlformats.org/officeDocument/2006/relationships/hyperlink" Target="http://pleiades.stoa.org/places/226506" TargetMode="External"/><Relationship Id="rId832" Type="http://schemas.openxmlformats.org/officeDocument/2006/relationships/hyperlink" Target="http://pleiades.stoa.org/places/599984" TargetMode="External"/><Relationship Id="rId1048" Type="http://schemas.openxmlformats.org/officeDocument/2006/relationships/hyperlink" Target="http://data.pastplace.org/search?q=16901414" TargetMode="External"/><Relationship Id="rId1255" Type="http://schemas.openxmlformats.org/officeDocument/2006/relationships/hyperlink" Target="http://dare.ht.lu.se/places/25673" TargetMode="External"/><Relationship Id="rId1462" Type="http://schemas.openxmlformats.org/officeDocument/2006/relationships/hyperlink" Target="http://dare.ht.lu.se/places/16734" TargetMode="External"/><Relationship Id="rId2306" Type="http://schemas.openxmlformats.org/officeDocument/2006/relationships/hyperlink" Target="http://dare.ht.lu.se/places/41010" TargetMode="External"/><Relationship Id="rId2513" Type="http://schemas.openxmlformats.org/officeDocument/2006/relationships/hyperlink" Target="https://it.wikipedia.org/wiki/Apeneste" TargetMode="External"/><Relationship Id="rId2958" Type="http://schemas.openxmlformats.org/officeDocument/2006/relationships/hyperlink" Target="http://pleiades.stoa.org/places/550468" TargetMode="External"/><Relationship Id="rId1115" Type="http://schemas.openxmlformats.org/officeDocument/2006/relationships/hyperlink" Target="http://pleiades.stoa.org/places/363971" TargetMode="External"/><Relationship Id="rId1322" Type="http://schemas.openxmlformats.org/officeDocument/2006/relationships/hyperlink" Target="http://dare.ht.lu.se/places/40788" TargetMode="External"/><Relationship Id="rId1767" Type="http://schemas.openxmlformats.org/officeDocument/2006/relationships/hyperlink" Target="http://pleiades.stoa.org/places/540868" TargetMode="External"/><Relationship Id="rId1974" Type="http://schemas.openxmlformats.org/officeDocument/2006/relationships/hyperlink" Target="http://dare.ht.lu.se/places/27354" TargetMode="External"/><Relationship Id="rId2720" Type="http://schemas.openxmlformats.org/officeDocument/2006/relationships/hyperlink" Target="http://www.ancientportsantiques.com/wp-content/uploads/Documents/PLACES/GreeceIslands/Delos/DelosMonument-Basch1989.pdf" TargetMode="External"/><Relationship Id="rId2818" Type="http://schemas.openxmlformats.org/officeDocument/2006/relationships/hyperlink" Target="http://www.ancientportsantiques.com/wp-content/uploads/Documents/PLACES/GreeceContinental/Eretria-Ghilhardi2014.pdf" TargetMode="External"/><Relationship Id="rId59" Type="http://schemas.openxmlformats.org/officeDocument/2006/relationships/hyperlink" Target="http://pleiades.stoa.org/places/69579" TargetMode="External"/><Relationship Id="rId1627" Type="http://schemas.openxmlformats.org/officeDocument/2006/relationships/hyperlink" Target="http://dare.ht.lu.se/places/27515" TargetMode="External"/><Relationship Id="rId1834" Type="http://schemas.openxmlformats.org/officeDocument/2006/relationships/hyperlink" Target="http://dare.ht.lu.se/places/43689" TargetMode="External"/><Relationship Id="rId2096" Type="http://schemas.openxmlformats.org/officeDocument/2006/relationships/hyperlink" Target="http://dare.ht.lu.se/places/22717" TargetMode="External"/><Relationship Id="rId1901" Type="http://schemas.openxmlformats.org/officeDocument/2006/relationships/hyperlink" Target="http://dare.ht.lu.se/places/23300" TargetMode="External"/><Relationship Id="rId275" Type="http://schemas.openxmlformats.org/officeDocument/2006/relationships/hyperlink" Target="http://pleiades.stoa.org/places/393476" TargetMode="External"/><Relationship Id="rId482" Type="http://schemas.openxmlformats.org/officeDocument/2006/relationships/hyperlink" Target="http://pleiades.stoa.org/places/599822" TargetMode="External"/><Relationship Id="rId2163" Type="http://schemas.openxmlformats.org/officeDocument/2006/relationships/hyperlink" Target="http://dare.ht.lu.se/places/43384" TargetMode="External"/><Relationship Id="rId2370" Type="http://schemas.openxmlformats.org/officeDocument/2006/relationships/hyperlink" Target="http://dare.ht.lu.se/places/36211" TargetMode="External"/><Relationship Id="rId135" Type="http://schemas.openxmlformats.org/officeDocument/2006/relationships/hyperlink" Target="http://pleiades.stoa.org/places/403261" TargetMode="External"/><Relationship Id="rId342" Type="http://schemas.openxmlformats.org/officeDocument/2006/relationships/hyperlink" Target="http://pleiades.stoa.org/places/540703" TargetMode="External"/><Relationship Id="rId787" Type="http://schemas.openxmlformats.org/officeDocument/2006/relationships/hyperlink" Target="http://pleiades.stoa.org/places/550674" TargetMode="External"/><Relationship Id="rId994" Type="http://schemas.openxmlformats.org/officeDocument/2006/relationships/hyperlink" Target="http://pleiades.stoa.org/places/39414" TargetMode="External"/><Relationship Id="rId2023" Type="http://schemas.openxmlformats.org/officeDocument/2006/relationships/hyperlink" Target="http://dare.ht.lu.se/places/22218" TargetMode="External"/><Relationship Id="rId2230" Type="http://schemas.openxmlformats.org/officeDocument/2006/relationships/hyperlink" Target="http://dare.ht.lu.se/places/30317" TargetMode="External"/><Relationship Id="rId2468" Type="http://schemas.openxmlformats.org/officeDocument/2006/relationships/hyperlink" Target="http://dare.ht.lu.se/places/21627" TargetMode="External"/><Relationship Id="rId2675" Type="http://schemas.openxmlformats.org/officeDocument/2006/relationships/hyperlink" Target="ftp://ancientp@ftp.ancientportsantiques.com/www/wp-content/uploads/Documents/PLACES/ItalyWest/Napoli-Boetto2009.pdf" TargetMode="External"/><Relationship Id="rId2882" Type="http://schemas.openxmlformats.org/officeDocument/2006/relationships/hyperlink" Target="http://www.ancientportsantiques.com/wp-content/uploads/Documents/PLACES/Levant/Pfaelzner2012-LevantineKingdoms.pdf" TargetMode="External"/><Relationship Id="rId202" Type="http://schemas.openxmlformats.org/officeDocument/2006/relationships/hyperlink" Target="http://pleiades.stoa.org/places/452457" TargetMode="External"/><Relationship Id="rId647" Type="http://schemas.openxmlformats.org/officeDocument/2006/relationships/hyperlink" Target="http://pleiades.stoa.org/places/828282" TargetMode="External"/><Relationship Id="rId854" Type="http://schemas.openxmlformats.org/officeDocument/2006/relationships/hyperlink" Target="http://pleiades.stoa.org/places/639166" TargetMode="External"/><Relationship Id="rId1277" Type="http://schemas.openxmlformats.org/officeDocument/2006/relationships/hyperlink" Target="http://dare.ht.lu.se/places/31264" TargetMode="External"/><Relationship Id="rId1484" Type="http://schemas.openxmlformats.org/officeDocument/2006/relationships/hyperlink" Target="http://dare.ht.lu.se/places/32332" TargetMode="External"/><Relationship Id="rId1691" Type="http://schemas.openxmlformats.org/officeDocument/2006/relationships/hyperlink" Target="http://dare.ht.lu.se/places/41239" TargetMode="External"/><Relationship Id="rId2328" Type="http://schemas.openxmlformats.org/officeDocument/2006/relationships/hyperlink" Target="http://dare.ht.lu.se/places/41324" TargetMode="External"/><Relationship Id="rId2535" Type="http://schemas.openxmlformats.org/officeDocument/2006/relationships/hyperlink" Target="http://www.ancientportsantiques.com/wp-content/uploads/Documents/PLACES/Spain-Portugal/SpainNorth-Ochoa1994.pdf" TargetMode="External"/><Relationship Id="rId2742" Type="http://schemas.openxmlformats.org/officeDocument/2006/relationships/hyperlink" Target="http://pleiades.stoa.org/places/30217"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522" Type="http://schemas.openxmlformats.org/officeDocument/2006/relationships/hyperlink" Target="http://pleiades.stoa.org/places/511444" TargetMode="External"/><Relationship Id="rId1827" Type="http://schemas.openxmlformats.org/officeDocument/2006/relationships/hyperlink" Target="http://pleiades.stoa.org/places/491717" TargetMode="External"/><Relationship Id="rId21" Type="http://schemas.openxmlformats.org/officeDocument/2006/relationships/hyperlink" Target="http://data.pastplace.org/search?q=756619" TargetMode="External"/><Relationship Id="rId2089" Type="http://schemas.openxmlformats.org/officeDocument/2006/relationships/hyperlink" Target="http://dare.ht.lu.se/places/21566" TargetMode="External"/><Relationship Id="rId170" Type="http://schemas.openxmlformats.org/officeDocument/2006/relationships/hyperlink" Target="http://pleiades.stoa.org/places/422837" TargetMode="External"/><Relationship Id="rId2296" Type="http://schemas.openxmlformats.org/officeDocument/2006/relationships/hyperlink" Target="http://pleiades.stoa.org/places/39271" TargetMode="External"/><Relationship Id="rId268" Type="http://schemas.openxmlformats.org/officeDocument/2006/relationships/hyperlink" Target="http://pleiades.stoa.org/places/393379" TargetMode="External"/><Relationship Id="rId475" Type="http://schemas.openxmlformats.org/officeDocument/2006/relationships/hyperlink" Target="http://pleiades.stoa.org/places/599588" TargetMode="External"/><Relationship Id="rId682" Type="http://schemas.openxmlformats.org/officeDocument/2006/relationships/hyperlink" Target="http://pleiades.stoa.org/places/857199" TargetMode="External"/><Relationship Id="rId2156" Type="http://schemas.openxmlformats.org/officeDocument/2006/relationships/hyperlink" Target="http://dare.ht.lu.se/places/21190" TargetMode="External"/><Relationship Id="rId2363" Type="http://schemas.openxmlformats.org/officeDocument/2006/relationships/hyperlink" Target="http://dare.ht.lu.se/places/36203" TargetMode="External"/><Relationship Id="rId2570" Type="http://schemas.openxmlformats.org/officeDocument/2006/relationships/hyperlink" Target="http://www.ancientportsantiques.com/wp-content/uploads/Documents/PLACES/ItalyWest/Portus/Portus-Noli&amp;Franco2009.pdf" TargetMode="External"/><Relationship Id="rId128" Type="http://schemas.openxmlformats.org/officeDocument/2006/relationships/hyperlink" Target="http://pleiades.stoa.org/places/383750" TargetMode="External"/><Relationship Id="rId335" Type="http://schemas.openxmlformats.org/officeDocument/2006/relationships/hyperlink" Target="http://data.pastplace.org/search?q=771971" TargetMode="External"/><Relationship Id="rId542" Type="http://schemas.openxmlformats.org/officeDocument/2006/relationships/hyperlink" Target="http://pleiades.stoa.org/places/589871" TargetMode="External"/><Relationship Id="rId987" Type="http://schemas.openxmlformats.org/officeDocument/2006/relationships/hyperlink" Target="http://pleiades.stoa.org/places/39338" TargetMode="External"/><Relationship Id="rId1172" Type="http://schemas.openxmlformats.org/officeDocument/2006/relationships/hyperlink" Target="http://pleiades.stoa.org/places/314854" TargetMode="External"/><Relationship Id="rId2016" Type="http://schemas.openxmlformats.org/officeDocument/2006/relationships/hyperlink" Target="http://dare.ht.lu.se/places/22680" TargetMode="External"/><Relationship Id="rId2223" Type="http://schemas.openxmlformats.org/officeDocument/2006/relationships/hyperlink" Target="http://dare.ht.lu.se/places/43290" TargetMode="External"/><Relationship Id="rId2430" Type="http://schemas.openxmlformats.org/officeDocument/2006/relationships/hyperlink" Target="http://dare.ht.lu.se/places/30973" TargetMode="External"/><Relationship Id="rId2668" Type="http://schemas.openxmlformats.org/officeDocument/2006/relationships/hyperlink" Target="http://www.ancientportsantiques.com/wp-content/uploads/Documents/PLACES/RedSea-Gulf/Emirats-Potts2001.pdf" TargetMode="External"/><Relationship Id="rId2875" Type="http://schemas.openxmlformats.org/officeDocument/2006/relationships/hyperlink" Target="https://en.wikipedia.org/wiki/Amarna_letters" TargetMode="External"/><Relationship Id="rId402" Type="http://schemas.openxmlformats.org/officeDocument/2006/relationships/hyperlink" Target="http://pleiades.stoa.org/places/570371" TargetMode="External"/><Relationship Id="rId847" Type="http://schemas.openxmlformats.org/officeDocument/2006/relationships/hyperlink" Target="http://pleiades.stoa.org/places/638954" TargetMode="External"/><Relationship Id="rId1032" Type="http://schemas.openxmlformats.org/officeDocument/2006/relationships/hyperlink" Target="http://pleiades.stoa.org/places/930194" TargetMode="External"/><Relationship Id="rId1477" Type="http://schemas.openxmlformats.org/officeDocument/2006/relationships/hyperlink" Target="http://dare.ht.lu.se/places/21306" TargetMode="External"/><Relationship Id="rId1684" Type="http://schemas.openxmlformats.org/officeDocument/2006/relationships/hyperlink" Target="http://dare.ht.lu.se/places/16885" TargetMode="External"/><Relationship Id="rId1891" Type="http://schemas.openxmlformats.org/officeDocument/2006/relationships/hyperlink" Target="http://dare.ht.lu.se/places/31056" TargetMode="External"/><Relationship Id="rId2528" Type="http://schemas.openxmlformats.org/officeDocument/2006/relationships/hyperlink" Target="http://www.livius.org/articles/person/hanno-1-the-navigator/hanno-1-the-navigator-2/" TargetMode="External"/><Relationship Id="rId2735" Type="http://schemas.openxmlformats.org/officeDocument/2006/relationships/hyperlink" Target="http://pleiades.stoa.org/places/59987" TargetMode="External"/><Relationship Id="rId2942" Type="http://schemas.openxmlformats.org/officeDocument/2006/relationships/hyperlink" Target="http://www.ancientportsantiques.com/wp-content/uploads/Documents/PLACES/ItalyWest/Pozzuoli-Amato2013.pdf" TargetMode="External"/><Relationship Id="rId707" Type="http://schemas.openxmlformats.org/officeDocument/2006/relationships/hyperlink" Target="http://pleiades.stoa.org/places/857024" TargetMode="External"/><Relationship Id="rId914" Type="http://schemas.openxmlformats.org/officeDocument/2006/relationships/hyperlink" Target="http://pleiades.stoa.org/places/648789" TargetMode="External"/><Relationship Id="rId1337" Type="http://schemas.openxmlformats.org/officeDocument/2006/relationships/hyperlink" Target="http://dare.ht.lu.se/places/17864" TargetMode="External"/><Relationship Id="rId1544" Type="http://schemas.openxmlformats.org/officeDocument/2006/relationships/hyperlink" Target="http://dare.ht.lu.se/places/22004" TargetMode="External"/><Relationship Id="rId1751" Type="http://schemas.openxmlformats.org/officeDocument/2006/relationships/hyperlink" Target="http://dare.ht.lu.se/places/31613" TargetMode="External"/><Relationship Id="rId1989" Type="http://schemas.openxmlformats.org/officeDocument/2006/relationships/hyperlink" Target="http://dare.ht.lu.se/places/29462" TargetMode="External"/><Relationship Id="rId2802" Type="http://schemas.openxmlformats.org/officeDocument/2006/relationships/hyperlink" Target="http://www.ancientportsantiques.com/wp-content/uploads/pdf/Grenier-1934.pdf" TargetMode="External"/><Relationship Id="rId43" Type="http://schemas.openxmlformats.org/officeDocument/2006/relationships/hyperlink" Target="http://pleiades.stoa.org/places/265952" TargetMode="External"/><Relationship Id="rId1404" Type="http://schemas.openxmlformats.org/officeDocument/2006/relationships/hyperlink" Target="http://dare.ht.lu.se/places/42279" TargetMode="External"/><Relationship Id="rId1611" Type="http://schemas.openxmlformats.org/officeDocument/2006/relationships/hyperlink" Target="http://dare.ht.lu.se/places/21208" TargetMode="External"/><Relationship Id="rId1849" Type="http://schemas.openxmlformats.org/officeDocument/2006/relationships/hyperlink" Target="http://dare.ht.lu.se/places/22031" TargetMode="External"/><Relationship Id="rId192" Type="http://schemas.openxmlformats.org/officeDocument/2006/relationships/hyperlink" Target="http://pleiades.stoa.org/places/452482" TargetMode="External"/><Relationship Id="rId1709" Type="http://schemas.openxmlformats.org/officeDocument/2006/relationships/hyperlink" Target="http://dare.ht.lu.se/places/10562" TargetMode="External"/><Relationship Id="rId1916" Type="http://schemas.openxmlformats.org/officeDocument/2006/relationships/hyperlink" Target="http://dare.ht.lu.se/places/41194" TargetMode="External"/><Relationship Id="rId497" Type="http://schemas.openxmlformats.org/officeDocument/2006/relationships/hyperlink" Target="http://pleiades.stoa.org/places/501596" TargetMode="External"/><Relationship Id="rId2080" Type="http://schemas.openxmlformats.org/officeDocument/2006/relationships/hyperlink" Target="http://dare.ht.lu.se/places/28418" TargetMode="External"/><Relationship Id="rId2178" Type="http://schemas.openxmlformats.org/officeDocument/2006/relationships/hyperlink" Target="http://dare.ht.lu.se/places/27735" TargetMode="External"/><Relationship Id="rId2385" Type="http://schemas.openxmlformats.org/officeDocument/2006/relationships/hyperlink" Target="http://dare.ht.lu.se/places/27228" TargetMode="External"/><Relationship Id="rId357" Type="http://schemas.openxmlformats.org/officeDocument/2006/relationships/hyperlink" Target="http://pleiades.stoa.org/places/501628" TargetMode="External"/><Relationship Id="rId1194" Type="http://schemas.openxmlformats.org/officeDocument/2006/relationships/hyperlink" Target="http://pleiades.stoa.org/places/295279" TargetMode="External"/><Relationship Id="rId2038" Type="http://schemas.openxmlformats.org/officeDocument/2006/relationships/hyperlink" Target="http://dare.ht.lu.se/places/22690" TargetMode="External"/><Relationship Id="rId2592" Type="http://schemas.openxmlformats.org/officeDocument/2006/relationships/hyperlink" Target="http://www.ancientportsantiques.com/wp-content/uploads/Documents/PLACES/Adriatic/Venise-Dagostino2010.pdf" TargetMode="External"/><Relationship Id="rId2897" Type="http://schemas.openxmlformats.org/officeDocument/2006/relationships/hyperlink" Target="http://dare.ht.lu.se/places/21153" TargetMode="External"/><Relationship Id="rId217" Type="http://schemas.openxmlformats.org/officeDocument/2006/relationships/hyperlink" Target="http://pleiades.stoa.org/places/462503" TargetMode="External"/><Relationship Id="rId564" Type="http://schemas.openxmlformats.org/officeDocument/2006/relationships/hyperlink" Target="http://pleiades.stoa.org/places/590018" TargetMode="External"/><Relationship Id="rId771" Type="http://schemas.openxmlformats.org/officeDocument/2006/relationships/hyperlink" Target="http://pleiades.stoa.org/places/550877" TargetMode="External"/><Relationship Id="rId869" Type="http://schemas.openxmlformats.org/officeDocument/2006/relationships/hyperlink" Target="http://pleiades.stoa.org/places/639107" TargetMode="External"/><Relationship Id="rId1499" Type="http://schemas.openxmlformats.org/officeDocument/2006/relationships/hyperlink" Target="http://dare.ht.lu.se/places/31492" TargetMode="External"/><Relationship Id="rId2245" Type="http://schemas.openxmlformats.org/officeDocument/2006/relationships/hyperlink" Target="http://dare.ht.lu.se/places/21246" TargetMode="External"/><Relationship Id="rId2452" Type="http://schemas.openxmlformats.org/officeDocument/2006/relationships/hyperlink" Target="http://dare.ht.lu.se/places/23666" TargetMode="External"/><Relationship Id="rId424" Type="http://schemas.openxmlformats.org/officeDocument/2006/relationships/hyperlink" Target="http://pleiades.stoa.org/places/491525" TargetMode="External"/><Relationship Id="rId631" Type="http://schemas.openxmlformats.org/officeDocument/2006/relationships/hyperlink" Target="http://pleiades.stoa.org/places/226564" TargetMode="External"/><Relationship Id="rId729" Type="http://schemas.openxmlformats.org/officeDocument/2006/relationships/hyperlink" Target="http://pleiades.stoa.org/places/844997" TargetMode="External"/><Relationship Id="rId1054" Type="http://schemas.openxmlformats.org/officeDocument/2006/relationships/hyperlink" Target="http://data.pastplace.org/search?q=4518943" TargetMode="External"/><Relationship Id="rId1261" Type="http://schemas.openxmlformats.org/officeDocument/2006/relationships/hyperlink" Target="http://dare.ht.lu.se/places/22438" TargetMode="External"/><Relationship Id="rId1359" Type="http://schemas.openxmlformats.org/officeDocument/2006/relationships/hyperlink" Target="http://pleiades.stoa.org/places/255955" TargetMode="External"/><Relationship Id="rId2105" Type="http://schemas.openxmlformats.org/officeDocument/2006/relationships/hyperlink" Target="http://dare.ht.lu.se/places/27370" TargetMode="External"/><Relationship Id="rId2312" Type="http://schemas.openxmlformats.org/officeDocument/2006/relationships/hyperlink" Target="http://dare.ht.lu.se/places/28668" TargetMode="External"/><Relationship Id="rId2757" Type="http://schemas.openxmlformats.org/officeDocument/2006/relationships/hyperlink" Target="http://pleiades.stoa.org/places/60548" TargetMode="External"/><Relationship Id="rId2964" Type="http://schemas.openxmlformats.org/officeDocument/2006/relationships/hyperlink" Target="http://pleiades.stoa.org/places/599707" TargetMode="External"/><Relationship Id="rId936" Type="http://schemas.openxmlformats.org/officeDocument/2006/relationships/hyperlink" Target="http://pleiades.stoa.org/places/668295" TargetMode="External"/><Relationship Id="rId1121" Type="http://schemas.openxmlformats.org/officeDocument/2006/relationships/hyperlink" Target="http://pleiades.stoa.org/places/376777" TargetMode="External"/><Relationship Id="rId1219" Type="http://schemas.openxmlformats.org/officeDocument/2006/relationships/hyperlink" Target="http://pleiades.stoa.org/places/275736" TargetMode="External"/><Relationship Id="rId1566" Type="http://schemas.openxmlformats.org/officeDocument/2006/relationships/hyperlink" Target="http://dare.ht.lu.se/places/21794" TargetMode="External"/><Relationship Id="rId1773" Type="http://schemas.openxmlformats.org/officeDocument/2006/relationships/hyperlink" Target="http://dare.ht.lu.se/places/22769" TargetMode="External"/><Relationship Id="rId1980" Type="http://schemas.openxmlformats.org/officeDocument/2006/relationships/hyperlink" Target="http://pleiades.stoa.org/places/433014" TargetMode="External"/><Relationship Id="rId2617" Type="http://schemas.openxmlformats.org/officeDocument/2006/relationships/hyperlink" Target="http://www.ancientportsantiques.com/wp-content/uploads/Documents/PLACES/Turkey/Mallos-Arnaud2016.pdf" TargetMode="External"/><Relationship Id="rId2824" Type="http://schemas.openxmlformats.org/officeDocument/2006/relationships/hyperlink" Target="http://press.princeton.edu/titles/10185.html" TargetMode="External"/><Relationship Id="rId65" Type="http://schemas.openxmlformats.org/officeDocument/2006/relationships/hyperlink" Target="http://data.pastplace.org/search?q=126869" TargetMode="External"/><Relationship Id="rId1426" Type="http://schemas.openxmlformats.org/officeDocument/2006/relationships/hyperlink" Target="http://dare.ht.lu.se/places/1438" TargetMode="External"/><Relationship Id="rId1633" Type="http://schemas.openxmlformats.org/officeDocument/2006/relationships/hyperlink" Target="http://dare.ht.lu.se/places/27522" TargetMode="External"/><Relationship Id="rId1840" Type="http://schemas.openxmlformats.org/officeDocument/2006/relationships/hyperlink" Target="http://dare.ht.lu.se/places/32326" TargetMode="External"/><Relationship Id="rId1700" Type="http://schemas.openxmlformats.org/officeDocument/2006/relationships/hyperlink" Target="http://dare.ht.lu.se/places/16589" TargetMode="External"/><Relationship Id="rId1938" Type="http://schemas.openxmlformats.org/officeDocument/2006/relationships/hyperlink" Target="http://dare.ht.lu.se/places/22862" TargetMode="External"/><Relationship Id="rId281" Type="http://schemas.openxmlformats.org/officeDocument/2006/relationships/hyperlink" Target="http://pleiades.stoa.org/places/393478" TargetMode="External"/><Relationship Id="rId141" Type="http://schemas.openxmlformats.org/officeDocument/2006/relationships/hyperlink" Target="http://pleiades.stoa.org/places/403222" TargetMode="External"/><Relationship Id="rId379" Type="http://schemas.openxmlformats.org/officeDocument/2006/relationships/hyperlink" Target="http://pleiades.stoa.org/places/570299" TargetMode="External"/><Relationship Id="rId586" Type="http://schemas.openxmlformats.org/officeDocument/2006/relationships/hyperlink" Target="http://pleiades.stoa.org/places/707484" TargetMode="External"/><Relationship Id="rId793" Type="http://schemas.openxmlformats.org/officeDocument/2006/relationships/hyperlink" Target="http://pleiades.stoa.org/places/550535" TargetMode="External"/><Relationship Id="rId2267" Type="http://schemas.openxmlformats.org/officeDocument/2006/relationships/hyperlink" Target="http://dare.ht.lu.se/places/21505" TargetMode="External"/><Relationship Id="rId2474" Type="http://schemas.openxmlformats.org/officeDocument/2006/relationships/hyperlink" Target="http://dare.ht.lu.se/places/21629" TargetMode="External"/><Relationship Id="rId2681" Type="http://schemas.openxmlformats.org/officeDocument/2006/relationships/hyperlink" Target="http://www.ancientportsantiques.com/wp-content/uploads/Documents/PLACES/Egypt-Libya/Libya-Yorke1972.pdf" TargetMode="External"/><Relationship Id="rId7" Type="http://schemas.openxmlformats.org/officeDocument/2006/relationships/hyperlink" Target="http://pleiades.stoa.org/places/79731" TargetMode="External"/><Relationship Id="rId239" Type="http://schemas.openxmlformats.org/officeDocument/2006/relationships/hyperlink" Target="http://pleiades.stoa.org/places/462425" TargetMode="External"/><Relationship Id="rId446" Type="http://schemas.openxmlformats.org/officeDocument/2006/relationships/hyperlink" Target="http://pleiades.stoa.org/places/540667" TargetMode="External"/><Relationship Id="rId653" Type="http://schemas.openxmlformats.org/officeDocument/2006/relationships/hyperlink" Target="http://pleiades.stoa.org/places/857334" TargetMode="External"/><Relationship Id="rId1076" Type="http://schemas.openxmlformats.org/officeDocument/2006/relationships/hyperlink" Target="http://pleiades.stoa.org/places/716635" TargetMode="External"/><Relationship Id="rId1283" Type="http://schemas.openxmlformats.org/officeDocument/2006/relationships/hyperlink" Target="http://dare.ht.lu.se/places/33439" TargetMode="External"/><Relationship Id="rId1490" Type="http://schemas.openxmlformats.org/officeDocument/2006/relationships/hyperlink" Target="http://dare.ht.lu.se/places/23348" TargetMode="External"/><Relationship Id="rId2127" Type="http://schemas.openxmlformats.org/officeDocument/2006/relationships/hyperlink" Target="http://dare.ht.lu.se/places/29063" TargetMode="External"/><Relationship Id="rId2334" Type="http://schemas.openxmlformats.org/officeDocument/2006/relationships/hyperlink" Target="http://dare.ht.lu.se/places/41012" TargetMode="External"/><Relationship Id="rId2779" Type="http://schemas.openxmlformats.org/officeDocument/2006/relationships/hyperlink" Target="http://www.ancientportsantiques.com/wp-content/uploads/Documents/AUTHORS/Arnaud-PublGenerales/Arnaud-ItineraireAntonin2004.pdf" TargetMode="External"/><Relationship Id="rId306" Type="http://schemas.openxmlformats.org/officeDocument/2006/relationships/hyperlink" Target="http://pleiades.stoa.org/places/481944" TargetMode="External"/><Relationship Id="rId860" Type="http://schemas.openxmlformats.org/officeDocument/2006/relationships/hyperlink" Target="http://pleiades.stoa.org/places/638752" TargetMode="External"/><Relationship Id="rId958" Type="http://schemas.openxmlformats.org/officeDocument/2006/relationships/hyperlink" Target="http://pleiades.stoa.org/places/678401" TargetMode="External"/><Relationship Id="rId1143" Type="http://schemas.openxmlformats.org/officeDocument/2006/relationships/hyperlink" Target="http://pleiades.stoa.org/places/344408" TargetMode="External"/><Relationship Id="rId1588" Type="http://schemas.openxmlformats.org/officeDocument/2006/relationships/hyperlink" Target="http://dare.ht.lu.se/places/23453" TargetMode="External"/><Relationship Id="rId1795" Type="http://schemas.openxmlformats.org/officeDocument/2006/relationships/hyperlink" Target="http://dare.ht.lu.se/places/31110" TargetMode="External"/><Relationship Id="rId2541" Type="http://schemas.openxmlformats.org/officeDocument/2006/relationships/hyperlink" Target="http://www.ancientportsantiques.com/wp-content/uploads/Documents/PLACES/Spain-Portugal/Guadalquivir-Alonso-Menanteau2010.pdf" TargetMode="External"/><Relationship Id="rId2639" Type="http://schemas.openxmlformats.org/officeDocument/2006/relationships/hyperlink" Target="http://www.ancientportsantiques.com/wp-content/uploads/Documents/PLACES/RedSea-Gulf/Zanzibar-Juma2004.pdf" TargetMode="External"/><Relationship Id="rId2846" Type="http://schemas.openxmlformats.org/officeDocument/2006/relationships/hyperlink" Target="https://en.wikipedia.org/wiki/Mendes" TargetMode="External"/><Relationship Id="rId87" Type="http://schemas.openxmlformats.org/officeDocument/2006/relationships/hyperlink" Target="http://pleiades.stoa.org/places/147984" TargetMode="External"/><Relationship Id="rId513" Type="http://schemas.openxmlformats.org/officeDocument/2006/relationships/hyperlink" Target="http://pleiades.stoa.org/places/550699" TargetMode="External"/><Relationship Id="rId720" Type="http://schemas.openxmlformats.org/officeDocument/2006/relationships/hyperlink" Target="http://pleiades.stoa.org/places/844984" TargetMode="External"/><Relationship Id="rId818" Type="http://schemas.openxmlformats.org/officeDocument/2006/relationships/hyperlink" Target="http://pleiades.stoa.org/places/599693" TargetMode="External"/><Relationship Id="rId1350" Type="http://schemas.openxmlformats.org/officeDocument/2006/relationships/hyperlink" Target="http://pleiades.stoa.org/places/148217" TargetMode="External"/><Relationship Id="rId1448" Type="http://schemas.openxmlformats.org/officeDocument/2006/relationships/hyperlink" Target="http://dare.ht.lu.se/places/22631" TargetMode="External"/><Relationship Id="rId1655" Type="http://schemas.openxmlformats.org/officeDocument/2006/relationships/hyperlink" Target="http://dare.ht.lu.se/places/36267" TargetMode="External"/><Relationship Id="rId2401" Type="http://schemas.openxmlformats.org/officeDocument/2006/relationships/hyperlink" Target="http://dare.ht.lu.se/places/36106" TargetMode="External"/><Relationship Id="rId2706" Type="http://schemas.openxmlformats.org/officeDocument/2006/relationships/hyperlink" Target="http://www.ancientportsantiques.com/wp-content/uploads/Documents/PLACES/Adriatic/Croatie-Kurilic2012.pdf" TargetMode="External"/><Relationship Id="rId1003" Type="http://schemas.openxmlformats.org/officeDocument/2006/relationships/hyperlink" Target="http://pleiades.stoa.org/places/39279" TargetMode="External"/><Relationship Id="rId1210" Type="http://schemas.openxmlformats.org/officeDocument/2006/relationships/hyperlink" Target="http://pleiades.stoa.org/places/285540" TargetMode="External"/><Relationship Id="rId1308" Type="http://schemas.openxmlformats.org/officeDocument/2006/relationships/hyperlink" Target="http://dare.ht.lu.se/places/42928" TargetMode="External"/><Relationship Id="rId1862" Type="http://schemas.openxmlformats.org/officeDocument/2006/relationships/hyperlink" Target="http://dare.ht.lu.se/places/32318" TargetMode="External"/><Relationship Id="rId2913" Type="http://schemas.openxmlformats.org/officeDocument/2006/relationships/hyperlink" Target="http://www.ancientportsantiques.com/wp-content/uploads/Documents/PLACES/GreeceIslands/AegeanPorts-Bouras2016.pdf" TargetMode="External"/><Relationship Id="rId1515" Type="http://schemas.openxmlformats.org/officeDocument/2006/relationships/hyperlink" Target="http://dare.ht.lu.se/places/21541" TargetMode="External"/><Relationship Id="rId1722" Type="http://schemas.openxmlformats.org/officeDocument/2006/relationships/hyperlink" Target="http://dare.ht.lu.se/places/1468" TargetMode="External"/><Relationship Id="rId14" Type="http://schemas.openxmlformats.org/officeDocument/2006/relationships/hyperlink" Target="http://pleiades.stoa.org/places/236612" TargetMode="External"/><Relationship Id="rId2191" Type="http://schemas.openxmlformats.org/officeDocument/2006/relationships/hyperlink" Target="http://dare.ht.lu.se/places/21437" TargetMode="External"/><Relationship Id="rId163" Type="http://schemas.openxmlformats.org/officeDocument/2006/relationships/hyperlink" Target="http://pleiades.stoa.org/places/423012" TargetMode="External"/><Relationship Id="rId370" Type="http://schemas.openxmlformats.org/officeDocument/2006/relationships/hyperlink" Target="http://pleiades.stoa.org/places/570656" TargetMode="External"/><Relationship Id="rId2051" Type="http://schemas.openxmlformats.org/officeDocument/2006/relationships/hyperlink" Target="http://dare.ht.lu.se/places/28808" TargetMode="External"/><Relationship Id="rId2289" Type="http://schemas.openxmlformats.org/officeDocument/2006/relationships/hyperlink" Target="http://dare.ht.lu.se/places/21693" TargetMode="External"/><Relationship Id="rId2496" Type="http://schemas.openxmlformats.org/officeDocument/2006/relationships/hyperlink" Target="http://dare.ht.lu.se/places/21770" TargetMode="External"/><Relationship Id="rId230" Type="http://schemas.openxmlformats.org/officeDocument/2006/relationships/hyperlink" Target="http://pleiades.stoa.org/places/462084" TargetMode="External"/><Relationship Id="rId468" Type="http://schemas.openxmlformats.org/officeDocument/2006/relationships/hyperlink" Target="http://pleiades.stoa.org/places/570623" TargetMode="External"/><Relationship Id="rId675" Type="http://schemas.openxmlformats.org/officeDocument/2006/relationships/hyperlink" Target="http://pleiades.stoa.org/places/857297" TargetMode="External"/><Relationship Id="rId882" Type="http://schemas.openxmlformats.org/officeDocument/2006/relationships/hyperlink" Target="http://pleiades.stoa.org/places/638917" TargetMode="External"/><Relationship Id="rId1098" Type="http://schemas.openxmlformats.org/officeDocument/2006/relationships/hyperlink" Target="http://pleiades.stoa.org/places/373780" TargetMode="External"/><Relationship Id="rId2149" Type="http://schemas.openxmlformats.org/officeDocument/2006/relationships/hyperlink" Target="http://dare.ht.lu.se/places/28972" TargetMode="External"/><Relationship Id="rId2356" Type="http://schemas.openxmlformats.org/officeDocument/2006/relationships/hyperlink" Target="http://dare.ht.lu.se/places/36219" TargetMode="External"/><Relationship Id="rId2563" Type="http://schemas.openxmlformats.org/officeDocument/2006/relationships/hyperlink" Target="http://www.ancientportsantiques.com/wp-content/uploads/Documents/PLACES/ItalyWest/Genoa-Melli2011.pdf" TargetMode="External"/><Relationship Id="rId2770" Type="http://schemas.openxmlformats.org/officeDocument/2006/relationships/hyperlink" Target="http://dare.ht.lu.se/places/21953" TargetMode="External"/><Relationship Id="rId328" Type="http://schemas.openxmlformats.org/officeDocument/2006/relationships/hyperlink" Target="http://pleiades.stoa.org/places/580071" TargetMode="External"/><Relationship Id="rId535" Type="http://schemas.openxmlformats.org/officeDocument/2006/relationships/hyperlink" Target="http://pleiades.stoa.org/places/589927" TargetMode="External"/><Relationship Id="rId742" Type="http://schemas.openxmlformats.org/officeDocument/2006/relationships/hyperlink" Target="http://pleiades.stoa.org/places/652354" TargetMode="External"/><Relationship Id="rId1165" Type="http://schemas.openxmlformats.org/officeDocument/2006/relationships/hyperlink" Target="http://pleiades.stoa.org/places/324767" TargetMode="External"/><Relationship Id="rId1372" Type="http://schemas.openxmlformats.org/officeDocument/2006/relationships/hyperlink" Target="http://dare.ht.lu.se/places/32848" TargetMode="External"/><Relationship Id="rId2009" Type="http://schemas.openxmlformats.org/officeDocument/2006/relationships/hyperlink" Target="http://pleiades.stoa.org/places/599880" TargetMode="External"/><Relationship Id="rId2216" Type="http://schemas.openxmlformats.org/officeDocument/2006/relationships/hyperlink" Target="http://dare.ht.lu.se/places/22052" TargetMode="External"/><Relationship Id="rId2423" Type="http://schemas.openxmlformats.org/officeDocument/2006/relationships/hyperlink" Target="http://dare.ht.lu.se/places/21128" TargetMode="External"/><Relationship Id="rId2630" Type="http://schemas.openxmlformats.org/officeDocument/2006/relationships/hyperlink" Target="http://www.ancientportsantiques.com/wp-content/uploads/Documents/PLACES/RedSea-Gulf/IndianOcean-McLaughlin2014.pdf" TargetMode="External"/><Relationship Id="rId2868" Type="http://schemas.openxmlformats.org/officeDocument/2006/relationships/hyperlink" Target="http://www.ancientportsantiques.com/wp-content/uploads/Documents/PLACES/Levant/Sidon-Carayon2012.pdf" TargetMode="External"/><Relationship Id="rId602" Type="http://schemas.openxmlformats.org/officeDocument/2006/relationships/hyperlink" Target="http://data.pastplace.org/search?q=3298451" TargetMode="External"/><Relationship Id="rId1025" Type="http://schemas.openxmlformats.org/officeDocument/2006/relationships/hyperlink" Target="http://pleiades.stoa.org/places/912992" TargetMode="External"/><Relationship Id="rId1232" Type="http://schemas.openxmlformats.org/officeDocument/2006/relationships/hyperlink" Target="http://data.pastplace.org/search?q=4770472" TargetMode="External"/><Relationship Id="rId1677" Type="http://schemas.openxmlformats.org/officeDocument/2006/relationships/hyperlink" Target="http://dare.ht.lu.se/places/41241" TargetMode="External"/><Relationship Id="rId1884" Type="http://schemas.openxmlformats.org/officeDocument/2006/relationships/hyperlink" Target="http://dare.ht.lu.se/places/43583" TargetMode="External"/><Relationship Id="rId2728" Type="http://schemas.openxmlformats.org/officeDocument/2006/relationships/hyperlink" Target="http://www.ancientportsantiques.com/wp-content/uploads/Documents/PLACES/Bosphorus-BlackSea/Tios-Sonmez2008.pdf" TargetMode="External"/><Relationship Id="rId2935" Type="http://schemas.openxmlformats.org/officeDocument/2006/relationships/hyperlink" Target="http://www.ancientportsantiques.com/wp-content/uploads/Documents/PLACES/ItalyWest/Toscane-Camilli2005.pdf" TargetMode="External"/><Relationship Id="rId907" Type="http://schemas.openxmlformats.org/officeDocument/2006/relationships/hyperlink" Target="http://pleiades.stoa.org/places/648679" TargetMode="External"/><Relationship Id="rId1537" Type="http://schemas.openxmlformats.org/officeDocument/2006/relationships/hyperlink" Target="http://dare.ht.lu.se/places/27974" TargetMode="External"/><Relationship Id="rId1744" Type="http://schemas.openxmlformats.org/officeDocument/2006/relationships/hyperlink" Target="http://dare.ht.lu.se/places/26407" TargetMode="External"/><Relationship Id="rId1951" Type="http://schemas.openxmlformats.org/officeDocument/2006/relationships/hyperlink" Target="http://dare.ht.lu.se/places/43467" TargetMode="External"/><Relationship Id="rId36" Type="http://schemas.openxmlformats.org/officeDocument/2006/relationships/hyperlink" Target="http://pleiades.stoa.org/places/256063" TargetMode="External"/><Relationship Id="rId1604" Type="http://schemas.openxmlformats.org/officeDocument/2006/relationships/hyperlink" Target="http://dare.ht.lu.se/places/36254" TargetMode="External"/><Relationship Id="rId185" Type="http://schemas.openxmlformats.org/officeDocument/2006/relationships/hyperlink" Target="http://pleiades.stoa.org/places/432712" TargetMode="External"/><Relationship Id="rId1811" Type="http://schemas.openxmlformats.org/officeDocument/2006/relationships/hyperlink" Target="http://dare.ht.lu.se/places/22749" TargetMode="External"/><Relationship Id="rId1909" Type="http://schemas.openxmlformats.org/officeDocument/2006/relationships/hyperlink" Target="http://dare.ht.lu.se/places/27408" TargetMode="External"/><Relationship Id="rId392" Type="http://schemas.openxmlformats.org/officeDocument/2006/relationships/hyperlink" Target="http://pleiades.stoa.org/places/570533" TargetMode="External"/><Relationship Id="rId697" Type="http://schemas.openxmlformats.org/officeDocument/2006/relationships/hyperlink" Target="http://pleiades.stoa.org/places/857200" TargetMode="External"/><Relationship Id="rId2073" Type="http://schemas.openxmlformats.org/officeDocument/2006/relationships/hyperlink" Target="http://dare.ht.lu.se/places/28785" TargetMode="External"/><Relationship Id="rId2280" Type="http://schemas.openxmlformats.org/officeDocument/2006/relationships/hyperlink" Target="http://dare.ht.lu.se/places/21662" TargetMode="External"/><Relationship Id="rId2378" Type="http://schemas.openxmlformats.org/officeDocument/2006/relationships/hyperlink" Target="http://dare.ht.lu.se/places/23594" TargetMode="External"/><Relationship Id="rId252" Type="http://schemas.openxmlformats.org/officeDocument/2006/relationships/hyperlink" Target="http://pleiades.stoa.org/places/442536" TargetMode="External"/><Relationship Id="rId1187" Type="http://schemas.openxmlformats.org/officeDocument/2006/relationships/hyperlink" Target="http://pleiades.stoa.org/places/305137" TargetMode="External"/><Relationship Id="rId2140" Type="http://schemas.openxmlformats.org/officeDocument/2006/relationships/hyperlink" Target="http://dare.ht.lu.se/places/21166" TargetMode="External"/><Relationship Id="rId2585" Type="http://schemas.openxmlformats.org/officeDocument/2006/relationships/hyperlink" Target="http://www.ancientportsantiques.com/wp-content/uploads/Documents/PLACES/Sicily-Malta/Sicile-Scicchitano2008.pdf" TargetMode="External"/><Relationship Id="rId2792" Type="http://schemas.openxmlformats.org/officeDocument/2006/relationships/hyperlink" Target="http://pleiades.stoa.org/places/40320" TargetMode="External"/><Relationship Id="rId112" Type="http://schemas.openxmlformats.org/officeDocument/2006/relationships/hyperlink" Target="http://data.pastplace.org/search?q=3909172" TargetMode="External"/><Relationship Id="rId557" Type="http://schemas.openxmlformats.org/officeDocument/2006/relationships/hyperlink" Target="http://pleiades.stoa.org/places/589807" TargetMode="External"/><Relationship Id="rId764" Type="http://schemas.openxmlformats.org/officeDocument/2006/relationships/hyperlink" Target="http://pleiades.stoa.org/places/511378" TargetMode="External"/><Relationship Id="rId971" Type="http://schemas.openxmlformats.org/officeDocument/2006/relationships/hyperlink" Target="http://data.pastplace.org/search?q=389131" TargetMode="External"/><Relationship Id="rId1394" Type="http://schemas.openxmlformats.org/officeDocument/2006/relationships/hyperlink" Target="http://dare.ht.lu.se/places/10595" TargetMode="External"/><Relationship Id="rId1699" Type="http://schemas.openxmlformats.org/officeDocument/2006/relationships/hyperlink" Target="http://dare.ht.lu.se/places/23207" TargetMode="External"/><Relationship Id="rId2000" Type="http://schemas.openxmlformats.org/officeDocument/2006/relationships/hyperlink" Target="http://dare.ht.lu.se/places/29065" TargetMode="External"/><Relationship Id="rId2238" Type="http://schemas.openxmlformats.org/officeDocument/2006/relationships/hyperlink" Target="http://dare.ht.lu.se/places/30296" TargetMode="External"/><Relationship Id="rId2445" Type="http://schemas.openxmlformats.org/officeDocument/2006/relationships/hyperlink" Target="http://dare.ht.lu.se/places/21633" TargetMode="External"/><Relationship Id="rId2652" Type="http://schemas.openxmlformats.org/officeDocument/2006/relationships/hyperlink" Target="http://www.ancientportsantiques.com/wp-content/uploads/Documents/PLACES/Levant/Liban-Marriner2014.pdf" TargetMode="External"/><Relationship Id="rId417" Type="http://schemas.openxmlformats.org/officeDocument/2006/relationships/hyperlink" Target="http://pleiades.stoa.org/places/570420" TargetMode="External"/><Relationship Id="rId624" Type="http://schemas.openxmlformats.org/officeDocument/2006/relationships/hyperlink" Target="http://pleiades.stoa.org/places/226546" TargetMode="External"/><Relationship Id="rId831" Type="http://schemas.openxmlformats.org/officeDocument/2006/relationships/hyperlink" Target="http://pleiades.stoa.org/places/599730" TargetMode="External"/><Relationship Id="rId1047" Type="http://schemas.openxmlformats.org/officeDocument/2006/relationships/hyperlink" Target="http://pleiades.stoa.org/places/727192" TargetMode="External"/><Relationship Id="rId1254" Type="http://schemas.openxmlformats.org/officeDocument/2006/relationships/hyperlink" Target="http://dare.ht.lu.se/places/18911" TargetMode="External"/><Relationship Id="rId1461" Type="http://schemas.openxmlformats.org/officeDocument/2006/relationships/hyperlink" Target="http://pleiades.stoa.org/places/452367" TargetMode="External"/><Relationship Id="rId2305" Type="http://schemas.openxmlformats.org/officeDocument/2006/relationships/hyperlink" Target="http://pleiades.stoa.org/places/39387" TargetMode="External"/><Relationship Id="rId2512" Type="http://schemas.openxmlformats.org/officeDocument/2006/relationships/hyperlink" Target="http://www.digiter.it/geoarcheologia/geoarchaeology-en/ostia-portus/" TargetMode="External"/><Relationship Id="rId2957" Type="http://schemas.openxmlformats.org/officeDocument/2006/relationships/hyperlink" Target="http://dare.ht.lu.se/places/31377" TargetMode="External"/><Relationship Id="rId929" Type="http://schemas.openxmlformats.org/officeDocument/2006/relationships/hyperlink" Target="http://pleiades.stoa.org/places/658585" TargetMode="External"/><Relationship Id="rId1114" Type="http://schemas.openxmlformats.org/officeDocument/2006/relationships/hyperlink" Target="http://pleiades.stoa.org/places/373729" TargetMode="External"/><Relationship Id="rId1321" Type="http://schemas.openxmlformats.org/officeDocument/2006/relationships/hyperlink" Target="http://dare.ht.lu.se/places/147" TargetMode="External"/><Relationship Id="rId1559" Type="http://schemas.openxmlformats.org/officeDocument/2006/relationships/hyperlink" Target="http://dare.ht.lu.se/places/22020" TargetMode="External"/><Relationship Id="rId1766" Type="http://schemas.openxmlformats.org/officeDocument/2006/relationships/hyperlink" Target="http://dare.ht.lu.se/places/29378" TargetMode="External"/><Relationship Id="rId1973" Type="http://schemas.openxmlformats.org/officeDocument/2006/relationships/hyperlink" Target="http://dare.ht.lu.se/places/17075" TargetMode="External"/><Relationship Id="rId2817" Type="http://schemas.openxmlformats.org/officeDocument/2006/relationships/hyperlink" Target="http://dare.ht.lu.se/places/21716" TargetMode="External"/><Relationship Id="rId58" Type="http://schemas.openxmlformats.org/officeDocument/2006/relationships/hyperlink" Target="http://pleiades.stoa.org/places/69534" TargetMode="External"/><Relationship Id="rId1419" Type="http://schemas.openxmlformats.org/officeDocument/2006/relationships/hyperlink" Target="http://dare.ht.lu.se/places/21309" TargetMode="External"/><Relationship Id="rId1626" Type="http://schemas.openxmlformats.org/officeDocument/2006/relationships/hyperlink" Target="http://dare.ht.lu.se/places/27455" TargetMode="External"/><Relationship Id="rId1833" Type="http://schemas.openxmlformats.org/officeDocument/2006/relationships/hyperlink" Target="http://dare.ht.lu.se/places/32403" TargetMode="External"/><Relationship Id="rId1900" Type="http://schemas.openxmlformats.org/officeDocument/2006/relationships/hyperlink" Target="http://dare.ht.lu.se/places/31044" TargetMode="External"/><Relationship Id="rId2095" Type="http://schemas.openxmlformats.org/officeDocument/2006/relationships/hyperlink" Target="http://dare.ht.lu.se/places/22729" TargetMode="External"/><Relationship Id="rId274" Type="http://schemas.openxmlformats.org/officeDocument/2006/relationships/hyperlink" Target="http://pleiades.stoa.org/places/393393" TargetMode="External"/><Relationship Id="rId481" Type="http://schemas.openxmlformats.org/officeDocument/2006/relationships/hyperlink" Target="http://data.pastplace.org/search?q=748821" TargetMode="External"/><Relationship Id="rId2162" Type="http://schemas.openxmlformats.org/officeDocument/2006/relationships/hyperlink" Target="http://dare.ht.lu.se/places/30809" TargetMode="External"/><Relationship Id="rId134" Type="http://schemas.openxmlformats.org/officeDocument/2006/relationships/hyperlink" Target="http://pleiades.stoa.org/places/409239" TargetMode="External"/><Relationship Id="rId579" Type="http://schemas.openxmlformats.org/officeDocument/2006/relationships/hyperlink" Target="http://pleiades.stoa.org/places/707485" TargetMode="External"/><Relationship Id="rId786" Type="http://schemas.openxmlformats.org/officeDocument/2006/relationships/hyperlink" Target="http://pleiades.stoa.org/places/550506" TargetMode="External"/><Relationship Id="rId993" Type="http://schemas.openxmlformats.org/officeDocument/2006/relationships/hyperlink" Target="http://pleiades.stoa.org/places/40222" TargetMode="External"/><Relationship Id="rId2467" Type="http://schemas.openxmlformats.org/officeDocument/2006/relationships/hyperlink" Target="http://dare.ht.lu.se/places/23764" TargetMode="External"/><Relationship Id="rId2674" Type="http://schemas.openxmlformats.org/officeDocument/2006/relationships/hyperlink" Target="http://www.ancientportsantiques.com/wp-content/uploads/Documents/AUTHORS/Keay2016-PortuslimenAbstracts.pdf" TargetMode="External"/><Relationship Id="rId341" Type="http://schemas.openxmlformats.org/officeDocument/2006/relationships/hyperlink" Target="http://pleiades.stoa.org/places/540775" TargetMode="External"/><Relationship Id="rId439" Type="http://schemas.openxmlformats.org/officeDocument/2006/relationships/hyperlink" Target="http://pleiades.stoa.org/places/540645" TargetMode="External"/><Relationship Id="rId646" Type="http://schemas.openxmlformats.org/officeDocument/2006/relationships/hyperlink" Target="http://pleiades.stoa.org/places/825345" TargetMode="External"/><Relationship Id="rId1069" Type="http://schemas.openxmlformats.org/officeDocument/2006/relationships/hyperlink" Target="http://pleiades.stoa.org/places/716585" TargetMode="External"/><Relationship Id="rId1276" Type="http://schemas.openxmlformats.org/officeDocument/2006/relationships/hyperlink" Target="http://dare.ht.lu.se/places/16679" TargetMode="External"/><Relationship Id="rId1483" Type="http://schemas.openxmlformats.org/officeDocument/2006/relationships/hyperlink" Target="http://dare.ht.lu.se/places/21217" TargetMode="External"/><Relationship Id="rId2022" Type="http://schemas.openxmlformats.org/officeDocument/2006/relationships/hyperlink" Target="http://pleiades.stoa.org/places/590030" TargetMode="External"/><Relationship Id="rId2327" Type="http://schemas.openxmlformats.org/officeDocument/2006/relationships/hyperlink" Target="http://dare.ht.lu.se/places/27141" TargetMode="External"/><Relationship Id="rId2881" Type="http://schemas.openxmlformats.org/officeDocument/2006/relationships/hyperlink" Target="http://www.ancientportsantiques.com/wp-content/uploads/Documents/PLACES/Levant/Pfaelzner2012-LevantineKingdoms.pdf" TargetMode="External"/><Relationship Id="rId201" Type="http://schemas.openxmlformats.org/officeDocument/2006/relationships/hyperlink" Target="http://pleiades.stoa.org/places/452317" TargetMode="External"/><Relationship Id="rId506" Type="http://schemas.openxmlformats.org/officeDocument/2006/relationships/hyperlink" Target="http://pleiades.stoa.org/places/541023" TargetMode="External"/><Relationship Id="rId853" Type="http://schemas.openxmlformats.org/officeDocument/2006/relationships/hyperlink" Target="http://pleiades.stoa.org/places/638949" TargetMode="External"/><Relationship Id="rId1136" Type="http://schemas.openxmlformats.org/officeDocument/2006/relationships/hyperlink" Target="http://pleiades.stoa.org/places/363951" TargetMode="External"/><Relationship Id="rId1690" Type="http://schemas.openxmlformats.org/officeDocument/2006/relationships/hyperlink" Target="http://dare.ht.lu.se/places/40449" TargetMode="External"/><Relationship Id="rId1788" Type="http://schemas.openxmlformats.org/officeDocument/2006/relationships/hyperlink" Target="http://pleiades.stoa.org/places/580119" TargetMode="External"/><Relationship Id="rId1995" Type="http://schemas.openxmlformats.org/officeDocument/2006/relationships/hyperlink" Target="http://dare.ht.lu.se/places/22860" TargetMode="External"/><Relationship Id="rId2534" Type="http://schemas.openxmlformats.org/officeDocument/2006/relationships/hyperlink" Target="http://www.ancientportsantiques.com/wp-content/uploads/Documents/PLACES/Spain-Portugal/Bares-AcinasGarcia2007.pdf" TargetMode="External"/><Relationship Id="rId2741" Type="http://schemas.openxmlformats.org/officeDocument/2006/relationships/hyperlink" Target="http://pleiades.stoa.org/places/30245" TargetMode="External"/><Relationship Id="rId2839" Type="http://schemas.openxmlformats.org/officeDocument/2006/relationships/hyperlink" Target="http://dare.ht.lu.se/places/21137" TargetMode="External"/><Relationship Id="rId713" Type="http://schemas.openxmlformats.org/officeDocument/2006/relationships/hyperlink" Target="http://pleiades.stoa.org/places/857181" TargetMode="External"/><Relationship Id="rId920" Type="http://schemas.openxmlformats.org/officeDocument/2006/relationships/hyperlink" Target="http://pleiades.stoa.org/places/648622" TargetMode="External"/><Relationship Id="rId1343" Type="http://schemas.openxmlformats.org/officeDocument/2006/relationships/hyperlink" Target="http://dare.ht.lu.se/places/18941" TargetMode="External"/><Relationship Id="rId1550" Type="http://schemas.openxmlformats.org/officeDocument/2006/relationships/hyperlink" Target="http://dare.ht.lu.se/places/22029" TargetMode="External"/><Relationship Id="rId1648" Type="http://schemas.openxmlformats.org/officeDocument/2006/relationships/hyperlink" Target="http://dare.ht.lu.se/places/31428" TargetMode="External"/><Relationship Id="rId2601" Type="http://schemas.openxmlformats.org/officeDocument/2006/relationships/hyperlink" Target="http://www.ancientportsantiques.com/wp-content/uploads/Documents/PLACES/GreeceIslands/Rhodes&amp;Kos-Bouras2014.pdf" TargetMode="External"/><Relationship Id="rId1203" Type="http://schemas.openxmlformats.org/officeDocument/2006/relationships/hyperlink" Target="http://pleiades.stoa.org/places/285531" TargetMode="External"/><Relationship Id="rId1410" Type="http://schemas.openxmlformats.org/officeDocument/2006/relationships/hyperlink" Target="http://dare.ht.lu.se/places/41260" TargetMode="External"/><Relationship Id="rId1508" Type="http://schemas.openxmlformats.org/officeDocument/2006/relationships/hyperlink" Target="http://dare.ht.lu.se/places/31363" TargetMode="External"/><Relationship Id="rId1855" Type="http://schemas.openxmlformats.org/officeDocument/2006/relationships/hyperlink" Target="http://dare.ht.lu.se/places/22034" TargetMode="External"/><Relationship Id="rId2906" Type="http://schemas.openxmlformats.org/officeDocument/2006/relationships/hyperlink" Target="http://www.ancientportsantiques.com/wp-content/uploads/Documents/PLACES/Levant/Gaza-Morhange2005.pdf" TargetMode="External"/><Relationship Id="rId1715" Type="http://schemas.openxmlformats.org/officeDocument/2006/relationships/hyperlink" Target="http://dare.ht.lu.se/places/23155" TargetMode="External"/><Relationship Id="rId1922" Type="http://schemas.openxmlformats.org/officeDocument/2006/relationships/hyperlink" Target="http://dare.ht.lu.se/places/22791" TargetMode="External"/><Relationship Id="rId296" Type="http://schemas.openxmlformats.org/officeDocument/2006/relationships/hyperlink" Target="http://data.pastplace.org/search?q=211306" TargetMode="External"/><Relationship Id="rId2184" Type="http://schemas.openxmlformats.org/officeDocument/2006/relationships/hyperlink" Target="http://dare.ht.lu.se/places/27774" TargetMode="External"/><Relationship Id="rId2391" Type="http://schemas.openxmlformats.org/officeDocument/2006/relationships/hyperlink" Target="http://dare.ht.lu.se/places/21857" TargetMode="External"/><Relationship Id="rId156" Type="http://schemas.openxmlformats.org/officeDocument/2006/relationships/hyperlink" Target="http://pleiades.stoa.org/places/413157" TargetMode="External"/><Relationship Id="rId363" Type="http://schemas.openxmlformats.org/officeDocument/2006/relationships/hyperlink" Target="http://pleiades.stoa.org/places/501411" TargetMode="External"/><Relationship Id="rId570" Type="http://schemas.openxmlformats.org/officeDocument/2006/relationships/hyperlink" Target="http://pleiades.stoa.org/places/589999" TargetMode="External"/><Relationship Id="rId2044" Type="http://schemas.openxmlformats.org/officeDocument/2006/relationships/hyperlink" Target="http://dare.ht.lu.se/places/28780" TargetMode="External"/><Relationship Id="rId2251" Type="http://schemas.openxmlformats.org/officeDocument/2006/relationships/hyperlink" Target="http://dare.ht.lu.se/places/30366" TargetMode="External"/><Relationship Id="rId2489" Type="http://schemas.openxmlformats.org/officeDocument/2006/relationships/hyperlink" Target="http://dare.ht.lu.se/places/45030" TargetMode="External"/><Relationship Id="rId2696" Type="http://schemas.openxmlformats.org/officeDocument/2006/relationships/hyperlink" Target="http://www.ancientportsantiques.com/wp-content/uploads/Documents/PLACES/ItalyWest/Antium-Felici2002.pdf" TargetMode="External"/><Relationship Id="rId223" Type="http://schemas.openxmlformats.org/officeDocument/2006/relationships/hyperlink" Target="http://pleiades.stoa.org/places/462424" TargetMode="External"/><Relationship Id="rId430" Type="http://schemas.openxmlformats.org/officeDocument/2006/relationships/hyperlink" Target="http://pleiades.stoa.org/places/491715" TargetMode="External"/><Relationship Id="rId668" Type="http://schemas.openxmlformats.org/officeDocument/2006/relationships/hyperlink" Target="http://pleiades.stoa.org/places/857015" TargetMode="External"/><Relationship Id="rId875" Type="http://schemas.openxmlformats.org/officeDocument/2006/relationships/hyperlink" Target="http://pleiades.stoa.org/places/638778" TargetMode="External"/><Relationship Id="rId1060" Type="http://schemas.openxmlformats.org/officeDocument/2006/relationships/hyperlink" Target="http://pleiades.stoa.org/places/716524" TargetMode="External"/><Relationship Id="rId1298" Type="http://schemas.openxmlformats.org/officeDocument/2006/relationships/hyperlink" Target="http://dare.ht.lu.se/places/39994" TargetMode="External"/><Relationship Id="rId2111" Type="http://schemas.openxmlformats.org/officeDocument/2006/relationships/hyperlink" Target="http://dare.ht.lu.se/places/29067" TargetMode="External"/><Relationship Id="rId2349" Type="http://schemas.openxmlformats.org/officeDocument/2006/relationships/hyperlink" Target="http://dare.ht.lu.se/places/28453" TargetMode="External"/><Relationship Id="rId2556" Type="http://schemas.openxmlformats.org/officeDocument/2006/relationships/hyperlink" Target="http://www.ancientportsantiques.com/wp-content/uploads/Documents/PLACES/NorthAfrica/Carpis-Trabelsi2016.ppt" TargetMode="External"/><Relationship Id="rId2763" Type="http://schemas.openxmlformats.org/officeDocument/2006/relationships/hyperlink" Target="http://www.ancientportsantiques.com/wp-content/uploads/Documents/PLACES/RedSea-Gulf/Gedrosia-Besenval1994.pdf" TargetMode="External"/><Relationship Id="rId2970" Type="http://schemas.openxmlformats.org/officeDocument/2006/relationships/hyperlink" Target="http://pleiades.stoa.org/places/511151" TargetMode="External"/><Relationship Id="rId528" Type="http://schemas.openxmlformats.org/officeDocument/2006/relationships/hyperlink" Target="http://pleiades.stoa.org/places/599960" TargetMode="External"/><Relationship Id="rId735" Type="http://schemas.openxmlformats.org/officeDocument/2006/relationships/hyperlink" Target="http://pleiades.stoa.org/places/845051" TargetMode="External"/><Relationship Id="rId942" Type="http://schemas.openxmlformats.org/officeDocument/2006/relationships/hyperlink" Target="http://pleiades.stoa.org/places/668223" TargetMode="External"/><Relationship Id="rId1158" Type="http://schemas.openxmlformats.org/officeDocument/2006/relationships/hyperlink" Target="http://pleiades.stoa.org/places/344380" TargetMode="External"/><Relationship Id="rId1365" Type="http://schemas.openxmlformats.org/officeDocument/2006/relationships/hyperlink" Target="http://pleiades.stoa.org/places/98907" TargetMode="External"/><Relationship Id="rId1572" Type="http://schemas.openxmlformats.org/officeDocument/2006/relationships/hyperlink" Target="http://dare.ht.lu.se/places/34177" TargetMode="External"/><Relationship Id="rId2209" Type="http://schemas.openxmlformats.org/officeDocument/2006/relationships/hyperlink" Target="http://dare.ht.lu.se/places/21232" TargetMode="External"/><Relationship Id="rId2416" Type="http://schemas.openxmlformats.org/officeDocument/2006/relationships/hyperlink" Target="http://dare.ht.lu.se/places/35440" TargetMode="External"/><Relationship Id="rId2623" Type="http://schemas.openxmlformats.org/officeDocument/2006/relationships/hyperlink" Target="http://www.ancientportsantiques.com/wp-content/uploads/Documents/PLACES/Levant/Akko-Galili2010.pdf" TargetMode="External"/><Relationship Id="rId1018" Type="http://schemas.openxmlformats.org/officeDocument/2006/relationships/hyperlink" Target="http://pleiades.stoa.org/places/932432" TargetMode="External"/><Relationship Id="rId1225" Type="http://schemas.openxmlformats.org/officeDocument/2006/relationships/hyperlink" Target="http://data.pastplace.org/search?q=178172" TargetMode="External"/><Relationship Id="rId1432" Type="http://schemas.openxmlformats.org/officeDocument/2006/relationships/hyperlink" Target="http://dare.ht.lu.se/places/22392" TargetMode="External"/><Relationship Id="rId1877" Type="http://schemas.openxmlformats.org/officeDocument/2006/relationships/hyperlink" Target="http://dare.ht.lu.se/places/21924" TargetMode="External"/><Relationship Id="rId2830" Type="http://schemas.openxmlformats.org/officeDocument/2006/relationships/hyperlink" Target="http://www.ancientportsantiques.com/wp-content/uploads/Documents/PLACES/Crete-Cyprus/SailingGreatGreenSea-Cline2011.pdf" TargetMode="External"/><Relationship Id="rId2928" Type="http://schemas.openxmlformats.org/officeDocument/2006/relationships/hyperlink" Target="http://www.ancientportsantiques.com/wp-content/uploads/Documents/PLACES/ItalyWest/Toscane-Camilli2005.pdf" TargetMode="External"/><Relationship Id="rId71" Type="http://schemas.openxmlformats.org/officeDocument/2006/relationships/hyperlink" Target="http://pleiades.stoa.org/places/138248" TargetMode="External"/><Relationship Id="rId802" Type="http://schemas.openxmlformats.org/officeDocument/2006/relationships/hyperlink" Target="http://pleiades.stoa.org/places/599612" TargetMode="External"/><Relationship Id="rId1737" Type="http://schemas.openxmlformats.org/officeDocument/2006/relationships/hyperlink" Target="http://dare.ht.lu.se/places/26374" TargetMode="External"/><Relationship Id="rId1944" Type="http://schemas.openxmlformats.org/officeDocument/2006/relationships/hyperlink" Target="http://dare.ht.lu.se/places/41230" TargetMode="External"/><Relationship Id="rId29" Type="http://schemas.openxmlformats.org/officeDocument/2006/relationships/hyperlink" Target="http://pleiades.stoa.org/places/256108" TargetMode="External"/><Relationship Id="rId178" Type="http://schemas.openxmlformats.org/officeDocument/2006/relationships/hyperlink" Target="http://pleiades.stoa.org/places/432839" TargetMode="External"/><Relationship Id="rId1804" Type="http://schemas.openxmlformats.org/officeDocument/2006/relationships/hyperlink" Target="http://dare.ht.lu.se/places/21971" TargetMode="External"/><Relationship Id="rId385" Type="http://schemas.openxmlformats.org/officeDocument/2006/relationships/hyperlink" Target="http://pleiades.stoa.org/places/570398" TargetMode="External"/><Relationship Id="rId592" Type="http://schemas.openxmlformats.org/officeDocument/2006/relationships/hyperlink" Target="http://pleiades.stoa.org/places/707551" TargetMode="External"/><Relationship Id="rId2066" Type="http://schemas.openxmlformats.org/officeDocument/2006/relationships/hyperlink" Target="http://dare.ht.lu.se/places/28806" TargetMode="External"/><Relationship Id="rId2273" Type="http://schemas.openxmlformats.org/officeDocument/2006/relationships/hyperlink" Target="http://dare.ht.lu.se/places/21567" TargetMode="External"/><Relationship Id="rId2480" Type="http://schemas.openxmlformats.org/officeDocument/2006/relationships/hyperlink" Target="http://pleiades.stoa.org/places/297472" TargetMode="External"/><Relationship Id="rId245" Type="http://schemas.openxmlformats.org/officeDocument/2006/relationships/hyperlink" Target="http://pleiades.stoa.org/places/452455" TargetMode="External"/><Relationship Id="rId452" Type="http://schemas.openxmlformats.org/officeDocument/2006/relationships/hyperlink" Target="http://pleiades.stoa.org/places/530974" TargetMode="External"/><Relationship Id="rId897" Type="http://schemas.openxmlformats.org/officeDocument/2006/relationships/hyperlink" Target="http://pleiades.stoa.org/places/648738" TargetMode="External"/><Relationship Id="rId1082" Type="http://schemas.openxmlformats.org/officeDocument/2006/relationships/hyperlink" Target="http://pleiades.stoa.org/places/716540" TargetMode="External"/><Relationship Id="rId2133" Type="http://schemas.openxmlformats.org/officeDocument/2006/relationships/hyperlink" Target="http://dare.ht.lu.se/places/41138" TargetMode="External"/><Relationship Id="rId2340" Type="http://schemas.openxmlformats.org/officeDocument/2006/relationships/hyperlink" Target="http://dare.ht.lu.se/places/21703" TargetMode="External"/><Relationship Id="rId2578" Type="http://schemas.openxmlformats.org/officeDocument/2006/relationships/hyperlink" Target="http://.ancientportsantiques.com/wp-content/uploads/Documents/PLACES/ItalyWest/Cumes-Vecchi2000.pdf" TargetMode="External"/><Relationship Id="rId2785" Type="http://schemas.openxmlformats.org/officeDocument/2006/relationships/hyperlink" Target="http://www.ancientportsantiques.com/wp-content/uploads/Documents/AUTHORS/Arnaud-PublGenerales/Arnaud-ItineraireAntonin2004.pdf" TargetMode="External"/><Relationship Id="rId105" Type="http://schemas.openxmlformats.org/officeDocument/2006/relationships/hyperlink" Target="http://pleiades.stoa.org/places/472138" TargetMode="External"/><Relationship Id="rId312" Type="http://schemas.openxmlformats.org/officeDocument/2006/relationships/hyperlink" Target="http://pleiades.stoa.org/places/530771" TargetMode="External"/><Relationship Id="rId757" Type="http://schemas.openxmlformats.org/officeDocument/2006/relationships/hyperlink" Target="http://pleiades.stoa.org/places/521036" TargetMode="External"/><Relationship Id="rId964" Type="http://schemas.openxmlformats.org/officeDocument/2006/relationships/hyperlink" Target="http://data.pastplace.org/search?q=571215" TargetMode="External"/><Relationship Id="rId1387" Type="http://schemas.openxmlformats.org/officeDocument/2006/relationships/hyperlink" Target="http://dare.ht.lu.se/places/17178" TargetMode="External"/><Relationship Id="rId1594" Type="http://schemas.openxmlformats.org/officeDocument/2006/relationships/hyperlink" Target="http://pleiades.stoa.org/places/857185" TargetMode="External"/><Relationship Id="rId2200" Type="http://schemas.openxmlformats.org/officeDocument/2006/relationships/hyperlink" Target="http://dare.ht.lu.se/places/22667" TargetMode="External"/><Relationship Id="rId2438" Type="http://schemas.openxmlformats.org/officeDocument/2006/relationships/hyperlink" Target="http://dare.ht.lu.se/places/34035" TargetMode="External"/><Relationship Id="rId2645" Type="http://schemas.openxmlformats.org/officeDocument/2006/relationships/hyperlink" Target="http://www.ancientportsantiques.com/wp-content/uploads/Documents/PLACES/France/Marseille-Guery1992.pdf" TargetMode="External"/><Relationship Id="rId2852" Type="http://schemas.openxmlformats.org/officeDocument/2006/relationships/hyperlink" Target="http://www.ancientportsantiques.com/wp-content/uploads/Documents/PLACES/RedSea-Gulf/Rhapta-Chami1998.pdf" TargetMode="External"/><Relationship Id="rId93" Type="http://schemas.openxmlformats.org/officeDocument/2006/relationships/hyperlink" Target="http://pleiades.stoa.org/places/157929" TargetMode="External"/><Relationship Id="rId617" Type="http://schemas.openxmlformats.org/officeDocument/2006/relationships/hyperlink" Target="http://pleiades.stoa.org/places/229583" TargetMode="External"/><Relationship Id="rId824" Type="http://schemas.openxmlformats.org/officeDocument/2006/relationships/hyperlink" Target="http://data.pastplace.org/search?q=690575" TargetMode="External"/><Relationship Id="rId1247" Type="http://schemas.openxmlformats.org/officeDocument/2006/relationships/hyperlink" Target="http://pleiades.stoa.org/places/648741" TargetMode="External"/><Relationship Id="rId1454" Type="http://schemas.openxmlformats.org/officeDocument/2006/relationships/hyperlink" Target="http://pleiades.stoa.org/places/452411" TargetMode="External"/><Relationship Id="rId1661" Type="http://schemas.openxmlformats.org/officeDocument/2006/relationships/hyperlink" Target="http://pleiades.stoa.org/places/462511" TargetMode="External"/><Relationship Id="rId1899" Type="http://schemas.openxmlformats.org/officeDocument/2006/relationships/hyperlink" Target="http://dare.ht.lu.se/places/23298" TargetMode="External"/><Relationship Id="rId2505" Type="http://schemas.openxmlformats.org/officeDocument/2006/relationships/hyperlink" Target="https://en.wikipedia.org/wiki/Iulia_Traducta" TargetMode="External"/><Relationship Id="rId2712" Type="http://schemas.openxmlformats.org/officeDocument/2006/relationships/hyperlink" Target="http://www.ancientportsantiques.com/wp-content/uploads/Documents/PLACES/GreeceIslands/LesvosHarbourNetwork-Theodoulou2008.pdf" TargetMode="External"/><Relationship Id="rId1107" Type="http://schemas.openxmlformats.org/officeDocument/2006/relationships/hyperlink" Target="http://pleiades.stoa.org/places/373736" TargetMode="External"/><Relationship Id="rId1314" Type="http://schemas.openxmlformats.org/officeDocument/2006/relationships/hyperlink" Target="http://dare.ht.lu.se/places/41077" TargetMode="External"/><Relationship Id="rId1521" Type="http://schemas.openxmlformats.org/officeDocument/2006/relationships/hyperlink" Target="http://dare.ht.lu.se/places/31445" TargetMode="External"/><Relationship Id="rId1759" Type="http://schemas.openxmlformats.org/officeDocument/2006/relationships/hyperlink" Target="http://dare.ht.lu.se/places/41407" TargetMode="External"/><Relationship Id="rId1966" Type="http://schemas.openxmlformats.org/officeDocument/2006/relationships/hyperlink" Target="http://dare.ht.lu.se/places/21903" TargetMode="External"/><Relationship Id="rId1619" Type="http://schemas.openxmlformats.org/officeDocument/2006/relationships/hyperlink" Target="http://dare.ht.lu.se/places/27519" TargetMode="External"/><Relationship Id="rId1826" Type="http://schemas.openxmlformats.org/officeDocument/2006/relationships/hyperlink" Target="http://dare.ht.lu.se/places/32091" TargetMode="External"/><Relationship Id="rId20" Type="http://schemas.openxmlformats.org/officeDocument/2006/relationships/hyperlink" Target="http://pleiades.stoa.org/places/256357" TargetMode="External"/><Relationship Id="rId2088" Type="http://schemas.openxmlformats.org/officeDocument/2006/relationships/hyperlink" Target="http://dare.ht.lu.se/places/44572" TargetMode="External"/><Relationship Id="rId2295" Type="http://schemas.openxmlformats.org/officeDocument/2006/relationships/hyperlink" Target="http://dare.ht.lu.se/places/27291" TargetMode="External"/><Relationship Id="rId267" Type="http://schemas.openxmlformats.org/officeDocument/2006/relationships/hyperlink" Target="http://pleiades.stoa.org/places/413014" TargetMode="External"/><Relationship Id="rId474" Type="http://schemas.openxmlformats.org/officeDocument/2006/relationships/hyperlink" Target="http://pleiades.stoa.org/places/599807" TargetMode="External"/><Relationship Id="rId2155" Type="http://schemas.openxmlformats.org/officeDocument/2006/relationships/hyperlink" Target="http://dare.ht.lu.se/places/21190" TargetMode="External"/><Relationship Id="rId127" Type="http://schemas.openxmlformats.org/officeDocument/2006/relationships/hyperlink" Target="http://pleiades.stoa.org/places/383664" TargetMode="External"/><Relationship Id="rId681" Type="http://schemas.openxmlformats.org/officeDocument/2006/relationships/hyperlink" Target="http://pleiades.stoa.org/places/857159" TargetMode="External"/><Relationship Id="rId779" Type="http://schemas.openxmlformats.org/officeDocument/2006/relationships/hyperlink" Target="http://pleiades.stoa.org/places/550833" TargetMode="External"/><Relationship Id="rId986" Type="http://schemas.openxmlformats.org/officeDocument/2006/relationships/hyperlink" Target="http://pleiades.stoa.org/places/39293" TargetMode="External"/><Relationship Id="rId2362" Type="http://schemas.openxmlformats.org/officeDocument/2006/relationships/hyperlink" Target="http://dare.ht.lu.se/places/36217" TargetMode="External"/><Relationship Id="rId2667" Type="http://schemas.openxmlformats.org/officeDocument/2006/relationships/hyperlink" Target="http://www.ancientportsantiques.com/wp-content/uploads/Documents/PLACES/RedSea-Gulf/Emirats-Potts2001.pdf" TargetMode="External"/><Relationship Id="rId334" Type="http://schemas.openxmlformats.org/officeDocument/2006/relationships/hyperlink" Target="http://pleiades.stoa.org/places/580044" TargetMode="External"/><Relationship Id="rId541" Type="http://schemas.openxmlformats.org/officeDocument/2006/relationships/hyperlink" Target="http://pleiades.stoa.org/places/589933" TargetMode="External"/><Relationship Id="rId639" Type="http://schemas.openxmlformats.org/officeDocument/2006/relationships/hyperlink" Target="http://pleiades.stoa.org/places/854719" TargetMode="External"/><Relationship Id="rId1171" Type="http://schemas.openxmlformats.org/officeDocument/2006/relationships/hyperlink" Target="http://pleiades.stoa.org/places/314886" TargetMode="External"/><Relationship Id="rId1269" Type="http://schemas.openxmlformats.org/officeDocument/2006/relationships/hyperlink" Target="http://dare.ht.lu.se/places/18348" TargetMode="External"/><Relationship Id="rId1476" Type="http://schemas.openxmlformats.org/officeDocument/2006/relationships/hyperlink" Target="http://dare.ht.lu.se/places/16740" TargetMode="External"/><Relationship Id="rId2015" Type="http://schemas.openxmlformats.org/officeDocument/2006/relationships/hyperlink" Target="http://dare.ht.lu.se/places/43401" TargetMode="External"/><Relationship Id="rId2222" Type="http://schemas.openxmlformats.org/officeDocument/2006/relationships/hyperlink" Target="http://dare.ht.lu.se/places/21402" TargetMode="External"/><Relationship Id="rId2874" Type="http://schemas.openxmlformats.org/officeDocument/2006/relationships/hyperlink" Target="https://en.wikipedia.org/wiki/Amarna_letters" TargetMode="External"/><Relationship Id="rId401" Type="http://schemas.openxmlformats.org/officeDocument/2006/relationships/hyperlink" Target="http://pleiades.stoa.org/places/570478" TargetMode="External"/><Relationship Id="rId846" Type="http://schemas.openxmlformats.org/officeDocument/2006/relationships/hyperlink" Target="http://pleiades.stoa.org/places/638817" TargetMode="External"/><Relationship Id="rId1031" Type="http://schemas.openxmlformats.org/officeDocument/2006/relationships/hyperlink" Target="http://data.pastplace.org/search?q=4361915" TargetMode="External"/><Relationship Id="rId1129" Type="http://schemas.openxmlformats.org/officeDocument/2006/relationships/hyperlink" Target="http://pleiades.stoa.org/places/363996" TargetMode="External"/><Relationship Id="rId1683" Type="http://schemas.openxmlformats.org/officeDocument/2006/relationships/hyperlink" Target="http://dare.ht.lu.se/places/41244" TargetMode="External"/><Relationship Id="rId1890" Type="http://schemas.openxmlformats.org/officeDocument/2006/relationships/hyperlink" Target="http://dare.ht.lu.se/places/27407" TargetMode="External"/><Relationship Id="rId1988" Type="http://schemas.openxmlformats.org/officeDocument/2006/relationships/hyperlink" Target="http://pleiades.stoa.org/places/550449" TargetMode="External"/><Relationship Id="rId2527" Type="http://schemas.openxmlformats.org/officeDocument/2006/relationships/hyperlink" Target="http://www.livius.org/articles/person/hanno-1-the-navigator/hanno-1-the-navigator-2/" TargetMode="External"/><Relationship Id="rId2734" Type="http://schemas.openxmlformats.org/officeDocument/2006/relationships/hyperlink" Target="http://www.ancientportsantiques.com/wp-content/uploads/Documents/PLACES/Bosphorus-BlackSea/Yenikapi-Klazomenae-Side-Myndos2014.pdf" TargetMode="External"/><Relationship Id="rId2941" Type="http://schemas.openxmlformats.org/officeDocument/2006/relationships/hyperlink" Target="http://www.ancientportsantiques.com/wp-content/uploads/Documents/AUTHORS/Wilson2012-RomanPorts.pdf" TargetMode="External"/><Relationship Id="rId706" Type="http://schemas.openxmlformats.org/officeDocument/2006/relationships/hyperlink" Target="http://pleiades.stoa.org/places/857029" TargetMode="External"/><Relationship Id="rId913" Type="http://schemas.openxmlformats.org/officeDocument/2006/relationships/hyperlink" Target="http://pleiades.stoa.org/places/648755" TargetMode="External"/><Relationship Id="rId1336" Type="http://schemas.openxmlformats.org/officeDocument/2006/relationships/hyperlink" Target="http://dare.ht.lu.se/places/17858" TargetMode="External"/><Relationship Id="rId1543" Type="http://schemas.openxmlformats.org/officeDocument/2006/relationships/hyperlink" Target="http://dare.ht.lu.se/places/41085" TargetMode="External"/><Relationship Id="rId1750" Type="http://schemas.openxmlformats.org/officeDocument/2006/relationships/hyperlink" Target="http://dare.ht.lu.se/places/21991" TargetMode="External"/><Relationship Id="rId2801" Type="http://schemas.openxmlformats.org/officeDocument/2006/relationships/hyperlink" Target="http://www.ancientportsantiques.com/wp-content/uploads/pdf/Jondet-1916.pdf" TargetMode="External"/><Relationship Id="rId42" Type="http://schemas.openxmlformats.org/officeDocument/2006/relationships/hyperlink" Target="http://pleiades.stoa.org/places/266005" TargetMode="External"/><Relationship Id="rId1403" Type="http://schemas.openxmlformats.org/officeDocument/2006/relationships/hyperlink" Target="http://dare.ht.lu.se/places/40455" TargetMode="External"/><Relationship Id="rId1610" Type="http://schemas.openxmlformats.org/officeDocument/2006/relationships/hyperlink" Target="http://dare.ht.lu.se/places/29562" TargetMode="External"/><Relationship Id="rId1848" Type="http://schemas.openxmlformats.org/officeDocument/2006/relationships/hyperlink" Target="http://pleiades.stoa.org/places/501625" TargetMode="External"/><Relationship Id="rId191" Type="http://schemas.openxmlformats.org/officeDocument/2006/relationships/hyperlink" Target="http://pleiades.stoa.org/places/452382" TargetMode="External"/><Relationship Id="rId1708" Type="http://schemas.openxmlformats.org/officeDocument/2006/relationships/hyperlink" Target="http://dare.ht.lu.se/places/1454" TargetMode="External"/><Relationship Id="rId1915" Type="http://schemas.openxmlformats.org/officeDocument/2006/relationships/hyperlink" Target="http://dare.ht.lu.se/places/21985" TargetMode="External"/><Relationship Id="rId289" Type="http://schemas.openxmlformats.org/officeDocument/2006/relationships/hyperlink" Target="http://pleiades.stoa.org/places/197178" TargetMode="External"/><Relationship Id="rId496" Type="http://schemas.openxmlformats.org/officeDocument/2006/relationships/hyperlink" Target="http://pleiades.stoa.org/places/501634" TargetMode="External"/><Relationship Id="rId2177" Type="http://schemas.openxmlformats.org/officeDocument/2006/relationships/hyperlink" Target="http://dare.ht.lu.se/places/27706" TargetMode="External"/><Relationship Id="rId2384" Type="http://schemas.openxmlformats.org/officeDocument/2006/relationships/hyperlink" Target="http://dare.ht.lu.se/places/41001" TargetMode="External"/><Relationship Id="rId2591" Type="http://schemas.openxmlformats.org/officeDocument/2006/relationships/hyperlink" Target="http://www.ancientportsantiques.com/wp-content/uploads/Documents/PLACES/Adriatic/Rimini-Morigi1998.pdf" TargetMode="External"/><Relationship Id="rId149" Type="http://schemas.openxmlformats.org/officeDocument/2006/relationships/hyperlink" Target="http://pleiades.stoa.org/places/403223" TargetMode="External"/><Relationship Id="rId356" Type="http://schemas.openxmlformats.org/officeDocument/2006/relationships/hyperlink" Target="http://pleiades.stoa.org/places/501323" TargetMode="External"/><Relationship Id="rId563" Type="http://schemas.openxmlformats.org/officeDocument/2006/relationships/hyperlink" Target="http://pleiades.stoa.org/places/590056" TargetMode="External"/><Relationship Id="rId770" Type="http://schemas.openxmlformats.org/officeDocument/2006/relationships/hyperlink" Target="http://pleiades.stoa.org/places/550787" TargetMode="External"/><Relationship Id="rId1193" Type="http://schemas.openxmlformats.org/officeDocument/2006/relationships/hyperlink" Target="http://pleiades.stoa.org/places/295279" TargetMode="External"/><Relationship Id="rId2037" Type="http://schemas.openxmlformats.org/officeDocument/2006/relationships/hyperlink" Target="http://pleiades.stoa.org/places/589760" TargetMode="External"/><Relationship Id="rId2244" Type="http://schemas.openxmlformats.org/officeDocument/2006/relationships/hyperlink" Target="http://dare.ht.lu.se/places/21245" TargetMode="External"/><Relationship Id="rId2451" Type="http://schemas.openxmlformats.org/officeDocument/2006/relationships/hyperlink" Target="http://dare.ht.lu.se/places/41301" TargetMode="External"/><Relationship Id="rId2689" Type="http://schemas.openxmlformats.org/officeDocument/2006/relationships/hyperlink" Target="http://www.ancientportsantiques.com/wp-content/uploads/Documents/AUTHORS/Keay2016-PortuslimenAbstracts.pdf" TargetMode="External"/><Relationship Id="rId2896" Type="http://schemas.openxmlformats.org/officeDocument/2006/relationships/hyperlink" Target="http://www.ancientportsantiques.com/wp-content/uploads/Documents/PLACES/Turkey/Troy-Kraft2003.pdf" TargetMode="External"/><Relationship Id="rId216" Type="http://schemas.openxmlformats.org/officeDocument/2006/relationships/hyperlink" Target="http://pleiades.stoa.org/places/462402" TargetMode="External"/><Relationship Id="rId423" Type="http://schemas.openxmlformats.org/officeDocument/2006/relationships/hyperlink" Target="http://pleiades.stoa.org/places/491701" TargetMode="External"/><Relationship Id="rId868" Type="http://schemas.openxmlformats.org/officeDocument/2006/relationships/hyperlink" Target="http://pleiades.stoa.org/places/639002" TargetMode="External"/><Relationship Id="rId1053" Type="http://schemas.openxmlformats.org/officeDocument/2006/relationships/hyperlink" Target="http://pleiades.stoa.org/places/727197" TargetMode="External"/><Relationship Id="rId1260" Type="http://schemas.openxmlformats.org/officeDocument/2006/relationships/hyperlink" Target="http://dare.ht.lu.se/places/17910" TargetMode="External"/><Relationship Id="rId1498" Type="http://schemas.openxmlformats.org/officeDocument/2006/relationships/hyperlink" Target="http://pleiades.stoa.org/places/523977" TargetMode="External"/><Relationship Id="rId2104" Type="http://schemas.openxmlformats.org/officeDocument/2006/relationships/hyperlink" Target="http://pleiades.stoa.org/places/550911" TargetMode="External"/><Relationship Id="rId2549" Type="http://schemas.openxmlformats.org/officeDocument/2006/relationships/hyperlink" Target="http://www.ancientportsantiques.com/wp-content/uploads/Documents/PLACES/Spain-Portugal/Tarraco-Macias2015a.pdf" TargetMode="External"/><Relationship Id="rId2756" Type="http://schemas.openxmlformats.org/officeDocument/2006/relationships/hyperlink" Target="http://pleiades.stoa.org/places/59881" TargetMode="External"/><Relationship Id="rId2963" Type="http://schemas.openxmlformats.org/officeDocument/2006/relationships/hyperlink" Target="http://dare.ht.lu.se/places/29507" TargetMode="External"/><Relationship Id="rId630" Type="http://schemas.openxmlformats.org/officeDocument/2006/relationships/hyperlink" Target="http://data.pastplace.org/search?q=4411928" TargetMode="External"/><Relationship Id="rId728" Type="http://schemas.openxmlformats.org/officeDocument/2006/relationships/hyperlink" Target="http://pleiades.stoa.org/places/844852" TargetMode="External"/><Relationship Id="rId935" Type="http://schemas.openxmlformats.org/officeDocument/2006/relationships/hyperlink" Target="http://data.pastplace.org/search?q=4703231" TargetMode="External"/><Relationship Id="rId1358" Type="http://schemas.openxmlformats.org/officeDocument/2006/relationships/hyperlink" Target="http://pleiades.stoa.org/places/246471" TargetMode="External"/><Relationship Id="rId1565" Type="http://schemas.openxmlformats.org/officeDocument/2006/relationships/hyperlink" Target="http://dare.ht.lu.se/places/34181" TargetMode="External"/><Relationship Id="rId1772" Type="http://schemas.openxmlformats.org/officeDocument/2006/relationships/hyperlink" Target="http://dare.ht.lu.se/places/22770" TargetMode="External"/><Relationship Id="rId2311" Type="http://schemas.openxmlformats.org/officeDocument/2006/relationships/hyperlink" Target="http://pleiades.stoa.org/places/746754" TargetMode="External"/><Relationship Id="rId2409" Type="http://schemas.openxmlformats.org/officeDocument/2006/relationships/hyperlink" Target="http://dare.ht.lu.se/places/36109" TargetMode="External"/><Relationship Id="rId2616" Type="http://schemas.openxmlformats.org/officeDocument/2006/relationships/hyperlink" Target="https://en.wikipedia.org/wiki/Elaiussa_Sebaste" TargetMode="External"/><Relationship Id="rId64" Type="http://schemas.openxmlformats.org/officeDocument/2006/relationships/hyperlink" Target="http://pleiades.stoa.org/places/141944" TargetMode="External"/><Relationship Id="rId1120" Type="http://schemas.openxmlformats.org/officeDocument/2006/relationships/hyperlink" Target="http://pleiades.stoa.org/places/373832" TargetMode="External"/><Relationship Id="rId1218" Type="http://schemas.openxmlformats.org/officeDocument/2006/relationships/hyperlink" Target="http://pleiades.stoa.org/places/456105" TargetMode="External"/><Relationship Id="rId1425" Type="http://schemas.openxmlformats.org/officeDocument/2006/relationships/hyperlink" Target="http://dare.ht.lu.se/places/29118" TargetMode="External"/><Relationship Id="rId2823" Type="http://schemas.openxmlformats.org/officeDocument/2006/relationships/hyperlink" Target="http://www.ancientportsantiques.com/wp-content/uploads/Documents/AUTHORS/Blackman2014-ShipshedsByzasPaper.pdf" TargetMode="External"/><Relationship Id="rId1632" Type="http://schemas.openxmlformats.org/officeDocument/2006/relationships/hyperlink" Target="http://pleiades.stoa.org/places/845043" TargetMode="External"/><Relationship Id="rId1937" Type="http://schemas.openxmlformats.org/officeDocument/2006/relationships/hyperlink" Target="http://dare.ht.lu.se/places/41366" TargetMode="External"/><Relationship Id="rId2199" Type="http://schemas.openxmlformats.org/officeDocument/2006/relationships/hyperlink" Target="http://dare.ht.lu.se/places/21435" TargetMode="External"/><Relationship Id="rId280" Type="http://schemas.openxmlformats.org/officeDocument/2006/relationships/hyperlink" Target="http://pleiades.stoa.org/places/393446" TargetMode="External"/><Relationship Id="rId140" Type="http://schemas.openxmlformats.org/officeDocument/2006/relationships/hyperlink" Target="http://pleiades.stoa.org/places/403175" TargetMode="External"/><Relationship Id="rId378" Type="http://schemas.openxmlformats.org/officeDocument/2006/relationships/hyperlink" Target="http://pleiades.stoa.org/places/570325" TargetMode="External"/><Relationship Id="rId585" Type="http://schemas.openxmlformats.org/officeDocument/2006/relationships/hyperlink" Target="http://pleiades.stoa.org/places/707596" TargetMode="External"/><Relationship Id="rId792" Type="http://schemas.openxmlformats.org/officeDocument/2006/relationships/hyperlink" Target="http://pleiades.stoa.org/places/550650" TargetMode="External"/><Relationship Id="rId2059" Type="http://schemas.openxmlformats.org/officeDocument/2006/relationships/hyperlink" Target="http://dare.ht.lu.se/places/23384" TargetMode="External"/><Relationship Id="rId2266" Type="http://schemas.openxmlformats.org/officeDocument/2006/relationships/hyperlink" Target="http://dare.ht.lu.se/places/33199" TargetMode="External"/><Relationship Id="rId2473" Type="http://schemas.openxmlformats.org/officeDocument/2006/relationships/hyperlink" Target="http://dare.ht.lu.se/places/21629" TargetMode="External"/><Relationship Id="rId2680" Type="http://schemas.openxmlformats.org/officeDocument/2006/relationships/hyperlink" Target="http://www.ancientportsantiques.com/wp-content/uploads/Documents/PLACES/Egypt-Libya/MarsaMatruh-Conwell1987.pdf" TargetMode="External"/><Relationship Id="rId6" Type="http://schemas.openxmlformats.org/officeDocument/2006/relationships/hyperlink" Target="http://pleiades.stoa.org/places/79664" TargetMode="External"/><Relationship Id="rId238" Type="http://schemas.openxmlformats.org/officeDocument/2006/relationships/hyperlink" Target="http://pleiades.stoa.org/places/462199" TargetMode="External"/><Relationship Id="rId445" Type="http://schemas.openxmlformats.org/officeDocument/2006/relationships/hyperlink" Target="http://pleiades.stoa.org/places/540817" TargetMode="External"/><Relationship Id="rId652" Type="http://schemas.openxmlformats.org/officeDocument/2006/relationships/hyperlink" Target="http://pleiades.stoa.org/places/857007" TargetMode="External"/><Relationship Id="rId1075" Type="http://schemas.openxmlformats.org/officeDocument/2006/relationships/hyperlink" Target="http://pleiades.stoa.org/places/716505" TargetMode="External"/><Relationship Id="rId1282" Type="http://schemas.openxmlformats.org/officeDocument/2006/relationships/hyperlink" Target="http://dare.ht.lu.se/places/22428" TargetMode="External"/><Relationship Id="rId2126" Type="http://schemas.openxmlformats.org/officeDocument/2006/relationships/hyperlink" Target="http://dare.ht.lu.se/places/29533" TargetMode="External"/><Relationship Id="rId2333" Type="http://schemas.openxmlformats.org/officeDocument/2006/relationships/hyperlink" Target="http://pleiades.stoa.org/places/29766" TargetMode="External"/><Relationship Id="rId2540" Type="http://schemas.openxmlformats.org/officeDocument/2006/relationships/hyperlink" Target="http://www.ancientportsantiques.com/wp-content/uploads/Documents/PLACES/Spain-Portugal/Hispalis-Gonzalez2010.pdf" TargetMode="External"/><Relationship Id="rId2778" Type="http://schemas.openxmlformats.org/officeDocument/2006/relationships/hyperlink" Target="http://www.ancientportsantiques.com/wp-content/uploads/Documents/AUTHORS/Arnaud-PublGenerales/Arnaud-ItineraireAntonin2004.pdf" TargetMode="External"/><Relationship Id="rId305" Type="http://schemas.openxmlformats.org/officeDocument/2006/relationships/hyperlink" Target="http://pleiades.stoa.org/places/481942" TargetMode="External"/><Relationship Id="rId512" Type="http://schemas.openxmlformats.org/officeDocument/2006/relationships/hyperlink" Target="http://pleiades.stoa.org/places/550496" TargetMode="External"/><Relationship Id="rId957" Type="http://schemas.openxmlformats.org/officeDocument/2006/relationships/hyperlink" Target="http://pleiades.stoa.org/places/678401" TargetMode="External"/><Relationship Id="rId1142" Type="http://schemas.openxmlformats.org/officeDocument/2006/relationships/hyperlink" Target="http://pleiades.stoa.org/places/344448" TargetMode="External"/><Relationship Id="rId1587" Type="http://schemas.openxmlformats.org/officeDocument/2006/relationships/hyperlink" Target="http://dare.ht.lu.se/places/29566" TargetMode="External"/><Relationship Id="rId1794" Type="http://schemas.openxmlformats.org/officeDocument/2006/relationships/hyperlink" Target="http://dare.ht.lu.se/places/22778" TargetMode="External"/><Relationship Id="rId2400" Type="http://schemas.openxmlformats.org/officeDocument/2006/relationships/hyperlink" Target="http://dare.ht.lu.se/places/36121" TargetMode="External"/><Relationship Id="rId2638" Type="http://schemas.openxmlformats.org/officeDocument/2006/relationships/hyperlink" Target="http://www.ancientportsantiques.com/wp-content/uploads/Documents/PLACES/RedSea-Gulf/IndianOcean-McLaughlin2014.pdf" TargetMode="External"/><Relationship Id="rId2845" Type="http://schemas.openxmlformats.org/officeDocument/2006/relationships/hyperlink" Target="https://en.wikipedia.org/wiki/Tell_Nebesha" TargetMode="External"/><Relationship Id="rId86" Type="http://schemas.openxmlformats.org/officeDocument/2006/relationships/hyperlink" Target="http://data.pastplace.org/search?q=2933592" TargetMode="External"/><Relationship Id="rId817" Type="http://schemas.openxmlformats.org/officeDocument/2006/relationships/hyperlink" Target="http://pleiades.stoa.org/places/599550" TargetMode="External"/><Relationship Id="rId1002" Type="http://schemas.openxmlformats.org/officeDocument/2006/relationships/hyperlink" Target="http://pleiades.stoa.org/places/39390" TargetMode="External"/><Relationship Id="rId1447" Type="http://schemas.openxmlformats.org/officeDocument/2006/relationships/hyperlink" Target="http://dare.ht.lu.se/places/21352" TargetMode="External"/><Relationship Id="rId1654" Type="http://schemas.openxmlformats.org/officeDocument/2006/relationships/hyperlink" Target="http://dare.ht.lu.se/places/16874" TargetMode="External"/><Relationship Id="rId1861" Type="http://schemas.openxmlformats.org/officeDocument/2006/relationships/hyperlink" Target="http://dare.ht.lu.se/places/32394" TargetMode="External"/><Relationship Id="rId2705" Type="http://schemas.openxmlformats.org/officeDocument/2006/relationships/hyperlink" Target="http://www.ancientportsantiques.com/wp-content/uploads/Documents/PLACES/Adriatic/Croatie-Kurilic2012.pdf" TargetMode="External"/><Relationship Id="rId2912" Type="http://schemas.openxmlformats.org/officeDocument/2006/relationships/hyperlink" Target="http://www.ancientportsantiques.com/wp-content/uploads/Documents/PLACES/GreeceIslands/AegeanPorts-Bouras2016.pdf" TargetMode="External"/><Relationship Id="rId1307" Type="http://schemas.openxmlformats.org/officeDocument/2006/relationships/hyperlink" Target="http://dare.ht.lu.se/places/22443" TargetMode="External"/><Relationship Id="rId1514" Type="http://schemas.openxmlformats.org/officeDocument/2006/relationships/hyperlink" Target="http://dare.ht.lu.se/places/21426" TargetMode="External"/><Relationship Id="rId1721" Type="http://schemas.openxmlformats.org/officeDocument/2006/relationships/hyperlink" Target="http://dare.ht.lu.se/places/17984" TargetMode="External"/><Relationship Id="rId1959" Type="http://schemas.openxmlformats.org/officeDocument/2006/relationships/hyperlink" Target="http://dare.ht.lu.se/places/23504" TargetMode="External"/><Relationship Id="rId13" Type="http://schemas.openxmlformats.org/officeDocument/2006/relationships/hyperlink" Target="http://pleiades.stoa.org/places/236610" TargetMode="External"/><Relationship Id="rId1819" Type="http://schemas.openxmlformats.org/officeDocument/2006/relationships/hyperlink" Target="http://dare.ht.lu.se/places/29305" TargetMode="External"/><Relationship Id="rId2190" Type="http://schemas.openxmlformats.org/officeDocument/2006/relationships/hyperlink" Target="http://dare.ht.lu.se/places/27793" TargetMode="External"/><Relationship Id="rId2288" Type="http://schemas.openxmlformats.org/officeDocument/2006/relationships/hyperlink" Target="http://dare.ht.lu.se/places/21691" TargetMode="External"/><Relationship Id="rId2495" Type="http://schemas.openxmlformats.org/officeDocument/2006/relationships/hyperlink" Target="http://dare.ht.lu.se/places/22240" TargetMode="External"/><Relationship Id="rId162" Type="http://schemas.openxmlformats.org/officeDocument/2006/relationships/hyperlink" Target="http://pleiades.stoa.org/places/422831" TargetMode="External"/><Relationship Id="rId467" Type="http://schemas.openxmlformats.org/officeDocument/2006/relationships/hyperlink" Target="http://pleiades.stoa.org/places/570348" TargetMode="External"/><Relationship Id="rId1097" Type="http://schemas.openxmlformats.org/officeDocument/2006/relationships/hyperlink" Target="http://pleiades.stoa.org/places/373746" TargetMode="External"/><Relationship Id="rId2050" Type="http://schemas.openxmlformats.org/officeDocument/2006/relationships/hyperlink" Target="http://dare.ht.lu.se/places/25168" TargetMode="External"/><Relationship Id="rId2148" Type="http://schemas.openxmlformats.org/officeDocument/2006/relationships/hyperlink" Target="http://dare.ht.lu.se/places/28971" TargetMode="External"/><Relationship Id="rId674" Type="http://schemas.openxmlformats.org/officeDocument/2006/relationships/hyperlink" Target="http://pleiades.stoa.org/places/857047" TargetMode="External"/><Relationship Id="rId881" Type="http://schemas.openxmlformats.org/officeDocument/2006/relationships/hyperlink" Target="http://pleiades.stoa.org/places/638993" TargetMode="External"/><Relationship Id="rId979" Type="http://schemas.openxmlformats.org/officeDocument/2006/relationships/hyperlink" Target="http://pleiades.stoa.org/places/39335" TargetMode="External"/><Relationship Id="rId2355" Type="http://schemas.openxmlformats.org/officeDocument/2006/relationships/hyperlink" Target="http://dare.ht.lu.se/places/36672" TargetMode="External"/><Relationship Id="rId2562" Type="http://schemas.openxmlformats.org/officeDocument/2006/relationships/hyperlink" Target="http://www.ancientportsantiques.com/wp-content/uploads/Documents/PLACES/ItalyWest/VadoLigure-Carobene2008.pdf" TargetMode="External"/><Relationship Id="rId327" Type="http://schemas.openxmlformats.org/officeDocument/2006/relationships/hyperlink" Target="http://pleiades.stoa.org/places/580136" TargetMode="External"/><Relationship Id="rId534" Type="http://schemas.openxmlformats.org/officeDocument/2006/relationships/hyperlink" Target="http://pleiades.stoa.org/places/589946" TargetMode="External"/><Relationship Id="rId741" Type="http://schemas.openxmlformats.org/officeDocument/2006/relationships/hyperlink" Target="http://pleiades.stoa.org/places/844944" TargetMode="External"/><Relationship Id="rId839" Type="http://schemas.openxmlformats.org/officeDocument/2006/relationships/hyperlink" Target="http://pleiades.stoa.org/places/638950" TargetMode="External"/><Relationship Id="rId1164" Type="http://schemas.openxmlformats.org/officeDocument/2006/relationships/hyperlink" Target="http://pleiades.stoa.org/places/324827" TargetMode="External"/><Relationship Id="rId1371" Type="http://schemas.openxmlformats.org/officeDocument/2006/relationships/hyperlink" Target="http://pleiades.stoa.org/places/472055" TargetMode="External"/><Relationship Id="rId1469" Type="http://schemas.openxmlformats.org/officeDocument/2006/relationships/hyperlink" Target="http://dare.ht.lu.se/places/16737" TargetMode="External"/><Relationship Id="rId2008" Type="http://schemas.openxmlformats.org/officeDocument/2006/relationships/hyperlink" Target="http://dare.ht.lu.se/places/43404" TargetMode="External"/><Relationship Id="rId2215" Type="http://schemas.openxmlformats.org/officeDocument/2006/relationships/hyperlink" Target="http://dare.ht.lu.se/places/21485" TargetMode="External"/><Relationship Id="rId2422" Type="http://schemas.openxmlformats.org/officeDocument/2006/relationships/hyperlink" Target="http://dare.ht.lu.se/places/21128" TargetMode="External"/><Relationship Id="rId2867" Type="http://schemas.openxmlformats.org/officeDocument/2006/relationships/hyperlink" Target="http://www.ancientportsantiques.com/wp-content/uploads/Documents/PLACES/Levant/Dor-Raban1987.pdf" TargetMode="External"/><Relationship Id="rId601" Type="http://schemas.openxmlformats.org/officeDocument/2006/relationships/hyperlink" Target="http://pleiades.stoa.org/places/521070" TargetMode="External"/><Relationship Id="rId1024" Type="http://schemas.openxmlformats.org/officeDocument/2006/relationships/hyperlink" Target="http://pleiades.stoa.org/places/915869" TargetMode="External"/><Relationship Id="rId1231" Type="http://schemas.openxmlformats.org/officeDocument/2006/relationships/hyperlink" Target="http://data.pastplace.org/search?q=345204" TargetMode="External"/><Relationship Id="rId1676" Type="http://schemas.openxmlformats.org/officeDocument/2006/relationships/hyperlink" Target="http://dare.ht.lu.se/places/22637" TargetMode="External"/><Relationship Id="rId1883" Type="http://schemas.openxmlformats.org/officeDocument/2006/relationships/hyperlink" Target="http://dare.ht.lu.se/places/43580" TargetMode="External"/><Relationship Id="rId2727" Type="http://schemas.openxmlformats.org/officeDocument/2006/relationships/hyperlink" Target="http://www.ancientportsantiques.com/wp-content/uploads/Documents/PLACES/Bosphorus-BlackSea/Sinop-Doonan2011.pdf" TargetMode="External"/><Relationship Id="rId2934" Type="http://schemas.openxmlformats.org/officeDocument/2006/relationships/hyperlink" Target="http://www.ancientportsantiques.com/wp-content/uploads/Documents/PLACES/ItalyWest/Toscane-Camilli2005.pdf" TargetMode="External"/><Relationship Id="rId906" Type="http://schemas.openxmlformats.org/officeDocument/2006/relationships/hyperlink" Target="http://data.pastplace.org/search?q=732201" TargetMode="External"/><Relationship Id="rId1329" Type="http://schemas.openxmlformats.org/officeDocument/2006/relationships/hyperlink" Target="http://dare.ht.lu.se/places/14037" TargetMode="External"/><Relationship Id="rId1536" Type="http://schemas.openxmlformats.org/officeDocument/2006/relationships/hyperlink" Target="http://dare.ht.lu.se/places/41084" TargetMode="External"/><Relationship Id="rId1743" Type="http://schemas.openxmlformats.org/officeDocument/2006/relationships/hyperlink" Target="http://dare.ht.lu.se/places/21421" TargetMode="External"/><Relationship Id="rId1950" Type="http://schemas.openxmlformats.org/officeDocument/2006/relationships/hyperlink" Target="http://dare.ht.lu.se/places/43459" TargetMode="External"/><Relationship Id="rId35" Type="http://schemas.openxmlformats.org/officeDocument/2006/relationships/hyperlink" Target="http://pleiades.stoa.org/places/256235" TargetMode="External"/><Relationship Id="rId1603" Type="http://schemas.openxmlformats.org/officeDocument/2006/relationships/hyperlink" Target="http://dare.ht.lu.se/places/36259" TargetMode="External"/><Relationship Id="rId1810" Type="http://schemas.openxmlformats.org/officeDocument/2006/relationships/hyperlink" Target="http://dare.ht.lu.se/places/21970" TargetMode="External"/><Relationship Id="rId184" Type="http://schemas.openxmlformats.org/officeDocument/2006/relationships/hyperlink" Target="http://pleiades.stoa.org/places/432716" TargetMode="External"/><Relationship Id="rId391" Type="http://schemas.openxmlformats.org/officeDocument/2006/relationships/hyperlink" Target="http://pleiades.stoa.org/places/570455" TargetMode="External"/><Relationship Id="rId1908" Type="http://schemas.openxmlformats.org/officeDocument/2006/relationships/hyperlink" Target="http://dare.ht.lu.se/places/21939" TargetMode="External"/><Relationship Id="rId2072" Type="http://schemas.openxmlformats.org/officeDocument/2006/relationships/hyperlink" Target="http://dare.ht.lu.se/places/23371" TargetMode="External"/><Relationship Id="rId251" Type="http://schemas.openxmlformats.org/officeDocument/2006/relationships/hyperlink" Target="http://pleiades.stoa.org/places/465897" TargetMode="External"/><Relationship Id="rId489" Type="http://schemas.openxmlformats.org/officeDocument/2006/relationships/hyperlink" Target="http://pleiades.stoa.org/places/599755" TargetMode="External"/><Relationship Id="rId696" Type="http://schemas.openxmlformats.org/officeDocument/2006/relationships/hyperlink" Target="http://pleiades.stoa.org/places/857232" TargetMode="External"/><Relationship Id="rId2377" Type="http://schemas.openxmlformats.org/officeDocument/2006/relationships/hyperlink" Target="http://dare.ht.lu.se/places/42471" TargetMode="External"/><Relationship Id="rId2584" Type="http://schemas.openxmlformats.org/officeDocument/2006/relationships/hyperlink" Target="http://www.ancientportsantiques.com/wp-content/uploads/Documents/PLACES/Sicily-Malta/Sicile-Scicchitano2008.pdf" TargetMode="External"/><Relationship Id="rId2791" Type="http://schemas.openxmlformats.org/officeDocument/2006/relationships/hyperlink" Target="http://dare.ht.lu.se/places/27300" TargetMode="External"/><Relationship Id="rId349" Type="http://schemas.openxmlformats.org/officeDocument/2006/relationships/hyperlink" Target="http://pleiades.stoa.org/places/501603" TargetMode="External"/><Relationship Id="rId556" Type="http://schemas.openxmlformats.org/officeDocument/2006/relationships/hyperlink" Target="http://pleiades.stoa.org/places/590100" TargetMode="External"/><Relationship Id="rId763" Type="http://schemas.openxmlformats.org/officeDocument/2006/relationships/hyperlink" Target="http://pleiades.stoa.org/places/511248" TargetMode="External"/><Relationship Id="rId1186" Type="http://schemas.openxmlformats.org/officeDocument/2006/relationships/hyperlink" Target="http://pleiades.stoa.org/places/305160" TargetMode="External"/><Relationship Id="rId1393" Type="http://schemas.openxmlformats.org/officeDocument/2006/relationships/hyperlink" Target="http://dare.ht.lu.se/places/5854" TargetMode="External"/><Relationship Id="rId2237" Type="http://schemas.openxmlformats.org/officeDocument/2006/relationships/hyperlink" Target="http://dare.ht.lu.se/places/21406" TargetMode="External"/><Relationship Id="rId2444" Type="http://schemas.openxmlformats.org/officeDocument/2006/relationships/hyperlink" Target="http://dare.ht.lu.se/places/21636" TargetMode="External"/><Relationship Id="rId2889" Type="http://schemas.openxmlformats.org/officeDocument/2006/relationships/hyperlink" Target="http://www.ancientportsantiques.com/wp-content/uploads/Documents/PLACES/Sicily-Malta/Catania-Avola2016.pdf" TargetMode="External"/><Relationship Id="rId111" Type="http://schemas.openxmlformats.org/officeDocument/2006/relationships/hyperlink" Target="http://pleiades.stoa.org/places/471942" TargetMode="External"/><Relationship Id="rId209" Type="http://schemas.openxmlformats.org/officeDocument/2006/relationships/hyperlink" Target="http://pleiades.stoa.org/places/462506" TargetMode="External"/><Relationship Id="rId416" Type="http://schemas.openxmlformats.org/officeDocument/2006/relationships/hyperlink" Target="http://pleiades.stoa.org/places/570668" TargetMode="External"/><Relationship Id="rId970" Type="http://schemas.openxmlformats.org/officeDocument/2006/relationships/hyperlink" Target="http://pleiades.stoa.org/places/785986" TargetMode="External"/><Relationship Id="rId1046" Type="http://schemas.openxmlformats.org/officeDocument/2006/relationships/hyperlink" Target="http://pleiades.stoa.org/places/688016" TargetMode="External"/><Relationship Id="rId1253" Type="http://schemas.openxmlformats.org/officeDocument/2006/relationships/hyperlink" Target="http://dare.ht.lu.se/places/25459" TargetMode="External"/><Relationship Id="rId1698" Type="http://schemas.openxmlformats.org/officeDocument/2006/relationships/hyperlink" Target="http://dare.ht.lu.se/places/23206" TargetMode="External"/><Relationship Id="rId2651" Type="http://schemas.openxmlformats.org/officeDocument/2006/relationships/hyperlink" Target="http://www.ancientportsantiques.com/wp-content/uploads/Documents/PLACES/Bosphorus-BlackSea/ChersonneseThracian-K&#246;rpe2015.pdf" TargetMode="External"/><Relationship Id="rId2749" Type="http://schemas.openxmlformats.org/officeDocument/2006/relationships/hyperlink" Target="http://pleiades.stoa.org/places/59677" TargetMode="External"/><Relationship Id="rId2956" Type="http://schemas.openxmlformats.org/officeDocument/2006/relationships/hyperlink" Target="http://pleiades.stoa.org/places/511226" TargetMode="External"/><Relationship Id="rId623" Type="http://schemas.openxmlformats.org/officeDocument/2006/relationships/hyperlink" Target="http://pleiades.stoa.org/places/226545" TargetMode="External"/><Relationship Id="rId830" Type="http://schemas.openxmlformats.org/officeDocument/2006/relationships/hyperlink" Target="http://pleiades.stoa.org/places/599774" TargetMode="External"/><Relationship Id="rId928" Type="http://schemas.openxmlformats.org/officeDocument/2006/relationships/hyperlink" Target="http://pleiades.stoa.org/places/658541" TargetMode="External"/><Relationship Id="rId1460" Type="http://schemas.openxmlformats.org/officeDocument/2006/relationships/hyperlink" Target="http://dare.ht.lu.se/places/41770" TargetMode="External"/><Relationship Id="rId1558" Type="http://schemas.openxmlformats.org/officeDocument/2006/relationships/hyperlink" Target="http://dare.ht.lu.se/places/22018" TargetMode="External"/><Relationship Id="rId1765" Type="http://schemas.openxmlformats.org/officeDocument/2006/relationships/hyperlink" Target="http://dare.ht.lu.se/places/22820" TargetMode="External"/><Relationship Id="rId2304" Type="http://schemas.openxmlformats.org/officeDocument/2006/relationships/hyperlink" Target="http://dare.ht.lu.se/places/36127" TargetMode="External"/><Relationship Id="rId2511" Type="http://schemas.openxmlformats.org/officeDocument/2006/relationships/hyperlink" Target="http://www2.rgzm.de/Navis2/Home/HarbourFullTextOutput.cfm?HarbourNR=Roma" TargetMode="External"/><Relationship Id="rId2609" Type="http://schemas.openxmlformats.org/officeDocument/2006/relationships/hyperlink" Target="http://www.ancientportsantiques.com/wp-content/uploads/Documents/PLACES/Turkey/Ephese-Steskal2014.pdf" TargetMode="External"/><Relationship Id="rId57" Type="http://schemas.openxmlformats.org/officeDocument/2006/relationships/hyperlink" Target="http://pleiades.stoa.org/places/69465" TargetMode="External"/><Relationship Id="rId1113" Type="http://schemas.openxmlformats.org/officeDocument/2006/relationships/hyperlink" Target="http://pleiades.stoa.org/places/373771" TargetMode="External"/><Relationship Id="rId1320" Type="http://schemas.openxmlformats.org/officeDocument/2006/relationships/hyperlink" Target="http://dare.ht.lu.se/places/17468" TargetMode="External"/><Relationship Id="rId1418" Type="http://schemas.openxmlformats.org/officeDocument/2006/relationships/hyperlink" Target="http://dare.ht.lu.se/places/16706" TargetMode="External"/><Relationship Id="rId1972" Type="http://schemas.openxmlformats.org/officeDocument/2006/relationships/hyperlink" Target="http://dare.ht.lu.se/places/17075" TargetMode="External"/><Relationship Id="rId2816" Type="http://schemas.openxmlformats.org/officeDocument/2006/relationships/hyperlink" Target="http://pleiades.stoa.org/places/727124" TargetMode="External"/><Relationship Id="rId1625" Type="http://schemas.openxmlformats.org/officeDocument/2006/relationships/hyperlink" Target="http://dare.ht.lu.se/places/27505" TargetMode="External"/><Relationship Id="rId1832" Type="http://schemas.openxmlformats.org/officeDocument/2006/relationships/hyperlink" Target="http://dare.ht.lu.se/places/22701" TargetMode="External"/><Relationship Id="rId2094" Type="http://schemas.openxmlformats.org/officeDocument/2006/relationships/hyperlink" Target="http://dare.ht.lu.se/places/22716" TargetMode="External"/><Relationship Id="rId273" Type="http://schemas.openxmlformats.org/officeDocument/2006/relationships/hyperlink" Target="http://pleiades.stoa.org/places/393436" TargetMode="External"/><Relationship Id="rId480" Type="http://schemas.openxmlformats.org/officeDocument/2006/relationships/hyperlink" Target="http://pleiades.stoa.org/places/589958" TargetMode="External"/><Relationship Id="rId2161" Type="http://schemas.openxmlformats.org/officeDocument/2006/relationships/hyperlink" Target="http://dare.ht.lu.se/places/22682" TargetMode="External"/><Relationship Id="rId2399" Type="http://schemas.openxmlformats.org/officeDocument/2006/relationships/hyperlink" Target="http://dare.ht.lu.se/places/23604" TargetMode="External"/><Relationship Id="rId133" Type="http://schemas.openxmlformats.org/officeDocument/2006/relationships/hyperlink" Target="http://pleiades.stoa.org/places/403253" TargetMode="External"/><Relationship Id="rId340" Type="http://schemas.openxmlformats.org/officeDocument/2006/relationships/hyperlink" Target="http://pleiades.stoa.org/places/541103" TargetMode="External"/><Relationship Id="rId578" Type="http://schemas.openxmlformats.org/officeDocument/2006/relationships/hyperlink" Target="http://pleiades.stoa.org/places/707485" TargetMode="External"/><Relationship Id="rId785" Type="http://schemas.openxmlformats.org/officeDocument/2006/relationships/hyperlink" Target="http://pleiades.stoa.org/places/550756" TargetMode="External"/><Relationship Id="rId992" Type="http://schemas.openxmlformats.org/officeDocument/2006/relationships/hyperlink" Target="http://pleiades.stoa.org/places/39410" TargetMode="External"/><Relationship Id="rId2021" Type="http://schemas.openxmlformats.org/officeDocument/2006/relationships/hyperlink" Target="http://dare.ht.lu.se/places/22218" TargetMode="External"/><Relationship Id="rId2259" Type="http://schemas.openxmlformats.org/officeDocument/2006/relationships/hyperlink" Target="http://dare.ht.lu.se/places/21501" TargetMode="External"/><Relationship Id="rId2466" Type="http://schemas.openxmlformats.org/officeDocument/2006/relationships/hyperlink" Target="http://dare.ht.lu.se/places/21626" TargetMode="External"/><Relationship Id="rId2673" Type="http://schemas.openxmlformats.org/officeDocument/2006/relationships/hyperlink" Target="http://www.ancientportsantiques.com/wp-content/uploads/Documents/AUTHORS/Keay2016-PortuslimenAbstracts.pdf" TargetMode="External"/><Relationship Id="rId2880" Type="http://schemas.openxmlformats.org/officeDocument/2006/relationships/hyperlink" Target="http://www.ancientportsantiques.com/wp-content/uploads/Documents/PLACES/Levant/Pfaelzner2012-LevantineKingdoms.pdf" TargetMode="External"/><Relationship Id="rId200" Type="http://schemas.openxmlformats.org/officeDocument/2006/relationships/hyperlink" Target="http://pleiades.stoa.org/places/452356" TargetMode="External"/><Relationship Id="rId438" Type="http://schemas.openxmlformats.org/officeDocument/2006/relationships/hyperlink" Target="http://pleiades.stoa.org/places/541096" TargetMode="External"/><Relationship Id="rId645" Type="http://schemas.openxmlformats.org/officeDocument/2006/relationships/hyperlink" Target="http://pleiades.stoa.org/places/825407" TargetMode="External"/><Relationship Id="rId852" Type="http://schemas.openxmlformats.org/officeDocument/2006/relationships/hyperlink" Target="http://pleiades.stoa.org/places/638888" TargetMode="External"/><Relationship Id="rId1068" Type="http://schemas.openxmlformats.org/officeDocument/2006/relationships/hyperlink" Target="http://pleiades.stoa.org/places/716657" TargetMode="External"/><Relationship Id="rId1275" Type="http://schemas.openxmlformats.org/officeDocument/2006/relationships/hyperlink" Target="http://dare.ht.lu.se/places/22599" TargetMode="External"/><Relationship Id="rId1482" Type="http://schemas.openxmlformats.org/officeDocument/2006/relationships/hyperlink" Target="http://dare.ht.lu.se/places/21900" TargetMode="External"/><Relationship Id="rId2119" Type="http://schemas.openxmlformats.org/officeDocument/2006/relationships/hyperlink" Target="http://dare.ht.lu.se/places/21202" TargetMode="External"/><Relationship Id="rId2326" Type="http://schemas.openxmlformats.org/officeDocument/2006/relationships/hyperlink" Target="http://dare.ht.lu.se/places/27148" TargetMode="External"/><Relationship Id="rId2533" Type="http://schemas.openxmlformats.org/officeDocument/2006/relationships/hyperlink" Target="http://www.ancientportsantiques.com/a-few-ports/alexandria/" TargetMode="External"/><Relationship Id="rId2740" Type="http://schemas.openxmlformats.org/officeDocument/2006/relationships/hyperlink" Target="http://pleiades.stoa.org/places/30228" TargetMode="External"/><Relationship Id="rId505" Type="http://schemas.openxmlformats.org/officeDocument/2006/relationships/hyperlink" Target="http://pleiades.stoa.org/places/541104" TargetMode="External"/><Relationship Id="rId712" Type="http://schemas.openxmlformats.org/officeDocument/2006/relationships/hyperlink" Target="http://pleiades.stoa.org/places/857379" TargetMode="External"/><Relationship Id="rId1135" Type="http://schemas.openxmlformats.org/officeDocument/2006/relationships/hyperlink" Target="http://pleiades.stoa.org/places/363958" TargetMode="External"/><Relationship Id="rId1342" Type="http://schemas.openxmlformats.org/officeDocument/2006/relationships/hyperlink" Target="http://dare.ht.lu.se/places/184" TargetMode="External"/><Relationship Id="rId1787" Type="http://schemas.openxmlformats.org/officeDocument/2006/relationships/hyperlink" Target="http://dare.ht.lu.se/places/21989" TargetMode="External"/><Relationship Id="rId1994" Type="http://schemas.openxmlformats.org/officeDocument/2006/relationships/hyperlink" Target="http://dare.ht.lu.se/places/41343" TargetMode="External"/><Relationship Id="rId2838" Type="http://schemas.openxmlformats.org/officeDocument/2006/relationships/hyperlink" Target="http://pleiades.stoa.org/places/727146" TargetMode="External"/><Relationship Id="rId79" Type="http://schemas.openxmlformats.org/officeDocument/2006/relationships/hyperlink" Target="http://pleiades.stoa.org/places/148084" TargetMode="External"/><Relationship Id="rId1202" Type="http://schemas.openxmlformats.org/officeDocument/2006/relationships/hyperlink" Target="http://pleiades.stoa.org/places/285425" TargetMode="External"/><Relationship Id="rId1647" Type="http://schemas.openxmlformats.org/officeDocument/2006/relationships/hyperlink" Target="http://dare.ht.lu.se/places/41097" TargetMode="External"/><Relationship Id="rId1854" Type="http://schemas.openxmlformats.org/officeDocument/2006/relationships/hyperlink" Target="http://pleiades.stoa.org/places/501523" TargetMode="External"/><Relationship Id="rId2600" Type="http://schemas.openxmlformats.org/officeDocument/2006/relationships/hyperlink" Target="http://www.ancientportsantiques.com/wp-content/uploads/Documents/PLACES/GreeceIslands/Rhodes&amp;Kos-Bouras2014.pdf" TargetMode="External"/><Relationship Id="rId2905" Type="http://schemas.openxmlformats.org/officeDocument/2006/relationships/hyperlink" Target="http://www.ancientportsantiques.com/wp-content/uploads/Documents/PLACES/Levant/Gaza-Steel2004.pdf" TargetMode="External"/><Relationship Id="rId1507" Type="http://schemas.openxmlformats.org/officeDocument/2006/relationships/hyperlink" Target="http://dare.ht.lu.se/places/21204" TargetMode="External"/><Relationship Id="rId1714" Type="http://schemas.openxmlformats.org/officeDocument/2006/relationships/hyperlink" Target="http://dare.ht.lu.se/places/17835" TargetMode="External"/><Relationship Id="rId295" Type="http://schemas.openxmlformats.org/officeDocument/2006/relationships/hyperlink" Target="http://data.pastplace.org/search?q=994320" TargetMode="External"/><Relationship Id="rId1921" Type="http://schemas.openxmlformats.org/officeDocument/2006/relationships/hyperlink" Target="http://dare.ht.lu.se/places/31519" TargetMode="External"/><Relationship Id="rId2183" Type="http://schemas.openxmlformats.org/officeDocument/2006/relationships/hyperlink" Target="http://dare.ht.lu.se/places/41436" TargetMode="External"/><Relationship Id="rId2390" Type="http://schemas.openxmlformats.org/officeDocument/2006/relationships/hyperlink" Target="http://dare.ht.lu.se/places/27218" TargetMode="External"/><Relationship Id="rId2488" Type="http://schemas.openxmlformats.org/officeDocument/2006/relationships/hyperlink" Target="http://dare.ht.lu.se/places/45031" TargetMode="External"/><Relationship Id="rId155" Type="http://schemas.openxmlformats.org/officeDocument/2006/relationships/hyperlink" Target="http://pleiades.stoa.org/places/413194" TargetMode="External"/><Relationship Id="rId362" Type="http://schemas.openxmlformats.org/officeDocument/2006/relationships/hyperlink" Target="http://pleiades.stoa.org/places/501438" TargetMode="External"/><Relationship Id="rId1297" Type="http://schemas.openxmlformats.org/officeDocument/2006/relationships/hyperlink" Target="http://dare.ht.lu.se/places/16846" TargetMode="External"/><Relationship Id="rId2043" Type="http://schemas.openxmlformats.org/officeDocument/2006/relationships/hyperlink" Target="http://dare.ht.lu.se/places/28756" TargetMode="External"/><Relationship Id="rId2250" Type="http://schemas.openxmlformats.org/officeDocument/2006/relationships/hyperlink" Target="http://dare.ht.lu.se/places/21248" TargetMode="External"/><Relationship Id="rId2695" Type="http://schemas.openxmlformats.org/officeDocument/2006/relationships/hyperlink" Target="http://www.ancientportsantiques.com/wp-content/uploads/Documents/PLACES/France/Olbia-Coupry1964.pdf" TargetMode="External"/><Relationship Id="rId222" Type="http://schemas.openxmlformats.org/officeDocument/2006/relationships/hyperlink" Target="http://pleiades.stoa.org/places/462459" TargetMode="External"/><Relationship Id="rId667" Type="http://schemas.openxmlformats.org/officeDocument/2006/relationships/hyperlink" Target="http://pleiades.stoa.org/places/857060" TargetMode="External"/><Relationship Id="rId874" Type="http://schemas.openxmlformats.org/officeDocument/2006/relationships/hyperlink" Target="http://pleiades.stoa.org/places/639138" TargetMode="External"/><Relationship Id="rId2110" Type="http://schemas.openxmlformats.org/officeDocument/2006/relationships/hyperlink" Target="http://dare.ht.lu.se/places/21543" TargetMode="External"/><Relationship Id="rId2348" Type="http://schemas.openxmlformats.org/officeDocument/2006/relationships/hyperlink" Target="http://dare.ht.lu.se/places/21709" TargetMode="External"/><Relationship Id="rId2555" Type="http://schemas.openxmlformats.org/officeDocument/2006/relationships/hyperlink" Target="http://www.ancientportsantiques.com/wp-content/uploads/Documents/PLACES/France/Marseille-Hesnard2004.pdf" TargetMode="External"/><Relationship Id="rId2762" Type="http://schemas.openxmlformats.org/officeDocument/2006/relationships/hyperlink" Target="http://www.ancientportsantiques.com/wp-content/uploads/Documents/PLACES/RedSea-Gulf/Gedrosia-Besenval1994.pdf" TargetMode="External"/><Relationship Id="rId527" Type="http://schemas.openxmlformats.org/officeDocument/2006/relationships/hyperlink" Target="http://pleiades.stoa.org/places/599829" TargetMode="External"/><Relationship Id="rId734" Type="http://schemas.openxmlformats.org/officeDocument/2006/relationships/hyperlink" Target="http://pleiades.stoa.org/places/845084" TargetMode="External"/><Relationship Id="rId941" Type="http://schemas.openxmlformats.org/officeDocument/2006/relationships/hyperlink" Target="http://pleiades.stoa.org/places/668206" TargetMode="External"/><Relationship Id="rId1157" Type="http://schemas.openxmlformats.org/officeDocument/2006/relationships/hyperlink" Target="http://pleiades.stoa.org/places/344379" TargetMode="External"/><Relationship Id="rId1364" Type="http://schemas.openxmlformats.org/officeDocument/2006/relationships/hyperlink" Target="http://pleiades.stoa.org/places/92190" TargetMode="External"/><Relationship Id="rId1571" Type="http://schemas.openxmlformats.org/officeDocument/2006/relationships/hyperlink" Target="http://dare.ht.lu.se/places/27831" TargetMode="External"/><Relationship Id="rId2208" Type="http://schemas.openxmlformats.org/officeDocument/2006/relationships/hyperlink" Target="http://dare.ht.lu.se/places/27807" TargetMode="External"/><Relationship Id="rId2415" Type="http://schemas.openxmlformats.org/officeDocument/2006/relationships/hyperlink" Target="http://dare.ht.lu.se/places/21767" TargetMode="External"/><Relationship Id="rId2622" Type="http://schemas.openxmlformats.org/officeDocument/2006/relationships/hyperlink" Target="http://www.ancientportsantiques.com/wp-content/uploads/Documents/PLACES/Levant/Caesarea-Brandon1997.pdf" TargetMode="External"/><Relationship Id="rId70" Type="http://schemas.openxmlformats.org/officeDocument/2006/relationships/hyperlink" Target="http://pleiades.stoa.org/places/138573" TargetMode="External"/><Relationship Id="rId801" Type="http://schemas.openxmlformats.org/officeDocument/2006/relationships/hyperlink" Target="http://pleiades.stoa.org/places/599864" TargetMode="External"/><Relationship Id="rId1017" Type="http://schemas.openxmlformats.org/officeDocument/2006/relationships/hyperlink" Target="http://pleiades.stoa.org/places/932483" TargetMode="External"/><Relationship Id="rId1224" Type="http://schemas.openxmlformats.org/officeDocument/2006/relationships/hyperlink" Target="http://pleiades.stoa.org/places/798" TargetMode="External"/><Relationship Id="rId1431" Type="http://schemas.openxmlformats.org/officeDocument/2006/relationships/hyperlink" Target="http://pleiades.stoa.org/places/432703" TargetMode="External"/><Relationship Id="rId1669" Type="http://schemas.openxmlformats.org/officeDocument/2006/relationships/hyperlink" Target="http://dare.ht.lu.se/places/22545" TargetMode="External"/><Relationship Id="rId1876" Type="http://schemas.openxmlformats.org/officeDocument/2006/relationships/hyperlink" Target="http://dare.ht.lu.se/places/21925" TargetMode="External"/><Relationship Id="rId2927" Type="http://schemas.openxmlformats.org/officeDocument/2006/relationships/hyperlink" Target="http://www.ancientportsantiques.com/wp-content/uploads/Documents/PLACES/ItalyWest/Toscane-Camilli2005.pdf" TargetMode="External"/><Relationship Id="rId1529" Type="http://schemas.openxmlformats.org/officeDocument/2006/relationships/hyperlink" Target="http://dare.ht.lu.se/places/21394" TargetMode="External"/><Relationship Id="rId1736" Type="http://schemas.openxmlformats.org/officeDocument/2006/relationships/hyperlink" Target="http://dare.ht.lu.se/places/13933" TargetMode="External"/><Relationship Id="rId1943" Type="http://schemas.openxmlformats.org/officeDocument/2006/relationships/hyperlink" Target="http://dare.ht.lu.se/places/30786" TargetMode="External"/><Relationship Id="rId28" Type="http://schemas.openxmlformats.org/officeDocument/2006/relationships/hyperlink" Target="http://pleiades.stoa.org/places/256193" TargetMode="External"/><Relationship Id="rId1803" Type="http://schemas.openxmlformats.org/officeDocument/2006/relationships/hyperlink" Target="http://dare.ht.lu.se/places/21971" TargetMode="External"/><Relationship Id="rId177" Type="http://schemas.openxmlformats.org/officeDocument/2006/relationships/hyperlink" Target="http://pleiades.stoa.org/places/432734" TargetMode="External"/><Relationship Id="rId384" Type="http://schemas.openxmlformats.org/officeDocument/2006/relationships/hyperlink" Target="http://pleiades.stoa.org/places/570629" TargetMode="External"/><Relationship Id="rId591" Type="http://schemas.openxmlformats.org/officeDocument/2006/relationships/hyperlink" Target="http://pleiades.stoa.org/places/707579" TargetMode="External"/><Relationship Id="rId2065" Type="http://schemas.openxmlformats.org/officeDocument/2006/relationships/hyperlink" Target="http://dare.ht.lu.se/places/28839" TargetMode="External"/><Relationship Id="rId2272" Type="http://schemas.openxmlformats.org/officeDocument/2006/relationships/hyperlink" Target="http://dare.ht.lu.se/places/33235" TargetMode="External"/><Relationship Id="rId244" Type="http://schemas.openxmlformats.org/officeDocument/2006/relationships/hyperlink" Target="http://pleiades.stoa.org/places/465906" TargetMode="External"/><Relationship Id="rId689" Type="http://schemas.openxmlformats.org/officeDocument/2006/relationships/hyperlink" Target="http://pleiades.stoa.org/places/530834" TargetMode="External"/><Relationship Id="rId896" Type="http://schemas.openxmlformats.org/officeDocument/2006/relationships/hyperlink" Target="http://pleiades.stoa.org/places/648596" TargetMode="External"/><Relationship Id="rId1081" Type="http://schemas.openxmlformats.org/officeDocument/2006/relationships/hyperlink" Target="http://pleiades.stoa.org/places/716507" TargetMode="External"/><Relationship Id="rId2577" Type="http://schemas.openxmlformats.org/officeDocument/2006/relationships/hyperlink" Target="http://www.ancientportsantiques.com/wp-content/uploads/Documents/PLACES/ItalyWest/Cumes-Poupet2005.pdf" TargetMode="External"/><Relationship Id="rId2784" Type="http://schemas.openxmlformats.org/officeDocument/2006/relationships/hyperlink" Target="http://www.ancientportsantiques.com/wp-content/uploads/Documents/AUTHORS/Arnaud-PublGenerales/Arnaud-ItineraireAntonin2004.pdf" TargetMode="External"/><Relationship Id="rId451" Type="http://schemas.openxmlformats.org/officeDocument/2006/relationships/hyperlink" Target="http://pleiades.stoa.org/places/531075" TargetMode="External"/><Relationship Id="rId549" Type="http://schemas.openxmlformats.org/officeDocument/2006/relationships/hyperlink" Target="http://pleiades.stoa.org/places/590101" TargetMode="External"/><Relationship Id="rId756" Type="http://schemas.openxmlformats.org/officeDocument/2006/relationships/hyperlink" Target="http://pleiades.stoa.org/places/520957" TargetMode="External"/><Relationship Id="rId1179" Type="http://schemas.openxmlformats.org/officeDocument/2006/relationships/hyperlink" Target="http://pleiades.stoa.org/places/314923" TargetMode="External"/><Relationship Id="rId1386" Type="http://schemas.openxmlformats.org/officeDocument/2006/relationships/hyperlink" Target="http://dare.ht.lu.se/places/10567" TargetMode="External"/><Relationship Id="rId1593" Type="http://schemas.openxmlformats.org/officeDocument/2006/relationships/hyperlink" Target="http://dare.ht.lu.se/places/23452" TargetMode="External"/><Relationship Id="rId2132" Type="http://schemas.openxmlformats.org/officeDocument/2006/relationships/hyperlink" Target="http://dare.ht.lu.se/places/43433" TargetMode="External"/><Relationship Id="rId2437" Type="http://schemas.openxmlformats.org/officeDocument/2006/relationships/hyperlink" Target="http://dare.ht.lu.se/places/21865" TargetMode="External"/><Relationship Id="rId104" Type="http://schemas.openxmlformats.org/officeDocument/2006/relationships/hyperlink" Target="http://pleiades.stoa.org/places/472131" TargetMode="External"/><Relationship Id="rId311" Type="http://schemas.openxmlformats.org/officeDocument/2006/relationships/hyperlink" Target="http://pleiades.stoa.org/places/530798" TargetMode="External"/><Relationship Id="rId409" Type="http://schemas.openxmlformats.org/officeDocument/2006/relationships/hyperlink" Target="http://pleiades.stoa.org/places/570390" TargetMode="External"/><Relationship Id="rId963" Type="http://schemas.openxmlformats.org/officeDocument/2006/relationships/hyperlink" Target="http://pleiades.stoa.org/places/688015" TargetMode="External"/><Relationship Id="rId1039" Type="http://schemas.openxmlformats.org/officeDocument/2006/relationships/hyperlink" Target="http://pleiades.stoa.org/places/29630" TargetMode="External"/><Relationship Id="rId1246" Type="http://schemas.openxmlformats.org/officeDocument/2006/relationships/hyperlink" Target="http://pleiades.stoa.org/places/847912" TargetMode="External"/><Relationship Id="rId1898" Type="http://schemas.openxmlformats.org/officeDocument/2006/relationships/hyperlink" Target="http://dare.ht.lu.se/places/41215" TargetMode="External"/><Relationship Id="rId2644" Type="http://schemas.openxmlformats.org/officeDocument/2006/relationships/hyperlink" Target="http://www.ancientportsantiques.com/wp-content/uploads/Documents/PLACES/France/Marseille-Hesnard2004.pdf" TargetMode="External"/><Relationship Id="rId2851" Type="http://schemas.openxmlformats.org/officeDocument/2006/relationships/hyperlink" Target="http://dare.ht.lu.se/places/21506" TargetMode="External"/><Relationship Id="rId2949" Type="http://schemas.openxmlformats.org/officeDocument/2006/relationships/hyperlink" Target="http://www.ancientportsantiques.com/wp-content/uploads/Documents/PLACES/Crete-Cyprus/Ierapetra-Mourtzas2017.pdf" TargetMode="External"/><Relationship Id="rId92" Type="http://schemas.openxmlformats.org/officeDocument/2006/relationships/hyperlink" Target="http://pleiades.stoa.org/places/157896" TargetMode="External"/><Relationship Id="rId616" Type="http://schemas.openxmlformats.org/officeDocument/2006/relationships/hyperlink" Target="http://pleiades.stoa.org/places/226772" TargetMode="External"/><Relationship Id="rId823" Type="http://schemas.openxmlformats.org/officeDocument/2006/relationships/hyperlink" Target="http://data.pastplace.org/search?q=690575" TargetMode="External"/><Relationship Id="rId1453" Type="http://schemas.openxmlformats.org/officeDocument/2006/relationships/hyperlink" Target="http://dare.ht.lu.se/places/16730" TargetMode="External"/><Relationship Id="rId1660" Type="http://schemas.openxmlformats.org/officeDocument/2006/relationships/hyperlink" Target="http://dare.ht.lu.se/places/22798" TargetMode="External"/><Relationship Id="rId1758" Type="http://schemas.openxmlformats.org/officeDocument/2006/relationships/hyperlink" Target="http://dare.ht.lu.se/places/31524" TargetMode="External"/><Relationship Id="rId2504" Type="http://schemas.openxmlformats.org/officeDocument/2006/relationships/hyperlink" Target="https://en.wikipedia.org/wiki/Hibernia" TargetMode="External"/><Relationship Id="rId2711" Type="http://schemas.openxmlformats.org/officeDocument/2006/relationships/hyperlink" Target="http://www.ancientportsantiques.com/wp-content/uploads/Documents/PLACES/GreeceIslands/LesvosHarbourNetwork-Theodoulou2008.pdf" TargetMode="External"/><Relationship Id="rId2809" Type="http://schemas.openxmlformats.org/officeDocument/2006/relationships/hyperlink" Target="http://www.ancientportsantiques.com/wp-content/uploads/pdf/Grenier-1934.pdf" TargetMode="External"/><Relationship Id="rId1106" Type="http://schemas.openxmlformats.org/officeDocument/2006/relationships/hyperlink" Target="http://pleiades.stoa.org/places/373879" TargetMode="External"/><Relationship Id="rId1313" Type="http://schemas.openxmlformats.org/officeDocument/2006/relationships/hyperlink" Target="http://dare.ht.lu.se/places/41078" TargetMode="External"/><Relationship Id="rId1520" Type="http://schemas.openxmlformats.org/officeDocument/2006/relationships/hyperlink" Target="http://dare.ht.lu.se/places/31429" TargetMode="External"/><Relationship Id="rId1965" Type="http://schemas.openxmlformats.org/officeDocument/2006/relationships/hyperlink" Target="http://pleiades.stoa.org/places/599535" TargetMode="External"/><Relationship Id="rId1618" Type="http://schemas.openxmlformats.org/officeDocument/2006/relationships/hyperlink" Target="http://dare.ht.lu.se/places/27537" TargetMode="External"/><Relationship Id="rId1825" Type="http://schemas.openxmlformats.org/officeDocument/2006/relationships/hyperlink" Target="http://pleiades.stoa.org/places/491560" TargetMode="External"/><Relationship Id="rId199" Type="http://schemas.openxmlformats.org/officeDocument/2006/relationships/hyperlink" Target="http://pleiades.stoa.org/places/452341" TargetMode="External"/><Relationship Id="rId2087" Type="http://schemas.openxmlformats.org/officeDocument/2006/relationships/hyperlink" Target="http://pleiades.stoa.org/places/707549" TargetMode="External"/><Relationship Id="rId2294" Type="http://schemas.openxmlformats.org/officeDocument/2006/relationships/hyperlink" Target="http://dare.ht.lu.se/places/41318" TargetMode="External"/><Relationship Id="rId266" Type="http://schemas.openxmlformats.org/officeDocument/2006/relationships/hyperlink" Target="http://pleiades.stoa.org/places/413069" TargetMode="External"/><Relationship Id="rId473" Type="http://schemas.openxmlformats.org/officeDocument/2006/relationships/hyperlink" Target="http://pleiades.stoa.org/places/590073" TargetMode="External"/><Relationship Id="rId680" Type="http://schemas.openxmlformats.org/officeDocument/2006/relationships/hyperlink" Target="http://pleiades.stoa.org/places/857359" TargetMode="External"/><Relationship Id="rId2154" Type="http://schemas.openxmlformats.org/officeDocument/2006/relationships/hyperlink" Target="http://dare.ht.lu.se/places/21187" TargetMode="External"/><Relationship Id="rId2361" Type="http://schemas.openxmlformats.org/officeDocument/2006/relationships/hyperlink" Target="http://dare.ht.lu.se/places/28451" TargetMode="External"/><Relationship Id="rId2599" Type="http://schemas.openxmlformats.org/officeDocument/2006/relationships/hyperlink" Target="http://www.ancientportsantiques.com/wp-content/uploads/Documents/PLACES/GreeceIslands/Rhodes&amp;Kos-Bouras2014.pdf" TargetMode="External"/><Relationship Id="rId126" Type="http://schemas.openxmlformats.org/officeDocument/2006/relationships/hyperlink" Target="http://pleiades.stoa.org/places/383808" TargetMode="External"/><Relationship Id="rId333" Type="http://schemas.openxmlformats.org/officeDocument/2006/relationships/hyperlink" Target="http://pleiades.stoa.org/places/540727" TargetMode="External"/><Relationship Id="rId540" Type="http://schemas.openxmlformats.org/officeDocument/2006/relationships/hyperlink" Target="http://pleiades.stoa.org/places/589886" TargetMode="External"/><Relationship Id="rId778" Type="http://schemas.openxmlformats.org/officeDocument/2006/relationships/hyperlink" Target="http://pleiades.stoa.org/places/550618" TargetMode="External"/><Relationship Id="rId985" Type="http://schemas.openxmlformats.org/officeDocument/2006/relationships/hyperlink" Target="http://data.pastplace.org/search?q=448076" TargetMode="External"/><Relationship Id="rId1170" Type="http://schemas.openxmlformats.org/officeDocument/2006/relationships/hyperlink" Target="http://pleiades.stoa.org/places/314892" TargetMode="External"/><Relationship Id="rId2014" Type="http://schemas.openxmlformats.org/officeDocument/2006/relationships/hyperlink" Target="http://pleiades.stoa.org/places/599511" TargetMode="External"/><Relationship Id="rId2221" Type="http://schemas.openxmlformats.org/officeDocument/2006/relationships/hyperlink" Target="http://dare.ht.lu.se/places/30318" TargetMode="External"/><Relationship Id="rId2459" Type="http://schemas.openxmlformats.org/officeDocument/2006/relationships/hyperlink" Target="http://dare.ht.lu.se/places/23800" TargetMode="External"/><Relationship Id="rId2666" Type="http://schemas.openxmlformats.org/officeDocument/2006/relationships/hyperlink" Target="http://www.ancientportsantiques.com/wp-content/uploads/Documents/PLACES/RedSea-Gulf/Yemen-Rougeulle2012.pdf" TargetMode="External"/><Relationship Id="rId2873" Type="http://schemas.openxmlformats.org/officeDocument/2006/relationships/hyperlink" Target="https://en.wikipedia.org/wiki/Amarna_letters" TargetMode="External"/><Relationship Id="rId638" Type="http://schemas.openxmlformats.org/officeDocument/2006/relationships/hyperlink" Target="http://pleiades.stoa.org/places/854715" TargetMode="External"/><Relationship Id="rId845" Type="http://schemas.openxmlformats.org/officeDocument/2006/relationships/hyperlink" Target="http://pleiades.stoa.org/places/638890" TargetMode="External"/><Relationship Id="rId1030" Type="http://schemas.openxmlformats.org/officeDocument/2006/relationships/hyperlink" Target="http://pleiades.stoa.org/places/922680" TargetMode="External"/><Relationship Id="rId1268" Type="http://schemas.openxmlformats.org/officeDocument/2006/relationships/hyperlink" Target="http://dare.ht.lu.se/places/16839" TargetMode="External"/><Relationship Id="rId1475" Type="http://schemas.openxmlformats.org/officeDocument/2006/relationships/hyperlink" Target="http://dare.ht.lu.se/places/16739" TargetMode="External"/><Relationship Id="rId1682" Type="http://schemas.openxmlformats.org/officeDocument/2006/relationships/hyperlink" Target="http://dare.ht.lu.se/places/41243" TargetMode="External"/><Relationship Id="rId2319" Type="http://schemas.openxmlformats.org/officeDocument/2006/relationships/hyperlink" Target="http://dare.ht.lu.se/places/36124" TargetMode="External"/><Relationship Id="rId2526" Type="http://schemas.openxmlformats.org/officeDocument/2006/relationships/hyperlink" Target="http://www.livius.org/articles/person/hanno-1-the-navigator/hanno-1-the-navigator-2/" TargetMode="External"/><Relationship Id="rId2733" Type="http://schemas.openxmlformats.org/officeDocument/2006/relationships/hyperlink" Target="http://www.ancientportsantiques.com/wp-content/uploads/Documents/PLACES/Bosphorus-BlackSea/Yenikapi-Klazomenae-Side-Myndos2014.pdf" TargetMode="External"/><Relationship Id="rId400" Type="http://schemas.openxmlformats.org/officeDocument/2006/relationships/hyperlink" Target="http://pleiades.stoa.org/places/570322" TargetMode="External"/><Relationship Id="rId705" Type="http://schemas.openxmlformats.org/officeDocument/2006/relationships/hyperlink" Target="http://pleiades.stoa.org/places/857207" TargetMode="External"/><Relationship Id="rId1128" Type="http://schemas.openxmlformats.org/officeDocument/2006/relationships/hyperlink" Target="http://pleiades.stoa.org/places/363923" TargetMode="External"/><Relationship Id="rId1335" Type="http://schemas.openxmlformats.org/officeDocument/2006/relationships/hyperlink" Target="http://dare.ht.lu.se/places/17857" TargetMode="External"/><Relationship Id="rId1542" Type="http://schemas.openxmlformats.org/officeDocument/2006/relationships/hyperlink" Target="http://dare.ht.lu.se/places/27918" TargetMode="External"/><Relationship Id="rId1987" Type="http://schemas.openxmlformats.org/officeDocument/2006/relationships/hyperlink" Target="http://dare.ht.lu.se/places/41124" TargetMode="External"/><Relationship Id="rId2940" Type="http://schemas.openxmlformats.org/officeDocument/2006/relationships/hyperlink" Target="http://www.ancientportsantiques.com/wp-content/uploads/Documents/PLACES/GreeceContinental/Piraeus-Goiran2011.pdf" TargetMode="External"/><Relationship Id="rId912" Type="http://schemas.openxmlformats.org/officeDocument/2006/relationships/hyperlink" Target="http://pleiades.stoa.org/places/648810" TargetMode="External"/><Relationship Id="rId1847" Type="http://schemas.openxmlformats.org/officeDocument/2006/relationships/hyperlink" Target="http://dare.ht.lu.se/places/21886" TargetMode="External"/><Relationship Id="rId2800" Type="http://schemas.openxmlformats.org/officeDocument/2006/relationships/hyperlink" Target="http://www.ancientportsantiques.com/wp-content/uploads/pdf/Younes-1997.pdf" TargetMode="External"/><Relationship Id="rId41" Type="http://schemas.openxmlformats.org/officeDocument/2006/relationships/hyperlink" Target="http://pleiades.stoa.org/places/285531" TargetMode="External"/><Relationship Id="rId1402" Type="http://schemas.openxmlformats.org/officeDocument/2006/relationships/hyperlink" Target="http://dare.ht.lu.se/places/24898" TargetMode="External"/><Relationship Id="rId1707" Type="http://schemas.openxmlformats.org/officeDocument/2006/relationships/hyperlink" Target="http://dare.ht.lu.se/places/23222" TargetMode="External"/><Relationship Id="rId190" Type="http://schemas.openxmlformats.org/officeDocument/2006/relationships/hyperlink" Target="http://pleiades.stoa.org/places/442733" TargetMode="External"/><Relationship Id="rId288" Type="http://schemas.openxmlformats.org/officeDocument/2006/relationships/hyperlink" Target="http://data.pastplace.org/search?q=392225" TargetMode="External"/><Relationship Id="rId1914" Type="http://schemas.openxmlformats.org/officeDocument/2006/relationships/hyperlink" Target="http://dare.ht.lu.se/places/25855" TargetMode="External"/><Relationship Id="rId495" Type="http://schemas.openxmlformats.org/officeDocument/2006/relationships/hyperlink" Target="http://pleiades.stoa.org/places/501560" TargetMode="External"/><Relationship Id="rId2176" Type="http://schemas.openxmlformats.org/officeDocument/2006/relationships/hyperlink" Target="http://dare.ht.lu.se/places/21465" TargetMode="External"/><Relationship Id="rId2383" Type="http://schemas.openxmlformats.org/officeDocument/2006/relationships/hyperlink" Target="http://dare.ht.lu.se/places/21855" TargetMode="External"/><Relationship Id="rId2590" Type="http://schemas.openxmlformats.org/officeDocument/2006/relationships/hyperlink" Target="http://www.ancientportsantiques.com/wp-content/uploads/Documents/AUTHORS/AuriemmaSolinas2009-Remains-Sottile-Malfatano-etc.pdf" TargetMode="External"/><Relationship Id="rId148" Type="http://schemas.openxmlformats.org/officeDocument/2006/relationships/hyperlink" Target="http://pleiades.stoa.org/places/413006" TargetMode="External"/><Relationship Id="rId355" Type="http://schemas.openxmlformats.org/officeDocument/2006/relationships/hyperlink" Target="http://pleiades.stoa.org/places/501410" TargetMode="External"/><Relationship Id="rId562" Type="http://schemas.openxmlformats.org/officeDocument/2006/relationships/hyperlink" Target="http://pleiades.stoa.org/places/589987" TargetMode="External"/><Relationship Id="rId1192" Type="http://schemas.openxmlformats.org/officeDocument/2006/relationships/hyperlink" Target="http://pleiades.stoa.org/places/295279" TargetMode="External"/><Relationship Id="rId2036" Type="http://schemas.openxmlformats.org/officeDocument/2006/relationships/hyperlink" Target="http://pleiades.stoa.org/places/589935" TargetMode="External"/><Relationship Id="rId2243" Type="http://schemas.openxmlformats.org/officeDocument/2006/relationships/hyperlink" Target="http://dare.ht.lu.se/places/23584" TargetMode="External"/><Relationship Id="rId2450" Type="http://schemas.openxmlformats.org/officeDocument/2006/relationships/hyperlink" Target="http://dare.ht.lu.se/places/28047" TargetMode="External"/><Relationship Id="rId2688" Type="http://schemas.openxmlformats.org/officeDocument/2006/relationships/hyperlink" Target="http://www.ancientportsantiques.com/wp-content/uploads/Documents/PLACES/NorthAfrica/Monastir-Younes2009.pdf" TargetMode="External"/><Relationship Id="rId2895" Type="http://schemas.openxmlformats.org/officeDocument/2006/relationships/hyperlink" Target="http://www.ancientportsantiques.com/wp-content/uploads/Documents/PLACES/Turkey/Troy-Kraft2003.pdf" TargetMode="External"/><Relationship Id="rId215" Type="http://schemas.openxmlformats.org/officeDocument/2006/relationships/hyperlink" Target="http://pleiades.stoa.org/places/462276" TargetMode="External"/><Relationship Id="rId422" Type="http://schemas.openxmlformats.org/officeDocument/2006/relationships/hyperlink" Target="http://pleiades.stoa.org/places/491678" TargetMode="External"/><Relationship Id="rId867" Type="http://schemas.openxmlformats.org/officeDocument/2006/relationships/hyperlink" Target="http://pleiades.stoa.org/places/638824" TargetMode="External"/><Relationship Id="rId1052" Type="http://schemas.openxmlformats.org/officeDocument/2006/relationships/hyperlink" Target="http://pleiades.stoa.org/places/727070" TargetMode="External"/><Relationship Id="rId1497" Type="http://schemas.openxmlformats.org/officeDocument/2006/relationships/hyperlink" Target="http://dare.ht.lu.se/places/31509" TargetMode="External"/><Relationship Id="rId2103" Type="http://schemas.openxmlformats.org/officeDocument/2006/relationships/hyperlink" Target="http://dare.ht.lu.se/places/22736" TargetMode="External"/><Relationship Id="rId2310" Type="http://schemas.openxmlformats.org/officeDocument/2006/relationships/hyperlink" Target="http://dare.ht.lu.se/places/21749" TargetMode="External"/><Relationship Id="rId2548" Type="http://schemas.openxmlformats.org/officeDocument/2006/relationships/hyperlink" Target="http://www.ancientportsantiques.com/wp-content/uploads/Documents/PLACES/Spain-Portugal/AlonaeVillajoyosa-Espinosa2006.pdf" TargetMode="External"/><Relationship Id="rId2755" Type="http://schemas.openxmlformats.org/officeDocument/2006/relationships/hyperlink" Target="http://pleiades.stoa.org/places/60533" TargetMode="External"/><Relationship Id="rId2962" Type="http://schemas.openxmlformats.org/officeDocument/2006/relationships/hyperlink" Target="http://pleiades.stoa.org/places/550469" TargetMode="External"/><Relationship Id="rId727" Type="http://schemas.openxmlformats.org/officeDocument/2006/relationships/hyperlink" Target="http://pleiades.stoa.org/places/844986" TargetMode="External"/><Relationship Id="rId934" Type="http://schemas.openxmlformats.org/officeDocument/2006/relationships/hyperlink" Target="http://pleiades.stoa.org/places/668340" TargetMode="External"/><Relationship Id="rId1357" Type="http://schemas.openxmlformats.org/officeDocument/2006/relationships/hyperlink" Target="http://pleiades.stoa.org/places/246382" TargetMode="External"/><Relationship Id="rId1564" Type="http://schemas.openxmlformats.org/officeDocument/2006/relationships/hyperlink" Target="http://dare.ht.lu.se/places/21068" TargetMode="External"/><Relationship Id="rId1771" Type="http://schemas.openxmlformats.org/officeDocument/2006/relationships/hyperlink" Target="http://dare.ht.lu.se/places/29386" TargetMode="External"/><Relationship Id="rId2408" Type="http://schemas.openxmlformats.org/officeDocument/2006/relationships/hyperlink" Target="http://dare.ht.lu.se/places/23610" TargetMode="External"/><Relationship Id="rId2615" Type="http://schemas.openxmlformats.org/officeDocument/2006/relationships/hyperlink" Target="https://en.wikipedia.org/wiki/Alanya" TargetMode="External"/><Relationship Id="rId2822" Type="http://schemas.openxmlformats.org/officeDocument/2006/relationships/hyperlink" Target="http://www.ancientportsantiques.com/wp-content/uploads/Documents/AUTHORS/Blackman2014-ShipshedsByzasPaper.pdf" TargetMode="External"/><Relationship Id="rId63" Type="http://schemas.openxmlformats.org/officeDocument/2006/relationships/hyperlink" Target="http://pleiades.stoa.org/places/138587" TargetMode="External"/><Relationship Id="rId1217" Type="http://schemas.openxmlformats.org/officeDocument/2006/relationships/hyperlink" Target="http://pleiades.stoa.org/places/275592" TargetMode="External"/><Relationship Id="rId1424" Type="http://schemas.openxmlformats.org/officeDocument/2006/relationships/hyperlink" Target="http://dare.ht.lu.se/places/16710" TargetMode="External"/><Relationship Id="rId1631" Type="http://schemas.openxmlformats.org/officeDocument/2006/relationships/hyperlink" Target="http://dare.ht.lu.se/places/36609" TargetMode="External"/><Relationship Id="rId1869" Type="http://schemas.openxmlformats.org/officeDocument/2006/relationships/hyperlink" Target="http://pleiades.stoa.org/places/570228" TargetMode="External"/><Relationship Id="rId1729" Type="http://schemas.openxmlformats.org/officeDocument/2006/relationships/hyperlink" Target="http://dare.ht.lu.se/places/13857" TargetMode="External"/><Relationship Id="rId1936" Type="http://schemas.openxmlformats.org/officeDocument/2006/relationships/hyperlink" Target="http://dare.ht.lu.se/places/39548" TargetMode="External"/><Relationship Id="rId2198" Type="http://schemas.openxmlformats.org/officeDocument/2006/relationships/hyperlink" Target="http://dare.ht.lu.se/places/27779" TargetMode="External"/><Relationship Id="rId377" Type="http://schemas.openxmlformats.org/officeDocument/2006/relationships/hyperlink" Target="http://pleiades.stoa.org/places/570622" TargetMode="External"/><Relationship Id="rId584" Type="http://schemas.openxmlformats.org/officeDocument/2006/relationships/hyperlink" Target="http://pleiades.stoa.org/places/707637" TargetMode="External"/><Relationship Id="rId2058" Type="http://schemas.openxmlformats.org/officeDocument/2006/relationships/hyperlink" Target="http://dare.ht.lu.se/places/41470" TargetMode="External"/><Relationship Id="rId2265" Type="http://schemas.openxmlformats.org/officeDocument/2006/relationships/hyperlink" Target="http://dare.ht.lu.se/places/33199" TargetMode="External"/><Relationship Id="rId5" Type="http://schemas.openxmlformats.org/officeDocument/2006/relationships/hyperlink" Target="http://pleiades.stoa.org/places/89261" TargetMode="External"/><Relationship Id="rId237" Type="http://schemas.openxmlformats.org/officeDocument/2006/relationships/hyperlink" Target="http://pleiades.stoa.org/places/462154" TargetMode="External"/><Relationship Id="rId791" Type="http://schemas.openxmlformats.org/officeDocument/2006/relationships/hyperlink" Target="http://pleiades.stoa.org/places/550893" TargetMode="External"/><Relationship Id="rId889" Type="http://schemas.openxmlformats.org/officeDocument/2006/relationships/hyperlink" Target="http://pleiades.stoa.org/places/648772" TargetMode="External"/><Relationship Id="rId1074" Type="http://schemas.openxmlformats.org/officeDocument/2006/relationships/hyperlink" Target="http://pleiades.stoa.org/places/716526" TargetMode="External"/><Relationship Id="rId2472" Type="http://schemas.openxmlformats.org/officeDocument/2006/relationships/hyperlink" Target="http://pleiades.stoa.org/places/305142" TargetMode="External"/><Relationship Id="rId2777" Type="http://schemas.openxmlformats.org/officeDocument/2006/relationships/hyperlink" Target="http://www.ancientportsantiques.com/wp-content/uploads/Documents/AUTHORS/Arnaud-PublGenerales/Arnaud-ItineraireAntonin2004.pdf" TargetMode="External"/><Relationship Id="rId444" Type="http://schemas.openxmlformats.org/officeDocument/2006/relationships/hyperlink" Target="http://pleiades.stoa.org/places/541081" TargetMode="External"/><Relationship Id="rId651" Type="http://schemas.openxmlformats.org/officeDocument/2006/relationships/hyperlink" Target="http://pleiades.stoa.org/places/857070" TargetMode="External"/><Relationship Id="rId749" Type="http://schemas.openxmlformats.org/officeDocument/2006/relationships/hyperlink" Target="http://pleiades.stoa.org/places/511208" TargetMode="External"/><Relationship Id="rId1281" Type="http://schemas.openxmlformats.org/officeDocument/2006/relationships/hyperlink" Target="http://dare.ht.lu.se/places/22602" TargetMode="External"/><Relationship Id="rId1379" Type="http://schemas.openxmlformats.org/officeDocument/2006/relationships/hyperlink" Target="http://dare.ht.lu.se/places/36274" TargetMode="External"/><Relationship Id="rId1586" Type="http://schemas.openxmlformats.org/officeDocument/2006/relationships/hyperlink" Target="http://dare.ht.lu.se/places/29559" TargetMode="External"/><Relationship Id="rId2125" Type="http://schemas.openxmlformats.org/officeDocument/2006/relationships/hyperlink" Target="http://dare.ht.lu.se/places/21201" TargetMode="External"/><Relationship Id="rId2332" Type="http://schemas.openxmlformats.org/officeDocument/2006/relationships/hyperlink" Target="http://dare.ht.lu.se/places/27115" TargetMode="External"/><Relationship Id="rId304" Type="http://schemas.openxmlformats.org/officeDocument/2006/relationships/hyperlink" Target="http://pleiades.stoa.org/places/481939" TargetMode="External"/><Relationship Id="rId511" Type="http://schemas.openxmlformats.org/officeDocument/2006/relationships/hyperlink" Target="http://pleiades.stoa.org/places/550497" TargetMode="External"/><Relationship Id="rId609" Type="http://schemas.openxmlformats.org/officeDocument/2006/relationships/hyperlink" Target="http://pleiades.stoa.org/places/216711" TargetMode="External"/><Relationship Id="rId956" Type="http://schemas.openxmlformats.org/officeDocument/2006/relationships/hyperlink" Target="http://pleiades.stoa.org/places/678401" TargetMode="External"/><Relationship Id="rId1141" Type="http://schemas.openxmlformats.org/officeDocument/2006/relationships/hyperlink" Target="http://pleiades.stoa.org/places/344513" TargetMode="External"/><Relationship Id="rId1239" Type="http://schemas.openxmlformats.org/officeDocument/2006/relationships/hyperlink" Target="http://pleiades.stoa.org/places/501471" TargetMode="External"/><Relationship Id="rId1793" Type="http://schemas.openxmlformats.org/officeDocument/2006/relationships/hyperlink" Target="http://dare.ht.lu.se/places/22846" TargetMode="External"/><Relationship Id="rId2637" Type="http://schemas.openxmlformats.org/officeDocument/2006/relationships/hyperlink" Target="http://www.ancientportsantiques.com/wp-content/uploads/Documents/PLACES/RedSea-Gulf/IndianOcean-McLaughlin2014.pdf" TargetMode="External"/><Relationship Id="rId2844" Type="http://schemas.openxmlformats.org/officeDocument/2006/relationships/hyperlink" Target="http://www.ancientportsantiques.com/wp-content/uploads/Documents/PLACES/Egypt-Libya/HorusWays-Marcolongo1991.jpg" TargetMode="External"/><Relationship Id="rId85" Type="http://schemas.openxmlformats.org/officeDocument/2006/relationships/hyperlink" Target="http://pleiades.stoa.org/places/148101" TargetMode="External"/><Relationship Id="rId816" Type="http://schemas.openxmlformats.org/officeDocument/2006/relationships/hyperlink" Target="http://pleiades.stoa.org/places/599870" TargetMode="External"/><Relationship Id="rId1001" Type="http://schemas.openxmlformats.org/officeDocument/2006/relationships/hyperlink" Target="http://pleiades.stoa.org/places/39368" TargetMode="External"/><Relationship Id="rId1446" Type="http://schemas.openxmlformats.org/officeDocument/2006/relationships/hyperlink" Target="http://pleiades.stoa.org/places/433014" TargetMode="External"/><Relationship Id="rId1653" Type="http://schemas.openxmlformats.org/officeDocument/2006/relationships/hyperlink" Target="http://dare.ht.lu.se/places/16875" TargetMode="External"/><Relationship Id="rId1860" Type="http://schemas.openxmlformats.org/officeDocument/2006/relationships/hyperlink" Target="http://dare.ht.lu.se/places/24864" TargetMode="External"/><Relationship Id="rId2704" Type="http://schemas.openxmlformats.org/officeDocument/2006/relationships/hyperlink" Target="http://www.ancientportsantiques.com/wp-content/uploads/Documents/PLACES/Adriatic/Croatie-Kurilic2012.pdf" TargetMode="External"/><Relationship Id="rId2911" Type="http://schemas.openxmlformats.org/officeDocument/2006/relationships/hyperlink" Target="http://www.ancientportsantiques.com/wp-content/uploads/Documents/PLACES/GreeceIslands/AegeanPorts-Bouras2016.pdf" TargetMode="External"/><Relationship Id="rId1306" Type="http://schemas.openxmlformats.org/officeDocument/2006/relationships/hyperlink" Target="http://dare.ht.lu.se/places/41582" TargetMode="External"/><Relationship Id="rId1513" Type="http://schemas.openxmlformats.org/officeDocument/2006/relationships/hyperlink" Target="http://dare.ht.lu.se/places/23581" TargetMode="External"/><Relationship Id="rId1720" Type="http://schemas.openxmlformats.org/officeDocument/2006/relationships/hyperlink" Target="http://dare.ht.lu.se/places/17983" TargetMode="External"/><Relationship Id="rId1958" Type="http://schemas.openxmlformats.org/officeDocument/2006/relationships/hyperlink" Target="http://dare.ht.lu.se/places/41351" TargetMode="External"/><Relationship Id="rId12" Type="http://schemas.openxmlformats.org/officeDocument/2006/relationships/hyperlink" Target="http://pleiades.stoa.org/places/236613" TargetMode="External"/><Relationship Id="rId1818" Type="http://schemas.openxmlformats.org/officeDocument/2006/relationships/hyperlink" Target="http://dare.ht.lu.se/places/29414" TargetMode="External"/><Relationship Id="rId161" Type="http://schemas.openxmlformats.org/officeDocument/2006/relationships/hyperlink" Target="http://pleiades.stoa.org/places/433061" TargetMode="External"/><Relationship Id="rId399" Type="http://schemas.openxmlformats.org/officeDocument/2006/relationships/hyperlink" Target="http://pleiades.stoa.org/places/570031" TargetMode="External"/><Relationship Id="rId2287" Type="http://schemas.openxmlformats.org/officeDocument/2006/relationships/hyperlink" Target="http://dare.ht.lu.se/places/21670" TargetMode="External"/><Relationship Id="rId2494" Type="http://schemas.openxmlformats.org/officeDocument/2006/relationships/hyperlink" Target="http://dare.ht.lu.se/places/21771" TargetMode="External"/><Relationship Id="rId259" Type="http://schemas.openxmlformats.org/officeDocument/2006/relationships/hyperlink" Target="http://pleiades.stoa.org/places/442453" TargetMode="External"/><Relationship Id="rId466" Type="http://schemas.openxmlformats.org/officeDocument/2006/relationships/hyperlink" Target="http://data.pastplace.org/search?q=12229399" TargetMode="External"/><Relationship Id="rId673" Type="http://schemas.openxmlformats.org/officeDocument/2006/relationships/hyperlink" Target="http://pleiades.stoa.org/places/857011" TargetMode="External"/><Relationship Id="rId880" Type="http://schemas.openxmlformats.org/officeDocument/2006/relationships/hyperlink" Target="http://pleiades.stoa.org/places/639105" TargetMode="External"/><Relationship Id="rId1096" Type="http://schemas.openxmlformats.org/officeDocument/2006/relationships/hyperlink" Target="http://pleiades.stoa.org/places/373773" TargetMode="External"/><Relationship Id="rId2147" Type="http://schemas.openxmlformats.org/officeDocument/2006/relationships/hyperlink" Target="http://dare.ht.lu.se/places/29027" TargetMode="External"/><Relationship Id="rId2354" Type="http://schemas.openxmlformats.org/officeDocument/2006/relationships/hyperlink" Target="http://dare.ht.lu.se/places/36209" TargetMode="External"/><Relationship Id="rId2561" Type="http://schemas.openxmlformats.org/officeDocument/2006/relationships/hyperlink" Target="http://www.ancientportsantiques.com/wp-content/uploads/Documents/PLACES/Corsica-Sardinia/Korakodes-Ardu2012.pdf" TargetMode="External"/><Relationship Id="rId2799" Type="http://schemas.openxmlformats.org/officeDocument/2006/relationships/hyperlink" Target="http://www.oxbowbooks.com/oxbow/the-ancient-red-sea-port-of-adulis-eritrea-report-of-the-etritro-british-expedition-2004-5.html" TargetMode="External"/><Relationship Id="rId119" Type="http://schemas.openxmlformats.org/officeDocument/2006/relationships/hyperlink" Target="http://pleiades.stoa.org/places/471985" TargetMode="External"/><Relationship Id="rId326" Type="http://schemas.openxmlformats.org/officeDocument/2006/relationships/hyperlink" Target="http://pleiades.stoa.org/places/580062" TargetMode="External"/><Relationship Id="rId533" Type="http://schemas.openxmlformats.org/officeDocument/2006/relationships/hyperlink" Target="http://pleiades.stoa.org/places/589821" TargetMode="External"/><Relationship Id="rId978" Type="http://schemas.openxmlformats.org/officeDocument/2006/relationships/hyperlink" Target="http://pleiades.stoa.org/places/39295" TargetMode="External"/><Relationship Id="rId1163" Type="http://schemas.openxmlformats.org/officeDocument/2006/relationships/hyperlink" Target="http://pleiades.stoa.org/places/324663" TargetMode="External"/><Relationship Id="rId1370" Type="http://schemas.openxmlformats.org/officeDocument/2006/relationships/hyperlink" Target="http://dare.ht.lu.se/places/32846" TargetMode="External"/><Relationship Id="rId2007" Type="http://schemas.openxmlformats.org/officeDocument/2006/relationships/hyperlink" Target="http://pleiades.stoa.org/places/599986" TargetMode="External"/><Relationship Id="rId2214" Type="http://schemas.openxmlformats.org/officeDocument/2006/relationships/hyperlink" Target="http://dare.ht.lu.se/places/21559" TargetMode="External"/><Relationship Id="rId2659" Type="http://schemas.openxmlformats.org/officeDocument/2006/relationships/hyperlink" Target="http://www.ancientportsantiques.com/wp-content/uploads/Documents/PLACES/RedSea-Gulf/Yemen-Schiettecatte2012.pdf" TargetMode="External"/><Relationship Id="rId2866" Type="http://schemas.openxmlformats.org/officeDocument/2006/relationships/hyperlink" Target="http://www.ancientportsantiques.com/wp-content/uploads/Documents/PLACES/Egypt-Libya/Leptis-Musso2010.pdf" TargetMode="External"/><Relationship Id="rId740" Type="http://schemas.openxmlformats.org/officeDocument/2006/relationships/hyperlink" Target="http://pleiades.stoa.org/places/844849" TargetMode="External"/><Relationship Id="rId838" Type="http://schemas.openxmlformats.org/officeDocument/2006/relationships/hyperlink" Target="http://pleiades.stoa.org/places/639040" TargetMode="External"/><Relationship Id="rId1023" Type="http://schemas.openxmlformats.org/officeDocument/2006/relationships/hyperlink" Target="http://pleiades.stoa.org/places/912872" TargetMode="External"/><Relationship Id="rId1468" Type="http://schemas.openxmlformats.org/officeDocument/2006/relationships/hyperlink" Target="http://dare.ht.lu.se/places/41759" TargetMode="External"/><Relationship Id="rId1675" Type="http://schemas.openxmlformats.org/officeDocument/2006/relationships/hyperlink" Target="http://dare.ht.lu.se/places/22635" TargetMode="External"/><Relationship Id="rId1882" Type="http://schemas.openxmlformats.org/officeDocument/2006/relationships/hyperlink" Target="http://dare.ht.lu.se/places/21913" TargetMode="External"/><Relationship Id="rId2421" Type="http://schemas.openxmlformats.org/officeDocument/2006/relationships/hyperlink" Target="http://dare.ht.lu.se/places/22283" TargetMode="External"/><Relationship Id="rId2519" Type="http://schemas.openxmlformats.org/officeDocument/2006/relationships/hyperlink" Target="http://www.sdu.dk/en/default.aspx/Zephyrion" TargetMode="External"/><Relationship Id="rId2726" Type="http://schemas.openxmlformats.org/officeDocument/2006/relationships/hyperlink" Target="http://www.ancientportsantiques.com/wp-content/uploads/Documents/PLACES/Bosphorus-BlackSea/Sinop-Doonan2011.pdf" TargetMode="External"/><Relationship Id="rId600" Type="http://schemas.openxmlformats.org/officeDocument/2006/relationships/hyperlink" Target="http://pleiades.stoa.org/places/521115" TargetMode="External"/><Relationship Id="rId1230" Type="http://schemas.openxmlformats.org/officeDocument/2006/relationships/hyperlink" Target="http://data.pastplace.org/search?q=2937053" TargetMode="External"/><Relationship Id="rId1328" Type="http://schemas.openxmlformats.org/officeDocument/2006/relationships/hyperlink" Target="http://dare.ht.lu.se/places/18079" TargetMode="External"/><Relationship Id="rId1535" Type="http://schemas.openxmlformats.org/officeDocument/2006/relationships/hyperlink" Target="http://dare.ht.lu.se/places/21389" TargetMode="External"/><Relationship Id="rId2933" Type="http://schemas.openxmlformats.org/officeDocument/2006/relationships/hyperlink" Target="http://www.ancientportsantiques.com/wp-content/uploads/Documents/PLACES/ItalyWest/Toscane-Camilli2005.pdf" TargetMode="External"/><Relationship Id="rId905" Type="http://schemas.openxmlformats.org/officeDocument/2006/relationships/hyperlink" Target="http://pleiades.stoa.org/places/648771" TargetMode="External"/><Relationship Id="rId1742" Type="http://schemas.openxmlformats.org/officeDocument/2006/relationships/hyperlink" Target="http://dare.ht.lu.se/places/23288" TargetMode="External"/><Relationship Id="rId34" Type="http://schemas.openxmlformats.org/officeDocument/2006/relationships/hyperlink" Target="http://pleiades.stoa.org/places/256293" TargetMode="External"/><Relationship Id="rId1602" Type="http://schemas.openxmlformats.org/officeDocument/2006/relationships/hyperlink" Target="http://pleiades.stoa.org/places/857350" TargetMode="External"/><Relationship Id="rId183" Type="http://schemas.openxmlformats.org/officeDocument/2006/relationships/hyperlink" Target="http://pleiades.stoa.org/places/432941" TargetMode="External"/><Relationship Id="rId390" Type="http://schemas.openxmlformats.org/officeDocument/2006/relationships/hyperlink" Target="http://pleiades.stoa.org/places/570669" TargetMode="External"/><Relationship Id="rId1907" Type="http://schemas.openxmlformats.org/officeDocument/2006/relationships/hyperlink" Target="http://dare.ht.lu.se/places/27430" TargetMode="External"/><Relationship Id="rId2071" Type="http://schemas.openxmlformats.org/officeDocument/2006/relationships/hyperlink" Target="http://dare.ht.lu.se/places/28835" TargetMode="External"/><Relationship Id="rId250" Type="http://schemas.openxmlformats.org/officeDocument/2006/relationships/hyperlink" Target="http://pleiades.stoa.org/places/772" TargetMode="External"/><Relationship Id="rId488" Type="http://schemas.openxmlformats.org/officeDocument/2006/relationships/hyperlink" Target="http://pleiades.stoa.org/places/599715" TargetMode="External"/><Relationship Id="rId695" Type="http://schemas.openxmlformats.org/officeDocument/2006/relationships/hyperlink" Target="http://pleiades.stoa.org/places/857172" TargetMode="External"/><Relationship Id="rId2169" Type="http://schemas.openxmlformats.org/officeDocument/2006/relationships/hyperlink" Target="http://dare.ht.lu.se/places/27795" TargetMode="External"/><Relationship Id="rId2376" Type="http://schemas.openxmlformats.org/officeDocument/2006/relationships/hyperlink" Target="http://dare.ht.lu.se/places/28465" TargetMode="External"/><Relationship Id="rId2583" Type="http://schemas.openxmlformats.org/officeDocument/2006/relationships/hyperlink" Target="http://www.ancientportsantiques.com/wp-content/uploads/Documents/AUTHORS/TROPIS7.1-Tzalas1999.pdf" TargetMode="External"/><Relationship Id="rId2790" Type="http://schemas.openxmlformats.org/officeDocument/2006/relationships/hyperlink" Target="http://www.ancientportsantiques.com/wp-content/uploads/Documents/PLACES/Crete-Cyprus/CreteEloundaIstron-Theodoulou2015b.pdf" TargetMode="External"/><Relationship Id="rId110" Type="http://schemas.openxmlformats.org/officeDocument/2006/relationships/hyperlink" Target="http://pleiades.stoa.org/places/471894" TargetMode="External"/><Relationship Id="rId348" Type="http://schemas.openxmlformats.org/officeDocument/2006/relationships/hyperlink" Target="http://pleiades.stoa.org/places/501476" TargetMode="External"/><Relationship Id="rId555" Type="http://schemas.openxmlformats.org/officeDocument/2006/relationships/hyperlink" Target="http://pleiades.stoa.org/places/590037" TargetMode="External"/><Relationship Id="rId762" Type="http://schemas.openxmlformats.org/officeDocument/2006/relationships/hyperlink" Target="http://pleiades.stoa.org/places/511158" TargetMode="External"/><Relationship Id="rId1185" Type="http://schemas.openxmlformats.org/officeDocument/2006/relationships/hyperlink" Target="http://pleiades.stoa.org/places/305090" TargetMode="External"/><Relationship Id="rId1392" Type="http://schemas.openxmlformats.org/officeDocument/2006/relationships/hyperlink" Target="http://dare.ht.lu.se/places/17207" TargetMode="External"/><Relationship Id="rId2029" Type="http://schemas.openxmlformats.org/officeDocument/2006/relationships/hyperlink" Target="http://dare.ht.lu.se/places/44598" TargetMode="External"/><Relationship Id="rId2236" Type="http://schemas.openxmlformats.org/officeDocument/2006/relationships/hyperlink" Target="http://dare.ht.lu.se/places/30286" TargetMode="External"/><Relationship Id="rId2443" Type="http://schemas.openxmlformats.org/officeDocument/2006/relationships/hyperlink" Target="http://dare.ht.lu.se/places/21635" TargetMode="External"/><Relationship Id="rId2650" Type="http://schemas.openxmlformats.org/officeDocument/2006/relationships/hyperlink" Target="http://www.ancientportsantiques.com/wp-content/uploads/Documents/PLACES/Bosphorus-BlackSea/ChersonneseThracian-K&#246;rpe2015.pdf" TargetMode="External"/><Relationship Id="rId2888" Type="http://schemas.openxmlformats.org/officeDocument/2006/relationships/hyperlink" Target="http://www.ancientportsantiques.com/wp-content/uploads/Documents/PLACES/RedSea-Gulf/Gawasis-BardFattovich2007.pdf" TargetMode="External"/><Relationship Id="rId208" Type="http://schemas.openxmlformats.org/officeDocument/2006/relationships/hyperlink" Target="http://pleiades.stoa.org/places/462538" TargetMode="External"/><Relationship Id="rId415" Type="http://schemas.openxmlformats.org/officeDocument/2006/relationships/hyperlink" Target="http://pleiades.stoa.org/places/570109" TargetMode="External"/><Relationship Id="rId622" Type="http://schemas.openxmlformats.org/officeDocument/2006/relationships/hyperlink" Target="http://pleiades.stoa.org/places/229574" TargetMode="External"/><Relationship Id="rId1045" Type="http://schemas.openxmlformats.org/officeDocument/2006/relationships/hyperlink" Target="http://data.pastplace.org/search?q=6370240" TargetMode="External"/><Relationship Id="rId1252" Type="http://schemas.openxmlformats.org/officeDocument/2006/relationships/hyperlink" Target="http://dare.ht.lu.se/places/41732" TargetMode="External"/><Relationship Id="rId1697" Type="http://schemas.openxmlformats.org/officeDocument/2006/relationships/hyperlink" Target="http://dare.ht.lu.se/places/10962" TargetMode="External"/><Relationship Id="rId2303" Type="http://schemas.openxmlformats.org/officeDocument/2006/relationships/hyperlink" Target="http://pleiades.stoa.org/places/39389" TargetMode="External"/><Relationship Id="rId2510" Type="http://schemas.openxmlformats.org/officeDocument/2006/relationships/hyperlink" Target="http://www2.rgzm.de/Navis2/Home/HarbourFullTextOutput.cfm?HarbourNR=Roma" TargetMode="External"/><Relationship Id="rId2748" Type="http://schemas.openxmlformats.org/officeDocument/2006/relationships/hyperlink" Target="http://pleiades.stoa.org/places/30242" TargetMode="External"/><Relationship Id="rId2955" Type="http://schemas.openxmlformats.org/officeDocument/2006/relationships/hyperlink" Target="http://dare.ht.lu.se/places/21448" TargetMode="External"/><Relationship Id="rId927" Type="http://schemas.openxmlformats.org/officeDocument/2006/relationships/hyperlink" Target="http://pleiades.stoa.org/places/658371" TargetMode="External"/><Relationship Id="rId1112" Type="http://schemas.openxmlformats.org/officeDocument/2006/relationships/hyperlink" Target="http://pleiades.stoa.org/places/373760" TargetMode="External"/><Relationship Id="rId1557" Type="http://schemas.openxmlformats.org/officeDocument/2006/relationships/hyperlink" Target="http://dare.ht.lu.se/places/30751" TargetMode="External"/><Relationship Id="rId1764" Type="http://schemas.openxmlformats.org/officeDocument/2006/relationships/hyperlink" Target="http://dare.ht.lu.se/places/22829" TargetMode="External"/><Relationship Id="rId1971" Type="http://schemas.openxmlformats.org/officeDocument/2006/relationships/hyperlink" Target="http://dare.ht.lu.se/places/41115" TargetMode="External"/><Relationship Id="rId2608" Type="http://schemas.openxmlformats.org/officeDocument/2006/relationships/hyperlink" Target="http://www.ancientportsantiques.com/wp-content/uploads/Documents/PLACES/Turkey/Klazomenae-Sahoglu-LimanTepe2011.pdf" TargetMode="External"/><Relationship Id="rId2815" Type="http://schemas.openxmlformats.org/officeDocument/2006/relationships/hyperlink" Target="http://pleiades.stoa.org/places/594456491" TargetMode="External"/><Relationship Id="rId56" Type="http://schemas.openxmlformats.org/officeDocument/2006/relationships/hyperlink" Target="http://data.pastplace.org/search?q=3405693" TargetMode="External"/><Relationship Id="rId1417" Type="http://schemas.openxmlformats.org/officeDocument/2006/relationships/hyperlink" Target="http://dare.ht.lu.se/places/26613" TargetMode="External"/><Relationship Id="rId1624" Type="http://schemas.openxmlformats.org/officeDocument/2006/relationships/hyperlink" Target="http://dare.ht.lu.se/places/27531" TargetMode="External"/><Relationship Id="rId1831" Type="http://schemas.openxmlformats.org/officeDocument/2006/relationships/hyperlink" Target="http://dare.ht.lu.se/places/32159" TargetMode="External"/><Relationship Id="rId1929" Type="http://schemas.openxmlformats.org/officeDocument/2006/relationships/hyperlink" Target="http://dare.ht.lu.se/places/39549" TargetMode="External"/><Relationship Id="rId2093" Type="http://schemas.openxmlformats.org/officeDocument/2006/relationships/hyperlink" Target="http://dare.ht.lu.se/places/44574" TargetMode="External"/><Relationship Id="rId2398" Type="http://schemas.openxmlformats.org/officeDocument/2006/relationships/hyperlink" Target="http://dare.ht.lu.se/places/36581" TargetMode="External"/><Relationship Id="rId272" Type="http://schemas.openxmlformats.org/officeDocument/2006/relationships/hyperlink" Target="http://data.pastplace.org/search?q=643" TargetMode="External"/><Relationship Id="rId577" Type="http://schemas.openxmlformats.org/officeDocument/2006/relationships/hyperlink" Target="http://pleiades.stoa.org/places/707617" TargetMode="External"/><Relationship Id="rId2160" Type="http://schemas.openxmlformats.org/officeDocument/2006/relationships/hyperlink" Target="http://dare.ht.lu.se/places/30812" TargetMode="External"/><Relationship Id="rId2258" Type="http://schemas.openxmlformats.org/officeDocument/2006/relationships/hyperlink" Target="http://dare.ht.lu.se/places/21501" TargetMode="External"/><Relationship Id="rId132" Type="http://schemas.openxmlformats.org/officeDocument/2006/relationships/hyperlink" Target="http://pleiades.stoa.org/places/403235" TargetMode="External"/><Relationship Id="rId784" Type="http://schemas.openxmlformats.org/officeDocument/2006/relationships/hyperlink" Target="http://pleiades.stoa.org/places/550756" TargetMode="External"/><Relationship Id="rId991" Type="http://schemas.openxmlformats.org/officeDocument/2006/relationships/hyperlink" Target="http://pleiades.stoa.org/places/40238" TargetMode="External"/><Relationship Id="rId1067" Type="http://schemas.openxmlformats.org/officeDocument/2006/relationships/hyperlink" Target="http://pleiades.stoa.org/places/716587" TargetMode="External"/><Relationship Id="rId2020" Type="http://schemas.openxmlformats.org/officeDocument/2006/relationships/hyperlink" Target="http://pleiades.stoa.org/places/589741" TargetMode="External"/><Relationship Id="rId2465" Type="http://schemas.openxmlformats.org/officeDocument/2006/relationships/hyperlink" Target="http://dare.ht.lu.se/places/22103" TargetMode="External"/><Relationship Id="rId2672" Type="http://schemas.openxmlformats.org/officeDocument/2006/relationships/hyperlink" Target="http://www.ancientportsantiques.com/wp-content/uploads/Documents/PLACES/Egypt-Libya/Alex-Goiran2005.pdf" TargetMode="External"/><Relationship Id="rId437" Type="http://schemas.openxmlformats.org/officeDocument/2006/relationships/hyperlink" Target="http://pleiades.stoa.org/places/491572" TargetMode="External"/><Relationship Id="rId644" Type="http://schemas.openxmlformats.org/officeDocument/2006/relationships/hyperlink" Target="http://pleiades.stoa.org/places/825237" TargetMode="External"/><Relationship Id="rId851" Type="http://schemas.openxmlformats.org/officeDocument/2006/relationships/hyperlink" Target="http://pleiades.stoa.org/places/638767" TargetMode="External"/><Relationship Id="rId1274" Type="http://schemas.openxmlformats.org/officeDocument/2006/relationships/hyperlink" Target="http://dare.ht.lu.se/places/22429" TargetMode="External"/><Relationship Id="rId1481" Type="http://schemas.openxmlformats.org/officeDocument/2006/relationships/hyperlink" Target="http://dare.ht.lu.se/places/41276" TargetMode="External"/><Relationship Id="rId1579" Type="http://schemas.openxmlformats.org/officeDocument/2006/relationships/hyperlink" Target="http://dare.ht.lu.se/places/21798" TargetMode="External"/><Relationship Id="rId2118" Type="http://schemas.openxmlformats.org/officeDocument/2006/relationships/hyperlink" Target="http://dare.ht.lu.se/places/21202" TargetMode="External"/><Relationship Id="rId2325" Type="http://schemas.openxmlformats.org/officeDocument/2006/relationships/hyperlink" Target="http://dare.ht.lu.se/places/25240" TargetMode="External"/><Relationship Id="rId2532" Type="http://schemas.openxmlformats.org/officeDocument/2006/relationships/hyperlink" Target="http://www.ancientportsantiques.com/a-few-ports/marius-canal-fossae-marianae/" TargetMode="External"/><Relationship Id="rId504" Type="http://schemas.openxmlformats.org/officeDocument/2006/relationships/hyperlink" Target="http://pleiades.stoa.org/places/550738" TargetMode="External"/><Relationship Id="rId711" Type="http://schemas.openxmlformats.org/officeDocument/2006/relationships/hyperlink" Target="http://pleiades.stoa.org/places/857381" TargetMode="External"/><Relationship Id="rId949" Type="http://schemas.openxmlformats.org/officeDocument/2006/relationships/hyperlink" Target="http://pleiades.stoa.org/places/668216" TargetMode="External"/><Relationship Id="rId1134" Type="http://schemas.openxmlformats.org/officeDocument/2006/relationships/hyperlink" Target="http://pleiades.stoa.org/places/363973" TargetMode="External"/><Relationship Id="rId1341" Type="http://schemas.openxmlformats.org/officeDocument/2006/relationships/hyperlink" Target="http://dare.ht.lu.se/places/14033" TargetMode="External"/><Relationship Id="rId1786" Type="http://schemas.openxmlformats.org/officeDocument/2006/relationships/hyperlink" Target="http://dare.ht.lu.se/places/41362" TargetMode="External"/><Relationship Id="rId1993" Type="http://schemas.openxmlformats.org/officeDocument/2006/relationships/hyperlink" Target="http://dare.ht.lu.se/places/27352" TargetMode="External"/><Relationship Id="rId2837" Type="http://schemas.openxmlformats.org/officeDocument/2006/relationships/hyperlink" Target="http://dare.ht.lu.se/places/21714" TargetMode="External"/><Relationship Id="rId78" Type="http://schemas.openxmlformats.org/officeDocument/2006/relationships/hyperlink" Target="http://www.maphistory.info/portolans/record/218-419" TargetMode="External"/><Relationship Id="rId809" Type="http://schemas.openxmlformats.org/officeDocument/2006/relationships/hyperlink" Target="http://pleiades.stoa.org/places/599799" TargetMode="External"/><Relationship Id="rId1201" Type="http://schemas.openxmlformats.org/officeDocument/2006/relationships/hyperlink" Target="http://data.pastplace.org/search?q=2937037" TargetMode="External"/><Relationship Id="rId1439" Type="http://schemas.openxmlformats.org/officeDocument/2006/relationships/hyperlink" Target="http://dare.ht.lu.se/places/16716" TargetMode="External"/><Relationship Id="rId1646" Type="http://schemas.openxmlformats.org/officeDocument/2006/relationships/hyperlink" Target="http://dare.ht.lu.se/places/23439" TargetMode="External"/><Relationship Id="rId1853" Type="http://schemas.openxmlformats.org/officeDocument/2006/relationships/hyperlink" Target="http://dare.ht.lu.se/places/21896" TargetMode="External"/><Relationship Id="rId2904" Type="http://schemas.openxmlformats.org/officeDocument/2006/relationships/hyperlink" Target="http://www.ancientportsantiques.com/wp-content/uploads/Documents/PLACES/France/Bordeaux-Gerber2005.pdf" TargetMode="External"/><Relationship Id="rId1506" Type="http://schemas.openxmlformats.org/officeDocument/2006/relationships/hyperlink" Target="http://dare.ht.lu.se/places/16677" TargetMode="External"/><Relationship Id="rId1713" Type="http://schemas.openxmlformats.org/officeDocument/2006/relationships/hyperlink" Target="http://dare.ht.lu.se/places/15977" TargetMode="External"/><Relationship Id="rId1920" Type="http://schemas.openxmlformats.org/officeDocument/2006/relationships/hyperlink" Target="http://dare.ht.lu.se/places/41199" TargetMode="External"/><Relationship Id="rId294" Type="http://schemas.openxmlformats.org/officeDocument/2006/relationships/hyperlink" Target="http://pleiades.stoa.org/places/197340" TargetMode="External"/><Relationship Id="rId2182" Type="http://schemas.openxmlformats.org/officeDocument/2006/relationships/hyperlink" Target="http://dare.ht.lu.se/places/27792" TargetMode="External"/><Relationship Id="rId154" Type="http://schemas.openxmlformats.org/officeDocument/2006/relationships/hyperlink" Target="http://pleiades.stoa.org/places/413278" TargetMode="External"/><Relationship Id="rId361" Type="http://schemas.openxmlformats.org/officeDocument/2006/relationships/hyperlink" Target="http://pleiades.stoa.org/places/501458" TargetMode="External"/><Relationship Id="rId599" Type="http://schemas.openxmlformats.org/officeDocument/2006/relationships/hyperlink" Target="http://data.pastplace.org/search?q=1144576" TargetMode="External"/><Relationship Id="rId2042" Type="http://schemas.openxmlformats.org/officeDocument/2006/relationships/hyperlink" Target="http://dare.ht.lu.se/places/28800" TargetMode="External"/><Relationship Id="rId2487" Type="http://schemas.openxmlformats.org/officeDocument/2006/relationships/hyperlink" Target="http://dare.ht.lu.se/places/27024" TargetMode="External"/><Relationship Id="rId2694" Type="http://schemas.openxmlformats.org/officeDocument/2006/relationships/hyperlink" Target="http://www.ancientportsantiques.com/wp-content/uploads/Documents/PLACES/NorthAfrica/Tipasa-Ferdi2004.pdf" TargetMode="External"/><Relationship Id="rId459" Type="http://schemas.openxmlformats.org/officeDocument/2006/relationships/hyperlink" Target="http://pleiades.stoa.org/places/531041" TargetMode="External"/><Relationship Id="rId666" Type="http://schemas.openxmlformats.org/officeDocument/2006/relationships/hyperlink" Target="http://pleiades.stoa.org/places/857017" TargetMode="External"/><Relationship Id="rId873" Type="http://schemas.openxmlformats.org/officeDocument/2006/relationships/hyperlink" Target="http://pleiades.stoa.org/places/638972" TargetMode="External"/><Relationship Id="rId1089" Type="http://schemas.openxmlformats.org/officeDocument/2006/relationships/hyperlink" Target="http://pleiades.stoa.org/places/716620" TargetMode="External"/><Relationship Id="rId1296" Type="http://schemas.openxmlformats.org/officeDocument/2006/relationships/hyperlink" Target="http://dare.ht.lu.se/places/40378" TargetMode="External"/><Relationship Id="rId2347" Type="http://schemas.openxmlformats.org/officeDocument/2006/relationships/hyperlink" Target="http://dare.ht.lu.se/places/36207" TargetMode="External"/><Relationship Id="rId2554" Type="http://schemas.openxmlformats.org/officeDocument/2006/relationships/hyperlink" Target="http://www.ancientportsantiques.com/wp-content/uploads/Documents/AUTHORS/Keay2016-PortuslimenAbstracts.pdf" TargetMode="External"/><Relationship Id="rId221" Type="http://schemas.openxmlformats.org/officeDocument/2006/relationships/hyperlink" Target="http://pleiades.stoa.org/places/462456" TargetMode="External"/><Relationship Id="rId319" Type="http://schemas.openxmlformats.org/officeDocument/2006/relationships/hyperlink" Target="http://pleiades.stoa.org/places/540704" TargetMode="External"/><Relationship Id="rId526" Type="http://schemas.openxmlformats.org/officeDocument/2006/relationships/hyperlink" Target="http://pleiades.stoa.org/places/599728" TargetMode="External"/><Relationship Id="rId1156" Type="http://schemas.openxmlformats.org/officeDocument/2006/relationships/hyperlink" Target="http://pleiades.stoa.org/places/344440" TargetMode="External"/><Relationship Id="rId1363" Type="http://schemas.openxmlformats.org/officeDocument/2006/relationships/hyperlink" Target="http://pleiades.stoa.org/places/236345" TargetMode="External"/><Relationship Id="rId2207" Type="http://schemas.openxmlformats.org/officeDocument/2006/relationships/hyperlink" Target="http://dare.ht.lu.se/places/27757" TargetMode="External"/><Relationship Id="rId2761" Type="http://schemas.openxmlformats.org/officeDocument/2006/relationships/hyperlink" Target="http://pleiades.stoa.org/places/30226" TargetMode="External"/><Relationship Id="rId2859" Type="http://schemas.openxmlformats.org/officeDocument/2006/relationships/hyperlink" Target="http://www.ancientportsantiques.com/wp-content/uploads/Documents/PLACES/Sicily-Malta/Sicily-Oliveri2015.pdf" TargetMode="External"/><Relationship Id="rId733" Type="http://schemas.openxmlformats.org/officeDocument/2006/relationships/hyperlink" Target="http://pleiades.stoa.org/places/844877" TargetMode="External"/><Relationship Id="rId940" Type="http://schemas.openxmlformats.org/officeDocument/2006/relationships/hyperlink" Target="http://pleiades.stoa.org/places/668332" TargetMode="External"/><Relationship Id="rId1016" Type="http://schemas.openxmlformats.org/officeDocument/2006/relationships/hyperlink" Target="http://pleiades.stoa.org/places/932474" TargetMode="External"/><Relationship Id="rId1570" Type="http://schemas.openxmlformats.org/officeDocument/2006/relationships/hyperlink" Target="http://dare.ht.lu.se/places/34184" TargetMode="External"/><Relationship Id="rId1668" Type="http://schemas.openxmlformats.org/officeDocument/2006/relationships/hyperlink" Target="http://dare.ht.lu.se/places/21303" TargetMode="External"/><Relationship Id="rId1875" Type="http://schemas.openxmlformats.org/officeDocument/2006/relationships/hyperlink" Target="http://dare.ht.lu.se/places/41225" TargetMode="External"/><Relationship Id="rId2414" Type="http://schemas.openxmlformats.org/officeDocument/2006/relationships/hyperlink" Target="http://dare.ht.lu.se/places/23620" TargetMode="External"/><Relationship Id="rId2621" Type="http://schemas.openxmlformats.org/officeDocument/2006/relationships/hyperlink" Target="http://www.ancientportsantiques.com/wp-content/uploads/Documents/PLACES/Levant/RasIbnHani-Lagarce1987.pdf" TargetMode="External"/><Relationship Id="rId2719" Type="http://schemas.openxmlformats.org/officeDocument/2006/relationships/hyperlink" Target="http://www.ancientportsantiques.com/wp-content/uploads/Documents/PLACES/GreeceIslands/Thasos-Sintes2003.pdf" TargetMode="External"/><Relationship Id="rId800" Type="http://schemas.openxmlformats.org/officeDocument/2006/relationships/hyperlink" Target="http://pleiades.stoa.org/places/599578" TargetMode="External"/><Relationship Id="rId1223" Type="http://schemas.openxmlformats.org/officeDocument/2006/relationships/hyperlink" Target="http://pleiades.stoa.org/places/275696" TargetMode="External"/><Relationship Id="rId1430" Type="http://schemas.openxmlformats.org/officeDocument/2006/relationships/hyperlink" Target="http://dare.ht.lu.se/places/22569" TargetMode="External"/><Relationship Id="rId1528" Type="http://schemas.openxmlformats.org/officeDocument/2006/relationships/hyperlink" Target="http://pleiades.stoa.org/places/216702" TargetMode="External"/><Relationship Id="rId2926" Type="http://schemas.openxmlformats.org/officeDocument/2006/relationships/hyperlink" Target="http://www.ancientportsantiques.com/wp-content/uploads/Documents/PLACES/ItalyWest/Toscane-Camilli2005.pdf" TargetMode="External"/><Relationship Id="rId1735" Type="http://schemas.openxmlformats.org/officeDocument/2006/relationships/hyperlink" Target="http://dare.ht.lu.se/places/13927" TargetMode="External"/><Relationship Id="rId1942" Type="http://schemas.openxmlformats.org/officeDocument/2006/relationships/hyperlink" Target="http://pleiades.stoa.org/places/599918" TargetMode="External"/><Relationship Id="rId27" Type="http://schemas.openxmlformats.org/officeDocument/2006/relationships/hyperlink" Target="http://pleiades.stoa.org/places/256322" TargetMode="External"/><Relationship Id="rId1802" Type="http://schemas.openxmlformats.org/officeDocument/2006/relationships/hyperlink" Target="http://dare.ht.lu.se/places/41413" TargetMode="External"/><Relationship Id="rId176" Type="http://schemas.openxmlformats.org/officeDocument/2006/relationships/hyperlink" Target="http://pleiades.stoa.org/places/433011" TargetMode="External"/><Relationship Id="rId383" Type="http://schemas.openxmlformats.org/officeDocument/2006/relationships/hyperlink" Target="http://pleiades.stoa.org/places/570501" TargetMode="External"/><Relationship Id="rId590" Type="http://schemas.openxmlformats.org/officeDocument/2006/relationships/hyperlink" Target="http://pleiades.stoa.org/places/707483" TargetMode="External"/><Relationship Id="rId2064" Type="http://schemas.openxmlformats.org/officeDocument/2006/relationships/hyperlink" Target="http://dare.ht.lu.se/places/28848" TargetMode="External"/><Relationship Id="rId2271" Type="http://schemas.openxmlformats.org/officeDocument/2006/relationships/hyperlink" Target="http://dare.ht.lu.se/places/21568" TargetMode="External"/><Relationship Id="rId243" Type="http://schemas.openxmlformats.org/officeDocument/2006/relationships/hyperlink" Target="http://pleiades.stoa.org/places/452324" TargetMode="External"/><Relationship Id="rId450" Type="http://schemas.openxmlformats.org/officeDocument/2006/relationships/hyperlink" Target="http://pleiades.stoa.org/places/531049" TargetMode="External"/><Relationship Id="rId688" Type="http://schemas.openxmlformats.org/officeDocument/2006/relationships/hyperlink" Target="http://pleiades.stoa.org/places/857042" TargetMode="External"/><Relationship Id="rId895" Type="http://schemas.openxmlformats.org/officeDocument/2006/relationships/hyperlink" Target="http://pleiades.stoa.org/places/648703" TargetMode="External"/><Relationship Id="rId1080" Type="http://schemas.openxmlformats.org/officeDocument/2006/relationships/hyperlink" Target="http://pleiades.stoa.org/places/716656" TargetMode="External"/><Relationship Id="rId2131" Type="http://schemas.openxmlformats.org/officeDocument/2006/relationships/hyperlink" Target="http://dare.ht.lu.se/places/41137" TargetMode="External"/><Relationship Id="rId2369" Type="http://schemas.openxmlformats.org/officeDocument/2006/relationships/hyperlink" Target="http://dare.ht.lu.se/places/41004" TargetMode="External"/><Relationship Id="rId2576" Type="http://schemas.openxmlformats.org/officeDocument/2006/relationships/hyperlink" Target="http://www.ancientportsantiques.com/wp-content/uploads/Documents/PLACES/ItalyWest/Portus/Portus-Noli&amp;Franco2009.pdf" TargetMode="External"/><Relationship Id="rId2783" Type="http://schemas.openxmlformats.org/officeDocument/2006/relationships/hyperlink" Target="http://www.ancientportsantiques.com/wp-content/uploads/Documents/AUTHORS/Arnaud-PublGenerales/Arnaud-ItineraireAntonin2004.pdf" TargetMode="External"/><Relationship Id="rId103" Type="http://schemas.openxmlformats.org/officeDocument/2006/relationships/hyperlink" Target="http://pleiades.stoa.org/places/472066" TargetMode="External"/><Relationship Id="rId310" Type="http://schemas.openxmlformats.org/officeDocument/2006/relationships/hyperlink" Target="http://pleiades.stoa.org/places/531013" TargetMode="External"/><Relationship Id="rId548" Type="http://schemas.openxmlformats.org/officeDocument/2006/relationships/hyperlink" Target="http://pleiades.stoa.org/places/589755" TargetMode="External"/><Relationship Id="rId755" Type="http://schemas.openxmlformats.org/officeDocument/2006/relationships/hyperlink" Target="http://pleiades.stoa.org/places/521134" TargetMode="External"/><Relationship Id="rId962" Type="http://schemas.openxmlformats.org/officeDocument/2006/relationships/hyperlink" Target="http://pleiades.stoa.org/places/687903" TargetMode="External"/><Relationship Id="rId1178" Type="http://schemas.openxmlformats.org/officeDocument/2006/relationships/hyperlink" Target="http://pleiades.stoa.org/places/314921" TargetMode="External"/><Relationship Id="rId1385" Type="http://schemas.openxmlformats.org/officeDocument/2006/relationships/hyperlink" Target="http://dare.ht.lu.se/places/17379" TargetMode="External"/><Relationship Id="rId1592" Type="http://schemas.openxmlformats.org/officeDocument/2006/relationships/hyperlink" Target="http://dare.ht.lu.se/places/41092" TargetMode="External"/><Relationship Id="rId2229" Type="http://schemas.openxmlformats.org/officeDocument/2006/relationships/hyperlink" Target="http://dare.ht.lu.se/places/21403" TargetMode="External"/><Relationship Id="rId2436" Type="http://schemas.openxmlformats.org/officeDocument/2006/relationships/hyperlink" Target="http://dare.ht.lu.se/places/36037" TargetMode="External"/><Relationship Id="rId2643" Type="http://schemas.openxmlformats.org/officeDocument/2006/relationships/hyperlink" Target="http://www.ancientportsantiques.com/wp-content/uploads/Documents/PLACES/France/Marseille-Guery1992.pdf" TargetMode="External"/><Relationship Id="rId2850" Type="http://schemas.openxmlformats.org/officeDocument/2006/relationships/hyperlink" Target="http://pleiades.stoa.org/places/668250" TargetMode="External"/><Relationship Id="rId91" Type="http://schemas.openxmlformats.org/officeDocument/2006/relationships/hyperlink" Target="http://pleiades.stoa.org/places/157936" TargetMode="External"/><Relationship Id="rId408" Type="http://schemas.openxmlformats.org/officeDocument/2006/relationships/hyperlink" Target="http://pleiades.stoa.org/places/570592" TargetMode="External"/><Relationship Id="rId615" Type="http://schemas.openxmlformats.org/officeDocument/2006/relationships/hyperlink" Target="http://pleiades.stoa.org/places/226677" TargetMode="External"/><Relationship Id="rId822" Type="http://schemas.openxmlformats.org/officeDocument/2006/relationships/hyperlink" Target="http://pleiades.stoa.org/places/599999" TargetMode="External"/><Relationship Id="rId1038" Type="http://schemas.openxmlformats.org/officeDocument/2006/relationships/hyperlink" Target="http://data.pastplace.org/search?q=966677" TargetMode="External"/><Relationship Id="rId1245" Type="http://schemas.openxmlformats.org/officeDocument/2006/relationships/hyperlink" Target="http://pleiades.stoa.org/places/857242" TargetMode="External"/><Relationship Id="rId1452" Type="http://schemas.openxmlformats.org/officeDocument/2006/relationships/hyperlink" Target="http://dare.ht.lu.se/places/30465" TargetMode="External"/><Relationship Id="rId1897" Type="http://schemas.openxmlformats.org/officeDocument/2006/relationships/hyperlink" Target="http://dare.ht.lu.se/places/23297" TargetMode="External"/><Relationship Id="rId2503" Type="http://schemas.openxmlformats.org/officeDocument/2006/relationships/hyperlink" Target="https://nl.wikipedia.org/wiki/Neder-Germaanse_limes" TargetMode="External"/><Relationship Id="rId2948" Type="http://schemas.openxmlformats.org/officeDocument/2006/relationships/hyperlink" Target="http://www.ancientportsantiques.com/wp-content/uploads/Documents/PLACES/Adriatic/Classis-Cirelli2013.pdf" TargetMode="External"/><Relationship Id="rId1105" Type="http://schemas.openxmlformats.org/officeDocument/2006/relationships/hyperlink" Target="http://pleiades.stoa.org/places/373745" TargetMode="External"/><Relationship Id="rId1312" Type="http://schemas.openxmlformats.org/officeDocument/2006/relationships/hyperlink" Target="http://dare.ht.lu.se/places/41079" TargetMode="External"/><Relationship Id="rId1757" Type="http://schemas.openxmlformats.org/officeDocument/2006/relationships/hyperlink" Target="http://pleiades.stoa.org/places/530892" TargetMode="External"/><Relationship Id="rId1964" Type="http://schemas.openxmlformats.org/officeDocument/2006/relationships/hyperlink" Target="http://dare.ht.lu.se/places/28939" TargetMode="External"/><Relationship Id="rId2710" Type="http://schemas.openxmlformats.org/officeDocument/2006/relationships/hyperlink" Target="http://www.ancientportsantiques.com/wp-content/uploads/Documents/PLACES/GreeceIslands/AntikhyteraAstronomicalDevice-Lin&amp;Yan2016.pdf" TargetMode="External"/><Relationship Id="rId2808" Type="http://schemas.openxmlformats.org/officeDocument/2006/relationships/hyperlink" Target="http://www.ancientportsantiques.com/wp-content/uploads/pdf/Grenier-1934.pdf" TargetMode="External"/><Relationship Id="rId49" Type="http://schemas.openxmlformats.org/officeDocument/2006/relationships/hyperlink" Target="http://pleiades.stoa.org/places/246349" TargetMode="External"/><Relationship Id="rId1617" Type="http://schemas.openxmlformats.org/officeDocument/2006/relationships/hyperlink" Target="http://dare.ht.lu.se/places/27481" TargetMode="External"/><Relationship Id="rId1824" Type="http://schemas.openxmlformats.org/officeDocument/2006/relationships/hyperlink" Target="http://dare.ht.lu.se/places/21891" TargetMode="External"/><Relationship Id="rId198" Type="http://schemas.openxmlformats.org/officeDocument/2006/relationships/hyperlink" Target="http://pleiades.stoa.org/places/452293" TargetMode="External"/><Relationship Id="rId2086" Type="http://schemas.openxmlformats.org/officeDocument/2006/relationships/hyperlink" Target="http://dare.ht.lu.se/places/21565" TargetMode="External"/><Relationship Id="rId2293" Type="http://schemas.openxmlformats.org/officeDocument/2006/relationships/hyperlink" Target="http://dare.ht.lu.se/places/27324" TargetMode="External"/><Relationship Id="rId2598" Type="http://schemas.openxmlformats.org/officeDocument/2006/relationships/hyperlink" Target="http://www.ancientportsantiques.com/wp-content/uploads/Documents/PLACES/GreeceIslands/Rhodes&amp;Kos-Bouras2014.pdf" TargetMode="External"/><Relationship Id="rId265" Type="http://schemas.openxmlformats.org/officeDocument/2006/relationships/hyperlink" Target="http://pleiades.stoa.org/places/413039" TargetMode="External"/><Relationship Id="rId472" Type="http://schemas.openxmlformats.org/officeDocument/2006/relationships/hyperlink" Target="http://pleiades.stoa.org/places/590074" TargetMode="External"/><Relationship Id="rId2153" Type="http://schemas.openxmlformats.org/officeDocument/2006/relationships/hyperlink" Target="http://dare.ht.lu.se/places/21187" TargetMode="External"/><Relationship Id="rId2360" Type="http://schemas.openxmlformats.org/officeDocument/2006/relationships/hyperlink" Target="http://dare.ht.lu.se/places/21711" TargetMode="External"/><Relationship Id="rId125" Type="http://schemas.openxmlformats.org/officeDocument/2006/relationships/hyperlink" Target="http://pleiades.stoa.org/places/157803" TargetMode="External"/><Relationship Id="rId332" Type="http://schemas.openxmlformats.org/officeDocument/2006/relationships/hyperlink" Target="http://pleiades.stoa.org/places/580021" TargetMode="External"/><Relationship Id="rId777" Type="http://schemas.openxmlformats.org/officeDocument/2006/relationships/hyperlink" Target="http://pleiades.stoa.org/places/550648" TargetMode="External"/><Relationship Id="rId984" Type="http://schemas.openxmlformats.org/officeDocument/2006/relationships/hyperlink" Target="http://pleiades.stoa.org/places/39340" TargetMode="External"/><Relationship Id="rId2013" Type="http://schemas.openxmlformats.org/officeDocument/2006/relationships/hyperlink" Target="http://dare.ht.lu.se/places/37696" TargetMode="External"/><Relationship Id="rId2220" Type="http://schemas.openxmlformats.org/officeDocument/2006/relationships/hyperlink" Target="http://dare.ht.lu.se/places/22665" TargetMode="External"/><Relationship Id="rId2458" Type="http://schemas.openxmlformats.org/officeDocument/2006/relationships/hyperlink" Target="http://dare.ht.lu.se/places/23669" TargetMode="External"/><Relationship Id="rId2665" Type="http://schemas.openxmlformats.org/officeDocument/2006/relationships/hyperlink" Target="http://www.ancientportsantiques.com/wp-content/uploads/Documents/PLACES/RedSea-Gulf/IndianOcean-McLaughlin2014.pdf" TargetMode="External"/><Relationship Id="rId2872" Type="http://schemas.openxmlformats.org/officeDocument/2006/relationships/hyperlink" Target="http://www.ancientportsantiques.com/wp-content/uploads/Documents/AUTHORS/Carayon/Carayon%202011-PortsLevant.pdf" TargetMode="External"/><Relationship Id="rId637" Type="http://schemas.openxmlformats.org/officeDocument/2006/relationships/hyperlink" Target="http://pleiades.stoa.org/places/854696" TargetMode="External"/><Relationship Id="rId844" Type="http://schemas.openxmlformats.org/officeDocument/2006/relationships/hyperlink" Target="http://pleiades.stoa.org/places/638947" TargetMode="External"/><Relationship Id="rId1267" Type="http://schemas.openxmlformats.org/officeDocument/2006/relationships/hyperlink" Target="http://dare.ht.lu.se/places/33671" TargetMode="External"/><Relationship Id="rId1474" Type="http://schemas.openxmlformats.org/officeDocument/2006/relationships/hyperlink" Target="http://dare.ht.lu.se/places/41768" TargetMode="External"/><Relationship Id="rId1681" Type="http://schemas.openxmlformats.org/officeDocument/2006/relationships/hyperlink" Target="http://dare.ht.lu.se/places/41242" TargetMode="External"/><Relationship Id="rId2318" Type="http://schemas.openxmlformats.org/officeDocument/2006/relationships/hyperlink" Target="http://dare.ht.lu.se/places/36129" TargetMode="External"/><Relationship Id="rId2525" Type="http://schemas.openxmlformats.org/officeDocument/2006/relationships/hyperlink" Target="http://www.livius.org/articles/person/hanno-1-the-navigator/hanno-1-the-navigator-2/" TargetMode="External"/><Relationship Id="rId2732" Type="http://schemas.openxmlformats.org/officeDocument/2006/relationships/hyperlink" Target="http://www.ancientportsantiques.com/wp-content/uploads/Documents/PLACES/Bosphorus-BlackSea/Yenikapi-Klazomenae-Side-Myndos2014.pdf" TargetMode="External"/><Relationship Id="rId704" Type="http://schemas.openxmlformats.org/officeDocument/2006/relationships/hyperlink" Target="http://pleiades.stoa.org/places/857062" TargetMode="External"/><Relationship Id="rId911" Type="http://schemas.openxmlformats.org/officeDocument/2006/relationships/hyperlink" Target="http://pleiades.stoa.org/places/648781" TargetMode="External"/><Relationship Id="rId1127" Type="http://schemas.openxmlformats.org/officeDocument/2006/relationships/hyperlink" Target="http://pleiades.stoa.org/places/363948" TargetMode="External"/><Relationship Id="rId1334" Type="http://schemas.openxmlformats.org/officeDocument/2006/relationships/hyperlink" Target="http://dare.ht.lu.se/places/14035" TargetMode="External"/><Relationship Id="rId1541" Type="http://schemas.openxmlformats.org/officeDocument/2006/relationships/hyperlink" Target="http://dare.ht.lu.se/places/27917" TargetMode="External"/><Relationship Id="rId1779" Type="http://schemas.openxmlformats.org/officeDocument/2006/relationships/hyperlink" Target="http://dare.ht.lu.se/places/22389" TargetMode="External"/><Relationship Id="rId1986" Type="http://schemas.openxmlformats.org/officeDocument/2006/relationships/hyperlink" Target="http://dare.ht.lu.se/places/21427" TargetMode="External"/><Relationship Id="rId40" Type="http://schemas.openxmlformats.org/officeDocument/2006/relationships/hyperlink" Target="http://data.pastplace.org/search?q=743570" TargetMode="External"/><Relationship Id="rId1401" Type="http://schemas.openxmlformats.org/officeDocument/2006/relationships/hyperlink" Target="http://dare.ht.lu.se/places/33580" TargetMode="External"/><Relationship Id="rId1639" Type="http://schemas.openxmlformats.org/officeDocument/2006/relationships/hyperlink" Target="http://dare.ht.lu.se/places/27524" TargetMode="External"/><Relationship Id="rId1846" Type="http://schemas.openxmlformats.org/officeDocument/2006/relationships/hyperlink" Target="http://dare.ht.lu.se/places/32303" TargetMode="External"/><Relationship Id="rId1706" Type="http://schemas.openxmlformats.org/officeDocument/2006/relationships/hyperlink" Target="http://pleiades.stoa.org/places/413197" TargetMode="External"/><Relationship Id="rId1913" Type="http://schemas.openxmlformats.org/officeDocument/2006/relationships/hyperlink" Target="http://dare.ht.lu.se/places/41190" TargetMode="External"/><Relationship Id="rId287" Type="http://schemas.openxmlformats.org/officeDocument/2006/relationships/hyperlink" Target="http://pleiades.stoa.org/places/197312" TargetMode="External"/><Relationship Id="rId494" Type="http://schemas.openxmlformats.org/officeDocument/2006/relationships/hyperlink" Target="http://pleiades.stoa.org/places/599878" TargetMode="External"/><Relationship Id="rId2175" Type="http://schemas.openxmlformats.org/officeDocument/2006/relationships/hyperlink" Target="http://dare.ht.lu.se/places/41161" TargetMode="External"/><Relationship Id="rId2382" Type="http://schemas.openxmlformats.org/officeDocument/2006/relationships/hyperlink" Target="http://dare.ht.lu.se/places/27219" TargetMode="External"/><Relationship Id="rId147" Type="http://schemas.openxmlformats.org/officeDocument/2006/relationships/hyperlink" Target="http://pleiades.stoa.org/places/403280" TargetMode="External"/><Relationship Id="rId354" Type="http://schemas.openxmlformats.org/officeDocument/2006/relationships/hyperlink" Target="http://pleiades.stoa.org/places/501339" TargetMode="External"/><Relationship Id="rId799" Type="http://schemas.openxmlformats.org/officeDocument/2006/relationships/hyperlink" Target="http://pleiades.stoa.org/places/599532" TargetMode="External"/><Relationship Id="rId1191" Type="http://schemas.openxmlformats.org/officeDocument/2006/relationships/hyperlink" Target="http://pleiades.stoa.org/places/295363" TargetMode="External"/><Relationship Id="rId2035" Type="http://schemas.openxmlformats.org/officeDocument/2006/relationships/hyperlink" Target="http://dare.ht.lu.se/places/28819" TargetMode="External"/><Relationship Id="rId2687" Type="http://schemas.openxmlformats.org/officeDocument/2006/relationships/hyperlink" Target="http://www.ancientportsantiques.com/wp-content/uploads/Documents/PLACES/NorthAfrica/Gummi-Younes2005.pdf" TargetMode="External"/><Relationship Id="rId2894" Type="http://schemas.openxmlformats.org/officeDocument/2006/relationships/hyperlink" Target="http://press.princeton.edu/titles/10185.html" TargetMode="External"/><Relationship Id="rId561" Type="http://schemas.openxmlformats.org/officeDocument/2006/relationships/hyperlink" Target="http://pleiades.stoa.org/places/589925" TargetMode="External"/><Relationship Id="rId659" Type="http://schemas.openxmlformats.org/officeDocument/2006/relationships/hyperlink" Target="http://pleiades.stoa.org/places/857385" TargetMode="External"/><Relationship Id="rId866" Type="http://schemas.openxmlformats.org/officeDocument/2006/relationships/hyperlink" Target="http://pleiades.stoa.org/places/638991" TargetMode="External"/><Relationship Id="rId1289" Type="http://schemas.openxmlformats.org/officeDocument/2006/relationships/hyperlink" Target="http://dare.ht.lu.se/places/26927" TargetMode="External"/><Relationship Id="rId1496" Type="http://schemas.openxmlformats.org/officeDocument/2006/relationships/hyperlink" Target="http://pleiades.stoa.org/places/520998" TargetMode="External"/><Relationship Id="rId2242" Type="http://schemas.openxmlformats.org/officeDocument/2006/relationships/hyperlink" Target="http://dare.ht.lu.se/places/21210" TargetMode="External"/><Relationship Id="rId2547" Type="http://schemas.openxmlformats.org/officeDocument/2006/relationships/hyperlink" Target="http://www.ancientportsantiques.com/wp-content/uploads/Documents/PLACES/Spain-Portugal/Carthagena-Ramallo2010.pdf" TargetMode="External"/><Relationship Id="rId214" Type="http://schemas.openxmlformats.org/officeDocument/2006/relationships/hyperlink" Target="http://pleiades.stoa.org/places/462526" TargetMode="External"/><Relationship Id="rId421" Type="http://schemas.openxmlformats.org/officeDocument/2006/relationships/hyperlink" Target="http://pleiades.stoa.org/places/501605" TargetMode="External"/><Relationship Id="rId519" Type="http://schemas.openxmlformats.org/officeDocument/2006/relationships/hyperlink" Target="http://pleiades.stoa.org/places/599648" TargetMode="External"/><Relationship Id="rId1051" Type="http://schemas.openxmlformats.org/officeDocument/2006/relationships/hyperlink" Target="http://pleiades.stoa.org/places/727070" TargetMode="External"/><Relationship Id="rId1149" Type="http://schemas.openxmlformats.org/officeDocument/2006/relationships/hyperlink" Target="http://pleiades.stoa.org/places/344282" TargetMode="External"/><Relationship Id="rId1356" Type="http://schemas.openxmlformats.org/officeDocument/2006/relationships/hyperlink" Target="http://pleiades.stoa.org/places/246583" TargetMode="External"/><Relationship Id="rId2102" Type="http://schemas.openxmlformats.org/officeDocument/2006/relationships/hyperlink" Target="http://dare.ht.lu.se/places/21561" TargetMode="External"/><Relationship Id="rId2754" Type="http://schemas.openxmlformats.org/officeDocument/2006/relationships/hyperlink" Target="http://pleiades.stoa.org/places/60659" TargetMode="External"/><Relationship Id="rId2961" Type="http://schemas.openxmlformats.org/officeDocument/2006/relationships/hyperlink" Target="http://dare.ht.lu.se/places/27351" TargetMode="External"/><Relationship Id="rId726" Type="http://schemas.openxmlformats.org/officeDocument/2006/relationships/hyperlink" Target="http://pleiades.stoa.org/places/844970" TargetMode="External"/><Relationship Id="rId933" Type="http://schemas.openxmlformats.org/officeDocument/2006/relationships/hyperlink" Target="http://pleiades.stoa.org/places/658552" TargetMode="External"/><Relationship Id="rId1009" Type="http://schemas.openxmlformats.org/officeDocument/2006/relationships/hyperlink" Target="http://pleiades.stoa.org/places/39296" TargetMode="External"/><Relationship Id="rId1563" Type="http://schemas.openxmlformats.org/officeDocument/2006/relationships/hyperlink" Target="http://dare.ht.lu.se/places/29573" TargetMode="External"/><Relationship Id="rId1770" Type="http://schemas.openxmlformats.org/officeDocument/2006/relationships/hyperlink" Target="http://dare.ht.lu.se/places/29461" TargetMode="External"/><Relationship Id="rId1868" Type="http://schemas.openxmlformats.org/officeDocument/2006/relationships/hyperlink" Target="http://dare.ht.lu.se/places/21954" TargetMode="External"/><Relationship Id="rId2407" Type="http://schemas.openxmlformats.org/officeDocument/2006/relationships/hyperlink" Target="http://dare.ht.lu.se/places/27198" TargetMode="External"/><Relationship Id="rId2614" Type="http://schemas.openxmlformats.org/officeDocument/2006/relationships/hyperlink" Target="http://www.ancientportsantiques.com/wp-content/uploads/Documents/PLACES/Turkey/Phaselis-Arslan2015.pdf" TargetMode="External"/><Relationship Id="rId2821" Type="http://schemas.openxmlformats.org/officeDocument/2006/relationships/hyperlink" Target="http://www.ancientportsantiques.com/wp-content/uploads/Documents/PLACES/Egypt-Libya/Leptis-Schorle2012.pdf" TargetMode="External"/><Relationship Id="rId62" Type="http://schemas.openxmlformats.org/officeDocument/2006/relationships/hyperlink" Target="http://pleiades.stoa.org/places/138660" TargetMode="External"/><Relationship Id="rId1216" Type="http://schemas.openxmlformats.org/officeDocument/2006/relationships/hyperlink" Target="http://pleiades.stoa.org/places/275732" TargetMode="External"/><Relationship Id="rId1423" Type="http://schemas.openxmlformats.org/officeDocument/2006/relationships/hyperlink" Target="http://dare.ht.lu.se/places/17253" TargetMode="External"/><Relationship Id="rId1630" Type="http://schemas.openxmlformats.org/officeDocument/2006/relationships/hyperlink" Target="http://dare.ht.lu.se/places/21253" TargetMode="External"/><Relationship Id="rId2919" Type="http://schemas.openxmlformats.org/officeDocument/2006/relationships/hyperlink" Target="http://www.ancientportsantiques.com/wp-content/uploads/Documents/PLACES/GreeceIslands/AegeanPorts-Bouras2016.pdf" TargetMode="External"/><Relationship Id="rId1728" Type="http://schemas.openxmlformats.org/officeDocument/2006/relationships/hyperlink" Target="http://pleiades.stoa.org/places/197124" TargetMode="External"/><Relationship Id="rId1935" Type="http://schemas.openxmlformats.org/officeDocument/2006/relationships/hyperlink" Target="http://dare.ht.lu.se/places/39545" TargetMode="External"/><Relationship Id="rId2197" Type="http://schemas.openxmlformats.org/officeDocument/2006/relationships/hyperlink" Target="http://dare.ht.lu.se/places/41443" TargetMode="External"/><Relationship Id="rId169" Type="http://schemas.openxmlformats.org/officeDocument/2006/relationships/hyperlink" Target="http://pleiades.stoa.org/places/432853" TargetMode="External"/><Relationship Id="rId376" Type="http://schemas.openxmlformats.org/officeDocument/2006/relationships/hyperlink" Target="http://data.pastplace.org/search?q=581494" TargetMode="External"/><Relationship Id="rId583" Type="http://schemas.openxmlformats.org/officeDocument/2006/relationships/hyperlink" Target="http://data.pastplace.org/search?q=3564507" TargetMode="External"/><Relationship Id="rId790" Type="http://schemas.openxmlformats.org/officeDocument/2006/relationships/hyperlink" Target="http://pleiades.stoa.org/places/550697" TargetMode="External"/><Relationship Id="rId2057" Type="http://schemas.openxmlformats.org/officeDocument/2006/relationships/hyperlink" Target="http://dare.ht.lu.se/places/23386" TargetMode="External"/><Relationship Id="rId2264" Type="http://schemas.openxmlformats.org/officeDocument/2006/relationships/hyperlink" Target="http://dare.ht.lu.se/places/33209" TargetMode="External"/><Relationship Id="rId2471" Type="http://schemas.openxmlformats.org/officeDocument/2006/relationships/hyperlink" Target="http://dare.ht.lu.se/places/22122" TargetMode="External"/><Relationship Id="rId4" Type="http://schemas.openxmlformats.org/officeDocument/2006/relationships/hyperlink" Target="http://pleiades.stoa.org/places/20487" TargetMode="External"/><Relationship Id="rId236" Type="http://schemas.openxmlformats.org/officeDocument/2006/relationships/hyperlink" Target="http://pleiades.stoa.org/places/462244" TargetMode="External"/><Relationship Id="rId443" Type="http://schemas.openxmlformats.org/officeDocument/2006/relationships/hyperlink" Target="http://pleiades.stoa.org/places/540998" TargetMode="External"/><Relationship Id="rId650" Type="http://schemas.openxmlformats.org/officeDocument/2006/relationships/hyperlink" Target="http://pleiades.stoa.org/places/857246" TargetMode="External"/><Relationship Id="rId888" Type="http://schemas.openxmlformats.org/officeDocument/2006/relationships/hyperlink" Target="http://pleiades.stoa.org/places/648719" TargetMode="External"/><Relationship Id="rId1073" Type="http://schemas.openxmlformats.org/officeDocument/2006/relationships/hyperlink" Target="http://pleiades.stoa.org/places/716622" TargetMode="External"/><Relationship Id="rId1280" Type="http://schemas.openxmlformats.org/officeDocument/2006/relationships/hyperlink" Target="http://dare.ht.lu.se/places/36998" TargetMode="External"/><Relationship Id="rId2124" Type="http://schemas.openxmlformats.org/officeDocument/2006/relationships/hyperlink" Target="http://pleiades.stoa.org/places/550839" TargetMode="External"/><Relationship Id="rId2331" Type="http://schemas.openxmlformats.org/officeDocument/2006/relationships/hyperlink" Target="http://dare.ht.lu.se/places/27105" TargetMode="External"/><Relationship Id="rId2569" Type="http://schemas.openxmlformats.org/officeDocument/2006/relationships/hyperlink" Target="http://www.ancientportsantiques.com/wp-content/uploads/Documents/PLACES/ItalyWest/Centumcellae-Noli2015.pdf" TargetMode="External"/><Relationship Id="rId2776" Type="http://schemas.openxmlformats.org/officeDocument/2006/relationships/hyperlink" Target="http://www.ancientportsantiques.com/wp-content/uploads/Documents/PLACES/Adriatic/Paleste-Longhurst2016.pdf" TargetMode="External"/><Relationship Id="rId303" Type="http://schemas.openxmlformats.org/officeDocument/2006/relationships/hyperlink" Target="http://pleiades.stoa.org/places/481750" TargetMode="External"/><Relationship Id="rId748" Type="http://schemas.openxmlformats.org/officeDocument/2006/relationships/hyperlink" Target="http://pleiades.stoa.org/places/511406" TargetMode="External"/><Relationship Id="rId955" Type="http://schemas.openxmlformats.org/officeDocument/2006/relationships/hyperlink" Target="http://pleiades.stoa.org/places/678121" TargetMode="External"/><Relationship Id="rId1140" Type="http://schemas.openxmlformats.org/officeDocument/2006/relationships/hyperlink" Target="http://pleiades.stoa.org/places/344501" TargetMode="External"/><Relationship Id="rId1378" Type="http://schemas.openxmlformats.org/officeDocument/2006/relationships/hyperlink" Target="http://dare.ht.lu.se/places/22707" TargetMode="External"/><Relationship Id="rId1585" Type="http://schemas.openxmlformats.org/officeDocument/2006/relationships/hyperlink" Target="http://dare.ht.lu.se/places/29567" TargetMode="External"/><Relationship Id="rId1792" Type="http://schemas.openxmlformats.org/officeDocument/2006/relationships/hyperlink" Target="http://dare.ht.lu.se/places/34560" TargetMode="External"/><Relationship Id="rId2429" Type="http://schemas.openxmlformats.org/officeDocument/2006/relationships/hyperlink" Target="http://dare.ht.lu.se/places/21862" TargetMode="External"/><Relationship Id="rId2636" Type="http://schemas.openxmlformats.org/officeDocument/2006/relationships/hyperlink" Target="http://www.ancientportsantiques.com/wp-content/uploads/Documents/PLACES/RedSea-Gulf/IndianOcean-McLaughlin2014.pdf" TargetMode="External"/><Relationship Id="rId2843" Type="http://schemas.openxmlformats.org/officeDocument/2006/relationships/hyperlink" Target="http://www.ancientportsantiques.com/wp-content/uploads/Documents/PLACES/Sicily-Malta/Motya-Nigro2014.pdf" TargetMode="External"/><Relationship Id="rId84" Type="http://schemas.openxmlformats.org/officeDocument/2006/relationships/hyperlink" Target="http://pleiades.stoa.org/places/148127" TargetMode="External"/><Relationship Id="rId510" Type="http://schemas.openxmlformats.org/officeDocument/2006/relationships/hyperlink" Target="http://pleiades.stoa.org/places/550846" TargetMode="External"/><Relationship Id="rId608" Type="http://schemas.openxmlformats.org/officeDocument/2006/relationships/hyperlink" Target="http://pleiades.stoa.org/places/216882" TargetMode="External"/><Relationship Id="rId815" Type="http://schemas.openxmlformats.org/officeDocument/2006/relationships/hyperlink" Target="http://pleiades.stoa.org/places/599664" TargetMode="External"/><Relationship Id="rId1238" Type="http://schemas.openxmlformats.org/officeDocument/2006/relationships/hyperlink" Target="http://pleiades.stoa.org/places/570584" TargetMode="External"/><Relationship Id="rId1445" Type="http://schemas.openxmlformats.org/officeDocument/2006/relationships/hyperlink" Target="http://dare.ht.lu.se/places/16721" TargetMode="External"/><Relationship Id="rId1652" Type="http://schemas.openxmlformats.org/officeDocument/2006/relationships/hyperlink" Target="http://dare.ht.lu.se/places/31500" TargetMode="External"/><Relationship Id="rId1000" Type="http://schemas.openxmlformats.org/officeDocument/2006/relationships/hyperlink" Target="http://pleiades.stoa.org/places/39312" TargetMode="External"/><Relationship Id="rId1305" Type="http://schemas.openxmlformats.org/officeDocument/2006/relationships/hyperlink" Target="http://dare.ht.lu.se/places/45044" TargetMode="External"/><Relationship Id="rId1957" Type="http://schemas.openxmlformats.org/officeDocument/2006/relationships/hyperlink" Target="http://dare.ht.lu.se/places/41354" TargetMode="External"/><Relationship Id="rId2703" Type="http://schemas.openxmlformats.org/officeDocument/2006/relationships/hyperlink" Target="http://www.ancientportsantiques.com/wp-content/uploads/Documents/PLACES/Adriatic/Croatie-Kurilic2012.pdf" TargetMode="External"/><Relationship Id="rId2910" Type="http://schemas.openxmlformats.org/officeDocument/2006/relationships/hyperlink" Target="http://www.ancientportsantiques.com/wp-content/uploads/Documents/PLACES/RedSea-Gulf/Dilmun-Potts2016.pdf" TargetMode="External"/><Relationship Id="rId1512" Type="http://schemas.openxmlformats.org/officeDocument/2006/relationships/hyperlink" Target="http://dare.ht.lu.se/places/31422" TargetMode="External"/><Relationship Id="rId1817" Type="http://schemas.openxmlformats.org/officeDocument/2006/relationships/hyperlink" Target="http://dare.ht.lu.se/places/22748" TargetMode="External"/><Relationship Id="rId11" Type="http://schemas.openxmlformats.org/officeDocument/2006/relationships/hyperlink" Target="http://pleiades.stoa.org/places/246394" TargetMode="External"/><Relationship Id="rId398" Type="http://schemas.openxmlformats.org/officeDocument/2006/relationships/hyperlink" Target="http://pleiades.stoa.org/places/570702" TargetMode="External"/><Relationship Id="rId2079" Type="http://schemas.openxmlformats.org/officeDocument/2006/relationships/hyperlink" Target="http://dare.ht.lu.se/places/21562" TargetMode="External"/><Relationship Id="rId160" Type="http://schemas.openxmlformats.org/officeDocument/2006/relationships/hyperlink" Target="http://pleiades.stoa.org/places/433010" TargetMode="External"/><Relationship Id="rId2286" Type="http://schemas.openxmlformats.org/officeDocument/2006/relationships/hyperlink" Target="http://dare.ht.lu.se/places/21688" TargetMode="External"/><Relationship Id="rId2493" Type="http://schemas.openxmlformats.org/officeDocument/2006/relationships/hyperlink" Target="http://dare.ht.lu.se/places/21774" TargetMode="External"/><Relationship Id="rId258" Type="http://schemas.openxmlformats.org/officeDocument/2006/relationships/hyperlink" Target="http://pleiades.stoa.org/places/442797" TargetMode="External"/><Relationship Id="rId465" Type="http://schemas.openxmlformats.org/officeDocument/2006/relationships/hyperlink" Target="http://pleiades.stoa.org/places/589692" TargetMode="External"/><Relationship Id="rId672" Type="http://schemas.openxmlformats.org/officeDocument/2006/relationships/hyperlink" Target="http://pleiades.stoa.org/places/857050" TargetMode="External"/><Relationship Id="rId1095" Type="http://schemas.openxmlformats.org/officeDocument/2006/relationships/hyperlink" Target="http://pleiades.stoa.org/places/373781" TargetMode="External"/><Relationship Id="rId2146" Type="http://schemas.openxmlformats.org/officeDocument/2006/relationships/hyperlink" Target="http://dare.ht.lu.se/places/21189" TargetMode="External"/><Relationship Id="rId2353" Type="http://schemas.openxmlformats.org/officeDocument/2006/relationships/hyperlink" Target="http://dare.ht.lu.se/places/36215" TargetMode="External"/><Relationship Id="rId2560" Type="http://schemas.openxmlformats.org/officeDocument/2006/relationships/hyperlink" Target="http://www.ancientportsantiques.com/wp-content/uploads/Documents/PLACES/Corsica-Sardinia/Cornus-Blasetti2013.pdf" TargetMode="External"/><Relationship Id="rId2798" Type="http://schemas.openxmlformats.org/officeDocument/2006/relationships/hyperlink" Target="http://www.ancientportsantiques.com/wp-content/uploads/Documents/PLACES/RedSea-Gulf/Farasan-Cooper2014.pdf" TargetMode="External"/><Relationship Id="rId118" Type="http://schemas.openxmlformats.org/officeDocument/2006/relationships/hyperlink" Target="http://pleiades.stoa.org/places/471907" TargetMode="External"/><Relationship Id="rId325" Type="http://schemas.openxmlformats.org/officeDocument/2006/relationships/hyperlink" Target="http://pleiades.stoa.org/places/580100" TargetMode="External"/><Relationship Id="rId532" Type="http://schemas.openxmlformats.org/officeDocument/2006/relationships/hyperlink" Target="http://pleiades.stoa.org/places/589841" TargetMode="External"/><Relationship Id="rId977" Type="http://schemas.openxmlformats.org/officeDocument/2006/relationships/hyperlink" Target="http://data.pastplace.org/search?q=738496" TargetMode="External"/><Relationship Id="rId1162" Type="http://schemas.openxmlformats.org/officeDocument/2006/relationships/hyperlink" Target="http://pleiades.stoa.org/places/324653" TargetMode="External"/><Relationship Id="rId2006" Type="http://schemas.openxmlformats.org/officeDocument/2006/relationships/hyperlink" Target="http://dare.ht.lu.se/places/41147" TargetMode="External"/><Relationship Id="rId2213" Type="http://schemas.openxmlformats.org/officeDocument/2006/relationships/hyperlink" Target="http://dare.ht.lu.se/places/27711" TargetMode="External"/><Relationship Id="rId2420" Type="http://schemas.openxmlformats.org/officeDocument/2006/relationships/hyperlink" Target="http://dare.ht.lu.se/places/30985" TargetMode="External"/><Relationship Id="rId2658" Type="http://schemas.openxmlformats.org/officeDocument/2006/relationships/hyperlink" Target="http://www.ancientportsantiques.com/wp-content/uploads/Documents/PLACES/RedSea-Gulf/Farasan-Villeneuve2004.pdf" TargetMode="External"/><Relationship Id="rId2865" Type="http://schemas.openxmlformats.org/officeDocument/2006/relationships/hyperlink" Target="http://www.ancientportsantiques.com/wp-content/uploads/Documents/PLACES/Sicily-Malta/Sicily-Oliveri2015.pdf" TargetMode="External"/><Relationship Id="rId837" Type="http://schemas.openxmlformats.org/officeDocument/2006/relationships/hyperlink" Target="http://pleiades.stoa.org/places/638796" TargetMode="External"/><Relationship Id="rId1022" Type="http://schemas.openxmlformats.org/officeDocument/2006/relationships/hyperlink" Target="http://pleiades.stoa.org/places/912918" TargetMode="External"/><Relationship Id="rId1467" Type="http://schemas.openxmlformats.org/officeDocument/2006/relationships/hyperlink" Target="http://dare.ht.lu.se/places/16556" TargetMode="External"/><Relationship Id="rId1674" Type="http://schemas.openxmlformats.org/officeDocument/2006/relationships/hyperlink" Target="http://dare.ht.lu.se/places/22889" TargetMode="External"/><Relationship Id="rId1881" Type="http://schemas.openxmlformats.org/officeDocument/2006/relationships/hyperlink" Target="http://dare.ht.lu.se/places/31094" TargetMode="External"/><Relationship Id="rId2518" Type="http://schemas.openxmlformats.org/officeDocument/2006/relationships/hyperlink" Target="http://www.sdu.dk/en/default.aspx/Zephyrion" TargetMode="External"/><Relationship Id="rId2725" Type="http://schemas.openxmlformats.org/officeDocument/2006/relationships/hyperlink" Target="http://www.ancientportsantiques.com/wp-content/uploads/Documents/PLACES/Bosphorus-BlackSea/Byzance-PreiserKapeller2014.pdf" TargetMode="External"/><Relationship Id="rId2932" Type="http://schemas.openxmlformats.org/officeDocument/2006/relationships/hyperlink" Target="https://pleiades.stoa.org/places/403175" TargetMode="External"/><Relationship Id="rId904" Type="http://schemas.openxmlformats.org/officeDocument/2006/relationships/hyperlink" Target="http://pleiades.stoa.org/places/648643" TargetMode="External"/><Relationship Id="rId1327" Type="http://schemas.openxmlformats.org/officeDocument/2006/relationships/hyperlink" Target="http://dare.ht.lu.se/places/11100" TargetMode="External"/><Relationship Id="rId1534" Type="http://schemas.openxmlformats.org/officeDocument/2006/relationships/hyperlink" Target="http://dare.ht.lu.se/places/21391" TargetMode="External"/><Relationship Id="rId1741" Type="http://schemas.openxmlformats.org/officeDocument/2006/relationships/hyperlink" Target="http://dare.ht.lu.se/places/41395" TargetMode="External"/><Relationship Id="rId1979" Type="http://schemas.openxmlformats.org/officeDocument/2006/relationships/hyperlink" Target="http://dare.ht.lu.se/places/1524" TargetMode="External"/><Relationship Id="rId33" Type="http://schemas.openxmlformats.org/officeDocument/2006/relationships/hyperlink" Target="http://pleiades.stoa.org/places/256005" TargetMode="External"/><Relationship Id="rId1601" Type="http://schemas.openxmlformats.org/officeDocument/2006/relationships/hyperlink" Target="http://dare.ht.lu.se/places/27840" TargetMode="External"/><Relationship Id="rId1839" Type="http://schemas.openxmlformats.org/officeDocument/2006/relationships/hyperlink" Target="http://dare.ht.lu.se/places/32398" TargetMode="External"/><Relationship Id="rId182" Type="http://schemas.openxmlformats.org/officeDocument/2006/relationships/hyperlink" Target="http://pleiades.stoa.org/places/433053" TargetMode="External"/><Relationship Id="rId1906" Type="http://schemas.openxmlformats.org/officeDocument/2006/relationships/hyperlink" Target="http://pleiades.stoa.org/places/570555" TargetMode="External"/><Relationship Id="rId487" Type="http://schemas.openxmlformats.org/officeDocument/2006/relationships/hyperlink" Target="http://pleiades.stoa.org/places/599800" TargetMode="External"/><Relationship Id="rId694" Type="http://schemas.openxmlformats.org/officeDocument/2006/relationships/hyperlink" Target="http://pleiades.stoa.org/places/501323" TargetMode="External"/><Relationship Id="rId2070" Type="http://schemas.openxmlformats.org/officeDocument/2006/relationships/hyperlink" Target="http://dare.ht.lu.se/places/23370" TargetMode="External"/><Relationship Id="rId2168" Type="http://schemas.openxmlformats.org/officeDocument/2006/relationships/hyperlink" Target="http://dare.ht.lu.se/places/27756" TargetMode="External"/><Relationship Id="rId2375" Type="http://schemas.openxmlformats.org/officeDocument/2006/relationships/hyperlink" Target="http://dare.ht.lu.se/places/36204" TargetMode="External"/><Relationship Id="rId347" Type="http://schemas.openxmlformats.org/officeDocument/2006/relationships/hyperlink" Target="http://pleiades.stoa.org/places/570258" TargetMode="External"/><Relationship Id="rId999" Type="http://schemas.openxmlformats.org/officeDocument/2006/relationships/hyperlink" Target="http://pleiades.stoa.org/places/39337" TargetMode="External"/><Relationship Id="rId1184" Type="http://schemas.openxmlformats.org/officeDocument/2006/relationships/hyperlink" Target="http://pleiades.stoa.org/places/315192" TargetMode="External"/><Relationship Id="rId2028" Type="http://schemas.openxmlformats.org/officeDocument/2006/relationships/hyperlink" Target="http://pleiades.stoa.org/places/589989" TargetMode="External"/><Relationship Id="rId2582" Type="http://schemas.openxmlformats.org/officeDocument/2006/relationships/hyperlink" Target="ftp://ancientp@ftp.ancientportsantiques.com/www/wp-content/uploads/Documents/PLACES/ItalyWest/Napoli-Boetto2009.pdf" TargetMode="External"/><Relationship Id="rId2887" Type="http://schemas.openxmlformats.org/officeDocument/2006/relationships/hyperlink" Target="http://www.ancientportsantiques.com/wp-content/uploads/Documents/PLACES/RedSea-Gulf/RedSea-Tallet2015.pdf" TargetMode="External"/><Relationship Id="rId554" Type="http://schemas.openxmlformats.org/officeDocument/2006/relationships/hyperlink" Target="http://pleiades.stoa.org/places/589763" TargetMode="External"/><Relationship Id="rId761" Type="http://schemas.openxmlformats.org/officeDocument/2006/relationships/hyperlink" Target="http://pleiades.stoa.org/places/511218" TargetMode="External"/><Relationship Id="rId859" Type="http://schemas.openxmlformats.org/officeDocument/2006/relationships/hyperlink" Target="http://pleiades.stoa.org/places/638749" TargetMode="External"/><Relationship Id="rId1391" Type="http://schemas.openxmlformats.org/officeDocument/2006/relationships/hyperlink" Target="http://dare.ht.lu.se/places/17206" TargetMode="External"/><Relationship Id="rId1489" Type="http://schemas.openxmlformats.org/officeDocument/2006/relationships/hyperlink" Target="http://dare.ht.lu.se/places/32292" TargetMode="External"/><Relationship Id="rId1696" Type="http://schemas.openxmlformats.org/officeDocument/2006/relationships/hyperlink" Target="http://pleiades.stoa.org/places/442746" TargetMode="External"/><Relationship Id="rId2235" Type="http://schemas.openxmlformats.org/officeDocument/2006/relationships/hyperlink" Target="http://dare.ht.lu.se/places/43300" TargetMode="External"/><Relationship Id="rId2442" Type="http://schemas.openxmlformats.org/officeDocument/2006/relationships/hyperlink" Target="http://dare.ht.lu.se/places/21595" TargetMode="External"/><Relationship Id="rId207" Type="http://schemas.openxmlformats.org/officeDocument/2006/relationships/hyperlink" Target="http://pleiades.stoa.org/places/442632" TargetMode="External"/><Relationship Id="rId414" Type="http://schemas.openxmlformats.org/officeDocument/2006/relationships/hyperlink" Target="http://pleiades.stoa.org/places/570043" TargetMode="External"/><Relationship Id="rId621" Type="http://schemas.openxmlformats.org/officeDocument/2006/relationships/hyperlink" Target="http://pleiades.stoa.org/places/226636" TargetMode="External"/><Relationship Id="rId1044" Type="http://schemas.openxmlformats.org/officeDocument/2006/relationships/hyperlink" Target="http://pleiades.stoa.org/places/29586" TargetMode="External"/><Relationship Id="rId1251" Type="http://schemas.openxmlformats.org/officeDocument/2006/relationships/hyperlink" Target="http://pleiades.stoa.org/places/148125" TargetMode="External"/><Relationship Id="rId1349" Type="http://schemas.openxmlformats.org/officeDocument/2006/relationships/hyperlink" Target="http://pleiades.stoa.org/places/157836" TargetMode="External"/><Relationship Id="rId2302" Type="http://schemas.openxmlformats.org/officeDocument/2006/relationships/hyperlink" Target="http://dare.ht.lu.se/places/36128" TargetMode="External"/><Relationship Id="rId2747" Type="http://schemas.openxmlformats.org/officeDocument/2006/relationships/hyperlink" Target="https://en.wikipedia.org/wiki/Thatta" TargetMode="External"/><Relationship Id="rId2954" Type="http://schemas.openxmlformats.org/officeDocument/2006/relationships/hyperlink" Target="http://pleiades.stoa.org/places/640248" TargetMode="External"/><Relationship Id="rId719" Type="http://schemas.openxmlformats.org/officeDocument/2006/relationships/hyperlink" Target="http://pleiades.stoa.org/places/845068" TargetMode="External"/><Relationship Id="rId926" Type="http://schemas.openxmlformats.org/officeDocument/2006/relationships/hyperlink" Target="http://data.pastplace.org/search?q=988324" TargetMode="External"/><Relationship Id="rId1111" Type="http://schemas.openxmlformats.org/officeDocument/2006/relationships/hyperlink" Target="http://pleiades.stoa.org/places/373905" TargetMode="External"/><Relationship Id="rId1556" Type="http://schemas.openxmlformats.org/officeDocument/2006/relationships/hyperlink" Target="http://dare.ht.lu.se/places/22023" TargetMode="External"/><Relationship Id="rId1763" Type="http://schemas.openxmlformats.org/officeDocument/2006/relationships/hyperlink" Target="http://dare.ht.lu.se/places/22826" TargetMode="External"/><Relationship Id="rId1970" Type="http://schemas.openxmlformats.org/officeDocument/2006/relationships/hyperlink" Target="http://dare.ht.lu.se/places/22854" TargetMode="External"/><Relationship Id="rId2607" Type="http://schemas.openxmlformats.org/officeDocument/2006/relationships/hyperlink" Target="http://www.ancientportsantiques.com/wp-content/uploads/Documents/PLACES/Turkey/Elaia-Pirson2014.pdf" TargetMode="External"/><Relationship Id="rId2814" Type="http://schemas.openxmlformats.org/officeDocument/2006/relationships/hyperlink" Target="http://pleiades.stoa.org/places/290587550" TargetMode="External"/><Relationship Id="rId55" Type="http://schemas.openxmlformats.org/officeDocument/2006/relationships/hyperlink" Target="http://data.pastplace.org/search?q=25230" TargetMode="External"/><Relationship Id="rId1209" Type="http://schemas.openxmlformats.org/officeDocument/2006/relationships/hyperlink" Target="http://pleiades.stoa.org/places/285491" TargetMode="External"/><Relationship Id="rId1416" Type="http://schemas.openxmlformats.org/officeDocument/2006/relationships/hyperlink" Target="http://dare.ht.lu.se/places/26614" TargetMode="External"/><Relationship Id="rId1623" Type="http://schemas.openxmlformats.org/officeDocument/2006/relationships/hyperlink" Target="http://pleiades.stoa.org/places/845079" TargetMode="External"/><Relationship Id="rId1830" Type="http://schemas.openxmlformats.org/officeDocument/2006/relationships/hyperlink" Target="http://dare.ht.lu.se/places/32172" TargetMode="External"/><Relationship Id="rId1928" Type="http://schemas.openxmlformats.org/officeDocument/2006/relationships/hyperlink" Target="http://dare.ht.lu.se/places/23498" TargetMode="External"/><Relationship Id="rId2092" Type="http://schemas.openxmlformats.org/officeDocument/2006/relationships/hyperlink" Target="http://pleiades.stoa.org/places/707644" TargetMode="External"/><Relationship Id="rId271" Type="http://schemas.openxmlformats.org/officeDocument/2006/relationships/hyperlink" Target="http://data.pastplace.org/search?q=1891671" TargetMode="External"/><Relationship Id="rId2397" Type="http://schemas.openxmlformats.org/officeDocument/2006/relationships/hyperlink" Target="http://dare.ht.lu.se/places/36119" TargetMode="External"/><Relationship Id="rId131" Type="http://schemas.openxmlformats.org/officeDocument/2006/relationships/hyperlink" Target="http://pleiades.stoa.org/places/403265" TargetMode="External"/><Relationship Id="rId369" Type="http://schemas.openxmlformats.org/officeDocument/2006/relationships/hyperlink" Target="http://pleiades.stoa.org/places/511414" TargetMode="External"/><Relationship Id="rId576" Type="http://schemas.openxmlformats.org/officeDocument/2006/relationships/hyperlink" Target="http://data.pastplace.org/search?q=7939935" TargetMode="External"/><Relationship Id="rId783" Type="http://schemas.openxmlformats.org/officeDocument/2006/relationships/hyperlink" Target="http://pleiades.stoa.org/places/550399" TargetMode="External"/><Relationship Id="rId990" Type="http://schemas.openxmlformats.org/officeDocument/2006/relationships/hyperlink" Target="http://pleiades.stoa.org/places/40292" TargetMode="External"/><Relationship Id="rId2257" Type="http://schemas.openxmlformats.org/officeDocument/2006/relationships/hyperlink" Target="http://dare.ht.lu.se/places/30364" TargetMode="External"/><Relationship Id="rId2464" Type="http://schemas.openxmlformats.org/officeDocument/2006/relationships/hyperlink" Target="http://dare.ht.lu.se/places/42398" TargetMode="External"/><Relationship Id="rId2671" Type="http://schemas.openxmlformats.org/officeDocument/2006/relationships/hyperlink" Target="http://www.ancientportsantiques.com/wp-content/uploads/Documents/PLACES/Egypt-Libya/AlexMareotisSchedia-BergmannHeinzelmann2009.pdf" TargetMode="External"/><Relationship Id="rId229" Type="http://schemas.openxmlformats.org/officeDocument/2006/relationships/hyperlink" Target="http://pleiades.stoa.org/places/462373" TargetMode="External"/><Relationship Id="rId436" Type="http://schemas.openxmlformats.org/officeDocument/2006/relationships/hyperlink" Target="http://pleiades.stoa.org/places/491703" TargetMode="External"/><Relationship Id="rId643" Type="http://schemas.openxmlformats.org/officeDocument/2006/relationships/hyperlink" Target="http://pleiades.stoa.org/places/825265" TargetMode="External"/><Relationship Id="rId1066" Type="http://schemas.openxmlformats.org/officeDocument/2006/relationships/hyperlink" Target="http://pleiades.stoa.org/places/716572" TargetMode="External"/><Relationship Id="rId1273" Type="http://schemas.openxmlformats.org/officeDocument/2006/relationships/hyperlink" Target="http://dare.ht.lu.se/places/22483" TargetMode="External"/><Relationship Id="rId1480" Type="http://schemas.openxmlformats.org/officeDocument/2006/relationships/hyperlink" Target="http://dare.ht.lu.se/places/36742" TargetMode="External"/><Relationship Id="rId2117" Type="http://schemas.openxmlformats.org/officeDocument/2006/relationships/hyperlink" Target="http://dare.ht.lu.se/places/29078" TargetMode="External"/><Relationship Id="rId2324" Type="http://schemas.openxmlformats.org/officeDocument/2006/relationships/hyperlink" Target="http://dare.ht.lu.se/places/25239" TargetMode="External"/><Relationship Id="rId2769" Type="http://schemas.openxmlformats.org/officeDocument/2006/relationships/hyperlink" Target="http://dare.ht.lu.se/places/29223" TargetMode="External"/><Relationship Id="rId850" Type="http://schemas.openxmlformats.org/officeDocument/2006/relationships/hyperlink" Target="http://pleiades.stoa.org/places/638900" TargetMode="External"/><Relationship Id="rId948" Type="http://schemas.openxmlformats.org/officeDocument/2006/relationships/hyperlink" Target="http://pleiades.stoa.org/places/668216" TargetMode="External"/><Relationship Id="rId1133" Type="http://schemas.openxmlformats.org/officeDocument/2006/relationships/hyperlink" Target="http://pleiades.stoa.org/places/363935" TargetMode="External"/><Relationship Id="rId1578" Type="http://schemas.openxmlformats.org/officeDocument/2006/relationships/hyperlink" Target="http://dare.ht.lu.se/places/23463" TargetMode="External"/><Relationship Id="rId1785" Type="http://schemas.openxmlformats.org/officeDocument/2006/relationships/hyperlink" Target="http://pleiades.stoa.org/places/579866" TargetMode="External"/><Relationship Id="rId1992" Type="http://schemas.openxmlformats.org/officeDocument/2006/relationships/hyperlink" Target="http://dare.ht.lu.se/places/22965" TargetMode="External"/><Relationship Id="rId2531" Type="http://schemas.openxmlformats.org/officeDocument/2006/relationships/hyperlink" Target="http://www.ancientportsantiques.com/a-few-ports/portus/" TargetMode="External"/><Relationship Id="rId2629" Type="http://schemas.openxmlformats.org/officeDocument/2006/relationships/hyperlink" Target="http://www.ancientportsantiques.com/wp-content/uploads/Documents/PLACES/RedSea-Gulf/Adulis-Carannante2015.pdf" TargetMode="External"/><Relationship Id="rId2836" Type="http://schemas.openxmlformats.org/officeDocument/2006/relationships/hyperlink" Target="http://www.ancientportsantiques.com/wp-content/uploads/Documents/PLACES/Turkey/Ura-Casabonne2005.pdf" TargetMode="External"/><Relationship Id="rId77" Type="http://schemas.openxmlformats.org/officeDocument/2006/relationships/hyperlink" Target="http://pleiades.stoa.org/places/148094" TargetMode="External"/><Relationship Id="rId503" Type="http://schemas.openxmlformats.org/officeDocument/2006/relationships/hyperlink" Target="http://pleiades.stoa.org/places/550435" TargetMode="External"/><Relationship Id="rId710" Type="http://schemas.openxmlformats.org/officeDocument/2006/relationships/hyperlink" Target="http://pleiades.stoa.org/places/857148" TargetMode="External"/><Relationship Id="rId808" Type="http://schemas.openxmlformats.org/officeDocument/2006/relationships/hyperlink" Target="http://pleiades.stoa.org/places/599799" TargetMode="External"/><Relationship Id="rId1340" Type="http://schemas.openxmlformats.org/officeDocument/2006/relationships/hyperlink" Target="http://dare.ht.lu.se/places/17866" TargetMode="External"/><Relationship Id="rId1438" Type="http://schemas.openxmlformats.org/officeDocument/2006/relationships/hyperlink" Target="http://dare.ht.lu.se/places/21326" TargetMode="External"/><Relationship Id="rId1645" Type="http://schemas.openxmlformats.org/officeDocument/2006/relationships/hyperlink" Target="http://dare.ht.lu.se/places/27475" TargetMode="External"/><Relationship Id="rId1200" Type="http://schemas.openxmlformats.org/officeDocument/2006/relationships/hyperlink" Target="http://pleiades.stoa.org/places/285502" TargetMode="External"/><Relationship Id="rId1852" Type="http://schemas.openxmlformats.org/officeDocument/2006/relationships/hyperlink" Target="http://dare.ht.lu.se/places/22032" TargetMode="External"/><Relationship Id="rId2903" Type="http://schemas.openxmlformats.org/officeDocument/2006/relationships/hyperlink" Target="http://www.laopiniondemurcia.es/cartagena/2016/10/04/obras-casa-llagostera-sacan-luz/772068.html" TargetMode="External"/><Relationship Id="rId1505" Type="http://schemas.openxmlformats.org/officeDocument/2006/relationships/hyperlink" Target="http://dare.ht.lu.se/places/31469" TargetMode="External"/><Relationship Id="rId1712" Type="http://schemas.openxmlformats.org/officeDocument/2006/relationships/hyperlink" Target="http://dare.ht.lu.se/places/10648" TargetMode="External"/><Relationship Id="rId293" Type="http://schemas.openxmlformats.org/officeDocument/2006/relationships/hyperlink" Target="http://pleiades.stoa.org/places/197400" TargetMode="External"/><Relationship Id="rId2181" Type="http://schemas.openxmlformats.org/officeDocument/2006/relationships/hyperlink" Target="http://dare.ht.lu.se/places/21460" TargetMode="External"/><Relationship Id="rId153" Type="http://schemas.openxmlformats.org/officeDocument/2006/relationships/hyperlink" Target="http://pleiades.stoa.org/places/413284" TargetMode="External"/><Relationship Id="rId360" Type="http://schemas.openxmlformats.org/officeDocument/2006/relationships/hyperlink" Target="http://pleiades.stoa.org/places/501337" TargetMode="External"/><Relationship Id="rId598" Type="http://schemas.openxmlformats.org/officeDocument/2006/relationships/hyperlink" Target="http://data.pastplace.org/search?q=3288771" TargetMode="External"/><Relationship Id="rId2041" Type="http://schemas.openxmlformats.org/officeDocument/2006/relationships/hyperlink" Target="http://dare.ht.lu.se/places/28817" TargetMode="External"/><Relationship Id="rId2279" Type="http://schemas.openxmlformats.org/officeDocument/2006/relationships/hyperlink" Target="http://dare.ht.lu.se/places/21116" TargetMode="External"/><Relationship Id="rId2486" Type="http://schemas.openxmlformats.org/officeDocument/2006/relationships/hyperlink" Target="http://dare.ht.lu.se/places/42399" TargetMode="External"/><Relationship Id="rId2693" Type="http://schemas.openxmlformats.org/officeDocument/2006/relationships/hyperlink" Target="http://www.ancientportsantiques.com/wp-content/uploads/Documents/PLACES/NorthAfrica/Tipasa-Ferdi2004.pdf" TargetMode="External"/><Relationship Id="rId220" Type="http://schemas.openxmlformats.org/officeDocument/2006/relationships/hyperlink" Target="http://pleiades.stoa.org/places/462426" TargetMode="External"/><Relationship Id="rId458" Type="http://schemas.openxmlformats.org/officeDocument/2006/relationships/hyperlink" Target="http://pleiades.stoa.org/places/530826" TargetMode="External"/><Relationship Id="rId665" Type="http://schemas.openxmlformats.org/officeDocument/2006/relationships/hyperlink" Target="http://pleiades.stoa.org/places/857173" TargetMode="External"/><Relationship Id="rId872" Type="http://schemas.openxmlformats.org/officeDocument/2006/relationships/hyperlink" Target="http://pleiades.stoa.org/places/639051" TargetMode="External"/><Relationship Id="rId1088" Type="http://schemas.openxmlformats.org/officeDocument/2006/relationships/hyperlink" Target="http://pleiades.stoa.org/places/716525" TargetMode="External"/><Relationship Id="rId1295" Type="http://schemas.openxmlformats.org/officeDocument/2006/relationships/hyperlink" Target="http://dare.ht.lu.se/places/39725" TargetMode="External"/><Relationship Id="rId2139" Type="http://schemas.openxmlformats.org/officeDocument/2006/relationships/hyperlink" Target="http://dare.ht.lu.se/places/21473" TargetMode="External"/><Relationship Id="rId2346" Type="http://schemas.openxmlformats.org/officeDocument/2006/relationships/hyperlink" Target="http://dare.ht.lu.se/places/36206" TargetMode="External"/><Relationship Id="rId2553" Type="http://schemas.openxmlformats.org/officeDocument/2006/relationships/hyperlink" Target="http://www.ancientportsantiques.com/wp-content/uploads/Documents/PLACES/France/Martigues-Chausserie2002.pdf" TargetMode="External"/><Relationship Id="rId2760" Type="http://schemas.openxmlformats.org/officeDocument/2006/relationships/hyperlink" Target="http://pleiades.stoa.org/places/30221" TargetMode="External"/><Relationship Id="rId318" Type="http://schemas.openxmlformats.org/officeDocument/2006/relationships/hyperlink" Target="http://pleiades.stoa.org/places/541032" TargetMode="External"/><Relationship Id="rId525" Type="http://schemas.openxmlformats.org/officeDocument/2006/relationships/hyperlink" Target="http://pleiades.stoa.org/places/599910" TargetMode="External"/><Relationship Id="rId732" Type="http://schemas.openxmlformats.org/officeDocument/2006/relationships/hyperlink" Target="http://pleiades.stoa.org/places/844856" TargetMode="External"/><Relationship Id="rId1155" Type="http://schemas.openxmlformats.org/officeDocument/2006/relationships/hyperlink" Target="http://pleiades.stoa.org/places/344372" TargetMode="External"/><Relationship Id="rId1362" Type="http://schemas.openxmlformats.org/officeDocument/2006/relationships/hyperlink" Target="http://pleiades.stoa.org/places/256410" TargetMode="External"/><Relationship Id="rId2206" Type="http://schemas.openxmlformats.org/officeDocument/2006/relationships/hyperlink" Target="http://dare.ht.lu.se/places/27803" TargetMode="External"/><Relationship Id="rId2413" Type="http://schemas.openxmlformats.org/officeDocument/2006/relationships/hyperlink" Target="http://dare.ht.lu.se/places/36105" TargetMode="External"/><Relationship Id="rId2620" Type="http://schemas.openxmlformats.org/officeDocument/2006/relationships/hyperlink" Target="http://www.ancientportsantiques.com/wp-content/uploads/Documents/PLACES/Levant/RasIbnHani-Lagarce1987.pdf" TargetMode="External"/><Relationship Id="rId2858" Type="http://schemas.openxmlformats.org/officeDocument/2006/relationships/hyperlink" Target="http://www.ancientportsantiques.com/wp-content/uploads/Documents/PLACES/Sicily-Malta/Sicily-Oliveri2015.pdf" TargetMode="External"/><Relationship Id="rId99" Type="http://schemas.openxmlformats.org/officeDocument/2006/relationships/hyperlink" Target="http://pleiades.stoa.org/places/157894" TargetMode="External"/><Relationship Id="rId1015" Type="http://schemas.openxmlformats.org/officeDocument/2006/relationships/hyperlink" Target="http://data.pastplace.org/search?q=2126436" TargetMode="External"/><Relationship Id="rId1222" Type="http://schemas.openxmlformats.org/officeDocument/2006/relationships/hyperlink" Target="http://pleiades.stoa.org/places/275734" TargetMode="External"/><Relationship Id="rId1667" Type="http://schemas.openxmlformats.org/officeDocument/2006/relationships/hyperlink" Target="http://dare.ht.lu.se/places/16882" TargetMode="External"/><Relationship Id="rId1874" Type="http://schemas.openxmlformats.org/officeDocument/2006/relationships/hyperlink" Target="http://dare.ht.lu.se/places/41227" TargetMode="External"/><Relationship Id="rId2718" Type="http://schemas.openxmlformats.org/officeDocument/2006/relationships/hyperlink" Target="http://www.ancientportsantiques.com/wp-content/uploads/Documents/PLACES/GreeceIslands/Santorin-Brochure2015.pdf" TargetMode="External"/><Relationship Id="rId2925" Type="http://schemas.openxmlformats.org/officeDocument/2006/relationships/hyperlink" Target="http://www.ancientportsantiques.com/wp-content/uploads/Documents/PLACES/ItalyWest/Toscane-Camilli2005.pdf" TargetMode="External"/><Relationship Id="rId1527" Type="http://schemas.openxmlformats.org/officeDocument/2006/relationships/hyperlink" Target="http://dare.ht.lu.se/places/21395" TargetMode="External"/><Relationship Id="rId1734" Type="http://schemas.openxmlformats.org/officeDocument/2006/relationships/hyperlink" Target="http://dare.ht.lu.se/places/17956" TargetMode="External"/><Relationship Id="rId1941" Type="http://schemas.openxmlformats.org/officeDocument/2006/relationships/hyperlink" Target="http://dare.ht.lu.se/places/30786" TargetMode="External"/><Relationship Id="rId26" Type="http://schemas.openxmlformats.org/officeDocument/2006/relationships/hyperlink" Target="http://pleiades.stoa.org/places/256222" TargetMode="External"/><Relationship Id="rId175" Type="http://schemas.openxmlformats.org/officeDocument/2006/relationships/hyperlink" Target="http://pleiades.stoa.org/places/433011" TargetMode="External"/><Relationship Id="rId1801" Type="http://schemas.openxmlformats.org/officeDocument/2006/relationships/hyperlink" Target="http://pleiades.stoa.org/places/541140" TargetMode="External"/><Relationship Id="rId382" Type="http://schemas.openxmlformats.org/officeDocument/2006/relationships/hyperlink" Target="http://pleiades.stoa.org/places/570274" TargetMode="External"/><Relationship Id="rId687" Type="http://schemas.openxmlformats.org/officeDocument/2006/relationships/hyperlink" Target="http://pleiades.stoa.org/places/857383" TargetMode="External"/><Relationship Id="rId2063" Type="http://schemas.openxmlformats.org/officeDocument/2006/relationships/hyperlink" Target="http://dare.ht.lu.se/places/28831" TargetMode="External"/><Relationship Id="rId2270" Type="http://schemas.openxmlformats.org/officeDocument/2006/relationships/hyperlink" Target="http://dare.ht.lu.se/places/33190" TargetMode="External"/><Relationship Id="rId2368" Type="http://schemas.openxmlformats.org/officeDocument/2006/relationships/hyperlink" Target="http://dare.ht.lu.se/places/21712" TargetMode="External"/><Relationship Id="rId242" Type="http://schemas.openxmlformats.org/officeDocument/2006/relationships/hyperlink" Target="http://pleiades.stoa.org/places/462242" TargetMode="External"/><Relationship Id="rId894" Type="http://schemas.openxmlformats.org/officeDocument/2006/relationships/hyperlink" Target="http://pleiades.stoa.org/places/648624" TargetMode="External"/><Relationship Id="rId1177" Type="http://schemas.openxmlformats.org/officeDocument/2006/relationships/hyperlink" Target="http://pleiades.stoa.org/places/315233" TargetMode="External"/><Relationship Id="rId2130" Type="http://schemas.openxmlformats.org/officeDocument/2006/relationships/hyperlink" Target="http://dare.ht.lu.se/places/21169" TargetMode="External"/><Relationship Id="rId2575" Type="http://schemas.openxmlformats.org/officeDocument/2006/relationships/hyperlink" Target="http://www.ancientportsantiques.com/wp-content/uploads/Documents/PLACES/ItalyWest/Portus/Portus-Noli&amp;Franco2009.pdf" TargetMode="External"/><Relationship Id="rId2782" Type="http://schemas.openxmlformats.org/officeDocument/2006/relationships/hyperlink" Target="http://www.ancientportsantiques.com/wp-content/uploads/Documents/AUTHORS/Arnaud-PublGenerales/Arnaud-ItineraireAntonin2004.pdf" TargetMode="External"/><Relationship Id="rId102" Type="http://schemas.openxmlformats.org/officeDocument/2006/relationships/hyperlink" Target="http://pleiades.stoa.org/places/472063" TargetMode="External"/><Relationship Id="rId547" Type="http://schemas.openxmlformats.org/officeDocument/2006/relationships/hyperlink" Target="http://pleiades.stoa.org/places/589802" TargetMode="External"/><Relationship Id="rId754" Type="http://schemas.openxmlformats.org/officeDocument/2006/relationships/hyperlink" Target="http://pleiades.stoa.org/places/511161" TargetMode="External"/><Relationship Id="rId961" Type="http://schemas.openxmlformats.org/officeDocument/2006/relationships/hyperlink" Target="http://pleiades.stoa.org/places/687839" TargetMode="External"/><Relationship Id="rId1384" Type="http://schemas.openxmlformats.org/officeDocument/2006/relationships/hyperlink" Target="http://dare.ht.lu.se/places/8039" TargetMode="External"/><Relationship Id="rId1591" Type="http://schemas.openxmlformats.org/officeDocument/2006/relationships/hyperlink" Target="http://dare.ht.lu.se/places/27843" TargetMode="External"/><Relationship Id="rId1689" Type="http://schemas.openxmlformats.org/officeDocument/2006/relationships/hyperlink" Target="http://dare.ht.lu.se/places/16877" TargetMode="External"/><Relationship Id="rId2228" Type="http://schemas.openxmlformats.org/officeDocument/2006/relationships/hyperlink" Target="http://dare.ht.lu.se/places/30302" TargetMode="External"/><Relationship Id="rId2435" Type="http://schemas.openxmlformats.org/officeDocument/2006/relationships/hyperlink" Target="http://pleiades.stoa.org/places/963101351" TargetMode="External"/><Relationship Id="rId2642" Type="http://schemas.openxmlformats.org/officeDocument/2006/relationships/hyperlink" Target="http://www.ancientportsantiques.com/wp-content/uploads/Documents/PLACES/RedSea-Gulf/LeukeKome-Nappo2010.pdf" TargetMode="External"/><Relationship Id="rId90" Type="http://schemas.openxmlformats.org/officeDocument/2006/relationships/hyperlink" Target="http://pleiades.stoa.org/places/157934" TargetMode="External"/><Relationship Id="rId407" Type="http://schemas.openxmlformats.org/officeDocument/2006/relationships/hyperlink" Target="http://pleiades.stoa.org/places/570397" TargetMode="External"/><Relationship Id="rId614" Type="http://schemas.openxmlformats.org/officeDocument/2006/relationships/hyperlink" Target="http://pleiades.stoa.org/places/217016" TargetMode="External"/><Relationship Id="rId821" Type="http://schemas.openxmlformats.org/officeDocument/2006/relationships/hyperlink" Target="http://pleiades.stoa.org/places/599811" TargetMode="External"/><Relationship Id="rId1037" Type="http://schemas.openxmlformats.org/officeDocument/2006/relationships/hyperlink" Target="http://data.pastplace.org/search?q=2538602" TargetMode="External"/><Relationship Id="rId1244" Type="http://schemas.openxmlformats.org/officeDocument/2006/relationships/hyperlink" Target="http://pleiades.stoa.org/places/857277" TargetMode="External"/><Relationship Id="rId1451" Type="http://schemas.openxmlformats.org/officeDocument/2006/relationships/hyperlink" Target="http://dare.ht.lu.se/places/16726" TargetMode="External"/><Relationship Id="rId1896" Type="http://schemas.openxmlformats.org/officeDocument/2006/relationships/hyperlink" Target="http://dare.ht.lu.se/places/21910" TargetMode="External"/><Relationship Id="rId2502" Type="http://schemas.openxmlformats.org/officeDocument/2006/relationships/hyperlink" Target="https://nl.wikipedia.org/wiki/Neder-Germaanse_limes" TargetMode="External"/><Relationship Id="rId2947" Type="http://schemas.openxmlformats.org/officeDocument/2006/relationships/hyperlink" Target="http://www.ancientportsantiques.com/wp-content/uploads/Documents/PLACES/Spain-Portugal/Gades-Cesteros2016.pdf" TargetMode="External"/><Relationship Id="rId919" Type="http://schemas.openxmlformats.org/officeDocument/2006/relationships/hyperlink" Target="http://pleiades.stoa.org/places/648702" TargetMode="External"/><Relationship Id="rId1104" Type="http://schemas.openxmlformats.org/officeDocument/2006/relationships/hyperlink" Target="http://pleiades.stoa.org/places/373872" TargetMode="External"/><Relationship Id="rId1311" Type="http://schemas.openxmlformats.org/officeDocument/2006/relationships/hyperlink" Target="http://dare.ht.lu.se/places/26345" TargetMode="External"/><Relationship Id="rId1549" Type="http://schemas.openxmlformats.org/officeDocument/2006/relationships/hyperlink" Target="http://dare.ht.lu.se/places/27937" TargetMode="External"/><Relationship Id="rId1756" Type="http://schemas.openxmlformats.org/officeDocument/2006/relationships/hyperlink" Target="http://dare.ht.lu.se/places/21983" TargetMode="External"/><Relationship Id="rId1963" Type="http://schemas.openxmlformats.org/officeDocument/2006/relationships/hyperlink" Target="http://pleiades.stoa.org/places/599491" TargetMode="External"/><Relationship Id="rId2807" Type="http://schemas.openxmlformats.org/officeDocument/2006/relationships/hyperlink" Target="http://www.ancientportsantiques.com/wp-content/uploads/pdf/Grenier-1934.pdf" TargetMode="External"/><Relationship Id="rId48" Type="http://schemas.openxmlformats.org/officeDocument/2006/relationships/hyperlink" Target="http://data.pastplace.org/search?q=15374" TargetMode="External"/><Relationship Id="rId1409" Type="http://schemas.openxmlformats.org/officeDocument/2006/relationships/hyperlink" Target="http://pleiades.stoa.org/places/403221" TargetMode="External"/><Relationship Id="rId1616" Type="http://schemas.openxmlformats.org/officeDocument/2006/relationships/hyperlink" Target="http://dare.ht.lu.se/places/27453" TargetMode="External"/><Relationship Id="rId1823" Type="http://schemas.openxmlformats.org/officeDocument/2006/relationships/hyperlink" Target="http://dare.ht.lu.se/places/22002" TargetMode="External"/><Relationship Id="rId197" Type="http://schemas.openxmlformats.org/officeDocument/2006/relationships/hyperlink" Target="http://pleiades.stoa.org/places/452369" TargetMode="External"/><Relationship Id="rId2085" Type="http://schemas.openxmlformats.org/officeDocument/2006/relationships/hyperlink" Target="http://dare.ht.lu.se/places/44570" TargetMode="External"/><Relationship Id="rId2292" Type="http://schemas.openxmlformats.org/officeDocument/2006/relationships/hyperlink" Target="http://dare.ht.lu.se/places/23388" TargetMode="External"/><Relationship Id="rId264" Type="http://schemas.openxmlformats.org/officeDocument/2006/relationships/hyperlink" Target="http://pleiades.stoa.org/places/413234" TargetMode="External"/><Relationship Id="rId471" Type="http://schemas.openxmlformats.org/officeDocument/2006/relationships/hyperlink" Target="http://pleiades.stoa.org/places/589797" TargetMode="External"/><Relationship Id="rId2152" Type="http://schemas.openxmlformats.org/officeDocument/2006/relationships/hyperlink" Target="http://dare.ht.lu.se/places/21187" TargetMode="External"/><Relationship Id="rId2597" Type="http://schemas.openxmlformats.org/officeDocument/2006/relationships/hyperlink" Target="http://www.ancientportsantiques.com/wp-content/uploads/Documents/PLACES/GreeceContinental/Leukas-Murray1988.pdf" TargetMode="External"/><Relationship Id="rId124" Type="http://schemas.openxmlformats.org/officeDocument/2006/relationships/hyperlink" Target="http://pleiades.stoa.org/places/157908" TargetMode="External"/><Relationship Id="rId569" Type="http://schemas.openxmlformats.org/officeDocument/2006/relationships/hyperlink" Target="http://pleiades.stoa.org/places/590072" TargetMode="External"/><Relationship Id="rId776" Type="http://schemas.openxmlformats.org/officeDocument/2006/relationships/hyperlink" Target="http://pleiades.stoa.org/places/550403" TargetMode="External"/><Relationship Id="rId983" Type="http://schemas.openxmlformats.org/officeDocument/2006/relationships/hyperlink" Target="http://pleiades.stoa.org/places/39387" TargetMode="External"/><Relationship Id="rId1199" Type="http://schemas.openxmlformats.org/officeDocument/2006/relationships/hyperlink" Target="http://pleiades.stoa.org/places/285503" TargetMode="External"/><Relationship Id="rId2457" Type="http://schemas.openxmlformats.org/officeDocument/2006/relationships/hyperlink" Target="http://dare.ht.lu.se/places/23668" TargetMode="External"/><Relationship Id="rId2664" Type="http://schemas.openxmlformats.org/officeDocument/2006/relationships/hyperlink" Target="http://www.ancientportsantiques.com/wp-content/uploads/Documents/PLACES/RedSea-Gulf/Yemen-Schiettecatte2012.pdf" TargetMode="External"/><Relationship Id="rId331" Type="http://schemas.openxmlformats.org/officeDocument/2006/relationships/hyperlink" Target="http://pleiades.stoa.org/places/580057" TargetMode="External"/><Relationship Id="rId429" Type="http://schemas.openxmlformats.org/officeDocument/2006/relationships/hyperlink" Target="http://pleiades.stoa.org/places/501515" TargetMode="External"/><Relationship Id="rId636" Type="http://schemas.openxmlformats.org/officeDocument/2006/relationships/hyperlink" Target="http://pleiades.stoa.org/places/854694" TargetMode="External"/><Relationship Id="rId1059" Type="http://schemas.openxmlformats.org/officeDocument/2006/relationships/hyperlink" Target="http://pleiades.stoa.org/places/716565" TargetMode="External"/><Relationship Id="rId1266" Type="http://schemas.openxmlformats.org/officeDocument/2006/relationships/hyperlink" Target="http://dare.ht.lu.se/places/27992" TargetMode="External"/><Relationship Id="rId1473" Type="http://schemas.openxmlformats.org/officeDocument/2006/relationships/hyperlink" Target="http://dare.ht.lu.se/places/41767" TargetMode="External"/><Relationship Id="rId2012" Type="http://schemas.openxmlformats.org/officeDocument/2006/relationships/hyperlink" Target="http://dare.ht.lu.se/places/36697" TargetMode="External"/><Relationship Id="rId2317" Type="http://schemas.openxmlformats.org/officeDocument/2006/relationships/hyperlink" Target="http://pleiades.stoa.org/places/39345" TargetMode="External"/><Relationship Id="rId2871" Type="http://schemas.openxmlformats.org/officeDocument/2006/relationships/hyperlink" Target="http://www.ancientportsantiques.com/wp-content/uploads/Documents/AUTHORS/Carayon/Carayon%202011-PortsLevant.pdf" TargetMode="External"/><Relationship Id="rId2969" Type="http://schemas.openxmlformats.org/officeDocument/2006/relationships/hyperlink" Target="http://dare.ht.lu.se/places/22868" TargetMode="External"/><Relationship Id="rId843" Type="http://schemas.openxmlformats.org/officeDocument/2006/relationships/hyperlink" Target="http://pleiades.stoa.org/places/638968" TargetMode="External"/><Relationship Id="rId1126" Type="http://schemas.openxmlformats.org/officeDocument/2006/relationships/hyperlink" Target="http://pleiades.stoa.org/places/363982" TargetMode="External"/><Relationship Id="rId1680" Type="http://schemas.openxmlformats.org/officeDocument/2006/relationships/hyperlink" Target="http://dare.ht.lu.se/places/22800" TargetMode="External"/><Relationship Id="rId1778" Type="http://schemas.openxmlformats.org/officeDocument/2006/relationships/hyperlink" Target="http://pleiades.stoa.org/places/579903" TargetMode="External"/><Relationship Id="rId1985" Type="http://schemas.openxmlformats.org/officeDocument/2006/relationships/hyperlink" Target="http://dare.ht.lu.se/places/21427" TargetMode="External"/><Relationship Id="rId2524" Type="http://schemas.openxmlformats.org/officeDocument/2006/relationships/hyperlink" Target="http://www.livius.org/articles/person/hanno-1-the-navigator/hanno-1-the-navigator-2/" TargetMode="External"/><Relationship Id="rId2731" Type="http://schemas.openxmlformats.org/officeDocument/2006/relationships/hyperlink" Target="http://www.ancientportsantiques.com/wp-content/uploads/Documents/PLACES/Bosphorus-BlackSea/Yenikapi-Klazomenae-Side-Myndos2014.pdf" TargetMode="External"/><Relationship Id="rId2829" Type="http://schemas.openxmlformats.org/officeDocument/2006/relationships/hyperlink" Target="http://www.ancientportsantiques.com/wp-content/uploads/Documents/PLACES/Crete-Cyprus/SailingGreatGreenSea-Cline2011.pdf" TargetMode="External"/><Relationship Id="rId703" Type="http://schemas.openxmlformats.org/officeDocument/2006/relationships/hyperlink" Target="http://pleiades.stoa.org/places/857355" TargetMode="External"/><Relationship Id="rId910" Type="http://schemas.openxmlformats.org/officeDocument/2006/relationships/hyperlink" Target="http://pleiades.stoa.org/places/648660" TargetMode="External"/><Relationship Id="rId1333" Type="http://schemas.openxmlformats.org/officeDocument/2006/relationships/hyperlink" Target="http://dare.ht.lu.se/places/14036" TargetMode="External"/><Relationship Id="rId1540" Type="http://schemas.openxmlformats.org/officeDocument/2006/relationships/hyperlink" Target="http://dare.ht.lu.se/places/22620" TargetMode="External"/><Relationship Id="rId1638" Type="http://schemas.openxmlformats.org/officeDocument/2006/relationships/hyperlink" Target="http://dare.ht.lu.se/places/27528" TargetMode="External"/><Relationship Id="rId1400" Type="http://schemas.openxmlformats.org/officeDocument/2006/relationships/hyperlink" Target="http://dare.ht.lu.se/places/41261" TargetMode="External"/><Relationship Id="rId1845" Type="http://schemas.openxmlformats.org/officeDocument/2006/relationships/hyperlink" Target="http://dare.ht.lu.se/places/32387" TargetMode="External"/><Relationship Id="rId1705" Type="http://schemas.openxmlformats.org/officeDocument/2006/relationships/hyperlink" Target="http://dare.ht.lu.se/places/23223" TargetMode="External"/><Relationship Id="rId1912" Type="http://schemas.openxmlformats.org/officeDocument/2006/relationships/hyperlink" Target="http://dare.ht.lu.se/places/17070" TargetMode="External"/><Relationship Id="rId286" Type="http://schemas.openxmlformats.org/officeDocument/2006/relationships/hyperlink" Target="http://pleiades.stoa.org/places/197448" TargetMode="External"/><Relationship Id="rId493" Type="http://schemas.openxmlformats.org/officeDocument/2006/relationships/hyperlink" Target="http://pleiades.stoa.org/places/590047" TargetMode="External"/><Relationship Id="rId507" Type="http://schemas.openxmlformats.org/officeDocument/2006/relationships/hyperlink" Target="http://pleiades.stoa.org/places/540835" TargetMode="External"/><Relationship Id="rId714" Type="http://schemas.openxmlformats.org/officeDocument/2006/relationships/hyperlink" Target="http://pleiades.stoa.org/places/857321" TargetMode="External"/><Relationship Id="rId921" Type="http://schemas.openxmlformats.org/officeDocument/2006/relationships/hyperlink" Target="http://pleiades.stoa.org/places/648774" TargetMode="External"/><Relationship Id="rId1137" Type="http://schemas.openxmlformats.org/officeDocument/2006/relationships/hyperlink" Target="http://pleiades.stoa.org/places/363959" TargetMode="External"/><Relationship Id="rId1344" Type="http://schemas.openxmlformats.org/officeDocument/2006/relationships/hyperlink" Target="http://dare.ht.lu.se/places/185" TargetMode="External"/><Relationship Id="rId1551" Type="http://schemas.openxmlformats.org/officeDocument/2006/relationships/hyperlink" Target="http://dare.ht.lu.se/places/22007" TargetMode="External"/><Relationship Id="rId1789" Type="http://schemas.openxmlformats.org/officeDocument/2006/relationships/hyperlink" Target="http://dare.ht.lu.se/places/31131" TargetMode="External"/><Relationship Id="rId1996" Type="http://schemas.openxmlformats.org/officeDocument/2006/relationships/hyperlink" Target="http://dare.ht.lu.se/places/36587" TargetMode="External"/><Relationship Id="rId2174" Type="http://schemas.openxmlformats.org/officeDocument/2006/relationships/hyperlink" Target="http://dare.ht.lu.se/places/22669" TargetMode="External"/><Relationship Id="rId2381" Type="http://schemas.openxmlformats.org/officeDocument/2006/relationships/hyperlink" Target="http://dare.ht.lu.se/places/27229" TargetMode="External"/><Relationship Id="rId2602" Type="http://schemas.openxmlformats.org/officeDocument/2006/relationships/hyperlink" Target="http://www.ancientportsantiques.com/wp-content/uploads/Documents/AUTHORS/Arnaud-PublGenerales/Arnaud-Navigation2005.pdf" TargetMode="External"/><Relationship Id="rId50" Type="http://schemas.openxmlformats.org/officeDocument/2006/relationships/hyperlink" Target="http://pleiades.stoa.org/places/253694" TargetMode="External"/><Relationship Id="rId146" Type="http://schemas.openxmlformats.org/officeDocument/2006/relationships/hyperlink" Target="http://pleiades.stoa.org/places/403285" TargetMode="External"/><Relationship Id="rId353" Type="http://schemas.openxmlformats.org/officeDocument/2006/relationships/hyperlink" Target="http://pleiades.stoa.org/places/501365" TargetMode="External"/><Relationship Id="rId560" Type="http://schemas.openxmlformats.org/officeDocument/2006/relationships/hyperlink" Target="http://pleiades.stoa.org/places/589897" TargetMode="External"/><Relationship Id="rId798" Type="http://schemas.openxmlformats.org/officeDocument/2006/relationships/hyperlink" Target="http://pleiades.stoa.org/places/599781" TargetMode="External"/><Relationship Id="rId1190" Type="http://schemas.openxmlformats.org/officeDocument/2006/relationships/hyperlink" Target="http://pleiades.stoa.org/places/295363" TargetMode="External"/><Relationship Id="rId1204" Type="http://schemas.openxmlformats.org/officeDocument/2006/relationships/hyperlink" Target="http://pleiades.stoa.org/places/289922" TargetMode="External"/><Relationship Id="rId1411" Type="http://schemas.openxmlformats.org/officeDocument/2006/relationships/hyperlink" Target="http://dare.ht.lu.se/places/21588" TargetMode="External"/><Relationship Id="rId1649" Type="http://schemas.openxmlformats.org/officeDocument/2006/relationships/hyperlink" Target="http://dare.ht.lu.se/places/31396" TargetMode="External"/><Relationship Id="rId1856" Type="http://schemas.openxmlformats.org/officeDocument/2006/relationships/hyperlink" Target="http://dare.ht.lu.se/places/22034" TargetMode="External"/><Relationship Id="rId2034" Type="http://schemas.openxmlformats.org/officeDocument/2006/relationships/hyperlink" Target="http://dare.ht.lu.se/places/23373" TargetMode="External"/><Relationship Id="rId2241" Type="http://schemas.openxmlformats.org/officeDocument/2006/relationships/hyperlink" Target="http://dare.ht.lu.se/places/30290" TargetMode="External"/><Relationship Id="rId2479" Type="http://schemas.openxmlformats.org/officeDocument/2006/relationships/hyperlink" Target="http://dare.ht.lu.se/places/22137" TargetMode="External"/><Relationship Id="rId2686" Type="http://schemas.openxmlformats.org/officeDocument/2006/relationships/hyperlink" Target="http://www.ancientportsantiques.com/wp-content/uploads/Documents/PLACES/NorthAfrica/Carthage-Hurst2010.pdf" TargetMode="External"/><Relationship Id="rId2893" Type="http://schemas.openxmlformats.org/officeDocument/2006/relationships/hyperlink" Target="http://dare.ht.lu.se/places/43511" TargetMode="External"/><Relationship Id="rId2907" Type="http://schemas.openxmlformats.org/officeDocument/2006/relationships/hyperlink" Target="https://en.wikipedia.org/wiki/Dilmun" TargetMode="External"/><Relationship Id="rId213" Type="http://schemas.openxmlformats.org/officeDocument/2006/relationships/hyperlink" Target="http://pleiades.stoa.org/places/462307" TargetMode="External"/><Relationship Id="rId420" Type="http://schemas.openxmlformats.org/officeDocument/2006/relationships/hyperlink" Target="http://pleiades.stoa.org/places/501422" TargetMode="External"/><Relationship Id="rId658" Type="http://schemas.openxmlformats.org/officeDocument/2006/relationships/hyperlink" Target="http://pleiades.stoa.org/places/857143" TargetMode="External"/><Relationship Id="rId865" Type="http://schemas.openxmlformats.org/officeDocument/2006/relationships/hyperlink" Target="http://pleiades.stoa.org/places/638842" TargetMode="External"/><Relationship Id="rId1050" Type="http://schemas.openxmlformats.org/officeDocument/2006/relationships/hyperlink" Target="http://pleiades.stoa.org/places/727169" TargetMode="External"/><Relationship Id="rId1288" Type="http://schemas.openxmlformats.org/officeDocument/2006/relationships/hyperlink" Target="http://dare.ht.lu.se/places/16832" TargetMode="External"/><Relationship Id="rId1495" Type="http://schemas.openxmlformats.org/officeDocument/2006/relationships/hyperlink" Target="http://dare.ht.lu.se/places/5472" TargetMode="External"/><Relationship Id="rId1509" Type="http://schemas.openxmlformats.org/officeDocument/2006/relationships/hyperlink" Target="http://dare.ht.lu.se/places/21425" TargetMode="External"/><Relationship Id="rId1716" Type="http://schemas.openxmlformats.org/officeDocument/2006/relationships/hyperlink" Target="http://dare.ht.lu.se/places/17836" TargetMode="External"/><Relationship Id="rId1923" Type="http://schemas.openxmlformats.org/officeDocument/2006/relationships/hyperlink" Target="http://dare.ht.lu.se/places/41198" TargetMode="External"/><Relationship Id="rId2101" Type="http://schemas.openxmlformats.org/officeDocument/2006/relationships/hyperlink" Target="http://dare.ht.lu.se/places/28421" TargetMode="External"/><Relationship Id="rId2339" Type="http://schemas.openxmlformats.org/officeDocument/2006/relationships/hyperlink" Target="http://dare.ht.lu.se/places/21138" TargetMode="External"/><Relationship Id="rId2546" Type="http://schemas.openxmlformats.org/officeDocument/2006/relationships/hyperlink" Target="http://www.ancientportsantiques.com/wp-content/uploads/Documents/PLACES/Spain-Portugal/Gades-Bernal2012.pdf" TargetMode="External"/><Relationship Id="rId2753" Type="http://schemas.openxmlformats.org/officeDocument/2006/relationships/hyperlink" Target="http://pleiades.stoa.org/places/59975" TargetMode="External"/><Relationship Id="rId2960" Type="http://schemas.openxmlformats.org/officeDocument/2006/relationships/hyperlink" Target="http://pleiades.stoa.org/places/550841" TargetMode="External"/><Relationship Id="rId297" Type="http://schemas.openxmlformats.org/officeDocument/2006/relationships/hyperlink" Target="http://pleiades.stoa.org/places/197263" TargetMode="External"/><Relationship Id="rId518" Type="http://schemas.openxmlformats.org/officeDocument/2006/relationships/hyperlink" Target="http://pleiades.stoa.org/places/599727" TargetMode="External"/><Relationship Id="rId725" Type="http://schemas.openxmlformats.org/officeDocument/2006/relationships/hyperlink" Target="http://pleiades.stoa.org/places/845015" TargetMode="External"/><Relationship Id="rId932" Type="http://schemas.openxmlformats.org/officeDocument/2006/relationships/hyperlink" Target="http://pleiades.stoa.org/places/658483" TargetMode="External"/><Relationship Id="rId1148" Type="http://schemas.openxmlformats.org/officeDocument/2006/relationships/hyperlink" Target="http://pleiades.stoa.org/places/344282" TargetMode="External"/><Relationship Id="rId1355" Type="http://schemas.openxmlformats.org/officeDocument/2006/relationships/hyperlink" Target="http://pleiades.stoa.org/places/632227173" TargetMode="External"/><Relationship Id="rId1562" Type="http://schemas.openxmlformats.org/officeDocument/2006/relationships/hyperlink" Target="http://dare.ht.lu.se/places/30749" TargetMode="External"/><Relationship Id="rId2185" Type="http://schemas.openxmlformats.org/officeDocument/2006/relationships/hyperlink" Target="http://dare.ht.lu.se/places/21459" TargetMode="External"/><Relationship Id="rId2392" Type="http://schemas.openxmlformats.org/officeDocument/2006/relationships/hyperlink" Target="http://dare.ht.lu.se/places/21852" TargetMode="External"/><Relationship Id="rId2406" Type="http://schemas.openxmlformats.org/officeDocument/2006/relationships/hyperlink" Target="http://dare.ht.lu.se/places/36103" TargetMode="External"/><Relationship Id="rId2613" Type="http://schemas.openxmlformats.org/officeDocument/2006/relationships/hyperlink" Target="http://www.ancientportsantiques.com/wp-content/uploads/Documents/PLACES/Turkey/AndriakeMyra-Cevik2012.pdf" TargetMode="External"/><Relationship Id="rId157" Type="http://schemas.openxmlformats.org/officeDocument/2006/relationships/hyperlink" Target="http://pleiades.stoa.org/places/413282" TargetMode="External"/><Relationship Id="rId364" Type="http://schemas.openxmlformats.org/officeDocument/2006/relationships/hyperlink" Target="http://pleiades.stoa.org/places/501503" TargetMode="External"/><Relationship Id="rId1008" Type="http://schemas.openxmlformats.org/officeDocument/2006/relationships/hyperlink" Target="http://pleiades.stoa.org/places/39396" TargetMode="External"/><Relationship Id="rId1215" Type="http://schemas.openxmlformats.org/officeDocument/2006/relationships/hyperlink" Target="http://pleiades.stoa.org/places/275591" TargetMode="External"/><Relationship Id="rId1422" Type="http://schemas.openxmlformats.org/officeDocument/2006/relationships/hyperlink" Target="http://dare.ht.lu.se/places/17254" TargetMode="External"/><Relationship Id="rId1867" Type="http://schemas.openxmlformats.org/officeDocument/2006/relationships/hyperlink" Target="http://dare.ht.lu.se/places/27415" TargetMode="External"/><Relationship Id="rId2045" Type="http://schemas.openxmlformats.org/officeDocument/2006/relationships/hyperlink" Target="http://dare.ht.lu.se/places/28764" TargetMode="External"/><Relationship Id="rId2697" Type="http://schemas.openxmlformats.org/officeDocument/2006/relationships/hyperlink" Target="http://www.ancientportsantiques.com/wp-content/uploads/Documents/PLACES/ItalyWest/Cosa-Felici1997.pdf" TargetMode="External"/><Relationship Id="rId2820" Type="http://schemas.openxmlformats.org/officeDocument/2006/relationships/hyperlink" Target="http://www.ancientportsantiques.com/wp-content/uploads/Documents/PLACES/RedSea-Gulf/Moscha-Seland2008.pdf" TargetMode="External"/><Relationship Id="rId2918" Type="http://schemas.openxmlformats.org/officeDocument/2006/relationships/hyperlink" Target="http://www.ancientportsantiques.com/wp-content/uploads/Documents/PLACES/GreeceIslands/AegeanPorts-Bouras2016.pdf" TargetMode="External"/><Relationship Id="rId61" Type="http://schemas.openxmlformats.org/officeDocument/2006/relationships/hyperlink" Target="http://pleiades.stoa.org/places/138506" TargetMode="External"/><Relationship Id="rId571" Type="http://schemas.openxmlformats.org/officeDocument/2006/relationships/hyperlink" Target="http://pleiades.stoa.org/places/590064" TargetMode="External"/><Relationship Id="rId669" Type="http://schemas.openxmlformats.org/officeDocument/2006/relationships/hyperlink" Target="http://pleiades.stoa.org/places/857032" TargetMode="External"/><Relationship Id="rId876" Type="http://schemas.openxmlformats.org/officeDocument/2006/relationships/hyperlink" Target="http://pleiades.stoa.org/places/638980" TargetMode="External"/><Relationship Id="rId1299" Type="http://schemas.openxmlformats.org/officeDocument/2006/relationships/hyperlink" Target="http://dare.ht.lu.se/places/10961" TargetMode="External"/><Relationship Id="rId1727" Type="http://schemas.openxmlformats.org/officeDocument/2006/relationships/hyperlink" Target="http://dare.ht.lu.se/places/41577" TargetMode="External"/><Relationship Id="rId1934" Type="http://schemas.openxmlformats.org/officeDocument/2006/relationships/hyperlink" Target="http://dare.ht.lu.se/places/41229" TargetMode="External"/><Relationship Id="rId2252" Type="http://schemas.openxmlformats.org/officeDocument/2006/relationships/hyperlink" Target="http://dare.ht.lu.se/places/23586" TargetMode="External"/><Relationship Id="rId2557" Type="http://schemas.openxmlformats.org/officeDocument/2006/relationships/hyperlink" Target="http://www.ancientportsantiques.com/wp-content/uploads/Documents/PLACES/France/Antibes-Arnaud2000.pdf" TargetMode="External"/><Relationship Id="rId19" Type="http://schemas.openxmlformats.org/officeDocument/2006/relationships/hyperlink" Target="http://pleiades.stoa.org/places/256414" TargetMode="External"/><Relationship Id="rId224" Type="http://schemas.openxmlformats.org/officeDocument/2006/relationships/hyperlink" Target="http://pleiades.stoa.org/places/462086" TargetMode="External"/><Relationship Id="rId431" Type="http://schemas.openxmlformats.org/officeDocument/2006/relationships/hyperlink" Target="http://pleiades.stoa.org/places/491682" TargetMode="External"/><Relationship Id="rId529" Type="http://schemas.openxmlformats.org/officeDocument/2006/relationships/hyperlink" Target="http://pleiades.stoa.org/places/590030" TargetMode="External"/><Relationship Id="rId736" Type="http://schemas.openxmlformats.org/officeDocument/2006/relationships/hyperlink" Target="http://pleiades.stoa.org/places/844992" TargetMode="External"/><Relationship Id="rId1061" Type="http://schemas.openxmlformats.org/officeDocument/2006/relationships/hyperlink" Target="http://pleiades.stoa.org/places/716549" TargetMode="External"/><Relationship Id="rId1159" Type="http://schemas.openxmlformats.org/officeDocument/2006/relationships/hyperlink" Target="http://pleiades.stoa.org/places/344496" TargetMode="External"/><Relationship Id="rId1366" Type="http://schemas.openxmlformats.org/officeDocument/2006/relationships/hyperlink" Target="http://data.pastplace.org/search?q=1761052" TargetMode="External"/><Relationship Id="rId2112" Type="http://schemas.openxmlformats.org/officeDocument/2006/relationships/hyperlink" Target="http://dare.ht.lu.se/places/29540" TargetMode="External"/><Relationship Id="rId2196" Type="http://schemas.openxmlformats.org/officeDocument/2006/relationships/hyperlink" Target="http://pleiades.stoa.org/places/638799" TargetMode="External"/><Relationship Id="rId2417" Type="http://schemas.openxmlformats.org/officeDocument/2006/relationships/hyperlink" Target="http://dare.ht.lu.se/places/21127" TargetMode="External"/><Relationship Id="rId2764" Type="http://schemas.openxmlformats.org/officeDocument/2006/relationships/hyperlink" Target="http://www.ancientportsantiques.com/wp-content/uploads/Documents/PLACES/RedSea-Gulf/Gedrosia-Besenval1994.pdf" TargetMode="External"/><Relationship Id="rId2971" Type="http://schemas.openxmlformats.org/officeDocument/2006/relationships/hyperlink" Target="http://dare.ht.lu.se/places/21215" TargetMode="External"/><Relationship Id="rId168" Type="http://schemas.openxmlformats.org/officeDocument/2006/relationships/hyperlink" Target="http://pleiades.stoa.org/places/423121" TargetMode="External"/><Relationship Id="rId943" Type="http://schemas.openxmlformats.org/officeDocument/2006/relationships/hyperlink" Target="http://pleiades.stoa.org/places/668197" TargetMode="External"/><Relationship Id="rId1019" Type="http://schemas.openxmlformats.org/officeDocument/2006/relationships/hyperlink" Target="http://pleiades.stoa.org/places/912851" TargetMode="External"/><Relationship Id="rId1573" Type="http://schemas.openxmlformats.org/officeDocument/2006/relationships/hyperlink" Target="http://dare.ht.lu.se/places/21795" TargetMode="External"/><Relationship Id="rId1780" Type="http://schemas.openxmlformats.org/officeDocument/2006/relationships/hyperlink" Target="http://dare.ht.lu.se/places/31181" TargetMode="External"/><Relationship Id="rId1878" Type="http://schemas.openxmlformats.org/officeDocument/2006/relationships/hyperlink" Target="http://dare.ht.lu.se/places/22795" TargetMode="External"/><Relationship Id="rId2624" Type="http://schemas.openxmlformats.org/officeDocument/2006/relationships/hyperlink" Target="http://www.ancientportsantiques.com/wp-content/uploads/Documents/PLACES/Levant/Tyr-Noureddine2010.pdf" TargetMode="External"/><Relationship Id="rId2831" Type="http://schemas.openxmlformats.org/officeDocument/2006/relationships/hyperlink" Target="http://www.ancientportsantiques.com/wp-content/uploads/Documents/PLACES/Crete-Cyprus/SailingGreatGreenSea-Cline2011.pdf" TargetMode="External"/><Relationship Id="rId2929" Type="http://schemas.openxmlformats.org/officeDocument/2006/relationships/hyperlink" Target="http://www.ancientportsantiques.com/wp-content/uploads/Documents/PLACES/ItalyWest/Toscane-Camilli2005.pdf" TargetMode="External"/><Relationship Id="rId72" Type="http://schemas.openxmlformats.org/officeDocument/2006/relationships/hyperlink" Target="http://pleiades.stoa.org/places/138369" TargetMode="External"/><Relationship Id="rId375" Type="http://schemas.openxmlformats.org/officeDocument/2006/relationships/hyperlink" Target="http://pleiades.stoa.org/places/579853" TargetMode="External"/><Relationship Id="rId582" Type="http://schemas.openxmlformats.org/officeDocument/2006/relationships/hyperlink" Target="http://pleiades.stoa.org/places/707534" TargetMode="External"/><Relationship Id="rId803" Type="http://schemas.openxmlformats.org/officeDocument/2006/relationships/hyperlink" Target="http://pleiades.stoa.org/places/599887" TargetMode="External"/><Relationship Id="rId1226" Type="http://schemas.openxmlformats.org/officeDocument/2006/relationships/hyperlink" Target="http://pleiades.stoa.org/places/1249" TargetMode="External"/><Relationship Id="rId1433" Type="http://schemas.openxmlformats.org/officeDocument/2006/relationships/hyperlink" Target="http://dare.ht.lu.se/places/22391" TargetMode="External"/><Relationship Id="rId1640" Type="http://schemas.openxmlformats.org/officeDocument/2006/relationships/hyperlink" Target="http://dare.ht.lu.se/places/27520" TargetMode="External"/><Relationship Id="rId1738" Type="http://schemas.openxmlformats.org/officeDocument/2006/relationships/hyperlink" Target="http://dare.ht.lu.se/places/21964" TargetMode="External"/><Relationship Id="rId2056" Type="http://schemas.openxmlformats.org/officeDocument/2006/relationships/hyperlink" Target="http://dare.ht.lu.se/places/22687" TargetMode="External"/><Relationship Id="rId2263" Type="http://schemas.openxmlformats.org/officeDocument/2006/relationships/hyperlink" Target="http://dare.ht.lu.se/places/33218" TargetMode="External"/><Relationship Id="rId2470" Type="http://schemas.openxmlformats.org/officeDocument/2006/relationships/hyperlink" Target="http://dare.ht.lu.se/places/23759" TargetMode="External"/><Relationship Id="rId3" Type="http://schemas.openxmlformats.org/officeDocument/2006/relationships/hyperlink" Target="http://pleiades.stoa.org/places/20419" TargetMode="External"/><Relationship Id="rId235" Type="http://schemas.openxmlformats.org/officeDocument/2006/relationships/hyperlink" Target="http://pleiades.stoa.org/places/462410" TargetMode="External"/><Relationship Id="rId442" Type="http://schemas.openxmlformats.org/officeDocument/2006/relationships/hyperlink" Target="http://pleiades.stoa.org/places/540730" TargetMode="External"/><Relationship Id="rId887" Type="http://schemas.openxmlformats.org/officeDocument/2006/relationships/hyperlink" Target="http://pleiades.stoa.org/places/648685" TargetMode="External"/><Relationship Id="rId1072" Type="http://schemas.openxmlformats.org/officeDocument/2006/relationships/hyperlink" Target="http://pleiades.stoa.org/places/716535" TargetMode="External"/><Relationship Id="rId1500" Type="http://schemas.openxmlformats.org/officeDocument/2006/relationships/hyperlink" Target="http://dare.ht.lu.se/places/31478" TargetMode="External"/><Relationship Id="rId1945" Type="http://schemas.openxmlformats.org/officeDocument/2006/relationships/hyperlink" Target="http://dare.ht.lu.se/places/43618" TargetMode="External"/><Relationship Id="rId2123" Type="http://schemas.openxmlformats.org/officeDocument/2006/relationships/hyperlink" Target="http://dare.ht.lu.se/places/27349" TargetMode="External"/><Relationship Id="rId2330" Type="http://schemas.openxmlformats.org/officeDocument/2006/relationships/hyperlink" Target="http://dare.ht.lu.se/places/27101" TargetMode="External"/><Relationship Id="rId2568" Type="http://schemas.openxmlformats.org/officeDocument/2006/relationships/hyperlink" Target="http://www.ilmare.com/prodotti/monumenti-antichi-dell-isola-di-giannutri.php" TargetMode="External"/><Relationship Id="rId2775" Type="http://schemas.openxmlformats.org/officeDocument/2006/relationships/hyperlink" Target="http://www.ancientportsantiques.com/wp-content/uploads/Documents/PLACES/Adriatic/Paleste-Longhurst2016.pdf" TargetMode="External"/><Relationship Id="rId302" Type="http://schemas.openxmlformats.org/officeDocument/2006/relationships/hyperlink" Target="http://pleiades.stoa.org/places/481981" TargetMode="External"/><Relationship Id="rId747" Type="http://schemas.openxmlformats.org/officeDocument/2006/relationships/hyperlink" Target="http://pleiades.stoa.org/places/844907" TargetMode="External"/><Relationship Id="rId954" Type="http://schemas.openxmlformats.org/officeDocument/2006/relationships/hyperlink" Target="http://pleiades.stoa.org/places/678010" TargetMode="External"/><Relationship Id="rId1377" Type="http://schemas.openxmlformats.org/officeDocument/2006/relationships/hyperlink" Target="http://dare.ht.lu.se/places/16177" TargetMode="External"/><Relationship Id="rId1584" Type="http://schemas.openxmlformats.org/officeDocument/2006/relationships/hyperlink" Target="http://dare.ht.lu.se/places/29558" TargetMode="External"/><Relationship Id="rId1791" Type="http://schemas.openxmlformats.org/officeDocument/2006/relationships/hyperlink" Target="http://dare.ht.lu.se/places/43632" TargetMode="External"/><Relationship Id="rId1805" Type="http://schemas.openxmlformats.org/officeDocument/2006/relationships/hyperlink" Target="http://dare.ht.lu.se/places/21973" TargetMode="External"/><Relationship Id="rId2428" Type="http://schemas.openxmlformats.org/officeDocument/2006/relationships/hyperlink" Target="http://dare.ht.lu.se/places/21859" TargetMode="External"/><Relationship Id="rId2635" Type="http://schemas.openxmlformats.org/officeDocument/2006/relationships/hyperlink" Target="http://www.ancientportsantiques.com/wp-content/uploads/Documents/PLACES/RedSea-Gulf/IndianOcean-McLaughlin2014.pdf" TargetMode="External"/><Relationship Id="rId2842" Type="http://schemas.openxmlformats.org/officeDocument/2006/relationships/hyperlink" Target="http://pleiades.stoa.org/places/727123" TargetMode="External"/><Relationship Id="rId83" Type="http://schemas.openxmlformats.org/officeDocument/2006/relationships/hyperlink" Target="http://pleiades.stoa.org/places/148127" TargetMode="External"/><Relationship Id="rId179" Type="http://schemas.openxmlformats.org/officeDocument/2006/relationships/hyperlink" Target="http://pleiades.stoa.org/places/452469" TargetMode="External"/><Relationship Id="rId386" Type="http://schemas.openxmlformats.org/officeDocument/2006/relationships/hyperlink" Target="http://pleiades.stoa.org/places/570761" TargetMode="External"/><Relationship Id="rId593" Type="http://schemas.openxmlformats.org/officeDocument/2006/relationships/hyperlink" Target="http://pleiades.stoa.org/places/707555" TargetMode="External"/><Relationship Id="rId607" Type="http://schemas.openxmlformats.org/officeDocument/2006/relationships/hyperlink" Target="http://pleiades.stoa.org/places/216706" TargetMode="External"/><Relationship Id="rId814" Type="http://schemas.openxmlformats.org/officeDocument/2006/relationships/hyperlink" Target="http://pleiades.stoa.org/places/599898" TargetMode="External"/><Relationship Id="rId1237" Type="http://schemas.openxmlformats.org/officeDocument/2006/relationships/hyperlink" Target="http://pleiades.stoa.org/places/541147" TargetMode="External"/><Relationship Id="rId1444" Type="http://schemas.openxmlformats.org/officeDocument/2006/relationships/hyperlink" Target="http://dare.ht.lu.se/places/22558" TargetMode="External"/><Relationship Id="rId1651" Type="http://schemas.openxmlformats.org/officeDocument/2006/relationships/hyperlink" Target="http://dare.ht.lu.se/places/23437" TargetMode="External"/><Relationship Id="rId1889" Type="http://schemas.openxmlformats.org/officeDocument/2006/relationships/hyperlink" Target="http://dare.ht.lu.se/places/21912" TargetMode="External"/><Relationship Id="rId2067" Type="http://schemas.openxmlformats.org/officeDocument/2006/relationships/hyperlink" Target="http://dare.ht.lu.se/places/28761" TargetMode="External"/><Relationship Id="rId2274" Type="http://schemas.openxmlformats.org/officeDocument/2006/relationships/hyperlink" Target="http://dare.ht.lu.se/places/21519" TargetMode="External"/><Relationship Id="rId2481" Type="http://schemas.openxmlformats.org/officeDocument/2006/relationships/hyperlink" Target="http://dare.ht.lu.se/places/45032" TargetMode="External"/><Relationship Id="rId2702" Type="http://schemas.openxmlformats.org/officeDocument/2006/relationships/hyperlink" Target="http://www.ancientportsantiques.com/wp-content/uploads/Documents/PLACES/Adriatic/Croatie-Kurilic2012.pdf" TargetMode="External"/><Relationship Id="rId246" Type="http://schemas.openxmlformats.org/officeDocument/2006/relationships/hyperlink" Target="http://pleiades.stoa.org/places/462527" TargetMode="External"/><Relationship Id="rId453" Type="http://schemas.openxmlformats.org/officeDocument/2006/relationships/hyperlink" Target="http://pleiades.stoa.org/places/530975" TargetMode="External"/><Relationship Id="rId660" Type="http://schemas.openxmlformats.org/officeDocument/2006/relationships/hyperlink" Target="http://pleiades.stoa.org/places/857280" TargetMode="External"/><Relationship Id="rId898" Type="http://schemas.openxmlformats.org/officeDocument/2006/relationships/hyperlink" Target="http://pleiades.stoa.org/places/648682" TargetMode="External"/><Relationship Id="rId1083" Type="http://schemas.openxmlformats.org/officeDocument/2006/relationships/hyperlink" Target="http://pleiades.stoa.org/places/716619" TargetMode="External"/><Relationship Id="rId1290" Type="http://schemas.openxmlformats.org/officeDocument/2006/relationships/hyperlink" Target="http://dare.ht.lu.se/places/26927" TargetMode="External"/><Relationship Id="rId1304" Type="http://schemas.openxmlformats.org/officeDocument/2006/relationships/hyperlink" Target="http://dare.ht.lu.se/places/45043" TargetMode="External"/><Relationship Id="rId1511" Type="http://schemas.openxmlformats.org/officeDocument/2006/relationships/hyperlink" Target="http://dare.ht.lu.se/places/41102" TargetMode="External"/><Relationship Id="rId1749" Type="http://schemas.openxmlformats.org/officeDocument/2006/relationships/hyperlink" Target="http://dare.ht.lu.se/places/31538" TargetMode="External"/><Relationship Id="rId1956" Type="http://schemas.openxmlformats.org/officeDocument/2006/relationships/hyperlink" Target="http://dare.ht.lu.se/places/41499" TargetMode="External"/><Relationship Id="rId2134" Type="http://schemas.openxmlformats.org/officeDocument/2006/relationships/hyperlink" Target="http://dare.ht.lu.se/places/21475" TargetMode="External"/><Relationship Id="rId2341" Type="http://schemas.openxmlformats.org/officeDocument/2006/relationships/hyperlink" Target="http://dare.ht.lu.se/places/28509" TargetMode="External"/><Relationship Id="rId2579" Type="http://schemas.openxmlformats.org/officeDocument/2006/relationships/hyperlink" Target="http://www.ancientportsantiques.com/wp-content/uploads/Documents/PLACES/ItalyWest/Misene-Benini2005.pdf" TargetMode="External"/><Relationship Id="rId2786" Type="http://schemas.openxmlformats.org/officeDocument/2006/relationships/hyperlink" Target="http://www.ancientportsantiques.com/wp-content/uploads/Documents/AUTHORS/Arnaud-PublGenerales/Arnaud-ItineraireAntonin2004.pdf" TargetMode="External"/><Relationship Id="rId106" Type="http://schemas.openxmlformats.org/officeDocument/2006/relationships/hyperlink" Target="http://pleiades.stoa.org/places/991344" TargetMode="External"/><Relationship Id="rId313" Type="http://schemas.openxmlformats.org/officeDocument/2006/relationships/hyperlink" Target="http://pleiades.stoa.org/places/530815" TargetMode="External"/><Relationship Id="rId758" Type="http://schemas.openxmlformats.org/officeDocument/2006/relationships/hyperlink" Target="http://pleiades.stoa.org/places/521018" TargetMode="External"/><Relationship Id="rId965" Type="http://schemas.openxmlformats.org/officeDocument/2006/relationships/hyperlink" Target="http://data.pastplace.org/search?q=523618" TargetMode="External"/><Relationship Id="rId1150" Type="http://schemas.openxmlformats.org/officeDocument/2006/relationships/hyperlink" Target="http://pleiades.stoa.org/places/344282" TargetMode="External"/><Relationship Id="rId1388" Type="http://schemas.openxmlformats.org/officeDocument/2006/relationships/hyperlink" Target="http://dare.ht.lu.se/places/10569" TargetMode="External"/><Relationship Id="rId1595" Type="http://schemas.openxmlformats.org/officeDocument/2006/relationships/hyperlink" Target="http://dare.ht.lu.se/places/21207" TargetMode="External"/><Relationship Id="rId1609" Type="http://schemas.openxmlformats.org/officeDocument/2006/relationships/hyperlink" Target="http://dare.ht.lu.se/places/23447" TargetMode="External"/><Relationship Id="rId1816" Type="http://schemas.openxmlformats.org/officeDocument/2006/relationships/hyperlink" Target="http://dare.ht.lu.se/places/21977" TargetMode="External"/><Relationship Id="rId2439" Type="http://schemas.openxmlformats.org/officeDocument/2006/relationships/hyperlink" Target="http://pleiades.stoa.org/places/963100992" TargetMode="External"/><Relationship Id="rId2646" Type="http://schemas.openxmlformats.org/officeDocument/2006/relationships/hyperlink" Target="http://www.ancientportsantiques.com/wp-content/uploads/Documents/PLACES/Bosphorus-BlackSea/ChersonneseThracian-K&#246;rpe2015.pdf" TargetMode="External"/><Relationship Id="rId2853" Type="http://schemas.openxmlformats.org/officeDocument/2006/relationships/hyperlink" Target="https://en.wikipedia.org/wiki/Miletus" TargetMode="External"/><Relationship Id="rId10" Type="http://schemas.openxmlformats.org/officeDocument/2006/relationships/hyperlink" Target="http://pleiades.stoa.org/places/246526" TargetMode="External"/><Relationship Id="rId94" Type="http://schemas.openxmlformats.org/officeDocument/2006/relationships/hyperlink" Target="http://pleiades.stoa.org/places/157804" TargetMode="External"/><Relationship Id="rId397" Type="http://schemas.openxmlformats.org/officeDocument/2006/relationships/hyperlink" Target="http://pleiades.stoa.org/places/570635" TargetMode="External"/><Relationship Id="rId520" Type="http://schemas.openxmlformats.org/officeDocument/2006/relationships/hyperlink" Target="http://pleiades.stoa.org/places/599598" TargetMode="External"/><Relationship Id="rId618" Type="http://schemas.openxmlformats.org/officeDocument/2006/relationships/hyperlink" Target="http://pleiades.stoa.org/places/226800" TargetMode="External"/><Relationship Id="rId825" Type="http://schemas.openxmlformats.org/officeDocument/2006/relationships/hyperlink" Target="http://pleiades.stoa.org/places/599988" TargetMode="External"/><Relationship Id="rId1248" Type="http://schemas.openxmlformats.org/officeDocument/2006/relationships/hyperlink" Target="http://pleiades.stoa.org/places/648585" TargetMode="External"/><Relationship Id="rId1455" Type="http://schemas.openxmlformats.org/officeDocument/2006/relationships/hyperlink" Target="http://dare.ht.lu.se/places/16731" TargetMode="External"/><Relationship Id="rId1662" Type="http://schemas.openxmlformats.org/officeDocument/2006/relationships/hyperlink" Target="http://dare.ht.lu.se/places/16570" TargetMode="External"/><Relationship Id="rId2078" Type="http://schemas.openxmlformats.org/officeDocument/2006/relationships/hyperlink" Target="http://pleiades.stoa.org/places/707593" TargetMode="External"/><Relationship Id="rId2201" Type="http://schemas.openxmlformats.org/officeDocument/2006/relationships/hyperlink" Target="http://dare.ht.lu.se/places/21436" TargetMode="External"/><Relationship Id="rId2285" Type="http://schemas.openxmlformats.org/officeDocument/2006/relationships/hyperlink" Target="http://dare.ht.lu.se/places/21683" TargetMode="External"/><Relationship Id="rId2492" Type="http://schemas.openxmlformats.org/officeDocument/2006/relationships/hyperlink" Target="http://pleiades.stoa.org/places/275659" TargetMode="External"/><Relationship Id="rId2506" Type="http://schemas.openxmlformats.org/officeDocument/2006/relationships/hyperlink" Target="http://arqueologiaalicante.blogspot.com.es/2010/12/la-fonteta-guardamar.html" TargetMode="External"/><Relationship Id="rId257" Type="http://schemas.openxmlformats.org/officeDocument/2006/relationships/hyperlink" Target="http://pleiades.stoa.org/places/442759" TargetMode="External"/><Relationship Id="rId464" Type="http://schemas.openxmlformats.org/officeDocument/2006/relationships/hyperlink" Target="http://pleiades.stoa.org/places/589693" TargetMode="External"/><Relationship Id="rId1010" Type="http://schemas.openxmlformats.org/officeDocument/2006/relationships/hyperlink" Target="http://pleiades.stoa.org/places/29743" TargetMode="External"/><Relationship Id="rId1094" Type="http://schemas.openxmlformats.org/officeDocument/2006/relationships/hyperlink" Target="http://pleiades.stoa.org/places/373870" TargetMode="External"/><Relationship Id="rId1108" Type="http://schemas.openxmlformats.org/officeDocument/2006/relationships/hyperlink" Target="http://pleiades.stoa.org/places/373906" TargetMode="External"/><Relationship Id="rId1315" Type="http://schemas.openxmlformats.org/officeDocument/2006/relationships/hyperlink" Target="http://dare.ht.lu.se/places/41075" TargetMode="External"/><Relationship Id="rId1967" Type="http://schemas.openxmlformats.org/officeDocument/2006/relationships/hyperlink" Target="http://dare.ht.lu.se/places/21903" TargetMode="External"/><Relationship Id="rId2145" Type="http://schemas.openxmlformats.org/officeDocument/2006/relationships/hyperlink" Target="http://dare.ht.lu.se/places/21191" TargetMode="External"/><Relationship Id="rId2713" Type="http://schemas.openxmlformats.org/officeDocument/2006/relationships/hyperlink" Target="http://www.ancientportsantiques.com/wp-content/uploads/Documents/PLACES/GreeceIslands/LesvosHarbourNetwork-Theodoulou2008.pdf" TargetMode="External"/><Relationship Id="rId2797" Type="http://schemas.openxmlformats.org/officeDocument/2006/relationships/hyperlink" Target="http://www.pharology.eu/history/antiquity/A22_sigeum.html" TargetMode="External"/><Relationship Id="rId2920" Type="http://schemas.openxmlformats.org/officeDocument/2006/relationships/hyperlink" Target="http://www.ancientportsantiques.com/wp-content/uploads/Documents/PLACES/NorthAfrica/Alg&#233;rieHippone-Boulinguez2008.pdf" TargetMode="External"/><Relationship Id="rId117" Type="http://schemas.openxmlformats.org/officeDocument/2006/relationships/hyperlink" Target="http://pleiades.stoa.org/places/474927" TargetMode="External"/><Relationship Id="rId671" Type="http://schemas.openxmlformats.org/officeDocument/2006/relationships/hyperlink" Target="http://pleiades.stoa.org/places/857290" TargetMode="External"/><Relationship Id="rId769" Type="http://schemas.openxmlformats.org/officeDocument/2006/relationships/hyperlink" Target="http://pleiades.stoa.org/places/501393" TargetMode="External"/><Relationship Id="rId976" Type="http://schemas.openxmlformats.org/officeDocument/2006/relationships/hyperlink" Target="http://pleiades.stoa.org/places/40265" TargetMode="External"/><Relationship Id="rId1399" Type="http://schemas.openxmlformats.org/officeDocument/2006/relationships/hyperlink" Target="http://dare.ht.lu.se/places/17197" TargetMode="External"/><Relationship Id="rId2352" Type="http://schemas.openxmlformats.org/officeDocument/2006/relationships/hyperlink" Target="http://dare.ht.lu.se/places/28466" TargetMode="External"/><Relationship Id="rId2657" Type="http://schemas.openxmlformats.org/officeDocument/2006/relationships/hyperlink" Target="http://www.ancientportsantiques.com/wp-content/uploads/Documents/PLACES/GreecePeloponnesus/PavlopetriSubmergedCity-BBC2011.mp4" TargetMode="External"/><Relationship Id="rId324" Type="http://schemas.openxmlformats.org/officeDocument/2006/relationships/hyperlink" Target="http://pleiades.stoa.org/places/570543" TargetMode="External"/><Relationship Id="rId531" Type="http://schemas.openxmlformats.org/officeDocument/2006/relationships/hyperlink" Target="http://pleiades.stoa.org/places/589836" TargetMode="External"/><Relationship Id="rId629" Type="http://schemas.openxmlformats.org/officeDocument/2006/relationships/hyperlink" Target="http://pleiades.stoa.org/places/226658" TargetMode="External"/><Relationship Id="rId1161" Type="http://schemas.openxmlformats.org/officeDocument/2006/relationships/hyperlink" Target="http://pleiades.stoa.org/places/324825" TargetMode="External"/><Relationship Id="rId1259" Type="http://schemas.openxmlformats.org/officeDocument/2006/relationships/hyperlink" Target="http://dare.ht.lu.se/places/23703" TargetMode="External"/><Relationship Id="rId1466" Type="http://schemas.openxmlformats.org/officeDocument/2006/relationships/hyperlink" Target="http://dare.ht.lu.se/places/30475" TargetMode="External"/><Relationship Id="rId2005" Type="http://schemas.openxmlformats.org/officeDocument/2006/relationships/hyperlink" Target="http://dare.ht.lu.se/places/28949" TargetMode="External"/><Relationship Id="rId2212" Type="http://schemas.openxmlformats.org/officeDocument/2006/relationships/hyperlink" Target="http://dare.ht.lu.se/places/27710" TargetMode="External"/><Relationship Id="rId2864" Type="http://schemas.openxmlformats.org/officeDocument/2006/relationships/hyperlink" Target="http://www.ancientportsantiques.com/wp-content/uploads/Documents/PLACES/Sicily-Malta/Sicily-Oliveri2015.pdf" TargetMode="External"/><Relationship Id="rId836" Type="http://schemas.openxmlformats.org/officeDocument/2006/relationships/hyperlink" Target="http://pleiades.stoa.org/places/599922" TargetMode="External"/><Relationship Id="rId1021" Type="http://schemas.openxmlformats.org/officeDocument/2006/relationships/hyperlink" Target="http://pleiades.stoa.org/places/912807" TargetMode="External"/><Relationship Id="rId1119" Type="http://schemas.openxmlformats.org/officeDocument/2006/relationships/hyperlink" Target="http://pleiades.stoa.org/places/373741" TargetMode="External"/><Relationship Id="rId1673" Type="http://schemas.openxmlformats.org/officeDocument/2006/relationships/hyperlink" Target="http://dare.ht.lu.se/places/22888" TargetMode="External"/><Relationship Id="rId1880" Type="http://schemas.openxmlformats.org/officeDocument/2006/relationships/hyperlink" Target="http://dare.ht.lu.se/places/28526" TargetMode="External"/><Relationship Id="rId1978" Type="http://schemas.openxmlformats.org/officeDocument/2006/relationships/hyperlink" Target="http://pleiades.stoa.org/places/324716" TargetMode="External"/><Relationship Id="rId2517" Type="http://schemas.openxmlformats.org/officeDocument/2006/relationships/hyperlink" Target="http://www.louvre.fr/myrina" TargetMode="External"/><Relationship Id="rId2724" Type="http://schemas.openxmlformats.org/officeDocument/2006/relationships/hyperlink" Target="http://www.ancientportsantiques.com/wp-content/uploads/Documents/PLACES/Bosphorus-BlackSea/ApolloniaPontica-Baralis2010.pdf" TargetMode="External"/><Relationship Id="rId2931" Type="http://schemas.openxmlformats.org/officeDocument/2006/relationships/hyperlink" Target="http://www.ancientportsantiques.com/wp-content/uploads/Documents/PLACES/ItalyWest/Toscane-Camilli2005.pdf" TargetMode="External"/><Relationship Id="rId903" Type="http://schemas.openxmlformats.org/officeDocument/2006/relationships/hyperlink" Target="http://pleiades.stoa.org/places/648722" TargetMode="External"/><Relationship Id="rId1326" Type="http://schemas.openxmlformats.org/officeDocument/2006/relationships/hyperlink" Target="http://dare.ht.lu.se/places/6586" TargetMode="External"/><Relationship Id="rId1533" Type="http://schemas.openxmlformats.org/officeDocument/2006/relationships/hyperlink" Target="http://dare.ht.lu.se/places/27854" TargetMode="External"/><Relationship Id="rId1740" Type="http://schemas.openxmlformats.org/officeDocument/2006/relationships/hyperlink" Target="http://dare.ht.lu.se/places/21415" TargetMode="External"/><Relationship Id="rId32" Type="http://schemas.openxmlformats.org/officeDocument/2006/relationships/hyperlink" Target="http://pleiades.stoa.org/places/256007" TargetMode="External"/><Relationship Id="rId1600" Type="http://schemas.openxmlformats.org/officeDocument/2006/relationships/hyperlink" Target="http://dare.ht.lu.se/places/23451" TargetMode="External"/><Relationship Id="rId1838" Type="http://schemas.openxmlformats.org/officeDocument/2006/relationships/hyperlink" Target="http://dare.ht.lu.se/places/32136" TargetMode="External"/><Relationship Id="rId181" Type="http://schemas.openxmlformats.org/officeDocument/2006/relationships/hyperlink" Target="http://pleiades.stoa.org/places/432648" TargetMode="External"/><Relationship Id="rId1905" Type="http://schemas.openxmlformats.org/officeDocument/2006/relationships/hyperlink" Target="http://dare.ht.lu.se/places/41410" TargetMode="External"/><Relationship Id="rId279" Type="http://schemas.openxmlformats.org/officeDocument/2006/relationships/hyperlink" Target="http://pleiades.stoa.org/places/393437" TargetMode="External"/><Relationship Id="rId486" Type="http://schemas.openxmlformats.org/officeDocument/2006/relationships/hyperlink" Target="http://pleiades.stoa.org/places/599484" TargetMode="External"/><Relationship Id="rId693" Type="http://schemas.openxmlformats.org/officeDocument/2006/relationships/hyperlink" Target="http://pleiades.stoa.org/places/540703" TargetMode="External"/><Relationship Id="rId2167" Type="http://schemas.openxmlformats.org/officeDocument/2006/relationships/hyperlink" Target="http://dare.ht.lu.se/places/27789" TargetMode="External"/><Relationship Id="rId2374" Type="http://schemas.openxmlformats.org/officeDocument/2006/relationships/hyperlink" Target="http://dare.ht.lu.se/places/23592" TargetMode="External"/><Relationship Id="rId2581" Type="http://schemas.openxmlformats.org/officeDocument/2006/relationships/hyperlink" Target="https://it.wikipedia.org/wiki/Portus_Iulius" TargetMode="External"/><Relationship Id="rId139" Type="http://schemas.openxmlformats.org/officeDocument/2006/relationships/hyperlink" Target="http://pleiades.stoa.org/places/409236" TargetMode="External"/><Relationship Id="rId346" Type="http://schemas.openxmlformats.org/officeDocument/2006/relationships/hyperlink" Target="http://pleiades.stoa.org/places/570336" TargetMode="External"/><Relationship Id="rId553" Type="http://schemas.openxmlformats.org/officeDocument/2006/relationships/hyperlink" Target="http://pleiades.stoa.org/places/590045" TargetMode="External"/><Relationship Id="rId760" Type="http://schemas.openxmlformats.org/officeDocument/2006/relationships/hyperlink" Target="http://pleiades.stoa.org/places/511169" TargetMode="External"/><Relationship Id="rId998" Type="http://schemas.openxmlformats.org/officeDocument/2006/relationships/hyperlink" Target="http://pleiades.stoa.org/places/814719" TargetMode="External"/><Relationship Id="rId1183" Type="http://schemas.openxmlformats.org/officeDocument/2006/relationships/hyperlink" Target="http://pleiades.stoa.org/places/314961" TargetMode="External"/><Relationship Id="rId1390" Type="http://schemas.openxmlformats.org/officeDocument/2006/relationships/hyperlink" Target="http://dare.ht.lu.se/places/17187" TargetMode="External"/><Relationship Id="rId2027" Type="http://schemas.openxmlformats.org/officeDocument/2006/relationships/hyperlink" Target="http://dare.ht.lu.se/places/22689" TargetMode="External"/><Relationship Id="rId2234" Type="http://schemas.openxmlformats.org/officeDocument/2006/relationships/hyperlink" Target="http://dare.ht.lu.se/places/30313" TargetMode="External"/><Relationship Id="rId2441" Type="http://schemas.openxmlformats.org/officeDocument/2006/relationships/hyperlink" Target="http://dare.ht.lu.se/places/32502" TargetMode="External"/><Relationship Id="rId2679" Type="http://schemas.openxmlformats.org/officeDocument/2006/relationships/hyperlink" Target="http://www.ancientportsantiques.com/wp-content/uploads/Documents/PLACES/Egypt-Libya/Taposiris-Boussac2010.pdf" TargetMode="External"/><Relationship Id="rId2886" Type="http://schemas.openxmlformats.org/officeDocument/2006/relationships/hyperlink" Target="https://en.wikipedia.org/wiki/Amarna_letters" TargetMode="External"/><Relationship Id="rId206" Type="http://schemas.openxmlformats.org/officeDocument/2006/relationships/hyperlink" Target="http://pleiades.stoa.org/places/442730" TargetMode="External"/><Relationship Id="rId413" Type="http://schemas.openxmlformats.org/officeDocument/2006/relationships/hyperlink" Target="http://pleiades.stoa.org/places/570236" TargetMode="External"/><Relationship Id="rId858" Type="http://schemas.openxmlformats.org/officeDocument/2006/relationships/hyperlink" Target="http://pleiades.stoa.org/places/638988" TargetMode="External"/><Relationship Id="rId1043" Type="http://schemas.openxmlformats.org/officeDocument/2006/relationships/hyperlink" Target="http://pleiades.stoa.org/places/30251" TargetMode="External"/><Relationship Id="rId1488" Type="http://schemas.openxmlformats.org/officeDocument/2006/relationships/hyperlink" Target="http://dare.ht.lu.se/places/21216" TargetMode="External"/><Relationship Id="rId1695" Type="http://schemas.openxmlformats.org/officeDocument/2006/relationships/hyperlink" Target="http://dare.ht.lu.se/places/29278" TargetMode="External"/><Relationship Id="rId2539" Type="http://schemas.openxmlformats.org/officeDocument/2006/relationships/hyperlink" Target="http://www.ancientportsantiques.com/wp-content/uploads/Documents/PLACES/Spain-Portugal/Conobria-CaroBellido1985.pdf" TargetMode="External"/><Relationship Id="rId2746" Type="http://schemas.openxmlformats.org/officeDocument/2006/relationships/hyperlink" Target="http://pleiades.stoa.org/places/30239" TargetMode="External"/><Relationship Id="rId2953" Type="http://schemas.openxmlformats.org/officeDocument/2006/relationships/hyperlink" Target="http://dare.ht.lu.se/places/27769.html" TargetMode="External"/><Relationship Id="rId620" Type="http://schemas.openxmlformats.org/officeDocument/2006/relationships/hyperlink" Target="http://pleiades.stoa.org/places/226634" TargetMode="External"/><Relationship Id="rId718" Type="http://schemas.openxmlformats.org/officeDocument/2006/relationships/hyperlink" Target="http://pleiades.stoa.org/places/845045" TargetMode="External"/><Relationship Id="rId925" Type="http://schemas.openxmlformats.org/officeDocument/2006/relationships/hyperlink" Target="http://pleiades.stoa.org/places/658490" TargetMode="External"/><Relationship Id="rId1250" Type="http://schemas.openxmlformats.org/officeDocument/2006/relationships/hyperlink" Target="http://pleiades.stoa.org/places/265961" TargetMode="External"/><Relationship Id="rId1348" Type="http://schemas.openxmlformats.org/officeDocument/2006/relationships/hyperlink" Target="http://pleiades.stoa.org/places/157810" TargetMode="External"/><Relationship Id="rId1555" Type="http://schemas.openxmlformats.org/officeDocument/2006/relationships/hyperlink" Target="http://dare.ht.lu.se/places/22010" TargetMode="External"/><Relationship Id="rId1762" Type="http://schemas.openxmlformats.org/officeDocument/2006/relationships/hyperlink" Target="http://dare.ht.lu.se/places/21986" TargetMode="External"/><Relationship Id="rId2301" Type="http://schemas.openxmlformats.org/officeDocument/2006/relationships/hyperlink" Target="http://dare.ht.lu.se/places/27312" TargetMode="External"/><Relationship Id="rId2606" Type="http://schemas.openxmlformats.org/officeDocument/2006/relationships/hyperlink" Target="http://www.ancientportsantiques.com/wp-content/uploads/Documents/PLACES/Bosphorus-BlackSea/Bourgas-Castelli2015.pdf" TargetMode="External"/><Relationship Id="rId1110" Type="http://schemas.openxmlformats.org/officeDocument/2006/relationships/hyperlink" Target="http://pleiades.stoa.org/places/373826" TargetMode="External"/><Relationship Id="rId1208" Type="http://schemas.openxmlformats.org/officeDocument/2006/relationships/hyperlink" Target="http://pleiades.stoa.org/places/289925" TargetMode="External"/><Relationship Id="rId1415" Type="http://schemas.openxmlformats.org/officeDocument/2006/relationships/hyperlink" Target="http://dare.ht.lu.se/places/21336" TargetMode="External"/><Relationship Id="rId2813" Type="http://schemas.openxmlformats.org/officeDocument/2006/relationships/hyperlink" Target="http://pleiades.stoa.org/places/767856" TargetMode="External"/><Relationship Id="rId54" Type="http://schemas.openxmlformats.org/officeDocument/2006/relationships/hyperlink" Target="http://pleiades.stoa.org/places/109008" TargetMode="External"/><Relationship Id="rId1622" Type="http://schemas.openxmlformats.org/officeDocument/2006/relationships/hyperlink" Target="http://pleiades.stoa.org/places/845082" TargetMode="External"/><Relationship Id="rId1927" Type="http://schemas.openxmlformats.org/officeDocument/2006/relationships/hyperlink" Target="http://dare.ht.lu.se/places/31066" TargetMode="External"/><Relationship Id="rId2091" Type="http://schemas.openxmlformats.org/officeDocument/2006/relationships/hyperlink" Target="http://dare.ht.lu.se/places/28417" TargetMode="External"/><Relationship Id="rId2189" Type="http://schemas.openxmlformats.org/officeDocument/2006/relationships/hyperlink" Target="http://dare.ht.lu.se/places/22041" TargetMode="External"/><Relationship Id="rId270" Type="http://schemas.openxmlformats.org/officeDocument/2006/relationships/hyperlink" Target="http://data.pastplace.org/search?q=569068" TargetMode="External"/><Relationship Id="rId2396" Type="http://schemas.openxmlformats.org/officeDocument/2006/relationships/hyperlink" Target="http://dare.ht.lu.se/places/36116" TargetMode="External"/><Relationship Id="rId130" Type="http://schemas.openxmlformats.org/officeDocument/2006/relationships/hyperlink" Target="http://pleiades.stoa.org/places/403262" TargetMode="External"/><Relationship Id="rId368" Type="http://schemas.openxmlformats.org/officeDocument/2006/relationships/hyperlink" Target="http://pleiades.stoa.org/places/511357" TargetMode="External"/><Relationship Id="rId575" Type="http://schemas.openxmlformats.org/officeDocument/2006/relationships/hyperlink" Target="http://pleiades.stoa.org/places/707498" TargetMode="External"/><Relationship Id="rId782" Type="http://schemas.openxmlformats.org/officeDocument/2006/relationships/hyperlink" Target="http://pleiades.stoa.org/places/550555" TargetMode="External"/><Relationship Id="rId2049" Type="http://schemas.openxmlformats.org/officeDocument/2006/relationships/hyperlink" Target="http://pleiades.stoa.org/places/589744" TargetMode="External"/><Relationship Id="rId2256" Type="http://schemas.openxmlformats.org/officeDocument/2006/relationships/hyperlink" Target="http://dare.ht.lu.se/places/22388" TargetMode="External"/><Relationship Id="rId2463" Type="http://schemas.openxmlformats.org/officeDocument/2006/relationships/hyperlink" Target="http://dare.ht.lu.se/places/28166" TargetMode="External"/><Relationship Id="rId2670" Type="http://schemas.openxmlformats.org/officeDocument/2006/relationships/hyperlink" Target="http://www.ancientportsantiques.com/wp-content/uploads/Documents/PLACES/Egypt-Libya/Naukratis-Fantalkin2014.pdf" TargetMode="External"/><Relationship Id="rId228" Type="http://schemas.openxmlformats.org/officeDocument/2006/relationships/hyperlink" Target="http://pleiades.stoa.org/places/462281" TargetMode="External"/><Relationship Id="rId435" Type="http://schemas.openxmlformats.org/officeDocument/2006/relationships/hyperlink" Target="http://pleiades.stoa.org/places/491663" TargetMode="External"/><Relationship Id="rId642" Type="http://schemas.openxmlformats.org/officeDocument/2006/relationships/hyperlink" Target="http://pleiades.stoa.org/places/854724" TargetMode="External"/><Relationship Id="rId1065" Type="http://schemas.openxmlformats.org/officeDocument/2006/relationships/hyperlink" Target="http://pleiades.stoa.org/places/716621" TargetMode="External"/><Relationship Id="rId1272" Type="http://schemas.openxmlformats.org/officeDocument/2006/relationships/hyperlink" Target="http://dare.ht.lu.se/places/16836" TargetMode="External"/><Relationship Id="rId2116" Type="http://schemas.openxmlformats.org/officeDocument/2006/relationships/hyperlink" Target="http://dare.ht.lu.se/places/21203" TargetMode="External"/><Relationship Id="rId2323" Type="http://schemas.openxmlformats.org/officeDocument/2006/relationships/hyperlink" Target="http://dare.ht.lu.se/places/27286" TargetMode="External"/><Relationship Id="rId2530" Type="http://schemas.openxmlformats.org/officeDocument/2006/relationships/hyperlink" Target="http://www.ancientportsantiques.com/a-few-ports/apollonia/" TargetMode="External"/><Relationship Id="rId2768" Type="http://schemas.openxmlformats.org/officeDocument/2006/relationships/hyperlink" Target="http://www.ancientportsantiques.com/wp-content/uploads/Documents/PLACES/RedSea-Gulf/Gedrosia-Desse2005.pdf" TargetMode="External"/><Relationship Id="rId2975" Type="http://schemas.openxmlformats.org/officeDocument/2006/relationships/printerSettings" Target="../printerSettings/printerSettings3.bin"/><Relationship Id="rId502" Type="http://schemas.openxmlformats.org/officeDocument/2006/relationships/hyperlink" Target="http://pleiades.stoa.org/places/550533" TargetMode="External"/><Relationship Id="rId947" Type="http://schemas.openxmlformats.org/officeDocument/2006/relationships/hyperlink" Target="http://data.pastplace.org/search?q=2916190" TargetMode="External"/><Relationship Id="rId1132" Type="http://schemas.openxmlformats.org/officeDocument/2006/relationships/hyperlink" Target="http://pleiades.stoa.org/places/363932" TargetMode="External"/><Relationship Id="rId1577" Type="http://schemas.openxmlformats.org/officeDocument/2006/relationships/hyperlink" Target="http://dare.ht.lu.se/places/21796" TargetMode="External"/><Relationship Id="rId1784" Type="http://schemas.openxmlformats.org/officeDocument/2006/relationships/hyperlink" Target="http://dare.ht.lu.se/places/25195" TargetMode="External"/><Relationship Id="rId1991" Type="http://schemas.openxmlformats.org/officeDocument/2006/relationships/hyperlink" Target="http://dare.ht.lu.se/places/29364" TargetMode="External"/><Relationship Id="rId2628" Type="http://schemas.openxmlformats.org/officeDocument/2006/relationships/hyperlink" Target="http://www.ancientportsantiques.com/wp-content/uploads/Documents/PLACES/RedSea-Gulf/PtolemaisTheron-Bukharin2011.pdf" TargetMode="External"/><Relationship Id="rId2835" Type="http://schemas.openxmlformats.org/officeDocument/2006/relationships/hyperlink" Target="http://www.ancientportsantiques.com/wp-content/uploads/Documents/PLACES/Turkey/Ura-Casabonne2005.pdf" TargetMode="External"/><Relationship Id="rId76" Type="http://schemas.openxmlformats.org/officeDocument/2006/relationships/hyperlink" Target="http://pleiades.stoa.org/places/246347" TargetMode="External"/><Relationship Id="rId807" Type="http://schemas.openxmlformats.org/officeDocument/2006/relationships/hyperlink" Target="http://pleiades.stoa.org/places/599799" TargetMode="External"/><Relationship Id="rId1437" Type="http://schemas.openxmlformats.org/officeDocument/2006/relationships/hyperlink" Target="http://dare.ht.lu.se/places/41267" TargetMode="External"/><Relationship Id="rId1644" Type="http://schemas.openxmlformats.org/officeDocument/2006/relationships/hyperlink" Target="http://dare.ht.lu.se/places/27516" TargetMode="External"/><Relationship Id="rId1851" Type="http://schemas.openxmlformats.org/officeDocument/2006/relationships/hyperlink" Target="http://dare.ht.lu.se/places/32335" TargetMode="External"/><Relationship Id="rId2902" Type="http://schemas.openxmlformats.org/officeDocument/2006/relationships/hyperlink" Target="https://en.wikipedia.org/wiki/Rhoiteion" TargetMode="External"/><Relationship Id="rId1504" Type="http://schemas.openxmlformats.org/officeDocument/2006/relationships/hyperlink" Target="http://dare.ht.lu.se/places/31450" TargetMode="External"/><Relationship Id="rId1711" Type="http://schemas.openxmlformats.org/officeDocument/2006/relationships/hyperlink" Target="http://dare.ht.lu.se/places/18002" TargetMode="External"/><Relationship Id="rId1949" Type="http://schemas.openxmlformats.org/officeDocument/2006/relationships/hyperlink" Target="http://dare.ht.lu.se/places/29012" TargetMode="External"/><Relationship Id="rId292" Type="http://schemas.openxmlformats.org/officeDocument/2006/relationships/hyperlink" Target="http://pleiades.stoa.org/places/197544" TargetMode="External"/><Relationship Id="rId1809" Type="http://schemas.openxmlformats.org/officeDocument/2006/relationships/hyperlink" Target="http://dare.ht.lu.se/places/27435" TargetMode="External"/><Relationship Id="rId597" Type="http://schemas.openxmlformats.org/officeDocument/2006/relationships/hyperlink" Target="http://pleiades.stoa.org/places/707594" TargetMode="External"/><Relationship Id="rId2180" Type="http://schemas.openxmlformats.org/officeDocument/2006/relationships/hyperlink" Target="http://dare.ht.lu.se/places/21462" TargetMode="External"/><Relationship Id="rId2278" Type="http://schemas.openxmlformats.org/officeDocument/2006/relationships/hyperlink" Target="http://dare.ht.lu.se/places/21115" TargetMode="External"/><Relationship Id="rId2485" Type="http://schemas.openxmlformats.org/officeDocument/2006/relationships/hyperlink" Target="http://dare.ht.lu.se/places/26992" TargetMode="External"/><Relationship Id="rId152" Type="http://schemas.openxmlformats.org/officeDocument/2006/relationships/hyperlink" Target="http://pleiades.stoa.org/places/413029" TargetMode="External"/><Relationship Id="rId457" Type="http://schemas.openxmlformats.org/officeDocument/2006/relationships/hyperlink" Target="http://pleiades.stoa.org/places/530816" TargetMode="External"/><Relationship Id="rId1087" Type="http://schemas.openxmlformats.org/officeDocument/2006/relationships/hyperlink" Target="http://pleiades.stoa.org/places/716584" TargetMode="External"/><Relationship Id="rId1294" Type="http://schemas.openxmlformats.org/officeDocument/2006/relationships/hyperlink" Target="http://dare.ht.lu.se/places/16826" TargetMode="External"/><Relationship Id="rId2040" Type="http://schemas.openxmlformats.org/officeDocument/2006/relationships/hyperlink" Target="http://dare.ht.lu.se/places/23375" TargetMode="External"/><Relationship Id="rId2138" Type="http://schemas.openxmlformats.org/officeDocument/2006/relationships/hyperlink" Target="http://dare.ht.lu.se/places/21167" TargetMode="External"/><Relationship Id="rId2692" Type="http://schemas.openxmlformats.org/officeDocument/2006/relationships/hyperlink" Target="http://www.ancientportsantiques.com/wp-content/uploads/Documents/AUTHORS/Keay2016-PortuslimenAbstracts.pdf" TargetMode="External"/><Relationship Id="rId664" Type="http://schemas.openxmlformats.org/officeDocument/2006/relationships/hyperlink" Target="http://pleiades.stoa.org/places/857237" TargetMode="External"/><Relationship Id="rId871" Type="http://schemas.openxmlformats.org/officeDocument/2006/relationships/hyperlink" Target="http://pleiades.stoa.org/places/638939" TargetMode="External"/><Relationship Id="rId969" Type="http://schemas.openxmlformats.org/officeDocument/2006/relationships/hyperlink" Target="http://pleiades.stoa.org/places/786069" TargetMode="External"/><Relationship Id="rId1599" Type="http://schemas.openxmlformats.org/officeDocument/2006/relationships/hyperlink" Target="http://dare.ht.lu.se/places/21233" TargetMode="External"/><Relationship Id="rId2345" Type="http://schemas.openxmlformats.org/officeDocument/2006/relationships/hyperlink" Target="http://dare.ht.lu.se/places/21708" TargetMode="External"/><Relationship Id="rId2552" Type="http://schemas.openxmlformats.org/officeDocument/2006/relationships/hyperlink" Target="http://www.ancientportsantiques.com/wp-content/uploads/Documents/PLACES/France/Camargue/CanaldeMarius-OBadan2013.pdf" TargetMode="External"/><Relationship Id="rId317" Type="http://schemas.openxmlformats.org/officeDocument/2006/relationships/hyperlink" Target="http://pleiades.stoa.org/places/540960" TargetMode="External"/><Relationship Id="rId524" Type="http://schemas.openxmlformats.org/officeDocument/2006/relationships/hyperlink" Target="http://pleiades.stoa.org/places/599903" TargetMode="External"/><Relationship Id="rId731" Type="http://schemas.openxmlformats.org/officeDocument/2006/relationships/hyperlink" Target="http://pleiades.stoa.org/places/844918" TargetMode="External"/><Relationship Id="rId1154" Type="http://schemas.openxmlformats.org/officeDocument/2006/relationships/hyperlink" Target="http://pleiades.stoa.org/places/344500" TargetMode="External"/><Relationship Id="rId1361" Type="http://schemas.openxmlformats.org/officeDocument/2006/relationships/hyperlink" Target="http://pleiades.stoa.org/places/256468" TargetMode="External"/><Relationship Id="rId1459" Type="http://schemas.openxmlformats.org/officeDocument/2006/relationships/hyperlink" Target="http://dare.ht.lu.se/places/42152" TargetMode="External"/><Relationship Id="rId2205" Type="http://schemas.openxmlformats.org/officeDocument/2006/relationships/hyperlink" Target="http://dare.ht.lu.se/places/27769" TargetMode="External"/><Relationship Id="rId2412" Type="http://schemas.openxmlformats.org/officeDocument/2006/relationships/hyperlink" Target="http://dare.ht.lu.se/places/23618" TargetMode="External"/><Relationship Id="rId2857" Type="http://schemas.openxmlformats.org/officeDocument/2006/relationships/hyperlink" Target="http://www.ancientportsantiques.com/wp-content/uploads/Documents/PLACES/Sicily-Malta/Sicily-Oliveri2015.pdf" TargetMode="External"/><Relationship Id="rId98" Type="http://schemas.openxmlformats.org/officeDocument/2006/relationships/hyperlink" Target="http://pleiades.stoa.org/places/157812" TargetMode="External"/><Relationship Id="rId829" Type="http://schemas.openxmlformats.org/officeDocument/2006/relationships/hyperlink" Target="http://pleiades.stoa.org/places/599994" TargetMode="External"/><Relationship Id="rId1014" Type="http://schemas.openxmlformats.org/officeDocument/2006/relationships/hyperlink" Target="http://data.pastplace.org/search?q=2485175" TargetMode="External"/><Relationship Id="rId1221" Type="http://schemas.openxmlformats.org/officeDocument/2006/relationships/hyperlink" Target="http://pleiades.stoa.org/places/275666" TargetMode="External"/><Relationship Id="rId1666" Type="http://schemas.openxmlformats.org/officeDocument/2006/relationships/hyperlink" Target="http://dare.ht.lu.se/places/22641" TargetMode="External"/><Relationship Id="rId1873" Type="http://schemas.openxmlformats.org/officeDocument/2006/relationships/hyperlink" Target="http://dare.ht.lu.se/places/21926" TargetMode="External"/><Relationship Id="rId2717" Type="http://schemas.openxmlformats.org/officeDocument/2006/relationships/hyperlink" Target="http://www.ancientportsantiques.com/wp-content/uploads/Documents/PLACES/GreeceIslands/SamothraceStatue.pdf" TargetMode="External"/><Relationship Id="rId2924" Type="http://schemas.openxmlformats.org/officeDocument/2006/relationships/hyperlink" Target="http://www.ancientportsantiques.com/wp-content/uploads/Documents/PLACES/Spain-Portugal/Santander-Iglesias2005.pdf" TargetMode="External"/><Relationship Id="rId1319" Type="http://schemas.openxmlformats.org/officeDocument/2006/relationships/hyperlink" Target="http://dare.ht.lu.se/places/26343" TargetMode="External"/><Relationship Id="rId1526" Type="http://schemas.openxmlformats.org/officeDocument/2006/relationships/hyperlink" Target="http://dare.ht.lu.se/places/21381" TargetMode="External"/><Relationship Id="rId1733" Type="http://schemas.openxmlformats.org/officeDocument/2006/relationships/hyperlink" Target="http://dare.ht.lu.se/places/24479" TargetMode="External"/><Relationship Id="rId1940" Type="http://schemas.openxmlformats.org/officeDocument/2006/relationships/hyperlink" Target="http://pleiades.stoa.org/places/599918" TargetMode="External"/><Relationship Id="rId25" Type="http://schemas.openxmlformats.org/officeDocument/2006/relationships/hyperlink" Target="http://pleiades.stoa.org/places/256210" TargetMode="External"/><Relationship Id="rId1800" Type="http://schemas.openxmlformats.org/officeDocument/2006/relationships/hyperlink" Target="http://dare.ht.lu.se/places/21976" TargetMode="External"/><Relationship Id="rId174" Type="http://schemas.openxmlformats.org/officeDocument/2006/relationships/hyperlink" Target="http://pleiades.stoa.org/places/433041" TargetMode="External"/><Relationship Id="rId381" Type="http://schemas.openxmlformats.org/officeDocument/2006/relationships/hyperlink" Target="http://pleiades.stoa.org/places/570274" TargetMode="External"/><Relationship Id="rId2062" Type="http://schemas.openxmlformats.org/officeDocument/2006/relationships/hyperlink" Target="http://dare.ht.lu.se/places/28814" TargetMode="External"/><Relationship Id="rId241" Type="http://schemas.openxmlformats.org/officeDocument/2006/relationships/hyperlink" Target="http://pleiades.stoa.org/places/462283" TargetMode="External"/><Relationship Id="rId479" Type="http://schemas.openxmlformats.org/officeDocument/2006/relationships/hyperlink" Target="http://pleiades.stoa.org/places/590049" TargetMode="External"/><Relationship Id="rId686" Type="http://schemas.openxmlformats.org/officeDocument/2006/relationships/hyperlink" Target="http://pleiades.stoa.org/places/857360" TargetMode="External"/><Relationship Id="rId893" Type="http://schemas.openxmlformats.org/officeDocument/2006/relationships/hyperlink" Target="http://pleiades.stoa.org/places/648557" TargetMode="External"/><Relationship Id="rId2367" Type="http://schemas.openxmlformats.org/officeDocument/2006/relationships/hyperlink" Target="http://dare.ht.lu.se/places/23590" TargetMode="External"/><Relationship Id="rId2574" Type="http://schemas.openxmlformats.org/officeDocument/2006/relationships/hyperlink" Target="http://www.ancientportsantiques.com/wp-content/uploads/Documents/PLACES/ItalyWest/Portus/Portus-Noli&amp;Franco2009.pdf" TargetMode="External"/><Relationship Id="rId2781" Type="http://schemas.openxmlformats.org/officeDocument/2006/relationships/hyperlink" Target="http://www.ancientportsantiques.com/wp-content/uploads/Documents/AUTHORS/Arnaud-PublGenerales/Arnaud-ItineraireAntonin2004.pdf" TargetMode="External"/><Relationship Id="rId339" Type="http://schemas.openxmlformats.org/officeDocument/2006/relationships/hyperlink" Target="http://pleiades.stoa.org/places/540722" TargetMode="External"/><Relationship Id="rId546" Type="http://schemas.openxmlformats.org/officeDocument/2006/relationships/hyperlink" Target="http://pleiades.stoa.org/places/589715" TargetMode="External"/><Relationship Id="rId753" Type="http://schemas.openxmlformats.org/officeDocument/2006/relationships/hyperlink" Target="http://pleiades.stoa.org/places/511387" TargetMode="External"/><Relationship Id="rId1176" Type="http://schemas.openxmlformats.org/officeDocument/2006/relationships/hyperlink" Target="http://pleiades.stoa.org/places/315072" TargetMode="External"/><Relationship Id="rId1383" Type="http://schemas.openxmlformats.org/officeDocument/2006/relationships/hyperlink" Target="http://dare.ht.lu.se/places/36481" TargetMode="External"/><Relationship Id="rId2227" Type="http://schemas.openxmlformats.org/officeDocument/2006/relationships/hyperlink" Target="http://dare.ht.lu.se/places/35388" TargetMode="External"/><Relationship Id="rId2434" Type="http://schemas.openxmlformats.org/officeDocument/2006/relationships/hyperlink" Target="http://dare.ht.lu.se/places/22247" TargetMode="External"/><Relationship Id="rId2879" Type="http://schemas.openxmlformats.org/officeDocument/2006/relationships/hyperlink" Target="http://www.ancientportsantiques.com/wp-content/uploads/Documents/PLACES/Levant/Pfaelzner2012-LevantineKingdoms.pdf" TargetMode="External"/><Relationship Id="rId101" Type="http://schemas.openxmlformats.org/officeDocument/2006/relationships/hyperlink" Target="http://pleiades.stoa.org/places/157817" TargetMode="External"/><Relationship Id="rId406" Type="http://schemas.openxmlformats.org/officeDocument/2006/relationships/hyperlink" Target="http://pleiades.stoa.org/places/570634" TargetMode="External"/><Relationship Id="rId960" Type="http://schemas.openxmlformats.org/officeDocument/2006/relationships/hyperlink" Target="http://pleiades.stoa.org/places/687843" TargetMode="External"/><Relationship Id="rId1036" Type="http://schemas.openxmlformats.org/officeDocument/2006/relationships/hyperlink" Target="http://data.pastplace.org/search?q=643944" TargetMode="External"/><Relationship Id="rId1243" Type="http://schemas.openxmlformats.org/officeDocument/2006/relationships/hyperlink" Target="http://pleiades.stoa.org/places/860844" TargetMode="External"/><Relationship Id="rId1590" Type="http://schemas.openxmlformats.org/officeDocument/2006/relationships/hyperlink" Target="http://pleiades.stoa.org/places/857043" TargetMode="External"/><Relationship Id="rId1688" Type="http://schemas.openxmlformats.org/officeDocument/2006/relationships/hyperlink" Target="http://dare.ht.lu.se/places/16876" TargetMode="External"/><Relationship Id="rId1895" Type="http://schemas.openxmlformats.org/officeDocument/2006/relationships/hyperlink" Target="http://dare.ht.lu.se/places/28519" TargetMode="External"/><Relationship Id="rId2641" Type="http://schemas.openxmlformats.org/officeDocument/2006/relationships/hyperlink" Target="http://www.ancientportsantiques.com/wp-content/uploads/Documents/PLACES/RedSea-Gulf/LeukeKome-Nappo2010.pdf" TargetMode="External"/><Relationship Id="rId2739" Type="http://schemas.openxmlformats.org/officeDocument/2006/relationships/hyperlink" Target="http://pleiades.stoa.org/places/29503" TargetMode="External"/><Relationship Id="rId2946" Type="http://schemas.openxmlformats.org/officeDocument/2006/relationships/hyperlink" Target="http://www.ancientportsantiques.com/wp-content/uploads/Documents/PLACES/ItalyWest/Pisa-Allinne2014.pdf" TargetMode="External"/><Relationship Id="rId613" Type="http://schemas.openxmlformats.org/officeDocument/2006/relationships/hyperlink" Target="http://pleiades.stoa.org/places/216744" TargetMode="External"/><Relationship Id="rId820" Type="http://schemas.openxmlformats.org/officeDocument/2006/relationships/hyperlink" Target="http://pleiades.stoa.org/places/599811" TargetMode="External"/><Relationship Id="rId918" Type="http://schemas.openxmlformats.org/officeDocument/2006/relationships/hyperlink" Target="http://pleiades.stoa.org/places/648701" TargetMode="External"/><Relationship Id="rId1450" Type="http://schemas.openxmlformats.org/officeDocument/2006/relationships/hyperlink" Target="http://pleiades.stoa.org/places/432751" TargetMode="External"/><Relationship Id="rId1548" Type="http://schemas.openxmlformats.org/officeDocument/2006/relationships/hyperlink" Target="http://dare.ht.lu.se/places/22025" TargetMode="External"/><Relationship Id="rId1755" Type="http://schemas.openxmlformats.org/officeDocument/2006/relationships/hyperlink" Target="http://dare.ht.lu.se/places/31521" TargetMode="External"/><Relationship Id="rId2501" Type="http://schemas.openxmlformats.org/officeDocument/2006/relationships/hyperlink" Target="http://dare.ht.lu.se/places/23388" TargetMode="External"/><Relationship Id="rId1103" Type="http://schemas.openxmlformats.org/officeDocument/2006/relationships/hyperlink" Target="http://pleiades.stoa.org/places/373732" TargetMode="External"/><Relationship Id="rId1310" Type="http://schemas.openxmlformats.org/officeDocument/2006/relationships/hyperlink" Target="http://dare.ht.lu.se/places/26344" TargetMode="External"/><Relationship Id="rId1408" Type="http://schemas.openxmlformats.org/officeDocument/2006/relationships/hyperlink" Target="http://dare.ht.lu.se/places/23143" TargetMode="External"/><Relationship Id="rId1962" Type="http://schemas.openxmlformats.org/officeDocument/2006/relationships/hyperlink" Target="http://dare.ht.lu.se/places/28930" TargetMode="External"/><Relationship Id="rId2806" Type="http://schemas.openxmlformats.org/officeDocument/2006/relationships/hyperlink" Target="http://www.ancientportsantiques.com/wp-content/uploads/pdf/Grenier-1934.pdf" TargetMode="External"/><Relationship Id="rId47" Type="http://schemas.openxmlformats.org/officeDocument/2006/relationships/hyperlink" Target="http://pleiades.stoa.org/places/246369" TargetMode="External"/><Relationship Id="rId1615" Type="http://schemas.openxmlformats.org/officeDocument/2006/relationships/hyperlink" Target="http://dare.ht.lu.se/places/27456" TargetMode="External"/><Relationship Id="rId1822" Type="http://schemas.openxmlformats.org/officeDocument/2006/relationships/hyperlink" Target="http://dare.ht.lu.se/places/21963" TargetMode="External"/><Relationship Id="rId196" Type="http://schemas.openxmlformats.org/officeDocument/2006/relationships/hyperlink" Target="http://pleiades.stoa.org/places/452495" TargetMode="External"/><Relationship Id="rId2084" Type="http://schemas.openxmlformats.org/officeDocument/2006/relationships/hyperlink" Target="http://pleiades.stoa.org/places/707462" TargetMode="External"/><Relationship Id="rId2291" Type="http://schemas.openxmlformats.org/officeDocument/2006/relationships/hyperlink" Target="http://dare.ht.lu.se/places/30590" TargetMode="External"/><Relationship Id="rId263" Type="http://schemas.openxmlformats.org/officeDocument/2006/relationships/hyperlink" Target="http://pleiades.stoa.org/places/433170" TargetMode="External"/><Relationship Id="rId470" Type="http://schemas.openxmlformats.org/officeDocument/2006/relationships/hyperlink" Target="http://pleiades.stoa.org/places/570403" TargetMode="External"/><Relationship Id="rId2151" Type="http://schemas.openxmlformats.org/officeDocument/2006/relationships/hyperlink" Target="http://dare.ht.lu.se/places/21430" TargetMode="External"/><Relationship Id="rId2389" Type="http://schemas.openxmlformats.org/officeDocument/2006/relationships/hyperlink" Target="http://dare.ht.lu.se/places/27257" TargetMode="External"/><Relationship Id="rId2596" Type="http://schemas.openxmlformats.org/officeDocument/2006/relationships/hyperlink" Target="http://www.ancientportsantiques.com/wp-content/uploads/Documents/PLACES/Bosphorus-BlackSea/ChersoneseThracian-Tsvetkova2008.pdf" TargetMode="External"/><Relationship Id="rId123" Type="http://schemas.openxmlformats.org/officeDocument/2006/relationships/hyperlink" Target="http://pleiades.stoa.org/places/157837" TargetMode="External"/><Relationship Id="rId330" Type="http://schemas.openxmlformats.org/officeDocument/2006/relationships/hyperlink" Target="http://pleiades.stoa.org/places/599943" TargetMode="External"/><Relationship Id="rId568" Type="http://schemas.openxmlformats.org/officeDocument/2006/relationships/hyperlink" Target="http://pleiades.stoa.org/places/589858" TargetMode="External"/><Relationship Id="rId775" Type="http://schemas.openxmlformats.org/officeDocument/2006/relationships/hyperlink" Target="http://pleiades.stoa.org/places/550463" TargetMode="External"/><Relationship Id="rId982" Type="http://schemas.openxmlformats.org/officeDocument/2006/relationships/hyperlink" Target="http://pleiades.stoa.org/places/39375" TargetMode="External"/><Relationship Id="rId1198" Type="http://schemas.openxmlformats.org/officeDocument/2006/relationships/hyperlink" Target="http://pleiades.stoa.org/places/285503" TargetMode="External"/><Relationship Id="rId2011" Type="http://schemas.openxmlformats.org/officeDocument/2006/relationships/hyperlink" Target="http://dare.ht.lu.se/places/29033" TargetMode="External"/><Relationship Id="rId2249" Type="http://schemas.openxmlformats.org/officeDocument/2006/relationships/hyperlink" Target="http://dare.ht.lu.se/places/30328" TargetMode="External"/><Relationship Id="rId2456" Type="http://schemas.openxmlformats.org/officeDocument/2006/relationships/hyperlink" Target="http://dare.ht.lu.se/places/21605" TargetMode="External"/><Relationship Id="rId2663" Type="http://schemas.openxmlformats.org/officeDocument/2006/relationships/hyperlink" Target="http://www.ancientportsantiques.com/wp-content/uploads/Documents/PLACES/RedSea-Gulf/Yemen-Schiettecatte2012.pdf" TargetMode="External"/><Relationship Id="rId2870" Type="http://schemas.openxmlformats.org/officeDocument/2006/relationships/hyperlink" Target="http://www.ancientportsantiques.com/wp-content/uploads/Documents/AUTHORS/Carayon/Carayon%202011-PortsLevant.pdf" TargetMode="External"/><Relationship Id="rId428" Type="http://schemas.openxmlformats.org/officeDocument/2006/relationships/hyperlink" Target="http://pleiades.stoa.org/places/501620" TargetMode="External"/><Relationship Id="rId635" Type="http://schemas.openxmlformats.org/officeDocument/2006/relationships/hyperlink" Target="http://pleiades.stoa.org/places/854743" TargetMode="External"/><Relationship Id="rId842" Type="http://schemas.openxmlformats.org/officeDocument/2006/relationships/hyperlink" Target="http://pleiades.stoa.org/places/639045" TargetMode="External"/><Relationship Id="rId1058" Type="http://schemas.openxmlformats.org/officeDocument/2006/relationships/hyperlink" Target="http://pleiades.stoa.org/places/716544" TargetMode="External"/><Relationship Id="rId1265" Type="http://schemas.openxmlformats.org/officeDocument/2006/relationships/hyperlink" Target="http://dare.ht.lu.se/places/39670" TargetMode="External"/><Relationship Id="rId1472" Type="http://schemas.openxmlformats.org/officeDocument/2006/relationships/hyperlink" Target="http://dare.ht.lu.se/places/23186" TargetMode="External"/><Relationship Id="rId2109" Type="http://schemas.openxmlformats.org/officeDocument/2006/relationships/hyperlink" Target="http://dare.ht.lu.se/places/21199" TargetMode="External"/><Relationship Id="rId2316" Type="http://schemas.openxmlformats.org/officeDocument/2006/relationships/hyperlink" Target="http://dare.ht.lu.se/places/41314" TargetMode="External"/><Relationship Id="rId2523" Type="http://schemas.openxmlformats.org/officeDocument/2006/relationships/hyperlink" Target="http://www.livius.org/articles/person/hanno-1-the-navigator/hanno-1-the-navigator-2/" TargetMode="External"/><Relationship Id="rId2730" Type="http://schemas.openxmlformats.org/officeDocument/2006/relationships/hyperlink" Target="http://www.ancientportsantiques.com/wp-content/uploads/Documents/PLACES/Turkey/Klazomenae-Erkanal-LimanTepe2016.pdf" TargetMode="External"/><Relationship Id="rId2968" Type="http://schemas.openxmlformats.org/officeDocument/2006/relationships/hyperlink" Target="http://pleiades.stoa.org/places/550544" TargetMode="External"/><Relationship Id="rId702" Type="http://schemas.openxmlformats.org/officeDocument/2006/relationships/hyperlink" Target="http://pleiades.stoa.org/places/857254" TargetMode="External"/><Relationship Id="rId1125" Type="http://schemas.openxmlformats.org/officeDocument/2006/relationships/hyperlink" Target="http://pleiades.stoa.org/places/363928" TargetMode="External"/><Relationship Id="rId1332" Type="http://schemas.openxmlformats.org/officeDocument/2006/relationships/hyperlink" Target="http://dare.ht.lu.se/places/14036" TargetMode="External"/><Relationship Id="rId1777" Type="http://schemas.openxmlformats.org/officeDocument/2006/relationships/hyperlink" Target="http://dare.ht.lu.se/places/31116" TargetMode="External"/><Relationship Id="rId1984" Type="http://schemas.openxmlformats.org/officeDocument/2006/relationships/hyperlink" Target="http://dare.ht.lu.se/places/21544" TargetMode="External"/><Relationship Id="rId2828" Type="http://schemas.openxmlformats.org/officeDocument/2006/relationships/hyperlink" Target="http://www.ancientportsantiques.com/wp-content/uploads/Documents/PLACES/Crete-Cyprus/SailingGreatGreenSea-Cline2011.pdf" TargetMode="External"/><Relationship Id="rId69" Type="http://schemas.openxmlformats.org/officeDocument/2006/relationships/hyperlink" Target="http://pleiades.stoa.org/places/138571" TargetMode="External"/><Relationship Id="rId1637" Type="http://schemas.openxmlformats.org/officeDocument/2006/relationships/hyperlink" Target="http://dare.ht.lu.se/places/27511" TargetMode="External"/><Relationship Id="rId1844" Type="http://schemas.openxmlformats.org/officeDocument/2006/relationships/hyperlink" Target="http://dare.ht.lu.se/places/32399" TargetMode="External"/><Relationship Id="rId1704" Type="http://schemas.openxmlformats.org/officeDocument/2006/relationships/hyperlink" Target="http://dare.ht.lu.se/places/18733" TargetMode="External"/><Relationship Id="rId285" Type="http://schemas.openxmlformats.org/officeDocument/2006/relationships/hyperlink" Target="http://pleiades.stoa.org/places/187383" TargetMode="External"/><Relationship Id="rId1911" Type="http://schemas.openxmlformats.org/officeDocument/2006/relationships/hyperlink" Target="http://dare.ht.lu.se/places/21933" TargetMode="External"/><Relationship Id="rId492" Type="http://schemas.openxmlformats.org/officeDocument/2006/relationships/hyperlink" Target="http://pleiades.stoa.org/places/570475" TargetMode="External"/><Relationship Id="rId797" Type="http://schemas.openxmlformats.org/officeDocument/2006/relationships/hyperlink" Target="http://pleiades.stoa.org/places/599812" TargetMode="External"/><Relationship Id="rId2173" Type="http://schemas.openxmlformats.org/officeDocument/2006/relationships/hyperlink" Target="http://dare.ht.lu.se/places/27736" TargetMode="External"/><Relationship Id="rId2380" Type="http://schemas.openxmlformats.org/officeDocument/2006/relationships/hyperlink" Target="http://dare.ht.lu.se/places/23596" TargetMode="External"/><Relationship Id="rId2478" Type="http://schemas.openxmlformats.org/officeDocument/2006/relationships/hyperlink" Target="http://dare.ht.lu.se/places/22357" TargetMode="External"/><Relationship Id="rId145" Type="http://schemas.openxmlformats.org/officeDocument/2006/relationships/hyperlink" Target="http://pleiades.stoa.org/places/403269" TargetMode="External"/><Relationship Id="rId352" Type="http://schemas.openxmlformats.org/officeDocument/2006/relationships/hyperlink" Target="http://pleiades.stoa.org/places/501363" TargetMode="External"/><Relationship Id="rId1287" Type="http://schemas.openxmlformats.org/officeDocument/2006/relationships/hyperlink" Target="http://dare.ht.lu.se/places/22239" TargetMode="External"/><Relationship Id="rId2033" Type="http://schemas.openxmlformats.org/officeDocument/2006/relationships/hyperlink" Target="http://dare.ht.lu.se/places/36682" TargetMode="External"/><Relationship Id="rId2240" Type="http://schemas.openxmlformats.org/officeDocument/2006/relationships/hyperlink" Target="http://dare.ht.lu.se/places/21494" TargetMode="External"/><Relationship Id="rId2685" Type="http://schemas.openxmlformats.org/officeDocument/2006/relationships/hyperlink" Target="http://www.ancientportsantiques.com/wp-content/uploads/Documents/PLACES/NorthAfrica/Carthage-Hurst2010.pdf" TargetMode="External"/><Relationship Id="rId2892" Type="http://schemas.openxmlformats.org/officeDocument/2006/relationships/hyperlink" Target="http://pleiades.stoa.org/places/550401" TargetMode="External"/><Relationship Id="rId212" Type="http://schemas.openxmlformats.org/officeDocument/2006/relationships/hyperlink" Target="http://pleiades.stoa.org/places/462270" TargetMode="External"/><Relationship Id="rId657" Type="http://schemas.openxmlformats.org/officeDocument/2006/relationships/hyperlink" Target="http://pleiades.stoa.org/places/857163" TargetMode="External"/><Relationship Id="rId864" Type="http://schemas.openxmlformats.org/officeDocument/2006/relationships/hyperlink" Target="http://pleiades.stoa.org/places/639056" TargetMode="External"/><Relationship Id="rId1494" Type="http://schemas.openxmlformats.org/officeDocument/2006/relationships/hyperlink" Target="http://dare.ht.lu.se/places/21400" TargetMode="External"/><Relationship Id="rId1799" Type="http://schemas.openxmlformats.org/officeDocument/2006/relationships/hyperlink" Target="http://dare.ht.lu.se/places/23301" TargetMode="External"/><Relationship Id="rId2100" Type="http://schemas.openxmlformats.org/officeDocument/2006/relationships/hyperlink" Target="http://dare.ht.lu.se/places/22726" TargetMode="External"/><Relationship Id="rId2338" Type="http://schemas.openxmlformats.org/officeDocument/2006/relationships/hyperlink" Target="http://pleiades.stoa.org/places/727217" TargetMode="External"/><Relationship Id="rId2545" Type="http://schemas.openxmlformats.org/officeDocument/2006/relationships/hyperlink" Target="http://www.ancientportsantiques.com/wp-content/uploads/Documents/PLACES/Spain-Portugal/Gades-Bernal2012.pdf" TargetMode="External"/><Relationship Id="rId2752" Type="http://schemas.openxmlformats.org/officeDocument/2006/relationships/hyperlink" Target="http://pleiades.stoa.org/places/60669" TargetMode="External"/><Relationship Id="rId517" Type="http://schemas.openxmlformats.org/officeDocument/2006/relationships/hyperlink" Target="http://pleiades.stoa.org/places/599925" TargetMode="External"/><Relationship Id="rId724" Type="http://schemas.openxmlformats.org/officeDocument/2006/relationships/hyperlink" Target="http://pleiades.stoa.org/places/845098" TargetMode="External"/><Relationship Id="rId931" Type="http://schemas.openxmlformats.org/officeDocument/2006/relationships/hyperlink" Target="http://pleiades.stoa.org/places/658483" TargetMode="External"/><Relationship Id="rId1147" Type="http://schemas.openxmlformats.org/officeDocument/2006/relationships/hyperlink" Target="http://pleiades.stoa.org/places/344456" TargetMode="External"/><Relationship Id="rId1354" Type="http://schemas.openxmlformats.org/officeDocument/2006/relationships/hyperlink" Target="http://pleiades.stoa.org/places/265884" TargetMode="External"/><Relationship Id="rId1561" Type="http://schemas.openxmlformats.org/officeDocument/2006/relationships/hyperlink" Target="http://dare.ht.lu.se/places/30775" TargetMode="External"/><Relationship Id="rId2405" Type="http://schemas.openxmlformats.org/officeDocument/2006/relationships/hyperlink" Target="http://dare.ht.lu.se/places/35005" TargetMode="External"/><Relationship Id="rId2612" Type="http://schemas.openxmlformats.org/officeDocument/2006/relationships/hyperlink" Target="http://www.ancientportsantiques.com/wp-content/uploads/Documents/PLACES/Turkey/Myndos-Sahin2014.pdf" TargetMode="External"/><Relationship Id="rId60" Type="http://schemas.openxmlformats.org/officeDocument/2006/relationships/hyperlink" Target="http://pleiades.stoa.org/places/69569" TargetMode="External"/><Relationship Id="rId1007" Type="http://schemas.openxmlformats.org/officeDocument/2006/relationships/hyperlink" Target="http://pleiades.stoa.org/places/39431" TargetMode="External"/><Relationship Id="rId1214" Type="http://schemas.openxmlformats.org/officeDocument/2006/relationships/hyperlink" Target="http://pleiades.stoa.org/places/275665" TargetMode="External"/><Relationship Id="rId1421" Type="http://schemas.openxmlformats.org/officeDocument/2006/relationships/hyperlink" Target="http://dare.ht.lu.se/places/17935" TargetMode="External"/><Relationship Id="rId1659" Type="http://schemas.openxmlformats.org/officeDocument/2006/relationships/hyperlink" Target="http://dare.ht.lu.se/places/21301" TargetMode="External"/><Relationship Id="rId1866" Type="http://schemas.openxmlformats.org/officeDocument/2006/relationships/hyperlink" Target="http://dare.ht.lu.se/places/31061" TargetMode="External"/><Relationship Id="rId2917" Type="http://schemas.openxmlformats.org/officeDocument/2006/relationships/hyperlink" Target="http://www.ancientportsantiques.com/wp-content/uploads/Documents/PLACES/GreeceIslands/AegeanPorts-Bouras2016.pdf" TargetMode="External"/><Relationship Id="rId1519" Type="http://schemas.openxmlformats.org/officeDocument/2006/relationships/hyperlink" Target="http://dare.ht.lu.se/places/23352" TargetMode="External"/><Relationship Id="rId1726" Type="http://schemas.openxmlformats.org/officeDocument/2006/relationships/hyperlink" Target="http://pleiades.stoa.org/places/197235" TargetMode="External"/><Relationship Id="rId1933" Type="http://schemas.openxmlformats.org/officeDocument/2006/relationships/hyperlink" Target="http://dare.ht.lu.se/places/43620" TargetMode="External"/><Relationship Id="rId18" Type="http://schemas.openxmlformats.org/officeDocument/2006/relationships/hyperlink" Target="http://pleiades.stoa.org/places/256338" TargetMode="External"/><Relationship Id="rId2195" Type="http://schemas.openxmlformats.org/officeDocument/2006/relationships/hyperlink" Target="http://dare.ht.lu.se/places/41441" TargetMode="External"/><Relationship Id="rId167" Type="http://schemas.openxmlformats.org/officeDocument/2006/relationships/hyperlink" Target="http://data.pastplace.org/search?q=640092" TargetMode="External"/><Relationship Id="rId374" Type="http://schemas.openxmlformats.org/officeDocument/2006/relationships/hyperlink" Target="http://pleiades.stoa.org/places/570161" TargetMode="External"/><Relationship Id="rId581" Type="http://schemas.openxmlformats.org/officeDocument/2006/relationships/hyperlink" Target="http://pleiades.stoa.org/places/707473" TargetMode="External"/><Relationship Id="rId2055" Type="http://schemas.openxmlformats.org/officeDocument/2006/relationships/hyperlink" Target="http://dare.ht.lu.se/places/36683" TargetMode="External"/><Relationship Id="rId2262" Type="http://schemas.openxmlformats.org/officeDocument/2006/relationships/hyperlink" Target="http://dare.ht.lu.se/places/36872" TargetMode="External"/><Relationship Id="rId234" Type="http://schemas.openxmlformats.org/officeDocument/2006/relationships/hyperlink" Target="http://pleiades.stoa.org/places/1361" TargetMode="External"/><Relationship Id="rId679" Type="http://schemas.openxmlformats.org/officeDocument/2006/relationships/hyperlink" Target="http://pleiades.stoa.org/places/857291" TargetMode="External"/><Relationship Id="rId886" Type="http://schemas.openxmlformats.org/officeDocument/2006/relationships/hyperlink" Target="http://pleiades.stoa.org/places/638933" TargetMode="External"/><Relationship Id="rId2567" Type="http://schemas.openxmlformats.org/officeDocument/2006/relationships/hyperlink" Target="http://www.ilmare.com/prodotti/monumenti-antichi-dell-isola-di-giannutri.php" TargetMode="External"/><Relationship Id="rId2774" Type="http://schemas.openxmlformats.org/officeDocument/2006/relationships/hyperlink" Target="http://www.ancientportsantiques.com/wp-content/uploads/Documents/PLACES/Adriatic/Paleste-Longhurst2016.pdf" TargetMode="External"/><Relationship Id="rId2" Type="http://schemas.openxmlformats.org/officeDocument/2006/relationships/hyperlink" Target="http://pleiades.stoa.org/places/101207" TargetMode="External"/><Relationship Id="rId441" Type="http://schemas.openxmlformats.org/officeDocument/2006/relationships/hyperlink" Target="http://pleiades.stoa.org/places/540613" TargetMode="External"/><Relationship Id="rId539" Type="http://schemas.openxmlformats.org/officeDocument/2006/relationships/hyperlink" Target="http://pleiades.stoa.org/places/589873" TargetMode="External"/><Relationship Id="rId746" Type="http://schemas.openxmlformats.org/officeDocument/2006/relationships/hyperlink" Target="http://pleiades.stoa.org/places/844950" TargetMode="External"/><Relationship Id="rId1071" Type="http://schemas.openxmlformats.org/officeDocument/2006/relationships/hyperlink" Target="http://pleiades.stoa.org/places/716568" TargetMode="External"/><Relationship Id="rId1169" Type="http://schemas.openxmlformats.org/officeDocument/2006/relationships/hyperlink" Target="http://pleiades.stoa.org/places/314943" TargetMode="External"/><Relationship Id="rId1376" Type="http://schemas.openxmlformats.org/officeDocument/2006/relationships/hyperlink" Target="http://dare.ht.lu.se/places/32839" TargetMode="External"/><Relationship Id="rId1583" Type="http://schemas.openxmlformats.org/officeDocument/2006/relationships/hyperlink" Target="http://dare.ht.lu.se/places/21165" TargetMode="External"/><Relationship Id="rId2122" Type="http://schemas.openxmlformats.org/officeDocument/2006/relationships/hyperlink" Target="http://dare.ht.lu.se/places/21171" TargetMode="External"/><Relationship Id="rId2427" Type="http://schemas.openxmlformats.org/officeDocument/2006/relationships/hyperlink" Target="http://dare.ht.lu.se/places/21766" TargetMode="External"/><Relationship Id="rId301" Type="http://schemas.openxmlformats.org/officeDocument/2006/relationships/hyperlink" Target="http://pleiades.stoa.org/places/481728" TargetMode="External"/><Relationship Id="rId953" Type="http://schemas.openxmlformats.org/officeDocument/2006/relationships/hyperlink" Target="http://pleiades.stoa.org/places/678437" TargetMode="External"/><Relationship Id="rId1029" Type="http://schemas.openxmlformats.org/officeDocument/2006/relationships/hyperlink" Target="http://pleiades.stoa.org/places/922626" TargetMode="External"/><Relationship Id="rId1236" Type="http://schemas.openxmlformats.org/officeDocument/2006/relationships/hyperlink" Target="http://pleiades.stoa.org/places/540605" TargetMode="External"/><Relationship Id="rId1790" Type="http://schemas.openxmlformats.org/officeDocument/2006/relationships/hyperlink" Target="http://pleiades.stoa.org/places/579940" TargetMode="External"/><Relationship Id="rId1888" Type="http://schemas.openxmlformats.org/officeDocument/2006/relationships/hyperlink" Target="http://dare.ht.lu.se/places/27445" TargetMode="External"/><Relationship Id="rId2634" Type="http://schemas.openxmlformats.org/officeDocument/2006/relationships/hyperlink" Target="http://www.ancientportsantiques.com/wp-content/uploads/Documents/PLACES/RedSea-Gulf/IndianOcean-McLaughlin2014.pdf" TargetMode="External"/><Relationship Id="rId2841" Type="http://schemas.openxmlformats.org/officeDocument/2006/relationships/hyperlink" Target="http://dare.ht.lu.se/places/21707" TargetMode="External"/><Relationship Id="rId2939" Type="http://schemas.openxmlformats.org/officeDocument/2006/relationships/hyperlink" Target="http://www.ancientportsantiques.com/wp-content/uploads/Documents/PLACES/ItalyWest/Toscane-Camilli2005.pdf" TargetMode="External"/><Relationship Id="rId82" Type="http://schemas.openxmlformats.org/officeDocument/2006/relationships/hyperlink" Target="http://pleiades.stoa.org/places/148102" TargetMode="External"/><Relationship Id="rId606" Type="http://schemas.openxmlformats.org/officeDocument/2006/relationships/hyperlink" Target="http://pleiades.stoa.org/places/216721" TargetMode="External"/><Relationship Id="rId813" Type="http://schemas.openxmlformats.org/officeDocument/2006/relationships/hyperlink" Target="http://pleiades.stoa.org/places/599863" TargetMode="External"/><Relationship Id="rId1443" Type="http://schemas.openxmlformats.org/officeDocument/2006/relationships/hyperlink" Target="http://dare.ht.lu.se/places/40428" TargetMode="External"/><Relationship Id="rId1650" Type="http://schemas.openxmlformats.org/officeDocument/2006/relationships/hyperlink" Target="http://dare.ht.lu.se/places/31425" TargetMode="External"/><Relationship Id="rId1748" Type="http://schemas.openxmlformats.org/officeDocument/2006/relationships/hyperlink" Target="http://dare.ht.lu.se/places/41192" TargetMode="External"/><Relationship Id="rId2701" Type="http://schemas.openxmlformats.org/officeDocument/2006/relationships/hyperlink" Target="http://www.ancientportsantiques.com/wp-content/uploads/Documents/PLACES/Adriatic/Croatie-Kurilic2012.pdf" TargetMode="External"/><Relationship Id="rId1303" Type="http://schemas.openxmlformats.org/officeDocument/2006/relationships/hyperlink" Target="http://dare.ht.lu.se/places/40787" TargetMode="External"/><Relationship Id="rId1510" Type="http://schemas.openxmlformats.org/officeDocument/2006/relationships/hyperlink" Target="http://dare.ht.lu.se/places/31361" TargetMode="External"/><Relationship Id="rId1955" Type="http://schemas.openxmlformats.org/officeDocument/2006/relationships/hyperlink" Target="http://dare.ht.lu.se/places/41350" TargetMode="External"/><Relationship Id="rId1608" Type="http://schemas.openxmlformats.org/officeDocument/2006/relationships/hyperlink" Target="http://dare.ht.lu.se/places/27847" TargetMode="External"/><Relationship Id="rId1815" Type="http://schemas.openxmlformats.org/officeDocument/2006/relationships/hyperlink" Target="http://dare.ht.lu.se/places/22810" TargetMode="External"/><Relationship Id="rId189" Type="http://schemas.openxmlformats.org/officeDocument/2006/relationships/hyperlink" Target="http://pleiades.stoa.org/places/433124" TargetMode="External"/><Relationship Id="rId396" Type="http://schemas.openxmlformats.org/officeDocument/2006/relationships/hyperlink" Target="http://pleiades.stoa.org/places/570099" TargetMode="External"/><Relationship Id="rId2077" Type="http://schemas.openxmlformats.org/officeDocument/2006/relationships/hyperlink" Target="http://dare.ht.lu.se/places/22734" TargetMode="External"/><Relationship Id="rId2284" Type="http://schemas.openxmlformats.org/officeDocument/2006/relationships/hyperlink" Target="http://dare.ht.lu.se/places/21149" TargetMode="External"/><Relationship Id="rId2491" Type="http://schemas.openxmlformats.org/officeDocument/2006/relationships/hyperlink" Target="http://dare.ht.lu.se/places/26967" TargetMode="External"/><Relationship Id="rId256" Type="http://schemas.openxmlformats.org/officeDocument/2006/relationships/hyperlink" Target="http://pleiades.stoa.org/places/442484" TargetMode="External"/><Relationship Id="rId463" Type="http://schemas.openxmlformats.org/officeDocument/2006/relationships/hyperlink" Target="http://pleiades.stoa.org/places/560670" TargetMode="External"/><Relationship Id="rId670" Type="http://schemas.openxmlformats.org/officeDocument/2006/relationships/hyperlink" Target="http://pleiades.stoa.org/places/857039" TargetMode="External"/><Relationship Id="rId1093" Type="http://schemas.openxmlformats.org/officeDocument/2006/relationships/hyperlink" Target="http://pleiades.stoa.org/places/373874" TargetMode="External"/><Relationship Id="rId2144" Type="http://schemas.openxmlformats.org/officeDocument/2006/relationships/hyperlink" Target="http://dare.ht.lu.se/places/43405" TargetMode="External"/><Relationship Id="rId2351" Type="http://schemas.openxmlformats.org/officeDocument/2006/relationships/hyperlink" Target="http://dare.ht.lu.se/places/36214" TargetMode="External"/><Relationship Id="rId2589" Type="http://schemas.openxmlformats.org/officeDocument/2006/relationships/hyperlink" Target="http://www.ancientportsantiques.com/wp-content/uploads/Documents/AUTHORS/AuriemmaSolinas2009-Remains-Sottile-Malfatano-etc.pdf" TargetMode="External"/><Relationship Id="rId2796" Type="http://schemas.openxmlformats.org/officeDocument/2006/relationships/hyperlink" Target="http://dare.ht.lu.se/places/30673" TargetMode="External"/><Relationship Id="rId116" Type="http://schemas.openxmlformats.org/officeDocument/2006/relationships/hyperlink" Target="http://pleiades.stoa.org/places/472024" TargetMode="External"/><Relationship Id="rId323" Type="http://schemas.openxmlformats.org/officeDocument/2006/relationships/hyperlink" Target="http://pleiades.stoa.org/places/540888" TargetMode="External"/><Relationship Id="rId530" Type="http://schemas.openxmlformats.org/officeDocument/2006/relationships/hyperlink" Target="http://pleiades.stoa.org/places/589913" TargetMode="External"/><Relationship Id="rId768" Type="http://schemas.openxmlformats.org/officeDocument/2006/relationships/hyperlink" Target="http://pleiades.stoa.org/places/501325" TargetMode="External"/><Relationship Id="rId975" Type="http://schemas.openxmlformats.org/officeDocument/2006/relationships/hyperlink" Target="http://pleiades.stoa.org/places/39404" TargetMode="External"/><Relationship Id="rId1160" Type="http://schemas.openxmlformats.org/officeDocument/2006/relationships/hyperlink" Target="http://data.pastplace.org/search?q=2053785" TargetMode="External"/><Relationship Id="rId1398" Type="http://schemas.openxmlformats.org/officeDocument/2006/relationships/hyperlink" Target="http://dare.ht.lu.se/places/22911" TargetMode="External"/><Relationship Id="rId2004" Type="http://schemas.openxmlformats.org/officeDocument/2006/relationships/hyperlink" Target="http://dare.ht.lu.se/places/28961" TargetMode="External"/><Relationship Id="rId2211" Type="http://schemas.openxmlformats.org/officeDocument/2006/relationships/hyperlink" Target="http://dare.ht.lu.se/places/27802" TargetMode="External"/><Relationship Id="rId2449" Type="http://schemas.openxmlformats.org/officeDocument/2006/relationships/hyperlink" Target="http://dare.ht.lu.se/places/23665" TargetMode="External"/><Relationship Id="rId2656" Type="http://schemas.openxmlformats.org/officeDocument/2006/relationships/hyperlink" Target="http://www.ancientportsantiques.com/wp-content/uploads/Documents/PLACES/RedSea-Gulf/LeukeKome-LailaNehme2014.mp4" TargetMode="External"/><Relationship Id="rId2863" Type="http://schemas.openxmlformats.org/officeDocument/2006/relationships/hyperlink" Target="http://www.ancientportsantiques.com/wp-content/uploads/Documents/PLACES/Sicily-Malta/Sicily-Oliveri2015.pdf" TargetMode="External"/><Relationship Id="rId628" Type="http://schemas.openxmlformats.org/officeDocument/2006/relationships/hyperlink" Target="http://pleiades.stoa.org/places/226646" TargetMode="External"/><Relationship Id="rId835" Type="http://schemas.openxmlformats.org/officeDocument/2006/relationships/hyperlink" Target="http://pleiades.stoa.org/places/599888" TargetMode="External"/><Relationship Id="rId1258" Type="http://schemas.openxmlformats.org/officeDocument/2006/relationships/hyperlink" Target="http://dare.ht.lu.se/places/25414" TargetMode="External"/><Relationship Id="rId1465" Type="http://schemas.openxmlformats.org/officeDocument/2006/relationships/hyperlink" Target="http://dare.ht.lu.se/places/22645" TargetMode="External"/><Relationship Id="rId1672" Type="http://schemas.openxmlformats.org/officeDocument/2006/relationships/hyperlink" Target="http://dare.ht.lu.se/places/22634" TargetMode="External"/><Relationship Id="rId2309" Type="http://schemas.openxmlformats.org/officeDocument/2006/relationships/hyperlink" Target="http://dare.ht.lu.se/places/42556" TargetMode="External"/><Relationship Id="rId2516" Type="http://schemas.openxmlformats.org/officeDocument/2006/relationships/hyperlink" Target="http://www.louvre.fr/myrina" TargetMode="External"/><Relationship Id="rId2723" Type="http://schemas.openxmlformats.org/officeDocument/2006/relationships/hyperlink" Target="http://www.ancientportsantiques.com/wp-content/uploads/Documents/PLACES/GreeceIslands/Delos/DelosHydrologie-Desruelles2007.pdf" TargetMode="External"/><Relationship Id="rId1020" Type="http://schemas.openxmlformats.org/officeDocument/2006/relationships/hyperlink" Target="http://pleiades.stoa.org/places/915902" TargetMode="External"/><Relationship Id="rId1118" Type="http://schemas.openxmlformats.org/officeDocument/2006/relationships/hyperlink" Target="http://data.pastplace.org/search?q=7636579" TargetMode="External"/><Relationship Id="rId1325" Type="http://schemas.openxmlformats.org/officeDocument/2006/relationships/hyperlink" Target="http://dare.ht.lu.se/places/14041" TargetMode="External"/><Relationship Id="rId1532" Type="http://schemas.openxmlformats.org/officeDocument/2006/relationships/hyperlink" Target="http://dare.ht.lu.se/places/21392" TargetMode="External"/><Relationship Id="rId1977" Type="http://schemas.openxmlformats.org/officeDocument/2006/relationships/hyperlink" Target="http://dare.ht.lu.se/places/22968" TargetMode="External"/><Relationship Id="rId2930" Type="http://schemas.openxmlformats.org/officeDocument/2006/relationships/hyperlink" Target="http://www.ancientportsantiques.com/wp-content/uploads/Documents/PLACES/ItalyWest/Toscane-Camilli2005.pdf" TargetMode="External"/><Relationship Id="rId902" Type="http://schemas.openxmlformats.org/officeDocument/2006/relationships/hyperlink" Target="http://pleiades.stoa.org/places/648730" TargetMode="External"/><Relationship Id="rId1837" Type="http://schemas.openxmlformats.org/officeDocument/2006/relationships/hyperlink" Target="http://dare.ht.lu.se/places/22703" TargetMode="External"/><Relationship Id="rId31" Type="http://schemas.openxmlformats.org/officeDocument/2006/relationships/hyperlink" Target="http://pleiades.stoa.org/places/256177" TargetMode="External"/><Relationship Id="rId2099" Type="http://schemas.openxmlformats.org/officeDocument/2006/relationships/hyperlink" Target="http://dare.ht.lu.se/places/22725" TargetMode="External"/><Relationship Id="rId180" Type="http://schemas.openxmlformats.org/officeDocument/2006/relationships/hyperlink" Target="http://pleiades.stoa.org/places/432808" TargetMode="External"/><Relationship Id="rId278" Type="http://schemas.openxmlformats.org/officeDocument/2006/relationships/hyperlink" Target="http://pleiades.stoa.org/places/393473" TargetMode="External"/><Relationship Id="rId1904" Type="http://schemas.openxmlformats.org/officeDocument/2006/relationships/hyperlink" Target="http://dare.ht.lu.se/places/41409" TargetMode="External"/><Relationship Id="rId485" Type="http://schemas.openxmlformats.org/officeDocument/2006/relationships/hyperlink" Target="http://pleiades.stoa.org/places/599596" TargetMode="External"/><Relationship Id="rId692" Type="http://schemas.openxmlformats.org/officeDocument/2006/relationships/hyperlink" Target="http://pleiades.stoa.org/places/531016" TargetMode="External"/><Relationship Id="rId2166" Type="http://schemas.openxmlformats.org/officeDocument/2006/relationships/hyperlink" Target="http://dare.ht.lu.se/places/21188" TargetMode="External"/><Relationship Id="rId2373" Type="http://schemas.openxmlformats.org/officeDocument/2006/relationships/hyperlink" Target="http://dare.ht.lu.se/places/36212" TargetMode="External"/><Relationship Id="rId2580" Type="http://schemas.openxmlformats.org/officeDocument/2006/relationships/hyperlink" Target="https://it.wikipedia.org/wiki/Portus_Iulius" TargetMode="External"/><Relationship Id="rId138" Type="http://schemas.openxmlformats.org/officeDocument/2006/relationships/hyperlink" Target="http://pleiades.stoa.org/places/403206" TargetMode="External"/><Relationship Id="rId345" Type="http://schemas.openxmlformats.org/officeDocument/2006/relationships/hyperlink" Target="http://pleiades.stoa.org/places/570462" TargetMode="External"/><Relationship Id="rId552" Type="http://schemas.openxmlformats.org/officeDocument/2006/relationships/hyperlink" Target="http://pleiades.stoa.org/places/589822" TargetMode="External"/><Relationship Id="rId997" Type="http://schemas.openxmlformats.org/officeDocument/2006/relationships/hyperlink" Target="http://pleiades.stoa.org/places/814698" TargetMode="External"/><Relationship Id="rId1182" Type="http://schemas.openxmlformats.org/officeDocument/2006/relationships/hyperlink" Target="http://data.pastplace.org/search?q=1033280" TargetMode="External"/><Relationship Id="rId2026" Type="http://schemas.openxmlformats.org/officeDocument/2006/relationships/hyperlink" Target="http://dare.ht.lu.se/places/41463" TargetMode="External"/><Relationship Id="rId2233" Type="http://schemas.openxmlformats.org/officeDocument/2006/relationships/hyperlink" Target="http://dare.ht.lu.se/places/22861" TargetMode="External"/><Relationship Id="rId2440" Type="http://schemas.openxmlformats.org/officeDocument/2006/relationships/hyperlink" Target="http://dare.ht.lu.se/places/21866" TargetMode="External"/><Relationship Id="rId2678" Type="http://schemas.openxmlformats.org/officeDocument/2006/relationships/hyperlink" Target="http://cat.inist.fr/?aModele=afficheN&amp;cpsidt=11939648" TargetMode="External"/><Relationship Id="rId2885" Type="http://schemas.openxmlformats.org/officeDocument/2006/relationships/hyperlink" Target="http://www.ancientportsantiques.com/wp-content/uploads/Documents/PLACES/Levant/Pfaelzner2012-LevantineKingdoms.pdf" TargetMode="External"/><Relationship Id="rId205" Type="http://schemas.openxmlformats.org/officeDocument/2006/relationships/hyperlink" Target="http://pleiades.stoa.org/places/442810" TargetMode="External"/><Relationship Id="rId412" Type="http://schemas.openxmlformats.org/officeDocument/2006/relationships/hyperlink" Target="http://pleiades.stoa.org/places/570646" TargetMode="External"/><Relationship Id="rId857" Type="http://schemas.openxmlformats.org/officeDocument/2006/relationships/hyperlink" Target="http://pleiades.stoa.org/places/639079" TargetMode="External"/><Relationship Id="rId1042" Type="http://schemas.openxmlformats.org/officeDocument/2006/relationships/hyperlink" Target="http://pleiades.stoa.org/places/29691" TargetMode="External"/><Relationship Id="rId1487" Type="http://schemas.openxmlformats.org/officeDocument/2006/relationships/hyperlink" Target="http://dare.ht.lu.se/places/32345" TargetMode="External"/><Relationship Id="rId1694" Type="http://schemas.openxmlformats.org/officeDocument/2006/relationships/hyperlink" Target="http://dare.ht.lu.se/places/16899" TargetMode="External"/><Relationship Id="rId2300" Type="http://schemas.openxmlformats.org/officeDocument/2006/relationships/hyperlink" Target="http://dare.ht.lu.se/places/27304" TargetMode="External"/><Relationship Id="rId2538" Type="http://schemas.openxmlformats.org/officeDocument/2006/relationships/hyperlink" Target="http://www.ancientportsantiques.com/wp-content/uploads/Documents/PLACES/Spain-Portugal/Conobria-CaroBellido1985.pdf" TargetMode="External"/><Relationship Id="rId2745" Type="http://schemas.openxmlformats.org/officeDocument/2006/relationships/hyperlink" Target="http://pleiades.stoa.org/places/30216" TargetMode="External"/><Relationship Id="rId2952" Type="http://schemas.openxmlformats.org/officeDocument/2006/relationships/hyperlink" Target="http://pleiades.stoa.org/places/639048" TargetMode="External"/><Relationship Id="rId717" Type="http://schemas.openxmlformats.org/officeDocument/2006/relationships/hyperlink" Target="http://pleiades.stoa.org/places/844865" TargetMode="External"/><Relationship Id="rId924" Type="http://schemas.openxmlformats.org/officeDocument/2006/relationships/hyperlink" Target="http://pleiades.stoa.org/places/658506" TargetMode="External"/><Relationship Id="rId1347" Type="http://schemas.openxmlformats.org/officeDocument/2006/relationships/hyperlink" Target="http://dare.ht.lu.se/places/17874" TargetMode="External"/><Relationship Id="rId1554" Type="http://schemas.openxmlformats.org/officeDocument/2006/relationships/hyperlink" Target="http://dare.ht.lu.se/places/22009" TargetMode="External"/><Relationship Id="rId1761" Type="http://schemas.openxmlformats.org/officeDocument/2006/relationships/hyperlink" Target="http://dare.ht.lu.se/places/21993" TargetMode="External"/><Relationship Id="rId1999" Type="http://schemas.openxmlformats.org/officeDocument/2006/relationships/hyperlink" Target="http://dare.ht.lu.se/places/29529" TargetMode="External"/><Relationship Id="rId2605" Type="http://schemas.openxmlformats.org/officeDocument/2006/relationships/hyperlink" Target="http://www.ancientportsantiques.com/wp-content/uploads/Documents/PLACES/Bosphorus-BlackSea/Bourgas-Castelli2015.pdf" TargetMode="External"/><Relationship Id="rId2812" Type="http://schemas.openxmlformats.org/officeDocument/2006/relationships/hyperlink" Target="http://www.ancientportsantiques.com/a-few-ports/leptis-magna/" TargetMode="External"/><Relationship Id="rId53" Type="http://schemas.openxmlformats.org/officeDocument/2006/relationships/hyperlink" Target="http://pleiades.stoa.org/places/265883" TargetMode="External"/><Relationship Id="rId1207" Type="http://schemas.openxmlformats.org/officeDocument/2006/relationships/hyperlink" Target="http://pleiades.stoa.org/places/289947" TargetMode="External"/><Relationship Id="rId1414" Type="http://schemas.openxmlformats.org/officeDocument/2006/relationships/hyperlink" Target="http://dare.ht.lu.se/places/33604" TargetMode="External"/><Relationship Id="rId1621" Type="http://schemas.openxmlformats.org/officeDocument/2006/relationships/hyperlink" Target="http://dare.ht.lu.se/places/27532" TargetMode="External"/><Relationship Id="rId1859" Type="http://schemas.openxmlformats.org/officeDocument/2006/relationships/hyperlink" Target="http://dare.ht.lu.se/places/32406" TargetMode="External"/><Relationship Id="rId1719" Type="http://schemas.openxmlformats.org/officeDocument/2006/relationships/hyperlink" Target="http://dare.ht.lu.se/places/17993" TargetMode="External"/><Relationship Id="rId1926" Type="http://schemas.openxmlformats.org/officeDocument/2006/relationships/hyperlink" Target="http://dare.ht.lu.se/places/41204" TargetMode="External"/><Relationship Id="rId2090" Type="http://schemas.openxmlformats.org/officeDocument/2006/relationships/hyperlink" Target="http://dare.ht.lu.se/places/28417" TargetMode="External"/><Relationship Id="rId2188" Type="http://schemas.openxmlformats.org/officeDocument/2006/relationships/hyperlink" Target="http://dare.ht.lu.se/places/21558" TargetMode="External"/><Relationship Id="rId2395" Type="http://schemas.openxmlformats.org/officeDocument/2006/relationships/hyperlink" Target="http://dare.ht.lu.se/places/36118" TargetMode="External"/><Relationship Id="rId367" Type="http://schemas.openxmlformats.org/officeDocument/2006/relationships/hyperlink" Target="http://pleiades.stoa.org/places/511333" TargetMode="External"/><Relationship Id="rId574" Type="http://schemas.openxmlformats.org/officeDocument/2006/relationships/hyperlink" Target="http://pleiades.stoa.org/places/590025" TargetMode="External"/><Relationship Id="rId2048" Type="http://schemas.openxmlformats.org/officeDocument/2006/relationships/hyperlink" Target="http://dare.ht.lu.se/places/23368" TargetMode="External"/><Relationship Id="rId2255" Type="http://schemas.openxmlformats.org/officeDocument/2006/relationships/hyperlink" Target="http://dare.ht.lu.se/places/23588" TargetMode="External"/><Relationship Id="rId227" Type="http://schemas.openxmlformats.org/officeDocument/2006/relationships/hyperlink" Target="http://pleiades.stoa.org/places/462281" TargetMode="External"/><Relationship Id="rId781" Type="http://schemas.openxmlformats.org/officeDocument/2006/relationships/hyperlink" Target="http://pleiades.stoa.org/places/550523" TargetMode="External"/><Relationship Id="rId879" Type="http://schemas.openxmlformats.org/officeDocument/2006/relationships/hyperlink" Target="http://pleiades.stoa.org/places/639099" TargetMode="External"/><Relationship Id="rId2462" Type="http://schemas.openxmlformats.org/officeDocument/2006/relationships/hyperlink" Target="http://dare.ht.lu.se/places/21608" TargetMode="External"/><Relationship Id="rId2767" Type="http://schemas.openxmlformats.org/officeDocument/2006/relationships/hyperlink" Target="http://www.ancientportsantiques.com/wp-content/uploads/Documents/PLACES/RedSea-Gulf/Gedrosia-Desse2005.pdf" TargetMode="External"/><Relationship Id="rId434" Type="http://schemas.openxmlformats.org/officeDocument/2006/relationships/hyperlink" Target="http://pleiades.stoa.org/places/491687" TargetMode="External"/><Relationship Id="rId641" Type="http://schemas.openxmlformats.org/officeDocument/2006/relationships/hyperlink" Target="http://pleiades.stoa.org/places/825350" TargetMode="External"/><Relationship Id="rId739" Type="http://schemas.openxmlformats.org/officeDocument/2006/relationships/hyperlink" Target="http://pleiades.stoa.org/places/845017" TargetMode="External"/><Relationship Id="rId1064" Type="http://schemas.openxmlformats.org/officeDocument/2006/relationships/hyperlink" Target="http://pleiades.stoa.org/places/716625" TargetMode="External"/><Relationship Id="rId1271" Type="http://schemas.openxmlformats.org/officeDocument/2006/relationships/hyperlink" Target="http://dare.ht.lu.se/places/31306" TargetMode="External"/><Relationship Id="rId1369" Type="http://schemas.openxmlformats.org/officeDocument/2006/relationships/hyperlink" Target="http://pleiades.stoa.org/places/157868" TargetMode="External"/><Relationship Id="rId1576" Type="http://schemas.openxmlformats.org/officeDocument/2006/relationships/hyperlink" Target="http://dare.ht.lu.se/places/29546" TargetMode="External"/><Relationship Id="rId2115" Type="http://schemas.openxmlformats.org/officeDocument/2006/relationships/hyperlink" Target="http://dare.ht.lu.se/places/23582" TargetMode="External"/><Relationship Id="rId2322" Type="http://schemas.openxmlformats.org/officeDocument/2006/relationships/hyperlink" Target="http://dare.ht.lu.se/places/27320" TargetMode="External"/><Relationship Id="rId2974" Type="http://schemas.openxmlformats.org/officeDocument/2006/relationships/hyperlink" Target="http://www.decitre.fr/livres/pytheas-9782913483101.html" TargetMode="External"/><Relationship Id="rId501" Type="http://schemas.openxmlformats.org/officeDocument/2006/relationships/hyperlink" Target="http://pleiades.stoa.org/places/550851" TargetMode="External"/><Relationship Id="rId946" Type="http://schemas.openxmlformats.org/officeDocument/2006/relationships/hyperlink" Target="http://data.pastplace.org/search?q=4119042" TargetMode="External"/><Relationship Id="rId1131" Type="http://schemas.openxmlformats.org/officeDocument/2006/relationships/hyperlink" Target="http://pleiades.stoa.org/places/363920" TargetMode="External"/><Relationship Id="rId1229" Type="http://schemas.openxmlformats.org/officeDocument/2006/relationships/hyperlink" Target="http://data.pastplace.org/search?q=960083" TargetMode="External"/><Relationship Id="rId1783" Type="http://schemas.openxmlformats.org/officeDocument/2006/relationships/hyperlink" Target="http://dare.ht.lu.se/places/34568" TargetMode="External"/><Relationship Id="rId1990" Type="http://schemas.openxmlformats.org/officeDocument/2006/relationships/hyperlink" Target="http://dare.ht.lu.se/places/22966" TargetMode="External"/><Relationship Id="rId2627" Type="http://schemas.openxmlformats.org/officeDocument/2006/relationships/hyperlink" Target="http://www.ancientportsantiques.com/wp-content/uploads/Documents/PLACES/RedSea-Gulf/Berenike-Sidebotham&amp;Zych-Sahara23-2012.pdf" TargetMode="External"/><Relationship Id="rId2834" Type="http://schemas.openxmlformats.org/officeDocument/2006/relationships/hyperlink" Target="https://fr.wikipedia.org/wiki/Olba_(Cilicie)" TargetMode="External"/><Relationship Id="rId75" Type="http://schemas.openxmlformats.org/officeDocument/2006/relationships/hyperlink" Target="http://pleiades.stoa.org/places/246571" TargetMode="External"/><Relationship Id="rId806" Type="http://schemas.openxmlformats.org/officeDocument/2006/relationships/hyperlink" Target="http://pleiades.stoa.org/places/599799" TargetMode="External"/><Relationship Id="rId1436" Type="http://schemas.openxmlformats.org/officeDocument/2006/relationships/hyperlink" Target="http://dare.ht.lu.se/places/41267" TargetMode="External"/><Relationship Id="rId1643" Type="http://schemas.openxmlformats.org/officeDocument/2006/relationships/hyperlink" Target="http://dare.ht.lu.se/places/27476" TargetMode="External"/><Relationship Id="rId1850" Type="http://schemas.openxmlformats.org/officeDocument/2006/relationships/hyperlink" Target="http://pleiades.stoa.org/places/501455" TargetMode="External"/><Relationship Id="rId2901" Type="http://schemas.openxmlformats.org/officeDocument/2006/relationships/hyperlink" Target="http://dare.ht.lu.se/places/27355" TargetMode="External"/><Relationship Id="rId1503" Type="http://schemas.openxmlformats.org/officeDocument/2006/relationships/hyperlink" Target="http://pleiades.stoa.org/places/521046" TargetMode="External"/><Relationship Id="rId1710" Type="http://schemas.openxmlformats.org/officeDocument/2006/relationships/hyperlink" Target="http://dare.ht.lu.se/places/44084" TargetMode="External"/><Relationship Id="rId1948" Type="http://schemas.openxmlformats.org/officeDocument/2006/relationships/hyperlink" Target="http://dare.ht.lu.se/places/41367" TargetMode="External"/><Relationship Id="rId291" Type="http://schemas.openxmlformats.org/officeDocument/2006/relationships/hyperlink" Target="http://data.pastplace.org/search?q=924442" TargetMode="External"/><Relationship Id="rId1808" Type="http://schemas.openxmlformats.org/officeDocument/2006/relationships/hyperlink" Target="http://dare.ht.lu.se/places/22781" TargetMode="External"/><Relationship Id="rId151" Type="http://schemas.openxmlformats.org/officeDocument/2006/relationships/hyperlink" Target="http://pleiades.stoa.org/places/413107" TargetMode="External"/><Relationship Id="rId389" Type="http://schemas.openxmlformats.org/officeDocument/2006/relationships/hyperlink" Target="http://pleiades.stoa.org/places/570487" TargetMode="External"/><Relationship Id="rId596" Type="http://schemas.openxmlformats.org/officeDocument/2006/relationships/hyperlink" Target="http://pleiades.stoa.org/places/707526" TargetMode="External"/><Relationship Id="rId2277" Type="http://schemas.openxmlformats.org/officeDocument/2006/relationships/hyperlink" Target="http://dare.ht.lu.se/places/21113" TargetMode="External"/><Relationship Id="rId2484" Type="http://schemas.openxmlformats.org/officeDocument/2006/relationships/hyperlink" Target="http://dare.ht.lu.se/places/27022" TargetMode="External"/><Relationship Id="rId2691" Type="http://schemas.openxmlformats.org/officeDocument/2006/relationships/hyperlink" Target="http://www.ancientportsantiques.com/wp-content/uploads/Documents/AUTHORS/Keay2016-PortuslimenAbstracts.pdf" TargetMode="External"/><Relationship Id="rId249" Type="http://schemas.openxmlformats.org/officeDocument/2006/relationships/hyperlink" Target="http://pleiades.stoa.org/places/462167" TargetMode="External"/><Relationship Id="rId456" Type="http://schemas.openxmlformats.org/officeDocument/2006/relationships/hyperlink" Target="http://pleiades.stoa.org/places/530905" TargetMode="External"/><Relationship Id="rId663" Type="http://schemas.openxmlformats.org/officeDocument/2006/relationships/hyperlink" Target="http://pleiades.stoa.org/places/857275" TargetMode="External"/><Relationship Id="rId870" Type="http://schemas.openxmlformats.org/officeDocument/2006/relationships/hyperlink" Target="http://pleiades.stoa.org/places/639017" TargetMode="External"/><Relationship Id="rId1086" Type="http://schemas.openxmlformats.org/officeDocument/2006/relationships/hyperlink" Target="http://pleiades.stoa.org/places/716579" TargetMode="External"/><Relationship Id="rId1293" Type="http://schemas.openxmlformats.org/officeDocument/2006/relationships/hyperlink" Target="http://dare.ht.lu.se/places/26924" TargetMode="External"/><Relationship Id="rId2137" Type="http://schemas.openxmlformats.org/officeDocument/2006/relationships/hyperlink" Target="http://dare.ht.lu.se/places/22782" TargetMode="External"/><Relationship Id="rId2344" Type="http://schemas.openxmlformats.org/officeDocument/2006/relationships/hyperlink" Target="http://dare.ht.lu.se/places/15898" TargetMode="External"/><Relationship Id="rId2551" Type="http://schemas.openxmlformats.org/officeDocument/2006/relationships/hyperlink" Target="https://en.wikipedia.org/wiki/Cassiterides" TargetMode="External"/><Relationship Id="rId2789" Type="http://schemas.openxmlformats.org/officeDocument/2006/relationships/hyperlink" Target="http://www.ancientportsantiques.com/wp-content/uploads/Documents/PLACES/Crete-Cyprus/CreteEloundaIstron-Theodoulou2015b.pdf" TargetMode="External"/><Relationship Id="rId109" Type="http://schemas.openxmlformats.org/officeDocument/2006/relationships/hyperlink" Target="http://pleiades.stoa.org/places/471899" TargetMode="External"/><Relationship Id="rId316" Type="http://schemas.openxmlformats.org/officeDocument/2006/relationships/hyperlink" Target="http://pleiades.stoa.org/places/540699" TargetMode="External"/><Relationship Id="rId523" Type="http://schemas.openxmlformats.org/officeDocument/2006/relationships/hyperlink" Target="http://pleiades.stoa.org/places/599523" TargetMode="External"/><Relationship Id="rId968" Type="http://schemas.openxmlformats.org/officeDocument/2006/relationships/hyperlink" Target="http://pleiades.stoa.org/places/767851" TargetMode="External"/><Relationship Id="rId1153" Type="http://schemas.openxmlformats.org/officeDocument/2006/relationships/hyperlink" Target="http://pleiades.stoa.org/places/344459" TargetMode="External"/><Relationship Id="rId1598" Type="http://schemas.openxmlformats.org/officeDocument/2006/relationships/hyperlink" Target="http://dare.ht.lu.se/places/41335" TargetMode="External"/><Relationship Id="rId2204" Type="http://schemas.openxmlformats.org/officeDocument/2006/relationships/hyperlink" Target="http://dare.ht.lu.se/places/27815" TargetMode="External"/><Relationship Id="rId2649" Type="http://schemas.openxmlformats.org/officeDocument/2006/relationships/hyperlink" Target="http://www.ancientportsantiques.com/wp-content/uploads/Documents/PLACES/Bosphorus-BlackSea/ChersonneseThracian-K&#246;rpe2015.pdf" TargetMode="External"/><Relationship Id="rId2856" Type="http://schemas.openxmlformats.org/officeDocument/2006/relationships/hyperlink" Target="http://dare.ht.lu.se/places/22545" TargetMode="External"/><Relationship Id="rId97" Type="http://schemas.openxmlformats.org/officeDocument/2006/relationships/hyperlink" Target="http://pleiades.stoa.org/places/157906" TargetMode="External"/><Relationship Id="rId730" Type="http://schemas.openxmlformats.org/officeDocument/2006/relationships/hyperlink" Target="http://pleiades.stoa.org/places/844994" TargetMode="External"/><Relationship Id="rId828" Type="http://schemas.openxmlformats.org/officeDocument/2006/relationships/hyperlink" Target="http://pleiades.stoa.org/places/599950" TargetMode="External"/><Relationship Id="rId1013" Type="http://schemas.openxmlformats.org/officeDocument/2006/relationships/hyperlink" Target="http://pleiades.stoa.org/places/932470" TargetMode="External"/><Relationship Id="rId1360" Type="http://schemas.openxmlformats.org/officeDocument/2006/relationships/hyperlink" Target="http://pleiades.stoa.org/places/256294" TargetMode="External"/><Relationship Id="rId1458" Type="http://schemas.openxmlformats.org/officeDocument/2006/relationships/hyperlink" Target="http://pleiades.stoa.org/places/456109" TargetMode="External"/><Relationship Id="rId1665" Type="http://schemas.openxmlformats.org/officeDocument/2006/relationships/hyperlink" Target="http://dare.ht.lu.se/places/22886" TargetMode="External"/><Relationship Id="rId1872" Type="http://schemas.openxmlformats.org/officeDocument/2006/relationships/hyperlink" Target="http://dare.ht.lu.se/places/21936" TargetMode="External"/><Relationship Id="rId2411" Type="http://schemas.openxmlformats.org/officeDocument/2006/relationships/hyperlink" Target="http://dare.ht.lu.se/places/22260" TargetMode="External"/><Relationship Id="rId2509" Type="http://schemas.openxmlformats.org/officeDocument/2006/relationships/hyperlink" Target="http://www.ostia-antica.org/portus/c001.htm" TargetMode="External"/><Relationship Id="rId2716" Type="http://schemas.openxmlformats.org/officeDocument/2006/relationships/hyperlink" Target="http://www.ancientportsantiques.com/wp-content/uploads/Documents/PLACES/GreeceIslands/LesvosHarbourNetwork-Theodoulou2008.pdf" TargetMode="External"/><Relationship Id="rId1220" Type="http://schemas.openxmlformats.org/officeDocument/2006/relationships/hyperlink" Target="http://pleiades.stoa.org/places/275724" TargetMode="External"/><Relationship Id="rId1318" Type="http://schemas.openxmlformats.org/officeDocument/2006/relationships/hyperlink" Target="http://dare.ht.lu.se/places/16344" TargetMode="External"/><Relationship Id="rId1525" Type="http://schemas.openxmlformats.org/officeDocument/2006/relationships/hyperlink" Target="http://pleiades.stoa.org/places/216765" TargetMode="External"/><Relationship Id="rId2923" Type="http://schemas.openxmlformats.org/officeDocument/2006/relationships/hyperlink" Target="http://www.ancientportsantiques.com/wp-content/uploads/Documents/PLACES/Spain-Portugal/Santander-Iglesias2005.pdf" TargetMode="External"/><Relationship Id="rId1732" Type="http://schemas.openxmlformats.org/officeDocument/2006/relationships/hyperlink" Target="http://dare.ht.lu.se/places/17955" TargetMode="External"/><Relationship Id="rId24" Type="http://schemas.openxmlformats.org/officeDocument/2006/relationships/hyperlink" Target="http://pleiades.stoa.org/places/265985" TargetMode="External"/><Relationship Id="rId2299" Type="http://schemas.openxmlformats.org/officeDocument/2006/relationships/hyperlink" Target="http://dare.ht.lu.se/places/36125" TargetMode="External"/><Relationship Id="rId173" Type="http://schemas.openxmlformats.org/officeDocument/2006/relationships/hyperlink" Target="http://pleiades.stoa.org/places/433143" TargetMode="External"/><Relationship Id="rId380" Type="http://schemas.openxmlformats.org/officeDocument/2006/relationships/hyperlink" Target="http://pleiades.stoa.org/places/570292" TargetMode="External"/><Relationship Id="rId2061" Type="http://schemas.openxmlformats.org/officeDocument/2006/relationships/hyperlink" Target="http://pleiades.stoa.org/places/589668" TargetMode="External"/><Relationship Id="rId240" Type="http://schemas.openxmlformats.org/officeDocument/2006/relationships/hyperlink" Target="http://pleiades.stoa.org/places/462186" TargetMode="External"/><Relationship Id="rId478" Type="http://schemas.openxmlformats.org/officeDocument/2006/relationships/hyperlink" Target="http://pleiades.stoa.org/places/590044" TargetMode="External"/><Relationship Id="rId685" Type="http://schemas.openxmlformats.org/officeDocument/2006/relationships/hyperlink" Target="http://pleiades.stoa.org/places/857278" TargetMode="External"/><Relationship Id="rId892" Type="http://schemas.openxmlformats.org/officeDocument/2006/relationships/hyperlink" Target="http://pleiades.stoa.org/places/648597" TargetMode="External"/><Relationship Id="rId2159" Type="http://schemas.openxmlformats.org/officeDocument/2006/relationships/hyperlink" Target="http://dare.ht.lu.se/places/30797" TargetMode="External"/><Relationship Id="rId2366" Type="http://schemas.openxmlformats.org/officeDocument/2006/relationships/hyperlink" Target="http://dare.ht.lu.se/places/36218" TargetMode="External"/><Relationship Id="rId2573" Type="http://schemas.openxmlformats.org/officeDocument/2006/relationships/hyperlink" Target="http://www.ancientportsantiques.com/wp-content/uploads/Documents/PLACES/ItalyWest/Portus/Portus-Keay2012.pdf" TargetMode="External"/><Relationship Id="rId2780" Type="http://schemas.openxmlformats.org/officeDocument/2006/relationships/hyperlink" Target="http://www.ancientportsantiques.com/wp-content/uploads/Documents/AUTHORS/Arnaud-PublGenerales/Arnaud-ItineraireAntonin2004.pdf" TargetMode="External"/><Relationship Id="rId100" Type="http://schemas.openxmlformats.org/officeDocument/2006/relationships/hyperlink" Target="http://pleiades.stoa.org/places/157897" TargetMode="External"/><Relationship Id="rId338" Type="http://schemas.openxmlformats.org/officeDocument/2006/relationships/hyperlink" Target="http://data.pastplace.org/search?q=5200184" TargetMode="External"/><Relationship Id="rId545" Type="http://schemas.openxmlformats.org/officeDocument/2006/relationships/hyperlink" Target="http://pleiades.stoa.org/places/595698" TargetMode="External"/><Relationship Id="rId752" Type="http://schemas.openxmlformats.org/officeDocument/2006/relationships/hyperlink" Target="http://pleiades.stoa.org/places/511285" TargetMode="External"/><Relationship Id="rId1175" Type="http://schemas.openxmlformats.org/officeDocument/2006/relationships/hyperlink" Target="http://pleiades.stoa.org/places/314920" TargetMode="External"/><Relationship Id="rId1382" Type="http://schemas.openxmlformats.org/officeDocument/2006/relationships/hyperlink" Target="http://dare.ht.lu.se/places/35723" TargetMode="External"/><Relationship Id="rId2019" Type="http://schemas.openxmlformats.org/officeDocument/2006/relationships/hyperlink" Target="http://dare.ht.lu.se/places/43447" TargetMode="External"/><Relationship Id="rId2226" Type="http://schemas.openxmlformats.org/officeDocument/2006/relationships/hyperlink" Target="http://pleiades.stoa.org/places/648571" TargetMode="External"/><Relationship Id="rId2433" Type="http://schemas.openxmlformats.org/officeDocument/2006/relationships/hyperlink" Target="http://dare.ht.lu.se/places/21858" TargetMode="External"/><Relationship Id="rId2640" Type="http://schemas.openxmlformats.org/officeDocument/2006/relationships/hyperlink" Target="http://www.ancientportsantiques.com/wp-content/uploads/Documents/PLACES/RedSea-Gulf/Rhapta-Chami2002.pdf" TargetMode="External"/><Relationship Id="rId2878" Type="http://schemas.openxmlformats.org/officeDocument/2006/relationships/hyperlink" Target="http://www.ancientportsantiques.com/wp-content/uploads/Documents/PLACES/Levant/Pfaelzner2012-LevantineKingdoms.pdf" TargetMode="External"/><Relationship Id="rId405" Type="http://schemas.openxmlformats.org/officeDocument/2006/relationships/hyperlink" Target="http://pleiades.stoa.org/places/570640" TargetMode="External"/><Relationship Id="rId612" Type="http://schemas.openxmlformats.org/officeDocument/2006/relationships/hyperlink" Target="http://pleiades.stoa.org/places/216860" TargetMode="External"/><Relationship Id="rId1035" Type="http://schemas.openxmlformats.org/officeDocument/2006/relationships/hyperlink" Target="http://data.pastplace.org/search?q=862332" TargetMode="External"/><Relationship Id="rId1242" Type="http://schemas.openxmlformats.org/officeDocument/2006/relationships/hyperlink" Target="http://pleiades.stoa.org/places/599792" TargetMode="External"/><Relationship Id="rId1687" Type="http://schemas.openxmlformats.org/officeDocument/2006/relationships/hyperlink" Target="http://dare.ht.lu.se/places/41245" TargetMode="External"/><Relationship Id="rId1894" Type="http://schemas.openxmlformats.org/officeDocument/2006/relationships/hyperlink" Target="http://dare.ht.lu.se/places/31016" TargetMode="External"/><Relationship Id="rId2500" Type="http://schemas.openxmlformats.org/officeDocument/2006/relationships/hyperlink" Target="http://pleiades.stoa.org/places/785986" TargetMode="External"/><Relationship Id="rId2738" Type="http://schemas.openxmlformats.org/officeDocument/2006/relationships/hyperlink" Target="http://pleiades.stoa.org/places/59937" TargetMode="External"/><Relationship Id="rId2945" Type="http://schemas.openxmlformats.org/officeDocument/2006/relationships/hyperlink" Target="http://www.ancientportsantiques.com/wp-content/uploads/Documents/PLACES/ItalyWest/Pisa-Allinne2014.pdf" TargetMode="External"/><Relationship Id="rId917" Type="http://schemas.openxmlformats.org/officeDocument/2006/relationships/hyperlink" Target="http://data.pastplace.org/search?q=989245" TargetMode="External"/><Relationship Id="rId1102" Type="http://schemas.openxmlformats.org/officeDocument/2006/relationships/hyperlink" Target="http://pleiades.stoa.org/places/373862" TargetMode="External"/><Relationship Id="rId1547" Type="http://schemas.openxmlformats.org/officeDocument/2006/relationships/hyperlink" Target="http://dare.ht.lu.se/places/16458" TargetMode="External"/><Relationship Id="rId1754" Type="http://schemas.openxmlformats.org/officeDocument/2006/relationships/hyperlink" Target="http://pleiades.stoa.org/places/530796" TargetMode="External"/><Relationship Id="rId1961" Type="http://schemas.openxmlformats.org/officeDocument/2006/relationships/hyperlink" Target="http://dare.ht.lu.se/places/29031" TargetMode="External"/><Relationship Id="rId2805" Type="http://schemas.openxmlformats.org/officeDocument/2006/relationships/hyperlink" Target="http://www.ancientportsantiques.com/wp-content/uploads/pdf/Grenier-1934.pdf" TargetMode="External"/><Relationship Id="rId46" Type="http://schemas.openxmlformats.org/officeDocument/2006/relationships/hyperlink" Target="http://data.pastplace.org/search?q=10965" TargetMode="External"/><Relationship Id="rId1407" Type="http://schemas.openxmlformats.org/officeDocument/2006/relationships/hyperlink" Target="http://dare.ht.lu.se/places/33585" TargetMode="External"/><Relationship Id="rId1614" Type="http://schemas.openxmlformats.org/officeDocument/2006/relationships/hyperlink" Target="http://dare.ht.lu.se/places/27504" TargetMode="External"/><Relationship Id="rId1821" Type="http://schemas.openxmlformats.org/officeDocument/2006/relationships/hyperlink" Target="http://dare.ht.lu.se/places/21904" TargetMode="External"/><Relationship Id="rId195" Type="http://schemas.openxmlformats.org/officeDocument/2006/relationships/hyperlink" Target="http://pleiades.stoa.org/places/452416" TargetMode="External"/><Relationship Id="rId1919" Type="http://schemas.openxmlformats.org/officeDocument/2006/relationships/hyperlink" Target="http://dare.ht.lu.se/places/22789" TargetMode="External"/><Relationship Id="rId2083" Type="http://schemas.openxmlformats.org/officeDocument/2006/relationships/hyperlink" Target="http://dare.ht.lu.se/places/21564" TargetMode="External"/><Relationship Id="rId2290" Type="http://schemas.openxmlformats.org/officeDocument/2006/relationships/hyperlink" Target="http://dare.ht.lu.se/places/21705" TargetMode="External"/><Relationship Id="rId2388" Type="http://schemas.openxmlformats.org/officeDocument/2006/relationships/hyperlink" Target="http://dare.ht.lu.se/places/21854" TargetMode="External"/><Relationship Id="rId2595" Type="http://schemas.openxmlformats.org/officeDocument/2006/relationships/hyperlink" Target="http://www.ancientportsantiques.com/wp-content/uploads/Documents/AUTHORS/TROPIS3-Tzalas1989.pdf" TargetMode="External"/><Relationship Id="rId262" Type="http://schemas.openxmlformats.org/officeDocument/2006/relationships/hyperlink" Target="http://pleiades.stoa.org/places/442582" TargetMode="External"/><Relationship Id="rId567" Type="http://schemas.openxmlformats.org/officeDocument/2006/relationships/hyperlink" Target="http://pleiades.stoa.org/places/589993" TargetMode="External"/><Relationship Id="rId1197" Type="http://schemas.openxmlformats.org/officeDocument/2006/relationships/hyperlink" Target="http://data.pastplace.org/search?q=849524" TargetMode="External"/><Relationship Id="rId2150" Type="http://schemas.openxmlformats.org/officeDocument/2006/relationships/hyperlink" Target="http://dare.ht.lu.se/places/21430" TargetMode="External"/><Relationship Id="rId2248" Type="http://schemas.openxmlformats.org/officeDocument/2006/relationships/hyperlink" Target="http://dare.ht.lu.se/places/21249" TargetMode="External"/><Relationship Id="rId122" Type="http://schemas.openxmlformats.org/officeDocument/2006/relationships/hyperlink" Target="http://pleiades.stoa.org/places/157802" TargetMode="External"/><Relationship Id="rId774" Type="http://schemas.openxmlformats.org/officeDocument/2006/relationships/hyperlink" Target="http://pleiades.stoa.org/places/550500" TargetMode="External"/><Relationship Id="rId981" Type="http://schemas.openxmlformats.org/officeDocument/2006/relationships/hyperlink" Target="http://pleiades.stoa.org/places/39304" TargetMode="External"/><Relationship Id="rId1057" Type="http://schemas.openxmlformats.org/officeDocument/2006/relationships/hyperlink" Target="http://pleiades.stoa.org/places/727241" TargetMode="External"/><Relationship Id="rId2010" Type="http://schemas.openxmlformats.org/officeDocument/2006/relationships/hyperlink" Target="http://dare.ht.lu.se/places/34506" TargetMode="External"/><Relationship Id="rId2455" Type="http://schemas.openxmlformats.org/officeDocument/2006/relationships/hyperlink" Target="http://pleiades.stoa.org/places/314968" TargetMode="External"/><Relationship Id="rId2662" Type="http://schemas.openxmlformats.org/officeDocument/2006/relationships/hyperlink" Target="http://www.ancientportsantiques.com/wp-content/uploads/Documents/PLACES/RedSea-Gulf/Yemen-Schiettecatte2012.pdf" TargetMode="External"/><Relationship Id="rId427" Type="http://schemas.openxmlformats.org/officeDocument/2006/relationships/hyperlink" Target="http://pleiades.stoa.org/places/501637" TargetMode="External"/><Relationship Id="rId634" Type="http://schemas.openxmlformats.org/officeDocument/2006/relationships/hyperlink" Target="http://pleiades.stoa.org/places/226521" TargetMode="External"/><Relationship Id="rId841" Type="http://schemas.openxmlformats.org/officeDocument/2006/relationships/hyperlink" Target="http://pleiades.stoa.org/places/639061" TargetMode="External"/><Relationship Id="rId1264" Type="http://schemas.openxmlformats.org/officeDocument/2006/relationships/hyperlink" Target="http://dare.ht.lu.se/places/33680" TargetMode="External"/><Relationship Id="rId1471" Type="http://schemas.openxmlformats.org/officeDocument/2006/relationships/hyperlink" Target="http://pleiades.stoa.org/places/452352" TargetMode="External"/><Relationship Id="rId1569" Type="http://schemas.openxmlformats.org/officeDocument/2006/relationships/hyperlink" Target="http://dare.ht.lu.se/places/25182" TargetMode="External"/><Relationship Id="rId2108" Type="http://schemas.openxmlformats.org/officeDocument/2006/relationships/hyperlink" Target="http://dare.ht.lu.se/places/29518" TargetMode="External"/><Relationship Id="rId2315" Type="http://schemas.openxmlformats.org/officeDocument/2006/relationships/hyperlink" Target="http://dare.ht.lu.se/places/41316" TargetMode="External"/><Relationship Id="rId2522" Type="http://schemas.openxmlformats.org/officeDocument/2006/relationships/hyperlink" Target="http://www.decitre.fr/livres/pytheas-9782913483101.html" TargetMode="External"/><Relationship Id="rId2967" Type="http://schemas.openxmlformats.org/officeDocument/2006/relationships/hyperlink" Target="http://dare.ht.lu.se/places/22867" TargetMode="External"/><Relationship Id="rId701" Type="http://schemas.openxmlformats.org/officeDocument/2006/relationships/hyperlink" Target="http://pleiades.stoa.org/places/857269" TargetMode="External"/><Relationship Id="rId939" Type="http://schemas.openxmlformats.org/officeDocument/2006/relationships/hyperlink" Target="http://pleiades.stoa.org/places/668290" TargetMode="External"/><Relationship Id="rId1124" Type="http://schemas.openxmlformats.org/officeDocument/2006/relationships/hyperlink" Target="http://pleiades.stoa.org/places/363992" TargetMode="External"/><Relationship Id="rId1331" Type="http://schemas.openxmlformats.org/officeDocument/2006/relationships/hyperlink" Target="http://dare.ht.lu.se/places/176" TargetMode="External"/><Relationship Id="rId1776" Type="http://schemas.openxmlformats.org/officeDocument/2006/relationships/hyperlink" Target="http://dare.ht.lu.se/places/22719" TargetMode="External"/><Relationship Id="rId1983" Type="http://schemas.openxmlformats.org/officeDocument/2006/relationships/hyperlink" Target="http://dare.ht.lu.se/places/1524" TargetMode="External"/><Relationship Id="rId2827" Type="http://schemas.openxmlformats.org/officeDocument/2006/relationships/hyperlink" Target="http://www.ancientportsantiques.com/wp-content/uploads/Documents/PLACES/Crete-Cyprus/SailingGreatGreenSea-Cline2011.pdf" TargetMode="External"/><Relationship Id="rId68" Type="http://schemas.openxmlformats.org/officeDocument/2006/relationships/hyperlink" Target="http://pleiades.stoa.org/places/138406" TargetMode="External"/><Relationship Id="rId1429" Type="http://schemas.openxmlformats.org/officeDocument/2006/relationships/hyperlink" Target="http://dare.ht.lu.se/places/16711" TargetMode="External"/><Relationship Id="rId1636" Type="http://schemas.openxmlformats.org/officeDocument/2006/relationships/hyperlink" Target="http://dare.ht.lu.se/places/27527" TargetMode="External"/><Relationship Id="rId1843" Type="http://schemas.openxmlformats.org/officeDocument/2006/relationships/hyperlink" Target="http://dare.ht.lu.se/places/32397" TargetMode="External"/><Relationship Id="rId1703" Type="http://schemas.openxmlformats.org/officeDocument/2006/relationships/hyperlink" Target="http://dare.ht.lu.se/places/16757" TargetMode="External"/><Relationship Id="rId1910" Type="http://schemas.openxmlformats.org/officeDocument/2006/relationships/hyperlink" Target="http://dare.ht.lu.se/places/21937" TargetMode="External"/><Relationship Id="rId284" Type="http://schemas.openxmlformats.org/officeDocument/2006/relationships/hyperlink" Target="http://pleiades.stoa.org/places/187290" TargetMode="External"/><Relationship Id="rId491" Type="http://schemas.openxmlformats.org/officeDocument/2006/relationships/hyperlink" Target="http://pleiades.stoa.org/places/589868" TargetMode="External"/><Relationship Id="rId2172" Type="http://schemas.openxmlformats.org/officeDocument/2006/relationships/hyperlink" Target="http://dare.ht.lu.se/places/27755" TargetMode="External"/><Relationship Id="rId144" Type="http://schemas.openxmlformats.org/officeDocument/2006/relationships/hyperlink" Target="http://pleiades.stoa.org/places/409238" TargetMode="External"/><Relationship Id="rId589" Type="http://schemas.openxmlformats.org/officeDocument/2006/relationships/hyperlink" Target="http://pleiades.stoa.org/places/707455" TargetMode="External"/><Relationship Id="rId796" Type="http://schemas.openxmlformats.org/officeDocument/2006/relationships/hyperlink" Target="http://pleiades.stoa.org/places/550913" TargetMode="External"/><Relationship Id="rId2477" Type="http://schemas.openxmlformats.org/officeDocument/2006/relationships/hyperlink" Target="http://dare.ht.lu.se/places/21630" TargetMode="External"/><Relationship Id="rId2684" Type="http://schemas.openxmlformats.org/officeDocument/2006/relationships/hyperlink" Target="http://www.ancientportsantiques.com/wp-content/uploads/Documents/PLACES/Egypt-Libya/Libya-Yorke1972.pdf" TargetMode="External"/><Relationship Id="rId351" Type="http://schemas.openxmlformats.org/officeDocument/2006/relationships/hyperlink" Target="http://pleiades.stoa.org/places/501567" TargetMode="External"/><Relationship Id="rId449" Type="http://schemas.openxmlformats.org/officeDocument/2006/relationships/hyperlink" Target="http://pleiades.stoa.org/places/530834" TargetMode="External"/><Relationship Id="rId656" Type="http://schemas.openxmlformats.org/officeDocument/2006/relationships/hyperlink" Target="http://pleiades.stoa.org/places/857049" TargetMode="External"/><Relationship Id="rId863" Type="http://schemas.openxmlformats.org/officeDocument/2006/relationships/hyperlink" Target="http://pleiades.stoa.org/places/638873" TargetMode="External"/><Relationship Id="rId1079" Type="http://schemas.openxmlformats.org/officeDocument/2006/relationships/hyperlink" Target="http://pleiades.stoa.org/places/716543" TargetMode="External"/><Relationship Id="rId1286" Type="http://schemas.openxmlformats.org/officeDocument/2006/relationships/hyperlink" Target="http://dare.ht.lu.se/places/25200" TargetMode="External"/><Relationship Id="rId1493" Type="http://schemas.openxmlformats.org/officeDocument/2006/relationships/hyperlink" Target="http://dare.ht.lu.se/places/21399" TargetMode="External"/><Relationship Id="rId2032" Type="http://schemas.openxmlformats.org/officeDocument/2006/relationships/hyperlink" Target="http://dare.ht.lu.se/places/44599" TargetMode="External"/><Relationship Id="rId2337" Type="http://schemas.openxmlformats.org/officeDocument/2006/relationships/hyperlink" Target="http://dare.ht.lu.se/places/21699" TargetMode="External"/><Relationship Id="rId2544" Type="http://schemas.openxmlformats.org/officeDocument/2006/relationships/hyperlink" Target="http://www.ancientportsantiques.com/wp-content/uploads/Documents/PLACES/Spain-Portugal/Guadalquivir-Alonso-Menanteau2010.pdf" TargetMode="External"/><Relationship Id="rId2891" Type="http://schemas.openxmlformats.org/officeDocument/2006/relationships/hyperlink" Target="http://www.ancientportsantiques.com/wp-content/uploads/Documents/PLACES/Sicily-Malta/Naxos-Lentini2008.pdf" TargetMode="External"/><Relationship Id="rId211" Type="http://schemas.openxmlformats.org/officeDocument/2006/relationships/hyperlink" Target="http://pleiades.stoa.org/places/462179" TargetMode="External"/><Relationship Id="rId309" Type="http://schemas.openxmlformats.org/officeDocument/2006/relationships/hyperlink" Target="http://pleiades.stoa.org/places/530854" TargetMode="External"/><Relationship Id="rId516" Type="http://schemas.openxmlformats.org/officeDocument/2006/relationships/hyperlink" Target="http://pleiades.stoa.org/places/550782" TargetMode="External"/><Relationship Id="rId1146" Type="http://schemas.openxmlformats.org/officeDocument/2006/relationships/hyperlink" Target="http://pleiades.stoa.org/places/344437" TargetMode="External"/><Relationship Id="rId1798" Type="http://schemas.openxmlformats.org/officeDocument/2006/relationships/hyperlink" Target="http://dare.ht.lu.se/places/34373" TargetMode="External"/><Relationship Id="rId2751" Type="http://schemas.openxmlformats.org/officeDocument/2006/relationships/hyperlink" Target="http://pleiades.stoa.org/places/60502" TargetMode="External"/><Relationship Id="rId2849" Type="http://schemas.openxmlformats.org/officeDocument/2006/relationships/hyperlink" Target="https://en.wikipedia.org/wiki/Sybaris" TargetMode="External"/><Relationship Id="rId723" Type="http://schemas.openxmlformats.org/officeDocument/2006/relationships/hyperlink" Target="http://pleiades.stoa.org/places/844927" TargetMode="External"/><Relationship Id="rId930" Type="http://schemas.openxmlformats.org/officeDocument/2006/relationships/hyperlink" Target="http://pleiades.stoa.org/places/658471" TargetMode="External"/><Relationship Id="rId1006" Type="http://schemas.openxmlformats.org/officeDocument/2006/relationships/hyperlink" Target="http://data.pastplace.org/search?q=286843" TargetMode="External"/><Relationship Id="rId1353" Type="http://schemas.openxmlformats.org/officeDocument/2006/relationships/hyperlink" Target="http://pleiades.stoa.org/places/114791" TargetMode="External"/><Relationship Id="rId1560" Type="http://schemas.openxmlformats.org/officeDocument/2006/relationships/hyperlink" Target="http://dare.ht.lu.se/places/30711" TargetMode="External"/><Relationship Id="rId1658" Type="http://schemas.openxmlformats.org/officeDocument/2006/relationships/hyperlink" Target="http://dare.ht.lu.se/places/16884" TargetMode="External"/><Relationship Id="rId1865" Type="http://schemas.openxmlformats.org/officeDocument/2006/relationships/hyperlink" Target="http://dare.ht.lu.se/places/21900" TargetMode="External"/><Relationship Id="rId2404" Type="http://schemas.openxmlformats.org/officeDocument/2006/relationships/hyperlink" Target="http://dare.ht.lu.se/places/27207" TargetMode="External"/><Relationship Id="rId2611" Type="http://schemas.openxmlformats.org/officeDocument/2006/relationships/hyperlink" Target="http://www.ancientportsantiques.com/wp-content/uploads/Documents/PLACES/Turkey/Miletos-Brueckner2014.pdf" TargetMode="External"/><Relationship Id="rId2709" Type="http://schemas.openxmlformats.org/officeDocument/2006/relationships/hyperlink" Target="http://www.ancientportsantiques.com/wp-content/uploads/Documents/PLACES/GreecePeloponnesus/OlympiaTsunamiHypothese-V&#246;tt2011.pdf" TargetMode="External"/><Relationship Id="rId1213" Type="http://schemas.openxmlformats.org/officeDocument/2006/relationships/hyperlink" Target="http://pleiades.stoa.org/places/278605" TargetMode="External"/><Relationship Id="rId1420" Type="http://schemas.openxmlformats.org/officeDocument/2006/relationships/hyperlink" Target="http://pleiades.stoa.org/places/432772" TargetMode="External"/><Relationship Id="rId1518" Type="http://schemas.openxmlformats.org/officeDocument/2006/relationships/hyperlink" Target="http://dare.ht.lu.se/places/22058" TargetMode="External"/><Relationship Id="rId2916" Type="http://schemas.openxmlformats.org/officeDocument/2006/relationships/hyperlink" Target="http://www.ancientportsantiques.com/wp-content/uploads/Documents/PLACES/GreeceIslands/AegeanPorts-Bouras2016.pdf" TargetMode="External"/><Relationship Id="rId1725" Type="http://schemas.openxmlformats.org/officeDocument/2006/relationships/hyperlink" Target="http://dare.ht.lu.se/places/17967" TargetMode="External"/><Relationship Id="rId1932" Type="http://schemas.openxmlformats.org/officeDocument/2006/relationships/hyperlink" Target="http://dare.ht.lu.se/places/31051" TargetMode="External"/><Relationship Id="rId17" Type="http://schemas.openxmlformats.org/officeDocument/2006/relationships/hyperlink" Target="http://pleiades.stoa.org/places/236455" TargetMode="External"/><Relationship Id="rId2194" Type="http://schemas.openxmlformats.org/officeDocument/2006/relationships/hyperlink" Target="http://dare.ht.lu.se/places/27775" TargetMode="External"/><Relationship Id="rId166" Type="http://schemas.openxmlformats.org/officeDocument/2006/relationships/hyperlink" Target="http://pleiades.stoa.org/places/423120" TargetMode="External"/><Relationship Id="rId373" Type="http://schemas.openxmlformats.org/officeDocument/2006/relationships/hyperlink" Target="http://pleiades.stoa.org/places/570161" TargetMode="External"/><Relationship Id="rId580" Type="http://schemas.openxmlformats.org/officeDocument/2006/relationships/hyperlink" Target="http://pleiades.stoa.org/places/707561" TargetMode="External"/><Relationship Id="rId2054" Type="http://schemas.openxmlformats.org/officeDocument/2006/relationships/hyperlink" Target="http://dare.ht.lu.se/places/44581" TargetMode="External"/><Relationship Id="rId2261" Type="http://schemas.openxmlformats.org/officeDocument/2006/relationships/hyperlink" Target="http://pleiades.stoa.org/places/658535" TargetMode="External"/><Relationship Id="rId2499" Type="http://schemas.openxmlformats.org/officeDocument/2006/relationships/hyperlink" Target="http://dare.ht.lu.se/places/22680" TargetMode="External"/><Relationship Id="rId1" Type="http://schemas.openxmlformats.org/officeDocument/2006/relationships/hyperlink" Target="http://data.pastplace.org/search?q=189" TargetMode="External"/><Relationship Id="rId233" Type="http://schemas.openxmlformats.org/officeDocument/2006/relationships/hyperlink" Target="http://pleiades.stoa.org/places/462201" TargetMode="External"/><Relationship Id="rId440" Type="http://schemas.openxmlformats.org/officeDocument/2006/relationships/hyperlink" Target="http://pleiades.stoa.org/places/540979" TargetMode="External"/><Relationship Id="rId678" Type="http://schemas.openxmlformats.org/officeDocument/2006/relationships/hyperlink" Target="http://pleiades.stoa.org/places/857257" TargetMode="External"/><Relationship Id="rId885" Type="http://schemas.openxmlformats.org/officeDocument/2006/relationships/hyperlink" Target="http://pleiades.stoa.org/places/638785" TargetMode="External"/><Relationship Id="rId1070" Type="http://schemas.openxmlformats.org/officeDocument/2006/relationships/hyperlink" Target="http://pleiades.stoa.org/places/716575" TargetMode="External"/><Relationship Id="rId2121" Type="http://schemas.openxmlformats.org/officeDocument/2006/relationships/hyperlink" Target="http://dare.ht.lu.se/places/21157" TargetMode="External"/><Relationship Id="rId2359" Type="http://schemas.openxmlformats.org/officeDocument/2006/relationships/hyperlink" Target="http://dare.ht.lu.se/places/36208" TargetMode="External"/><Relationship Id="rId2566" Type="http://schemas.openxmlformats.org/officeDocument/2006/relationships/hyperlink" Target="http://www.ancientportsantiques.com/wp-content/uploads/Documents/PLACES/ItalyWest/Pisa-Pasquinucci2014.pdf" TargetMode="External"/><Relationship Id="rId2773" Type="http://schemas.openxmlformats.org/officeDocument/2006/relationships/hyperlink" Target="http://www.ancientportsantiques.com/wp-content/uploads/Documents/PLACES/Adriatic/Paleste-Longhurst2016.pdf" TargetMode="External"/><Relationship Id="rId300" Type="http://schemas.openxmlformats.org/officeDocument/2006/relationships/hyperlink" Target="http://pleiades.stoa.org/places/481818" TargetMode="External"/><Relationship Id="rId538" Type="http://schemas.openxmlformats.org/officeDocument/2006/relationships/hyperlink" Target="http://pleiades.stoa.org/places/589870" TargetMode="External"/><Relationship Id="rId745" Type="http://schemas.openxmlformats.org/officeDocument/2006/relationships/hyperlink" Target="http://pleiades.stoa.org/places/845005" TargetMode="External"/><Relationship Id="rId952" Type="http://schemas.openxmlformats.org/officeDocument/2006/relationships/hyperlink" Target="http://pleiades.stoa.org/places/678393" TargetMode="External"/><Relationship Id="rId1168" Type="http://schemas.openxmlformats.org/officeDocument/2006/relationships/hyperlink" Target="http://pleiades.stoa.org/places/315093" TargetMode="External"/><Relationship Id="rId1375" Type="http://schemas.openxmlformats.org/officeDocument/2006/relationships/hyperlink" Target="http://dare.ht.lu.se/places/16889" TargetMode="External"/><Relationship Id="rId1582" Type="http://schemas.openxmlformats.org/officeDocument/2006/relationships/hyperlink" Target="http://pleiades.stoa.org/places/857291" TargetMode="External"/><Relationship Id="rId2219" Type="http://schemas.openxmlformats.org/officeDocument/2006/relationships/hyperlink" Target="http://dare.ht.lu.se/places/22655" TargetMode="External"/><Relationship Id="rId2426" Type="http://schemas.openxmlformats.org/officeDocument/2006/relationships/hyperlink" Target="http://dare.ht.lu.se/places/30980" TargetMode="External"/><Relationship Id="rId2633" Type="http://schemas.openxmlformats.org/officeDocument/2006/relationships/hyperlink" Target="http://www.ancientportsantiques.com/wp-content/uploads/Documents/PLACES/RedSea-Gulf/IndianOcean-McLaughlin2014.pdf" TargetMode="External"/><Relationship Id="rId81" Type="http://schemas.openxmlformats.org/officeDocument/2006/relationships/hyperlink" Target="http://pleiades.stoa.org/places/148062" TargetMode="External"/><Relationship Id="rId605" Type="http://schemas.openxmlformats.org/officeDocument/2006/relationships/hyperlink" Target="http://pleiades.stoa.org/places/511405" TargetMode="External"/><Relationship Id="rId812" Type="http://schemas.openxmlformats.org/officeDocument/2006/relationships/hyperlink" Target="http://pleiades.stoa.org/places/599746" TargetMode="External"/><Relationship Id="rId1028" Type="http://schemas.openxmlformats.org/officeDocument/2006/relationships/hyperlink" Target="http://pleiades.stoa.org/places/922632" TargetMode="External"/><Relationship Id="rId1235" Type="http://schemas.openxmlformats.org/officeDocument/2006/relationships/hyperlink" Target="http://pleiades.stoa.org/places/579896" TargetMode="External"/><Relationship Id="rId1442" Type="http://schemas.openxmlformats.org/officeDocument/2006/relationships/hyperlink" Target="http://dare.ht.lu.se/places/16720" TargetMode="External"/><Relationship Id="rId1887" Type="http://schemas.openxmlformats.org/officeDocument/2006/relationships/hyperlink" Target="http://dare.ht.lu.se/places/27396" TargetMode="External"/><Relationship Id="rId2840" Type="http://schemas.openxmlformats.org/officeDocument/2006/relationships/hyperlink" Target="http://pleiades.stoa.org/places/736963" TargetMode="External"/><Relationship Id="rId2938" Type="http://schemas.openxmlformats.org/officeDocument/2006/relationships/hyperlink" Target="http://www.ancientportsantiques.com/wp-content/uploads/Documents/PLACES/ItalyWest/Toscane-Camilli2005.pdf" TargetMode="External"/><Relationship Id="rId1302" Type="http://schemas.openxmlformats.org/officeDocument/2006/relationships/hyperlink" Target="http://dare.ht.lu.se/places/18301" TargetMode="External"/><Relationship Id="rId1747" Type="http://schemas.openxmlformats.org/officeDocument/2006/relationships/hyperlink" Target="http://pleiades.stoa.org/places/530824" TargetMode="External"/><Relationship Id="rId1954" Type="http://schemas.openxmlformats.org/officeDocument/2006/relationships/hyperlink" Target="http://dare.ht.lu.se/places/41153" TargetMode="External"/><Relationship Id="rId2700" Type="http://schemas.openxmlformats.org/officeDocument/2006/relationships/hyperlink" Target="http://www.ancientportsantiques.com/wp-content/uploads/Documents/PLACES/Adriatic/Croatie-Kurilic2012.pdf" TargetMode="External"/><Relationship Id="rId39" Type="http://schemas.openxmlformats.org/officeDocument/2006/relationships/hyperlink" Target="http://pleiades.stoa.org/places/265959" TargetMode="External"/><Relationship Id="rId1607" Type="http://schemas.openxmlformats.org/officeDocument/2006/relationships/hyperlink" Target="http://dare.ht.lu.se/places/23449" TargetMode="External"/><Relationship Id="rId1814" Type="http://schemas.openxmlformats.org/officeDocument/2006/relationships/hyperlink" Target="http://dare.ht.lu.se/places/22747" TargetMode="External"/><Relationship Id="rId188" Type="http://schemas.openxmlformats.org/officeDocument/2006/relationships/hyperlink" Target="http://pleiades.stoa.org/places/433032" TargetMode="External"/><Relationship Id="rId395" Type="http://schemas.openxmlformats.org/officeDocument/2006/relationships/hyperlink" Target="http://pleiades.stoa.org/places/570268" TargetMode="External"/><Relationship Id="rId2076" Type="http://schemas.openxmlformats.org/officeDocument/2006/relationships/hyperlink" Target="http://pleiades.stoa.org/places/589731" TargetMode="External"/><Relationship Id="rId2283" Type="http://schemas.openxmlformats.org/officeDocument/2006/relationships/hyperlink" Target="http://dare.ht.lu.se/places/21149" TargetMode="External"/><Relationship Id="rId2490" Type="http://schemas.openxmlformats.org/officeDocument/2006/relationships/hyperlink" Target="http://dare.ht.lu.se/places/22242" TargetMode="External"/><Relationship Id="rId2588" Type="http://schemas.openxmlformats.org/officeDocument/2006/relationships/hyperlink" Target="http://www.ancientportsantiques.com/wp-content/uploads/Documents/AUTHORS/AuriemmaSolinas2009-Remains-Sottile-Malfatano-etc.pdf" TargetMode="External"/><Relationship Id="rId255" Type="http://schemas.openxmlformats.org/officeDocument/2006/relationships/hyperlink" Target="http://pleiades.stoa.org/places/442509" TargetMode="External"/><Relationship Id="rId462" Type="http://schemas.openxmlformats.org/officeDocument/2006/relationships/hyperlink" Target="http://pleiades.stoa.org/places/570673" TargetMode="External"/><Relationship Id="rId1092" Type="http://schemas.openxmlformats.org/officeDocument/2006/relationships/hyperlink" Target="http://pleiades.stoa.org/places/373868" TargetMode="External"/><Relationship Id="rId1397" Type="http://schemas.openxmlformats.org/officeDocument/2006/relationships/hyperlink" Target="http://dare.ht.lu.se/places/16693" TargetMode="External"/><Relationship Id="rId2143" Type="http://schemas.openxmlformats.org/officeDocument/2006/relationships/hyperlink" Target="http://dare.ht.lu.se/places/43406" TargetMode="External"/><Relationship Id="rId2350" Type="http://schemas.openxmlformats.org/officeDocument/2006/relationships/hyperlink" Target="http://dare.ht.lu.se/places/42486" TargetMode="External"/><Relationship Id="rId2795" Type="http://schemas.openxmlformats.org/officeDocument/2006/relationships/hyperlink" Target="http://pleiades.stoa.org/places/40025" TargetMode="External"/><Relationship Id="rId115" Type="http://schemas.openxmlformats.org/officeDocument/2006/relationships/hyperlink" Target="http://data.pastplace.org/search?q=3909172" TargetMode="External"/><Relationship Id="rId322" Type="http://schemas.openxmlformats.org/officeDocument/2006/relationships/hyperlink" Target="http://pleiades.stoa.org/places/541102" TargetMode="External"/><Relationship Id="rId767" Type="http://schemas.openxmlformats.org/officeDocument/2006/relationships/hyperlink" Target="http://pleiades.stoa.org/places/501570" TargetMode="External"/><Relationship Id="rId974" Type="http://schemas.openxmlformats.org/officeDocument/2006/relationships/hyperlink" Target="http://data.pastplace.org/search?q=275635" TargetMode="External"/><Relationship Id="rId2003" Type="http://schemas.openxmlformats.org/officeDocument/2006/relationships/hyperlink" Target="http://dare.ht.lu.se/places/28984" TargetMode="External"/><Relationship Id="rId2210" Type="http://schemas.openxmlformats.org/officeDocument/2006/relationships/hyperlink" Target="http://dare.ht.lu.se/places/27746" TargetMode="External"/><Relationship Id="rId2448" Type="http://schemas.openxmlformats.org/officeDocument/2006/relationships/hyperlink" Target="http://dare.ht.lu.se/places/22415" TargetMode="External"/><Relationship Id="rId2655" Type="http://schemas.openxmlformats.org/officeDocument/2006/relationships/hyperlink" Target="http://www.ancientportsantiques.com/wp-content/uploads/Documents/PLACES/RedSea-Gulf/LeukeKome-LailaNehme2014.mp4" TargetMode="External"/><Relationship Id="rId2862" Type="http://schemas.openxmlformats.org/officeDocument/2006/relationships/hyperlink" Target="http://dare.ht.lu.se/places/16881" TargetMode="External"/><Relationship Id="rId627" Type="http://schemas.openxmlformats.org/officeDocument/2006/relationships/hyperlink" Target="http://pleiades.stoa.org/places/226775" TargetMode="External"/><Relationship Id="rId834" Type="http://schemas.openxmlformats.org/officeDocument/2006/relationships/hyperlink" Target="http://data.pastplace.org/search?q=8077703" TargetMode="External"/><Relationship Id="rId1257" Type="http://schemas.openxmlformats.org/officeDocument/2006/relationships/hyperlink" Target="http://dare.ht.lu.se/places/25074" TargetMode="External"/><Relationship Id="rId1464" Type="http://schemas.openxmlformats.org/officeDocument/2006/relationships/hyperlink" Target="http://pleiades.stoa.org/places/452379" TargetMode="External"/><Relationship Id="rId1671" Type="http://schemas.openxmlformats.org/officeDocument/2006/relationships/hyperlink" Target="http://dare.ht.lu.se/places/16881" TargetMode="External"/><Relationship Id="rId2308" Type="http://schemas.openxmlformats.org/officeDocument/2006/relationships/hyperlink" Target="http://dare.ht.lu.se/places/36130" TargetMode="External"/><Relationship Id="rId2515" Type="http://schemas.openxmlformats.org/officeDocument/2006/relationships/hyperlink" Target="http://www.kalaureia.org/" TargetMode="External"/><Relationship Id="rId2722" Type="http://schemas.openxmlformats.org/officeDocument/2006/relationships/hyperlink" Target="http://www.ancientportsantiques.com/wp-content/uploads/Documents/PLACES/GreeceIslands/Delos/DelosMonument-Basch1989.pdf" TargetMode="External"/><Relationship Id="rId901" Type="http://schemas.openxmlformats.org/officeDocument/2006/relationships/hyperlink" Target="http://pleiades.stoa.org/places/648739" TargetMode="External"/><Relationship Id="rId1117" Type="http://schemas.openxmlformats.org/officeDocument/2006/relationships/hyperlink" Target="http://pleiades.stoa.org/places/373887" TargetMode="External"/><Relationship Id="rId1324" Type="http://schemas.openxmlformats.org/officeDocument/2006/relationships/hyperlink" Target="http://dare.ht.lu.se/places/173" TargetMode="External"/><Relationship Id="rId1531" Type="http://schemas.openxmlformats.org/officeDocument/2006/relationships/hyperlink" Target="http://dare.ht.lu.se/places/21393" TargetMode="External"/><Relationship Id="rId1769" Type="http://schemas.openxmlformats.org/officeDocument/2006/relationships/hyperlink" Target="http://dare.ht.lu.se/places/29316" TargetMode="External"/><Relationship Id="rId1976" Type="http://schemas.openxmlformats.org/officeDocument/2006/relationships/hyperlink" Target="http://dare.ht.lu.se/places/22969" TargetMode="External"/><Relationship Id="rId30" Type="http://schemas.openxmlformats.org/officeDocument/2006/relationships/hyperlink" Target="http://pleiades.stoa.org/places/256468" TargetMode="External"/><Relationship Id="rId1629" Type="http://schemas.openxmlformats.org/officeDocument/2006/relationships/hyperlink" Target="http://dare.ht.lu.se/places/27480" TargetMode="External"/><Relationship Id="rId1836" Type="http://schemas.openxmlformats.org/officeDocument/2006/relationships/hyperlink" Target="http://dare.ht.lu.se/places/31721" TargetMode="External"/><Relationship Id="rId1903" Type="http://schemas.openxmlformats.org/officeDocument/2006/relationships/hyperlink" Target="http://dare.ht.lu.se/places/21942" TargetMode="External"/><Relationship Id="rId2098" Type="http://schemas.openxmlformats.org/officeDocument/2006/relationships/hyperlink" Target="http://dare.ht.lu.se/places/41341" TargetMode="External"/><Relationship Id="rId277" Type="http://schemas.openxmlformats.org/officeDocument/2006/relationships/hyperlink" Target="http://pleiades.stoa.org/places/393359" TargetMode="External"/><Relationship Id="rId484" Type="http://schemas.openxmlformats.org/officeDocument/2006/relationships/hyperlink" Target="http://pleiades.stoa.org/places/599708" TargetMode="External"/><Relationship Id="rId2165" Type="http://schemas.openxmlformats.org/officeDocument/2006/relationships/hyperlink" Target="http://dare.ht.lu.se/places/43383" TargetMode="External"/><Relationship Id="rId137" Type="http://schemas.openxmlformats.org/officeDocument/2006/relationships/hyperlink" Target="http://pleiades.stoa.org/places/403212" TargetMode="External"/><Relationship Id="rId344" Type="http://schemas.openxmlformats.org/officeDocument/2006/relationships/hyperlink" Target="http://pleiades.stoa.org/places/579925" TargetMode="External"/><Relationship Id="rId691" Type="http://schemas.openxmlformats.org/officeDocument/2006/relationships/hyperlink" Target="http://pleiades.stoa.org/places/579853" TargetMode="External"/><Relationship Id="rId789" Type="http://schemas.openxmlformats.org/officeDocument/2006/relationships/hyperlink" Target="http://pleiades.stoa.org/places/550824" TargetMode="External"/><Relationship Id="rId996" Type="http://schemas.openxmlformats.org/officeDocument/2006/relationships/hyperlink" Target="http://pleiades.stoa.org/places/746747" TargetMode="External"/><Relationship Id="rId2025" Type="http://schemas.openxmlformats.org/officeDocument/2006/relationships/hyperlink" Target="http://dare.ht.lu.se/places/22850" TargetMode="External"/><Relationship Id="rId2372" Type="http://schemas.openxmlformats.org/officeDocument/2006/relationships/hyperlink" Target="http://dare.ht.lu.se/places/42472" TargetMode="External"/><Relationship Id="rId2677" Type="http://schemas.openxmlformats.org/officeDocument/2006/relationships/hyperlink" Target="http://www.ancientportsantiques.com/wp-content/uploads/Documents/AUTHORS/Keay2016-PortuslimenAbstracts.pdf" TargetMode="External"/><Relationship Id="rId2884" Type="http://schemas.openxmlformats.org/officeDocument/2006/relationships/hyperlink" Target="http://www.ancientportsantiques.com/wp-content/uploads/Documents/PLACES/Levant/Pfaelzner2012-LevantineKingdoms.pdf" TargetMode="External"/><Relationship Id="rId551" Type="http://schemas.openxmlformats.org/officeDocument/2006/relationships/hyperlink" Target="http://pleiades.stoa.org/places/589900" TargetMode="External"/><Relationship Id="rId649" Type="http://schemas.openxmlformats.org/officeDocument/2006/relationships/hyperlink" Target="http://pleiades.stoa.org/places/857228" TargetMode="External"/><Relationship Id="rId856" Type="http://schemas.openxmlformats.org/officeDocument/2006/relationships/hyperlink" Target="http://pleiades.stoa.org/places/639053" TargetMode="External"/><Relationship Id="rId1181" Type="http://schemas.openxmlformats.org/officeDocument/2006/relationships/hyperlink" Target="http://pleiades.stoa.org/places/315132" TargetMode="External"/><Relationship Id="rId1279" Type="http://schemas.openxmlformats.org/officeDocument/2006/relationships/hyperlink" Target="http://dare.ht.lu.se/places/25198" TargetMode="External"/><Relationship Id="rId1486" Type="http://schemas.openxmlformats.org/officeDocument/2006/relationships/hyperlink" Target="http://dare.ht.lu.se/places/32360" TargetMode="External"/><Relationship Id="rId2232" Type="http://schemas.openxmlformats.org/officeDocument/2006/relationships/hyperlink" Target="http://dare.ht.lu.se/places/22869" TargetMode="External"/><Relationship Id="rId2537" Type="http://schemas.openxmlformats.org/officeDocument/2006/relationships/hyperlink" Target="http://www.ancientportsantiques.com/wp-content/uploads/Documents/PLACES/Spain-Portugal/Conobria-CaroBellido1985.pdf" TargetMode="External"/><Relationship Id="rId204" Type="http://schemas.openxmlformats.org/officeDocument/2006/relationships/hyperlink" Target="http://pleiades.stoa.org/places/442658" TargetMode="External"/><Relationship Id="rId411" Type="http://schemas.openxmlformats.org/officeDocument/2006/relationships/hyperlink" Target="http://pleiades.stoa.org/places/570567" TargetMode="External"/><Relationship Id="rId509" Type="http://schemas.openxmlformats.org/officeDocument/2006/relationships/hyperlink" Target="http://pleiades.stoa.org/places/550845" TargetMode="External"/><Relationship Id="rId1041" Type="http://schemas.openxmlformats.org/officeDocument/2006/relationships/hyperlink" Target="http://data.pastplace.org/search?q=7852817" TargetMode="External"/><Relationship Id="rId1139" Type="http://schemas.openxmlformats.org/officeDocument/2006/relationships/hyperlink" Target="http://pleiades.stoa.org/places/363914" TargetMode="External"/><Relationship Id="rId1346" Type="http://schemas.openxmlformats.org/officeDocument/2006/relationships/hyperlink" Target="http://dare.ht.lu.se/places/17873" TargetMode="External"/><Relationship Id="rId1693" Type="http://schemas.openxmlformats.org/officeDocument/2006/relationships/hyperlink" Target="http://dare.ht.lu.se/places/23193" TargetMode="External"/><Relationship Id="rId1998" Type="http://schemas.openxmlformats.org/officeDocument/2006/relationships/hyperlink" Target="http://dare.ht.lu.se/places/29089" TargetMode="External"/><Relationship Id="rId2744" Type="http://schemas.openxmlformats.org/officeDocument/2006/relationships/hyperlink" Target="http://pleiades.stoa.org/places/30236" TargetMode="External"/><Relationship Id="rId2951" Type="http://schemas.openxmlformats.org/officeDocument/2006/relationships/hyperlink" Target="http://www.ancientportsantiques.com/wp-content/uploads/Documents/PLACES/ItalyWest/Paestum-LaGreca2014.pdf" TargetMode="External"/><Relationship Id="rId716" Type="http://schemas.openxmlformats.org/officeDocument/2006/relationships/hyperlink" Target="http://pleiades.stoa.org/places/845025" TargetMode="External"/><Relationship Id="rId923" Type="http://schemas.openxmlformats.org/officeDocument/2006/relationships/hyperlink" Target="http://pleiades.stoa.org/places/658478" TargetMode="External"/><Relationship Id="rId1553" Type="http://schemas.openxmlformats.org/officeDocument/2006/relationships/hyperlink" Target="http://dare.ht.lu.se/places/22008" TargetMode="External"/><Relationship Id="rId1760" Type="http://schemas.openxmlformats.org/officeDocument/2006/relationships/hyperlink" Target="http://dare.ht.lu.se/places/21993" TargetMode="External"/><Relationship Id="rId1858" Type="http://schemas.openxmlformats.org/officeDocument/2006/relationships/hyperlink" Target="http://pleiades.stoa.org/places/501399" TargetMode="External"/><Relationship Id="rId2604" Type="http://schemas.openxmlformats.org/officeDocument/2006/relationships/hyperlink" Target="http://www.ancientportsantiques.com/wp-content/uploads/Documents/PLACES/Crete-Cyprus/Chryssi-Chalikias2015.pdf" TargetMode="External"/><Relationship Id="rId2811" Type="http://schemas.openxmlformats.org/officeDocument/2006/relationships/hyperlink" Target="http://www.ancientportsantiques.com/wp-content/uploads/pdf/Grenier-1934.pdf" TargetMode="External"/><Relationship Id="rId52" Type="http://schemas.openxmlformats.org/officeDocument/2006/relationships/hyperlink" Target="http://data.pastplace.org/search?q=52636" TargetMode="External"/><Relationship Id="rId1206" Type="http://schemas.openxmlformats.org/officeDocument/2006/relationships/hyperlink" Target="http://pleiades.stoa.org/places/285409" TargetMode="External"/><Relationship Id="rId1413" Type="http://schemas.openxmlformats.org/officeDocument/2006/relationships/hyperlink" Target="http://dare.ht.lu.se/places/26615" TargetMode="External"/><Relationship Id="rId1620" Type="http://schemas.openxmlformats.org/officeDocument/2006/relationships/hyperlink" Target="http://dare.ht.lu.se/places/27495" TargetMode="External"/><Relationship Id="rId2909" Type="http://schemas.openxmlformats.org/officeDocument/2006/relationships/hyperlink" Target="https://en.wikipedia.org/wiki/Dilmun" TargetMode="External"/><Relationship Id="rId1718" Type="http://schemas.openxmlformats.org/officeDocument/2006/relationships/hyperlink" Target="http://dare.ht.lu.se/places/17994" TargetMode="External"/><Relationship Id="rId1925" Type="http://schemas.openxmlformats.org/officeDocument/2006/relationships/hyperlink" Target="http://dare.ht.lu.se/places/41203" TargetMode="External"/><Relationship Id="rId299" Type="http://schemas.openxmlformats.org/officeDocument/2006/relationships/hyperlink" Target="http://pleiades.stoa.org/places/481896" TargetMode="External"/><Relationship Id="rId2187" Type="http://schemas.openxmlformats.org/officeDocument/2006/relationships/hyperlink" Target="http://dare.ht.lu.se/places/21456" TargetMode="External"/><Relationship Id="rId2394" Type="http://schemas.openxmlformats.org/officeDocument/2006/relationships/hyperlink" Target="http://dare.ht.lu.se/places/36123" TargetMode="External"/><Relationship Id="rId159" Type="http://schemas.openxmlformats.org/officeDocument/2006/relationships/hyperlink" Target="http://pleiades.stoa.org/places/413076" TargetMode="External"/><Relationship Id="rId366" Type="http://schemas.openxmlformats.org/officeDocument/2006/relationships/hyperlink" Target="http://pleiades.stoa.org/places/501336" TargetMode="External"/><Relationship Id="rId573" Type="http://schemas.openxmlformats.org/officeDocument/2006/relationships/hyperlink" Target="http://pleiades.stoa.org/places/589832" TargetMode="External"/><Relationship Id="rId780" Type="http://schemas.openxmlformats.org/officeDocument/2006/relationships/hyperlink" Target="http://pleiades.stoa.org/places/550833" TargetMode="External"/><Relationship Id="rId2047" Type="http://schemas.openxmlformats.org/officeDocument/2006/relationships/hyperlink" Target="http://dare.ht.lu.se/places/41468" TargetMode="External"/><Relationship Id="rId2254" Type="http://schemas.openxmlformats.org/officeDocument/2006/relationships/hyperlink" Target="http://dare.ht.lu.se/places/21820" TargetMode="External"/><Relationship Id="rId2461" Type="http://schemas.openxmlformats.org/officeDocument/2006/relationships/hyperlink" Target="http://dare.ht.lu.se/places/28064" TargetMode="External"/><Relationship Id="rId2699" Type="http://schemas.openxmlformats.org/officeDocument/2006/relationships/hyperlink" Target="http://www.ancientportsantiques.com/wp-content/uploads/Documents/PLACES/Adriatic/Croatie-Kurilic2012.pdf" TargetMode="External"/><Relationship Id="rId226" Type="http://schemas.openxmlformats.org/officeDocument/2006/relationships/hyperlink" Target="http://pleiades.stoa.org/places/462489" TargetMode="External"/><Relationship Id="rId433" Type="http://schemas.openxmlformats.org/officeDocument/2006/relationships/hyperlink" Target="http://pleiades.stoa.org/places/491741" TargetMode="External"/><Relationship Id="rId878" Type="http://schemas.openxmlformats.org/officeDocument/2006/relationships/hyperlink" Target="http://pleiades.stoa.org/places/638951" TargetMode="External"/><Relationship Id="rId1063" Type="http://schemas.openxmlformats.org/officeDocument/2006/relationships/hyperlink" Target="http://pleiades.stoa.org/places/716617" TargetMode="External"/><Relationship Id="rId1270" Type="http://schemas.openxmlformats.org/officeDocument/2006/relationships/hyperlink" Target="http://dare.ht.lu.se/places/40797" TargetMode="External"/><Relationship Id="rId2114" Type="http://schemas.openxmlformats.org/officeDocument/2006/relationships/hyperlink" Target="http://dare.ht.lu.se/places/23582" TargetMode="External"/><Relationship Id="rId2559" Type="http://schemas.openxmlformats.org/officeDocument/2006/relationships/hyperlink" Target="https://www.amazon.fr/Olbia-Provence-Hy%C3%A8res-l%C3%A9poque-romaine/dp/2744905410" TargetMode="External"/><Relationship Id="rId2766" Type="http://schemas.openxmlformats.org/officeDocument/2006/relationships/hyperlink" Target="http://www.ancientportsantiques.com/wp-content/uploads/Documents/PLACES/RedSea-Gulf/Gedrosia-Besenval1994.pdf" TargetMode="External"/><Relationship Id="rId2973" Type="http://schemas.openxmlformats.org/officeDocument/2006/relationships/hyperlink" Target="http://pleiades.stoa.org/places/101177" TargetMode="External"/><Relationship Id="rId640" Type="http://schemas.openxmlformats.org/officeDocument/2006/relationships/hyperlink" Target="http://pleiades.stoa.org/places/825397" TargetMode="External"/><Relationship Id="rId738" Type="http://schemas.openxmlformats.org/officeDocument/2006/relationships/hyperlink" Target="http://pleiades.stoa.org/places/845030" TargetMode="External"/><Relationship Id="rId945" Type="http://schemas.openxmlformats.org/officeDocument/2006/relationships/hyperlink" Target="http://pleiades.stoa.org/places/668394" TargetMode="External"/><Relationship Id="rId1368" Type="http://schemas.openxmlformats.org/officeDocument/2006/relationships/hyperlink" Target="http://dare.ht.lu.se/places/17385" TargetMode="External"/><Relationship Id="rId1575" Type="http://schemas.openxmlformats.org/officeDocument/2006/relationships/hyperlink" Target="http://dare.ht.lu.se/places/27832" TargetMode="External"/><Relationship Id="rId1782" Type="http://schemas.openxmlformats.org/officeDocument/2006/relationships/hyperlink" Target="http://dare.ht.lu.se/places/31176" TargetMode="External"/><Relationship Id="rId2321" Type="http://schemas.openxmlformats.org/officeDocument/2006/relationships/hyperlink" Target="http://dare.ht.lu.se/places/33575" TargetMode="External"/><Relationship Id="rId2419" Type="http://schemas.openxmlformats.org/officeDocument/2006/relationships/hyperlink" Target="http://dare.ht.lu.se/places/30963" TargetMode="External"/><Relationship Id="rId2626" Type="http://schemas.openxmlformats.org/officeDocument/2006/relationships/hyperlink" Target="http://www.ancientportsantiques.com/wp-content/uploads/Documents/PLACES/RedSea-Gulf/Berenike-Sidebotham&amp;Zych-Sahara23-2012.pdf" TargetMode="External"/><Relationship Id="rId2833" Type="http://schemas.openxmlformats.org/officeDocument/2006/relationships/hyperlink" Target="http://www.ancientportsantiques.com/wp-content/uploads/Documents/PLACES/Crete-Cyprus/SailingGreatGreenSea-Cline2011.pdf" TargetMode="External"/><Relationship Id="rId74" Type="http://schemas.openxmlformats.org/officeDocument/2006/relationships/hyperlink" Target="http://pleiades.stoa.org/places/246328" TargetMode="External"/><Relationship Id="rId500" Type="http://schemas.openxmlformats.org/officeDocument/2006/relationships/hyperlink" Target="http://pleiades.stoa.org/places/550763" TargetMode="External"/><Relationship Id="rId805" Type="http://schemas.openxmlformats.org/officeDocument/2006/relationships/hyperlink" Target="http://pleiades.stoa.org/places/599640" TargetMode="External"/><Relationship Id="rId1130" Type="http://schemas.openxmlformats.org/officeDocument/2006/relationships/hyperlink" Target="http://pleiades.stoa.org/places/363981" TargetMode="External"/><Relationship Id="rId1228" Type="http://schemas.openxmlformats.org/officeDocument/2006/relationships/hyperlink" Target="http://data.pastplace.org/search?q=183405" TargetMode="External"/><Relationship Id="rId1435" Type="http://schemas.openxmlformats.org/officeDocument/2006/relationships/hyperlink" Target="http://dare.ht.lu.se/places/29154" TargetMode="External"/><Relationship Id="rId1642" Type="http://schemas.openxmlformats.org/officeDocument/2006/relationships/hyperlink" Target="http://dare.ht.lu.se/places/27491" TargetMode="External"/><Relationship Id="rId1947" Type="http://schemas.openxmlformats.org/officeDocument/2006/relationships/hyperlink" Target="http://dare.ht.lu.se/places/41358" TargetMode="External"/><Relationship Id="rId2900" Type="http://schemas.openxmlformats.org/officeDocument/2006/relationships/hyperlink" Target="http://pleiades.stoa.org/places/550856" TargetMode="External"/><Relationship Id="rId1502" Type="http://schemas.openxmlformats.org/officeDocument/2006/relationships/hyperlink" Target="http://dare.ht.lu.se/places/23435" TargetMode="External"/><Relationship Id="rId1807" Type="http://schemas.openxmlformats.org/officeDocument/2006/relationships/hyperlink" Target="http://dare.ht.lu.se/places/41360" TargetMode="External"/><Relationship Id="rId290" Type="http://schemas.openxmlformats.org/officeDocument/2006/relationships/hyperlink" Target="http://pleiades.stoa.org/places/197433" TargetMode="External"/><Relationship Id="rId388" Type="http://schemas.openxmlformats.org/officeDocument/2006/relationships/hyperlink" Target="http://pleiades.stoa.org/places/570229" TargetMode="External"/><Relationship Id="rId2069" Type="http://schemas.openxmlformats.org/officeDocument/2006/relationships/hyperlink" Target="http://dare.ht.lu.se/places/41496" TargetMode="External"/><Relationship Id="rId150" Type="http://schemas.openxmlformats.org/officeDocument/2006/relationships/hyperlink" Target="http://pleiades.stoa.org/places/403260" TargetMode="External"/><Relationship Id="rId595" Type="http://schemas.openxmlformats.org/officeDocument/2006/relationships/hyperlink" Target="http://pleiades.stoa.org/places/707437" TargetMode="External"/><Relationship Id="rId2276" Type="http://schemas.openxmlformats.org/officeDocument/2006/relationships/hyperlink" Target="http://dare.ht.lu.se/places/21519" TargetMode="External"/><Relationship Id="rId2483" Type="http://schemas.openxmlformats.org/officeDocument/2006/relationships/hyperlink" Target="http://dare.ht.lu.se/places/27023" TargetMode="External"/><Relationship Id="rId2690" Type="http://schemas.openxmlformats.org/officeDocument/2006/relationships/hyperlink" Target="http://www.ancientportsantiques.com/wp-content/uploads/Documents/AUTHORS/Keay2016-PortuslimenAbstracts.pdf" TargetMode="External"/><Relationship Id="rId248" Type="http://schemas.openxmlformats.org/officeDocument/2006/relationships/hyperlink" Target="http://pleiades.stoa.org/places/462311" TargetMode="External"/><Relationship Id="rId455" Type="http://schemas.openxmlformats.org/officeDocument/2006/relationships/hyperlink" Target="http://pleiades.stoa.org/places/530791" TargetMode="External"/><Relationship Id="rId662" Type="http://schemas.openxmlformats.org/officeDocument/2006/relationships/hyperlink" Target="http://pleiades.stoa.org/places/857265" TargetMode="External"/><Relationship Id="rId1085" Type="http://schemas.openxmlformats.org/officeDocument/2006/relationships/hyperlink" Target="http://pleiades.stoa.org/places/716599" TargetMode="External"/><Relationship Id="rId1292" Type="http://schemas.openxmlformats.org/officeDocument/2006/relationships/hyperlink" Target="http://dare.ht.lu.se/places/26939" TargetMode="External"/><Relationship Id="rId2136" Type="http://schemas.openxmlformats.org/officeDocument/2006/relationships/hyperlink" Target="http://dare.ht.lu.se/places/21155" TargetMode="External"/><Relationship Id="rId2343" Type="http://schemas.openxmlformats.org/officeDocument/2006/relationships/hyperlink" Target="http://dare.ht.lu.se/places/15898" TargetMode="External"/><Relationship Id="rId2550" Type="http://schemas.openxmlformats.org/officeDocument/2006/relationships/hyperlink" Target="http://www.ancientportsantiques.com/wp-content/uploads/Documents/PLACES/Spain-Portugal/Empuries-Bony2011.pdf" TargetMode="External"/><Relationship Id="rId2788" Type="http://schemas.openxmlformats.org/officeDocument/2006/relationships/hyperlink" Target="http://www.ancientportsantiques.com/wp-content/uploads/Documents/PLACES/France/PorquerollesGalere-Brun1992.pdf" TargetMode="External"/><Relationship Id="rId108" Type="http://schemas.openxmlformats.org/officeDocument/2006/relationships/hyperlink" Target="http://pleiades.stoa.org/places/472025" TargetMode="External"/><Relationship Id="rId315" Type="http://schemas.openxmlformats.org/officeDocument/2006/relationships/hyperlink" Target="http://pleiades.stoa.org/places/531016" TargetMode="External"/><Relationship Id="rId522" Type="http://schemas.openxmlformats.org/officeDocument/2006/relationships/hyperlink" Target="http://pleiades.stoa.org/places/599885" TargetMode="External"/><Relationship Id="rId967" Type="http://schemas.openxmlformats.org/officeDocument/2006/relationships/hyperlink" Target="http://pleiades.stoa.org/places/727101" TargetMode="External"/><Relationship Id="rId1152" Type="http://schemas.openxmlformats.org/officeDocument/2006/relationships/hyperlink" Target="http://pleiades.stoa.org/places/344424" TargetMode="External"/><Relationship Id="rId1597" Type="http://schemas.openxmlformats.org/officeDocument/2006/relationships/hyperlink" Target="http://dare.ht.lu.se/places/29547" TargetMode="External"/><Relationship Id="rId2203" Type="http://schemas.openxmlformats.org/officeDocument/2006/relationships/hyperlink" Target="http://dare.ht.lu.se/places/21502" TargetMode="External"/><Relationship Id="rId2410" Type="http://schemas.openxmlformats.org/officeDocument/2006/relationships/hyperlink" Target="http://dare.ht.lu.se/places/36108" TargetMode="External"/><Relationship Id="rId2648" Type="http://schemas.openxmlformats.org/officeDocument/2006/relationships/hyperlink" Target="http://www.ancientportsantiques.com/wp-content/uploads/Documents/PLACES/Bosphorus-BlackSea/ChersonneseThracian-K&#246;rpe2015.pdf" TargetMode="External"/><Relationship Id="rId2855" Type="http://schemas.openxmlformats.org/officeDocument/2006/relationships/hyperlink" Target="http://pleiades.stoa.org/places/462489" TargetMode="External"/><Relationship Id="rId96" Type="http://schemas.openxmlformats.org/officeDocument/2006/relationships/hyperlink" Target="http://pleiades.stoa.org/places/157922" TargetMode="External"/><Relationship Id="rId827" Type="http://schemas.openxmlformats.org/officeDocument/2006/relationships/hyperlink" Target="http://pleiades.stoa.org/places/599652" TargetMode="External"/><Relationship Id="rId1012" Type="http://schemas.openxmlformats.org/officeDocument/2006/relationships/hyperlink" Target="http://data.pastplace.org/search?q=764279" TargetMode="External"/><Relationship Id="rId1457" Type="http://schemas.openxmlformats.org/officeDocument/2006/relationships/hyperlink" Target="http://pleiades.stoa.org/places/452366" TargetMode="External"/><Relationship Id="rId1664" Type="http://schemas.openxmlformats.org/officeDocument/2006/relationships/hyperlink" Target="http://dare.ht.lu.se/places/30242" TargetMode="External"/><Relationship Id="rId1871" Type="http://schemas.openxmlformats.org/officeDocument/2006/relationships/hyperlink" Target="http://dare.ht.lu.se/places/21936" TargetMode="External"/><Relationship Id="rId2508" Type="http://schemas.openxmlformats.org/officeDocument/2006/relationships/hyperlink" Target="https://fr.wikipedia.org/wiki/Martigues" TargetMode="External"/><Relationship Id="rId2715" Type="http://schemas.openxmlformats.org/officeDocument/2006/relationships/hyperlink" Target="http://www.ancientportsantiques.com/wp-content/uploads/Documents/PLACES/GreeceIslands/LesvosHarbourNetwork-Theodoulou2008.pdf" TargetMode="External"/><Relationship Id="rId2922" Type="http://schemas.openxmlformats.org/officeDocument/2006/relationships/hyperlink" Target="http://www.ancientportsantiques.com/wp-content/uploads/Documents/PLACES/Spain-Portugal/Oiasso-UrteagaArtigas2005.pdf" TargetMode="External"/><Relationship Id="rId1317" Type="http://schemas.openxmlformats.org/officeDocument/2006/relationships/hyperlink" Target="http://dare.ht.lu.se/places/43792" TargetMode="External"/><Relationship Id="rId1524" Type="http://schemas.openxmlformats.org/officeDocument/2006/relationships/hyperlink" Target="http://dare.ht.lu.se/places/27849" TargetMode="External"/><Relationship Id="rId1731" Type="http://schemas.openxmlformats.org/officeDocument/2006/relationships/hyperlink" Target="http://pleiades.stoa.org/places/197488" TargetMode="External"/><Relationship Id="rId1969" Type="http://schemas.openxmlformats.org/officeDocument/2006/relationships/hyperlink" Target="http://dare.ht.lu.se/places/21903" TargetMode="External"/><Relationship Id="rId23" Type="http://schemas.openxmlformats.org/officeDocument/2006/relationships/hyperlink" Target="http://pleiades.stoa.org/places/256008" TargetMode="External"/><Relationship Id="rId1829" Type="http://schemas.openxmlformats.org/officeDocument/2006/relationships/hyperlink" Target="http://dare.ht.lu.se/places/17068" TargetMode="External"/><Relationship Id="rId2298" Type="http://schemas.openxmlformats.org/officeDocument/2006/relationships/hyperlink" Target="http://dare.ht.lu.se/places/36126" TargetMode="External"/><Relationship Id="rId172" Type="http://schemas.openxmlformats.org/officeDocument/2006/relationships/hyperlink" Target="http://pleiades.stoa.org/places/432782" TargetMode="External"/><Relationship Id="rId477" Type="http://schemas.openxmlformats.org/officeDocument/2006/relationships/hyperlink" Target="http://pleiades.stoa.org/places/590067" TargetMode="External"/><Relationship Id="rId684" Type="http://schemas.openxmlformats.org/officeDocument/2006/relationships/hyperlink" Target="http://pleiades.stoa.org/places/857196" TargetMode="External"/><Relationship Id="rId2060" Type="http://schemas.openxmlformats.org/officeDocument/2006/relationships/hyperlink" Target="http://dare.ht.lu.se/places/28749" TargetMode="External"/><Relationship Id="rId2158" Type="http://schemas.openxmlformats.org/officeDocument/2006/relationships/hyperlink" Target="http://dare.ht.lu.se/places/28963" TargetMode="External"/><Relationship Id="rId2365" Type="http://schemas.openxmlformats.org/officeDocument/2006/relationships/hyperlink" Target="http://dare.ht.lu.se/places/36205" TargetMode="External"/><Relationship Id="rId337" Type="http://schemas.openxmlformats.org/officeDocument/2006/relationships/hyperlink" Target="http://pleiades.stoa.org/places/540639" TargetMode="External"/><Relationship Id="rId891" Type="http://schemas.openxmlformats.org/officeDocument/2006/relationships/hyperlink" Target="http://pleiades.stoa.org/places/648560" TargetMode="External"/><Relationship Id="rId989" Type="http://schemas.openxmlformats.org/officeDocument/2006/relationships/hyperlink" Target="http://pleiades.stoa.org/places/39403" TargetMode="External"/><Relationship Id="rId2018" Type="http://schemas.openxmlformats.org/officeDocument/2006/relationships/hyperlink" Target="http://dare.ht.lu.se/places/30801" TargetMode="External"/><Relationship Id="rId2572" Type="http://schemas.openxmlformats.org/officeDocument/2006/relationships/hyperlink" Target="http://www.ancientportsantiques.com/wp-content/uploads/Documents/PLACES/ItalyWest/Portus/Portus-Keay2012.pdf" TargetMode="External"/><Relationship Id="rId2877" Type="http://schemas.openxmlformats.org/officeDocument/2006/relationships/hyperlink" Target="https://en.wikipedia.org/wiki/Amarna_letters" TargetMode="External"/><Relationship Id="rId544" Type="http://schemas.openxmlformats.org/officeDocument/2006/relationships/hyperlink" Target="http://pleiades.stoa.org/places/589810" TargetMode="External"/><Relationship Id="rId751" Type="http://schemas.openxmlformats.org/officeDocument/2006/relationships/hyperlink" Target="http://pleiades.stoa.org/places/511400" TargetMode="External"/><Relationship Id="rId849" Type="http://schemas.openxmlformats.org/officeDocument/2006/relationships/hyperlink" Target="http://pleiades.stoa.org/places/639137" TargetMode="External"/><Relationship Id="rId1174" Type="http://schemas.openxmlformats.org/officeDocument/2006/relationships/hyperlink" Target="http://pleiades.stoa.org/places/315173" TargetMode="External"/><Relationship Id="rId1381" Type="http://schemas.openxmlformats.org/officeDocument/2006/relationships/hyperlink" Target="http://dare.ht.lu.se/places/30262" TargetMode="External"/><Relationship Id="rId1479" Type="http://schemas.openxmlformats.org/officeDocument/2006/relationships/hyperlink" Target="http://dare.ht.lu.se/places/16562" TargetMode="External"/><Relationship Id="rId1686" Type="http://schemas.openxmlformats.org/officeDocument/2006/relationships/hyperlink" Target="http://dare.ht.lu.se/places/26647" TargetMode="External"/><Relationship Id="rId2225" Type="http://schemas.openxmlformats.org/officeDocument/2006/relationships/hyperlink" Target="http://dare.ht.lu.se/places/22664" TargetMode="External"/><Relationship Id="rId2432" Type="http://schemas.openxmlformats.org/officeDocument/2006/relationships/hyperlink" Target="http://dare.ht.lu.se/places/30973" TargetMode="External"/><Relationship Id="rId404" Type="http://schemas.openxmlformats.org/officeDocument/2006/relationships/hyperlink" Target="http://pleiades.stoa.org/places/570483" TargetMode="External"/><Relationship Id="rId611" Type="http://schemas.openxmlformats.org/officeDocument/2006/relationships/hyperlink" Target="http://pleiades.stoa.org/places/216793" TargetMode="External"/><Relationship Id="rId1034" Type="http://schemas.openxmlformats.org/officeDocument/2006/relationships/hyperlink" Target="http://data.pastplace.org/search?q=2632275" TargetMode="External"/><Relationship Id="rId1241" Type="http://schemas.openxmlformats.org/officeDocument/2006/relationships/hyperlink" Target="http://data.pastplace.org/search?q=3555023" TargetMode="External"/><Relationship Id="rId1339" Type="http://schemas.openxmlformats.org/officeDocument/2006/relationships/hyperlink" Target="http://dare.ht.lu.se/places/17005" TargetMode="External"/><Relationship Id="rId1893" Type="http://schemas.openxmlformats.org/officeDocument/2006/relationships/hyperlink" Target="http://dare.ht.lu.se/places/27451" TargetMode="External"/><Relationship Id="rId2737" Type="http://schemas.openxmlformats.org/officeDocument/2006/relationships/hyperlink" Target="http://pleiades.stoa.org/places/60539" TargetMode="External"/><Relationship Id="rId2944" Type="http://schemas.openxmlformats.org/officeDocument/2006/relationships/hyperlink" Target="http://www.ancientportsantiques.com/wp-content/uploads/Documents/PLACES/ItalyWest/Pompei-Flohr2017.pdf" TargetMode="External"/><Relationship Id="rId709" Type="http://schemas.openxmlformats.org/officeDocument/2006/relationships/hyperlink" Target="http://pleiades.stoa.org/places/857195" TargetMode="External"/><Relationship Id="rId916" Type="http://schemas.openxmlformats.org/officeDocument/2006/relationships/hyperlink" Target="http://pleiades.stoa.org/places/648548" TargetMode="External"/><Relationship Id="rId1101" Type="http://schemas.openxmlformats.org/officeDocument/2006/relationships/hyperlink" Target="http://pleiades.stoa.org/places/373785" TargetMode="External"/><Relationship Id="rId1546" Type="http://schemas.openxmlformats.org/officeDocument/2006/relationships/hyperlink" Target="http://dare.ht.lu.se/places/22006" TargetMode="External"/><Relationship Id="rId1753" Type="http://schemas.openxmlformats.org/officeDocument/2006/relationships/hyperlink" Target="http://dare.ht.lu.se/places/23010" TargetMode="External"/><Relationship Id="rId1960" Type="http://schemas.openxmlformats.org/officeDocument/2006/relationships/hyperlink" Target="http://pleiades.stoa.org/places/599971" TargetMode="External"/><Relationship Id="rId2804" Type="http://schemas.openxmlformats.org/officeDocument/2006/relationships/hyperlink" Target="http://www.ancientportsantiques.com/wp-content/uploads/pdf/Grenier-1934.pdf" TargetMode="External"/><Relationship Id="rId45" Type="http://schemas.openxmlformats.org/officeDocument/2006/relationships/hyperlink" Target="http://pleiades.stoa.org/places/265880" TargetMode="External"/><Relationship Id="rId1406" Type="http://schemas.openxmlformats.org/officeDocument/2006/relationships/hyperlink" Target="http://pleiades.stoa.org/places/403272" TargetMode="External"/><Relationship Id="rId1613" Type="http://schemas.openxmlformats.org/officeDocument/2006/relationships/hyperlink" Target="http://dare.ht.lu.se/places/27530" TargetMode="External"/><Relationship Id="rId1820" Type="http://schemas.openxmlformats.org/officeDocument/2006/relationships/hyperlink" Target="http://dare.ht.lu.se/places/34368" TargetMode="External"/><Relationship Id="rId194" Type="http://schemas.openxmlformats.org/officeDocument/2006/relationships/hyperlink" Target="http://pleiades.stoa.org/places/452409" TargetMode="External"/><Relationship Id="rId1918" Type="http://schemas.openxmlformats.org/officeDocument/2006/relationships/hyperlink" Target="http://dare.ht.lu.se/places/41196" TargetMode="External"/><Relationship Id="rId2082" Type="http://schemas.openxmlformats.org/officeDocument/2006/relationships/hyperlink" Target="http://dare.ht.lu.se/places/21563" TargetMode="External"/><Relationship Id="rId261" Type="http://schemas.openxmlformats.org/officeDocument/2006/relationships/hyperlink" Target="http://pleiades.stoa.org/places/446283" TargetMode="External"/><Relationship Id="rId499" Type="http://schemas.openxmlformats.org/officeDocument/2006/relationships/hyperlink" Target="http://pleiades.stoa.org/places/550763" TargetMode="External"/><Relationship Id="rId2387" Type="http://schemas.openxmlformats.org/officeDocument/2006/relationships/hyperlink" Target="http://dare.ht.lu.se/places/27256" TargetMode="External"/><Relationship Id="rId2594" Type="http://schemas.openxmlformats.org/officeDocument/2006/relationships/hyperlink" Target="http://www.ancientportsantiques.com/wp-content/uploads/Documents/PLACES/GreeceContinental/Oiniadai-V&#246;tt2004.pdf" TargetMode="External"/><Relationship Id="rId359" Type="http://schemas.openxmlformats.org/officeDocument/2006/relationships/hyperlink" Target="http://pleiades.stoa.org/places/501337" TargetMode="External"/><Relationship Id="rId566" Type="http://schemas.openxmlformats.org/officeDocument/2006/relationships/hyperlink" Target="http://pleiades.stoa.org/places/589702" TargetMode="External"/><Relationship Id="rId773" Type="http://schemas.openxmlformats.org/officeDocument/2006/relationships/hyperlink" Target="http://pleiades.stoa.org/places/550565" TargetMode="External"/><Relationship Id="rId1196" Type="http://schemas.openxmlformats.org/officeDocument/2006/relationships/hyperlink" Target="http://pleiades.stoa.org/places/295219" TargetMode="External"/><Relationship Id="rId2247" Type="http://schemas.openxmlformats.org/officeDocument/2006/relationships/hyperlink" Target="http://dare.ht.lu.se/places/21250" TargetMode="External"/><Relationship Id="rId2454" Type="http://schemas.openxmlformats.org/officeDocument/2006/relationships/hyperlink" Target="http://dare.ht.lu.se/places/21603" TargetMode="External"/><Relationship Id="rId2899" Type="http://schemas.openxmlformats.org/officeDocument/2006/relationships/hyperlink" Target="http://www.ancientportsantiques.com/wp-content/uploads/Documents/PLACES/Turkey/Troy-Kraft2003.pdf" TargetMode="External"/><Relationship Id="rId121" Type="http://schemas.openxmlformats.org/officeDocument/2006/relationships/hyperlink" Target="http://pleiades.stoa.org/places/256345" TargetMode="External"/><Relationship Id="rId219" Type="http://schemas.openxmlformats.org/officeDocument/2006/relationships/hyperlink" Target="http://pleiades.stoa.org/places/462385" TargetMode="External"/><Relationship Id="rId426" Type="http://schemas.openxmlformats.org/officeDocument/2006/relationships/hyperlink" Target="http://pleiades.stoa.org/places/501335" TargetMode="External"/><Relationship Id="rId633" Type="http://schemas.openxmlformats.org/officeDocument/2006/relationships/hyperlink" Target="http://pleiades.stoa.org/places/226675" TargetMode="External"/><Relationship Id="rId980" Type="http://schemas.openxmlformats.org/officeDocument/2006/relationships/hyperlink" Target="http://data.pastplace.org/search?q=3604" TargetMode="External"/><Relationship Id="rId1056" Type="http://schemas.openxmlformats.org/officeDocument/2006/relationships/hyperlink" Target="http://pleiades.stoa.org/places/727205" TargetMode="External"/><Relationship Id="rId1263" Type="http://schemas.openxmlformats.org/officeDocument/2006/relationships/hyperlink" Target="http://dare.ht.lu.se/places/33679" TargetMode="External"/><Relationship Id="rId2107" Type="http://schemas.openxmlformats.org/officeDocument/2006/relationships/hyperlink" Target="http://dare.ht.lu.se/places/29041" TargetMode="External"/><Relationship Id="rId2314" Type="http://schemas.openxmlformats.org/officeDocument/2006/relationships/hyperlink" Target="http://dare.ht.lu.se/places/30696" TargetMode="External"/><Relationship Id="rId2661" Type="http://schemas.openxmlformats.org/officeDocument/2006/relationships/hyperlink" Target="http://www.ancientportsantiques.com/wp-content/uploads/Documents/PLACES/RedSea-Gulf/Yemen-Schiettecatte2012.pdf" TargetMode="External"/><Relationship Id="rId2759" Type="http://schemas.openxmlformats.org/officeDocument/2006/relationships/hyperlink" Target="http://pleiades.stoa.org/places/30280" TargetMode="External"/><Relationship Id="rId2966" Type="http://schemas.openxmlformats.org/officeDocument/2006/relationships/hyperlink" Target="http://pleiades.stoa.org/places/550433" TargetMode="External"/><Relationship Id="rId840" Type="http://schemas.openxmlformats.org/officeDocument/2006/relationships/hyperlink" Target="http://pleiades.stoa.org/places/639061" TargetMode="External"/><Relationship Id="rId938" Type="http://schemas.openxmlformats.org/officeDocument/2006/relationships/hyperlink" Target="http://pleiades.stoa.org/places/668262" TargetMode="External"/><Relationship Id="rId1470" Type="http://schemas.openxmlformats.org/officeDocument/2006/relationships/hyperlink" Target="http://dare.ht.lu.se/places/23185" TargetMode="External"/><Relationship Id="rId1568" Type="http://schemas.openxmlformats.org/officeDocument/2006/relationships/hyperlink" Target="http://dare.ht.lu.se/places/21067" TargetMode="External"/><Relationship Id="rId1775" Type="http://schemas.openxmlformats.org/officeDocument/2006/relationships/hyperlink" Target="http://dare.ht.lu.se/places/34549" TargetMode="External"/><Relationship Id="rId2521" Type="http://schemas.openxmlformats.org/officeDocument/2006/relationships/hyperlink" Target="https://en.wikipedia.org/wiki/Forum_Boarium" TargetMode="External"/><Relationship Id="rId2619" Type="http://schemas.openxmlformats.org/officeDocument/2006/relationships/hyperlink" Target="http://www.ancientportsantiques.com/wp-content/uploads/Documents/PLACES/Levant/Byblos-Morhange2003.pdf" TargetMode="External"/><Relationship Id="rId2826" Type="http://schemas.openxmlformats.org/officeDocument/2006/relationships/hyperlink" Target="http://www.ancientportsantiques.com/wp-content/uploads/Documents/PLACES/Crete-Cyprus/SailingGreatGreenSea-Cline2011.pdf" TargetMode="External"/><Relationship Id="rId67" Type="http://schemas.openxmlformats.org/officeDocument/2006/relationships/hyperlink" Target="http://pleiades.stoa.org/places/138406" TargetMode="External"/><Relationship Id="rId700" Type="http://schemas.openxmlformats.org/officeDocument/2006/relationships/hyperlink" Target="http://pleiades.stoa.org/places/857285" TargetMode="External"/><Relationship Id="rId1123" Type="http://schemas.openxmlformats.org/officeDocument/2006/relationships/hyperlink" Target="http://pleiades.stoa.org/places/363997" TargetMode="External"/><Relationship Id="rId1330" Type="http://schemas.openxmlformats.org/officeDocument/2006/relationships/hyperlink" Target="http://dare.ht.lu.se/places/176" TargetMode="External"/><Relationship Id="rId1428" Type="http://schemas.openxmlformats.org/officeDocument/2006/relationships/hyperlink" Target="http://pleiades.stoa.org/places/423025" TargetMode="External"/><Relationship Id="rId1635" Type="http://schemas.openxmlformats.org/officeDocument/2006/relationships/hyperlink" Target="http://dare.ht.lu.se/places/21424" TargetMode="External"/><Relationship Id="rId1982" Type="http://schemas.openxmlformats.org/officeDocument/2006/relationships/hyperlink" Target="http://pleiades.stoa.org/places/433014" TargetMode="External"/><Relationship Id="rId1842" Type="http://schemas.openxmlformats.org/officeDocument/2006/relationships/hyperlink" Target="http://dare.ht.lu.se/places/22704" TargetMode="External"/><Relationship Id="rId1702" Type="http://schemas.openxmlformats.org/officeDocument/2006/relationships/hyperlink" Target="http://dare.ht.lu.se/places/30422" TargetMode="External"/><Relationship Id="rId283" Type="http://schemas.openxmlformats.org/officeDocument/2006/relationships/hyperlink" Target="http://pleiades.stoa.org/places/187260" TargetMode="External"/><Relationship Id="rId490" Type="http://schemas.openxmlformats.org/officeDocument/2006/relationships/hyperlink" Target="http://pleiades.stoa.org/places/599673" TargetMode="External"/><Relationship Id="rId2171" Type="http://schemas.openxmlformats.org/officeDocument/2006/relationships/hyperlink" Target="http://dare.ht.lu.se/places/27763" TargetMode="External"/><Relationship Id="rId143" Type="http://schemas.openxmlformats.org/officeDocument/2006/relationships/hyperlink" Target="http://pleiades.stoa.org/places/403255" TargetMode="External"/><Relationship Id="rId350" Type="http://schemas.openxmlformats.org/officeDocument/2006/relationships/hyperlink" Target="http://pleiades.stoa.org/places/501613" TargetMode="External"/><Relationship Id="rId588" Type="http://schemas.openxmlformats.org/officeDocument/2006/relationships/hyperlink" Target="http://pleiades.stoa.org/places/707586" TargetMode="External"/><Relationship Id="rId795" Type="http://schemas.openxmlformats.org/officeDocument/2006/relationships/hyperlink" Target="http://pleiades.stoa.org/places/550628" TargetMode="External"/><Relationship Id="rId2031" Type="http://schemas.openxmlformats.org/officeDocument/2006/relationships/hyperlink" Target="http://dare.ht.lu.se/places/41482" TargetMode="External"/><Relationship Id="rId2269" Type="http://schemas.openxmlformats.org/officeDocument/2006/relationships/hyperlink" Target="http://dare.ht.lu.se/places/21721" TargetMode="External"/><Relationship Id="rId2476" Type="http://schemas.openxmlformats.org/officeDocument/2006/relationships/hyperlink" Target="http://dare.ht.lu.se/places/21630" TargetMode="External"/><Relationship Id="rId2683" Type="http://schemas.openxmlformats.org/officeDocument/2006/relationships/hyperlink" Target="http://www.ancientportsantiques.com/wp-content/uploads/Documents/PLACES/Egypt-Libya/Libya-Yorke1972.pdf" TargetMode="External"/><Relationship Id="rId2890" Type="http://schemas.openxmlformats.org/officeDocument/2006/relationships/hyperlink" Target="http://www.ancientportsantiques.com/wp-content/uploads/Documents/ETUDESarchivees/Navires/Photos/Celenderis3.JPG" TargetMode="External"/><Relationship Id="rId9" Type="http://schemas.openxmlformats.org/officeDocument/2006/relationships/hyperlink" Target="http://data.pastplace.org/search?q=211873" TargetMode="External"/><Relationship Id="rId210" Type="http://schemas.openxmlformats.org/officeDocument/2006/relationships/hyperlink" Target="http://pleiades.stoa.org/places/462387" TargetMode="External"/><Relationship Id="rId448" Type="http://schemas.openxmlformats.org/officeDocument/2006/relationships/hyperlink" Target="http://pleiades.stoa.org/places/530920" TargetMode="External"/><Relationship Id="rId655" Type="http://schemas.openxmlformats.org/officeDocument/2006/relationships/hyperlink" Target="http://pleiades.stoa.org/places/857107" TargetMode="External"/><Relationship Id="rId862" Type="http://schemas.openxmlformats.org/officeDocument/2006/relationships/hyperlink" Target="http://pleiades.stoa.org/places/638745" TargetMode="External"/><Relationship Id="rId1078" Type="http://schemas.openxmlformats.org/officeDocument/2006/relationships/hyperlink" Target="http://pleiades.stoa.org/places/716642" TargetMode="External"/><Relationship Id="rId1285" Type="http://schemas.openxmlformats.org/officeDocument/2006/relationships/hyperlink" Target="http://dare.ht.lu.se/places/31286" TargetMode="External"/><Relationship Id="rId1492" Type="http://schemas.openxmlformats.org/officeDocument/2006/relationships/hyperlink" Target="http://dare.ht.lu.se/places/23346" TargetMode="External"/><Relationship Id="rId2129" Type="http://schemas.openxmlformats.org/officeDocument/2006/relationships/hyperlink" Target="http://pleiades.stoa.org/places/550550" TargetMode="External"/><Relationship Id="rId2336" Type="http://schemas.openxmlformats.org/officeDocument/2006/relationships/hyperlink" Target="http://dare.ht.lu.se/places/21695" TargetMode="External"/><Relationship Id="rId2543" Type="http://schemas.openxmlformats.org/officeDocument/2006/relationships/hyperlink" Target="http://www.ancientportsantiques.com/wp-content/uploads/Documents/PLACES/Spain-Portugal/Guadalquivir-Alonso-Menanteau2010.pdf" TargetMode="External"/><Relationship Id="rId2750" Type="http://schemas.openxmlformats.org/officeDocument/2006/relationships/hyperlink" Target="http://pleiades.stoa.org/places/60068" TargetMode="External"/><Relationship Id="rId308" Type="http://schemas.openxmlformats.org/officeDocument/2006/relationships/hyperlink" Target="http://pleiades.stoa.org/places/531107" TargetMode="External"/><Relationship Id="rId515" Type="http://schemas.openxmlformats.org/officeDocument/2006/relationships/hyperlink" Target="http://pleiades.stoa.org/places/550631" TargetMode="External"/><Relationship Id="rId722" Type="http://schemas.openxmlformats.org/officeDocument/2006/relationships/hyperlink" Target="http://pleiades.stoa.org/places/844847" TargetMode="External"/><Relationship Id="rId1145" Type="http://schemas.openxmlformats.org/officeDocument/2006/relationships/hyperlink" Target="http://pleiades.stoa.org/places/344292" TargetMode="External"/><Relationship Id="rId1352" Type="http://schemas.openxmlformats.org/officeDocument/2006/relationships/hyperlink" Target="http://pleiades.stoa.org/places/69567" TargetMode="External"/><Relationship Id="rId1797" Type="http://schemas.openxmlformats.org/officeDocument/2006/relationships/hyperlink" Target="http://dare.ht.lu.se/places/25175" TargetMode="External"/><Relationship Id="rId2403" Type="http://schemas.openxmlformats.org/officeDocument/2006/relationships/hyperlink" Target="http://dare.ht.lu.se/places/36111" TargetMode="External"/><Relationship Id="rId2848" Type="http://schemas.openxmlformats.org/officeDocument/2006/relationships/hyperlink" Target="http://www.ancientportsantiques.com/wp-content/uploads/Documents/PLACES/Egypt-Libya/Naucratis-Spencer2011.pdf" TargetMode="External"/><Relationship Id="rId89" Type="http://schemas.openxmlformats.org/officeDocument/2006/relationships/hyperlink" Target="http://pleiades.stoa.org/places/148048" TargetMode="External"/><Relationship Id="rId1005" Type="http://schemas.openxmlformats.org/officeDocument/2006/relationships/hyperlink" Target="http://pleiades.stoa.org/places/39355" TargetMode="External"/><Relationship Id="rId1212" Type="http://schemas.openxmlformats.org/officeDocument/2006/relationships/hyperlink" Target="http://pleiades.stoa.org/places/289945" TargetMode="External"/><Relationship Id="rId1657" Type="http://schemas.openxmlformats.org/officeDocument/2006/relationships/hyperlink" Target="http://dare.ht.lu.se/places/21300" TargetMode="External"/><Relationship Id="rId1864" Type="http://schemas.openxmlformats.org/officeDocument/2006/relationships/hyperlink" Target="http://pleiades.stoa.org/places/501595" TargetMode="External"/><Relationship Id="rId2610" Type="http://schemas.openxmlformats.org/officeDocument/2006/relationships/hyperlink" Target="http://www.ancientportsantiques.com/wp-content/uploads/Documents/PLACES/Turkey/EphesianEldersCometoMiletus-Wilson2013.pdf" TargetMode="External"/><Relationship Id="rId2708" Type="http://schemas.openxmlformats.org/officeDocument/2006/relationships/hyperlink" Target="http://www.ancientportsantiques.com/wp-content/uploads/Documents/PLACES/GreecePeloponnesus/Lechaion2014.pdf" TargetMode="External"/><Relationship Id="rId2915" Type="http://schemas.openxmlformats.org/officeDocument/2006/relationships/hyperlink" Target="http://www.ancientportsantiques.com/wp-content/uploads/Documents/PLACES/GreeceIslands/AegeanPorts-Bouras2016.pdf" TargetMode="External"/><Relationship Id="rId1517" Type="http://schemas.openxmlformats.org/officeDocument/2006/relationships/hyperlink" Target="http://dare.ht.lu.se/places/23580" TargetMode="External"/><Relationship Id="rId1724" Type="http://schemas.openxmlformats.org/officeDocument/2006/relationships/hyperlink" Target="http://dare.ht.lu.se/places/10942" TargetMode="External"/><Relationship Id="rId16" Type="http://schemas.openxmlformats.org/officeDocument/2006/relationships/hyperlink" Target="http://pleiades.stoa.org/places/236544" TargetMode="External"/><Relationship Id="rId1931" Type="http://schemas.openxmlformats.org/officeDocument/2006/relationships/hyperlink" Target="http://dare.ht.lu.se/places/28518" TargetMode="External"/><Relationship Id="rId2193" Type="http://schemas.openxmlformats.org/officeDocument/2006/relationships/hyperlink" Target="http://pleiades.stoa.org/places/638961" TargetMode="External"/><Relationship Id="rId2498" Type="http://schemas.openxmlformats.org/officeDocument/2006/relationships/hyperlink" Target="http://pleiades.stoa.org/places/599728" TargetMode="External"/><Relationship Id="rId165" Type="http://schemas.openxmlformats.org/officeDocument/2006/relationships/hyperlink" Target="http://pleiades.stoa.org/places/422995" TargetMode="External"/><Relationship Id="rId372" Type="http://schemas.openxmlformats.org/officeDocument/2006/relationships/hyperlink" Target="http://pleiades.stoa.org/places/570161" TargetMode="External"/><Relationship Id="rId677" Type="http://schemas.openxmlformats.org/officeDocument/2006/relationships/hyperlink" Target="http://pleiades.stoa.org/places/857292" TargetMode="External"/><Relationship Id="rId2053" Type="http://schemas.openxmlformats.org/officeDocument/2006/relationships/hyperlink" Target="http://dare.ht.lu.se/places/28847" TargetMode="External"/><Relationship Id="rId2260" Type="http://schemas.openxmlformats.org/officeDocument/2006/relationships/hyperlink" Target="http://dare.ht.lu.se/places/30384" TargetMode="External"/><Relationship Id="rId2358" Type="http://schemas.openxmlformats.org/officeDocument/2006/relationships/hyperlink" Target="http://dare.ht.lu.se/places/36210" TargetMode="External"/><Relationship Id="rId232" Type="http://schemas.openxmlformats.org/officeDocument/2006/relationships/hyperlink" Target="http://pleiades.stoa.org/places/462187" TargetMode="External"/><Relationship Id="rId884" Type="http://schemas.openxmlformats.org/officeDocument/2006/relationships/hyperlink" Target="http://pleiades.stoa.org/places/638780" TargetMode="External"/><Relationship Id="rId2120" Type="http://schemas.openxmlformats.org/officeDocument/2006/relationships/hyperlink" Target="http://dare.ht.lu.se/places/29088" TargetMode="External"/><Relationship Id="rId2565" Type="http://schemas.openxmlformats.org/officeDocument/2006/relationships/hyperlink" Target="http://www.ancientportsantiques.com/wp-content/uploads/Documents/PLACES/ItalyWest/Pisa-Camilli2004.pdf" TargetMode="External"/><Relationship Id="rId2772" Type="http://schemas.openxmlformats.org/officeDocument/2006/relationships/hyperlink" Target="http://www.spp-haefen.de/de/die-projekte/die-thrakische-hafenstadt-ainos/laufende-arbeiten/" TargetMode="External"/><Relationship Id="rId537" Type="http://schemas.openxmlformats.org/officeDocument/2006/relationships/hyperlink" Target="http://pleiades.stoa.org/places/589701" TargetMode="External"/><Relationship Id="rId744" Type="http://schemas.openxmlformats.org/officeDocument/2006/relationships/hyperlink" Target="http://pleiades.stoa.org/places/844913" TargetMode="External"/><Relationship Id="rId951" Type="http://schemas.openxmlformats.org/officeDocument/2006/relationships/hyperlink" Target="http://pleiades.stoa.org/places/678060" TargetMode="External"/><Relationship Id="rId1167" Type="http://schemas.openxmlformats.org/officeDocument/2006/relationships/hyperlink" Target="http://pleiades.stoa.org/places/324716" TargetMode="External"/><Relationship Id="rId1374" Type="http://schemas.openxmlformats.org/officeDocument/2006/relationships/hyperlink" Target="http://dare.ht.lu.se/places/31233" TargetMode="External"/><Relationship Id="rId1581" Type="http://schemas.openxmlformats.org/officeDocument/2006/relationships/hyperlink" Target="http://dare.ht.lu.se/places/36169" TargetMode="External"/><Relationship Id="rId1679" Type="http://schemas.openxmlformats.org/officeDocument/2006/relationships/hyperlink" Target="http://dare.ht.lu.se/places/22259" TargetMode="External"/><Relationship Id="rId2218" Type="http://schemas.openxmlformats.org/officeDocument/2006/relationships/hyperlink" Target="http://dare.ht.lu.se/places/22053" TargetMode="External"/><Relationship Id="rId2425" Type="http://schemas.openxmlformats.org/officeDocument/2006/relationships/hyperlink" Target="http://dare.ht.lu.se/places/21128" TargetMode="External"/><Relationship Id="rId2632" Type="http://schemas.openxmlformats.org/officeDocument/2006/relationships/hyperlink" Target="http://www.ancientportsantiques.com/wp-content/uploads/Documents/PLACES/RedSea-Gulf/IndianOcean-McLaughlin2014.pdf" TargetMode="External"/><Relationship Id="rId80" Type="http://schemas.openxmlformats.org/officeDocument/2006/relationships/hyperlink" Target="http://pleiades.stoa.org/places/148085" TargetMode="External"/><Relationship Id="rId604" Type="http://schemas.openxmlformats.org/officeDocument/2006/relationships/hyperlink" Target="http://pleiades.stoa.org/places/511361" TargetMode="External"/><Relationship Id="rId811" Type="http://schemas.openxmlformats.org/officeDocument/2006/relationships/hyperlink" Target="http://pleiades.stoa.org/places/599799" TargetMode="External"/><Relationship Id="rId1027" Type="http://schemas.openxmlformats.org/officeDocument/2006/relationships/hyperlink" Target="http://data.pastplace.org/search?q=720298" TargetMode="External"/><Relationship Id="rId1234" Type="http://schemas.openxmlformats.org/officeDocument/2006/relationships/hyperlink" Target="http://pleiades.stoa.org/places/543840" TargetMode="External"/><Relationship Id="rId1441" Type="http://schemas.openxmlformats.org/officeDocument/2006/relationships/hyperlink" Target="http://dare.ht.lu.se/places/41252" TargetMode="External"/><Relationship Id="rId1886" Type="http://schemas.openxmlformats.org/officeDocument/2006/relationships/hyperlink" Target="http://dare.ht.lu.se/places/43584" TargetMode="External"/><Relationship Id="rId2937" Type="http://schemas.openxmlformats.org/officeDocument/2006/relationships/hyperlink" Target="http://www.ancientportsantiques.com/wp-content/uploads/Documents/PLACES/ItalyWest/Toscane-Camilli2005.pdf" TargetMode="External"/><Relationship Id="rId909" Type="http://schemas.openxmlformats.org/officeDocument/2006/relationships/hyperlink" Target="http://pleiades.stoa.org/places/648628" TargetMode="External"/><Relationship Id="rId1301" Type="http://schemas.openxmlformats.org/officeDocument/2006/relationships/hyperlink" Target="http://dare.ht.lu.se/places/18297" TargetMode="External"/><Relationship Id="rId1539" Type="http://schemas.openxmlformats.org/officeDocument/2006/relationships/hyperlink" Target="http://dare.ht.lu.se/places/22005" TargetMode="External"/><Relationship Id="rId1746" Type="http://schemas.openxmlformats.org/officeDocument/2006/relationships/hyperlink" Target="http://dare.ht.lu.se/places/21416" TargetMode="External"/><Relationship Id="rId1953" Type="http://schemas.openxmlformats.org/officeDocument/2006/relationships/hyperlink" Target="http://dare.ht.lu.se/places/43471" TargetMode="External"/><Relationship Id="rId38" Type="http://schemas.openxmlformats.org/officeDocument/2006/relationships/hyperlink" Target="http://pleiades.stoa.org/places/265961" TargetMode="External"/><Relationship Id="rId1606" Type="http://schemas.openxmlformats.org/officeDocument/2006/relationships/hyperlink" Target="http://dare.ht.lu.se/places/36258" TargetMode="External"/><Relationship Id="rId1813" Type="http://schemas.openxmlformats.org/officeDocument/2006/relationships/hyperlink" Target="http://pleiades.stoa.org/places/540988" TargetMode="External"/><Relationship Id="rId187" Type="http://schemas.openxmlformats.org/officeDocument/2006/relationships/hyperlink" Target="http://pleiades.stoa.org/places/432980" TargetMode="External"/><Relationship Id="rId394" Type="http://schemas.openxmlformats.org/officeDocument/2006/relationships/hyperlink" Target="http://pleiades.stoa.org/places/570286" TargetMode="External"/><Relationship Id="rId2075" Type="http://schemas.openxmlformats.org/officeDocument/2006/relationships/hyperlink" Target="http://dare.ht.lu.se/places/28767" TargetMode="External"/><Relationship Id="rId2282" Type="http://schemas.openxmlformats.org/officeDocument/2006/relationships/hyperlink" Target="http://dare.ht.lu.se/places/21149" TargetMode="External"/><Relationship Id="rId254" Type="http://schemas.openxmlformats.org/officeDocument/2006/relationships/hyperlink" Target="http://pleiades.stoa.org/places/442607" TargetMode="External"/><Relationship Id="rId699" Type="http://schemas.openxmlformats.org/officeDocument/2006/relationships/hyperlink" Target="http://pleiades.stoa.org/places/857187" TargetMode="External"/><Relationship Id="rId1091" Type="http://schemas.openxmlformats.org/officeDocument/2006/relationships/hyperlink" Target="http://pleiades.stoa.org/places/716503" TargetMode="External"/><Relationship Id="rId2587" Type="http://schemas.openxmlformats.org/officeDocument/2006/relationships/hyperlink" Target="http://www.ancientportsantiques.com/wp-content/uploads/Documents/PLACES/Sicily-Malta/Sicile-Scicchitano2008.pdf" TargetMode="External"/><Relationship Id="rId2794" Type="http://schemas.openxmlformats.org/officeDocument/2006/relationships/hyperlink" Target="http://pleiades.stoa.org/places/767859" TargetMode="External"/><Relationship Id="rId114" Type="http://schemas.openxmlformats.org/officeDocument/2006/relationships/hyperlink" Target="http://data.pastplace.org/search?q=3909172" TargetMode="External"/><Relationship Id="rId461" Type="http://schemas.openxmlformats.org/officeDocument/2006/relationships/hyperlink" Target="http://pleiades.stoa.org/places/142847211" TargetMode="External"/><Relationship Id="rId559" Type="http://schemas.openxmlformats.org/officeDocument/2006/relationships/hyperlink" Target="http://pleiades.stoa.org/places/589901" TargetMode="External"/><Relationship Id="rId766" Type="http://schemas.openxmlformats.org/officeDocument/2006/relationships/hyperlink" Target="http://pleiades.stoa.org/places/511354" TargetMode="External"/><Relationship Id="rId1189" Type="http://schemas.openxmlformats.org/officeDocument/2006/relationships/hyperlink" Target="http://pleiades.stoa.org/places/305111" TargetMode="External"/><Relationship Id="rId1396" Type="http://schemas.openxmlformats.org/officeDocument/2006/relationships/hyperlink" Target="http://dare.ht.lu.se/places/17199" TargetMode="External"/><Relationship Id="rId2142" Type="http://schemas.openxmlformats.org/officeDocument/2006/relationships/hyperlink" Target="http://dare.ht.lu.se/places/21166" TargetMode="External"/><Relationship Id="rId2447" Type="http://schemas.openxmlformats.org/officeDocument/2006/relationships/hyperlink" Target="http://dare.ht.lu.se/places/22414" TargetMode="External"/><Relationship Id="rId321" Type="http://schemas.openxmlformats.org/officeDocument/2006/relationships/hyperlink" Target="http://pleiades.stoa.org/places/540694" TargetMode="External"/><Relationship Id="rId419" Type="http://schemas.openxmlformats.org/officeDocument/2006/relationships/hyperlink" Target="http://pleiades.stoa.org/places/501646" TargetMode="External"/><Relationship Id="rId626" Type="http://schemas.openxmlformats.org/officeDocument/2006/relationships/hyperlink" Target="http://pleiades.stoa.org/places/854680" TargetMode="External"/><Relationship Id="rId973" Type="http://schemas.openxmlformats.org/officeDocument/2006/relationships/hyperlink" Target="http://pleiades.stoa.org/places/39281" TargetMode="External"/><Relationship Id="rId1049" Type="http://schemas.openxmlformats.org/officeDocument/2006/relationships/hyperlink" Target="http://pleiades.stoa.org/places/727156" TargetMode="External"/><Relationship Id="rId1256" Type="http://schemas.openxmlformats.org/officeDocument/2006/relationships/hyperlink" Target="http://dare.ht.lu.se/places/25688" TargetMode="External"/><Relationship Id="rId2002" Type="http://schemas.openxmlformats.org/officeDocument/2006/relationships/hyperlink" Target="http://dare.ht.lu.se/places/21194" TargetMode="External"/><Relationship Id="rId2307" Type="http://schemas.openxmlformats.org/officeDocument/2006/relationships/hyperlink" Target="http://dare.ht.lu.se/places/27296" TargetMode="External"/><Relationship Id="rId2654" Type="http://schemas.openxmlformats.org/officeDocument/2006/relationships/hyperlink" Target="http://www.ancientportsantiques.com/wp-content/uploads/Documents/PLACES/GreeceIslands/Krane-V&#246;tt2015.pdf" TargetMode="External"/><Relationship Id="rId2861" Type="http://schemas.openxmlformats.org/officeDocument/2006/relationships/hyperlink" Target="http://pleiades.stoa.org/places/462281" TargetMode="External"/><Relationship Id="rId2959" Type="http://schemas.openxmlformats.org/officeDocument/2006/relationships/hyperlink" Target="http://dare.ht.lu.se/places/29506" TargetMode="External"/><Relationship Id="rId833" Type="http://schemas.openxmlformats.org/officeDocument/2006/relationships/hyperlink" Target="http://pleiades.stoa.org/places/599605" TargetMode="External"/><Relationship Id="rId1116" Type="http://schemas.openxmlformats.org/officeDocument/2006/relationships/hyperlink" Target="http://pleiades.stoa.org/places/373782" TargetMode="External"/><Relationship Id="rId1463" Type="http://schemas.openxmlformats.org/officeDocument/2006/relationships/hyperlink" Target="http://dare.ht.lu.se/places/16736" TargetMode="External"/><Relationship Id="rId1670" Type="http://schemas.openxmlformats.org/officeDocument/2006/relationships/hyperlink" Target="http://dare.ht.lu.se/places/16881" TargetMode="External"/><Relationship Id="rId1768" Type="http://schemas.openxmlformats.org/officeDocument/2006/relationships/hyperlink" Target="http://dare.ht.lu.se/places/22840" TargetMode="External"/><Relationship Id="rId2514" Type="http://schemas.openxmlformats.org/officeDocument/2006/relationships/hyperlink" Target="http://plakariproject.com/" TargetMode="External"/><Relationship Id="rId2721" Type="http://schemas.openxmlformats.org/officeDocument/2006/relationships/hyperlink" Target="http://www.ancientportsantiques.com/wp-content/uploads/Documents/PLACES/GreeceIslands/Delos/DelosHydrologie-Desruelles2007.pdf" TargetMode="External"/><Relationship Id="rId2819" Type="http://schemas.openxmlformats.org/officeDocument/2006/relationships/hyperlink" Target="http://pleiades.stoa.org/places/857295" TargetMode="External"/><Relationship Id="rId900" Type="http://schemas.openxmlformats.org/officeDocument/2006/relationships/hyperlink" Target="http://pleiades.stoa.org/places/648565" TargetMode="External"/><Relationship Id="rId1323" Type="http://schemas.openxmlformats.org/officeDocument/2006/relationships/hyperlink" Target="http://dare.ht.lu.se/places/156" TargetMode="External"/><Relationship Id="rId1530" Type="http://schemas.openxmlformats.org/officeDocument/2006/relationships/hyperlink" Target="http://dare.ht.lu.se/places/33569" TargetMode="External"/><Relationship Id="rId1628" Type="http://schemas.openxmlformats.org/officeDocument/2006/relationships/hyperlink" Target="http://dare.ht.lu.se/places/27512" TargetMode="External"/><Relationship Id="rId1975" Type="http://schemas.openxmlformats.org/officeDocument/2006/relationships/hyperlink" Target="http://dare.ht.lu.se/places/22970" TargetMode="External"/><Relationship Id="rId1835" Type="http://schemas.openxmlformats.org/officeDocument/2006/relationships/hyperlink" Target="http://dare.ht.lu.se/places/32291" TargetMode="External"/><Relationship Id="rId1902" Type="http://schemas.openxmlformats.org/officeDocument/2006/relationships/hyperlink" Target="http://dare.ht.lu.se/places/31073" TargetMode="External"/><Relationship Id="rId2097" Type="http://schemas.openxmlformats.org/officeDocument/2006/relationships/hyperlink" Target="http://dare.ht.lu.se/places/22739" TargetMode="External"/><Relationship Id="rId276" Type="http://schemas.openxmlformats.org/officeDocument/2006/relationships/hyperlink" Target="http://pleiades.stoa.org/places/393451" TargetMode="External"/><Relationship Id="rId483" Type="http://schemas.openxmlformats.org/officeDocument/2006/relationships/hyperlink" Target="http://pleiades.stoa.org/places/599821" TargetMode="External"/><Relationship Id="rId690" Type="http://schemas.openxmlformats.org/officeDocument/2006/relationships/hyperlink" Target="http://pleiades.stoa.org/places/579853" TargetMode="External"/><Relationship Id="rId2164" Type="http://schemas.openxmlformats.org/officeDocument/2006/relationships/hyperlink" Target="http://dare.ht.lu.se/places/29034" TargetMode="External"/><Relationship Id="rId2371" Type="http://schemas.openxmlformats.org/officeDocument/2006/relationships/hyperlink" Target="http://dare.ht.lu.se/places/28463" TargetMode="External"/><Relationship Id="rId136" Type="http://schemas.openxmlformats.org/officeDocument/2006/relationships/hyperlink" Target="http://pleiades.stoa.org/places/403288" TargetMode="External"/><Relationship Id="rId343" Type="http://schemas.openxmlformats.org/officeDocument/2006/relationships/hyperlink" Target="http://data.pastplace.org/search?q=200133" TargetMode="External"/><Relationship Id="rId550" Type="http://schemas.openxmlformats.org/officeDocument/2006/relationships/hyperlink" Target="http://pleiades.stoa.org/places/589959" TargetMode="External"/><Relationship Id="rId788" Type="http://schemas.openxmlformats.org/officeDocument/2006/relationships/hyperlink" Target="http://pleiades.stoa.org/places/550823" TargetMode="External"/><Relationship Id="rId995" Type="http://schemas.openxmlformats.org/officeDocument/2006/relationships/hyperlink" Target="http://pleiades.stoa.org/places/746700" TargetMode="External"/><Relationship Id="rId1180" Type="http://schemas.openxmlformats.org/officeDocument/2006/relationships/hyperlink" Target="http://pleiades.stoa.org/places/315248" TargetMode="External"/><Relationship Id="rId2024" Type="http://schemas.openxmlformats.org/officeDocument/2006/relationships/hyperlink" Target="http://dare.ht.lu.se/places/22848" TargetMode="External"/><Relationship Id="rId2231" Type="http://schemas.openxmlformats.org/officeDocument/2006/relationships/hyperlink" Target="http://dare.ht.lu.se/places/30294" TargetMode="External"/><Relationship Id="rId2469" Type="http://schemas.openxmlformats.org/officeDocument/2006/relationships/hyperlink" Target="http://dare.ht.lu.se/places/23760" TargetMode="External"/><Relationship Id="rId2676" Type="http://schemas.openxmlformats.org/officeDocument/2006/relationships/hyperlink" Target="http://www.ancientportsantiques.com/wp-content/uploads/Documents/AUTHORS/Keay2016-PortuslimenAbstracts.pdf" TargetMode="External"/><Relationship Id="rId2883" Type="http://schemas.openxmlformats.org/officeDocument/2006/relationships/hyperlink" Target="http://www.ancientportsantiques.com/wp-content/uploads/Documents/PLACES/Levant/Pfaelzner2012-LevantineKingdoms.pdf" TargetMode="External"/><Relationship Id="rId203" Type="http://schemas.openxmlformats.org/officeDocument/2006/relationships/hyperlink" Target="http://pleiades.stoa.org/places/452333" TargetMode="External"/><Relationship Id="rId648" Type="http://schemas.openxmlformats.org/officeDocument/2006/relationships/hyperlink" Target="http://pleiades.stoa.org/places/857009" TargetMode="External"/><Relationship Id="rId855" Type="http://schemas.openxmlformats.org/officeDocument/2006/relationships/hyperlink" Target="http://pleiades.stoa.org/places/639042" TargetMode="External"/><Relationship Id="rId1040" Type="http://schemas.openxmlformats.org/officeDocument/2006/relationships/hyperlink" Target="http://data.pastplace.org/search?q=4854372" TargetMode="External"/><Relationship Id="rId1278" Type="http://schemas.openxmlformats.org/officeDocument/2006/relationships/hyperlink" Target="http://dare.ht.lu.se/places/25205" TargetMode="External"/><Relationship Id="rId1485" Type="http://schemas.openxmlformats.org/officeDocument/2006/relationships/hyperlink" Target="http://dare.ht.lu.se/places/32322" TargetMode="External"/><Relationship Id="rId1692" Type="http://schemas.openxmlformats.org/officeDocument/2006/relationships/hyperlink" Target="http://dare.ht.lu.se/places/41240" TargetMode="External"/><Relationship Id="rId2329" Type="http://schemas.openxmlformats.org/officeDocument/2006/relationships/hyperlink" Target="http://dare.ht.lu.se/places/41323" TargetMode="External"/><Relationship Id="rId2536" Type="http://schemas.openxmlformats.org/officeDocument/2006/relationships/hyperlink" Target="http://www.ancientportsantiques.com/wp-content/uploads/Documents/PLACES/Spain-Portugal/Portugal-Wachsmann2009.pdf" TargetMode="External"/><Relationship Id="rId2743" Type="http://schemas.openxmlformats.org/officeDocument/2006/relationships/hyperlink" Target="http://pleiades.stoa.org/places/30275" TargetMode="External"/><Relationship Id="rId410" Type="http://schemas.openxmlformats.org/officeDocument/2006/relationships/hyperlink" Target="http://pleiades.stoa.org/places/570708" TargetMode="External"/><Relationship Id="rId508" Type="http://schemas.openxmlformats.org/officeDocument/2006/relationships/hyperlink" Target="http://pleiades.stoa.org/places/541108" TargetMode="External"/><Relationship Id="rId715" Type="http://schemas.openxmlformats.org/officeDocument/2006/relationships/hyperlink" Target="http://pleiades.stoa.org/places/845065" TargetMode="External"/><Relationship Id="rId922" Type="http://schemas.openxmlformats.org/officeDocument/2006/relationships/hyperlink" Target="http://pleiades.stoa.org/places/658368" TargetMode="External"/><Relationship Id="rId1138" Type="http://schemas.openxmlformats.org/officeDocument/2006/relationships/hyperlink" Target="http://pleiades.stoa.org/places/363927" TargetMode="External"/><Relationship Id="rId1345" Type="http://schemas.openxmlformats.org/officeDocument/2006/relationships/hyperlink" Target="http://dare.ht.lu.se/places/186" TargetMode="External"/><Relationship Id="rId1552" Type="http://schemas.openxmlformats.org/officeDocument/2006/relationships/hyperlink" Target="http://dare.ht.lu.se/places/23358" TargetMode="External"/><Relationship Id="rId1997" Type="http://schemas.openxmlformats.org/officeDocument/2006/relationships/hyperlink" Target="http://pleiades.stoa.org/places/550819" TargetMode="External"/><Relationship Id="rId2603" Type="http://schemas.openxmlformats.org/officeDocument/2006/relationships/hyperlink" Target="http://www.ancientportsantiques.com/wp-content/uploads/Documents/AUTHORS/Arnaud-PublGenerales/Arnaud-Navigation2005.pdf" TargetMode="External"/><Relationship Id="rId2950" Type="http://schemas.openxmlformats.org/officeDocument/2006/relationships/hyperlink" Target="http://www.ancientportsantiques.com/wp-content/uploads/Documents/PLACES/NorthAfrica/TunisieCapBon-Fantar2012.pdf" TargetMode="External"/><Relationship Id="rId1205" Type="http://schemas.openxmlformats.org/officeDocument/2006/relationships/hyperlink" Target="http://pleiades.stoa.org/places/285504" TargetMode="External"/><Relationship Id="rId1857" Type="http://schemas.openxmlformats.org/officeDocument/2006/relationships/hyperlink" Target="http://dare.ht.lu.se/places/32316" TargetMode="External"/><Relationship Id="rId2810" Type="http://schemas.openxmlformats.org/officeDocument/2006/relationships/hyperlink" Target="http://www.ancientportsantiques.com/wp-content/uploads/pdf/Grenier-1934.pdf" TargetMode="External"/><Relationship Id="rId2908" Type="http://schemas.openxmlformats.org/officeDocument/2006/relationships/hyperlink" Target="https://en.wikipedia.org/wiki/Dilmun" TargetMode="External"/><Relationship Id="rId51" Type="http://schemas.openxmlformats.org/officeDocument/2006/relationships/hyperlink" Target="http://pleiades.stoa.org/places/265817" TargetMode="External"/><Relationship Id="rId1412" Type="http://schemas.openxmlformats.org/officeDocument/2006/relationships/hyperlink" Target="http://dare.ht.lu.se/places/26616" TargetMode="External"/><Relationship Id="rId1717" Type="http://schemas.openxmlformats.org/officeDocument/2006/relationships/hyperlink" Target="http://dare.ht.lu.se/places/15983" TargetMode="External"/><Relationship Id="rId1924" Type="http://schemas.openxmlformats.org/officeDocument/2006/relationships/hyperlink" Target="http://dare.ht.lu.se/places/41200" TargetMode="External"/><Relationship Id="rId298" Type="http://schemas.openxmlformats.org/officeDocument/2006/relationships/hyperlink" Target="http://pleiades.stoa.org/places/481928" TargetMode="External"/><Relationship Id="rId158" Type="http://schemas.openxmlformats.org/officeDocument/2006/relationships/hyperlink" Target="http://pleiades.stoa.org/places/413008" TargetMode="External"/><Relationship Id="rId2186" Type="http://schemas.openxmlformats.org/officeDocument/2006/relationships/hyperlink" Target="http://dare.ht.lu.se/places/21557" TargetMode="External"/><Relationship Id="rId2393" Type="http://schemas.openxmlformats.org/officeDocument/2006/relationships/hyperlink" Target="http://dare.ht.lu.se/places/21851" TargetMode="External"/><Relationship Id="rId2698" Type="http://schemas.openxmlformats.org/officeDocument/2006/relationships/hyperlink" Target="http://www.ancientportsantiques.com/wp-content/uploads/Documents/PLACES/GreeceContinental/PiraeusSlipways-Loven2011.pdf" TargetMode="External"/><Relationship Id="rId365" Type="http://schemas.openxmlformats.org/officeDocument/2006/relationships/hyperlink" Target="http://pleiades.stoa.org/places/501609" TargetMode="External"/><Relationship Id="rId572" Type="http://schemas.openxmlformats.org/officeDocument/2006/relationships/hyperlink" Target="http://pleiades.stoa.org/places/589914" TargetMode="External"/><Relationship Id="rId2046" Type="http://schemas.openxmlformats.org/officeDocument/2006/relationships/hyperlink" Target="http://dare.ht.lu.se/places/25167" TargetMode="External"/><Relationship Id="rId2253" Type="http://schemas.openxmlformats.org/officeDocument/2006/relationships/hyperlink" Target="http://dare.ht.lu.se/places/23587" TargetMode="External"/><Relationship Id="rId2460" Type="http://schemas.openxmlformats.org/officeDocument/2006/relationships/hyperlink" Target="http://dare.ht.lu.se/places/15897" TargetMode="External"/><Relationship Id="rId225" Type="http://schemas.openxmlformats.org/officeDocument/2006/relationships/hyperlink" Target="http://pleiades.stoa.org/places/462237" TargetMode="External"/><Relationship Id="rId432" Type="http://schemas.openxmlformats.org/officeDocument/2006/relationships/hyperlink" Target="http://pleiades.stoa.org/places/491740" TargetMode="External"/><Relationship Id="rId877" Type="http://schemas.openxmlformats.org/officeDocument/2006/relationships/hyperlink" Target="http://pleiades.stoa.org/places/639077" TargetMode="External"/><Relationship Id="rId1062" Type="http://schemas.openxmlformats.org/officeDocument/2006/relationships/hyperlink" Target="http://pleiades.stoa.org/places/716651" TargetMode="External"/><Relationship Id="rId2113" Type="http://schemas.openxmlformats.org/officeDocument/2006/relationships/hyperlink" Target="http://dare.ht.lu.se/places/29488" TargetMode="External"/><Relationship Id="rId2320" Type="http://schemas.openxmlformats.org/officeDocument/2006/relationships/hyperlink" Target="http://dare.ht.lu.se/places/27289" TargetMode="External"/><Relationship Id="rId2558" Type="http://schemas.openxmlformats.org/officeDocument/2006/relationships/hyperlink" Target="http://www.ancientportsantiques.com/wp-content/uploads/Documents/PLACES/France/Fr&#233;jus-Bertoncello2011.pdf" TargetMode="External"/><Relationship Id="rId2765" Type="http://schemas.openxmlformats.org/officeDocument/2006/relationships/hyperlink" Target="http://www.ancientportsantiques.com/wp-content/uploads/Documents/PLACES/RedSea-Gulf/Gedrosia-Besenval1994.pdf" TargetMode="External"/><Relationship Id="rId2972" Type="http://schemas.openxmlformats.org/officeDocument/2006/relationships/hyperlink" Target="http://data.pastplace.org/search?q=1892416" TargetMode="External"/><Relationship Id="rId737" Type="http://schemas.openxmlformats.org/officeDocument/2006/relationships/hyperlink" Target="http://pleiades.stoa.org/places/845055" TargetMode="External"/><Relationship Id="rId944" Type="http://schemas.openxmlformats.org/officeDocument/2006/relationships/hyperlink" Target="http://pleiades.stoa.org/places/668372" TargetMode="External"/><Relationship Id="rId1367" Type="http://schemas.openxmlformats.org/officeDocument/2006/relationships/hyperlink" Target="http://dare.ht.lu.se/places/17389" TargetMode="External"/><Relationship Id="rId1574" Type="http://schemas.openxmlformats.org/officeDocument/2006/relationships/hyperlink" Target="http://dare.ht.lu.se/places/23465" TargetMode="External"/><Relationship Id="rId1781" Type="http://schemas.openxmlformats.org/officeDocument/2006/relationships/hyperlink" Target="http://pleiades.stoa.org/places/116035285" TargetMode="External"/><Relationship Id="rId2418" Type="http://schemas.openxmlformats.org/officeDocument/2006/relationships/hyperlink" Target="http://dare.ht.lu.se/places/30971" TargetMode="External"/><Relationship Id="rId2625" Type="http://schemas.openxmlformats.org/officeDocument/2006/relationships/hyperlink" Target="http://www.ancientportsantiques.com/wp-content/uploads/Documents/PLACES/RedSea-Gulf/Myos-Peacock&amp;Blue2006.pdf" TargetMode="External"/><Relationship Id="rId2832" Type="http://schemas.openxmlformats.org/officeDocument/2006/relationships/hyperlink" Target="http://www.ancientportsantiques.com/wp-content/uploads/Documents/PLACES/Crete-Cyprus/SailingGreatGreenSea-Cline2011.pdf" TargetMode="External"/><Relationship Id="rId73" Type="http://schemas.openxmlformats.org/officeDocument/2006/relationships/hyperlink" Target="http://whc.unesco.org/pg.cfm?cid=31&amp;id_site=557" TargetMode="External"/><Relationship Id="rId804" Type="http://schemas.openxmlformats.org/officeDocument/2006/relationships/hyperlink" Target="http://pleiades.stoa.org/places/599905" TargetMode="External"/><Relationship Id="rId1227" Type="http://schemas.openxmlformats.org/officeDocument/2006/relationships/hyperlink" Target="http://data.pastplace.org/search?q=3483209" TargetMode="External"/><Relationship Id="rId1434" Type="http://schemas.openxmlformats.org/officeDocument/2006/relationships/hyperlink" Target="http://dare.ht.lu.se/places/16712" TargetMode="External"/><Relationship Id="rId1641" Type="http://schemas.openxmlformats.org/officeDocument/2006/relationships/hyperlink" Target="http://dare.ht.lu.se/places/21254" TargetMode="External"/><Relationship Id="rId1879" Type="http://schemas.openxmlformats.org/officeDocument/2006/relationships/hyperlink" Target="http://dare.ht.lu.se/places/31055" TargetMode="External"/><Relationship Id="rId1501" Type="http://schemas.openxmlformats.org/officeDocument/2006/relationships/hyperlink" Target="http://dare.ht.lu.se/places/23436" TargetMode="External"/><Relationship Id="rId1739" Type="http://schemas.openxmlformats.org/officeDocument/2006/relationships/hyperlink" Target="http://dare.ht.lu.se/places/16902" TargetMode="External"/><Relationship Id="rId1946" Type="http://schemas.openxmlformats.org/officeDocument/2006/relationships/hyperlink" Target="http://dare.ht.lu.se/places/41504" TargetMode="External"/><Relationship Id="rId1806" Type="http://schemas.openxmlformats.org/officeDocument/2006/relationships/hyperlink" Target="http://dare.ht.lu.se/places/31013" TargetMode="External"/><Relationship Id="rId387" Type="http://schemas.openxmlformats.org/officeDocument/2006/relationships/hyperlink" Target="http://pleiades.stoa.org/places/570229" TargetMode="External"/><Relationship Id="rId594" Type="http://schemas.openxmlformats.org/officeDocument/2006/relationships/hyperlink" Target="http://pleiades.stoa.org/places/707531" TargetMode="External"/><Relationship Id="rId2068" Type="http://schemas.openxmlformats.org/officeDocument/2006/relationships/hyperlink" Target="http://dare.ht.lu.se/places/41479" TargetMode="External"/><Relationship Id="rId2275" Type="http://schemas.openxmlformats.org/officeDocument/2006/relationships/hyperlink" Target="http://dare.ht.lu.se/places/21519" TargetMode="External"/><Relationship Id="rId247" Type="http://schemas.openxmlformats.org/officeDocument/2006/relationships/hyperlink" Target="http://pleiades.stoa.org/places/462379" TargetMode="External"/><Relationship Id="rId899" Type="http://schemas.openxmlformats.org/officeDocument/2006/relationships/hyperlink" Target="http://pleiades.stoa.org/places/648672" TargetMode="External"/><Relationship Id="rId1084" Type="http://schemas.openxmlformats.org/officeDocument/2006/relationships/hyperlink" Target="http://pleiades.stoa.org/places/716577" TargetMode="External"/><Relationship Id="rId2482" Type="http://schemas.openxmlformats.org/officeDocument/2006/relationships/hyperlink" Target="http://dare.ht.lu.se/places/27023" TargetMode="External"/><Relationship Id="rId2787" Type="http://schemas.openxmlformats.org/officeDocument/2006/relationships/hyperlink" Target="http://www.ancientportsantiques.com/wp-content/uploads/Documents/PLACES/Crete-Cyprus/Kition-Bony2016.pdf" TargetMode="External"/><Relationship Id="rId107" Type="http://schemas.openxmlformats.org/officeDocument/2006/relationships/hyperlink" Target="http://pleiades.stoa.org/places/471987" TargetMode="External"/><Relationship Id="rId454" Type="http://schemas.openxmlformats.org/officeDocument/2006/relationships/hyperlink" Target="http://pleiades.stoa.org/places/530906" TargetMode="External"/><Relationship Id="rId661" Type="http://schemas.openxmlformats.org/officeDocument/2006/relationships/hyperlink" Target="http://pleiades.stoa.org/places/857045" TargetMode="External"/><Relationship Id="rId759" Type="http://schemas.openxmlformats.org/officeDocument/2006/relationships/hyperlink" Target="http://pleiades.stoa.org/places/511337" TargetMode="External"/><Relationship Id="rId966" Type="http://schemas.openxmlformats.org/officeDocument/2006/relationships/hyperlink" Target="http://pleiades.stoa.org/places/40228" TargetMode="External"/><Relationship Id="rId1291" Type="http://schemas.openxmlformats.org/officeDocument/2006/relationships/hyperlink" Target="http://dare.ht.lu.se/places/26925" TargetMode="External"/><Relationship Id="rId1389" Type="http://schemas.openxmlformats.org/officeDocument/2006/relationships/hyperlink" Target="http://dare.ht.lu.se/places/17185" TargetMode="External"/><Relationship Id="rId1596" Type="http://schemas.openxmlformats.org/officeDocument/2006/relationships/hyperlink" Target="http://dare.ht.lu.se/places/29568" TargetMode="External"/><Relationship Id="rId2135" Type="http://schemas.openxmlformats.org/officeDocument/2006/relationships/hyperlink" Target="http://dare.ht.lu.se/places/22847" TargetMode="External"/><Relationship Id="rId2342" Type="http://schemas.openxmlformats.org/officeDocument/2006/relationships/hyperlink" Target="http://pleiades.stoa.org/places/727221" TargetMode="External"/><Relationship Id="rId2647" Type="http://schemas.openxmlformats.org/officeDocument/2006/relationships/hyperlink" Target="http://www.ancientportsantiques.com/wp-content/uploads/Documents/PLACES/Bosphorus-BlackSea/ChersonneseThracian-K&#246;rpe2015.pdf" TargetMode="External"/><Relationship Id="rId314" Type="http://schemas.openxmlformats.org/officeDocument/2006/relationships/hyperlink" Target="http://pleiades.stoa.org/places/531026" TargetMode="External"/><Relationship Id="rId521" Type="http://schemas.openxmlformats.org/officeDocument/2006/relationships/hyperlink" Target="http://pleiades.stoa.org/places/602492" TargetMode="External"/><Relationship Id="rId619" Type="http://schemas.openxmlformats.org/officeDocument/2006/relationships/hyperlink" Target="http://pleiades.stoa.org/places/226697" TargetMode="External"/><Relationship Id="rId1151" Type="http://schemas.openxmlformats.org/officeDocument/2006/relationships/hyperlink" Target="http://pleiades.stoa.org/places/344282" TargetMode="External"/><Relationship Id="rId1249" Type="http://schemas.openxmlformats.org/officeDocument/2006/relationships/hyperlink" Target="http://pleiades.stoa.org/places/83882" TargetMode="External"/><Relationship Id="rId2202" Type="http://schemas.openxmlformats.org/officeDocument/2006/relationships/hyperlink" Target="http://dare.ht.lu.se/places/43311" TargetMode="External"/><Relationship Id="rId2854" Type="http://schemas.openxmlformats.org/officeDocument/2006/relationships/hyperlink" Target="https://en.wikipedia.org/wiki/Nitocris_I_(Divine_Adoratrice)" TargetMode="External"/><Relationship Id="rId95" Type="http://schemas.openxmlformats.org/officeDocument/2006/relationships/hyperlink" Target="http://pleiades.stoa.org/places/157867" TargetMode="External"/><Relationship Id="rId826" Type="http://schemas.openxmlformats.org/officeDocument/2006/relationships/hyperlink" Target="http://pleiades.stoa.org/places/599562" TargetMode="External"/><Relationship Id="rId1011" Type="http://schemas.openxmlformats.org/officeDocument/2006/relationships/hyperlink" Target="http://pleiades.stoa.org/places/29635" TargetMode="External"/><Relationship Id="rId1109" Type="http://schemas.openxmlformats.org/officeDocument/2006/relationships/hyperlink" Target="http://pleiades.stoa.org/places/373786" TargetMode="External"/><Relationship Id="rId1456" Type="http://schemas.openxmlformats.org/officeDocument/2006/relationships/hyperlink" Target="http://dare.ht.lu.se/places/41568" TargetMode="External"/><Relationship Id="rId1663" Type="http://schemas.openxmlformats.org/officeDocument/2006/relationships/hyperlink" Target="http://dare.ht.lu.se/places/30508" TargetMode="External"/><Relationship Id="rId1870" Type="http://schemas.openxmlformats.org/officeDocument/2006/relationships/hyperlink" Target="http://dare.ht.lu.se/places/21936" TargetMode="External"/><Relationship Id="rId1968" Type="http://schemas.openxmlformats.org/officeDocument/2006/relationships/hyperlink" Target="http://pleiades.stoa.org/places/501634" TargetMode="External"/><Relationship Id="rId2507" Type="http://schemas.openxmlformats.org/officeDocument/2006/relationships/hyperlink" Target="http://www.arkaeos.fr/les-operations/article/digue-de-la-marronede-golfe-de-fos" TargetMode="External"/><Relationship Id="rId2714" Type="http://schemas.openxmlformats.org/officeDocument/2006/relationships/hyperlink" Target="http://www.ancientportsantiques.com/wp-content/uploads/Documents/PLACES/GreeceIslands/LesvosHarbourNetwork-Theodoulou2008.pdf" TargetMode="External"/><Relationship Id="rId2921" Type="http://schemas.openxmlformats.org/officeDocument/2006/relationships/hyperlink" Target="http://www.ancientportsantiques.com/wp-content/uploads/Documents/PLACES/Spain-Portugal/Basque-SantosYanguas2005.pdf" TargetMode="External"/><Relationship Id="rId1316" Type="http://schemas.openxmlformats.org/officeDocument/2006/relationships/hyperlink" Target="http://dare.ht.lu.se/places/41076" TargetMode="External"/><Relationship Id="rId1523" Type="http://schemas.openxmlformats.org/officeDocument/2006/relationships/hyperlink" Target="http://dare.ht.lu.se/places/22958" TargetMode="External"/><Relationship Id="rId1730" Type="http://schemas.openxmlformats.org/officeDocument/2006/relationships/hyperlink" Target="http://dare.ht.lu.se/places/10939" TargetMode="External"/><Relationship Id="rId22" Type="http://schemas.openxmlformats.org/officeDocument/2006/relationships/hyperlink" Target="http://pleiades.stoa.org/places/256383" TargetMode="External"/><Relationship Id="rId1828" Type="http://schemas.openxmlformats.org/officeDocument/2006/relationships/hyperlink" Target="http://dare.ht.lu.se/places/32160" TargetMode="External"/><Relationship Id="rId171" Type="http://schemas.openxmlformats.org/officeDocument/2006/relationships/hyperlink" Target="http://pleiades.stoa.org/places/432783" TargetMode="External"/><Relationship Id="rId2297" Type="http://schemas.openxmlformats.org/officeDocument/2006/relationships/hyperlink" Target="http://dare.ht.lu.se/places/41317" TargetMode="External"/><Relationship Id="rId269" Type="http://schemas.openxmlformats.org/officeDocument/2006/relationships/hyperlink" Target="http://pleiades.stoa.org/places/393404" TargetMode="External"/><Relationship Id="rId476" Type="http://schemas.openxmlformats.org/officeDocument/2006/relationships/hyperlink" Target="http://pleiades.stoa.org/places/599587" TargetMode="External"/><Relationship Id="rId683" Type="http://schemas.openxmlformats.org/officeDocument/2006/relationships/hyperlink" Target="http://pleiades.stoa.org/places/857161" TargetMode="External"/><Relationship Id="rId890" Type="http://schemas.openxmlformats.org/officeDocument/2006/relationships/hyperlink" Target="http://pleiades.stoa.org/places/648720" TargetMode="External"/><Relationship Id="rId2157" Type="http://schemas.openxmlformats.org/officeDocument/2006/relationships/hyperlink" Target="http://dare.ht.lu.se/places/30810" TargetMode="External"/><Relationship Id="rId2364" Type="http://schemas.openxmlformats.org/officeDocument/2006/relationships/hyperlink" Target="http://dare.ht.lu.se/places/42475" TargetMode="External"/><Relationship Id="rId2571" Type="http://schemas.openxmlformats.org/officeDocument/2006/relationships/hyperlink" Target="http://www.ancientportsantiques.com/wp-content/uploads/Documents/PLACES/ItalyWest/Portus/Portus-Noli&amp;Franco2009.pdf" TargetMode="External"/><Relationship Id="rId129" Type="http://schemas.openxmlformats.org/officeDocument/2006/relationships/hyperlink" Target="http://pleiades.stoa.org/places/383775" TargetMode="External"/><Relationship Id="rId336" Type="http://schemas.openxmlformats.org/officeDocument/2006/relationships/hyperlink" Target="http://pleiades.stoa.org/places/579889" TargetMode="External"/><Relationship Id="rId543" Type="http://schemas.openxmlformats.org/officeDocument/2006/relationships/hyperlink" Target="http://pleiades.stoa.org/places/589687" TargetMode="External"/><Relationship Id="rId988" Type="http://schemas.openxmlformats.org/officeDocument/2006/relationships/hyperlink" Target="http://pleiades.stoa.org/places/466002" TargetMode="External"/><Relationship Id="rId1173" Type="http://schemas.openxmlformats.org/officeDocument/2006/relationships/hyperlink" Target="http://pleiades.stoa.org/places/315082" TargetMode="External"/><Relationship Id="rId1380" Type="http://schemas.openxmlformats.org/officeDocument/2006/relationships/hyperlink" Target="http://dare.ht.lu.se/places/16886" TargetMode="External"/><Relationship Id="rId2017" Type="http://schemas.openxmlformats.org/officeDocument/2006/relationships/hyperlink" Target="http://dare.ht.lu.se/places/29016" TargetMode="External"/><Relationship Id="rId2224" Type="http://schemas.openxmlformats.org/officeDocument/2006/relationships/hyperlink" Target="http://pleiades.stoa.org/places/648759" TargetMode="External"/><Relationship Id="rId2669" Type="http://schemas.openxmlformats.org/officeDocument/2006/relationships/hyperlink" Target="http://www.ancientportsantiques.com/wp-content/uploads/Documents/PLACES/RedSea-Gulf/Emirats-Potts2001.pdf" TargetMode="External"/><Relationship Id="rId2876" Type="http://schemas.openxmlformats.org/officeDocument/2006/relationships/hyperlink" Target="https://en.wikipedia.org/wiki/Amarna_letters" TargetMode="External"/><Relationship Id="rId403" Type="http://schemas.openxmlformats.org/officeDocument/2006/relationships/hyperlink" Target="http://pleiades.stoa.org/places/570605" TargetMode="External"/><Relationship Id="rId750" Type="http://schemas.openxmlformats.org/officeDocument/2006/relationships/hyperlink" Target="http://pleiades.stoa.org/places/511446" TargetMode="External"/><Relationship Id="rId848" Type="http://schemas.openxmlformats.org/officeDocument/2006/relationships/hyperlink" Target="http://pleiades.stoa.org/places/638844" TargetMode="External"/><Relationship Id="rId1033" Type="http://schemas.openxmlformats.org/officeDocument/2006/relationships/hyperlink" Target="http://pleiades.stoa.org/places/922675" TargetMode="External"/><Relationship Id="rId1478" Type="http://schemas.openxmlformats.org/officeDocument/2006/relationships/hyperlink" Target="http://dare.ht.lu.se/places/21307" TargetMode="External"/><Relationship Id="rId1685" Type="http://schemas.openxmlformats.org/officeDocument/2006/relationships/hyperlink" Target="http://dare.ht.lu.se/places/41246" TargetMode="External"/><Relationship Id="rId1892" Type="http://schemas.openxmlformats.org/officeDocument/2006/relationships/hyperlink" Target="http://dare.ht.lu.se/places/22614" TargetMode="External"/><Relationship Id="rId2431" Type="http://schemas.openxmlformats.org/officeDocument/2006/relationships/hyperlink" Target="http://pleiades.stoa.org/places/344379" TargetMode="External"/><Relationship Id="rId2529" Type="http://schemas.openxmlformats.org/officeDocument/2006/relationships/hyperlink" Target="http://www.livius.org/articles/person/hanno-1-the-navigator/hanno-1-the-navigator-2/" TargetMode="External"/><Relationship Id="rId2736" Type="http://schemas.openxmlformats.org/officeDocument/2006/relationships/hyperlink" Target="http://pleiades.stoa.org/places/59831" TargetMode="External"/><Relationship Id="rId610" Type="http://schemas.openxmlformats.org/officeDocument/2006/relationships/hyperlink" Target="http://pleiades.stoa.org/places/216904" TargetMode="External"/><Relationship Id="rId708" Type="http://schemas.openxmlformats.org/officeDocument/2006/relationships/hyperlink" Target="http://pleiades.stoa.org/places/857124" TargetMode="External"/><Relationship Id="rId915" Type="http://schemas.openxmlformats.org/officeDocument/2006/relationships/hyperlink" Target="http://pleiades.stoa.org/places/648748" TargetMode="External"/><Relationship Id="rId1240" Type="http://schemas.openxmlformats.org/officeDocument/2006/relationships/hyperlink" Target="http://pleiades.stoa.org/places/573195" TargetMode="External"/><Relationship Id="rId1338" Type="http://schemas.openxmlformats.org/officeDocument/2006/relationships/hyperlink" Target="http://dare.ht.lu.se/places/187" TargetMode="External"/><Relationship Id="rId1545" Type="http://schemas.openxmlformats.org/officeDocument/2006/relationships/hyperlink" Target="http://dare.ht.lu.se/places/22026" TargetMode="External"/><Relationship Id="rId2943" Type="http://schemas.openxmlformats.org/officeDocument/2006/relationships/hyperlink" Target="http://www.ancientportsantiques.com/wp-content/uploads/Documents/PLACES/ItalyWest/Pompei-Curti2008.pdf" TargetMode="External"/><Relationship Id="rId1100" Type="http://schemas.openxmlformats.org/officeDocument/2006/relationships/hyperlink" Target="http://pleiades.stoa.org/places/373772" TargetMode="External"/><Relationship Id="rId1405" Type="http://schemas.openxmlformats.org/officeDocument/2006/relationships/hyperlink" Target="http://dare.ht.lu.se/places/25851" TargetMode="External"/><Relationship Id="rId1752" Type="http://schemas.openxmlformats.org/officeDocument/2006/relationships/hyperlink" Target="http://pleiades.stoa.org/places/531022" TargetMode="External"/><Relationship Id="rId2803" Type="http://schemas.openxmlformats.org/officeDocument/2006/relationships/hyperlink" Target="http://www.ancientportsantiques.com/wp-content/uploads/pdf/Grenier-1934.pdf" TargetMode="External"/><Relationship Id="rId44" Type="http://schemas.openxmlformats.org/officeDocument/2006/relationships/hyperlink" Target="http://pleiades.stoa.org/places/265849" TargetMode="External"/><Relationship Id="rId1612" Type="http://schemas.openxmlformats.org/officeDocument/2006/relationships/hyperlink" Target="http://dare.ht.lu.se/places/27461" TargetMode="External"/><Relationship Id="rId1917" Type="http://schemas.openxmlformats.org/officeDocument/2006/relationships/hyperlink" Target="http://dare.ht.lu.se/places/43759" TargetMode="External"/><Relationship Id="rId193" Type="http://schemas.openxmlformats.org/officeDocument/2006/relationships/hyperlink" Target="http://pleiades.stoa.org/places/452375" TargetMode="External"/><Relationship Id="rId498" Type="http://schemas.openxmlformats.org/officeDocument/2006/relationships/hyperlink" Target="http://pleiades.stoa.org/places/550693" TargetMode="External"/><Relationship Id="rId2081" Type="http://schemas.openxmlformats.org/officeDocument/2006/relationships/hyperlink" Target="http://dare.ht.lu.se/places/22741" TargetMode="External"/><Relationship Id="rId2179" Type="http://schemas.openxmlformats.org/officeDocument/2006/relationships/hyperlink" Target="http://dare.ht.lu.se/places/22044" TargetMode="External"/><Relationship Id="rId260" Type="http://schemas.openxmlformats.org/officeDocument/2006/relationships/hyperlink" Target="http://pleiades.stoa.org/places/446282" TargetMode="External"/><Relationship Id="rId2386" Type="http://schemas.openxmlformats.org/officeDocument/2006/relationships/hyperlink" Target="http://dare.ht.lu.se/places/27231" TargetMode="External"/><Relationship Id="rId2593" Type="http://schemas.openxmlformats.org/officeDocument/2006/relationships/hyperlink" Target="https://en.wikipedia.org/wiki/Classe,_ancient_port_of_Ravenna" TargetMode="External"/><Relationship Id="rId120" Type="http://schemas.openxmlformats.org/officeDocument/2006/relationships/hyperlink" Target="http://pleiades.stoa.org/places/472036" TargetMode="External"/><Relationship Id="rId358" Type="http://schemas.openxmlformats.org/officeDocument/2006/relationships/hyperlink" Target="http://pleiades.stoa.org/places/501507" TargetMode="External"/><Relationship Id="rId565" Type="http://schemas.openxmlformats.org/officeDocument/2006/relationships/hyperlink" Target="http://pleiades.stoa.org/places/589893" TargetMode="External"/><Relationship Id="rId772" Type="http://schemas.openxmlformats.org/officeDocument/2006/relationships/hyperlink" Target="http://pleiades.stoa.org/places/550434" TargetMode="External"/><Relationship Id="rId1195" Type="http://schemas.openxmlformats.org/officeDocument/2006/relationships/hyperlink" Target="http://pleiades.stoa.org/places/295268" TargetMode="External"/><Relationship Id="rId2039" Type="http://schemas.openxmlformats.org/officeDocument/2006/relationships/hyperlink" Target="http://dare.ht.lu.se/places/44595" TargetMode="External"/><Relationship Id="rId2246" Type="http://schemas.openxmlformats.org/officeDocument/2006/relationships/hyperlink" Target="http://dare.ht.lu.se/places/43307" TargetMode="External"/><Relationship Id="rId2453" Type="http://schemas.openxmlformats.org/officeDocument/2006/relationships/hyperlink" Target="http://dare.ht.lu.se/places/37210" TargetMode="External"/><Relationship Id="rId2660" Type="http://schemas.openxmlformats.org/officeDocument/2006/relationships/hyperlink" Target="http://www.ancientportsantiques.com/wp-content/uploads/Documents/PLACES/RedSea-Gulf/Yemen-Schiettecatte2012.pdf" TargetMode="External"/><Relationship Id="rId2898" Type="http://schemas.openxmlformats.org/officeDocument/2006/relationships/hyperlink" Target="http://pleiades.stoa.org/places/550595" TargetMode="External"/><Relationship Id="rId218" Type="http://schemas.openxmlformats.org/officeDocument/2006/relationships/hyperlink" Target="http://pleiades.stoa.org/places/462178" TargetMode="External"/><Relationship Id="rId425" Type="http://schemas.openxmlformats.org/officeDocument/2006/relationships/hyperlink" Target="http://pleiades.stoa.org/places/501522" TargetMode="External"/><Relationship Id="rId632" Type="http://schemas.openxmlformats.org/officeDocument/2006/relationships/hyperlink" Target="http://pleiades.stoa.org/places/226770" TargetMode="External"/><Relationship Id="rId1055" Type="http://schemas.openxmlformats.org/officeDocument/2006/relationships/hyperlink" Target="http://pleiades.stoa.org/places/727154" TargetMode="External"/><Relationship Id="rId1262" Type="http://schemas.openxmlformats.org/officeDocument/2006/relationships/hyperlink" Target="http://dare.ht.lu.se/places/33681" TargetMode="External"/><Relationship Id="rId2106" Type="http://schemas.openxmlformats.org/officeDocument/2006/relationships/hyperlink" Target="http://dare.ht.lu.se/places/21154" TargetMode="External"/><Relationship Id="rId2313" Type="http://schemas.openxmlformats.org/officeDocument/2006/relationships/hyperlink" Target="http://dare.ht.lu.se/places/30690" TargetMode="External"/><Relationship Id="rId2520" Type="http://schemas.openxmlformats.org/officeDocument/2006/relationships/hyperlink" Target="http://www.sdu.dk/en/default.aspx/Zephyrion" TargetMode="External"/><Relationship Id="rId2758" Type="http://schemas.openxmlformats.org/officeDocument/2006/relationships/hyperlink" Target="http://pleiades.stoa.org/places/59857" TargetMode="External"/><Relationship Id="rId2965" Type="http://schemas.openxmlformats.org/officeDocument/2006/relationships/hyperlink" Target="http://dare.ht.lu.se/places/21482" TargetMode="External"/><Relationship Id="rId937" Type="http://schemas.openxmlformats.org/officeDocument/2006/relationships/hyperlink" Target="http://pleiades.stoa.org/places/668262" TargetMode="External"/><Relationship Id="rId1122" Type="http://schemas.openxmlformats.org/officeDocument/2006/relationships/hyperlink" Target="http://pleiades.stoa.org/places/373830" TargetMode="External"/><Relationship Id="rId1567" Type="http://schemas.openxmlformats.org/officeDocument/2006/relationships/hyperlink" Target="http://dare.ht.lu.se/places/22021" TargetMode="External"/><Relationship Id="rId1774" Type="http://schemas.openxmlformats.org/officeDocument/2006/relationships/hyperlink" Target="http://pleiades.stoa.org/places/570508" TargetMode="External"/><Relationship Id="rId1981" Type="http://schemas.openxmlformats.org/officeDocument/2006/relationships/hyperlink" Target="http://dare.ht.lu.se/places/1524" TargetMode="External"/><Relationship Id="rId2618" Type="http://schemas.openxmlformats.org/officeDocument/2006/relationships/hyperlink" Target="http://www.ancientportsantiques.com/wp-content/uploads/Documents/PLACES/Turkey/Mallos-Arnaud2016.pdf" TargetMode="External"/><Relationship Id="rId2825" Type="http://schemas.openxmlformats.org/officeDocument/2006/relationships/hyperlink" Target="http://press.princeton.edu/titles/10185.html" TargetMode="External"/><Relationship Id="rId66" Type="http://schemas.openxmlformats.org/officeDocument/2006/relationships/hyperlink" Target="http://data.pastplace.org/search?q=3581735" TargetMode="External"/><Relationship Id="rId1427" Type="http://schemas.openxmlformats.org/officeDocument/2006/relationships/hyperlink" Target="http://dare.ht.lu.se/places/21337" TargetMode="External"/><Relationship Id="rId1634" Type="http://schemas.openxmlformats.org/officeDocument/2006/relationships/hyperlink" Target="http://pleiades.stoa.org/places/845023" TargetMode="External"/><Relationship Id="rId1841" Type="http://schemas.openxmlformats.org/officeDocument/2006/relationships/hyperlink" Target="http://dare.ht.lu.se/places/22702" TargetMode="External"/><Relationship Id="rId1939" Type="http://schemas.openxmlformats.org/officeDocument/2006/relationships/hyperlink" Target="http://dare.ht.lu.se/places/22862" TargetMode="External"/><Relationship Id="rId1701" Type="http://schemas.openxmlformats.org/officeDocument/2006/relationships/hyperlink" Target="http://dare.ht.lu.se/places/35118" TargetMode="External"/><Relationship Id="rId282" Type="http://schemas.openxmlformats.org/officeDocument/2006/relationships/hyperlink" Target="http://pleiades.stoa.org/places/187287" TargetMode="External"/><Relationship Id="rId587" Type="http://schemas.openxmlformats.org/officeDocument/2006/relationships/hyperlink" Target="http://pleiades.stoa.org/places/707484" TargetMode="External"/><Relationship Id="rId2170" Type="http://schemas.openxmlformats.org/officeDocument/2006/relationships/hyperlink" Target="http://dare.ht.lu.se/places/43334" TargetMode="External"/><Relationship Id="rId2268" Type="http://schemas.openxmlformats.org/officeDocument/2006/relationships/hyperlink" Target="http://dare.ht.lu.se/places/23406" TargetMode="External"/><Relationship Id="rId8" Type="http://schemas.openxmlformats.org/officeDocument/2006/relationships/hyperlink" Target="http://pleiades.stoa.org/places/79684" TargetMode="External"/><Relationship Id="rId142" Type="http://schemas.openxmlformats.org/officeDocument/2006/relationships/hyperlink" Target="http://pleiades.stoa.org/places/403180" TargetMode="External"/><Relationship Id="rId447" Type="http://schemas.openxmlformats.org/officeDocument/2006/relationships/hyperlink" Target="http://pleiades.stoa.org/places/530835" TargetMode="External"/><Relationship Id="rId794" Type="http://schemas.openxmlformats.org/officeDocument/2006/relationships/hyperlink" Target="http://pleiades.stoa.org/places/550536" TargetMode="External"/><Relationship Id="rId1077" Type="http://schemas.openxmlformats.org/officeDocument/2006/relationships/hyperlink" Target="http://pleiades.stoa.org/places/716531" TargetMode="External"/><Relationship Id="rId2030" Type="http://schemas.openxmlformats.org/officeDocument/2006/relationships/hyperlink" Target="http://dare.ht.lu.se/places/44597" TargetMode="External"/><Relationship Id="rId2128" Type="http://schemas.openxmlformats.org/officeDocument/2006/relationships/hyperlink" Target="http://dare.ht.lu.se/places/29538" TargetMode="External"/><Relationship Id="rId2475" Type="http://schemas.openxmlformats.org/officeDocument/2006/relationships/hyperlink" Target="http://dare.ht.lu.se/places/21630" TargetMode="External"/><Relationship Id="rId2682" Type="http://schemas.openxmlformats.org/officeDocument/2006/relationships/hyperlink" Target="http://www.ancientportsantiques.com/wp-content/uploads/Documents/PLACES/Egypt-Libya/Libya-Yorke1972.pdf" TargetMode="External"/><Relationship Id="rId654" Type="http://schemas.openxmlformats.org/officeDocument/2006/relationships/hyperlink" Target="http://pleiades.stoa.org/places/857283" TargetMode="External"/><Relationship Id="rId861" Type="http://schemas.openxmlformats.org/officeDocument/2006/relationships/hyperlink" Target="http://pleiades.stoa.org/places/639110" TargetMode="External"/><Relationship Id="rId959" Type="http://schemas.openxmlformats.org/officeDocument/2006/relationships/hyperlink" Target="http://pleiades.stoa.org/places/687931" TargetMode="External"/><Relationship Id="rId1284" Type="http://schemas.openxmlformats.org/officeDocument/2006/relationships/hyperlink" Target="http://dare.ht.lu.se/places/22237" TargetMode="External"/><Relationship Id="rId1491" Type="http://schemas.openxmlformats.org/officeDocument/2006/relationships/hyperlink" Target="http://pleiades.stoa.org/places/501450" TargetMode="External"/><Relationship Id="rId1589" Type="http://schemas.openxmlformats.org/officeDocument/2006/relationships/hyperlink" Target="http://dare.ht.lu.se/places/38048" TargetMode="External"/><Relationship Id="rId2335" Type="http://schemas.openxmlformats.org/officeDocument/2006/relationships/hyperlink" Target="http://dare.ht.lu.se/places/21694" TargetMode="External"/><Relationship Id="rId2542" Type="http://schemas.openxmlformats.org/officeDocument/2006/relationships/hyperlink" Target="http://www.ancientportsantiques.com/wp-content/uploads/Documents/PLACES/Spain-Portugal/Guadalquivir-Alonso-Menanteau2010.pdf" TargetMode="External"/><Relationship Id="rId307" Type="http://schemas.openxmlformats.org/officeDocument/2006/relationships/hyperlink" Target="http://pleiades.stoa.org/places/531019" TargetMode="External"/><Relationship Id="rId514" Type="http://schemas.openxmlformats.org/officeDocument/2006/relationships/hyperlink" Target="http://pleiades.stoa.org/places/550527" TargetMode="External"/><Relationship Id="rId721" Type="http://schemas.openxmlformats.org/officeDocument/2006/relationships/hyperlink" Target="http://pleiades.stoa.org/places/844853" TargetMode="External"/><Relationship Id="rId1144" Type="http://schemas.openxmlformats.org/officeDocument/2006/relationships/hyperlink" Target="http://pleiades.stoa.org/places/344359" TargetMode="External"/><Relationship Id="rId1351" Type="http://schemas.openxmlformats.org/officeDocument/2006/relationships/hyperlink" Target="http://pleiades.stoa.org/places/138591" TargetMode="External"/><Relationship Id="rId1449" Type="http://schemas.openxmlformats.org/officeDocument/2006/relationships/hyperlink" Target="http://dare.ht.lu.se/places/41251" TargetMode="External"/><Relationship Id="rId1796" Type="http://schemas.openxmlformats.org/officeDocument/2006/relationships/hyperlink" Target="http://dare.ht.lu.se/places/22835" TargetMode="External"/><Relationship Id="rId2402" Type="http://schemas.openxmlformats.org/officeDocument/2006/relationships/hyperlink" Target="http://dare.ht.lu.se/places/36110" TargetMode="External"/><Relationship Id="rId2847" Type="http://schemas.openxmlformats.org/officeDocument/2006/relationships/hyperlink" Target="https://en.wikipedia.org/wiki/Pithom" TargetMode="External"/><Relationship Id="rId88" Type="http://schemas.openxmlformats.org/officeDocument/2006/relationships/hyperlink" Target="http://pleiades.stoa.org/places/148037" TargetMode="External"/><Relationship Id="rId819" Type="http://schemas.openxmlformats.org/officeDocument/2006/relationships/hyperlink" Target="http://pleiades.stoa.org/places/599694" TargetMode="External"/><Relationship Id="rId1004" Type="http://schemas.openxmlformats.org/officeDocument/2006/relationships/hyperlink" Target="http://pleiades.stoa.org/places/39269" TargetMode="External"/><Relationship Id="rId1211" Type="http://schemas.openxmlformats.org/officeDocument/2006/relationships/hyperlink" Target="http://data.pastplace.org/search?q=310350" TargetMode="External"/><Relationship Id="rId1656" Type="http://schemas.openxmlformats.org/officeDocument/2006/relationships/hyperlink" Target="http://pleiades.stoa.org/places/462386" TargetMode="External"/><Relationship Id="rId1863" Type="http://schemas.openxmlformats.org/officeDocument/2006/relationships/hyperlink" Target="http://pleiades.stoa.org/places/501402" TargetMode="External"/><Relationship Id="rId2707" Type="http://schemas.openxmlformats.org/officeDocument/2006/relationships/hyperlink" Target="http://www.ancientportsantiques.com/wp-content/uploads/Documents/PLACES/Adriatic/Trieste-TerrediMare2007.pdf" TargetMode="External"/><Relationship Id="rId2914" Type="http://schemas.openxmlformats.org/officeDocument/2006/relationships/hyperlink" Target="http://www.ancientportsantiques.com/wp-content/uploads/Documents/PLACES/GreeceIslands/AegeanPorts-Bouras2016.pdf" TargetMode="External"/><Relationship Id="rId1309" Type="http://schemas.openxmlformats.org/officeDocument/2006/relationships/hyperlink" Target="http://dare.ht.lu.se/places/45" TargetMode="External"/><Relationship Id="rId1516" Type="http://schemas.openxmlformats.org/officeDocument/2006/relationships/hyperlink" Target="http://dare.ht.lu.se/places/22863" TargetMode="External"/><Relationship Id="rId1723" Type="http://schemas.openxmlformats.org/officeDocument/2006/relationships/hyperlink" Target="http://dare.ht.lu.se/places/17990" TargetMode="External"/><Relationship Id="rId1930" Type="http://schemas.openxmlformats.org/officeDocument/2006/relationships/hyperlink" Target="http://dare.ht.lu.se/places/39550" TargetMode="External"/><Relationship Id="rId15" Type="http://schemas.openxmlformats.org/officeDocument/2006/relationships/hyperlink" Target="http://pleiades.stoa.org/places/236570" TargetMode="External"/><Relationship Id="rId2192" Type="http://schemas.openxmlformats.org/officeDocument/2006/relationships/hyperlink" Target="http://dare.ht.lu.se/places/21454" TargetMode="External"/><Relationship Id="rId164" Type="http://schemas.openxmlformats.org/officeDocument/2006/relationships/hyperlink" Target="http://data.pastplace.org/search?q=2037271" TargetMode="External"/><Relationship Id="rId371" Type="http://schemas.openxmlformats.org/officeDocument/2006/relationships/hyperlink" Target="http://pleiades.stoa.org/places/570347" TargetMode="External"/><Relationship Id="rId2052" Type="http://schemas.openxmlformats.org/officeDocument/2006/relationships/hyperlink" Target="http://dare.ht.lu.se/places/44586" TargetMode="External"/><Relationship Id="rId2497" Type="http://schemas.openxmlformats.org/officeDocument/2006/relationships/hyperlink" Target="http://dare.ht.lu.se/places/33374" TargetMode="External"/><Relationship Id="rId469" Type="http://schemas.openxmlformats.org/officeDocument/2006/relationships/hyperlink" Target="http://pleiades.stoa.org/places/570370" TargetMode="External"/><Relationship Id="rId676" Type="http://schemas.openxmlformats.org/officeDocument/2006/relationships/hyperlink" Target="http://pleiades.stoa.org/places/857180" TargetMode="External"/><Relationship Id="rId883" Type="http://schemas.openxmlformats.org/officeDocument/2006/relationships/hyperlink" Target="http://pleiades.stoa.org/places/639073" TargetMode="External"/><Relationship Id="rId1099" Type="http://schemas.openxmlformats.org/officeDocument/2006/relationships/hyperlink" Target="http://pleiades.stoa.org/places/373916" TargetMode="External"/><Relationship Id="rId2357" Type="http://schemas.openxmlformats.org/officeDocument/2006/relationships/hyperlink" Target="http://dare.ht.lu.se/places/36213" TargetMode="External"/><Relationship Id="rId2564" Type="http://schemas.openxmlformats.org/officeDocument/2006/relationships/hyperlink" Target="http://www.ancientportsantiques.com/wp-content/uploads/Documents/PLACES/ItalyWest/Pisa-Camilli2004.pdf" TargetMode="External"/><Relationship Id="rId231" Type="http://schemas.openxmlformats.org/officeDocument/2006/relationships/hyperlink" Target="http://pleiades.stoa.org/places/462243" TargetMode="External"/><Relationship Id="rId329" Type="http://schemas.openxmlformats.org/officeDocument/2006/relationships/hyperlink" Target="http://pleiades.stoa.org/places/580132" TargetMode="External"/><Relationship Id="rId536" Type="http://schemas.openxmlformats.org/officeDocument/2006/relationships/hyperlink" Target="http://pleiades.stoa.org/places/590082" TargetMode="External"/><Relationship Id="rId1166" Type="http://schemas.openxmlformats.org/officeDocument/2006/relationships/hyperlink" Target="http://pleiades.stoa.org/places/324803" TargetMode="External"/><Relationship Id="rId1373" Type="http://schemas.openxmlformats.org/officeDocument/2006/relationships/hyperlink" Target="http://dare.ht.lu.se/places/31231" TargetMode="External"/><Relationship Id="rId2217" Type="http://schemas.openxmlformats.org/officeDocument/2006/relationships/hyperlink" Target="http://dare.ht.lu.se/places/21488" TargetMode="External"/><Relationship Id="rId2771" Type="http://schemas.openxmlformats.org/officeDocument/2006/relationships/hyperlink" Target="http://www.ancientportsantiques.com/wp-content/uploads/Documents/PLACES/Egypt-Libya/AlexandriaPharos-Pena2016.pdf" TargetMode="External"/><Relationship Id="rId2869" Type="http://schemas.openxmlformats.org/officeDocument/2006/relationships/hyperlink" Target="http://www2.rgzm.de/navis2/home/FramesE.cfm" TargetMode="External"/><Relationship Id="rId743" Type="http://schemas.openxmlformats.org/officeDocument/2006/relationships/hyperlink" Target="http://pleiades.stoa.org/places/844961" TargetMode="External"/><Relationship Id="rId950" Type="http://schemas.openxmlformats.org/officeDocument/2006/relationships/hyperlink" Target="http://pleiades.stoa.org/places/668216" TargetMode="External"/><Relationship Id="rId1026" Type="http://schemas.openxmlformats.org/officeDocument/2006/relationships/hyperlink" Target="http://pleiades.stoa.org/places/930175" TargetMode="External"/><Relationship Id="rId1580" Type="http://schemas.openxmlformats.org/officeDocument/2006/relationships/hyperlink" Target="http://dare.ht.lu.se/places/23462" TargetMode="External"/><Relationship Id="rId1678" Type="http://schemas.openxmlformats.org/officeDocument/2006/relationships/hyperlink" Target="http://dare.ht.lu.se/places/16879" TargetMode="External"/><Relationship Id="rId1885" Type="http://schemas.openxmlformats.org/officeDocument/2006/relationships/hyperlink" Target="http://dare.ht.lu.se/places/43582" TargetMode="External"/><Relationship Id="rId2424" Type="http://schemas.openxmlformats.org/officeDocument/2006/relationships/hyperlink" Target="http://dare.ht.lu.se/places/21128" TargetMode="External"/><Relationship Id="rId2631" Type="http://schemas.openxmlformats.org/officeDocument/2006/relationships/hyperlink" Target="http://www.ancientportsantiques.com/wp-content/uploads/Documents/PLACES/RedSea-Gulf/IndianOcean-McLaughlin2014.pdf" TargetMode="External"/><Relationship Id="rId2729" Type="http://schemas.openxmlformats.org/officeDocument/2006/relationships/hyperlink" Target="http://www.ancientportsantiques.com/wp-content/uploads/Documents/PLACES/Bosphorus-BlackSea/Yenikapi-Klazomenae-Side-Myndos2014.pdf" TargetMode="External"/><Relationship Id="rId2936" Type="http://schemas.openxmlformats.org/officeDocument/2006/relationships/hyperlink" Target="http://www.ancientportsantiques.com/wp-content/uploads/Documents/PLACES/ItalyWest/Toscane-Camilli2005.pdf" TargetMode="External"/><Relationship Id="rId603" Type="http://schemas.openxmlformats.org/officeDocument/2006/relationships/hyperlink" Target="http://pleiades.stoa.org/places/521034" TargetMode="External"/><Relationship Id="rId810" Type="http://schemas.openxmlformats.org/officeDocument/2006/relationships/hyperlink" Target="http://pleiades.stoa.org/places/599799" TargetMode="External"/><Relationship Id="rId908" Type="http://schemas.openxmlformats.org/officeDocument/2006/relationships/hyperlink" Target="http://pleiades.stoa.org/places/648612" TargetMode="External"/><Relationship Id="rId1233" Type="http://schemas.openxmlformats.org/officeDocument/2006/relationships/hyperlink" Target="http://pleiades.stoa.org/places/315189" TargetMode="External"/><Relationship Id="rId1440" Type="http://schemas.openxmlformats.org/officeDocument/2006/relationships/hyperlink" Target="http://dare.ht.lu.se/places/16719" TargetMode="External"/><Relationship Id="rId1538" Type="http://schemas.openxmlformats.org/officeDocument/2006/relationships/hyperlink" Target="http://dare.ht.lu.se/places/27982" TargetMode="External"/><Relationship Id="rId1300" Type="http://schemas.openxmlformats.org/officeDocument/2006/relationships/hyperlink" Target="http://dare.ht.lu.se/places/6535" TargetMode="External"/><Relationship Id="rId1745" Type="http://schemas.openxmlformats.org/officeDocument/2006/relationships/hyperlink" Target="http://dare.ht.lu.se/places/21420" TargetMode="External"/><Relationship Id="rId1952" Type="http://schemas.openxmlformats.org/officeDocument/2006/relationships/hyperlink" Target="http://dare.ht.lu.se/places/29006" TargetMode="External"/><Relationship Id="rId37" Type="http://schemas.openxmlformats.org/officeDocument/2006/relationships/hyperlink" Target="http://data.pastplace.org/search?q=6740963" TargetMode="External"/><Relationship Id="rId1605" Type="http://schemas.openxmlformats.org/officeDocument/2006/relationships/hyperlink" Target="http://dare.ht.lu.se/places/21234" TargetMode="External"/><Relationship Id="rId1812" Type="http://schemas.openxmlformats.org/officeDocument/2006/relationships/hyperlink" Target="http://dare.ht.lu.se/places/29418" TargetMode="External"/><Relationship Id="rId186" Type="http://schemas.openxmlformats.org/officeDocument/2006/relationships/hyperlink" Target="http://pleiades.stoa.org/places/432815" TargetMode="External"/><Relationship Id="rId393" Type="http://schemas.openxmlformats.org/officeDocument/2006/relationships/hyperlink" Target="http://pleiades.stoa.org/places/570058" TargetMode="External"/><Relationship Id="rId2074" Type="http://schemas.openxmlformats.org/officeDocument/2006/relationships/hyperlink" Target="http://dare.ht.lu.se/places/23381" TargetMode="External"/><Relationship Id="rId2281" Type="http://schemas.openxmlformats.org/officeDocument/2006/relationships/hyperlink" Target="http://dare.ht.lu.se/places/21661" TargetMode="External"/><Relationship Id="rId253" Type="http://schemas.openxmlformats.org/officeDocument/2006/relationships/hyperlink" Target="http://pleiades.stoa.org/places/442615" TargetMode="External"/><Relationship Id="rId460" Type="http://schemas.openxmlformats.org/officeDocument/2006/relationships/hyperlink" Target="http://pleiades.stoa.org/places/531155" TargetMode="External"/><Relationship Id="rId698" Type="http://schemas.openxmlformats.org/officeDocument/2006/relationships/hyperlink" Target="http://pleiades.stoa.org/places/857067" TargetMode="External"/><Relationship Id="rId1090" Type="http://schemas.openxmlformats.org/officeDocument/2006/relationships/hyperlink" Target="http://pleiades.stoa.org/places/716536" TargetMode="External"/><Relationship Id="rId2141" Type="http://schemas.openxmlformats.org/officeDocument/2006/relationships/hyperlink" Target="http://dare.ht.lu.se/places/21166" TargetMode="External"/><Relationship Id="rId2379" Type="http://schemas.openxmlformats.org/officeDocument/2006/relationships/hyperlink" Target="http://dare.ht.lu.se/places/27258" TargetMode="External"/><Relationship Id="rId2586" Type="http://schemas.openxmlformats.org/officeDocument/2006/relationships/hyperlink" Target="http://www.ancientportsantiques.com/wp-content/uploads/Documents/PLACES/Sicily-Malta/MegaraHyblaea-Treziny2012.pdf" TargetMode="External"/><Relationship Id="rId2793" Type="http://schemas.openxmlformats.org/officeDocument/2006/relationships/hyperlink" Target="http://pleiades.stoa.org/places/40175" TargetMode="External"/><Relationship Id="rId113" Type="http://schemas.openxmlformats.org/officeDocument/2006/relationships/hyperlink" Target="http://data.pastplace.org/search?q=3909172" TargetMode="External"/><Relationship Id="rId320" Type="http://schemas.openxmlformats.org/officeDocument/2006/relationships/hyperlink" Target="http://pleiades.stoa.org/places/540642" TargetMode="External"/><Relationship Id="rId558" Type="http://schemas.openxmlformats.org/officeDocument/2006/relationships/hyperlink" Target="http://pleiades.stoa.org/places/589850" TargetMode="External"/><Relationship Id="rId765" Type="http://schemas.openxmlformats.org/officeDocument/2006/relationships/hyperlink" Target="http://pleiades.stoa.org/places/511375" TargetMode="External"/><Relationship Id="rId972" Type="http://schemas.openxmlformats.org/officeDocument/2006/relationships/hyperlink" Target="http://pleiades.stoa.org/places/39409" TargetMode="External"/><Relationship Id="rId1188" Type="http://schemas.openxmlformats.org/officeDocument/2006/relationships/hyperlink" Target="http://pleiades.stoa.org/places/305126" TargetMode="External"/><Relationship Id="rId1395" Type="http://schemas.openxmlformats.org/officeDocument/2006/relationships/hyperlink" Target="http://dare.ht.lu.se/places/22570" TargetMode="External"/><Relationship Id="rId2001" Type="http://schemas.openxmlformats.org/officeDocument/2006/relationships/hyperlink" Target="http://dare.ht.lu.se/places/43482" TargetMode="External"/><Relationship Id="rId2239" Type="http://schemas.openxmlformats.org/officeDocument/2006/relationships/hyperlink" Target="http://dare.ht.lu.se/places/21560" TargetMode="External"/><Relationship Id="rId2446" Type="http://schemas.openxmlformats.org/officeDocument/2006/relationships/hyperlink" Target="http://dare.ht.lu.se/places/21633" TargetMode="External"/><Relationship Id="rId2653" Type="http://schemas.openxmlformats.org/officeDocument/2006/relationships/hyperlink" Target="https://www.amazon.fr/Antipolis-municipe-romain-dhistoire-darcheologie/dp/B00E1FUEPQ?ie=UTF8&amp;*Version*=1&amp;*entries*=0" TargetMode="External"/><Relationship Id="rId2860" Type="http://schemas.openxmlformats.org/officeDocument/2006/relationships/hyperlink" Target="http://www.ancientportsantiques.com/wp-content/uploads/Documents/PLACES/Sicily-Malta/Sicily-Oliveri2015.pdf" TargetMode="External"/><Relationship Id="rId418" Type="http://schemas.openxmlformats.org/officeDocument/2006/relationships/hyperlink" Target="http://pleiades.stoa.org/places/570182" TargetMode="External"/><Relationship Id="rId625" Type="http://schemas.openxmlformats.org/officeDocument/2006/relationships/hyperlink" Target="http://pleiades.stoa.org/places/226506" TargetMode="External"/><Relationship Id="rId832" Type="http://schemas.openxmlformats.org/officeDocument/2006/relationships/hyperlink" Target="http://pleiades.stoa.org/places/599984" TargetMode="External"/><Relationship Id="rId1048" Type="http://schemas.openxmlformats.org/officeDocument/2006/relationships/hyperlink" Target="http://data.pastplace.org/search?q=16901414" TargetMode="External"/><Relationship Id="rId1255" Type="http://schemas.openxmlformats.org/officeDocument/2006/relationships/hyperlink" Target="http://dare.ht.lu.se/places/25673" TargetMode="External"/><Relationship Id="rId1462" Type="http://schemas.openxmlformats.org/officeDocument/2006/relationships/hyperlink" Target="http://dare.ht.lu.se/places/16734" TargetMode="External"/><Relationship Id="rId2306" Type="http://schemas.openxmlformats.org/officeDocument/2006/relationships/hyperlink" Target="http://dare.ht.lu.se/places/41010" TargetMode="External"/><Relationship Id="rId2513" Type="http://schemas.openxmlformats.org/officeDocument/2006/relationships/hyperlink" Target="https://it.wikipedia.org/wiki/Apeneste" TargetMode="External"/><Relationship Id="rId2958" Type="http://schemas.openxmlformats.org/officeDocument/2006/relationships/hyperlink" Target="http://pleiades.stoa.org/places/550468" TargetMode="External"/><Relationship Id="rId1115" Type="http://schemas.openxmlformats.org/officeDocument/2006/relationships/hyperlink" Target="http://pleiades.stoa.org/places/363971" TargetMode="External"/><Relationship Id="rId1322" Type="http://schemas.openxmlformats.org/officeDocument/2006/relationships/hyperlink" Target="http://dare.ht.lu.se/places/40788" TargetMode="External"/><Relationship Id="rId1767" Type="http://schemas.openxmlformats.org/officeDocument/2006/relationships/hyperlink" Target="http://pleiades.stoa.org/places/540868" TargetMode="External"/><Relationship Id="rId1974" Type="http://schemas.openxmlformats.org/officeDocument/2006/relationships/hyperlink" Target="http://dare.ht.lu.se/places/27354" TargetMode="External"/><Relationship Id="rId2720" Type="http://schemas.openxmlformats.org/officeDocument/2006/relationships/hyperlink" Target="http://www.ancientportsantiques.com/wp-content/uploads/Documents/PLACES/GreeceIslands/Delos/DelosMonument-Basch1989.pdf" TargetMode="External"/><Relationship Id="rId2818" Type="http://schemas.openxmlformats.org/officeDocument/2006/relationships/hyperlink" Target="http://www.ancientportsantiques.com/wp-content/uploads/Documents/PLACES/GreeceContinental/Eretria-Ghilhardi2014.pdf" TargetMode="External"/><Relationship Id="rId59" Type="http://schemas.openxmlformats.org/officeDocument/2006/relationships/hyperlink" Target="http://pleiades.stoa.org/places/69579" TargetMode="External"/><Relationship Id="rId1627" Type="http://schemas.openxmlformats.org/officeDocument/2006/relationships/hyperlink" Target="http://dare.ht.lu.se/places/27515" TargetMode="External"/><Relationship Id="rId1834" Type="http://schemas.openxmlformats.org/officeDocument/2006/relationships/hyperlink" Target="http://dare.ht.lu.se/places/43689" TargetMode="External"/><Relationship Id="rId2096" Type="http://schemas.openxmlformats.org/officeDocument/2006/relationships/hyperlink" Target="http://dare.ht.lu.se/places/22717" TargetMode="External"/><Relationship Id="rId1901" Type="http://schemas.openxmlformats.org/officeDocument/2006/relationships/hyperlink" Target="http://dare.ht.lu.se/places/23300" TargetMode="External"/><Relationship Id="rId275" Type="http://schemas.openxmlformats.org/officeDocument/2006/relationships/hyperlink" Target="http://pleiades.stoa.org/places/393476" TargetMode="External"/><Relationship Id="rId482" Type="http://schemas.openxmlformats.org/officeDocument/2006/relationships/hyperlink" Target="http://pleiades.stoa.org/places/599822" TargetMode="External"/><Relationship Id="rId2163" Type="http://schemas.openxmlformats.org/officeDocument/2006/relationships/hyperlink" Target="http://dare.ht.lu.se/places/43384" TargetMode="External"/><Relationship Id="rId2370" Type="http://schemas.openxmlformats.org/officeDocument/2006/relationships/hyperlink" Target="http://dare.ht.lu.se/places/36211" TargetMode="External"/><Relationship Id="rId135" Type="http://schemas.openxmlformats.org/officeDocument/2006/relationships/hyperlink" Target="http://pleiades.stoa.org/places/403261" TargetMode="External"/><Relationship Id="rId342" Type="http://schemas.openxmlformats.org/officeDocument/2006/relationships/hyperlink" Target="http://pleiades.stoa.org/places/540703" TargetMode="External"/><Relationship Id="rId787" Type="http://schemas.openxmlformats.org/officeDocument/2006/relationships/hyperlink" Target="http://pleiades.stoa.org/places/550674" TargetMode="External"/><Relationship Id="rId994" Type="http://schemas.openxmlformats.org/officeDocument/2006/relationships/hyperlink" Target="http://pleiades.stoa.org/places/39414" TargetMode="External"/><Relationship Id="rId2023" Type="http://schemas.openxmlformats.org/officeDocument/2006/relationships/hyperlink" Target="http://dare.ht.lu.se/places/22218" TargetMode="External"/><Relationship Id="rId2230" Type="http://schemas.openxmlformats.org/officeDocument/2006/relationships/hyperlink" Target="http://dare.ht.lu.se/places/30317" TargetMode="External"/><Relationship Id="rId2468" Type="http://schemas.openxmlformats.org/officeDocument/2006/relationships/hyperlink" Target="http://dare.ht.lu.se/places/21627" TargetMode="External"/><Relationship Id="rId2675" Type="http://schemas.openxmlformats.org/officeDocument/2006/relationships/hyperlink" Target="ftp://ancientp@ftp.ancientportsantiques.com/www/wp-content/uploads/Documents/PLACES/ItalyWest/Napoli-Boetto2009.pdf" TargetMode="External"/><Relationship Id="rId2882" Type="http://schemas.openxmlformats.org/officeDocument/2006/relationships/hyperlink" Target="http://www.ancientportsantiques.com/wp-content/uploads/Documents/PLACES/Levant/Pfaelzner2012-LevantineKingdoms.pdf" TargetMode="External"/><Relationship Id="rId202" Type="http://schemas.openxmlformats.org/officeDocument/2006/relationships/hyperlink" Target="http://pleiades.stoa.org/places/452457" TargetMode="External"/><Relationship Id="rId647" Type="http://schemas.openxmlformats.org/officeDocument/2006/relationships/hyperlink" Target="http://pleiades.stoa.org/places/828282" TargetMode="External"/><Relationship Id="rId854" Type="http://schemas.openxmlformats.org/officeDocument/2006/relationships/hyperlink" Target="http://pleiades.stoa.org/places/639166" TargetMode="External"/><Relationship Id="rId1277" Type="http://schemas.openxmlformats.org/officeDocument/2006/relationships/hyperlink" Target="http://dare.ht.lu.se/places/31264" TargetMode="External"/><Relationship Id="rId1484" Type="http://schemas.openxmlformats.org/officeDocument/2006/relationships/hyperlink" Target="http://dare.ht.lu.se/places/32332" TargetMode="External"/><Relationship Id="rId1691" Type="http://schemas.openxmlformats.org/officeDocument/2006/relationships/hyperlink" Target="http://dare.ht.lu.se/places/41239" TargetMode="External"/><Relationship Id="rId2328" Type="http://schemas.openxmlformats.org/officeDocument/2006/relationships/hyperlink" Target="http://dare.ht.lu.se/places/41324" TargetMode="External"/><Relationship Id="rId2535" Type="http://schemas.openxmlformats.org/officeDocument/2006/relationships/hyperlink" Target="http://www.ancientportsantiques.com/wp-content/uploads/Documents/PLACES/Spain-Portugal/SpainNorth-Ochoa1994.pdf" TargetMode="External"/><Relationship Id="rId2742" Type="http://schemas.openxmlformats.org/officeDocument/2006/relationships/hyperlink" Target="http://pleiades.stoa.org/places/30217"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3" Type="http://schemas.openxmlformats.org/officeDocument/2006/relationships/hyperlink" Target="http://bcs.fltr.ucl.ac.be/CAES/BA.html" TargetMode="External"/><Relationship Id="rId18" Type="http://schemas.openxmlformats.org/officeDocument/2006/relationships/hyperlink" Target="http://remacle.org/bloodwolf/poetes/rutilius/oeuvre.htm" TargetMode="External"/><Relationship Id="rId26" Type="http://schemas.openxmlformats.org/officeDocument/2006/relationships/hyperlink" Target="http://remacle.org/bloodwolf/historiens/suetone/table.htm" TargetMode="External"/><Relationship Id="rId39" Type="http://schemas.openxmlformats.org/officeDocument/2006/relationships/hyperlink" Target="http://remacle.org/bloodwolf/historiens/appien/index.htm" TargetMode="External"/><Relationship Id="rId21" Type="http://schemas.openxmlformats.org/officeDocument/2006/relationships/hyperlink" Target="http://agoraclass.fltr.ucl.ac.be/concordances/intro.htm" TargetMode="External"/><Relationship Id="rId34" Type="http://schemas.openxmlformats.org/officeDocument/2006/relationships/hyperlink" Target="http://remacle.org/bloodwolf/poetes/virgile/eneide1.htm" TargetMode="External"/><Relationship Id="rId42" Type="http://schemas.openxmlformats.org/officeDocument/2006/relationships/hyperlink" Target="http://remacle.org/bloodwolf/erudits/athenee/index.htm" TargetMode="External"/><Relationship Id="rId47" Type="http://schemas.openxmlformats.org/officeDocument/2006/relationships/hyperlink" Target="http://remacle.org/bloodwolf/historiens/diodore/index.htm" TargetMode="External"/><Relationship Id="rId50" Type="http://schemas.openxmlformats.org/officeDocument/2006/relationships/hyperlink" Target="http://remacle.org/bloodwolf/historiens/Flajose/intro.htm" TargetMode="External"/><Relationship Id="rId55" Type="http://schemas.openxmlformats.org/officeDocument/2006/relationships/hyperlink" Target="http://remacle.org/bloodwolf/erudits/pausanias/table.htm" TargetMode="External"/><Relationship Id="rId63" Type="http://schemas.openxmlformats.org/officeDocument/2006/relationships/hyperlink" Target="http://remacle.org/bloodwolf/erudits/polyen/index.htm" TargetMode="External"/><Relationship Id="rId68" Type="http://schemas.openxmlformats.org/officeDocument/2006/relationships/hyperlink" Target="http://remacle.org/bloodwolf/erudits/strabon/index.htm" TargetMode="External"/><Relationship Id="rId76" Type="http://schemas.openxmlformats.org/officeDocument/2006/relationships/hyperlink" Target="http://gallica.bnf.fr/ark:/12148/bpt6k28215w.r=.langFR" TargetMode="External"/><Relationship Id="rId84" Type="http://schemas.openxmlformats.org/officeDocument/2006/relationships/hyperlink" Target="http://remacle.org/bloodwolf/historiens/appien/index.htm" TargetMode="External"/><Relationship Id="rId89" Type="http://schemas.openxmlformats.org/officeDocument/2006/relationships/hyperlink" Target="https://en.wikipedia.org/wiki/Periplus" TargetMode="External"/><Relationship Id="rId7" Type="http://schemas.openxmlformats.org/officeDocument/2006/relationships/hyperlink" Target="http://remacle.org/bloodwolf/apulee/table.htm" TargetMode="External"/><Relationship Id="rId71" Type="http://schemas.openxmlformats.org/officeDocument/2006/relationships/hyperlink" Target="http://remacle.org/bloodwolf/historiens/xenophon/histoire1.htm" TargetMode="External"/><Relationship Id="rId92" Type="http://schemas.openxmlformats.org/officeDocument/2006/relationships/hyperlink" Target="https://www.academia.edu/814546/2011_Sailing_the_Great_Green_Sea_Amenhotep_IIIs_Aegean_List_from_Kom_el-Hetan_Once_More" TargetMode="External"/><Relationship Id="rId2" Type="http://schemas.openxmlformats.org/officeDocument/2006/relationships/hyperlink" Target="http://www.romaeterna.org/antichi/itinerario/index.html" TargetMode="External"/><Relationship Id="rId16" Type="http://schemas.openxmlformats.org/officeDocument/2006/relationships/hyperlink" Target="http://remacle.org/bloodwolf/historiens/lucain/intro.htm" TargetMode="External"/><Relationship Id="rId29" Type="http://schemas.openxmlformats.org/officeDocument/2006/relationships/hyperlink" Target="http://bcs.fltr.ucl.ac.be/liv/intro.html" TargetMode="External"/><Relationship Id="rId11" Type="http://schemas.openxmlformats.org/officeDocument/2006/relationships/hyperlink" Target="http://bcs.fltr.ucl.ac.be/CAES/BCI.html" TargetMode="External"/><Relationship Id="rId24" Type="http://schemas.openxmlformats.org/officeDocument/2006/relationships/hyperlink" Target="http://remacle.org/bloodwolf/philosophes/seneque/lucilius1.htm" TargetMode="External"/><Relationship Id="rId32" Type="http://schemas.openxmlformats.org/officeDocument/2006/relationships/hyperlink" Target="http://remacle.org/bloodwolf/historiens/velleius/index.htm" TargetMode="External"/><Relationship Id="rId37" Type="http://schemas.openxmlformats.org/officeDocument/2006/relationships/hyperlink" Target="http://remacle.org/bloodwolf/erudits/apollodorebiblio/table.htm" TargetMode="External"/><Relationship Id="rId40" Type="http://schemas.openxmlformats.org/officeDocument/2006/relationships/hyperlink" Target="http://remacle.org/bloodwolf/historiens/arrien/un.htm" TargetMode="External"/><Relationship Id="rId45" Type="http://schemas.openxmlformats.org/officeDocument/2006/relationships/hyperlink" Target="http://remacle.org/bloodwolf/orateurs/demosthene/leptine.htm" TargetMode="External"/><Relationship Id="rId53" Type="http://schemas.openxmlformats.org/officeDocument/2006/relationships/hyperlink" Target="http://remacle.org/bloodwolf/poetes/homere/table.htm" TargetMode="External"/><Relationship Id="rId58" Type="http://schemas.openxmlformats.org/officeDocument/2006/relationships/hyperlink" Target="http://remacle.org/bloodwolf/philosophes/platon/cousin/timee.htm" TargetMode="External"/><Relationship Id="rId66" Type="http://schemas.openxmlformats.org/officeDocument/2006/relationships/hyperlink" Target="http://remacle.org/bloodwolf/historiens/procope/index.htm" TargetMode="External"/><Relationship Id="rId74" Type="http://schemas.openxmlformats.org/officeDocument/2006/relationships/hyperlink" Target="http://gallica.bnf.fr/ark:/12148/bpt6k28215w.r=.langFR" TargetMode="External"/><Relationship Id="rId79" Type="http://schemas.openxmlformats.org/officeDocument/2006/relationships/hyperlink" Target="http://agoraclass.fltr.ucl.ac.be/concordances/intro.htm" TargetMode="External"/><Relationship Id="rId87" Type="http://schemas.openxmlformats.org/officeDocument/2006/relationships/hyperlink" Target="http://www.fordham.edu/halsall/ancient/arrian-bookVIII-India.asp" TargetMode="External"/><Relationship Id="rId5" Type="http://schemas.openxmlformats.org/officeDocument/2006/relationships/hyperlink" Target="http://remacle.org/bloodwolf/erudits/anonyme/periple2.htm" TargetMode="External"/><Relationship Id="rId61" Type="http://schemas.openxmlformats.org/officeDocument/2006/relationships/hyperlink" Target="http://remacle.org/bloodwolf/historiens/Plutarque/index.htm" TargetMode="External"/><Relationship Id="rId82" Type="http://schemas.openxmlformats.org/officeDocument/2006/relationships/hyperlink" Target="http://remacle.org/bloodwolf/philosophes/synesius/lettres.htm" TargetMode="External"/><Relationship Id="rId90" Type="http://schemas.openxmlformats.org/officeDocument/2006/relationships/hyperlink" Target="http://www.tertullian.org/fathers/eusebius_onomasticon_02_trans.htm" TargetMode="External"/><Relationship Id="rId19" Type="http://schemas.openxmlformats.org/officeDocument/2006/relationships/hyperlink" Target="http://bcs.fltr.ucl.ac.be/META/01.htm" TargetMode="External"/><Relationship Id="rId14" Type="http://schemas.openxmlformats.org/officeDocument/2006/relationships/hyperlink" Target="http://bcs.fltr.ucl.ac.be/CAES/BAFR1-48.html" TargetMode="External"/><Relationship Id="rId22" Type="http://schemas.openxmlformats.org/officeDocument/2006/relationships/hyperlink" Target="http://agoraclass.fltr.ucl.ac.be/concordances/Pline_le_jeune_panegyricus/lecture/default.htm" TargetMode="External"/><Relationship Id="rId27" Type="http://schemas.openxmlformats.org/officeDocument/2006/relationships/hyperlink" Target="http://remacle.org/bloodwolf/historiens/tacite/table.htm" TargetMode="External"/><Relationship Id="rId30" Type="http://schemas.openxmlformats.org/officeDocument/2006/relationships/hyperlink" Target="http://agoraclass.fltr.ucl.ac.be/concordances/intro.htm" TargetMode="External"/><Relationship Id="rId35" Type="http://schemas.openxmlformats.org/officeDocument/2006/relationships/hyperlink" Target="http://remacle.org/bloodwolf/poetes/virgile/georgiques1.htm" TargetMode="External"/><Relationship Id="rId43" Type="http://schemas.openxmlformats.org/officeDocument/2006/relationships/hyperlink" Target="http://remacle.org/bloodwolf/orateurs/demosthene/androcles.htm" TargetMode="External"/><Relationship Id="rId48" Type="http://schemas.openxmlformats.org/officeDocument/2006/relationships/hyperlink" Target="http://remacle.org/bloodwolf/historiens/Dion/table.htm" TargetMode="External"/><Relationship Id="rId56" Type="http://schemas.openxmlformats.org/officeDocument/2006/relationships/hyperlink" Target="http://remacle.org/bloodwolf/philosophes/philon/flaccus.htm" TargetMode="External"/><Relationship Id="rId64" Type="http://schemas.openxmlformats.org/officeDocument/2006/relationships/hyperlink" Target="http://remacle.org/bloodwolf/historiens/procope/index.htm" TargetMode="External"/><Relationship Id="rId69" Type="http://schemas.openxmlformats.org/officeDocument/2006/relationships/hyperlink" Target="http://remacle.org/bloodwolf/poetes/falc/theocrite/oeuvre.htm" TargetMode="External"/><Relationship Id="rId77" Type="http://schemas.openxmlformats.org/officeDocument/2006/relationships/hyperlink" Target="http://remacle.org/bloodwolf/erudits/solin/index.htm" TargetMode="External"/><Relationship Id="rId8" Type="http://schemas.openxmlformats.org/officeDocument/2006/relationships/hyperlink" Target="http://remacle.org/bloodwolf/erudits/avienus/maritimes.htm" TargetMode="External"/><Relationship Id="rId51" Type="http://schemas.openxmlformats.org/officeDocument/2006/relationships/hyperlink" Target="http://remacle.org/bloodwolf/historiens/Flajose/vie.htm" TargetMode="External"/><Relationship Id="rId72" Type="http://schemas.openxmlformats.org/officeDocument/2006/relationships/hyperlink" Target="http://remacle.org/bloodwolf/historiens/xenophon/index.htm" TargetMode="External"/><Relationship Id="rId80" Type="http://schemas.openxmlformats.org/officeDocument/2006/relationships/hyperlink" Target="http://www.uni-koeln.de/phil-fak/ifa/zpe/downloads/1996/113pdf/113085.pdf" TargetMode="External"/><Relationship Id="rId85" Type="http://schemas.openxmlformats.org/officeDocument/2006/relationships/hyperlink" Target="http://remacle.org/bloodwolf/erudits/Anthologie/index.htm" TargetMode="External"/><Relationship Id="rId93" Type="http://schemas.openxmlformats.org/officeDocument/2006/relationships/hyperlink" Target="http://mercure.fltr.ucl.ac.be/Hodoi/concordances/intro.htm" TargetMode="External"/><Relationship Id="rId3" Type="http://schemas.openxmlformats.org/officeDocument/2006/relationships/hyperlink" Target="http://agoraclass.fltr.ucl.ac.be/concordances/intro.htm" TargetMode="External"/><Relationship Id="rId12" Type="http://schemas.openxmlformats.org/officeDocument/2006/relationships/hyperlink" Target="http://bcs.fltr.ucl.ac.be/CAES/BGI.html" TargetMode="External"/><Relationship Id="rId17" Type="http://schemas.openxmlformats.org/officeDocument/2006/relationships/hyperlink" Target="http://remacle.org/bloodwolf/erudits/mela/table.htm" TargetMode="External"/><Relationship Id="rId25" Type="http://schemas.openxmlformats.org/officeDocument/2006/relationships/hyperlink" Target="http://remacle.org/bloodwolf/historiens/sidoine/index.htm" TargetMode="External"/><Relationship Id="rId33" Type="http://schemas.openxmlformats.org/officeDocument/2006/relationships/hyperlink" Target="http://remacle.org/bloodwolf/erudits/vegece/table.htm" TargetMode="External"/><Relationship Id="rId38" Type="http://schemas.openxmlformats.org/officeDocument/2006/relationships/hyperlink" Target="http://remacle.org/bloodwolf/poetes/falc/apollonius/vie.htm" TargetMode="External"/><Relationship Id="rId46" Type="http://schemas.openxmlformats.org/officeDocument/2006/relationships/hyperlink" Target="http://remacle.org/bloodwolf/historiens/denys/index.htm" TargetMode="External"/><Relationship Id="rId59" Type="http://schemas.openxmlformats.org/officeDocument/2006/relationships/hyperlink" Target="http://remacle.org/bloodwolf/philosophes/platon/cousin/phedon.htm" TargetMode="External"/><Relationship Id="rId67" Type="http://schemas.openxmlformats.org/officeDocument/2006/relationships/hyperlink" Target="http://remacle.org/bloodwolf/erudits/skylax/voyage.htm" TargetMode="External"/><Relationship Id="rId20" Type="http://schemas.openxmlformats.org/officeDocument/2006/relationships/hyperlink" Target="http://remacle.org/bloodwolf/erudits/plineancien/index.htm" TargetMode="External"/><Relationship Id="rId41" Type="http://schemas.openxmlformats.org/officeDocument/2006/relationships/hyperlink" Target="http://remacle.org/bloodwolf/historiens/arrien/periple.htm" TargetMode="External"/><Relationship Id="rId54" Type="http://schemas.openxmlformats.org/officeDocument/2006/relationships/hyperlink" Target="http://remacle.org/bloodwolf/poetes/homere/table.htm" TargetMode="External"/><Relationship Id="rId62" Type="http://schemas.openxmlformats.org/officeDocument/2006/relationships/hyperlink" Target="http://remacle.org/bloodwolf/historiens/polybe/index.htm" TargetMode="External"/><Relationship Id="rId70" Type="http://schemas.openxmlformats.org/officeDocument/2006/relationships/hyperlink" Target="http://remacle.org/bloodwolf/historiens/thucydide/table.htm" TargetMode="External"/><Relationship Id="rId75" Type="http://schemas.openxmlformats.org/officeDocument/2006/relationships/hyperlink" Target="http://gallica.bnf.fr/ark:/12148/bpt6k28215w.r=.langFR" TargetMode="External"/><Relationship Id="rId83" Type="http://schemas.openxmlformats.org/officeDocument/2006/relationships/hyperlink" Target="http://www.info-bible.org/lsg/44.Actes.html" TargetMode="External"/><Relationship Id="rId88" Type="http://schemas.openxmlformats.org/officeDocument/2006/relationships/hyperlink" Target="http://remacle.org/bloodwolf/poetes/falc/oppien/peche5.htm" TargetMode="External"/><Relationship Id="rId91" Type="http://schemas.openxmlformats.org/officeDocument/2006/relationships/hyperlink" Target="https://www.amazon.co.uk/Agatharchides-Cnidus-Erythraean-Hakluyt/dp/090418028X" TargetMode="External"/><Relationship Id="rId1" Type="http://schemas.openxmlformats.org/officeDocument/2006/relationships/hyperlink" Target="http://www.lds.org/scriptures/bible?lang=eng" TargetMode="External"/><Relationship Id="rId6" Type="http://schemas.openxmlformats.org/officeDocument/2006/relationships/hyperlink" Target="http://gallica.bnf.fr/ark:/12148/bpt6k28215w.r=.langFR" TargetMode="External"/><Relationship Id="rId15" Type="http://schemas.openxmlformats.org/officeDocument/2006/relationships/hyperlink" Target="http://remacle.org/bloodwolf/satire/juvenal/satire1a.htm" TargetMode="External"/><Relationship Id="rId23" Type="http://schemas.openxmlformats.org/officeDocument/2006/relationships/hyperlink" Target="http://remacle.org/bloodwolf/historiens/quintecurce/index.htm" TargetMode="External"/><Relationship Id="rId28" Type="http://schemas.openxmlformats.org/officeDocument/2006/relationships/hyperlink" Target="http://remacle.org/bloodwolf/historiens/tacite/table.htm" TargetMode="External"/><Relationship Id="rId36" Type="http://schemas.openxmlformats.org/officeDocument/2006/relationships/hyperlink" Target="http://remacle.org/bloodwolf/erudits/Vitruve/index.htm" TargetMode="External"/><Relationship Id="rId49" Type="http://schemas.openxmlformats.org/officeDocument/2006/relationships/hyperlink" Target="http://remacle.org/bloodwolf/historiens/Flajose/intro.htm" TargetMode="External"/><Relationship Id="rId57" Type="http://schemas.openxmlformats.org/officeDocument/2006/relationships/hyperlink" Target="http://remacle.org/bloodwolf/philosophes/philon/caius.htm" TargetMode="External"/><Relationship Id="rId10" Type="http://schemas.openxmlformats.org/officeDocument/2006/relationships/hyperlink" Target="http://remacle.org/bloodwolf/philosophes/cassiodore/ame.htm" TargetMode="External"/><Relationship Id="rId31" Type="http://schemas.openxmlformats.org/officeDocument/2006/relationships/hyperlink" Target="http://remacle.org/bloodwolf/erudits/varron/table.htm" TargetMode="External"/><Relationship Id="rId44" Type="http://schemas.openxmlformats.org/officeDocument/2006/relationships/hyperlink" Target="http://remacle.org/bloodwolf/orateurs/demosthene/polycles.htm" TargetMode="External"/><Relationship Id="rId52" Type="http://schemas.openxmlformats.org/officeDocument/2006/relationships/hyperlink" Target="http://remacle.org/bloodwolf/historiens/herodote/index.htm" TargetMode="External"/><Relationship Id="rId60" Type="http://schemas.openxmlformats.org/officeDocument/2006/relationships/hyperlink" Target="http://remacle.org/bloodwolf/philosophes/platon/loisindex.htm" TargetMode="External"/><Relationship Id="rId65" Type="http://schemas.openxmlformats.org/officeDocument/2006/relationships/hyperlink" Target="http://remacle.org/bloodwolf/historiens/procope/index.htm" TargetMode="External"/><Relationship Id="rId73" Type="http://schemas.openxmlformats.org/officeDocument/2006/relationships/hyperlink" Target="http://gallica.bnf.fr/ark:/12148/bpt6k28215w.r=.langFR" TargetMode="External"/><Relationship Id="rId78" Type="http://schemas.openxmlformats.org/officeDocument/2006/relationships/hyperlink" Target="http://agoraclass.fltr.ucl.ac.be/concordances/intro.htm" TargetMode="External"/><Relationship Id="rId81" Type="http://schemas.openxmlformats.org/officeDocument/2006/relationships/hyperlink" Target="http://openlibrary.org/books/OL3386078M/Claudii_Ptolemaei_Geographicae_enarrationis_libri_octo" TargetMode="External"/><Relationship Id="rId86" Type="http://schemas.openxmlformats.org/officeDocument/2006/relationships/hyperlink" Target="http://remacle.org/bloodwolf/poetes/Ovide/tristes.htm" TargetMode="External"/><Relationship Id="rId94" Type="http://schemas.openxmlformats.org/officeDocument/2006/relationships/printerSettings" Target="../printerSettings/printerSettings6.bin"/><Relationship Id="rId4" Type="http://schemas.openxmlformats.org/officeDocument/2006/relationships/hyperlink" Target="http://www.cosmovisions.com/PeripleHannon.htm" TargetMode="External"/><Relationship Id="rId9" Type="http://schemas.openxmlformats.org/officeDocument/2006/relationships/hyperlink" Target="http://remacle.org/bloodwolf/historiens/ausone/ordre.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538"/>
  <sheetViews>
    <sheetView zoomScale="127" zoomScaleNormal="125" workbookViewId="0">
      <pane ySplit="675" activePane="bottomLeft"/>
      <selection sqref="A1:XFD1"/>
      <selection pane="bottomLeft" activeCell="B1173" sqref="B1173"/>
    </sheetView>
  </sheetViews>
  <sheetFormatPr baseColWidth="10" defaultColWidth="11.42578125" defaultRowHeight="15" x14ac:dyDescent="0.25"/>
  <cols>
    <col min="1" max="1" width="6" customWidth="1"/>
    <col min="2" max="2" width="11.28515625" style="2" customWidth="1"/>
    <col min="3" max="3" width="17.7109375" style="33" customWidth="1"/>
    <col min="4" max="4" width="17.7109375" customWidth="1"/>
    <col min="5" max="5" width="8.5703125" customWidth="1"/>
    <col min="6" max="6" width="9.140625" customWidth="1"/>
    <col min="7" max="7" width="6.42578125" customWidth="1"/>
    <col min="8" max="8" width="17.7109375" customWidth="1"/>
    <col min="9" max="9" width="17.7109375" style="40" customWidth="1"/>
    <col min="10" max="11" width="14.28515625" style="44" customWidth="1"/>
    <col min="12" max="12" width="17.7109375" style="46" customWidth="1"/>
    <col min="13" max="13" width="17.7109375" customWidth="1"/>
    <col min="14" max="14" width="14.140625" customWidth="1"/>
    <col min="15" max="26" width="3" customWidth="1"/>
  </cols>
  <sheetData>
    <row r="1" spans="1:26" s="18" customFormat="1" ht="12" x14ac:dyDescent="0.25">
      <c r="A1" s="9" t="s">
        <v>0</v>
      </c>
      <c r="B1" s="8" t="s">
        <v>7484</v>
      </c>
      <c r="C1" s="47" t="s">
        <v>3</v>
      </c>
      <c r="D1" s="9" t="s">
        <v>4</v>
      </c>
      <c r="E1" s="11" t="s">
        <v>1</v>
      </c>
      <c r="F1" s="11" t="s">
        <v>2</v>
      </c>
      <c r="G1" s="8" t="s">
        <v>6583</v>
      </c>
      <c r="H1" s="9" t="s">
        <v>5</v>
      </c>
      <c r="I1" s="9" t="s">
        <v>6584</v>
      </c>
      <c r="J1" s="43" t="s">
        <v>6585</v>
      </c>
      <c r="K1" s="43" t="s">
        <v>6586</v>
      </c>
      <c r="L1" s="19" t="s">
        <v>19</v>
      </c>
      <c r="M1" s="19" t="s">
        <v>20</v>
      </c>
      <c r="N1" s="20" t="s">
        <v>6</v>
      </c>
      <c r="O1" s="10" t="s">
        <v>7</v>
      </c>
      <c r="P1" s="10" t="s">
        <v>8</v>
      </c>
      <c r="Q1" s="10" t="s">
        <v>9</v>
      </c>
      <c r="R1" s="10" t="s">
        <v>10</v>
      </c>
      <c r="S1" s="10" t="s">
        <v>11</v>
      </c>
      <c r="T1" s="10" t="s">
        <v>12</v>
      </c>
      <c r="U1" s="10" t="s">
        <v>13</v>
      </c>
      <c r="V1" s="10" t="s">
        <v>14</v>
      </c>
      <c r="W1" s="10" t="s">
        <v>15</v>
      </c>
      <c r="X1" s="10" t="s">
        <v>16</v>
      </c>
      <c r="Y1" s="10" t="s">
        <v>17</v>
      </c>
      <c r="Z1" s="8" t="s">
        <v>18</v>
      </c>
    </row>
    <row r="2" spans="1:26" s="1" customFormat="1" ht="228" x14ac:dyDescent="0.25">
      <c r="A2" s="4">
        <v>1</v>
      </c>
      <c r="B2" s="13">
        <v>3</v>
      </c>
      <c r="C2" s="48" t="s">
        <v>4348</v>
      </c>
      <c r="D2" s="1" t="s">
        <v>6767</v>
      </c>
      <c r="E2" s="5">
        <v>63.274769999999997</v>
      </c>
      <c r="F2" s="5">
        <v>-14.761314</v>
      </c>
      <c r="G2" s="13" t="s">
        <v>974</v>
      </c>
      <c r="H2" s="1" t="s">
        <v>21</v>
      </c>
      <c r="I2" s="1" t="s">
        <v>6579</v>
      </c>
      <c r="J2" s="14" t="s">
        <v>4448</v>
      </c>
      <c r="K2" s="16"/>
      <c r="L2" s="14" t="s">
        <v>22</v>
      </c>
      <c r="M2" s="14"/>
      <c r="N2" s="1" t="s">
        <v>4799</v>
      </c>
      <c r="O2" s="13" t="str">
        <f t="shared" ref="O2:O34" si="0">IF(H2="","m","a")</f>
        <v>a</v>
      </c>
      <c r="P2" s="13"/>
      <c r="Q2" s="13"/>
      <c r="R2" s="13" t="s">
        <v>23</v>
      </c>
      <c r="S2" s="13" t="s">
        <v>23</v>
      </c>
      <c r="T2" s="13"/>
      <c r="U2" s="13" t="s">
        <v>23</v>
      </c>
      <c r="V2" s="13" t="s">
        <v>23</v>
      </c>
      <c r="W2" s="13" t="s">
        <v>23</v>
      </c>
      <c r="X2" s="13" t="s">
        <v>23</v>
      </c>
      <c r="Y2" s="13"/>
      <c r="Z2" s="13" t="s">
        <v>23</v>
      </c>
    </row>
    <row r="3" spans="1:26" s="1" customFormat="1" ht="36" x14ac:dyDescent="0.25">
      <c r="A3" s="4">
        <v>1.1000000000000001</v>
      </c>
      <c r="B3" s="13">
        <v>1</v>
      </c>
      <c r="C3" s="48" t="s">
        <v>24</v>
      </c>
      <c r="D3" s="1" t="s">
        <v>25</v>
      </c>
      <c r="E3" s="5">
        <v>58.701292000000002</v>
      </c>
      <c r="F3" s="5">
        <v>11.340695999999999</v>
      </c>
      <c r="G3" s="13" t="s">
        <v>974</v>
      </c>
      <c r="H3" s="1" t="s">
        <v>26</v>
      </c>
      <c r="J3" s="14"/>
      <c r="K3" s="14" t="s">
        <v>27</v>
      </c>
      <c r="L3" s="14" t="s">
        <v>28</v>
      </c>
      <c r="M3" s="14"/>
      <c r="N3" s="1" t="s">
        <v>29</v>
      </c>
      <c r="O3" s="13" t="str">
        <f t="shared" si="0"/>
        <v>a</v>
      </c>
      <c r="P3" s="13"/>
      <c r="Q3" s="13"/>
      <c r="R3" s="13"/>
      <c r="S3" s="13"/>
      <c r="T3" s="13"/>
      <c r="U3" s="13"/>
      <c r="V3" s="13"/>
      <c r="W3" s="13"/>
      <c r="X3" s="13"/>
      <c r="Y3" s="13"/>
      <c r="Z3" s="13"/>
    </row>
    <row r="4" spans="1:26" s="1" customFormat="1" ht="36" x14ac:dyDescent="0.25">
      <c r="A4" s="4">
        <v>1.2</v>
      </c>
      <c r="B4" s="13">
        <v>2</v>
      </c>
      <c r="C4" s="48" t="s">
        <v>4189</v>
      </c>
      <c r="D4" s="1" t="s">
        <v>30</v>
      </c>
      <c r="E4" s="5">
        <v>54.9</v>
      </c>
      <c r="F4" s="5">
        <v>20</v>
      </c>
      <c r="G4" s="13" t="s">
        <v>974</v>
      </c>
      <c r="H4" s="1" t="s">
        <v>7610</v>
      </c>
      <c r="J4" s="14" t="s">
        <v>4448</v>
      </c>
      <c r="K4" s="16"/>
      <c r="L4" s="14" t="s">
        <v>31</v>
      </c>
      <c r="M4" s="14"/>
      <c r="N4" s="1" t="s">
        <v>32</v>
      </c>
      <c r="O4" s="13" t="str">
        <f t="shared" ref="O4" si="1">IF(H4="","m","a")</f>
        <v>a</v>
      </c>
      <c r="P4" s="13"/>
      <c r="Q4" s="13"/>
      <c r="R4" s="13"/>
      <c r="S4" s="13"/>
      <c r="T4" s="13"/>
      <c r="U4" s="13"/>
      <c r="V4" s="13"/>
      <c r="W4" s="13"/>
      <c r="X4" s="13"/>
      <c r="Y4" s="13"/>
      <c r="Z4" s="13"/>
    </row>
    <row r="5" spans="1:26" s="1" customFormat="1" ht="24" x14ac:dyDescent="0.25">
      <c r="A5" s="4">
        <v>1.3</v>
      </c>
      <c r="B5" s="13">
        <v>1</v>
      </c>
      <c r="C5" s="48" t="s">
        <v>4191</v>
      </c>
      <c r="D5" s="1" t="s">
        <v>4193</v>
      </c>
      <c r="E5" s="4">
        <v>54.182499999999997</v>
      </c>
      <c r="F5" s="4">
        <v>7.8852799999999998</v>
      </c>
      <c r="G5" s="13">
        <v>-30</v>
      </c>
      <c r="H5" s="1" t="s">
        <v>4192</v>
      </c>
      <c r="J5" s="16"/>
      <c r="K5" s="16"/>
      <c r="L5" s="14" t="s">
        <v>4202</v>
      </c>
      <c r="M5" s="14" t="s">
        <v>4190</v>
      </c>
      <c r="N5" s="1" t="s">
        <v>4203</v>
      </c>
      <c r="O5" s="13" t="str">
        <f t="shared" si="0"/>
        <v>a</v>
      </c>
      <c r="P5" s="13"/>
      <c r="Q5" s="13"/>
      <c r="R5" s="13"/>
      <c r="S5" s="13"/>
      <c r="T5" s="13"/>
      <c r="U5" s="13"/>
      <c r="V5" s="13"/>
      <c r="W5" s="13"/>
      <c r="X5" s="13"/>
      <c r="Y5" s="13"/>
      <c r="Z5" s="13"/>
    </row>
    <row r="6" spans="1:26" s="1" customFormat="1" ht="84" x14ac:dyDescent="0.25">
      <c r="A6" s="4">
        <v>2</v>
      </c>
      <c r="B6" s="13">
        <v>1</v>
      </c>
      <c r="C6" s="48" t="s">
        <v>33</v>
      </c>
      <c r="D6" s="1" t="s">
        <v>4204</v>
      </c>
      <c r="E6" s="5">
        <v>53.041485000000002</v>
      </c>
      <c r="F6" s="5">
        <v>4.8251520000000001</v>
      </c>
      <c r="G6" s="13" t="s">
        <v>974</v>
      </c>
      <c r="H6" s="1" t="s">
        <v>34</v>
      </c>
      <c r="I6" s="1" t="s">
        <v>7161</v>
      </c>
      <c r="J6" s="16"/>
      <c r="K6" s="16"/>
      <c r="L6" s="14" t="s">
        <v>36</v>
      </c>
      <c r="M6" s="14"/>
      <c r="N6" s="1" t="s">
        <v>37</v>
      </c>
      <c r="O6" s="13" t="str">
        <f t="shared" si="0"/>
        <v>a</v>
      </c>
      <c r="P6" s="13"/>
      <c r="Q6" s="13"/>
      <c r="R6" s="13" t="s">
        <v>23</v>
      </c>
      <c r="S6" s="13" t="s">
        <v>23</v>
      </c>
      <c r="T6" s="13"/>
      <c r="U6" s="13" t="s">
        <v>23</v>
      </c>
      <c r="V6" s="13" t="s">
        <v>23</v>
      </c>
      <c r="W6" s="13" t="s">
        <v>23</v>
      </c>
      <c r="X6" s="13" t="s">
        <v>23</v>
      </c>
      <c r="Y6" s="13" t="s">
        <v>54</v>
      </c>
      <c r="Z6" s="13" t="s">
        <v>23</v>
      </c>
    </row>
    <row r="7" spans="1:26" s="1" customFormat="1" ht="48" x14ac:dyDescent="0.25">
      <c r="A7" s="4">
        <v>14</v>
      </c>
      <c r="B7" s="13">
        <v>2</v>
      </c>
      <c r="C7" s="48" t="s">
        <v>41</v>
      </c>
      <c r="D7" s="1" t="s">
        <v>42</v>
      </c>
      <c r="E7" s="5">
        <v>51.1</v>
      </c>
      <c r="F7" s="5">
        <v>9.9999999999999995E-7</v>
      </c>
      <c r="G7" s="13" t="s">
        <v>974</v>
      </c>
      <c r="H7" s="1" t="s">
        <v>43</v>
      </c>
      <c r="J7" s="16"/>
      <c r="K7" s="16"/>
      <c r="L7" s="14" t="s">
        <v>44</v>
      </c>
      <c r="M7" s="14"/>
      <c r="N7" s="1" t="s">
        <v>45</v>
      </c>
      <c r="O7" s="13" t="str">
        <f t="shared" si="0"/>
        <v>a</v>
      </c>
      <c r="P7" s="13"/>
      <c r="Q7" s="13" t="s">
        <v>23</v>
      </c>
      <c r="R7" s="13" t="s">
        <v>23</v>
      </c>
      <c r="S7" s="13" t="s">
        <v>23</v>
      </c>
      <c r="T7" s="13"/>
      <c r="U7" s="13" t="s">
        <v>23</v>
      </c>
      <c r="V7" s="13" t="s">
        <v>23</v>
      </c>
      <c r="W7" s="13" t="s">
        <v>23</v>
      </c>
      <c r="X7" s="13" t="s">
        <v>23</v>
      </c>
      <c r="Y7" s="13" t="s">
        <v>23</v>
      </c>
      <c r="Z7" s="13" t="s">
        <v>23</v>
      </c>
    </row>
    <row r="8" spans="1:26" s="1" customFormat="1" ht="72" x14ac:dyDescent="0.25">
      <c r="A8" s="4">
        <v>15</v>
      </c>
      <c r="B8" s="13">
        <v>5</v>
      </c>
      <c r="C8" s="48" t="s">
        <v>4349</v>
      </c>
      <c r="D8" s="1" t="s">
        <v>46</v>
      </c>
      <c r="E8" s="5">
        <v>53</v>
      </c>
      <c r="F8" s="5">
        <v>-8</v>
      </c>
      <c r="G8" s="13" t="s">
        <v>974</v>
      </c>
      <c r="H8" s="1" t="s">
        <v>47</v>
      </c>
      <c r="J8" s="16"/>
      <c r="K8" s="14" t="s">
        <v>6580</v>
      </c>
      <c r="L8" s="14" t="s">
        <v>49</v>
      </c>
      <c r="M8" s="14"/>
      <c r="N8" s="1" t="s">
        <v>45</v>
      </c>
      <c r="O8" s="13" t="str">
        <f t="shared" si="0"/>
        <v>a</v>
      </c>
      <c r="P8" s="13"/>
      <c r="Q8" s="13"/>
      <c r="R8" s="13"/>
      <c r="S8" s="13"/>
      <c r="T8" s="13"/>
      <c r="U8" s="13"/>
      <c r="V8" s="13"/>
      <c r="W8" s="13"/>
      <c r="X8" s="13"/>
      <c r="Y8" s="13"/>
      <c r="Z8" s="13"/>
    </row>
    <row r="9" spans="1:26" s="1" customFormat="1" ht="24" x14ac:dyDescent="0.25">
      <c r="A9" s="4">
        <v>16</v>
      </c>
      <c r="B9" s="13">
        <v>1</v>
      </c>
      <c r="C9" s="48" t="s">
        <v>50</v>
      </c>
      <c r="D9" s="1" t="s">
        <v>51</v>
      </c>
      <c r="E9" s="5">
        <v>59.074365999999998</v>
      </c>
      <c r="F9" s="5">
        <v>-3.1968049999999999</v>
      </c>
      <c r="G9" s="13" t="s">
        <v>974</v>
      </c>
      <c r="H9" s="1" t="s">
        <v>52</v>
      </c>
      <c r="J9" s="16"/>
      <c r="K9" s="16"/>
      <c r="L9" s="14" t="s">
        <v>53</v>
      </c>
      <c r="M9" s="14"/>
      <c r="N9" s="1" t="s">
        <v>45</v>
      </c>
      <c r="O9" s="13" t="str">
        <f t="shared" si="0"/>
        <v>a</v>
      </c>
      <c r="P9" s="13"/>
      <c r="Q9" s="13" t="s">
        <v>23</v>
      </c>
      <c r="R9" s="13" t="s">
        <v>23</v>
      </c>
      <c r="S9" s="13" t="s">
        <v>23</v>
      </c>
      <c r="T9" s="13"/>
      <c r="U9" s="13" t="s">
        <v>23</v>
      </c>
      <c r="V9" s="13" t="s">
        <v>23</v>
      </c>
      <c r="W9" s="13" t="s">
        <v>23</v>
      </c>
      <c r="X9" s="13" t="s">
        <v>23</v>
      </c>
      <c r="Y9" s="13" t="s">
        <v>23</v>
      </c>
      <c r="Z9" s="13" t="s">
        <v>23</v>
      </c>
    </row>
    <row r="10" spans="1:26" s="1" customFormat="1" ht="48" x14ac:dyDescent="0.25">
      <c r="A10" s="4">
        <v>28</v>
      </c>
      <c r="B10" s="13">
        <v>1</v>
      </c>
      <c r="C10" s="48" t="s">
        <v>55</v>
      </c>
      <c r="D10" s="1" t="s">
        <v>4205</v>
      </c>
      <c r="E10" s="5">
        <v>54.083126999999998</v>
      </c>
      <c r="F10" s="5">
        <v>-0.15982099999999999</v>
      </c>
      <c r="G10" s="13" t="s">
        <v>974</v>
      </c>
      <c r="H10" s="1" t="s">
        <v>56</v>
      </c>
      <c r="J10" s="16"/>
      <c r="K10" s="14" t="s">
        <v>6581</v>
      </c>
      <c r="L10" s="16"/>
      <c r="M10" s="14" t="s">
        <v>4194</v>
      </c>
      <c r="N10" s="1" t="s">
        <v>45</v>
      </c>
      <c r="O10" s="13" t="str">
        <f t="shared" si="0"/>
        <v>a</v>
      </c>
      <c r="P10" s="13"/>
      <c r="Q10" s="13" t="s">
        <v>23</v>
      </c>
      <c r="R10" s="13" t="s">
        <v>23</v>
      </c>
      <c r="S10" s="13" t="s">
        <v>23</v>
      </c>
      <c r="T10" s="13"/>
      <c r="U10" s="13" t="s">
        <v>23</v>
      </c>
      <c r="V10" s="13" t="s">
        <v>23</v>
      </c>
      <c r="W10" s="13" t="s">
        <v>23</v>
      </c>
      <c r="X10" s="13" t="s">
        <v>23</v>
      </c>
      <c r="Y10" s="13" t="s">
        <v>23</v>
      </c>
      <c r="Z10" s="13" t="s">
        <v>23</v>
      </c>
    </row>
    <row r="11" spans="1:26" s="1" customFormat="1" ht="36" x14ac:dyDescent="0.25">
      <c r="A11" s="4">
        <v>41</v>
      </c>
      <c r="B11" s="13">
        <v>1</v>
      </c>
      <c r="C11" s="48" t="s">
        <v>57</v>
      </c>
      <c r="D11" s="1" t="s">
        <v>6301</v>
      </c>
      <c r="E11" s="5">
        <v>51.293058000000002</v>
      </c>
      <c r="F11" s="5">
        <v>1.332414</v>
      </c>
      <c r="G11" s="13">
        <v>-30</v>
      </c>
      <c r="H11" s="1" t="s">
        <v>52</v>
      </c>
      <c r="I11" s="1" t="s">
        <v>6686</v>
      </c>
      <c r="J11" s="16"/>
      <c r="K11" s="14" t="s">
        <v>6581</v>
      </c>
      <c r="L11" s="14" t="s">
        <v>58</v>
      </c>
      <c r="M11" s="14" t="s">
        <v>4206</v>
      </c>
      <c r="N11" s="1" t="s">
        <v>45</v>
      </c>
      <c r="O11" s="13" t="str">
        <f t="shared" si="0"/>
        <v>a</v>
      </c>
      <c r="P11" s="13"/>
      <c r="Q11" s="13" t="s">
        <v>23</v>
      </c>
      <c r="R11" s="13" t="s">
        <v>23</v>
      </c>
      <c r="S11" s="13" t="s">
        <v>23</v>
      </c>
      <c r="T11" s="13"/>
      <c r="U11" s="13" t="s">
        <v>23</v>
      </c>
      <c r="V11" s="13" t="s">
        <v>23</v>
      </c>
      <c r="W11" s="13" t="s">
        <v>23</v>
      </c>
      <c r="X11" s="13" t="s">
        <v>23</v>
      </c>
      <c r="Y11" s="13" t="s">
        <v>23</v>
      </c>
      <c r="Z11" s="13" t="s">
        <v>23</v>
      </c>
    </row>
    <row r="12" spans="1:26" s="1" customFormat="1" ht="24" x14ac:dyDescent="0.25">
      <c r="A12" s="4">
        <v>45</v>
      </c>
      <c r="B12" s="13">
        <v>1</v>
      </c>
      <c r="C12" s="48" t="s">
        <v>6520</v>
      </c>
      <c r="D12" s="1" t="s">
        <v>59</v>
      </c>
      <c r="E12" s="5">
        <v>50.821313000000004</v>
      </c>
      <c r="F12" s="5">
        <v>-0.24187900000000001</v>
      </c>
      <c r="G12" s="13" t="s">
        <v>974</v>
      </c>
      <c r="H12" s="1" t="s">
        <v>56</v>
      </c>
      <c r="I12" s="1" t="s">
        <v>87</v>
      </c>
      <c r="J12" s="16"/>
      <c r="K12" s="14" t="s">
        <v>6581</v>
      </c>
      <c r="L12" s="16"/>
      <c r="M12" s="14" t="s">
        <v>4195</v>
      </c>
      <c r="N12" s="1" t="s">
        <v>45</v>
      </c>
      <c r="O12" s="13" t="str">
        <f t="shared" si="0"/>
        <v>a</v>
      </c>
      <c r="P12" s="13"/>
      <c r="Q12" s="13" t="s">
        <v>23</v>
      </c>
      <c r="R12" s="13" t="s">
        <v>23</v>
      </c>
      <c r="S12" s="13" t="s">
        <v>23</v>
      </c>
      <c r="T12" s="13"/>
      <c r="U12" s="13" t="s">
        <v>23</v>
      </c>
      <c r="V12" s="13" t="s">
        <v>23</v>
      </c>
      <c r="W12" s="13" t="s">
        <v>23</v>
      </c>
      <c r="X12" s="13" t="s">
        <v>23</v>
      </c>
      <c r="Y12" s="13" t="s">
        <v>23</v>
      </c>
      <c r="Z12" s="13" t="s">
        <v>23</v>
      </c>
    </row>
    <row r="13" spans="1:26" s="1" customFormat="1" ht="22.5" x14ac:dyDescent="0.25">
      <c r="A13" s="4">
        <v>47</v>
      </c>
      <c r="B13" s="13">
        <v>1</v>
      </c>
      <c r="C13" s="48" t="s">
        <v>6521</v>
      </c>
      <c r="D13" s="1" t="s">
        <v>60</v>
      </c>
      <c r="E13" s="5">
        <v>50.826396000000003</v>
      </c>
      <c r="F13" s="5">
        <v>-0.86271900000000001</v>
      </c>
      <c r="G13" s="13" t="s">
        <v>974</v>
      </c>
      <c r="H13" s="1" t="s">
        <v>56</v>
      </c>
      <c r="J13" s="16"/>
      <c r="K13" s="14" t="s">
        <v>6581</v>
      </c>
      <c r="L13" s="16"/>
      <c r="M13" s="14" t="s">
        <v>4196</v>
      </c>
      <c r="N13" s="1" t="s">
        <v>45</v>
      </c>
      <c r="O13" s="13" t="str">
        <f t="shared" si="0"/>
        <v>a</v>
      </c>
      <c r="P13" s="13"/>
      <c r="Q13" s="13" t="s">
        <v>23</v>
      </c>
      <c r="R13" s="13" t="s">
        <v>23</v>
      </c>
      <c r="S13" s="13" t="s">
        <v>23</v>
      </c>
      <c r="T13" s="13"/>
      <c r="U13" s="13" t="s">
        <v>23</v>
      </c>
      <c r="V13" s="13" t="s">
        <v>23</v>
      </c>
      <c r="W13" s="13" t="s">
        <v>23</v>
      </c>
      <c r="X13" s="13" t="s">
        <v>23</v>
      </c>
      <c r="Y13" s="13" t="s">
        <v>23</v>
      </c>
      <c r="Z13" s="13" t="s">
        <v>23</v>
      </c>
    </row>
    <row r="14" spans="1:26" s="1" customFormat="1" ht="24" x14ac:dyDescent="0.25">
      <c r="A14" s="4">
        <v>49</v>
      </c>
      <c r="B14" s="13">
        <v>1</v>
      </c>
      <c r="C14" s="48" t="s">
        <v>61</v>
      </c>
      <c r="D14" s="1" t="s">
        <v>62</v>
      </c>
      <c r="E14" s="5">
        <v>50.702610999999997</v>
      </c>
      <c r="F14" s="5">
        <v>-1.291088</v>
      </c>
      <c r="G14" s="13">
        <v>-30</v>
      </c>
      <c r="H14" s="1" t="s">
        <v>52</v>
      </c>
      <c r="J14" s="16"/>
      <c r="K14" s="14" t="s">
        <v>6581</v>
      </c>
      <c r="L14" s="14" t="s">
        <v>63</v>
      </c>
      <c r="M14" s="14" t="s">
        <v>4207</v>
      </c>
      <c r="N14" s="1" t="s">
        <v>45</v>
      </c>
      <c r="O14" s="13" t="str">
        <f t="shared" si="0"/>
        <v>a</v>
      </c>
      <c r="P14" s="13"/>
      <c r="Q14" s="13" t="s">
        <v>23</v>
      </c>
      <c r="R14" s="13" t="s">
        <v>23</v>
      </c>
      <c r="S14" s="13" t="s">
        <v>23</v>
      </c>
      <c r="T14" s="13"/>
      <c r="U14" s="13" t="s">
        <v>23</v>
      </c>
      <c r="V14" s="13" t="s">
        <v>23</v>
      </c>
      <c r="W14" s="13" t="s">
        <v>23</v>
      </c>
      <c r="X14" s="13" t="s">
        <v>23</v>
      </c>
      <c r="Y14" s="13" t="s">
        <v>23</v>
      </c>
      <c r="Z14" s="13" t="s">
        <v>23</v>
      </c>
    </row>
    <row r="15" spans="1:26" s="1" customFormat="1" ht="33.75" x14ac:dyDescent="0.25">
      <c r="A15" s="4">
        <v>52.1</v>
      </c>
      <c r="B15" s="13">
        <v>1</v>
      </c>
      <c r="C15" s="48" t="s">
        <v>64</v>
      </c>
      <c r="D15" s="1" t="s">
        <v>65</v>
      </c>
      <c r="E15" s="5">
        <v>50.571469999999998</v>
      </c>
      <c r="F15" s="5">
        <v>-2.4451399999999999</v>
      </c>
      <c r="G15" s="13" t="s">
        <v>974</v>
      </c>
      <c r="H15" s="1" t="s">
        <v>52</v>
      </c>
      <c r="J15" s="16"/>
      <c r="K15" s="14" t="s">
        <v>6582</v>
      </c>
      <c r="L15" s="14"/>
      <c r="M15" s="14"/>
      <c r="N15" s="1" t="s">
        <v>45</v>
      </c>
      <c r="O15" s="13" t="str">
        <f t="shared" si="0"/>
        <v>a</v>
      </c>
      <c r="P15" s="13"/>
      <c r="Q15" s="13"/>
      <c r="R15" s="13"/>
      <c r="S15" s="13"/>
      <c r="T15" s="13"/>
      <c r="U15" s="13"/>
      <c r="V15" s="13"/>
      <c r="W15" s="13"/>
      <c r="X15" s="13"/>
      <c r="Y15" s="13"/>
      <c r="Z15" s="13"/>
    </row>
    <row r="16" spans="1:26" s="1" customFormat="1" ht="36" x14ac:dyDescent="0.25">
      <c r="A16" s="4">
        <v>53.4</v>
      </c>
      <c r="B16" s="13">
        <v>1</v>
      </c>
      <c r="C16" s="48" t="s">
        <v>7611</v>
      </c>
      <c r="D16" s="1" t="s">
        <v>7612</v>
      </c>
      <c r="E16" s="5">
        <v>50.12079</v>
      </c>
      <c r="F16" s="5">
        <v>-5.4776639999999999</v>
      </c>
      <c r="G16" s="13" t="s">
        <v>974</v>
      </c>
      <c r="H16" s="1" t="s">
        <v>7608</v>
      </c>
      <c r="J16" s="14"/>
      <c r="K16" s="14" t="s">
        <v>6581</v>
      </c>
      <c r="L16" s="14" t="s">
        <v>7609</v>
      </c>
      <c r="M16" s="14"/>
      <c r="N16" s="1" t="s">
        <v>45</v>
      </c>
      <c r="O16" s="13" t="str">
        <f t="shared" ref="O16" si="2">IF(H16="","m","a")</f>
        <v>a</v>
      </c>
      <c r="P16" s="13"/>
      <c r="Q16" s="13"/>
      <c r="R16" s="13"/>
      <c r="S16" s="13"/>
      <c r="T16" s="13"/>
      <c r="U16" s="13"/>
      <c r="V16" s="13"/>
      <c r="W16" s="13"/>
      <c r="X16" s="13"/>
      <c r="Y16" s="13"/>
      <c r="Z16" s="13"/>
    </row>
    <row r="17" spans="1:26" s="1" customFormat="1" ht="36" x14ac:dyDescent="0.25">
      <c r="A17" s="4">
        <v>54</v>
      </c>
      <c r="B17" s="13">
        <v>1</v>
      </c>
      <c r="C17" s="48" t="s">
        <v>66</v>
      </c>
      <c r="D17" s="1" t="s">
        <v>67</v>
      </c>
      <c r="E17" s="5">
        <v>49.929792999999997</v>
      </c>
      <c r="F17" s="5">
        <v>-6.3215760000000003</v>
      </c>
      <c r="G17" s="13" t="s">
        <v>974</v>
      </c>
      <c r="H17" s="1" t="s">
        <v>52</v>
      </c>
      <c r="J17" s="14"/>
      <c r="K17" s="14" t="s">
        <v>6581</v>
      </c>
      <c r="L17" s="14" t="s">
        <v>68</v>
      </c>
      <c r="M17" s="14"/>
      <c r="N17" s="1" t="s">
        <v>45</v>
      </c>
      <c r="O17" s="13" t="str">
        <f t="shared" si="0"/>
        <v>a</v>
      </c>
      <c r="P17" s="13"/>
      <c r="Q17" s="13" t="s">
        <v>23</v>
      </c>
      <c r="R17" s="13" t="s">
        <v>23</v>
      </c>
      <c r="S17" s="13" t="s">
        <v>23</v>
      </c>
      <c r="T17" s="13"/>
      <c r="U17" s="13" t="s">
        <v>23</v>
      </c>
      <c r="V17" s="13" t="s">
        <v>23</v>
      </c>
      <c r="W17" s="13" t="s">
        <v>23</v>
      </c>
      <c r="X17" s="13" t="s">
        <v>23</v>
      </c>
      <c r="Y17" s="13" t="s">
        <v>23</v>
      </c>
      <c r="Z17" s="13" t="s">
        <v>23</v>
      </c>
    </row>
    <row r="18" spans="1:26" s="1" customFormat="1" ht="24" x14ac:dyDescent="0.25">
      <c r="A18" s="4">
        <v>68</v>
      </c>
      <c r="B18" s="13">
        <v>1</v>
      </c>
      <c r="C18" s="48" t="s">
        <v>6522</v>
      </c>
      <c r="D18" s="1" t="s">
        <v>69</v>
      </c>
      <c r="E18" s="5">
        <v>53.929153999999997</v>
      </c>
      <c r="F18" s="5">
        <v>-3.0233479999999999</v>
      </c>
      <c r="G18" s="13" t="s">
        <v>974</v>
      </c>
      <c r="H18" s="1" t="s">
        <v>56</v>
      </c>
      <c r="J18" s="16"/>
      <c r="K18" s="14" t="s">
        <v>6581</v>
      </c>
      <c r="L18" s="14" t="s">
        <v>4208</v>
      </c>
      <c r="M18" s="14" t="s">
        <v>4197</v>
      </c>
      <c r="N18" s="1" t="s">
        <v>45</v>
      </c>
      <c r="O18" s="13" t="str">
        <f t="shared" si="0"/>
        <v>a</v>
      </c>
      <c r="P18" s="13"/>
      <c r="Q18" s="13" t="s">
        <v>23</v>
      </c>
      <c r="R18" s="13" t="s">
        <v>23</v>
      </c>
      <c r="S18" s="13" t="s">
        <v>23</v>
      </c>
      <c r="T18" s="13"/>
      <c r="U18" s="13" t="s">
        <v>23</v>
      </c>
      <c r="V18" s="13" t="s">
        <v>23</v>
      </c>
      <c r="W18" s="13" t="s">
        <v>23</v>
      </c>
      <c r="X18" s="13" t="s">
        <v>23</v>
      </c>
      <c r="Y18" s="13" t="s">
        <v>23</v>
      </c>
      <c r="Z18" s="13" t="s">
        <v>23</v>
      </c>
    </row>
    <row r="19" spans="1:26" s="1" customFormat="1" ht="22.5" x14ac:dyDescent="0.25">
      <c r="A19" s="4">
        <v>75.099999999999994</v>
      </c>
      <c r="B19" s="13">
        <v>1</v>
      </c>
      <c r="C19" s="48" t="s">
        <v>70</v>
      </c>
      <c r="D19" s="1" t="s">
        <v>71</v>
      </c>
      <c r="E19" s="5">
        <v>54.904395000000001</v>
      </c>
      <c r="F19" s="5">
        <v>-3.2039499999999999</v>
      </c>
      <c r="G19" s="13">
        <v>-30</v>
      </c>
      <c r="H19" s="1" t="s">
        <v>72</v>
      </c>
      <c r="J19" s="16"/>
      <c r="K19" s="14" t="s">
        <v>6581</v>
      </c>
      <c r="L19" s="14" t="s">
        <v>73</v>
      </c>
      <c r="M19" s="14" t="s">
        <v>4209</v>
      </c>
      <c r="N19" s="1" t="s">
        <v>45</v>
      </c>
      <c r="O19" s="13" t="str">
        <f t="shared" si="0"/>
        <v>a</v>
      </c>
      <c r="P19" s="13"/>
      <c r="Q19" s="13"/>
      <c r="R19" s="13"/>
      <c r="S19" s="13"/>
      <c r="T19" s="13"/>
      <c r="U19" s="13"/>
      <c r="V19" s="13"/>
      <c r="W19" s="13"/>
      <c r="X19" s="13"/>
      <c r="Y19" s="13"/>
      <c r="Z19" s="13"/>
    </row>
    <row r="20" spans="1:26" s="1" customFormat="1" ht="36" x14ac:dyDescent="0.25">
      <c r="A20" s="4">
        <v>79</v>
      </c>
      <c r="B20" s="13">
        <v>1</v>
      </c>
      <c r="C20" s="48" t="s">
        <v>74</v>
      </c>
      <c r="D20" s="1" t="s">
        <v>75</v>
      </c>
      <c r="E20" s="5">
        <v>55.612490000000001</v>
      </c>
      <c r="F20" s="5">
        <v>-5.2584400000000002</v>
      </c>
      <c r="G20" s="13" t="s">
        <v>974</v>
      </c>
      <c r="H20" s="1" t="s">
        <v>52</v>
      </c>
      <c r="J20" s="16"/>
      <c r="K20" s="16"/>
      <c r="L20" s="17" t="s">
        <v>76</v>
      </c>
      <c r="M20" s="17"/>
      <c r="N20" s="1" t="s">
        <v>45</v>
      </c>
      <c r="O20" s="13" t="str">
        <f t="shared" si="0"/>
        <v>a</v>
      </c>
      <c r="P20" s="13"/>
      <c r="Q20" s="13" t="s">
        <v>23</v>
      </c>
      <c r="R20" s="13" t="s">
        <v>23</v>
      </c>
      <c r="S20" s="13" t="s">
        <v>23</v>
      </c>
      <c r="T20" s="13"/>
      <c r="U20" s="13" t="s">
        <v>23</v>
      </c>
      <c r="V20" s="13" t="s">
        <v>23</v>
      </c>
      <c r="W20" s="13" t="s">
        <v>23</v>
      </c>
      <c r="X20" s="13" t="s">
        <v>23</v>
      </c>
      <c r="Y20" s="13" t="s">
        <v>23</v>
      </c>
      <c r="Z20" s="13" t="s">
        <v>23</v>
      </c>
    </row>
    <row r="21" spans="1:26" s="1" customFormat="1" ht="24" x14ac:dyDescent="0.25">
      <c r="A21" s="4">
        <v>80</v>
      </c>
      <c r="B21" s="13">
        <v>1</v>
      </c>
      <c r="C21" s="48" t="s">
        <v>77</v>
      </c>
      <c r="D21" s="1" t="s">
        <v>78</v>
      </c>
      <c r="E21" s="5">
        <v>43.340007</v>
      </c>
      <c r="F21" s="5">
        <v>-1.7878559999999999</v>
      </c>
      <c r="G21" s="13">
        <v>-30</v>
      </c>
      <c r="H21" s="1" t="s">
        <v>79</v>
      </c>
      <c r="I21" s="1" t="s">
        <v>232</v>
      </c>
      <c r="J21" s="14" t="s">
        <v>7387</v>
      </c>
      <c r="K21" s="14" t="s">
        <v>7388</v>
      </c>
      <c r="L21" s="14" t="s">
        <v>80</v>
      </c>
      <c r="M21" s="14" t="s">
        <v>4281</v>
      </c>
      <c r="N21" s="1" t="s">
        <v>81</v>
      </c>
      <c r="O21" s="13" t="str">
        <f t="shared" si="0"/>
        <v>a</v>
      </c>
      <c r="P21" s="13"/>
      <c r="Q21" s="13" t="s">
        <v>40</v>
      </c>
      <c r="R21" s="13" t="s">
        <v>23</v>
      </c>
      <c r="S21" s="13" t="s">
        <v>39</v>
      </c>
      <c r="T21" s="13"/>
      <c r="U21" s="13" t="s">
        <v>23</v>
      </c>
      <c r="V21" s="13" t="s">
        <v>23</v>
      </c>
      <c r="W21" s="13" t="s">
        <v>23</v>
      </c>
      <c r="X21" s="13" t="s">
        <v>39</v>
      </c>
      <c r="Y21" s="13" t="s">
        <v>23</v>
      </c>
      <c r="Z21" s="13" t="s">
        <v>23</v>
      </c>
    </row>
    <row r="22" spans="1:26" s="1" customFormat="1" ht="36" x14ac:dyDescent="0.25">
      <c r="A22" s="4">
        <v>82</v>
      </c>
      <c r="B22" s="13">
        <v>1</v>
      </c>
      <c r="C22" s="48" t="s">
        <v>82</v>
      </c>
      <c r="D22" s="1" t="s">
        <v>83</v>
      </c>
      <c r="E22" s="5">
        <v>43.383400000000002</v>
      </c>
      <c r="F22" s="5">
        <v>-3.2170999999999998</v>
      </c>
      <c r="G22" s="13">
        <v>-330</v>
      </c>
      <c r="H22" s="1" t="s">
        <v>84</v>
      </c>
      <c r="J22" s="14" t="s">
        <v>7391</v>
      </c>
      <c r="K22" s="16"/>
      <c r="L22" s="14" t="s">
        <v>85</v>
      </c>
      <c r="M22" s="14" t="s">
        <v>4282</v>
      </c>
      <c r="N22" s="1" t="s">
        <v>81</v>
      </c>
      <c r="O22" s="13" t="str">
        <f t="shared" si="0"/>
        <v>a</v>
      </c>
      <c r="P22" s="13"/>
      <c r="Q22" s="13" t="s">
        <v>23</v>
      </c>
      <c r="R22" s="13" t="s">
        <v>23</v>
      </c>
      <c r="S22" s="13" t="s">
        <v>23</v>
      </c>
      <c r="T22" s="13"/>
      <c r="U22" s="13" t="s">
        <v>23</v>
      </c>
      <c r="V22" s="13" t="s">
        <v>23</v>
      </c>
      <c r="W22" s="13" t="s">
        <v>23</v>
      </c>
      <c r="X22" s="13" t="s">
        <v>23</v>
      </c>
      <c r="Y22" s="13" t="s">
        <v>23</v>
      </c>
      <c r="Z22" s="13" t="s">
        <v>23</v>
      </c>
    </row>
    <row r="23" spans="1:26" s="1" customFormat="1" ht="60" x14ac:dyDescent="0.25">
      <c r="A23" s="4">
        <v>83</v>
      </c>
      <c r="B23" s="13">
        <v>1</v>
      </c>
      <c r="C23" s="48" t="s">
        <v>86</v>
      </c>
      <c r="D23" s="1" t="s">
        <v>7390</v>
      </c>
      <c r="E23" s="5">
        <v>43.467399999999998</v>
      </c>
      <c r="F23" s="5">
        <v>-3.7728000000000002</v>
      </c>
      <c r="G23" s="13">
        <v>-30</v>
      </c>
      <c r="H23" s="1" t="s">
        <v>84</v>
      </c>
      <c r="I23" s="1" t="s">
        <v>87</v>
      </c>
      <c r="J23" s="14" t="s">
        <v>7391</v>
      </c>
      <c r="K23" s="16"/>
      <c r="L23" s="14" t="s">
        <v>88</v>
      </c>
      <c r="M23" s="14" t="s">
        <v>4283</v>
      </c>
      <c r="N23" s="1" t="s">
        <v>81</v>
      </c>
      <c r="O23" s="13" t="str">
        <f t="shared" si="0"/>
        <v>a</v>
      </c>
      <c r="P23" s="13"/>
      <c r="Q23" s="13" t="s">
        <v>23</v>
      </c>
      <c r="R23" s="13" t="s">
        <v>23</v>
      </c>
      <c r="S23" s="13" t="s">
        <v>39</v>
      </c>
      <c r="T23" s="13"/>
      <c r="U23" s="13" t="s">
        <v>23</v>
      </c>
      <c r="V23" s="13" t="s">
        <v>23</v>
      </c>
      <c r="W23" s="13" t="s">
        <v>23</v>
      </c>
      <c r="X23" s="13" t="s">
        <v>23</v>
      </c>
      <c r="Y23" s="13" t="s">
        <v>23</v>
      </c>
      <c r="Z23" s="13" t="s">
        <v>23</v>
      </c>
    </row>
    <row r="24" spans="1:26" s="1" customFormat="1" ht="22.5" x14ac:dyDescent="0.25">
      <c r="A24" s="4">
        <v>84</v>
      </c>
      <c r="B24" s="13">
        <v>1</v>
      </c>
      <c r="C24" s="48" t="s">
        <v>89</v>
      </c>
      <c r="D24" s="1" t="s">
        <v>90</v>
      </c>
      <c r="E24" s="5">
        <v>43.442708000000003</v>
      </c>
      <c r="F24" s="5">
        <v>-4.037401</v>
      </c>
      <c r="G24" s="13">
        <v>-30</v>
      </c>
      <c r="H24" s="1" t="s">
        <v>84</v>
      </c>
      <c r="J24" s="16"/>
      <c r="K24" s="16"/>
      <c r="L24" s="14" t="s">
        <v>91</v>
      </c>
      <c r="M24" s="14" t="s">
        <v>4284</v>
      </c>
      <c r="N24" s="1" t="s">
        <v>81</v>
      </c>
      <c r="O24" s="13" t="str">
        <f t="shared" si="0"/>
        <v>a</v>
      </c>
      <c r="P24" s="13"/>
      <c r="Q24" s="13" t="s">
        <v>23</v>
      </c>
      <c r="R24" s="13" t="s">
        <v>23</v>
      </c>
      <c r="S24" s="13" t="s">
        <v>23</v>
      </c>
      <c r="T24" s="13"/>
      <c r="U24" s="13" t="s">
        <v>23</v>
      </c>
      <c r="V24" s="13" t="s">
        <v>23</v>
      </c>
      <c r="W24" s="13" t="s">
        <v>23</v>
      </c>
      <c r="X24" s="13" t="s">
        <v>23</v>
      </c>
      <c r="Y24" s="13" t="s">
        <v>23</v>
      </c>
      <c r="Z24" s="13" t="s">
        <v>23</v>
      </c>
    </row>
    <row r="25" spans="1:26" s="1" customFormat="1" ht="24" x14ac:dyDescent="0.25">
      <c r="A25" s="4">
        <v>85</v>
      </c>
      <c r="B25" s="13">
        <v>1</v>
      </c>
      <c r="C25" s="48" t="s">
        <v>7389</v>
      </c>
      <c r="D25" s="1" t="s">
        <v>92</v>
      </c>
      <c r="E25" s="5">
        <v>43.395049</v>
      </c>
      <c r="F25" s="5">
        <v>-4.3807700000000001</v>
      </c>
      <c r="G25" s="13">
        <v>-330</v>
      </c>
      <c r="H25" s="1" t="s">
        <v>84</v>
      </c>
      <c r="J25" s="16"/>
      <c r="K25" s="16"/>
      <c r="L25" s="14" t="s">
        <v>93</v>
      </c>
      <c r="M25" s="14" t="s">
        <v>4285</v>
      </c>
      <c r="N25" s="1" t="s">
        <v>81</v>
      </c>
      <c r="O25" s="13" t="str">
        <f t="shared" si="0"/>
        <v>a</v>
      </c>
      <c r="P25" s="13"/>
      <c r="Q25" s="13" t="s">
        <v>23</v>
      </c>
      <c r="R25" s="13" t="s">
        <v>23</v>
      </c>
      <c r="S25" s="13" t="s">
        <v>23</v>
      </c>
      <c r="T25" s="13"/>
      <c r="U25" s="13" t="s">
        <v>23</v>
      </c>
      <c r="V25" s="13" t="s">
        <v>23</v>
      </c>
      <c r="W25" s="13" t="s">
        <v>23</v>
      </c>
      <c r="X25" s="13" t="s">
        <v>23</v>
      </c>
      <c r="Y25" s="13" t="s">
        <v>23</v>
      </c>
      <c r="Z25" s="13" t="s">
        <v>23</v>
      </c>
    </row>
    <row r="26" spans="1:26" s="1" customFormat="1" ht="24" x14ac:dyDescent="0.25">
      <c r="A26" s="4">
        <v>89.1</v>
      </c>
      <c r="B26" s="13">
        <v>2</v>
      </c>
      <c r="C26" s="48" t="s">
        <v>94</v>
      </c>
      <c r="D26" s="1" t="s">
        <v>95</v>
      </c>
      <c r="E26" s="5">
        <v>43.771659</v>
      </c>
      <c r="F26" s="5">
        <v>-7.668622</v>
      </c>
      <c r="G26" s="13" t="s">
        <v>974</v>
      </c>
      <c r="H26" s="1" t="s">
        <v>96</v>
      </c>
      <c r="J26" s="14" t="s">
        <v>6799</v>
      </c>
      <c r="K26" s="14" t="s">
        <v>6798</v>
      </c>
      <c r="L26" s="16"/>
      <c r="M26" s="14" t="s">
        <v>4198</v>
      </c>
      <c r="N26" s="1" t="s">
        <v>81</v>
      </c>
      <c r="O26" s="13" t="str">
        <f t="shared" si="0"/>
        <v>a</v>
      </c>
      <c r="P26" s="13"/>
      <c r="Q26" s="13" t="s">
        <v>40</v>
      </c>
      <c r="R26" s="13" t="s">
        <v>39</v>
      </c>
      <c r="S26" s="13" t="s">
        <v>23</v>
      </c>
      <c r="T26" s="13"/>
      <c r="U26" s="13" t="s">
        <v>23</v>
      </c>
      <c r="V26" s="13" t="s">
        <v>23</v>
      </c>
      <c r="W26" s="13" t="s">
        <v>23</v>
      </c>
      <c r="X26" s="13" t="s">
        <v>23</v>
      </c>
      <c r="Y26" s="13" t="s">
        <v>23</v>
      </c>
      <c r="Z26" s="13" t="s">
        <v>23</v>
      </c>
    </row>
    <row r="27" spans="1:26" s="1" customFormat="1" ht="36" x14ac:dyDescent="0.25">
      <c r="A27" s="4">
        <v>93</v>
      </c>
      <c r="B27" s="13">
        <v>2</v>
      </c>
      <c r="C27" s="48" t="s">
        <v>4288</v>
      </c>
      <c r="D27" s="1" t="s">
        <v>99</v>
      </c>
      <c r="E27" s="5">
        <v>42.917456999999999</v>
      </c>
      <c r="F27" s="5">
        <v>-9.2515599999999996</v>
      </c>
      <c r="G27" s="13">
        <v>-330</v>
      </c>
      <c r="H27" s="1" t="s">
        <v>96</v>
      </c>
      <c r="J27" s="16"/>
      <c r="K27" s="16"/>
      <c r="L27" s="14" t="s">
        <v>4287</v>
      </c>
      <c r="M27" s="14" t="s">
        <v>4286</v>
      </c>
      <c r="N27" s="1" t="s">
        <v>81</v>
      </c>
      <c r="O27" s="13" t="str">
        <f t="shared" si="0"/>
        <v>a</v>
      </c>
      <c r="P27" s="13"/>
      <c r="Q27" s="13" t="s">
        <v>23</v>
      </c>
      <c r="R27" s="13" t="s">
        <v>23</v>
      </c>
      <c r="S27" s="13" t="s">
        <v>23</v>
      </c>
      <c r="T27" s="13"/>
      <c r="U27" s="13" t="s">
        <v>23</v>
      </c>
      <c r="V27" s="13" t="s">
        <v>23</v>
      </c>
      <c r="W27" s="13" t="s">
        <v>23</v>
      </c>
      <c r="X27" s="13" t="s">
        <v>23</v>
      </c>
      <c r="Y27" s="13" t="s">
        <v>23</v>
      </c>
      <c r="Z27" s="13" t="s">
        <v>23</v>
      </c>
    </row>
    <row r="28" spans="1:26" s="1" customFormat="1" ht="24" x14ac:dyDescent="0.25">
      <c r="A28" s="4">
        <v>94</v>
      </c>
      <c r="B28" s="13">
        <v>1</v>
      </c>
      <c r="C28" s="48" t="s">
        <v>100</v>
      </c>
      <c r="D28" s="1" t="s">
        <v>101</v>
      </c>
      <c r="E28" s="5">
        <v>42.781443000000003</v>
      </c>
      <c r="F28" s="5">
        <v>-8.8916679999999992</v>
      </c>
      <c r="G28" s="13">
        <v>-30</v>
      </c>
      <c r="H28" s="1" t="s">
        <v>102</v>
      </c>
      <c r="J28" s="16"/>
      <c r="K28" s="16"/>
      <c r="L28" s="14" t="s">
        <v>103</v>
      </c>
      <c r="M28" s="14" t="s">
        <v>4289</v>
      </c>
      <c r="N28" s="1" t="s">
        <v>81</v>
      </c>
      <c r="O28" s="13" t="str">
        <f t="shared" si="0"/>
        <v>a</v>
      </c>
      <c r="P28" s="13"/>
      <c r="Q28" s="13" t="s">
        <v>23</v>
      </c>
      <c r="R28" s="13" t="s">
        <v>23</v>
      </c>
      <c r="S28" s="13" t="s">
        <v>23</v>
      </c>
      <c r="T28" s="13"/>
      <c r="U28" s="13" t="s">
        <v>23</v>
      </c>
      <c r="V28" s="13" t="s">
        <v>23</v>
      </c>
      <c r="W28" s="13" t="s">
        <v>23</v>
      </c>
      <c r="X28" s="13" t="s">
        <v>23</v>
      </c>
      <c r="Y28" s="13" t="s">
        <v>23</v>
      </c>
      <c r="Z28" s="13" t="s">
        <v>23</v>
      </c>
    </row>
    <row r="29" spans="1:26" s="1" customFormat="1" ht="24" x14ac:dyDescent="0.25">
      <c r="A29" s="4">
        <v>100</v>
      </c>
      <c r="B29" s="13">
        <v>1</v>
      </c>
      <c r="C29" s="48" t="s">
        <v>105</v>
      </c>
      <c r="D29" s="1" t="s">
        <v>4290</v>
      </c>
      <c r="E29" s="5">
        <v>41.868572999999998</v>
      </c>
      <c r="F29" s="5">
        <v>-8.8521400000000003</v>
      </c>
      <c r="G29" s="13" t="s">
        <v>974</v>
      </c>
      <c r="H29" s="1" t="s">
        <v>104</v>
      </c>
      <c r="I29" s="1" t="s">
        <v>6589</v>
      </c>
      <c r="J29" s="16"/>
      <c r="K29" s="16"/>
      <c r="L29" s="14" t="s">
        <v>106</v>
      </c>
      <c r="M29" s="14"/>
      <c r="N29" s="1" t="s">
        <v>107</v>
      </c>
      <c r="O29" s="13" t="str">
        <f t="shared" si="0"/>
        <v>a</v>
      </c>
      <c r="P29" s="13"/>
      <c r="Q29" s="13" t="s">
        <v>23</v>
      </c>
      <c r="R29" s="13" t="s">
        <v>23</v>
      </c>
      <c r="S29" s="13" t="s">
        <v>23</v>
      </c>
      <c r="T29" s="13"/>
      <c r="U29" s="13" t="s">
        <v>23</v>
      </c>
      <c r="V29" s="13" t="s">
        <v>23</v>
      </c>
      <c r="W29" s="13" t="s">
        <v>23</v>
      </c>
      <c r="X29" s="13" t="s">
        <v>23</v>
      </c>
      <c r="Y29" s="13" t="s">
        <v>23</v>
      </c>
      <c r="Z29" s="13" t="s">
        <v>23</v>
      </c>
    </row>
    <row r="30" spans="1:26" s="1" customFormat="1" ht="22.5" x14ac:dyDescent="0.25">
      <c r="A30" s="4">
        <v>105</v>
      </c>
      <c r="B30" s="13">
        <v>1</v>
      </c>
      <c r="C30" s="48" t="s">
        <v>108</v>
      </c>
      <c r="D30" s="1" t="s">
        <v>4211</v>
      </c>
      <c r="E30" s="5">
        <v>41.141199999999998</v>
      </c>
      <c r="F30" s="5">
        <v>-8.5835000000000008</v>
      </c>
      <c r="G30" s="13" t="s">
        <v>974</v>
      </c>
      <c r="H30" s="1" t="s">
        <v>104</v>
      </c>
      <c r="J30" s="16"/>
      <c r="K30" s="16"/>
      <c r="L30" s="14" t="s">
        <v>109</v>
      </c>
      <c r="M30" s="14"/>
      <c r="N30" s="1" t="s">
        <v>107</v>
      </c>
      <c r="O30" s="13" t="str">
        <f t="shared" si="0"/>
        <v>a</v>
      </c>
      <c r="P30" s="13"/>
      <c r="Q30" s="13" t="s">
        <v>23</v>
      </c>
      <c r="R30" s="13" t="s">
        <v>23</v>
      </c>
      <c r="S30" s="13" t="s">
        <v>23</v>
      </c>
      <c r="T30" s="13"/>
      <c r="U30" s="13" t="s">
        <v>23</v>
      </c>
      <c r="V30" s="13" t="s">
        <v>23</v>
      </c>
      <c r="W30" s="13" t="s">
        <v>23</v>
      </c>
      <c r="X30" s="13" t="s">
        <v>23</v>
      </c>
      <c r="Y30" s="13" t="s">
        <v>23</v>
      </c>
      <c r="Z30" s="13" t="s">
        <v>23</v>
      </c>
    </row>
    <row r="31" spans="1:26" s="1" customFormat="1" ht="144" x14ac:dyDescent="0.25">
      <c r="A31" s="4">
        <v>115</v>
      </c>
      <c r="B31" s="13">
        <v>1</v>
      </c>
      <c r="C31" s="48" t="s">
        <v>110</v>
      </c>
      <c r="D31" s="1" t="s">
        <v>111</v>
      </c>
      <c r="E31" s="5">
        <v>38.710054999999997</v>
      </c>
      <c r="F31" s="5">
        <v>-9.1372440000000008</v>
      </c>
      <c r="G31" s="13">
        <v>-750</v>
      </c>
      <c r="H31" s="1" t="s">
        <v>104</v>
      </c>
      <c r="I31" s="1" t="s">
        <v>4224</v>
      </c>
      <c r="J31" s="16"/>
      <c r="K31" s="16"/>
      <c r="L31" s="14" t="s">
        <v>112</v>
      </c>
      <c r="M31" s="14" t="s">
        <v>4585</v>
      </c>
      <c r="N31" s="1" t="s">
        <v>107</v>
      </c>
      <c r="O31" s="13" t="str">
        <f t="shared" si="0"/>
        <v>a</v>
      </c>
      <c r="P31" s="13" t="s">
        <v>97</v>
      </c>
      <c r="Q31" s="13" t="s">
        <v>40</v>
      </c>
      <c r="R31" s="13" t="s">
        <v>23</v>
      </c>
      <c r="S31" s="13" t="s">
        <v>39</v>
      </c>
      <c r="T31" s="13"/>
      <c r="U31" s="13" t="s">
        <v>23</v>
      </c>
      <c r="V31" s="13" t="s">
        <v>23</v>
      </c>
      <c r="W31" s="13" t="s">
        <v>23</v>
      </c>
      <c r="X31" s="13" t="s">
        <v>23</v>
      </c>
      <c r="Y31" s="13" t="s">
        <v>23</v>
      </c>
      <c r="Z31" s="13" t="s">
        <v>23</v>
      </c>
    </row>
    <row r="32" spans="1:26" s="1" customFormat="1" ht="36" x14ac:dyDescent="0.25">
      <c r="A32" s="4">
        <v>122</v>
      </c>
      <c r="B32" s="13">
        <v>1</v>
      </c>
      <c r="C32" s="48" t="s">
        <v>4212</v>
      </c>
      <c r="D32" s="1" t="s">
        <v>113</v>
      </c>
      <c r="E32" s="5">
        <v>38.367871000000001</v>
      </c>
      <c r="F32" s="5">
        <v>-8.5142629999999997</v>
      </c>
      <c r="G32" s="13">
        <v>-750</v>
      </c>
      <c r="H32" s="1" t="s">
        <v>104</v>
      </c>
      <c r="I32" s="1" t="s">
        <v>4225</v>
      </c>
      <c r="J32" s="16"/>
      <c r="K32" s="16"/>
      <c r="L32" s="14" t="s">
        <v>115</v>
      </c>
      <c r="M32" s="14" t="s">
        <v>4586</v>
      </c>
      <c r="N32" s="1" t="s">
        <v>107</v>
      </c>
      <c r="O32" s="13" t="str">
        <f t="shared" si="0"/>
        <v>a</v>
      </c>
      <c r="P32" s="13"/>
      <c r="Q32" s="13" t="s">
        <v>23</v>
      </c>
      <c r="R32" s="13" t="s">
        <v>23</v>
      </c>
      <c r="S32" s="13" t="s">
        <v>23</v>
      </c>
      <c r="T32" s="13"/>
      <c r="U32" s="13" t="s">
        <v>23</v>
      </c>
      <c r="V32" s="13" t="s">
        <v>23</v>
      </c>
      <c r="W32" s="13" t="s">
        <v>23</v>
      </c>
      <c r="X32" s="13" t="s">
        <v>23</v>
      </c>
      <c r="Y32" s="13" t="s">
        <v>23</v>
      </c>
      <c r="Z32" s="13" t="s">
        <v>23</v>
      </c>
    </row>
    <row r="33" spans="1:26" s="1" customFormat="1" ht="24" x14ac:dyDescent="0.25">
      <c r="A33" s="4">
        <v>125</v>
      </c>
      <c r="B33" s="13">
        <v>1</v>
      </c>
      <c r="C33" s="48" t="s">
        <v>4222</v>
      </c>
      <c r="D33" s="1" t="s">
        <v>4213</v>
      </c>
      <c r="E33" s="5">
        <v>37.721400000000003</v>
      </c>
      <c r="F33" s="5">
        <v>-8.7859999999999996</v>
      </c>
      <c r="G33" s="13" t="s">
        <v>974</v>
      </c>
      <c r="H33" s="1" t="s">
        <v>116</v>
      </c>
      <c r="I33" s="1" t="s">
        <v>4263</v>
      </c>
      <c r="J33" s="16"/>
      <c r="K33" s="16"/>
      <c r="L33" s="14" t="s">
        <v>117</v>
      </c>
      <c r="M33" s="14"/>
      <c r="N33" s="1" t="s">
        <v>107</v>
      </c>
      <c r="O33" s="13" t="str">
        <f t="shared" si="0"/>
        <v>a</v>
      </c>
      <c r="P33" s="13" t="s">
        <v>97</v>
      </c>
      <c r="Q33" s="13" t="s">
        <v>23</v>
      </c>
      <c r="R33" s="13" t="s">
        <v>23</v>
      </c>
      <c r="S33" s="13" t="s">
        <v>23</v>
      </c>
      <c r="T33" s="13"/>
      <c r="U33" s="13" t="s">
        <v>23</v>
      </c>
      <c r="V33" s="13" t="s">
        <v>23</v>
      </c>
      <c r="W33" s="13" t="s">
        <v>23</v>
      </c>
      <c r="X33" s="13" t="s">
        <v>23</v>
      </c>
      <c r="Y33" s="13" t="s">
        <v>23</v>
      </c>
      <c r="Z33" s="13" t="s">
        <v>23</v>
      </c>
    </row>
    <row r="34" spans="1:26" s="1" customFormat="1" ht="204" x14ac:dyDescent="0.25">
      <c r="A34" s="4">
        <v>126</v>
      </c>
      <c r="B34" s="13">
        <v>2</v>
      </c>
      <c r="C34" s="48" t="s">
        <v>118</v>
      </c>
      <c r="D34" s="1" t="s">
        <v>6867</v>
      </c>
      <c r="E34" s="5">
        <v>37.012270999999998</v>
      </c>
      <c r="F34" s="5">
        <v>-9.1191220000000008</v>
      </c>
      <c r="G34" s="13" t="s">
        <v>974</v>
      </c>
      <c r="H34" s="1" t="s">
        <v>4350</v>
      </c>
      <c r="J34" s="16"/>
      <c r="K34" s="16"/>
      <c r="L34" s="14" t="s">
        <v>119</v>
      </c>
      <c r="M34" s="14"/>
      <c r="N34" s="1" t="s">
        <v>107</v>
      </c>
      <c r="O34" s="13" t="str">
        <f t="shared" si="0"/>
        <v>a</v>
      </c>
      <c r="P34" s="13"/>
      <c r="Q34" s="13" t="s">
        <v>23</v>
      </c>
      <c r="R34" s="13" t="s">
        <v>23</v>
      </c>
      <c r="S34" s="13" t="s">
        <v>23</v>
      </c>
      <c r="T34" s="13"/>
      <c r="U34" s="13" t="s">
        <v>23</v>
      </c>
      <c r="V34" s="13" t="s">
        <v>23</v>
      </c>
      <c r="W34" s="13" t="s">
        <v>23</v>
      </c>
      <c r="X34" s="13" t="s">
        <v>23</v>
      </c>
      <c r="Y34" s="13" t="s">
        <v>23</v>
      </c>
      <c r="Z34" s="13" t="s">
        <v>23</v>
      </c>
    </row>
    <row r="35" spans="1:26" s="1" customFormat="1" ht="108" x14ac:dyDescent="0.25">
      <c r="A35" s="4">
        <v>127</v>
      </c>
      <c r="B35" s="13">
        <v>1</v>
      </c>
      <c r="C35" s="48" t="s">
        <v>4659</v>
      </c>
      <c r="D35" s="1" t="s">
        <v>4266</v>
      </c>
      <c r="E35" s="5">
        <v>37.024180999999999</v>
      </c>
      <c r="F35" s="5">
        <v>-8.9657529999999994</v>
      </c>
      <c r="G35" s="13">
        <v>-550</v>
      </c>
      <c r="H35" s="1" t="s">
        <v>4265</v>
      </c>
      <c r="I35" s="1" t="s">
        <v>4269</v>
      </c>
      <c r="J35" s="16"/>
      <c r="K35" s="16"/>
      <c r="L35" s="14" t="s">
        <v>4268</v>
      </c>
      <c r="M35" s="14" t="s">
        <v>4267</v>
      </c>
      <c r="N35" s="1" t="s">
        <v>107</v>
      </c>
      <c r="O35" s="13" t="str">
        <f t="shared" ref="O35:O66" si="3">IF(H35="","m","a")</f>
        <v>a</v>
      </c>
      <c r="P35" s="13"/>
      <c r="Q35" s="13"/>
      <c r="R35" s="13"/>
      <c r="S35" s="13"/>
      <c r="T35" s="13"/>
      <c r="U35" s="13"/>
      <c r="V35" s="13"/>
      <c r="W35" s="13"/>
      <c r="X35" s="13"/>
      <c r="Y35" s="13"/>
      <c r="Z35" s="13"/>
    </row>
    <row r="36" spans="1:26" s="1" customFormat="1" ht="36" x14ac:dyDescent="0.25">
      <c r="A36" s="4">
        <v>130</v>
      </c>
      <c r="B36" s="13">
        <v>1</v>
      </c>
      <c r="C36" s="48" t="s">
        <v>4221</v>
      </c>
      <c r="D36" s="1" t="s">
        <v>4214</v>
      </c>
      <c r="E36" s="5">
        <v>37.1372</v>
      </c>
      <c r="F36" s="5">
        <v>-8.5336999999999996</v>
      </c>
      <c r="G36" s="13">
        <v>-330</v>
      </c>
      <c r="H36" s="1" t="s">
        <v>121</v>
      </c>
      <c r="I36" s="1" t="s">
        <v>4269</v>
      </c>
      <c r="J36" s="16"/>
      <c r="K36" s="16"/>
      <c r="L36" s="14" t="s">
        <v>122</v>
      </c>
      <c r="M36" s="14" t="s">
        <v>4587</v>
      </c>
      <c r="N36" s="1" t="s">
        <v>107</v>
      </c>
      <c r="O36" s="13" t="str">
        <f t="shared" si="3"/>
        <v>a</v>
      </c>
      <c r="P36" s="13" t="s">
        <v>97</v>
      </c>
      <c r="Q36" s="13" t="s">
        <v>23</v>
      </c>
      <c r="R36" s="3" t="s">
        <v>23</v>
      </c>
      <c r="S36" s="13" t="s">
        <v>23</v>
      </c>
      <c r="T36" s="13"/>
      <c r="U36" s="13" t="s">
        <v>23</v>
      </c>
      <c r="V36" s="13" t="s">
        <v>23</v>
      </c>
      <c r="W36" s="13" t="s">
        <v>23</v>
      </c>
      <c r="X36" s="13" t="s">
        <v>23</v>
      </c>
      <c r="Y36" s="13" t="s">
        <v>23</v>
      </c>
      <c r="Z36" s="13" t="s">
        <v>23</v>
      </c>
    </row>
    <row r="37" spans="1:26" s="1" customFormat="1" ht="24" x14ac:dyDescent="0.25">
      <c r="A37" s="4">
        <v>132</v>
      </c>
      <c r="B37" s="13">
        <v>1</v>
      </c>
      <c r="C37" s="48" t="s">
        <v>123</v>
      </c>
      <c r="D37" s="1" t="s">
        <v>124</v>
      </c>
      <c r="E37" s="5">
        <v>37.012676999999996</v>
      </c>
      <c r="F37" s="5">
        <v>-7.936769</v>
      </c>
      <c r="G37" s="13">
        <v>-750</v>
      </c>
      <c r="H37" s="1" t="s">
        <v>125</v>
      </c>
      <c r="I37" s="1" t="s">
        <v>4269</v>
      </c>
      <c r="J37" s="16"/>
      <c r="K37" s="16"/>
      <c r="L37" s="14" t="s">
        <v>126</v>
      </c>
      <c r="M37" s="14" t="s">
        <v>4588</v>
      </c>
      <c r="N37" s="1" t="s">
        <v>107</v>
      </c>
      <c r="O37" s="13" t="str">
        <f t="shared" si="3"/>
        <v>a</v>
      </c>
      <c r="P37" s="13" t="s">
        <v>97</v>
      </c>
      <c r="Q37" s="13" t="s">
        <v>23</v>
      </c>
      <c r="R37" s="13" t="s">
        <v>23</v>
      </c>
      <c r="S37" s="13" t="s">
        <v>23</v>
      </c>
      <c r="T37" s="13"/>
      <c r="U37" s="13" t="s">
        <v>23</v>
      </c>
      <c r="V37" s="13" t="s">
        <v>23</v>
      </c>
      <c r="W37" s="13" t="s">
        <v>23</v>
      </c>
      <c r="X37" s="13" t="s">
        <v>23</v>
      </c>
      <c r="Y37" s="13" t="s">
        <v>23</v>
      </c>
      <c r="Z37" s="13" t="s">
        <v>23</v>
      </c>
    </row>
    <row r="38" spans="1:26" s="1" customFormat="1" ht="24" x14ac:dyDescent="0.25">
      <c r="A38" s="4">
        <v>134</v>
      </c>
      <c r="B38" s="13">
        <v>1</v>
      </c>
      <c r="C38" s="48" t="s">
        <v>4264</v>
      </c>
      <c r="D38" s="1" t="s">
        <v>127</v>
      </c>
      <c r="E38" s="5">
        <v>37.218912000000003</v>
      </c>
      <c r="F38" s="5">
        <v>-7.4415040000000001</v>
      </c>
      <c r="G38" s="13">
        <v>-600</v>
      </c>
      <c r="H38" s="1" t="s">
        <v>125</v>
      </c>
      <c r="I38" s="1" t="s">
        <v>4224</v>
      </c>
      <c r="J38" s="14" t="s">
        <v>6440</v>
      </c>
      <c r="K38" s="16"/>
      <c r="L38" s="14" t="s">
        <v>128</v>
      </c>
      <c r="M38" s="14" t="s">
        <v>4589</v>
      </c>
      <c r="N38" s="1" t="s">
        <v>107</v>
      </c>
      <c r="O38" s="13" t="str">
        <f t="shared" si="3"/>
        <v>a</v>
      </c>
      <c r="P38" s="13"/>
      <c r="Q38" s="13" t="s">
        <v>23</v>
      </c>
      <c r="R38" s="13" t="s">
        <v>23</v>
      </c>
      <c r="S38" s="13" t="s">
        <v>23</v>
      </c>
      <c r="T38" s="13"/>
      <c r="U38" s="13" t="s">
        <v>23</v>
      </c>
      <c r="V38" s="13" t="s">
        <v>23</v>
      </c>
      <c r="W38" s="13" t="s">
        <v>23</v>
      </c>
      <c r="X38" s="13" t="s">
        <v>23</v>
      </c>
      <c r="Y38" s="13" t="s">
        <v>23</v>
      </c>
      <c r="Z38" s="13" t="s">
        <v>23</v>
      </c>
    </row>
    <row r="39" spans="1:26" s="1" customFormat="1" ht="22.5" x14ac:dyDescent="0.25">
      <c r="A39" s="4">
        <v>135</v>
      </c>
      <c r="B39" s="13">
        <v>1</v>
      </c>
      <c r="C39" s="48" t="s">
        <v>130</v>
      </c>
      <c r="D39" s="1" t="s">
        <v>131</v>
      </c>
      <c r="E39" s="5">
        <v>37.254237000000003</v>
      </c>
      <c r="F39" s="5">
        <v>-6.9632329999999998</v>
      </c>
      <c r="G39" s="13">
        <v>-330</v>
      </c>
      <c r="H39" s="1" t="s">
        <v>125</v>
      </c>
      <c r="I39" s="1" t="s">
        <v>4263</v>
      </c>
      <c r="J39" s="16"/>
      <c r="K39" s="16"/>
      <c r="L39" s="15" t="s">
        <v>132</v>
      </c>
      <c r="M39" s="14" t="s">
        <v>4590</v>
      </c>
      <c r="N39" s="1" t="s">
        <v>129</v>
      </c>
      <c r="O39" s="13" t="str">
        <f t="shared" si="3"/>
        <v>a</v>
      </c>
      <c r="P39" s="13"/>
      <c r="Q39" s="13" t="s">
        <v>23</v>
      </c>
      <c r="R39" s="13" t="s">
        <v>23</v>
      </c>
      <c r="S39" s="13" t="s">
        <v>23</v>
      </c>
      <c r="T39" s="13"/>
      <c r="U39" s="13" t="s">
        <v>23</v>
      </c>
      <c r="V39" s="13" t="s">
        <v>23</v>
      </c>
      <c r="W39" s="13" t="s">
        <v>23</v>
      </c>
      <c r="X39" s="13" t="s">
        <v>23</v>
      </c>
      <c r="Y39" s="13" t="s">
        <v>23</v>
      </c>
      <c r="Z39" s="13" t="s">
        <v>23</v>
      </c>
    </row>
    <row r="40" spans="1:26" s="1" customFormat="1" ht="24" x14ac:dyDescent="0.25">
      <c r="A40" s="4">
        <v>136.1</v>
      </c>
      <c r="B40" s="13">
        <v>1</v>
      </c>
      <c r="C40" s="48" t="s">
        <v>4220</v>
      </c>
      <c r="D40" s="4" t="s">
        <v>4270</v>
      </c>
      <c r="E40" s="5">
        <v>36.989476000000003</v>
      </c>
      <c r="F40" s="5">
        <v>-6.4436299999999997</v>
      </c>
      <c r="G40" s="13">
        <v>-750</v>
      </c>
      <c r="H40" s="1" t="s">
        <v>125</v>
      </c>
      <c r="I40" s="1" t="s">
        <v>4263</v>
      </c>
      <c r="J40" s="16"/>
      <c r="K40" s="16"/>
      <c r="L40" s="14" t="s">
        <v>159</v>
      </c>
      <c r="M40" s="14" t="s">
        <v>4591</v>
      </c>
      <c r="N40" s="1" t="s">
        <v>129</v>
      </c>
      <c r="O40" s="13" t="str">
        <f t="shared" si="3"/>
        <v>a</v>
      </c>
      <c r="P40" s="13"/>
      <c r="Q40" s="13"/>
      <c r="R40" s="13"/>
      <c r="S40" s="13"/>
      <c r="T40" s="13"/>
      <c r="U40" s="13"/>
      <c r="V40" s="13"/>
      <c r="W40" s="13"/>
      <c r="X40" s="13"/>
      <c r="Y40" s="13"/>
      <c r="Z40" s="13"/>
    </row>
    <row r="41" spans="1:26" s="1" customFormat="1" ht="24" x14ac:dyDescent="0.25">
      <c r="A41" s="4">
        <v>142</v>
      </c>
      <c r="B41" s="13">
        <v>1</v>
      </c>
      <c r="C41" s="48" t="s">
        <v>133</v>
      </c>
      <c r="D41" s="1" t="s">
        <v>134</v>
      </c>
      <c r="E41" s="5">
        <v>37.388204999999999</v>
      </c>
      <c r="F41" s="5">
        <v>-5.9905189999999999</v>
      </c>
      <c r="G41" s="13">
        <v>-750</v>
      </c>
      <c r="H41" s="1" t="s">
        <v>125</v>
      </c>
      <c r="J41" s="14" t="s">
        <v>6854</v>
      </c>
      <c r="K41" s="16"/>
      <c r="L41" s="14" t="s">
        <v>136</v>
      </c>
      <c r="M41" s="14" t="s">
        <v>4592</v>
      </c>
      <c r="N41" s="1" t="s">
        <v>129</v>
      </c>
      <c r="O41" s="13" t="str">
        <f t="shared" si="3"/>
        <v>a</v>
      </c>
      <c r="P41" s="13"/>
      <c r="Q41" s="13" t="s">
        <v>23</v>
      </c>
      <c r="R41" s="13" t="s">
        <v>23</v>
      </c>
      <c r="S41" s="13" t="s">
        <v>23</v>
      </c>
      <c r="T41" s="13"/>
      <c r="U41" s="13" t="s">
        <v>23</v>
      </c>
      <c r="V41" s="13" t="s">
        <v>23</v>
      </c>
      <c r="W41" s="13" t="s">
        <v>23</v>
      </c>
      <c r="X41" s="13" t="s">
        <v>23</v>
      </c>
      <c r="Y41" s="13" t="s">
        <v>23</v>
      </c>
      <c r="Z41" s="13" t="s">
        <v>23</v>
      </c>
    </row>
    <row r="42" spans="1:26" s="1" customFormat="1" ht="24" x14ac:dyDescent="0.25">
      <c r="A42" s="4">
        <v>144</v>
      </c>
      <c r="B42" s="13">
        <v>1</v>
      </c>
      <c r="C42" s="48" t="s">
        <v>137</v>
      </c>
      <c r="D42" s="1" t="s">
        <v>138</v>
      </c>
      <c r="E42" s="5">
        <v>37.517104000000003</v>
      </c>
      <c r="F42" s="5">
        <v>-5.9761959999999998</v>
      </c>
      <c r="G42" s="13">
        <v>-550</v>
      </c>
      <c r="H42" s="1" t="s">
        <v>125</v>
      </c>
      <c r="J42" s="16"/>
      <c r="K42" s="16"/>
      <c r="L42" s="14" t="s">
        <v>139</v>
      </c>
      <c r="M42" s="14" t="s">
        <v>4593</v>
      </c>
      <c r="N42" s="1" t="s">
        <v>129</v>
      </c>
      <c r="O42" s="13" t="str">
        <f t="shared" si="3"/>
        <v>a</v>
      </c>
      <c r="P42" s="13"/>
      <c r="Q42" s="13" t="s">
        <v>23</v>
      </c>
      <c r="R42" s="13" t="s">
        <v>23</v>
      </c>
      <c r="S42" s="13" t="s">
        <v>23</v>
      </c>
      <c r="T42" s="13"/>
      <c r="U42" s="13" t="s">
        <v>23</v>
      </c>
      <c r="V42" s="13" t="s">
        <v>23</v>
      </c>
      <c r="W42" s="13" t="s">
        <v>23</v>
      </c>
      <c r="X42" s="13" t="s">
        <v>23</v>
      </c>
      <c r="Y42" s="13" t="s">
        <v>23</v>
      </c>
      <c r="Z42" s="13" t="s">
        <v>23</v>
      </c>
    </row>
    <row r="43" spans="1:26" s="1" customFormat="1" ht="24" x14ac:dyDescent="0.25">
      <c r="A43" s="4">
        <v>147</v>
      </c>
      <c r="B43" s="13">
        <v>1</v>
      </c>
      <c r="C43" s="48" t="s">
        <v>141</v>
      </c>
      <c r="D43" s="1" t="s">
        <v>142</v>
      </c>
      <c r="E43" s="5">
        <v>36.919559999999997</v>
      </c>
      <c r="F43" s="5">
        <v>-6.0781939999999999</v>
      </c>
      <c r="G43" s="13">
        <v>-750</v>
      </c>
      <c r="H43" s="1" t="s">
        <v>143</v>
      </c>
      <c r="J43" s="14" t="s">
        <v>135</v>
      </c>
      <c r="K43" s="14" t="s">
        <v>140</v>
      </c>
      <c r="L43" s="14" t="s">
        <v>144</v>
      </c>
      <c r="M43" s="14" t="s">
        <v>4594</v>
      </c>
      <c r="N43" s="1" t="s">
        <v>129</v>
      </c>
      <c r="O43" s="13" t="str">
        <f t="shared" si="3"/>
        <v>a</v>
      </c>
      <c r="P43" s="13"/>
      <c r="Q43" s="13" t="s">
        <v>23</v>
      </c>
      <c r="R43" s="13" t="s">
        <v>23</v>
      </c>
      <c r="S43" s="13" t="s">
        <v>23</v>
      </c>
      <c r="T43" s="13"/>
      <c r="U43" s="13" t="s">
        <v>23</v>
      </c>
      <c r="V43" s="13" t="s">
        <v>23</v>
      </c>
      <c r="W43" s="13" t="s">
        <v>23</v>
      </c>
      <c r="X43" s="13" t="s">
        <v>23</v>
      </c>
      <c r="Y43" s="13" t="s">
        <v>23</v>
      </c>
      <c r="Z43" s="13" t="s">
        <v>23</v>
      </c>
    </row>
    <row r="44" spans="1:26" s="1" customFormat="1" ht="48" x14ac:dyDescent="0.25">
      <c r="A44" s="4">
        <v>149</v>
      </c>
      <c r="B44" s="13">
        <v>1</v>
      </c>
      <c r="C44" s="48" t="s">
        <v>145</v>
      </c>
      <c r="D44" s="1" t="s">
        <v>4215</v>
      </c>
      <c r="E44" s="5">
        <v>36.786490000000001</v>
      </c>
      <c r="F44" s="5">
        <v>-6.18147</v>
      </c>
      <c r="G44" s="13">
        <v>-750</v>
      </c>
      <c r="H44" s="1" t="s">
        <v>146</v>
      </c>
      <c r="J44" s="14" t="s">
        <v>135</v>
      </c>
      <c r="K44" s="14" t="s">
        <v>140</v>
      </c>
      <c r="L44" s="14" t="s">
        <v>147</v>
      </c>
      <c r="M44" s="14" t="s">
        <v>4595</v>
      </c>
      <c r="N44" s="1" t="s">
        <v>129</v>
      </c>
      <c r="O44" s="13" t="str">
        <f t="shared" si="3"/>
        <v>a</v>
      </c>
      <c r="P44" s="13"/>
      <c r="Q44" s="13" t="s">
        <v>40</v>
      </c>
      <c r="R44" s="13" t="s">
        <v>23</v>
      </c>
      <c r="S44" s="13" t="s">
        <v>39</v>
      </c>
      <c r="T44" s="13"/>
      <c r="U44" s="13" t="s">
        <v>23</v>
      </c>
      <c r="V44" s="13" t="s">
        <v>23</v>
      </c>
      <c r="W44" s="13" t="s">
        <v>23</v>
      </c>
      <c r="X44" s="13" t="s">
        <v>23</v>
      </c>
      <c r="Y44" s="13" t="s">
        <v>23</v>
      </c>
      <c r="Z44" s="13" t="s">
        <v>23</v>
      </c>
    </row>
    <row r="45" spans="1:26" s="1" customFormat="1" ht="84" x14ac:dyDescent="0.25">
      <c r="A45" s="4">
        <v>151</v>
      </c>
      <c r="B45" s="13">
        <v>2</v>
      </c>
      <c r="C45" s="48" t="s">
        <v>6255</v>
      </c>
      <c r="D45" s="1" t="s">
        <v>6254</v>
      </c>
      <c r="E45" s="5">
        <v>36.735213000000002</v>
      </c>
      <c r="F45" s="5">
        <v>-6.4718090000000004</v>
      </c>
      <c r="G45" s="13">
        <v>-330</v>
      </c>
      <c r="H45" s="1" t="s">
        <v>148</v>
      </c>
      <c r="I45" s="1" t="s">
        <v>7162</v>
      </c>
      <c r="J45" s="14" t="s">
        <v>135</v>
      </c>
      <c r="K45" s="14" t="s">
        <v>140</v>
      </c>
      <c r="L45" s="14" t="s">
        <v>4216</v>
      </c>
      <c r="M45" s="14" t="s">
        <v>4596</v>
      </c>
      <c r="N45" s="1" t="s">
        <v>129</v>
      </c>
      <c r="O45" s="13" t="str">
        <f t="shared" si="3"/>
        <v>a</v>
      </c>
      <c r="P45" s="13"/>
      <c r="Q45" s="13"/>
      <c r="R45" s="13" t="s">
        <v>23</v>
      </c>
      <c r="S45" s="13" t="s">
        <v>23</v>
      </c>
      <c r="T45" s="13"/>
      <c r="U45" s="13" t="s">
        <v>23</v>
      </c>
      <c r="V45" s="13" t="s">
        <v>23</v>
      </c>
      <c r="W45" s="13" t="s">
        <v>23</v>
      </c>
      <c r="X45" s="13" t="s">
        <v>23</v>
      </c>
      <c r="Y45" s="13" t="s">
        <v>54</v>
      </c>
      <c r="Z45" s="13" t="s">
        <v>23</v>
      </c>
    </row>
    <row r="46" spans="1:26" s="1" customFormat="1" ht="24" x14ac:dyDescent="0.25">
      <c r="A46" s="4">
        <v>152</v>
      </c>
      <c r="B46" s="13">
        <v>1</v>
      </c>
      <c r="C46" s="48" t="s">
        <v>150</v>
      </c>
      <c r="D46" s="1" t="s">
        <v>6742</v>
      </c>
      <c r="E46" s="5">
        <v>36.607667999999997</v>
      </c>
      <c r="F46" s="5">
        <v>-6.4623119999999998</v>
      </c>
      <c r="G46" s="13" t="s">
        <v>974</v>
      </c>
      <c r="H46" s="1" t="s">
        <v>151</v>
      </c>
      <c r="J46" s="16"/>
      <c r="K46" s="16"/>
      <c r="L46" s="14" t="s">
        <v>149</v>
      </c>
      <c r="M46" s="14"/>
      <c r="N46" s="1" t="s">
        <v>129</v>
      </c>
      <c r="O46" s="13" t="str">
        <f t="shared" si="3"/>
        <v>a</v>
      </c>
      <c r="P46" s="13"/>
      <c r="Q46" s="13" t="s">
        <v>23</v>
      </c>
      <c r="R46" s="13" t="s">
        <v>23</v>
      </c>
      <c r="S46" s="13" t="s">
        <v>23</v>
      </c>
      <c r="T46" s="13"/>
      <c r="U46" s="13" t="s">
        <v>23</v>
      </c>
      <c r="V46" s="13" t="s">
        <v>23</v>
      </c>
      <c r="W46" s="13" t="s">
        <v>23</v>
      </c>
      <c r="X46" s="13" t="s">
        <v>23</v>
      </c>
      <c r="Y46" s="13" t="s">
        <v>23</v>
      </c>
      <c r="Z46" s="13" t="s">
        <v>23</v>
      </c>
    </row>
    <row r="47" spans="1:26" s="1" customFormat="1" ht="60" x14ac:dyDescent="0.25">
      <c r="A47" s="4">
        <v>153</v>
      </c>
      <c r="B47" s="13">
        <v>3</v>
      </c>
      <c r="C47" s="48" t="s">
        <v>4351</v>
      </c>
      <c r="D47" s="1" t="s">
        <v>152</v>
      </c>
      <c r="E47" s="5">
        <v>36.593232999999998</v>
      </c>
      <c r="F47" s="5">
        <v>-6.2259330000000004</v>
      </c>
      <c r="G47" s="13" t="s">
        <v>974</v>
      </c>
      <c r="H47" s="1" t="s">
        <v>153</v>
      </c>
      <c r="I47" s="1" t="s">
        <v>7164</v>
      </c>
      <c r="J47" s="16"/>
      <c r="K47" s="16"/>
      <c r="L47" s="14"/>
      <c r="M47" s="14"/>
      <c r="N47" s="1" t="s">
        <v>129</v>
      </c>
      <c r="O47" s="13" t="str">
        <f t="shared" si="3"/>
        <v>a</v>
      </c>
      <c r="P47" s="13"/>
      <c r="Q47" s="13" t="s">
        <v>23</v>
      </c>
      <c r="R47" s="13" t="s">
        <v>23</v>
      </c>
      <c r="S47" s="13" t="s">
        <v>23</v>
      </c>
      <c r="T47" s="13"/>
      <c r="U47" s="13" t="s">
        <v>23</v>
      </c>
      <c r="V47" s="13" t="s">
        <v>23</v>
      </c>
      <c r="W47" s="13" t="s">
        <v>23</v>
      </c>
      <c r="X47" s="13" t="s">
        <v>23</v>
      </c>
      <c r="Y47" s="13" t="s">
        <v>39</v>
      </c>
      <c r="Z47" s="13" t="s">
        <v>23</v>
      </c>
    </row>
    <row r="48" spans="1:26" s="1" customFormat="1" ht="48" x14ac:dyDescent="0.25">
      <c r="A48" s="4">
        <v>154</v>
      </c>
      <c r="B48" s="13">
        <v>1</v>
      </c>
      <c r="C48" s="48" t="s">
        <v>154</v>
      </c>
      <c r="D48" s="1" t="s">
        <v>155</v>
      </c>
      <c r="E48" s="5">
        <v>36.627211000000003</v>
      </c>
      <c r="F48" s="5">
        <v>-6.159878</v>
      </c>
      <c r="G48" s="13">
        <v>-330</v>
      </c>
      <c r="H48" s="1" t="s">
        <v>121</v>
      </c>
      <c r="I48" s="1" t="s">
        <v>6590</v>
      </c>
      <c r="J48" s="14" t="s">
        <v>6588</v>
      </c>
      <c r="K48" s="16" t="s">
        <v>6587</v>
      </c>
      <c r="L48" s="14" t="s">
        <v>156</v>
      </c>
      <c r="M48" s="14" t="s">
        <v>4597</v>
      </c>
      <c r="N48" s="1" t="s">
        <v>129</v>
      </c>
      <c r="O48" s="13" t="str">
        <f t="shared" si="3"/>
        <v>a</v>
      </c>
      <c r="P48" s="13"/>
      <c r="Q48" s="13" t="s">
        <v>23</v>
      </c>
      <c r="R48" s="13" t="s">
        <v>23</v>
      </c>
      <c r="S48" s="13" t="s">
        <v>23</v>
      </c>
      <c r="T48" s="13"/>
      <c r="U48" s="13" t="s">
        <v>23</v>
      </c>
      <c r="V48" s="13" t="s">
        <v>23</v>
      </c>
      <c r="W48" s="13" t="s">
        <v>23</v>
      </c>
      <c r="X48" s="13" t="s">
        <v>23</v>
      </c>
      <c r="Y48" s="13" t="s">
        <v>23</v>
      </c>
      <c r="Z48" s="13" t="s">
        <v>23</v>
      </c>
    </row>
    <row r="49" spans="1:26" s="1" customFormat="1" ht="409.5" x14ac:dyDescent="0.25">
      <c r="A49" s="4">
        <v>156</v>
      </c>
      <c r="B49" s="13">
        <v>3</v>
      </c>
      <c r="C49" s="48" t="s">
        <v>157</v>
      </c>
      <c r="D49" s="1" t="s">
        <v>4217</v>
      </c>
      <c r="E49" s="5">
        <v>36.448827000000001</v>
      </c>
      <c r="F49" s="5">
        <v>-6.2023659999999996</v>
      </c>
      <c r="G49" s="13" t="s">
        <v>974</v>
      </c>
      <c r="H49" s="1" t="s">
        <v>158</v>
      </c>
      <c r="I49" s="1" t="s">
        <v>6589</v>
      </c>
      <c r="J49" s="14" t="s">
        <v>6588</v>
      </c>
      <c r="K49" s="16"/>
      <c r="L49" s="14" t="s">
        <v>159</v>
      </c>
      <c r="M49" s="14"/>
      <c r="N49" s="1" t="s">
        <v>129</v>
      </c>
      <c r="O49" s="13" t="str">
        <f t="shared" si="3"/>
        <v>a</v>
      </c>
      <c r="P49" s="13"/>
      <c r="Q49" s="13" t="s">
        <v>40</v>
      </c>
      <c r="R49" s="13" t="s">
        <v>23</v>
      </c>
      <c r="S49" s="13" t="s">
        <v>39</v>
      </c>
      <c r="T49" s="13"/>
      <c r="U49" s="13" t="s">
        <v>23</v>
      </c>
      <c r="V49" s="13" t="s">
        <v>23</v>
      </c>
      <c r="W49" s="13" t="s">
        <v>23</v>
      </c>
      <c r="X49" s="13" t="s">
        <v>23</v>
      </c>
      <c r="Y49" s="13" t="s">
        <v>23</v>
      </c>
      <c r="Z49" s="13" t="s">
        <v>23</v>
      </c>
    </row>
    <row r="50" spans="1:26" s="1" customFormat="1" ht="156" x14ac:dyDescent="0.25">
      <c r="A50" s="4">
        <v>157</v>
      </c>
      <c r="B50" s="13">
        <v>5</v>
      </c>
      <c r="C50" s="48" t="s">
        <v>6256</v>
      </c>
      <c r="D50" s="1" t="s">
        <v>7015</v>
      </c>
      <c r="E50" s="5">
        <v>36.529553999999997</v>
      </c>
      <c r="F50" s="5">
        <v>-6.3008879999999996</v>
      </c>
      <c r="G50" s="13">
        <v>-1100</v>
      </c>
      <c r="H50" s="1" t="s">
        <v>160</v>
      </c>
      <c r="I50" s="1" t="s">
        <v>7163</v>
      </c>
      <c r="J50" s="14" t="s">
        <v>7453</v>
      </c>
      <c r="K50" s="16"/>
      <c r="L50" s="14" t="s">
        <v>161</v>
      </c>
      <c r="M50" s="14" t="s">
        <v>4598</v>
      </c>
      <c r="N50" s="1" t="s">
        <v>129</v>
      </c>
      <c r="O50" s="13" t="str">
        <f t="shared" si="3"/>
        <v>a</v>
      </c>
      <c r="P50" s="13"/>
      <c r="Q50" s="13" t="s">
        <v>40</v>
      </c>
      <c r="R50" s="13" t="s">
        <v>23</v>
      </c>
      <c r="S50" s="13" t="s">
        <v>39</v>
      </c>
      <c r="T50" s="13"/>
      <c r="U50" s="13" t="s">
        <v>23</v>
      </c>
      <c r="V50" s="13" t="s">
        <v>23</v>
      </c>
      <c r="W50" s="13" t="s">
        <v>23</v>
      </c>
      <c r="X50" s="13" t="s">
        <v>23</v>
      </c>
      <c r="Y50" s="13" t="s">
        <v>39</v>
      </c>
      <c r="Z50" s="13" t="s">
        <v>23</v>
      </c>
    </row>
    <row r="51" spans="1:26" s="1" customFormat="1" ht="24" x14ac:dyDescent="0.25">
      <c r="A51" s="4">
        <v>160</v>
      </c>
      <c r="B51" s="13">
        <v>1</v>
      </c>
      <c r="C51" s="48" t="s">
        <v>162</v>
      </c>
      <c r="D51" s="1" t="s">
        <v>163</v>
      </c>
      <c r="E51" s="5">
        <v>36.190886999999996</v>
      </c>
      <c r="F51" s="5">
        <v>-5.9142380000000001</v>
      </c>
      <c r="G51" s="13">
        <v>-30</v>
      </c>
      <c r="H51" s="1" t="s">
        <v>164</v>
      </c>
      <c r="I51" s="1" t="s">
        <v>4263</v>
      </c>
      <c r="J51" s="16"/>
      <c r="K51" s="16"/>
      <c r="L51" s="14" t="s">
        <v>165</v>
      </c>
      <c r="M51" s="14" t="s">
        <v>4599</v>
      </c>
      <c r="N51" s="1" t="s">
        <v>129</v>
      </c>
      <c r="O51" s="13" t="str">
        <f t="shared" si="3"/>
        <v>a</v>
      </c>
      <c r="P51" s="13"/>
      <c r="Q51" s="13" t="s">
        <v>23</v>
      </c>
      <c r="R51" s="13" t="s">
        <v>23</v>
      </c>
      <c r="S51" s="13" t="s">
        <v>23</v>
      </c>
      <c r="T51" s="13"/>
      <c r="U51" s="13" t="s">
        <v>23</v>
      </c>
      <c r="V51" s="13" t="s">
        <v>23</v>
      </c>
      <c r="W51" s="13" t="s">
        <v>23</v>
      </c>
      <c r="X51" s="13" t="s">
        <v>23</v>
      </c>
      <c r="Y51" s="13" t="s">
        <v>23</v>
      </c>
      <c r="Z51" s="13" t="s">
        <v>23</v>
      </c>
    </row>
    <row r="52" spans="1:26" s="1" customFormat="1" ht="60" x14ac:dyDescent="0.25">
      <c r="A52" s="4">
        <v>161</v>
      </c>
      <c r="B52" s="13">
        <v>2</v>
      </c>
      <c r="C52" s="48" t="s">
        <v>166</v>
      </c>
      <c r="D52" s="1" t="s">
        <v>4223</v>
      </c>
      <c r="E52" s="5">
        <v>36.088799999999999</v>
      </c>
      <c r="F52" s="5">
        <v>-5.7760999999999996</v>
      </c>
      <c r="G52" s="13">
        <v>-330</v>
      </c>
      <c r="H52" s="1" t="s">
        <v>167</v>
      </c>
      <c r="I52" s="1" t="s">
        <v>6592</v>
      </c>
      <c r="J52" s="14" t="s">
        <v>135</v>
      </c>
      <c r="K52" s="14" t="s">
        <v>6849</v>
      </c>
      <c r="L52" s="14" t="s">
        <v>168</v>
      </c>
      <c r="M52" s="14" t="s">
        <v>4600</v>
      </c>
      <c r="N52" s="1" t="s">
        <v>129</v>
      </c>
      <c r="O52" s="13" t="str">
        <f t="shared" si="3"/>
        <v>a</v>
      </c>
      <c r="P52" s="13"/>
      <c r="Q52" s="13" t="s">
        <v>40</v>
      </c>
      <c r="R52" s="13" t="s">
        <v>23</v>
      </c>
      <c r="S52" s="13" t="s">
        <v>23</v>
      </c>
      <c r="T52" s="13"/>
      <c r="U52" s="13" t="s">
        <v>23</v>
      </c>
      <c r="V52" s="13" t="s">
        <v>23</v>
      </c>
      <c r="W52" s="13" t="s">
        <v>39</v>
      </c>
      <c r="X52" s="13" t="s">
        <v>23</v>
      </c>
      <c r="Y52" s="13" t="s">
        <v>23</v>
      </c>
      <c r="Z52" s="13" t="s">
        <v>23</v>
      </c>
    </row>
    <row r="53" spans="1:26" s="1" customFormat="1" ht="22.5" x14ac:dyDescent="0.25">
      <c r="A53" s="4">
        <v>163</v>
      </c>
      <c r="B53" s="13">
        <v>1</v>
      </c>
      <c r="C53" s="48" t="s">
        <v>170</v>
      </c>
      <c r="D53" s="1" t="s">
        <v>171</v>
      </c>
      <c r="E53" s="5">
        <v>36.005794999999999</v>
      </c>
      <c r="F53" s="5">
        <v>-5.6062770000000004</v>
      </c>
      <c r="G53" s="13">
        <v>-330</v>
      </c>
      <c r="H53" s="1" t="s">
        <v>120</v>
      </c>
      <c r="I53" s="1" t="s">
        <v>4273</v>
      </c>
      <c r="J53" s="16"/>
      <c r="K53" s="16"/>
      <c r="L53" s="14" t="s">
        <v>169</v>
      </c>
      <c r="M53" s="14" t="s">
        <v>4601</v>
      </c>
      <c r="N53" s="1" t="s">
        <v>129</v>
      </c>
      <c r="O53" s="13" t="str">
        <f t="shared" si="3"/>
        <v>a</v>
      </c>
      <c r="P53" s="13"/>
      <c r="Q53" s="13" t="s">
        <v>23</v>
      </c>
      <c r="R53" s="13" t="s">
        <v>23</v>
      </c>
      <c r="S53" s="13" t="s">
        <v>23</v>
      </c>
      <c r="T53" s="13"/>
      <c r="U53" s="13" t="s">
        <v>23</v>
      </c>
      <c r="V53" s="13" t="s">
        <v>23</v>
      </c>
      <c r="W53" s="13" t="s">
        <v>23</v>
      </c>
      <c r="X53" s="13" t="s">
        <v>23</v>
      </c>
      <c r="Y53" s="13" t="s">
        <v>23</v>
      </c>
      <c r="Z53" s="13" t="s">
        <v>23</v>
      </c>
    </row>
    <row r="54" spans="1:26" s="1" customFormat="1" ht="36" x14ac:dyDescent="0.25">
      <c r="A54" s="4">
        <v>165</v>
      </c>
      <c r="B54" s="13">
        <v>1</v>
      </c>
      <c r="C54" s="48" t="s">
        <v>4218</v>
      </c>
      <c r="D54" s="1" t="s">
        <v>4219</v>
      </c>
      <c r="E54" s="5">
        <v>36.127332000000003</v>
      </c>
      <c r="F54" s="5">
        <v>-5.4432640000000001</v>
      </c>
      <c r="G54" s="13">
        <v>-30</v>
      </c>
      <c r="H54" s="1" t="s">
        <v>172</v>
      </c>
      <c r="I54" s="1" t="s">
        <v>6597</v>
      </c>
      <c r="J54" s="16"/>
      <c r="K54" s="14" t="s">
        <v>6596</v>
      </c>
      <c r="L54" s="14" t="s">
        <v>173</v>
      </c>
      <c r="M54" s="14" t="s">
        <v>4602</v>
      </c>
      <c r="N54" s="1" t="s">
        <v>129</v>
      </c>
      <c r="O54" s="13" t="str">
        <f t="shared" si="3"/>
        <v>a</v>
      </c>
      <c r="P54" s="13"/>
      <c r="Q54" s="13" t="s">
        <v>23</v>
      </c>
      <c r="R54" s="13" t="s">
        <v>23</v>
      </c>
      <c r="S54" s="13" t="s">
        <v>23</v>
      </c>
      <c r="T54" s="13"/>
      <c r="U54" s="13" t="s">
        <v>23</v>
      </c>
      <c r="V54" s="13" t="s">
        <v>23</v>
      </c>
      <c r="W54" s="13" t="s">
        <v>23</v>
      </c>
      <c r="X54" s="13" t="s">
        <v>23</v>
      </c>
      <c r="Y54" s="13" t="s">
        <v>23</v>
      </c>
      <c r="Z54" s="13" t="s">
        <v>23</v>
      </c>
    </row>
    <row r="55" spans="1:26" s="1" customFormat="1" ht="48" x14ac:dyDescent="0.25">
      <c r="A55" s="4">
        <v>166</v>
      </c>
      <c r="B55" s="13">
        <v>3</v>
      </c>
      <c r="C55" s="48" t="s">
        <v>174</v>
      </c>
      <c r="D55" s="1" t="s">
        <v>4271</v>
      </c>
      <c r="E55" s="5">
        <v>36.183211999999997</v>
      </c>
      <c r="F55" s="5">
        <v>-5.4103120000000002</v>
      </c>
      <c r="G55" s="13">
        <v>-750</v>
      </c>
      <c r="H55" s="1" t="s">
        <v>175</v>
      </c>
      <c r="I55" s="1" t="s">
        <v>6593</v>
      </c>
      <c r="J55" s="16"/>
      <c r="K55" s="16"/>
      <c r="L55" s="14" t="s">
        <v>176</v>
      </c>
      <c r="M55" s="14" t="s">
        <v>4603</v>
      </c>
      <c r="N55" s="1" t="s">
        <v>129</v>
      </c>
      <c r="O55" s="13" t="str">
        <f t="shared" si="3"/>
        <v>a</v>
      </c>
      <c r="P55" s="13"/>
      <c r="Q55" s="13" t="s">
        <v>23</v>
      </c>
      <c r="R55" s="13" t="s">
        <v>23</v>
      </c>
      <c r="S55" s="13" t="s">
        <v>23</v>
      </c>
      <c r="T55" s="13"/>
      <c r="U55" s="13" t="s">
        <v>23</v>
      </c>
      <c r="V55" s="13" t="s">
        <v>23</v>
      </c>
      <c r="W55" s="13" t="s">
        <v>23</v>
      </c>
      <c r="X55" s="13" t="s">
        <v>54</v>
      </c>
      <c r="Y55" s="13" t="s">
        <v>23</v>
      </c>
      <c r="Z55" s="13" t="s">
        <v>23</v>
      </c>
    </row>
    <row r="56" spans="1:26" s="1" customFormat="1" ht="24" x14ac:dyDescent="0.25">
      <c r="A56" s="4">
        <v>174</v>
      </c>
      <c r="B56" s="13">
        <v>1</v>
      </c>
      <c r="C56" s="48" t="s">
        <v>178</v>
      </c>
      <c r="D56" s="1" t="s">
        <v>179</v>
      </c>
      <c r="E56" s="5">
        <v>36.707264000000002</v>
      </c>
      <c r="F56" s="5">
        <v>-4.4258379999999997</v>
      </c>
      <c r="G56" s="13">
        <v>-750</v>
      </c>
      <c r="H56" s="1" t="s">
        <v>116</v>
      </c>
      <c r="I56" s="1" t="s">
        <v>6594</v>
      </c>
      <c r="J56" s="16"/>
      <c r="K56" s="16"/>
      <c r="L56" s="14" t="s">
        <v>180</v>
      </c>
      <c r="M56" s="14" t="s">
        <v>4274</v>
      </c>
      <c r="N56" s="1" t="s">
        <v>129</v>
      </c>
      <c r="O56" s="13" t="str">
        <f t="shared" si="3"/>
        <v>a</v>
      </c>
      <c r="P56" s="13"/>
      <c r="Q56" s="13" t="s">
        <v>23</v>
      </c>
      <c r="R56" s="13" t="s">
        <v>23</v>
      </c>
      <c r="S56" s="13" t="s">
        <v>23</v>
      </c>
      <c r="T56" s="13"/>
      <c r="U56" s="13" t="s">
        <v>23</v>
      </c>
      <c r="V56" s="13" t="s">
        <v>23</v>
      </c>
      <c r="W56" s="13" t="s">
        <v>23</v>
      </c>
      <c r="X56" s="13" t="s">
        <v>23</v>
      </c>
      <c r="Y56" s="13"/>
      <c r="Z56" s="13" t="s">
        <v>23</v>
      </c>
    </row>
    <row r="57" spans="1:26" s="1" customFormat="1" ht="48" x14ac:dyDescent="0.25">
      <c r="A57" s="4">
        <v>175</v>
      </c>
      <c r="B57" s="13">
        <v>1</v>
      </c>
      <c r="C57" s="48" t="s">
        <v>4352</v>
      </c>
      <c r="D57" s="1" t="s">
        <v>181</v>
      </c>
      <c r="E57" s="5">
        <v>36.736370000000001</v>
      </c>
      <c r="F57" s="5">
        <v>-4.1147280000000004</v>
      </c>
      <c r="G57" s="13">
        <v>-750</v>
      </c>
      <c r="H57" s="1" t="s">
        <v>116</v>
      </c>
      <c r="I57" s="1" t="s">
        <v>177</v>
      </c>
      <c r="J57" s="16"/>
      <c r="K57" s="16"/>
      <c r="L57" s="14" t="s">
        <v>182</v>
      </c>
      <c r="M57" s="14" t="s">
        <v>4291</v>
      </c>
      <c r="N57" s="1" t="s">
        <v>129</v>
      </c>
      <c r="O57" s="13" t="str">
        <f t="shared" si="3"/>
        <v>a</v>
      </c>
      <c r="P57" s="13"/>
      <c r="Q57" s="13" t="s">
        <v>40</v>
      </c>
      <c r="R57" s="13" t="s">
        <v>23</v>
      </c>
      <c r="S57" s="13" t="s">
        <v>39</v>
      </c>
      <c r="T57" s="13"/>
      <c r="U57" s="13" t="s">
        <v>23</v>
      </c>
      <c r="V57" s="13" t="s">
        <v>23</v>
      </c>
      <c r="W57" s="13" t="s">
        <v>23</v>
      </c>
      <c r="X57" s="13" t="s">
        <v>23</v>
      </c>
      <c r="Y57" s="13" t="s">
        <v>23</v>
      </c>
      <c r="Z57" s="13" t="s">
        <v>23</v>
      </c>
    </row>
    <row r="58" spans="1:26" s="1" customFormat="1" ht="36" x14ac:dyDescent="0.25">
      <c r="A58" s="4">
        <v>176</v>
      </c>
      <c r="B58" s="13">
        <v>1</v>
      </c>
      <c r="C58" s="48" t="s">
        <v>4352</v>
      </c>
      <c r="D58" s="1" t="s">
        <v>183</v>
      </c>
      <c r="E58" s="5">
        <v>36.737578999999997</v>
      </c>
      <c r="F58" s="5">
        <v>-4.1087170000000004</v>
      </c>
      <c r="G58" s="13">
        <v>-750</v>
      </c>
      <c r="H58" s="1" t="s">
        <v>116</v>
      </c>
      <c r="I58" s="1" t="s">
        <v>177</v>
      </c>
      <c r="J58" s="16"/>
      <c r="K58" s="16"/>
      <c r="L58" s="14" t="s">
        <v>182</v>
      </c>
      <c r="M58" s="14" t="s">
        <v>4291</v>
      </c>
      <c r="N58" s="1" t="s">
        <v>129</v>
      </c>
      <c r="O58" s="13" t="str">
        <f t="shared" si="3"/>
        <v>a</v>
      </c>
      <c r="P58" s="13"/>
      <c r="Q58" s="13"/>
      <c r="R58" s="13" t="s">
        <v>23</v>
      </c>
      <c r="S58" s="13" t="s">
        <v>23</v>
      </c>
      <c r="T58" s="13"/>
      <c r="U58" s="13" t="s">
        <v>23</v>
      </c>
      <c r="V58" s="13" t="s">
        <v>23</v>
      </c>
      <c r="W58" s="13" t="s">
        <v>23</v>
      </c>
      <c r="X58" s="13" t="s">
        <v>23</v>
      </c>
      <c r="Y58" s="13" t="s">
        <v>23</v>
      </c>
      <c r="Z58" s="13" t="s">
        <v>23</v>
      </c>
    </row>
    <row r="59" spans="1:26" s="1" customFormat="1" ht="48" x14ac:dyDescent="0.25">
      <c r="A59" s="4">
        <v>177</v>
      </c>
      <c r="B59" s="13">
        <v>1</v>
      </c>
      <c r="C59" s="48" t="s">
        <v>184</v>
      </c>
      <c r="D59" s="1" t="s">
        <v>4275</v>
      </c>
      <c r="E59" s="5">
        <v>36.743022000000003</v>
      </c>
      <c r="F59" s="5">
        <v>-4.0509009999999996</v>
      </c>
      <c r="G59" s="13">
        <v>-550</v>
      </c>
      <c r="H59" s="1" t="s">
        <v>125</v>
      </c>
      <c r="I59" s="1" t="s">
        <v>4272</v>
      </c>
      <c r="J59" s="16"/>
      <c r="K59" s="16"/>
      <c r="L59" s="14" t="s">
        <v>185</v>
      </c>
      <c r="M59" s="14" t="s">
        <v>4292</v>
      </c>
      <c r="N59" s="1" t="s">
        <v>129</v>
      </c>
      <c r="O59" s="13" t="str">
        <f t="shared" si="3"/>
        <v>a</v>
      </c>
      <c r="P59" s="13"/>
      <c r="Q59" s="13" t="s">
        <v>23</v>
      </c>
      <c r="R59" s="13" t="s">
        <v>23</v>
      </c>
      <c r="S59" s="13" t="s">
        <v>23</v>
      </c>
      <c r="T59" s="13"/>
      <c r="U59" s="13" t="s">
        <v>23</v>
      </c>
      <c r="V59" s="13" t="s">
        <v>23</v>
      </c>
      <c r="W59" s="13" t="s">
        <v>23</v>
      </c>
      <c r="X59" s="13" t="s">
        <v>23</v>
      </c>
      <c r="Y59" s="13" t="s">
        <v>23</v>
      </c>
      <c r="Z59" s="13" t="s">
        <v>23</v>
      </c>
    </row>
    <row r="60" spans="1:26" s="1" customFormat="1" ht="48" x14ac:dyDescent="0.25">
      <c r="A60" s="4">
        <v>182</v>
      </c>
      <c r="B60" s="13">
        <v>1</v>
      </c>
      <c r="C60" s="48" t="s">
        <v>186</v>
      </c>
      <c r="D60" s="1" t="s">
        <v>187</v>
      </c>
      <c r="E60" s="5">
        <v>35.948990999999999</v>
      </c>
      <c r="F60" s="5">
        <v>-3.0325150000000001</v>
      </c>
      <c r="G60" s="13" t="s">
        <v>974</v>
      </c>
      <c r="H60" s="1" t="s">
        <v>52</v>
      </c>
      <c r="I60" s="1" t="s">
        <v>188</v>
      </c>
      <c r="J60" s="16"/>
      <c r="K60" s="16"/>
      <c r="L60" s="14" t="s">
        <v>189</v>
      </c>
      <c r="M60" s="14"/>
      <c r="N60" s="1" t="s">
        <v>129</v>
      </c>
      <c r="O60" s="13" t="str">
        <f t="shared" si="3"/>
        <v>a</v>
      </c>
      <c r="P60" s="13"/>
      <c r="Q60" s="13" t="s">
        <v>23</v>
      </c>
      <c r="R60" s="13" t="s">
        <v>23</v>
      </c>
      <c r="S60" s="13" t="s">
        <v>23</v>
      </c>
      <c r="T60" s="13"/>
      <c r="U60" s="13" t="s">
        <v>23</v>
      </c>
      <c r="V60" s="13" t="s">
        <v>23</v>
      </c>
      <c r="W60" s="13" t="s">
        <v>23</v>
      </c>
      <c r="X60" s="13" t="s">
        <v>23</v>
      </c>
      <c r="Y60" s="13" t="s">
        <v>23</v>
      </c>
      <c r="Z60" s="13" t="s">
        <v>23</v>
      </c>
    </row>
    <row r="61" spans="1:26" s="1" customFormat="1" ht="60" x14ac:dyDescent="0.25">
      <c r="A61" s="4">
        <v>183</v>
      </c>
      <c r="B61" s="13">
        <v>1</v>
      </c>
      <c r="C61" s="48" t="s">
        <v>190</v>
      </c>
      <c r="D61" s="1" t="s">
        <v>6743</v>
      </c>
      <c r="E61" s="5">
        <v>35.942386999999997</v>
      </c>
      <c r="F61" s="5">
        <v>-2.9092570000000002</v>
      </c>
      <c r="G61" s="13" t="s">
        <v>974</v>
      </c>
      <c r="H61" s="1" t="s">
        <v>52</v>
      </c>
      <c r="I61" s="1" t="s">
        <v>191</v>
      </c>
      <c r="J61" s="16"/>
      <c r="K61" s="16"/>
      <c r="L61" s="14" t="s">
        <v>192</v>
      </c>
      <c r="M61" s="14"/>
      <c r="N61" s="1" t="s">
        <v>129</v>
      </c>
      <c r="O61" s="13" t="str">
        <f t="shared" si="3"/>
        <v>a</v>
      </c>
      <c r="P61" s="13"/>
      <c r="Q61" s="13" t="s">
        <v>23</v>
      </c>
      <c r="R61" s="13" t="s">
        <v>23</v>
      </c>
      <c r="S61" s="13" t="s">
        <v>23</v>
      </c>
      <c r="T61" s="13"/>
      <c r="U61" s="13" t="s">
        <v>23</v>
      </c>
      <c r="V61" s="13" t="s">
        <v>23</v>
      </c>
      <c r="W61" s="13" t="s">
        <v>23</v>
      </c>
      <c r="X61" s="13" t="s">
        <v>23</v>
      </c>
      <c r="Y61" s="13" t="s">
        <v>23</v>
      </c>
      <c r="Z61" s="13" t="s">
        <v>23</v>
      </c>
    </row>
    <row r="62" spans="1:26" s="1" customFormat="1" ht="24" x14ac:dyDescent="0.25">
      <c r="A62" s="4">
        <v>185</v>
      </c>
      <c r="B62" s="13">
        <v>1</v>
      </c>
      <c r="C62" s="48" t="s">
        <v>194</v>
      </c>
      <c r="D62" s="1" t="s">
        <v>195</v>
      </c>
      <c r="E62" s="5">
        <v>36.816541000000001</v>
      </c>
      <c r="F62" s="5">
        <v>-2.4745469999999998</v>
      </c>
      <c r="G62" s="13">
        <v>-30</v>
      </c>
      <c r="H62" s="1" t="s">
        <v>196</v>
      </c>
      <c r="I62" s="1" t="s">
        <v>6595</v>
      </c>
      <c r="J62" s="16"/>
      <c r="K62" s="16"/>
      <c r="L62" s="14" t="s">
        <v>197</v>
      </c>
      <c r="M62" s="14" t="s">
        <v>4276</v>
      </c>
      <c r="N62" s="1" t="s">
        <v>129</v>
      </c>
      <c r="O62" s="13" t="str">
        <f t="shared" si="3"/>
        <v>a</v>
      </c>
      <c r="P62" s="13"/>
      <c r="Q62" s="13" t="s">
        <v>23</v>
      </c>
      <c r="R62" s="13" t="s">
        <v>23</v>
      </c>
      <c r="S62" s="13" t="s">
        <v>23</v>
      </c>
      <c r="T62" s="13"/>
      <c r="U62" s="13" t="s">
        <v>23</v>
      </c>
      <c r="V62" s="13" t="s">
        <v>23</v>
      </c>
      <c r="W62" s="13" t="s">
        <v>23</v>
      </c>
      <c r="X62" s="13" t="s">
        <v>23</v>
      </c>
      <c r="Y62" s="13" t="s">
        <v>23</v>
      </c>
      <c r="Z62" s="13" t="s">
        <v>23</v>
      </c>
    </row>
    <row r="63" spans="1:26" s="1" customFormat="1" ht="22.5" x14ac:dyDescent="0.25">
      <c r="A63" s="4">
        <v>187</v>
      </c>
      <c r="B63" s="13">
        <v>1</v>
      </c>
      <c r="C63" s="48" t="s">
        <v>199</v>
      </c>
      <c r="D63" s="1" t="s">
        <v>200</v>
      </c>
      <c r="E63" s="5">
        <v>37.397447</v>
      </c>
      <c r="F63" s="5">
        <v>-1.5695440000000001</v>
      </c>
      <c r="G63" s="13">
        <v>-330</v>
      </c>
      <c r="H63" s="1" t="s">
        <v>201</v>
      </c>
      <c r="J63" s="16"/>
      <c r="K63" s="16"/>
      <c r="L63" s="14" t="s">
        <v>202</v>
      </c>
      <c r="M63" s="14" t="s">
        <v>4277</v>
      </c>
      <c r="N63" s="1" t="s">
        <v>198</v>
      </c>
      <c r="O63" s="13" t="str">
        <f t="shared" si="3"/>
        <v>a</v>
      </c>
      <c r="P63" s="13"/>
      <c r="Q63" s="13" t="s">
        <v>23</v>
      </c>
      <c r="R63" s="13" t="s">
        <v>23</v>
      </c>
      <c r="S63" s="13" t="s">
        <v>23</v>
      </c>
      <c r="T63" s="13"/>
      <c r="U63" s="13" t="s">
        <v>23</v>
      </c>
      <c r="V63" s="13" t="s">
        <v>23</v>
      </c>
      <c r="W63" s="13" t="s">
        <v>23</v>
      </c>
      <c r="X63" s="13" t="s">
        <v>23</v>
      </c>
      <c r="Y63" s="13" t="s">
        <v>23</v>
      </c>
      <c r="Z63" s="13" t="s">
        <v>23</v>
      </c>
    </row>
    <row r="64" spans="1:26" s="1" customFormat="1" ht="84" x14ac:dyDescent="0.25">
      <c r="A64" s="4">
        <v>189</v>
      </c>
      <c r="B64" s="13">
        <v>5</v>
      </c>
      <c r="C64" s="48" t="s">
        <v>7435</v>
      </c>
      <c r="D64" s="1" t="s">
        <v>7363</v>
      </c>
      <c r="E64" s="5">
        <v>37.600760000000001</v>
      </c>
      <c r="F64" s="5">
        <v>-0.98665000000000003</v>
      </c>
      <c r="G64" s="13">
        <v>-227</v>
      </c>
      <c r="H64" s="1" t="s">
        <v>4353</v>
      </c>
      <c r="I64" s="1" t="s">
        <v>6598</v>
      </c>
      <c r="J64" s="14" t="s">
        <v>6599</v>
      </c>
      <c r="K64" s="14" t="s">
        <v>7364</v>
      </c>
      <c r="L64" s="14" t="s">
        <v>203</v>
      </c>
      <c r="M64" s="14" t="s">
        <v>4278</v>
      </c>
      <c r="N64" s="1" t="s">
        <v>198</v>
      </c>
      <c r="O64" s="13" t="str">
        <f t="shared" si="3"/>
        <v>a</v>
      </c>
      <c r="P64" s="13"/>
      <c r="Q64" s="13" t="s">
        <v>40</v>
      </c>
      <c r="R64" s="13" t="s">
        <v>23</v>
      </c>
      <c r="S64" s="13" t="s">
        <v>39</v>
      </c>
      <c r="T64" s="13"/>
      <c r="U64" s="13" t="s">
        <v>39</v>
      </c>
      <c r="V64" s="13" t="s">
        <v>39</v>
      </c>
      <c r="W64" s="13" t="s">
        <v>23</v>
      </c>
      <c r="X64" s="13" t="s">
        <v>23</v>
      </c>
      <c r="Y64" s="13" t="s">
        <v>23</v>
      </c>
      <c r="Z64" s="13" t="s">
        <v>23</v>
      </c>
    </row>
    <row r="65" spans="1:26" s="1" customFormat="1" ht="36" x14ac:dyDescent="0.25">
      <c r="A65" s="4">
        <v>190</v>
      </c>
      <c r="B65" s="13">
        <v>1</v>
      </c>
      <c r="C65" s="48" t="s">
        <v>204</v>
      </c>
      <c r="D65" s="1" t="s">
        <v>4294</v>
      </c>
      <c r="E65" s="5">
        <v>37.579740000000001</v>
      </c>
      <c r="F65" s="5">
        <v>-0.84427799999999997</v>
      </c>
      <c r="G65" s="13" t="s">
        <v>974</v>
      </c>
      <c r="H65" s="1" t="s">
        <v>201</v>
      </c>
      <c r="J65" s="16"/>
      <c r="K65" s="16"/>
      <c r="L65" s="16"/>
      <c r="M65" s="14" t="s">
        <v>4293</v>
      </c>
      <c r="N65" s="1" t="s">
        <v>198</v>
      </c>
      <c r="O65" s="13" t="str">
        <f t="shared" si="3"/>
        <v>a</v>
      </c>
      <c r="P65" s="13"/>
      <c r="Q65" s="13" t="s">
        <v>23</v>
      </c>
      <c r="R65" s="13" t="s">
        <v>23</v>
      </c>
      <c r="S65" s="13" t="s">
        <v>23</v>
      </c>
      <c r="T65" s="13"/>
      <c r="U65" s="13" t="s">
        <v>23</v>
      </c>
      <c r="V65" s="13" t="s">
        <v>23</v>
      </c>
      <c r="W65" s="13" t="s">
        <v>23</v>
      </c>
      <c r="X65" s="13" t="s">
        <v>23</v>
      </c>
      <c r="Y65" s="13" t="s">
        <v>23</v>
      </c>
      <c r="Z65" s="13" t="s">
        <v>23</v>
      </c>
    </row>
    <row r="66" spans="1:26" s="1" customFormat="1" ht="56.25" x14ac:dyDescent="0.25">
      <c r="A66" s="4">
        <v>192</v>
      </c>
      <c r="B66" s="13">
        <v>1</v>
      </c>
      <c r="C66" s="48" t="s">
        <v>205</v>
      </c>
      <c r="D66" s="1" t="s">
        <v>206</v>
      </c>
      <c r="E66" s="5">
        <v>38.101514000000002</v>
      </c>
      <c r="F66" s="5">
        <v>-0.65026899999999999</v>
      </c>
      <c r="G66" s="13">
        <v>-750</v>
      </c>
      <c r="H66" s="1" t="s">
        <v>116</v>
      </c>
      <c r="I66" s="1" t="s">
        <v>114</v>
      </c>
      <c r="J66" s="16"/>
      <c r="K66" s="14" t="s">
        <v>6600</v>
      </c>
      <c r="L66" s="16"/>
      <c r="M66" s="14" t="s">
        <v>4199</v>
      </c>
      <c r="N66" s="1" t="s">
        <v>198</v>
      </c>
      <c r="O66" s="13" t="str">
        <f t="shared" si="3"/>
        <v>a</v>
      </c>
      <c r="P66" s="13"/>
      <c r="Q66" s="13" t="s">
        <v>23</v>
      </c>
      <c r="R66" s="13" t="s">
        <v>23</v>
      </c>
      <c r="S66" s="13" t="s">
        <v>23</v>
      </c>
      <c r="T66" s="13"/>
      <c r="U66" s="13" t="s">
        <v>23</v>
      </c>
      <c r="V66" s="13" t="s">
        <v>23</v>
      </c>
      <c r="W66" s="13" t="s">
        <v>23</v>
      </c>
      <c r="X66" s="13" t="s">
        <v>23</v>
      </c>
      <c r="Y66" s="13" t="s">
        <v>23</v>
      </c>
      <c r="Z66" s="13" t="s">
        <v>23</v>
      </c>
    </row>
    <row r="67" spans="1:26" s="1" customFormat="1" ht="22.5" x14ac:dyDescent="0.25">
      <c r="A67" s="4">
        <v>196</v>
      </c>
      <c r="B67" s="13">
        <v>1</v>
      </c>
      <c r="C67" s="48" t="s">
        <v>207</v>
      </c>
      <c r="D67" s="1" t="s">
        <v>208</v>
      </c>
      <c r="E67" s="5">
        <v>38.843600000000002</v>
      </c>
      <c r="F67" s="5">
        <v>0.1055</v>
      </c>
      <c r="G67" s="13">
        <v>-550</v>
      </c>
      <c r="H67" s="1" t="s">
        <v>79</v>
      </c>
      <c r="I67" s="1" t="s">
        <v>6591</v>
      </c>
      <c r="J67" s="14" t="s">
        <v>6800</v>
      </c>
      <c r="K67" s="16"/>
      <c r="L67" s="14" t="s">
        <v>209</v>
      </c>
      <c r="M67" s="14" t="s">
        <v>4279</v>
      </c>
      <c r="N67" s="1" t="s">
        <v>198</v>
      </c>
      <c r="O67" s="13" t="str">
        <f t="shared" ref="O67:O98" si="4">IF(H67="","m","a")</f>
        <v>a</v>
      </c>
      <c r="P67" s="13"/>
      <c r="Q67" s="13" t="s">
        <v>23</v>
      </c>
      <c r="R67" s="13" t="s">
        <v>23</v>
      </c>
      <c r="S67" s="13" t="s">
        <v>23</v>
      </c>
      <c r="T67" s="13"/>
      <c r="U67" s="13" t="s">
        <v>23</v>
      </c>
      <c r="V67" s="13" t="s">
        <v>23</v>
      </c>
      <c r="W67" s="13" t="s">
        <v>23</v>
      </c>
      <c r="X67" s="13" t="s">
        <v>23</v>
      </c>
      <c r="Y67" s="13" t="s">
        <v>23</v>
      </c>
      <c r="Z67" s="13" t="s">
        <v>23</v>
      </c>
    </row>
    <row r="68" spans="1:26" s="1" customFormat="1" ht="60" x14ac:dyDescent="0.25">
      <c r="A68" s="4">
        <v>204</v>
      </c>
      <c r="B68" s="13">
        <v>1</v>
      </c>
      <c r="C68" s="48" t="s">
        <v>6523</v>
      </c>
      <c r="D68" s="1" t="s">
        <v>4299</v>
      </c>
      <c r="E68" s="5">
        <v>40.742049999999999</v>
      </c>
      <c r="F68" s="5">
        <v>0.56159999999999999</v>
      </c>
      <c r="G68" s="13" t="s">
        <v>974</v>
      </c>
      <c r="H68" s="1" t="s">
        <v>210</v>
      </c>
      <c r="J68" s="16"/>
      <c r="K68" s="16"/>
      <c r="L68" s="14" t="s">
        <v>211</v>
      </c>
      <c r="M68" s="14" t="s">
        <v>4300</v>
      </c>
      <c r="N68" s="1" t="s">
        <v>198</v>
      </c>
      <c r="O68" s="13" t="str">
        <f t="shared" si="4"/>
        <v>a</v>
      </c>
      <c r="P68" s="13"/>
      <c r="Q68" s="13" t="s">
        <v>23</v>
      </c>
      <c r="R68" s="13" t="s">
        <v>23</v>
      </c>
      <c r="S68" s="13" t="s">
        <v>23</v>
      </c>
      <c r="T68" s="13"/>
      <c r="U68" s="13" t="s">
        <v>23</v>
      </c>
      <c r="V68" s="13" t="s">
        <v>23</v>
      </c>
      <c r="W68" s="13" t="s">
        <v>23</v>
      </c>
      <c r="X68" s="13" t="s">
        <v>23</v>
      </c>
      <c r="Y68" s="13" t="s">
        <v>23</v>
      </c>
      <c r="Z68" s="13" t="s">
        <v>23</v>
      </c>
    </row>
    <row r="69" spans="1:26" s="1" customFormat="1" ht="24" x14ac:dyDescent="0.25">
      <c r="A69" s="4">
        <v>205</v>
      </c>
      <c r="B69" s="13">
        <v>1</v>
      </c>
      <c r="C69" s="48" t="s">
        <v>4296</v>
      </c>
      <c r="D69" s="1" t="s">
        <v>4297</v>
      </c>
      <c r="E69" s="5">
        <v>40.814374999999998</v>
      </c>
      <c r="F69" s="5">
        <v>0.52101600000000003</v>
      </c>
      <c r="G69" s="13">
        <v>-330</v>
      </c>
      <c r="H69" s="1" t="s">
        <v>212</v>
      </c>
      <c r="J69" s="16"/>
      <c r="K69" s="16"/>
      <c r="L69" s="14" t="s">
        <v>213</v>
      </c>
      <c r="M69" s="14" t="s">
        <v>4295</v>
      </c>
      <c r="N69" s="1" t="s">
        <v>198</v>
      </c>
      <c r="O69" s="13" t="str">
        <f t="shared" si="4"/>
        <v>a</v>
      </c>
      <c r="P69" s="13"/>
      <c r="Q69" s="13" t="s">
        <v>23</v>
      </c>
      <c r="R69" s="13" t="s">
        <v>23</v>
      </c>
      <c r="S69" s="13" t="s">
        <v>23</v>
      </c>
      <c r="T69" s="13"/>
      <c r="U69" s="13" t="s">
        <v>23</v>
      </c>
      <c r="V69" s="13" t="s">
        <v>23</v>
      </c>
      <c r="W69" s="13" t="s">
        <v>23</v>
      </c>
      <c r="X69" s="13" t="s">
        <v>23</v>
      </c>
      <c r="Y69" s="13" t="s">
        <v>23</v>
      </c>
      <c r="Z69" s="13" t="s">
        <v>23</v>
      </c>
    </row>
    <row r="70" spans="1:26" s="1" customFormat="1" ht="24" x14ac:dyDescent="0.25">
      <c r="A70" s="4">
        <v>206</v>
      </c>
      <c r="B70" s="13">
        <v>1</v>
      </c>
      <c r="C70" s="48"/>
      <c r="D70" s="1" t="s">
        <v>4298</v>
      </c>
      <c r="E70" s="5">
        <v>40.764989</v>
      </c>
      <c r="F70" s="5">
        <v>0.86222500000000002</v>
      </c>
      <c r="G70" s="13" t="s">
        <v>974</v>
      </c>
      <c r="H70" s="1" t="s">
        <v>214</v>
      </c>
      <c r="J70" s="16"/>
      <c r="K70" s="16"/>
      <c r="L70" s="14" t="s">
        <v>215</v>
      </c>
      <c r="M70" s="14"/>
      <c r="N70" s="1" t="s">
        <v>198</v>
      </c>
      <c r="O70" s="13" t="str">
        <f t="shared" si="4"/>
        <v>a</v>
      </c>
      <c r="P70" s="13"/>
      <c r="Q70" s="13" t="s">
        <v>23</v>
      </c>
      <c r="R70" s="13" t="s">
        <v>23</v>
      </c>
      <c r="S70" s="13" t="s">
        <v>23</v>
      </c>
      <c r="T70" s="13"/>
      <c r="U70" s="13" t="s">
        <v>23</v>
      </c>
      <c r="V70" s="13" t="s">
        <v>23</v>
      </c>
      <c r="W70" s="13" t="s">
        <v>23</v>
      </c>
      <c r="X70" s="13" t="s">
        <v>23</v>
      </c>
      <c r="Y70" s="13" t="s">
        <v>23</v>
      </c>
      <c r="Z70" s="13" t="s">
        <v>23</v>
      </c>
    </row>
    <row r="71" spans="1:26" s="1" customFormat="1" ht="48" x14ac:dyDescent="0.25">
      <c r="A71" s="4">
        <v>211</v>
      </c>
      <c r="B71" s="13">
        <v>3</v>
      </c>
      <c r="C71" s="48" t="s">
        <v>216</v>
      </c>
      <c r="D71" s="1" t="s">
        <v>5463</v>
      </c>
      <c r="E71" s="5">
        <v>41.111960000000003</v>
      </c>
      <c r="F71" s="5">
        <v>1.2453399999999999</v>
      </c>
      <c r="G71" s="13">
        <v>-550</v>
      </c>
      <c r="H71" s="1" t="s">
        <v>217</v>
      </c>
      <c r="I71" s="1" t="s">
        <v>7165</v>
      </c>
      <c r="J71" s="14" t="s">
        <v>6601</v>
      </c>
      <c r="K71" s="16"/>
      <c r="L71" s="14" t="s">
        <v>218</v>
      </c>
      <c r="M71" s="14" t="s">
        <v>4301</v>
      </c>
      <c r="N71" s="1" t="s">
        <v>198</v>
      </c>
      <c r="O71" s="13" t="str">
        <f t="shared" si="4"/>
        <v>a</v>
      </c>
      <c r="P71" s="13"/>
      <c r="Q71" s="13" t="s">
        <v>38</v>
      </c>
      <c r="R71" s="13" t="s">
        <v>39</v>
      </c>
      <c r="S71" s="13" t="s">
        <v>39</v>
      </c>
      <c r="T71" s="13"/>
      <c r="U71" s="13"/>
      <c r="V71" s="13" t="s">
        <v>23</v>
      </c>
      <c r="W71" s="13" t="s">
        <v>23</v>
      </c>
      <c r="X71" s="13" t="s">
        <v>23</v>
      </c>
      <c r="Y71" s="13" t="s">
        <v>39</v>
      </c>
      <c r="Z71" s="13" t="s">
        <v>23</v>
      </c>
    </row>
    <row r="72" spans="1:26" s="1" customFormat="1" ht="24" x14ac:dyDescent="0.25">
      <c r="A72" s="4">
        <v>218</v>
      </c>
      <c r="B72" s="13">
        <v>1</v>
      </c>
      <c r="C72" s="48"/>
      <c r="D72" s="1" t="s">
        <v>4538</v>
      </c>
      <c r="E72" s="5">
        <v>41.891500999999998</v>
      </c>
      <c r="F72" s="5">
        <v>3.1952729999999998</v>
      </c>
      <c r="G72" s="13">
        <v>-330</v>
      </c>
      <c r="H72" s="1" t="s">
        <v>116</v>
      </c>
      <c r="J72" s="16"/>
      <c r="K72" s="16"/>
      <c r="L72" s="14" t="s">
        <v>4303</v>
      </c>
      <c r="M72" s="14" t="s">
        <v>4302</v>
      </c>
      <c r="N72" s="1" t="s">
        <v>198</v>
      </c>
      <c r="O72" s="13" t="str">
        <f t="shared" si="4"/>
        <v>a</v>
      </c>
      <c r="P72" s="13"/>
      <c r="Q72" s="13" t="s">
        <v>23</v>
      </c>
      <c r="R72" s="13" t="s">
        <v>23</v>
      </c>
      <c r="S72" s="13" t="s">
        <v>23</v>
      </c>
      <c r="T72" s="13"/>
      <c r="U72" s="13" t="s">
        <v>23</v>
      </c>
      <c r="V72" s="13" t="s">
        <v>23</v>
      </c>
      <c r="W72" s="13" t="s">
        <v>23</v>
      </c>
      <c r="X72" s="13" t="s">
        <v>23</v>
      </c>
      <c r="Y72" s="13" t="s">
        <v>23</v>
      </c>
      <c r="Z72" s="13" t="s">
        <v>23</v>
      </c>
    </row>
    <row r="73" spans="1:26" s="51" customFormat="1" ht="84" x14ac:dyDescent="0.25">
      <c r="A73" s="4">
        <v>220</v>
      </c>
      <c r="B73" s="13">
        <v>4</v>
      </c>
      <c r="C73" s="48" t="s">
        <v>7489</v>
      </c>
      <c r="D73" s="1" t="s">
        <v>219</v>
      </c>
      <c r="E73" s="5">
        <v>42.135944000000002</v>
      </c>
      <c r="F73" s="5">
        <v>3.122465</v>
      </c>
      <c r="G73" s="13">
        <v>-575</v>
      </c>
      <c r="H73" s="1" t="s">
        <v>220</v>
      </c>
      <c r="I73" s="1" t="s">
        <v>7166</v>
      </c>
      <c r="J73" s="14" t="s">
        <v>6602</v>
      </c>
      <c r="K73" s="16"/>
      <c r="L73" s="14" t="s">
        <v>4305</v>
      </c>
      <c r="M73" s="14" t="s">
        <v>4304</v>
      </c>
      <c r="N73" s="1" t="s">
        <v>198</v>
      </c>
      <c r="O73" s="13" t="str">
        <f t="shared" si="4"/>
        <v>a</v>
      </c>
      <c r="P73" s="13"/>
      <c r="Q73" s="13" t="s">
        <v>40</v>
      </c>
      <c r="R73" s="13" t="s">
        <v>39</v>
      </c>
      <c r="S73" s="13" t="s">
        <v>23</v>
      </c>
      <c r="T73" s="13"/>
      <c r="U73" s="13" t="s">
        <v>39</v>
      </c>
      <c r="V73" s="13" t="s">
        <v>23</v>
      </c>
      <c r="W73" s="13" t="s">
        <v>23</v>
      </c>
      <c r="X73" s="13" t="s">
        <v>23</v>
      </c>
      <c r="Y73" s="13" t="s">
        <v>39</v>
      </c>
      <c r="Z73" s="13" t="s">
        <v>23</v>
      </c>
    </row>
    <row r="74" spans="1:26" s="1" customFormat="1" ht="84" x14ac:dyDescent="0.25">
      <c r="A74" s="4">
        <v>222</v>
      </c>
      <c r="B74" s="13">
        <v>1</v>
      </c>
      <c r="C74" s="48" t="s">
        <v>221</v>
      </c>
      <c r="D74" s="1" t="s">
        <v>4449</v>
      </c>
      <c r="E74" s="5">
        <v>42.292361</v>
      </c>
      <c r="F74" s="5">
        <v>3.288913</v>
      </c>
      <c r="G74" s="13" t="s">
        <v>974</v>
      </c>
      <c r="H74" s="1" t="s">
        <v>116</v>
      </c>
      <c r="J74" s="16"/>
      <c r="K74" s="16"/>
      <c r="L74" s="14" t="s">
        <v>222</v>
      </c>
      <c r="M74" s="14"/>
      <c r="N74" s="1" t="s">
        <v>198</v>
      </c>
      <c r="O74" s="13" t="str">
        <f t="shared" si="4"/>
        <v>a</v>
      </c>
      <c r="P74" s="13"/>
      <c r="Q74" s="13" t="s">
        <v>23</v>
      </c>
      <c r="R74" s="13" t="s">
        <v>23</v>
      </c>
      <c r="S74" s="13" t="s">
        <v>23</v>
      </c>
      <c r="T74" s="13"/>
      <c r="U74" s="13" t="s">
        <v>23</v>
      </c>
      <c r="V74" s="13" t="s">
        <v>23</v>
      </c>
      <c r="W74" s="13" t="s">
        <v>23</v>
      </c>
      <c r="X74" s="13" t="s">
        <v>23</v>
      </c>
      <c r="Y74" s="13" t="s">
        <v>23</v>
      </c>
      <c r="Z74" s="13" t="s">
        <v>23</v>
      </c>
    </row>
    <row r="75" spans="1:26" s="1" customFormat="1" ht="228" x14ac:dyDescent="0.25">
      <c r="A75" s="4">
        <v>222.1</v>
      </c>
      <c r="B75" s="13">
        <v>1</v>
      </c>
      <c r="C75" s="48" t="s">
        <v>4450</v>
      </c>
      <c r="D75" s="1" t="s">
        <v>4567</v>
      </c>
      <c r="E75" s="5">
        <v>42.341512000000002</v>
      </c>
      <c r="F75" s="5">
        <v>3.2022810000000002</v>
      </c>
      <c r="G75" s="13" t="s">
        <v>974</v>
      </c>
      <c r="H75" s="1" t="s">
        <v>223</v>
      </c>
      <c r="J75" s="16"/>
      <c r="K75" s="16"/>
      <c r="L75" s="14" t="s">
        <v>4307</v>
      </c>
      <c r="M75" s="14" t="s">
        <v>4306</v>
      </c>
      <c r="N75" s="1" t="s">
        <v>198</v>
      </c>
      <c r="O75" s="13" t="str">
        <f t="shared" si="4"/>
        <v>a</v>
      </c>
      <c r="P75" s="13"/>
      <c r="Q75" s="13" t="s">
        <v>23</v>
      </c>
      <c r="R75" s="13" t="s">
        <v>23</v>
      </c>
      <c r="S75" s="13" t="s">
        <v>23</v>
      </c>
      <c r="T75" s="13"/>
      <c r="U75" s="13" t="s">
        <v>23</v>
      </c>
      <c r="V75" s="13" t="s">
        <v>23</v>
      </c>
      <c r="W75" s="13" t="s">
        <v>23</v>
      </c>
      <c r="X75" s="13" t="s">
        <v>23</v>
      </c>
      <c r="Y75" s="13" t="s">
        <v>23</v>
      </c>
      <c r="Z75" s="13" t="s">
        <v>23</v>
      </c>
    </row>
    <row r="76" spans="1:26" s="1" customFormat="1" ht="48" x14ac:dyDescent="0.25">
      <c r="A76" s="4">
        <v>223</v>
      </c>
      <c r="B76" s="13">
        <v>4</v>
      </c>
      <c r="C76" s="48" t="s">
        <v>4315</v>
      </c>
      <c r="D76" s="1" t="s">
        <v>224</v>
      </c>
      <c r="E76" s="5">
        <v>39.898691999999997</v>
      </c>
      <c r="F76" s="5">
        <v>3.515917</v>
      </c>
      <c r="G76" s="13" t="s">
        <v>974</v>
      </c>
      <c r="H76" s="1" t="s">
        <v>225</v>
      </c>
      <c r="J76" s="16"/>
      <c r="K76" s="16"/>
      <c r="L76" s="14" t="s">
        <v>226</v>
      </c>
      <c r="M76" s="14"/>
      <c r="N76" s="1" t="s">
        <v>227</v>
      </c>
      <c r="O76" s="13" t="str">
        <f t="shared" si="4"/>
        <v>a</v>
      </c>
      <c r="P76" s="13"/>
      <c r="Q76" s="13" t="s">
        <v>23</v>
      </c>
      <c r="R76" s="13" t="s">
        <v>23</v>
      </c>
      <c r="S76" s="13" t="s">
        <v>23</v>
      </c>
      <c r="T76" s="13"/>
      <c r="U76" s="13" t="s">
        <v>23</v>
      </c>
      <c r="V76" s="13" t="s">
        <v>23</v>
      </c>
      <c r="W76" s="13" t="s">
        <v>23</v>
      </c>
      <c r="X76" s="13" t="s">
        <v>23</v>
      </c>
      <c r="Y76" s="13" t="s">
        <v>23</v>
      </c>
      <c r="Z76" s="13" t="s">
        <v>23</v>
      </c>
    </row>
    <row r="77" spans="1:26" s="1" customFormat="1" ht="108" x14ac:dyDescent="0.25">
      <c r="A77" s="4">
        <v>224</v>
      </c>
      <c r="B77" s="13">
        <v>1</v>
      </c>
      <c r="C77" s="48" t="s">
        <v>4316</v>
      </c>
      <c r="D77" s="1" t="s">
        <v>228</v>
      </c>
      <c r="E77" s="5">
        <v>39.585389999999997</v>
      </c>
      <c r="F77" s="5">
        <v>2.9986109999999999</v>
      </c>
      <c r="G77" s="13">
        <v>-550</v>
      </c>
      <c r="H77" s="1" t="s">
        <v>229</v>
      </c>
      <c r="J77" s="16"/>
      <c r="K77" s="16"/>
      <c r="L77" s="14" t="s">
        <v>4309</v>
      </c>
      <c r="M77" s="14" t="s">
        <v>4308</v>
      </c>
      <c r="N77" s="1" t="s">
        <v>230</v>
      </c>
      <c r="O77" s="13" t="str">
        <f t="shared" si="4"/>
        <v>a</v>
      </c>
      <c r="P77" s="13"/>
      <c r="Q77" s="13" t="s">
        <v>23</v>
      </c>
      <c r="R77" s="13" t="s">
        <v>23</v>
      </c>
      <c r="S77" s="13" t="s">
        <v>23</v>
      </c>
      <c r="T77" s="13"/>
      <c r="U77" s="13" t="s">
        <v>23</v>
      </c>
      <c r="V77" s="13" t="s">
        <v>23</v>
      </c>
      <c r="W77" s="13" t="s">
        <v>23</v>
      </c>
      <c r="X77" s="13" t="s">
        <v>23</v>
      </c>
      <c r="Y77" s="13" t="s">
        <v>23</v>
      </c>
      <c r="Z77" s="13" t="s">
        <v>23</v>
      </c>
    </row>
    <row r="78" spans="1:26" s="1" customFormat="1" ht="24" x14ac:dyDescent="0.25">
      <c r="A78" s="4">
        <v>229</v>
      </c>
      <c r="B78" s="13">
        <v>1</v>
      </c>
      <c r="C78" s="48" t="s">
        <v>4317</v>
      </c>
      <c r="D78" s="1" t="s">
        <v>233</v>
      </c>
      <c r="E78" s="5">
        <v>39.982937</v>
      </c>
      <c r="F78" s="5">
        <v>4.0573319999999997</v>
      </c>
      <c r="G78" s="13" t="s">
        <v>974</v>
      </c>
      <c r="H78" s="1" t="s">
        <v>52</v>
      </c>
      <c r="J78" s="16"/>
      <c r="K78" s="16"/>
      <c r="L78" s="14" t="s">
        <v>234</v>
      </c>
      <c r="M78" s="14" t="s">
        <v>4310</v>
      </c>
      <c r="N78" s="1" t="s">
        <v>235</v>
      </c>
      <c r="O78" s="13" t="str">
        <f t="shared" si="4"/>
        <v>a</v>
      </c>
      <c r="P78" s="13"/>
      <c r="Q78" s="13" t="s">
        <v>23</v>
      </c>
      <c r="R78" s="13" t="s">
        <v>23</v>
      </c>
      <c r="S78" s="13" t="s">
        <v>23</v>
      </c>
      <c r="T78" s="13"/>
      <c r="U78" s="13" t="s">
        <v>23</v>
      </c>
      <c r="V78" s="13" t="s">
        <v>23</v>
      </c>
      <c r="W78" s="13" t="s">
        <v>23</v>
      </c>
      <c r="X78" s="13" t="s">
        <v>23</v>
      </c>
      <c r="Y78" s="13" t="s">
        <v>23</v>
      </c>
      <c r="Z78" s="13" t="s">
        <v>23</v>
      </c>
    </row>
    <row r="79" spans="1:26" s="1" customFormat="1" ht="36" x14ac:dyDescent="0.25">
      <c r="A79" s="4">
        <v>234</v>
      </c>
      <c r="B79" s="13">
        <v>3</v>
      </c>
      <c r="C79" s="48" t="s">
        <v>4314</v>
      </c>
      <c r="D79" s="1" t="s">
        <v>236</v>
      </c>
      <c r="E79" s="5">
        <v>38.774222000000002</v>
      </c>
      <c r="F79" s="5">
        <v>1.3313999999999999</v>
      </c>
      <c r="G79" s="13">
        <v>-750</v>
      </c>
      <c r="H79" s="1" t="s">
        <v>237</v>
      </c>
      <c r="J79" s="16"/>
      <c r="K79" s="16"/>
      <c r="L79" s="14" t="s">
        <v>4313</v>
      </c>
      <c r="M79" s="14" t="s">
        <v>4312</v>
      </c>
      <c r="N79" s="1" t="s">
        <v>238</v>
      </c>
      <c r="O79" s="13" t="str">
        <f t="shared" si="4"/>
        <v>a</v>
      </c>
      <c r="P79" s="13"/>
      <c r="Q79" s="13" t="s">
        <v>23</v>
      </c>
      <c r="R79" s="13" t="s">
        <v>23</v>
      </c>
      <c r="S79" s="13" t="s">
        <v>23</v>
      </c>
      <c r="T79" s="13"/>
      <c r="U79" s="13" t="s">
        <v>23</v>
      </c>
      <c r="V79" s="13" t="s">
        <v>23</v>
      </c>
      <c r="W79" s="13" t="s">
        <v>23</v>
      </c>
      <c r="X79" s="13" t="s">
        <v>23</v>
      </c>
      <c r="Y79" s="13" t="s">
        <v>23</v>
      </c>
      <c r="Z79" s="13" t="s">
        <v>23</v>
      </c>
    </row>
    <row r="80" spans="1:26" s="1" customFormat="1" ht="36" x14ac:dyDescent="0.25">
      <c r="A80" s="4">
        <v>235</v>
      </c>
      <c r="B80" s="13">
        <v>2</v>
      </c>
      <c r="C80" s="48" t="s">
        <v>239</v>
      </c>
      <c r="D80" s="1" t="s">
        <v>240</v>
      </c>
      <c r="E80" s="5">
        <v>38.910254999999999</v>
      </c>
      <c r="F80" s="5">
        <v>1.4395020000000001</v>
      </c>
      <c r="G80" s="13">
        <v>-750</v>
      </c>
      <c r="H80" s="1" t="s">
        <v>241</v>
      </c>
      <c r="I80" s="1" t="s">
        <v>242</v>
      </c>
      <c r="J80" s="16"/>
      <c r="K80" s="16"/>
      <c r="L80" s="14" t="s">
        <v>243</v>
      </c>
      <c r="M80" s="14" t="s">
        <v>4311</v>
      </c>
      <c r="N80" s="1" t="s">
        <v>244</v>
      </c>
      <c r="O80" s="13" t="str">
        <f t="shared" si="4"/>
        <v>a</v>
      </c>
      <c r="P80" s="13" t="s">
        <v>97</v>
      </c>
      <c r="Q80" s="13" t="s">
        <v>23</v>
      </c>
      <c r="R80" s="13" t="s">
        <v>23</v>
      </c>
      <c r="S80" s="13" t="s">
        <v>23</v>
      </c>
      <c r="T80" s="13"/>
      <c r="U80" s="13" t="s">
        <v>23</v>
      </c>
      <c r="V80" s="13" t="s">
        <v>23</v>
      </c>
      <c r="W80" s="13" t="s">
        <v>23</v>
      </c>
      <c r="X80" s="13" t="s">
        <v>23</v>
      </c>
      <c r="Y80" s="13" t="s">
        <v>23</v>
      </c>
      <c r="Z80" s="13" t="s">
        <v>23</v>
      </c>
    </row>
    <row r="81" spans="1:26" s="1" customFormat="1" ht="60" x14ac:dyDescent="0.25">
      <c r="A81" s="4">
        <v>237</v>
      </c>
      <c r="B81" s="13">
        <v>4</v>
      </c>
      <c r="C81" s="48" t="s">
        <v>251</v>
      </c>
      <c r="D81" s="1" t="s">
        <v>4320</v>
      </c>
      <c r="E81" s="5">
        <v>50.877699999999997</v>
      </c>
      <c r="F81" s="5">
        <v>1.6556</v>
      </c>
      <c r="G81" s="13">
        <v>-30</v>
      </c>
      <c r="H81" s="1" t="s">
        <v>7447</v>
      </c>
      <c r="I81" s="1" t="s">
        <v>252</v>
      </c>
      <c r="J81" s="14" t="s">
        <v>7025</v>
      </c>
      <c r="K81" s="16"/>
      <c r="L81" s="14" t="s">
        <v>4319</v>
      </c>
      <c r="M81" s="14" t="s">
        <v>4318</v>
      </c>
      <c r="N81" s="1" t="s">
        <v>246</v>
      </c>
      <c r="O81" s="13" t="str">
        <f t="shared" si="4"/>
        <v>a</v>
      </c>
      <c r="P81" s="13"/>
      <c r="Q81" s="13"/>
      <c r="R81" s="13" t="s">
        <v>23</v>
      </c>
      <c r="S81" s="13" t="s">
        <v>23</v>
      </c>
      <c r="T81" s="13"/>
      <c r="U81" s="13" t="s">
        <v>23</v>
      </c>
      <c r="V81" s="13" t="s">
        <v>23</v>
      </c>
      <c r="W81" s="13" t="s">
        <v>23</v>
      </c>
      <c r="X81" s="13" t="s">
        <v>23</v>
      </c>
      <c r="Y81" s="13" t="s">
        <v>23</v>
      </c>
      <c r="Z81" s="13" t="s">
        <v>23</v>
      </c>
    </row>
    <row r="82" spans="1:26" s="1" customFormat="1" ht="36" x14ac:dyDescent="0.25">
      <c r="A82" s="4">
        <v>240</v>
      </c>
      <c r="B82" s="13">
        <v>3</v>
      </c>
      <c r="C82" s="48" t="s">
        <v>6524</v>
      </c>
      <c r="D82" s="1" t="s">
        <v>247</v>
      </c>
      <c r="E82" s="5">
        <v>50.715269999999997</v>
      </c>
      <c r="F82" s="5">
        <v>1.612595</v>
      </c>
      <c r="G82" s="13" t="s">
        <v>974</v>
      </c>
      <c r="H82" s="1" t="s">
        <v>249</v>
      </c>
      <c r="I82" s="1" t="s">
        <v>250</v>
      </c>
      <c r="J82" s="14" t="s">
        <v>7025</v>
      </c>
      <c r="K82" s="16"/>
      <c r="L82" s="14" t="s">
        <v>248</v>
      </c>
      <c r="M82" s="14" t="s">
        <v>4321</v>
      </c>
      <c r="N82" s="1" t="s">
        <v>246</v>
      </c>
      <c r="O82" s="13" t="str">
        <f t="shared" si="4"/>
        <v>a</v>
      </c>
      <c r="P82" s="13"/>
      <c r="Q82" s="13"/>
      <c r="R82" s="13" t="s">
        <v>23</v>
      </c>
      <c r="S82" s="13" t="s">
        <v>23</v>
      </c>
      <c r="T82" s="13"/>
      <c r="U82" s="13" t="s">
        <v>23</v>
      </c>
      <c r="V82" s="13" t="s">
        <v>23</v>
      </c>
      <c r="W82" s="13" t="s">
        <v>23</v>
      </c>
      <c r="X82" s="13" t="s">
        <v>23</v>
      </c>
      <c r="Y82" s="13" t="s">
        <v>23</v>
      </c>
      <c r="Z82" s="13" t="s">
        <v>23</v>
      </c>
    </row>
    <row r="83" spans="1:26" s="1" customFormat="1" ht="24" x14ac:dyDescent="0.25">
      <c r="A83" s="4">
        <v>251</v>
      </c>
      <c r="B83" s="13">
        <v>1</v>
      </c>
      <c r="C83" s="48" t="s">
        <v>4325</v>
      </c>
      <c r="D83" s="1" t="s">
        <v>253</v>
      </c>
      <c r="E83" s="5">
        <v>49.720945</v>
      </c>
      <c r="F83" s="5">
        <v>-2.1760000000000002</v>
      </c>
      <c r="G83" s="13">
        <v>300</v>
      </c>
      <c r="H83" s="1" t="s">
        <v>52</v>
      </c>
      <c r="J83" s="16"/>
      <c r="K83" s="16"/>
      <c r="L83" s="14" t="s">
        <v>4322</v>
      </c>
      <c r="M83" s="14" t="s">
        <v>4604</v>
      </c>
      <c r="N83" s="1" t="s">
        <v>246</v>
      </c>
      <c r="O83" s="13" t="str">
        <f t="shared" si="4"/>
        <v>a</v>
      </c>
      <c r="P83" s="13"/>
      <c r="Q83" s="13" t="s">
        <v>23</v>
      </c>
      <c r="R83" s="13" t="s">
        <v>23</v>
      </c>
      <c r="S83" s="13" t="s">
        <v>23</v>
      </c>
      <c r="T83" s="13"/>
      <c r="U83" s="13" t="s">
        <v>23</v>
      </c>
      <c r="V83" s="13" t="s">
        <v>23</v>
      </c>
      <c r="W83" s="13" t="s">
        <v>23</v>
      </c>
      <c r="X83" s="13" t="s">
        <v>23</v>
      </c>
      <c r="Y83" s="13" t="s">
        <v>23</v>
      </c>
      <c r="Z83" s="13" t="s">
        <v>23</v>
      </c>
    </row>
    <row r="84" spans="1:26" s="1" customFormat="1" ht="22.5" x14ac:dyDescent="0.25">
      <c r="A84" s="4">
        <v>252</v>
      </c>
      <c r="B84" s="13">
        <v>1</v>
      </c>
      <c r="C84" s="48" t="s">
        <v>4326</v>
      </c>
      <c r="D84" s="1" t="s">
        <v>254</v>
      </c>
      <c r="E84" s="5">
        <v>49.455255000000001</v>
      </c>
      <c r="F84" s="5">
        <v>-2.5748799999999998</v>
      </c>
      <c r="G84" s="13" t="s">
        <v>974</v>
      </c>
      <c r="H84" s="1" t="s">
        <v>52</v>
      </c>
      <c r="J84" s="16"/>
      <c r="K84" s="16"/>
      <c r="L84" s="14" t="s">
        <v>255</v>
      </c>
      <c r="M84" s="14"/>
      <c r="N84" s="1" t="s">
        <v>246</v>
      </c>
      <c r="O84" s="13" t="str">
        <f t="shared" si="4"/>
        <v>a</v>
      </c>
      <c r="P84" s="13"/>
      <c r="Q84" s="13" t="s">
        <v>23</v>
      </c>
      <c r="R84" s="13" t="s">
        <v>23</v>
      </c>
      <c r="S84" s="13" t="s">
        <v>23</v>
      </c>
      <c r="T84" s="13"/>
      <c r="U84" s="13" t="s">
        <v>23</v>
      </c>
      <c r="V84" s="13" t="s">
        <v>23</v>
      </c>
      <c r="W84" s="13" t="s">
        <v>23</v>
      </c>
      <c r="X84" s="13" t="s">
        <v>23</v>
      </c>
      <c r="Y84" s="13" t="s">
        <v>23</v>
      </c>
      <c r="Z84" s="13" t="s">
        <v>23</v>
      </c>
    </row>
    <row r="85" spans="1:26" s="1" customFormat="1" ht="24" x14ac:dyDescent="0.25">
      <c r="A85" s="4">
        <v>253</v>
      </c>
      <c r="B85" s="13">
        <v>1</v>
      </c>
      <c r="C85" s="48" t="s">
        <v>4327</v>
      </c>
      <c r="D85" s="1" t="s">
        <v>256</v>
      </c>
      <c r="E85" s="5">
        <v>49.458796</v>
      </c>
      <c r="F85" s="5">
        <v>-2.524054</v>
      </c>
      <c r="G85" s="13">
        <v>-330</v>
      </c>
      <c r="H85" s="1" t="s">
        <v>52</v>
      </c>
      <c r="J85" s="16"/>
      <c r="K85" s="16"/>
      <c r="L85" s="14" t="s">
        <v>4323</v>
      </c>
      <c r="M85" s="14" t="s">
        <v>4605</v>
      </c>
      <c r="N85" s="1" t="s">
        <v>246</v>
      </c>
      <c r="O85" s="13" t="str">
        <f t="shared" si="4"/>
        <v>a</v>
      </c>
      <c r="P85" s="13"/>
      <c r="Q85" s="13" t="s">
        <v>23</v>
      </c>
      <c r="R85" s="13" t="s">
        <v>23</v>
      </c>
      <c r="S85" s="13" t="s">
        <v>23</v>
      </c>
      <c r="T85" s="13"/>
      <c r="U85" s="13" t="s">
        <v>23</v>
      </c>
      <c r="V85" s="13" t="s">
        <v>23</v>
      </c>
      <c r="W85" s="13" t="s">
        <v>23</v>
      </c>
      <c r="X85" s="13" t="s">
        <v>23</v>
      </c>
      <c r="Y85" s="13" t="s">
        <v>23</v>
      </c>
      <c r="Z85" s="13" t="s">
        <v>23</v>
      </c>
    </row>
    <row r="86" spans="1:26" s="1" customFormat="1" ht="22.5" x14ac:dyDescent="0.25">
      <c r="A86" s="4">
        <v>254</v>
      </c>
      <c r="B86" s="13">
        <v>1</v>
      </c>
      <c r="C86" s="48" t="s">
        <v>4328</v>
      </c>
      <c r="D86" s="1" t="s">
        <v>6744</v>
      </c>
      <c r="E86" s="5">
        <v>49.431421</v>
      </c>
      <c r="F86" s="5">
        <v>-2.3599389999999998</v>
      </c>
      <c r="G86" s="13" t="s">
        <v>974</v>
      </c>
      <c r="H86" s="1" t="s">
        <v>52</v>
      </c>
      <c r="J86" s="16"/>
      <c r="K86" s="16"/>
      <c r="L86" s="14" t="s">
        <v>257</v>
      </c>
      <c r="M86" s="14"/>
      <c r="N86" s="1" t="s">
        <v>246</v>
      </c>
      <c r="O86" s="13" t="str">
        <f t="shared" si="4"/>
        <v>a</v>
      </c>
      <c r="P86" s="13"/>
      <c r="Q86" s="13" t="s">
        <v>23</v>
      </c>
      <c r="R86" s="13" t="s">
        <v>23</v>
      </c>
      <c r="S86" s="13" t="s">
        <v>23</v>
      </c>
      <c r="T86" s="13"/>
      <c r="U86" s="13" t="s">
        <v>23</v>
      </c>
      <c r="V86" s="13" t="s">
        <v>23</v>
      </c>
      <c r="W86" s="13" t="s">
        <v>23</v>
      </c>
      <c r="X86" s="13" t="s">
        <v>23</v>
      </c>
      <c r="Y86" s="13" t="s">
        <v>23</v>
      </c>
      <c r="Z86" s="13" t="s">
        <v>23</v>
      </c>
    </row>
    <row r="87" spans="1:26" s="1" customFormat="1" ht="24" x14ac:dyDescent="0.25">
      <c r="A87" s="4">
        <v>255</v>
      </c>
      <c r="B87" s="13">
        <v>1</v>
      </c>
      <c r="C87" s="48" t="s">
        <v>4329</v>
      </c>
      <c r="D87" s="1" t="s">
        <v>258</v>
      </c>
      <c r="E87" s="5">
        <v>49.218156999999998</v>
      </c>
      <c r="F87" s="5">
        <v>-2.138954</v>
      </c>
      <c r="G87" s="13" t="s">
        <v>974</v>
      </c>
      <c r="H87" s="1" t="s">
        <v>52</v>
      </c>
      <c r="J87" s="16"/>
      <c r="K87" s="16"/>
      <c r="L87" s="14" t="s">
        <v>259</v>
      </c>
      <c r="M87" s="14" t="s">
        <v>4606</v>
      </c>
      <c r="N87" s="1" t="s">
        <v>246</v>
      </c>
      <c r="O87" s="13" t="str">
        <f t="shared" si="4"/>
        <v>a</v>
      </c>
      <c r="P87" s="13"/>
      <c r="Q87" s="13" t="s">
        <v>23</v>
      </c>
      <c r="R87" s="13" t="s">
        <v>23</v>
      </c>
      <c r="S87" s="13" t="s">
        <v>23</v>
      </c>
      <c r="T87" s="13"/>
      <c r="U87" s="13" t="s">
        <v>23</v>
      </c>
      <c r="V87" s="13" t="s">
        <v>23</v>
      </c>
      <c r="W87" s="13" t="s">
        <v>23</v>
      </c>
      <c r="X87" s="13" t="s">
        <v>23</v>
      </c>
      <c r="Y87" s="13" t="s">
        <v>23</v>
      </c>
      <c r="Z87" s="13" t="s">
        <v>23</v>
      </c>
    </row>
    <row r="88" spans="1:26" s="1" customFormat="1" ht="24" x14ac:dyDescent="0.25">
      <c r="A88" s="4">
        <v>264</v>
      </c>
      <c r="B88" s="13">
        <v>1</v>
      </c>
      <c r="C88" s="48" t="s">
        <v>260</v>
      </c>
      <c r="D88" s="1" t="s">
        <v>261</v>
      </c>
      <c r="E88" s="5">
        <v>48.654231000000003</v>
      </c>
      <c r="F88" s="5">
        <v>-3.875826</v>
      </c>
      <c r="G88" s="13" t="s">
        <v>974</v>
      </c>
      <c r="H88" s="1" t="s">
        <v>262</v>
      </c>
      <c r="I88" s="1" t="s">
        <v>250</v>
      </c>
      <c r="J88" s="14" t="s">
        <v>7025</v>
      </c>
      <c r="K88" s="16"/>
      <c r="L88" s="14" t="s">
        <v>263</v>
      </c>
      <c r="M88" s="14"/>
      <c r="N88" s="1" t="s">
        <v>246</v>
      </c>
      <c r="O88" s="13" t="str">
        <f t="shared" si="4"/>
        <v>a</v>
      </c>
      <c r="P88" s="13"/>
      <c r="Q88" s="13"/>
      <c r="R88" s="13" t="s">
        <v>23</v>
      </c>
      <c r="S88" s="13" t="s">
        <v>23</v>
      </c>
      <c r="T88" s="13"/>
      <c r="U88" s="13" t="s">
        <v>23</v>
      </c>
      <c r="V88" s="13" t="s">
        <v>23</v>
      </c>
      <c r="W88" s="13" t="s">
        <v>23</v>
      </c>
      <c r="X88" s="13" t="s">
        <v>23</v>
      </c>
      <c r="Y88" s="13" t="s">
        <v>23</v>
      </c>
      <c r="Z88" s="13" t="s">
        <v>23</v>
      </c>
    </row>
    <row r="89" spans="1:26" s="1" customFormat="1" ht="36" x14ac:dyDescent="0.25">
      <c r="A89" s="4">
        <v>265</v>
      </c>
      <c r="B89" s="13">
        <v>1</v>
      </c>
      <c r="C89" s="48" t="s">
        <v>4330</v>
      </c>
      <c r="D89" s="1" t="s">
        <v>264</v>
      </c>
      <c r="E89" s="5">
        <v>48.458437000000004</v>
      </c>
      <c r="F89" s="5">
        <v>-5.0499299999999998</v>
      </c>
      <c r="G89" s="13" t="s">
        <v>974</v>
      </c>
      <c r="H89" s="1" t="s">
        <v>52</v>
      </c>
      <c r="I89" s="1" t="s">
        <v>232</v>
      </c>
      <c r="J89" s="16"/>
      <c r="K89" s="16"/>
      <c r="L89" s="14" t="s">
        <v>265</v>
      </c>
      <c r="M89" s="14" t="s">
        <v>4607</v>
      </c>
      <c r="N89" s="1" t="s">
        <v>246</v>
      </c>
      <c r="O89" s="13" t="str">
        <f t="shared" si="4"/>
        <v>a</v>
      </c>
      <c r="P89" s="13"/>
      <c r="Q89" s="13" t="s">
        <v>38</v>
      </c>
      <c r="R89" s="13" t="s">
        <v>23</v>
      </c>
      <c r="S89" s="13" t="s">
        <v>23</v>
      </c>
      <c r="T89" s="13"/>
      <c r="U89" s="13" t="s">
        <v>23</v>
      </c>
      <c r="V89" s="13" t="s">
        <v>23</v>
      </c>
      <c r="W89" s="13" t="s">
        <v>23</v>
      </c>
      <c r="X89" s="13" t="s">
        <v>23</v>
      </c>
      <c r="Y89" s="13" t="s">
        <v>23</v>
      </c>
      <c r="Z89" s="13" t="s">
        <v>23</v>
      </c>
    </row>
    <row r="90" spans="1:26" s="1" customFormat="1" ht="22.5" x14ac:dyDescent="0.25">
      <c r="A90" s="4">
        <v>267</v>
      </c>
      <c r="B90" s="13">
        <v>1</v>
      </c>
      <c r="C90" s="48" t="s">
        <v>4324</v>
      </c>
      <c r="D90" s="1" t="s">
        <v>266</v>
      </c>
      <c r="E90" s="5">
        <v>48.035134999999997</v>
      </c>
      <c r="F90" s="5">
        <v>-4.8538899999999998</v>
      </c>
      <c r="G90" s="13" t="s">
        <v>974</v>
      </c>
      <c r="H90" s="1" t="s">
        <v>52</v>
      </c>
      <c r="J90" s="16"/>
      <c r="K90" s="16"/>
      <c r="L90" s="14" t="s">
        <v>267</v>
      </c>
      <c r="M90" s="14" t="s">
        <v>4608</v>
      </c>
      <c r="N90" s="1" t="s">
        <v>246</v>
      </c>
      <c r="O90" s="13" t="str">
        <f t="shared" si="4"/>
        <v>a</v>
      </c>
      <c r="P90" s="13"/>
      <c r="Q90" s="13" t="s">
        <v>23</v>
      </c>
      <c r="R90" s="13" t="s">
        <v>23</v>
      </c>
      <c r="S90" s="13" t="s">
        <v>23</v>
      </c>
      <c r="T90" s="13"/>
      <c r="U90" s="13" t="s">
        <v>23</v>
      </c>
      <c r="V90" s="13" t="s">
        <v>23</v>
      </c>
      <c r="W90" s="13" t="s">
        <v>23</v>
      </c>
      <c r="X90" s="13" t="s">
        <v>23</v>
      </c>
      <c r="Y90" s="13" t="s">
        <v>23</v>
      </c>
      <c r="Z90" s="13" t="s">
        <v>23</v>
      </c>
    </row>
    <row r="91" spans="1:26" s="1" customFormat="1" ht="24" x14ac:dyDescent="0.25">
      <c r="A91" s="4">
        <v>268</v>
      </c>
      <c r="B91" s="13">
        <v>1</v>
      </c>
      <c r="C91" s="48" t="s">
        <v>4335</v>
      </c>
      <c r="D91" s="1" t="s">
        <v>268</v>
      </c>
      <c r="E91" s="5">
        <v>47.715792</v>
      </c>
      <c r="F91" s="5">
        <v>-3.3556159999999999</v>
      </c>
      <c r="G91" s="13" t="s">
        <v>974</v>
      </c>
      <c r="H91" s="1" t="s">
        <v>262</v>
      </c>
      <c r="I91" s="1" t="s">
        <v>250</v>
      </c>
      <c r="J91" s="14" t="s">
        <v>7025</v>
      </c>
      <c r="K91" s="16"/>
      <c r="L91" s="14" t="s">
        <v>269</v>
      </c>
      <c r="M91" s="14"/>
      <c r="N91" s="1" t="s">
        <v>246</v>
      </c>
      <c r="O91" s="13" t="str">
        <f t="shared" si="4"/>
        <v>a</v>
      </c>
      <c r="P91" s="13"/>
      <c r="Q91" s="13"/>
      <c r="R91" s="13" t="s">
        <v>23</v>
      </c>
      <c r="S91" s="13" t="s">
        <v>23</v>
      </c>
      <c r="T91" s="13"/>
      <c r="U91" s="13" t="s">
        <v>23</v>
      </c>
      <c r="V91" s="13" t="s">
        <v>23</v>
      </c>
      <c r="W91" s="13" t="s">
        <v>23</v>
      </c>
      <c r="X91" s="13" t="s">
        <v>23</v>
      </c>
      <c r="Y91" s="13" t="s">
        <v>23</v>
      </c>
      <c r="Z91" s="13" t="s">
        <v>23</v>
      </c>
    </row>
    <row r="92" spans="1:26" s="1" customFormat="1" ht="24" x14ac:dyDescent="0.25">
      <c r="A92" s="4">
        <v>270</v>
      </c>
      <c r="B92" s="13">
        <v>1</v>
      </c>
      <c r="C92" s="48" t="s">
        <v>4333</v>
      </c>
      <c r="D92" s="1" t="s">
        <v>270</v>
      </c>
      <c r="E92" s="5">
        <v>47.322732000000002</v>
      </c>
      <c r="F92" s="5">
        <v>-3.1853940000000001</v>
      </c>
      <c r="G92" s="13">
        <v>-30</v>
      </c>
      <c r="H92" s="1" t="s">
        <v>52</v>
      </c>
      <c r="J92" s="16"/>
      <c r="K92" s="16"/>
      <c r="L92" s="14" t="s">
        <v>271</v>
      </c>
      <c r="M92" s="14" t="s">
        <v>4609</v>
      </c>
      <c r="N92" s="1" t="s">
        <v>246</v>
      </c>
      <c r="O92" s="13" t="str">
        <f t="shared" si="4"/>
        <v>a</v>
      </c>
      <c r="P92" s="13"/>
      <c r="Q92" s="13" t="s">
        <v>23</v>
      </c>
      <c r="R92" s="13" t="s">
        <v>23</v>
      </c>
      <c r="S92" s="13" t="s">
        <v>23</v>
      </c>
      <c r="T92" s="13"/>
      <c r="U92" s="13" t="s">
        <v>23</v>
      </c>
      <c r="V92" s="13" t="s">
        <v>23</v>
      </c>
      <c r="W92" s="13" t="s">
        <v>23</v>
      </c>
      <c r="X92" s="13" t="s">
        <v>23</v>
      </c>
      <c r="Y92" s="13" t="s">
        <v>23</v>
      </c>
      <c r="Z92" s="13" t="s">
        <v>23</v>
      </c>
    </row>
    <row r="93" spans="1:26" s="1" customFormat="1" ht="22.5" x14ac:dyDescent="0.25">
      <c r="A93" s="4">
        <v>271</v>
      </c>
      <c r="B93" s="13">
        <v>1</v>
      </c>
      <c r="C93" s="48" t="s">
        <v>4332</v>
      </c>
      <c r="D93" s="1" t="s">
        <v>272</v>
      </c>
      <c r="E93" s="5">
        <v>47.388435999999999</v>
      </c>
      <c r="F93" s="5">
        <v>-2.96713</v>
      </c>
      <c r="G93" s="13">
        <v>-30</v>
      </c>
      <c r="H93" s="1" t="s">
        <v>52</v>
      </c>
      <c r="J93" s="16"/>
      <c r="K93" s="16"/>
      <c r="L93" s="14" t="s">
        <v>273</v>
      </c>
      <c r="M93" s="14" t="s">
        <v>4610</v>
      </c>
      <c r="N93" s="1" t="s">
        <v>246</v>
      </c>
      <c r="O93" s="13" t="str">
        <f t="shared" si="4"/>
        <v>a</v>
      </c>
      <c r="P93" s="13"/>
      <c r="Q93" s="13" t="s">
        <v>23</v>
      </c>
      <c r="R93" s="13" t="s">
        <v>23</v>
      </c>
      <c r="S93" s="13" t="s">
        <v>23</v>
      </c>
      <c r="T93" s="13"/>
      <c r="U93" s="13" t="s">
        <v>23</v>
      </c>
      <c r="V93" s="13" t="s">
        <v>23</v>
      </c>
      <c r="W93" s="13" t="s">
        <v>23</v>
      </c>
      <c r="X93" s="13" t="s">
        <v>23</v>
      </c>
      <c r="Y93" s="13" t="s">
        <v>23</v>
      </c>
      <c r="Z93" s="13" t="s">
        <v>23</v>
      </c>
    </row>
    <row r="94" spans="1:26" s="1" customFormat="1" ht="24" x14ac:dyDescent="0.25">
      <c r="A94" s="4">
        <v>272</v>
      </c>
      <c r="B94" s="13">
        <v>1</v>
      </c>
      <c r="C94" s="48" t="s">
        <v>4331</v>
      </c>
      <c r="D94" s="1" t="s">
        <v>4334</v>
      </c>
      <c r="E94" s="5">
        <v>47.336393000000001</v>
      </c>
      <c r="F94" s="5">
        <v>-2.8732980000000001</v>
      </c>
      <c r="G94" s="13">
        <v>-330</v>
      </c>
      <c r="H94" s="1" t="s">
        <v>52</v>
      </c>
      <c r="J94" s="16"/>
      <c r="K94" s="16"/>
      <c r="L94" s="14" t="s">
        <v>274</v>
      </c>
      <c r="M94" s="14" t="s">
        <v>4611</v>
      </c>
      <c r="N94" s="1" t="s">
        <v>246</v>
      </c>
      <c r="O94" s="13" t="str">
        <f t="shared" si="4"/>
        <v>a</v>
      </c>
      <c r="P94" s="13"/>
      <c r="Q94" s="13" t="s">
        <v>23</v>
      </c>
      <c r="R94" s="13" t="s">
        <v>23</v>
      </c>
      <c r="S94" s="13" t="s">
        <v>23</v>
      </c>
      <c r="T94" s="13"/>
      <c r="U94" s="13" t="s">
        <v>23</v>
      </c>
      <c r="V94" s="13" t="s">
        <v>23</v>
      </c>
      <c r="W94" s="13" t="s">
        <v>23</v>
      </c>
      <c r="X94" s="13" t="s">
        <v>23</v>
      </c>
      <c r="Y94" s="13" t="s">
        <v>23</v>
      </c>
      <c r="Z94" s="13" t="s">
        <v>23</v>
      </c>
    </row>
    <row r="95" spans="1:26" s="1" customFormat="1" ht="33.75" x14ac:dyDescent="0.25">
      <c r="A95" s="4">
        <v>274</v>
      </c>
      <c r="B95" s="13">
        <v>2</v>
      </c>
      <c r="C95" s="48" t="s">
        <v>275</v>
      </c>
      <c r="D95" s="1" t="s">
        <v>276</v>
      </c>
      <c r="E95" s="5">
        <v>47.470252000000002</v>
      </c>
      <c r="F95" s="5">
        <v>-2.5120979999999999</v>
      </c>
      <c r="G95" s="13" t="s">
        <v>974</v>
      </c>
      <c r="H95" s="1" t="s">
        <v>277</v>
      </c>
      <c r="J95" s="16"/>
      <c r="K95" s="14" t="s">
        <v>6801</v>
      </c>
      <c r="L95" s="14" t="s">
        <v>278</v>
      </c>
      <c r="M95" s="14"/>
      <c r="N95" s="1" t="s">
        <v>246</v>
      </c>
      <c r="O95" s="13" t="str">
        <f t="shared" si="4"/>
        <v>a</v>
      </c>
      <c r="P95" s="13"/>
      <c r="Q95" s="13"/>
      <c r="R95" s="13"/>
      <c r="S95" s="13"/>
      <c r="T95" s="13"/>
      <c r="U95" s="13"/>
      <c r="V95" s="13"/>
      <c r="W95" s="13"/>
      <c r="X95" s="13"/>
      <c r="Y95" s="13"/>
      <c r="Z95" s="13"/>
    </row>
    <row r="96" spans="1:26" s="1" customFormat="1" ht="24" x14ac:dyDescent="0.25">
      <c r="A96" s="4">
        <v>275</v>
      </c>
      <c r="B96" s="13">
        <v>1</v>
      </c>
      <c r="C96" s="48" t="s">
        <v>7318</v>
      </c>
      <c r="D96" s="1" t="s">
        <v>4354</v>
      </c>
      <c r="E96" s="5">
        <v>47.288480999999997</v>
      </c>
      <c r="F96" s="5">
        <v>-2.4816189999999998</v>
      </c>
      <c r="G96" s="13" t="s">
        <v>974</v>
      </c>
      <c r="H96" s="1" t="s">
        <v>262</v>
      </c>
      <c r="I96" s="1" t="s">
        <v>279</v>
      </c>
      <c r="J96" s="16"/>
      <c r="K96" s="16"/>
      <c r="L96" s="14" t="s">
        <v>280</v>
      </c>
      <c r="M96" s="14"/>
      <c r="N96" s="1" t="s">
        <v>246</v>
      </c>
      <c r="O96" s="13" t="str">
        <f t="shared" si="4"/>
        <v>a</v>
      </c>
      <c r="P96" s="13"/>
      <c r="Q96" s="13"/>
      <c r="R96" s="13" t="s">
        <v>23</v>
      </c>
      <c r="S96" s="13" t="s">
        <v>23</v>
      </c>
      <c r="T96" s="13"/>
      <c r="U96" s="13" t="s">
        <v>23</v>
      </c>
      <c r="V96" s="13" t="s">
        <v>23</v>
      </c>
      <c r="W96" s="13" t="s">
        <v>23</v>
      </c>
      <c r="X96" s="13" t="s">
        <v>23</v>
      </c>
      <c r="Y96" s="13" t="s">
        <v>23</v>
      </c>
      <c r="Z96" s="13" t="s">
        <v>23</v>
      </c>
    </row>
    <row r="97" spans="1:26" s="1" customFormat="1" ht="22.5" x14ac:dyDescent="0.25">
      <c r="A97" s="4">
        <v>276</v>
      </c>
      <c r="B97" s="13">
        <v>1</v>
      </c>
      <c r="C97" s="48" t="s">
        <v>4336</v>
      </c>
      <c r="D97" s="1" t="s">
        <v>4337</v>
      </c>
      <c r="E97" s="5">
        <v>47.268999999999998</v>
      </c>
      <c r="F97" s="5">
        <v>-2.2069999999999999</v>
      </c>
      <c r="G97" s="13">
        <v>-330</v>
      </c>
      <c r="H97" s="1" t="s">
        <v>281</v>
      </c>
      <c r="I97" s="1" t="s">
        <v>250</v>
      </c>
      <c r="J97" s="14" t="s">
        <v>7025</v>
      </c>
      <c r="K97" s="16"/>
      <c r="L97" s="14" t="s">
        <v>282</v>
      </c>
      <c r="M97" s="14" t="s">
        <v>4338</v>
      </c>
      <c r="N97" s="1" t="s">
        <v>246</v>
      </c>
      <c r="O97" s="13" t="str">
        <f t="shared" si="4"/>
        <v>a</v>
      </c>
      <c r="P97" s="13"/>
      <c r="Q97" s="13"/>
      <c r="R97" s="13" t="s">
        <v>23</v>
      </c>
      <c r="S97" s="13" t="s">
        <v>23</v>
      </c>
      <c r="T97" s="13"/>
      <c r="U97" s="13" t="s">
        <v>23</v>
      </c>
      <c r="V97" s="13" t="s">
        <v>23</v>
      </c>
      <c r="W97" s="13" t="s">
        <v>23</v>
      </c>
      <c r="X97" s="13" t="s">
        <v>23</v>
      </c>
      <c r="Y97" s="13" t="s">
        <v>23</v>
      </c>
      <c r="Z97" s="13" t="s">
        <v>23</v>
      </c>
    </row>
    <row r="98" spans="1:26" s="1" customFormat="1" ht="24" x14ac:dyDescent="0.25">
      <c r="A98" s="4">
        <v>277</v>
      </c>
      <c r="B98" s="13">
        <v>1</v>
      </c>
      <c r="C98" s="48" t="s">
        <v>283</v>
      </c>
      <c r="D98" s="1" t="s">
        <v>284</v>
      </c>
      <c r="E98" s="5">
        <v>47.290447999999998</v>
      </c>
      <c r="F98" s="5">
        <v>-2.0823420000000001</v>
      </c>
      <c r="G98" s="13" t="s">
        <v>974</v>
      </c>
      <c r="H98" s="1" t="s">
        <v>285</v>
      </c>
      <c r="I98" s="1" t="s">
        <v>250</v>
      </c>
      <c r="J98" s="14" t="s">
        <v>7025</v>
      </c>
      <c r="K98" s="16"/>
      <c r="L98" s="14" t="s">
        <v>282</v>
      </c>
      <c r="M98" s="14"/>
      <c r="N98" s="1" t="s">
        <v>246</v>
      </c>
      <c r="O98" s="13" t="str">
        <f t="shared" si="4"/>
        <v>a</v>
      </c>
      <c r="P98" s="13"/>
      <c r="Q98" s="13"/>
      <c r="R98" s="13" t="s">
        <v>23</v>
      </c>
      <c r="S98" s="13" t="s">
        <v>23</v>
      </c>
      <c r="T98" s="13"/>
      <c r="U98" s="13" t="s">
        <v>23</v>
      </c>
      <c r="V98" s="13" t="s">
        <v>23</v>
      </c>
      <c r="W98" s="13" t="s">
        <v>23</v>
      </c>
      <c r="X98" s="13" t="s">
        <v>23</v>
      </c>
      <c r="Y98" s="13" t="s">
        <v>23</v>
      </c>
      <c r="Z98" s="13" t="s">
        <v>23</v>
      </c>
    </row>
    <row r="99" spans="1:26" s="1" customFormat="1" ht="24" x14ac:dyDescent="0.25">
      <c r="A99" s="4">
        <v>280</v>
      </c>
      <c r="B99" s="13">
        <v>2</v>
      </c>
      <c r="C99" s="48" t="s">
        <v>4341</v>
      </c>
      <c r="D99" s="1" t="s">
        <v>4342</v>
      </c>
      <c r="E99" s="5">
        <v>47.066000000000003</v>
      </c>
      <c r="F99" s="5">
        <v>-1.9810000000000001</v>
      </c>
      <c r="G99" s="13">
        <v>-30</v>
      </c>
      <c r="H99" s="1" t="s">
        <v>286</v>
      </c>
      <c r="I99" s="1" t="s">
        <v>250</v>
      </c>
      <c r="J99" s="14" t="s">
        <v>7025</v>
      </c>
      <c r="K99" s="16"/>
      <c r="L99" s="14" t="s">
        <v>4340</v>
      </c>
      <c r="M99" s="14" t="s">
        <v>4339</v>
      </c>
      <c r="N99" s="1" t="s">
        <v>246</v>
      </c>
      <c r="O99" s="13" t="str">
        <f t="shared" ref="O99:O130" si="5">IF(H99="","m","a")</f>
        <v>a</v>
      </c>
      <c r="P99" s="13"/>
      <c r="Q99" s="13"/>
      <c r="R99" s="13" t="s">
        <v>23</v>
      </c>
      <c r="S99" s="13" t="s">
        <v>23</v>
      </c>
      <c r="T99" s="13"/>
      <c r="U99" s="13" t="s">
        <v>23</v>
      </c>
      <c r="V99" s="13" t="s">
        <v>23</v>
      </c>
      <c r="W99" s="13" t="s">
        <v>23</v>
      </c>
      <c r="X99" s="13" t="s">
        <v>23</v>
      </c>
      <c r="Y99" s="13" t="s">
        <v>23</v>
      </c>
      <c r="Z99" s="13" t="s">
        <v>23</v>
      </c>
    </row>
    <row r="100" spans="1:26" s="1" customFormat="1" ht="48" x14ac:dyDescent="0.25">
      <c r="A100" s="4">
        <v>281</v>
      </c>
      <c r="B100" s="13">
        <v>1</v>
      </c>
      <c r="C100" s="48" t="s">
        <v>7434</v>
      </c>
      <c r="D100" s="1" t="s">
        <v>4343</v>
      </c>
      <c r="E100" s="5">
        <v>47.0184</v>
      </c>
      <c r="F100" s="5">
        <v>-2.2536999999999998</v>
      </c>
      <c r="G100" s="13" t="s">
        <v>974</v>
      </c>
      <c r="H100" s="1" t="s">
        <v>287</v>
      </c>
      <c r="J100" s="16"/>
      <c r="K100" s="16"/>
      <c r="L100" s="14" t="s">
        <v>288</v>
      </c>
      <c r="M100" s="14"/>
      <c r="N100" s="1" t="s">
        <v>246</v>
      </c>
      <c r="O100" s="13" t="str">
        <f t="shared" si="5"/>
        <v>a</v>
      </c>
      <c r="P100" s="13"/>
      <c r="Q100" s="13" t="s">
        <v>23</v>
      </c>
      <c r="R100" s="13" t="s">
        <v>23</v>
      </c>
      <c r="S100" s="13" t="s">
        <v>23</v>
      </c>
      <c r="T100" s="13"/>
      <c r="U100" s="13" t="s">
        <v>23</v>
      </c>
      <c r="V100" s="13" t="s">
        <v>23</v>
      </c>
      <c r="W100" s="13" t="s">
        <v>23</v>
      </c>
      <c r="X100" s="13" t="s">
        <v>23</v>
      </c>
      <c r="Y100" s="13" t="s">
        <v>23</v>
      </c>
      <c r="Z100" s="13" t="s">
        <v>23</v>
      </c>
    </row>
    <row r="101" spans="1:26" s="1" customFormat="1" ht="22.5" x14ac:dyDescent="0.25">
      <c r="A101" s="4">
        <v>282</v>
      </c>
      <c r="B101" s="13">
        <v>1</v>
      </c>
      <c r="C101" s="48" t="s">
        <v>289</v>
      </c>
      <c r="D101" s="1" t="s">
        <v>290</v>
      </c>
      <c r="E101" s="5">
        <v>46.003565999999999</v>
      </c>
      <c r="F101" s="5">
        <v>-1.084452</v>
      </c>
      <c r="G101" s="13">
        <v>-30</v>
      </c>
      <c r="H101" s="1" t="s">
        <v>291</v>
      </c>
      <c r="I101" s="1" t="s">
        <v>250</v>
      </c>
      <c r="J101" s="14" t="s">
        <v>7025</v>
      </c>
      <c r="K101" s="16"/>
      <c r="L101" s="14" t="s">
        <v>292</v>
      </c>
      <c r="M101" s="14" t="s">
        <v>4344</v>
      </c>
      <c r="N101" s="1" t="s">
        <v>246</v>
      </c>
      <c r="O101" s="13" t="str">
        <f t="shared" si="5"/>
        <v>a</v>
      </c>
      <c r="P101" s="13"/>
      <c r="Q101" s="13"/>
      <c r="R101" s="13" t="s">
        <v>23</v>
      </c>
      <c r="S101" s="13" t="s">
        <v>23</v>
      </c>
      <c r="T101" s="13"/>
      <c r="U101" s="13" t="s">
        <v>23</v>
      </c>
      <c r="V101" s="13" t="s">
        <v>23</v>
      </c>
      <c r="W101" s="13" t="s">
        <v>23</v>
      </c>
      <c r="X101" s="13" t="s">
        <v>23</v>
      </c>
      <c r="Y101" s="13" t="s">
        <v>23</v>
      </c>
      <c r="Z101" s="13" t="s">
        <v>23</v>
      </c>
    </row>
    <row r="102" spans="1:26" s="1" customFormat="1" ht="48" x14ac:dyDescent="0.25">
      <c r="A102" s="4">
        <v>285</v>
      </c>
      <c r="B102" s="13">
        <v>2</v>
      </c>
      <c r="C102" s="48" t="s">
        <v>293</v>
      </c>
      <c r="D102" s="1" t="s">
        <v>4451</v>
      </c>
      <c r="E102" s="5">
        <v>44.840063999999998</v>
      </c>
      <c r="F102" s="5">
        <v>-0.57200700000000004</v>
      </c>
      <c r="G102" s="13" t="s">
        <v>974</v>
      </c>
      <c r="H102" s="1" t="s">
        <v>294</v>
      </c>
      <c r="I102" s="1" t="s">
        <v>250</v>
      </c>
      <c r="J102" s="14" t="s">
        <v>7025</v>
      </c>
      <c r="K102" s="14" t="s">
        <v>7366</v>
      </c>
      <c r="L102" s="14" t="s">
        <v>295</v>
      </c>
      <c r="M102" s="14" t="s">
        <v>4345</v>
      </c>
      <c r="N102" s="1" t="s">
        <v>246</v>
      </c>
      <c r="O102" s="13" t="str">
        <f t="shared" si="5"/>
        <v>a</v>
      </c>
      <c r="P102" s="13"/>
      <c r="Q102" s="13"/>
      <c r="R102" s="13" t="s">
        <v>23</v>
      </c>
      <c r="S102" s="13" t="s">
        <v>23</v>
      </c>
      <c r="T102" s="13"/>
      <c r="U102" s="13" t="s">
        <v>23</v>
      </c>
      <c r="V102" s="13" t="s">
        <v>23</v>
      </c>
      <c r="W102" s="13" t="s">
        <v>23</v>
      </c>
      <c r="X102" s="13" t="s">
        <v>23</v>
      </c>
      <c r="Y102" s="13" t="s">
        <v>23</v>
      </c>
      <c r="Z102" s="13" t="s">
        <v>23</v>
      </c>
    </row>
    <row r="103" spans="1:26" s="1" customFormat="1" ht="24" x14ac:dyDescent="0.25">
      <c r="A103" s="4">
        <v>286</v>
      </c>
      <c r="B103" s="13">
        <v>2</v>
      </c>
      <c r="C103" s="48" t="s">
        <v>296</v>
      </c>
      <c r="D103" s="1" t="s">
        <v>297</v>
      </c>
      <c r="E103" s="5">
        <v>44.824834000000003</v>
      </c>
      <c r="F103" s="5">
        <v>-0.54137400000000002</v>
      </c>
      <c r="G103" s="13" t="s">
        <v>974</v>
      </c>
      <c r="H103" s="1" t="s">
        <v>298</v>
      </c>
      <c r="J103" s="16"/>
      <c r="K103" s="16"/>
      <c r="L103" s="14" t="s">
        <v>299</v>
      </c>
      <c r="M103" s="14"/>
      <c r="N103" s="1" t="s">
        <v>246</v>
      </c>
      <c r="O103" s="13" t="str">
        <f t="shared" si="5"/>
        <v>a</v>
      </c>
      <c r="P103" s="13"/>
      <c r="Q103" s="13" t="s">
        <v>23</v>
      </c>
      <c r="R103" s="13" t="s">
        <v>23</v>
      </c>
      <c r="S103" s="13" t="s">
        <v>23</v>
      </c>
      <c r="T103" s="13"/>
      <c r="U103" s="13" t="s">
        <v>23</v>
      </c>
      <c r="V103" s="13" t="s">
        <v>23</v>
      </c>
      <c r="W103" s="13" t="s">
        <v>23</v>
      </c>
      <c r="X103" s="13" t="s">
        <v>23</v>
      </c>
      <c r="Y103" s="13" t="s">
        <v>23</v>
      </c>
      <c r="Z103" s="13" t="s">
        <v>23</v>
      </c>
    </row>
    <row r="104" spans="1:26" s="1" customFormat="1" ht="22.5" x14ac:dyDescent="0.25">
      <c r="A104" s="4">
        <v>288</v>
      </c>
      <c r="B104" s="13">
        <v>1</v>
      </c>
      <c r="C104" s="48" t="s">
        <v>300</v>
      </c>
      <c r="D104" s="1" t="s">
        <v>4347</v>
      </c>
      <c r="E104" s="5">
        <v>42.444485999999998</v>
      </c>
      <c r="F104" s="5">
        <v>3.173549</v>
      </c>
      <c r="G104" s="13" t="s">
        <v>974</v>
      </c>
      <c r="H104" s="1" t="s">
        <v>301</v>
      </c>
      <c r="J104" s="16"/>
      <c r="K104" s="16"/>
      <c r="L104" s="14" t="s">
        <v>302</v>
      </c>
      <c r="M104" s="14" t="s">
        <v>4346</v>
      </c>
      <c r="N104" s="1" t="s">
        <v>303</v>
      </c>
      <c r="O104" s="13" t="str">
        <f t="shared" si="5"/>
        <v>a</v>
      </c>
      <c r="P104" s="13"/>
      <c r="Q104" s="13" t="s">
        <v>23</v>
      </c>
      <c r="R104" s="13" t="s">
        <v>23</v>
      </c>
      <c r="S104" s="13" t="s">
        <v>23</v>
      </c>
      <c r="T104" s="13"/>
      <c r="U104" s="13" t="s">
        <v>23</v>
      </c>
      <c r="V104" s="13" t="s">
        <v>23</v>
      </c>
      <c r="W104" s="13" t="s">
        <v>23</v>
      </c>
      <c r="X104" s="13" t="s">
        <v>23</v>
      </c>
      <c r="Y104" s="13" t="s">
        <v>23</v>
      </c>
      <c r="Z104" s="13" t="s">
        <v>23</v>
      </c>
    </row>
    <row r="105" spans="1:26" s="1" customFormat="1" ht="24" x14ac:dyDescent="0.25">
      <c r="A105" s="4">
        <v>289</v>
      </c>
      <c r="B105" s="13">
        <v>1</v>
      </c>
      <c r="C105" s="48" t="s">
        <v>304</v>
      </c>
      <c r="D105" s="1" t="s">
        <v>305</v>
      </c>
      <c r="E105" s="5">
        <v>42.519556000000001</v>
      </c>
      <c r="F105" s="5">
        <v>3.1083569999999998</v>
      </c>
      <c r="G105" s="13" t="s">
        <v>974</v>
      </c>
      <c r="H105" s="1" t="s">
        <v>301</v>
      </c>
      <c r="I105" s="1" t="s">
        <v>7118</v>
      </c>
      <c r="J105" s="16"/>
      <c r="K105" s="16"/>
      <c r="L105" s="15" t="s">
        <v>306</v>
      </c>
      <c r="M105" s="15"/>
      <c r="N105" s="1" t="s">
        <v>303</v>
      </c>
      <c r="O105" s="13" t="str">
        <f t="shared" si="5"/>
        <v>a</v>
      </c>
      <c r="P105" s="13" t="s">
        <v>97</v>
      </c>
      <c r="Q105" s="13" t="s">
        <v>23</v>
      </c>
      <c r="R105" s="13" t="s">
        <v>23</v>
      </c>
      <c r="S105" s="13" t="s">
        <v>23</v>
      </c>
      <c r="T105" s="13"/>
      <c r="U105" s="13" t="s">
        <v>23</v>
      </c>
      <c r="V105" s="13" t="s">
        <v>23</v>
      </c>
      <c r="W105" s="13" t="s">
        <v>23</v>
      </c>
      <c r="X105" s="13" t="s">
        <v>23</v>
      </c>
      <c r="Y105" s="13" t="s">
        <v>39</v>
      </c>
      <c r="Z105" s="13" t="s">
        <v>23</v>
      </c>
    </row>
    <row r="106" spans="1:26" s="1" customFormat="1" ht="96" x14ac:dyDescent="0.25">
      <c r="A106" s="4">
        <v>295</v>
      </c>
      <c r="B106" s="13">
        <v>3</v>
      </c>
      <c r="C106" s="48" t="s">
        <v>307</v>
      </c>
      <c r="D106" s="1" t="s">
        <v>308</v>
      </c>
      <c r="E106" s="5">
        <v>43.180100000000003</v>
      </c>
      <c r="F106" s="5">
        <v>3.0142000000000002</v>
      </c>
      <c r="G106" s="13" t="s">
        <v>974</v>
      </c>
      <c r="H106" s="1" t="s">
        <v>4355</v>
      </c>
      <c r="I106" s="1" t="s">
        <v>7117</v>
      </c>
      <c r="J106" s="16"/>
      <c r="K106" s="16"/>
      <c r="L106" s="14" t="s">
        <v>309</v>
      </c>
      <c r="M106" s="14" t="s">
        <v>4571</v>
      </c>
      <c r="N106" s="1" t="s">
        <v>303</v>
      </c>
      <c r="O106" s="13" t="str">
        <f t="shared" si="5"/>
        <v>a</v>
      </c>
      <c r="P106" s="13"/>
      <c r="Q106" s="13" t="s">
        <v>40</v>
      </c>
      <c r="R106" s="13"/>
      <c r="S106" s="13" t="s">
        <v>39</v>
      </c>
      <c r="T106" s="13"/>
      <c r="U106" s="13" t="s">
        <v>39</v>
      </c>
      <c r="V106" s="13" t="s">
        <v>23</v>
      </c>
      <c r="W106" s="13" t="s">
        <v>23</v>
      </c>
      <c r="X106" s="13" t="s">
        <v>23</v>
      </c>
      <c r="Y106" s="13" t="s">
        <v>54</v>
      </c>
      <c r="Z106" s="13" t="s">
        <v>23</v>
      </c>
    </row>
    <row r="107" spans="1:26" s="1" customFormat="1" ht="48" x14ac:dyDescent="0.25">
      <c r="A107" s="4">
        <v>310</v>
      </c>
      <c r="B107" s="13">
        <v>4</v>
      </c>
      <c r="C107" s="48" t="s">
        <v>310</v>
      </c>
      <c r="D107" s="1" t="s">
        <v>311</v>
      </c>
      <c r="E107" s="5">
        <v>43.677677000000003</v>
      </c>
      <c r="F107" s="5">
        <v>4.6194940000000004</v>
      </c>
      <c r="G107" s="13" t="s">
        <v>974</v>
      </c>
      <c r="H107" s="1" t="s">
        <v>7522</v>
      </c>
      <c r="I107" s="1" t="s">
        <v>312</v>
      </c>
      <c r="J107" s="14" t="s">
        <v>7025</v>
      </c>
      <c r="K107" s="16"/>
      <c r="L107" s="14" t="s">
        <v>4573</v>
      </c>
      <c r="M107" s="14" t="s">
        <v>4572</v>
      </c>
      <c r="N107" s="1" t="s">
        <v>303</v>
      </c>
      <c r="O107" s="13" t="str">
        <f t="shared" si="5"/>
        <v>a</v>
      </c>
      <c r="P107" s="13"/>
      <c r="Q107" s="13" t="s">
        <v>38</v>
      </c>
      <c r="R107" s="13"/>
      <c r="S107" s="13" t="s">
        <v>39</v>
      </c>
      <c r="T107" s="13"/>
      <c r="U107" s="13" t="s">
        <v>23</v>
      </c>
      <c r="V107" s="13" t="s">
        <v>23</v>
      </c>
      <c r="W107" s="13" t="s">
        <v>23</v>
      </c>
      <c r="X107" s="13" t="s">
        <v>23</v>
      </c>
      <c r="Y107" s="13" t="s">
        <v>23</v>
      </c>
      <c r="Z107" s="13" t="s">
        <v>23</v>
      </c>
    </row>
    <row r="108" spans="1:26" s="1" customFormat="1" ht="96" x14ac:dyDescent="0.25">
      <c r="A108" s="4">
        <v>311</v>
      </c>
      <c r="B108" s="13">
        <v>3</v>
      </c>
      <c r="C108" s="48" t="s">
        <v>313</v>
      </c>
      <c r="D108" s="1" t="s">
        <v>4540</v>
      </c>
      <c r="E108" s="5">
        <v>43.463078000000003</v>
      </c>
      <c r="F108" s="5">
        <v>4.6348390000000004</v>
      </c>
      <c r="G108" s="13">
        <v>-30</v>
      </c>
      <c r="H108" s="1" t="s">
        <v>314</v>
      </c>
      <c r="J108" s="16"/>
      <c r="K108" s="16"/>
      <c r="L108" s="14" t="s">
        <v>315</v>
      </c>
      <c r="M108" s="14" t="s">
        <v>4574</v>
      </c>
      <c r="N108" s="1" t="s">
        <v>303</v>
      </c>
      <c r="O108" s="13" t="str">
        <f t="shared" si="5"/>
        <v>a</v>
      </c>
      <c r="P108" s="13"/>
      <c r="Q108" s="13" t="s">
        <v>23</v>
      </c>
      <c r="R108" s="13" t="s">
        <v>23</v>
      </c>
      <c r="S108" s="13" t="s">
        <v>23</v>
      </c>
      <c r="T108" s="13"/>
      <c r="U108" s="13" t="s">
        <v>23</v>
      </c>
      <c r="V108" s="13" t="s">
        <v>23</v>
      </c>
      <c r="W108" s="13" t="s">
        <v>23</v>
      </c>
      <c r="X108" s="13" t="s">
        <v>23</v>
      </c>
      <c r="Y108" s="13" t="s">
        <v>23</v>
      </c>
      <c r="Z108" s="13" t="s">
        <v>23</v>
      </c>
    </row>
    <row r="109" spans="1:26" s="1" customFormat="1" ht="33.75" x14ac:dyDescent="0.25">
      <c r="A109" s="4">
        <v>311.10000000000002</v>
      </c>
      <c r="B109" s="13">
        <v>1</v>
      </c>
      <c r="C109" s="48" t="s">
        <v>316</v>
      </c>
      <c r="D109" s="1" t="s">
        <v>317</v>
      </c>
      <c r="E109" s="5">
        <v>43.429616000000003</v>
      </c>
      <c r="F109" s="5">
        <v>4.8602819999999998</v>
      </c>
      <c r="G109" s="13" t="s">
        <v>974</v>
      </c>
      <c r="H109" s="1" t="s">
        <v>318</v>
      </c>
      <c r="J109" s="16"/>
      <c r="K109" s="16"/>
      <c r="L109" s="14" t="s">
        <v>319</v>
      </c>
      <c r="M109" s="14"/>
      <c r="N109" s="1" t="s">
        <v>303</v>
      </c>
      <c r="O109" s="13" t="str">
        <f t="shared" si="5"/>
        <v>a</v>
      </c>
      <c r="P109" s="13"/>
      <c r="Q109" s="13"/>
      <c r="R109" s="13"/>
      <c r="S109" s="13"/>
      <c r="T109" s="13"/>
      <c r="U109" s="13"/>
      <c r="V109" s="13"/>
      <c r="W109" s="13"/>
      <c r="X109" s="13"/>
      <c r="Y109" s="13"/>
      <c r="Z109" s="13"/>
    </row>
    <row r="110" spans="1:26" s="1" customFormat="1" ht="56.25" x14ac:dyDescent="0.25">
      <c r="A110" s="4">
        <v>312</v>
      </c>
      <c r="B110" s="13">
        <v>3</v>
      </c>
      <c r="C110" s="48" t="s">
        <v>320</v>
      </c>
      <c r="D110" s="1" t="s">
        <v>4541</v>
      </c>
      <c r="E110" s="5">
        <v>43.530935999999997</v>
      </c>
      <c r="F110" s="5">
        <v>4.7734959999999997</v>
      </c>
      <c r="G110" s="13">
        <v>-103</v>
      </c>
      <c r="H110" s="1" t="s">
        <v>321</v>
      </c>
      <c r="I110" s="1" t="s">
        <v>6603</v>
      </c>
      <c r="J110" s="14" t="s">
        <v>6802</v>
      </c>
      <c r="K110" s="14" t="s">
        <v>6789</v>
      </c>
      <c r="L110" s="14" t="s">
        <v>322</v>
      </c>
      <c r="M110" s="14"/>
      <c r="N110" s="1" t="s">
        <v>303</v>
      </c>
      <c r="O110" s="13" t="str">
        <f t="shared" si="5"/>
        <v>a</v>
      </c>
      <c r="P110" s="13"/>
      <c r="Q110" s="13" t="s">
        <v>38</v>
      </c>
      <c r="R110" s="13" t="s">
        <v>39</v>
      </c>
      <c r="S110" s="13" t="s">
        <v>23</v>
      </c>
      <c r="T110" s="13"/>
      <c r="U110" s="13" t="s">
        <v>23</v>
      </c>
      <c r="V110" s="13" t="s">
        <v>23</v>
      </c>
      <c r="W110" s="13" t="s">
        <v>23</v>
      </c>
      <c r="X110" s="13" t="s">
        <v>23</v>
      </c>
      <c r="Y110" s="13" t="s">
        <v>23</v>
      </c>
      <c r="Z110" s="13" t="s">
        <v>23</v>
      </c>
    </row>
    <row r="111" spans="1:26" s="1" customFormat="1" ht="67.5" x14ac:dyDescent="0.25">
      <c r="A111" s="4">
        <v>312.39999999999998</v>
      </c>
      <c r="B111" s="13">
        <v>2</v>
      </c>
      <c r="C111" s="48" t="s">
        <v>323</v>
      </c>
      <c r="D111" s="1" t="s">
        <v>4356</v>
      </c>
      <c r="E111" s="5">
        <v>43.424016999999999</v>
      </c>
      <c r="F111" s="5">
        <v>4.9612540000000003</v>
      </c>
      <c r="G111" s="13">
        <v>-330</v>
      </c>
      <c r="H111" s="1" t="s">
        <v>324</v>
      </c>
      <c r="J111" s="14" t="s">
        <v>6850</v>
      </c>
      <c r="K111" s="14" t="s">
        <v>6604</v>
      </c>
      <c r="L111" s="14" t="s">
        <v>325</v>
      </c>
      <c r="M111" s="14" t="s">
        <v>4575</v>
      </c>
      <c r="N111" s="1" t="s">
        <v>303</v>
      </c>
      <c r="O111" s="13" t="str">
        <f t="shared" si="5"/>
        <v>a</v>
      </c>
      <c r="P111" s="13"/>
      <c r="Q111" s="13" t="s">
        <v>38</v>
      </c>
      <c r="R111" s="13" t="s">
        <v>39</v>
      </c>
      <c r="S111" s="13" t="s">
        <v>23</v>
      </c>
      <c r="T111" s="13"/>
      <c r="U111" s="13" t="s">
        <v>23</v>
      </c>
      <c r="V111" s="13" t="s">
        <v>23</v>
      </c>
      <c r="W111" s="13" t="s">
        <v>23</v>
      </c>
      <c r="X111" s="13" t="s">
        <v>23</v>
      </c>
      <c r="Y111" s="13" t="s">
        <v>23</v>
      </c>
      <c r="Z111" s="13" t="s">
        <v>23</v>
      </c>
    </row>
    <row r="112" spans="1:26" s="1" customFormat="1" ht="36" x14ac:dyDescent="0.25">
      <c r="A112" s="4">
        <v>313.2</v>
      </c>
      <c r="B112" s="13">
        <v>1</v>
      </c>
      <c r="C112" s="48" t="s">
        <v>326</v>
      </c>
      <c r="D112" s="1" t="s">
        <v>327</v>
      </c>
      <c r="E112" s="5">
        <v>43.420482</v>
      </c>
      <c r="F112" s="5">
        <v>5.0606299999999997</v>
      </c>
      <c r="G112" s="13">
        <v>-550</v>
      </c>
      <c r="H112" s="1" t="s">
        <v>328</v>
      </c>
      <c r="J112" s="14" t="s">
        <v>329</v>
      </c>
      <c r="K112" s="14" t="s">
        <v>6605</v>
      </c>
      <c r="L112" s="14" t="s">
        <v>4577</v>
      </c>
      <c r="M112" s="14" t="s">
        <v>4576</v>
      </c>
      <c r="N112" s="1" t="s">
        <v>303</v>
      </c>
      <c r="O112" s="13" t="str">
        <f t="shared" si="5"/>
        <v>a</v>
      </c>
      <c r="P112" s="13"/>
      <c r="Q112" s="13"/>
      <c r="R112" s="13"/>
      <c r="S112" s="13"/>
      <c r="T112" s="13"/>
      <c r="U112" s="13"/>
      <c r="V112" s="13"/>
      <c r="W112" s="13"/>
      <c r="X112" s="13"/>
      <c r="Y112" s="13"/>
      <c r="Z112" s="13"/>
    </row>
    <row r="113" spans="1:26" s="1" customFormat="1" ht="24" x14ac:dyDescent="0.25">
      <c r="A113" s="4">
        <v>315</v>
      </c>
      <c r="B113" s="13">
        <v>1</v>
      </c>
      <c r="C113" s="48" t="s">
        <v>330</v>
      </c>
      <c r="D113" s="1" t="s">
        <v>331</v>
      </c>
      <c r="E113" s="5">
        <v>43.327036</v>
      </c>
      <c r="F113" s="5">
        <v>5.0554240000000004</v>
      </c>
      <c r="G113" s="13">
        <v>-550</v>
      </c>
      <c r="H113" s="1" t="s">
        <v>52</v>
      </c>
      <c r="J113" s="14" t="s">
        <v>329</v>
      </c>
      <c r="K113" s="16"/>
      <c r="L113" s="14" t="s">
        <v>332</v>
      </c>
      <c r="M113" s="14" t="s">
        <v>4578</v>
      </c>
      <c r="N113" s="1" t="s">
        <v>303</v>
      </c>
      <c r="O113" s="13" t="str">
        <f t="shared" si="5"/>
        <v>a</v>
      </c>
      <c r="P113" s="13" t="s">
        <v>97</v>
      </c>
      <c r="Q113" s="13" t="s">
        <v>23</v>
      </c>
      <c r="R113" s="13" t="s">
        <v>23</v>
      </c>
      <c r="S113" s="13" t="s">
        <v>23</v>
      </c>
      <c r="T113" s="13"/>
      <c r="U113" s="13" t="s">
        <v>23</v>
      </c>
      <c r="V113" s="13" t="s">
        <v>23</v>
      </c>
      <c r="W113" s="13" t="s">
        <v>23</v>
      </c>
      <c r="X113" s="13" t="s">
        <v>23</v>
      </c>
      <c r="Y113" s="13" t="s">
        <v>23</v>
      </c>
      <c r="Z113" s="13" t="s">
        <v>23</v>
      </c>
    </row>
    <row r="114" spans="1:26" s="1" customFormat="1" ht="22.5" x14ac:dyDescent="0.25">
      <c r="A114" s="4">
        <v>317</v>
      </c>
      <c r="B114" s="13">
        <v>1</v>
      </c>
      <c r="C114" s="48" t="s">
        <v>333</v>
      </c>
      <c r="D114" s="1" t="s">
        <v>334</v>
      </c>
      <c r="E114" s="5">
        <v>43.325969000000001</v>
      </c>
      <c r="F114" s="5">
        <v>5.1543150000000004</v>
      </c>
      <c r="G114" s="13">
        <v>-30</v>
      </c>
      <c r="H114" s="1" t="s">
        <v>52</v>
      </c>
      <c r="I114" s="1" t="s">
        <v>335</v>
      </c>
      <c r="J114" s="14" t="s">
        <v>6979</v>
      </c>
      <c r="K114" s="16"/>
      <c r="L114" s="14" t="s">
        <v>336</v>
      </c>
      <c r="M114" s="14" t="s">
        <v>4579</v>
      </c>
      <c r="N114" s="1" t="s">
        <v>303</v>
      </c>
      <c r="O114" s="13" t="str">
        <f t="shared" si="5"/>
        <v>a</v>
      </c>
      <c r="P114" s="13"/>
      <c r="Q114" s="13" t="s">
        <v>23</v>
      </c>
      <c r="R114" s="13" t="s">
        <v>23</v>
      </c>
      <c r="S114" s="13" t="s">
        <v>23</v>
      </c>
      <c r="T114" s="13"/>
      <c r="U114" s="13" t="s">
        <v>23</v>
      </c>
      <c r="V114" s="13" t="s">
        <v>23</v>
      </c>
      <c r="W114" s="13" t="s">
        <v>23</v>
      </c>
      <c r="X114" s="13" t="s">
        <v>23</v>
      </c>
      <c r="Y114" s="13" t="s">
        <v>23</v>
      </c>
      <c r="Z114" s="13" t="s">
        <v>23</v>
      </c>
    </row>
    <row r="115" spans="1:26" s="1" customFormat="1" ht="84" x14ac:dyDescent="0.25">
      <c r="A115" s="4">
        <v>318</v>
      </c>
      <c r="B115" s="13">
        <v>5</v>
      </c>
      <c r="C115" s="48" t="s">
        <v>337</v>
      </c>
      <c r="D115" s="1" t="s">
        <v>4357</v>
      </c>
      <c r="E115" s="5">
        <v>43.296844999999998</v>
      </c>
      <c r="F115" s="5">
        <v>5.3696039999999998</v>
      </c>
      <c r="G115" s="13">
        <v>-630</v>
      </c>
      <c r="H115" s="1" t="s">
        <v>7480</v>
      </c>
      <c r="I115" s="1" t="s">
        <v>6607</v>
      </c>
      <c r="J115" s="14" t="s">
        <v>6606</v>
      </c>
      <c r="K115" s="14" t="s">
        <v>6829</v>
      </c>
      <c r="L115" s="14" t="s">
        <v>339</v>
      </c>
      <c r="M115" s="14" t="s">
        <v>4580</v>
      </c>
      <c r="N115" s="1" t="s">
        <v>303</v>
      </c>
      <c r="O115" s="13" t="str">
        <f t="shared" si="5"/>
        <v>a</v>
      </c>
      <c r="P115" s="13"/>
      <c r="Q115" s="13" t="s">
        <v>40</v>
      </c>
      <c r="R115" s="13" t="s">
        <v>23</v>
      </c>
      <c r="S115" s="13" t="s">
        <v>39</v>
      </c>
      <c r="T115" s="13" t="s">
        <v>39</v>
      </c>
      <c r="U115" s="13" t="s">
        <v>23</v>
      </c>
      <c r="V115" s="13" t="s">
        <v>23</v>
      </c>
      <c r="W115" s="13" t="s">
        <v>39</v>
      </c>
      <c r="X115" s="13" t="s">
        <v>39</v>
      </c>
      <c r="Y115" s="13" t="s">
        <v>23</v>
      </c>
      <c r="Z115" s="13" t="s">
        <v>23</v>
      </c>
    </row>
    <row r="116" spans="1:26" s="1" customFormat="1" ht="72" x14ac:dyDescent="0.25">
      <c r="A116" s="4">
        <v>319</v>
      </c>
      <c r="B116" s="13">
        <v>5</v>
      </c>
      <c r="C116" s="48" t="s">
        <v>337</v>
      </c>
      <c r="D116" s="1" t="s">
        <v>340</v>
      </c>
      <c r="E116" s="5">
        <v>43.297624999999996</v>
      </c>
      <c r="F116" s="5">
        <v>5.3749130000000003</v>
      </c>
      <c r="G116" s="13">
        <v>-630</v>
      </c>
      <c r="H116" s="1" t="s">
        <v>338</v>
      </c>
      <c r="I116" s="1" t="s">
        <v>7119</v>
      </c>
      <c r="J116" s="14" t="s">
        <v>6606</v>
      </c>
      <c r="K116" s="14" t="s">
        <v>6829</v>
      </c>
      <c r="L116" s="14" t="s">
        <v>339</v>
      </c>
      <c r="M116" s="14" t="s">
        <v>4580</v>
      </c>
      <c r="N116" s="1" t="s">
        <v>303</v>
      </c>
      <c r="O116" s="13" t="str">
        <f t="shared" si="5"/>
        <v>a</v>
      </c>
      <c r="P116" s="13" t="s">
        <v>97</v>
      </c>
      <c r="Q116" s="13" t="s">
        <v>40</v>
      </c>
      <c r="R116" s="13" t="s">
        <v>23</v>
      </c>
      <c r="S116" s="13" t="s">
        <v>39</v>
      </c>
      <c r="T116" s="13"/>
      <c r="U116" s="13" t="s">
        <v>23</v>
      </c>
      <c r="V116" s="13" t="s">
        <v>23</v>
      </c>
      <c r="W116" s="13" t="s">
        <v>23</v>
      </c>
      <c r="X116" s="13" t="s">
        <v>23</v>
      </c>
      <c r="Y116" s="13" t="s">
        <v>39</v>
      </c>
      <c r="Z116" s="13" t="s">
        <v>23</v>
      </c>
    </row>
    <row r="117" spans="1:26" s="1" customFormat="1" ht="48" x14ac:dyDescent="0.25">
      <c r="A117" s="4">
        <v>322</v>
      </c>
      <c r="B117" s="13">
        <v>1</v>
      </c>
      <c r="C117" s="48" t="s">
        <v>341</v>
      </c>
      <c r="D117" s="1" t="s">
        <v>342</v>
      </c>
      <c r="E117" s="5">
        <v>43.217578000000003</v>
      </c>
      <c r="F117" s="5">
        <v>5.3439319999999997</v>
      </c>
      <c r="G117" s="13">
        <v>-30</v>
      </c>
      <c r="H117" s="1" t="s">
        <v>52</v>
      </c>
      <c r="J117" s="14" t="s">
        <v>6979</v>
      </c>
      <c r="K117" s="16"/>
      <c r="L117" s="14" t="s">
        <v>343</v>
      </c>
      <c r="M117" s="14" t="s">
        <v>4581</v>
      </c>
      <c r="N117" s="1" t="s">
        <v>303</v>
      </c>
      <c r="O117" s="13" t="str">
        <f t="shared" si="5"/>
        <v>a</v>
      </c>
      <c r="P117" s="13" t="s">
        <v>97</v>
      </c>
      <c r="Q117" s="13" t="s">
        <v>23</v>
      </c>
      <c r="R117" s="13" t="s">
        <v>23</v>
      </c>
      <c r="S117" s="13" t="s">
        <v>23</v>
      </c>
      <c r="T117" s="13"/>
      <c r="U117" s="13" t="s">
        <v>23</v>
      </c>
      <c r="V117" s="13" t="s">
        <v>23</v>
      </c>
      <c r="W117" s="13" t="s">
        <v>23</v>
      </c>
      <c r="X117" s="13" t="s">
        <v>23</v>
      </c>
      <c r="Y117" s="13" t="s">
        <v>23</v>
      </c>
      <c r="Z117" s="13" t="s">
        <v>23</v>
      </c>
    </row>
    <row r="118" spans="1:26" s="1" customFormat="1" ht="48" x14ac:dyDescent="0.25">
      <c r="A118" s="4">
        <v>323</v>
      </c>
      <c r="B118" s="13">
        <v>1</v>
      </c>
      <c r="C118" s="48" t="s">
        <v>341</v>
      </c>
      <c r="D118" s="1" t="s">
        <v>344</v>
      </c>
      <c r="E118" s="5">
        <v>43.211142000000002</v>
      </c>
      <c r="F118" s="5">
        <v>5.3523800000000001</v>
      </c>
      <c r="G118" s="13">
        <v>-30</v>
      </c>
      <c r="H118" s="1" t="s">
        <v>52</v>
      </c>
      <c r="J118" s="14" t="s">
        <v>6979</v>
      </c>
      <c r="K118" s="16"/>
      <c r="L118" s="14" t="s">
        <v>345</v>
      </c>
      <c r="M118" s="14" t="s">
        <v>4581</v>
      </c>
      <c r="N118" s="1" t="s">
        <v>303</v>
      </c>
      <c r="O118" s="13" t="str">
        <f t="shared" si="5"/>
        <v>a</v>
      </c>
      <c r="P118" s="13"/>
      <c r="Q118" s="13" t="s">
        <v>23</v>
      </c>
      <c r="R118" s="13" t="s">
        <v>23</v>
      </c>
      <c r="S118" s="13" t="s">
        <v>23</v>
      </c>
      <c r="T118" s="13"/>
      <c r="U118" s="13" t="s">
        <v>23</v>
      </c>
      <c r="V118" s="13" t="s">
        <v>23</v>
      </c>
      <c r="W118" s="13" t="s">
        <v>23</v>
      </c>
      <c r="X118" s="13" t="s">
        <v>23</v>
      </c>
      <c r="Y118" s="13" t="s">
        <v>23</v>
      </c>
      <c r="Z118" s="13" t="s">
        <v>23</v>
      </c>
    </row>
    <row r="119" spans="1:26" s="1" customFormat="1" ht="24" x14ac:dyDescent="0.25">
      <c r="A119" s="4">
        <v>324</v>
      </c>
      <c r="B119" s="13">
        <v>1</v>
      </c>
      <c r="C119" s="48" t="s">
        <v>346</v>
      </c>
      <c r="D119" s="1" t="s">
        <v>6980</v>
      </c>
      <c r="E119" s="5">
        <v>43.209560000000003</v>
      </c>
      <c r="F119" s="5">
        <v>5.422606</v>
      </c>
      <c r="G119" s="13">
        <v>-30</v>
      </c>
      <c r="H119" s="1" t="s">
        <v>52</v>
      </c>
      <c r="I119" s="1" t="s">
        <v>1777</v>
      </c>
      <c r="J119" s="14" t="s">
        <v>6979</v>
      </c>
      <c r="K119" s="16"/>
      <c r="L119" s="14" t="s">
        <v>347</v>
      </c>
      <c r="M119" s="14" t="s">
        <v>4582</v>
      </c>
      <c r="N119" s="1" t="s">
        <v>303</v>
      </c>
      <c r="O119" s="13" t="str">
        <f t="shared" si="5"/>
        <v>a</v>
      </c>
      <c r="P119" s="13"/>
      <c r="Q119" s="13" t="s">
        <v>23</v>
      </c>
      <c r="R119" s="13" t="s">
        <v>23</v>
      </c>
      <c r="S119" s="13" t="s">
        <v>23</v>
      </c>
      <c r="T119" s="13"/>
      <c r="U119" s="13" t="s">
        <v>23</v>
      </c>
      <c r="V119" s="13" t="s">
        <v>23</v>
      </c>
      <c r="W119" s="13" t="s">
        <v>23</v>
      </c>
      <c r="X119" s="13" t="s">
        <v>23</v>
      </c>
      <c r="Y119" s="13" t="s">
        <v>23</v>
      </c>
      <c r="Z119" s="13" t="s">
        <v>23</v>
      </c>
    </row>
    <row r="120" spans="1:26" s="1" customFormat="1" ht="22.5" x14ac:dyDescent="0.25">
      <c r="A120" s="4">
        <v>326</v>
      </c>
      <c r="B120" s="13">
        <v>1</v>
      </c>
      <c r="C120" s="48" t="s">
        <v>348</v>
      </c>
      <c r="D120" s="1" t="s">
        <v>349</v>
      </c>
      <c r="E120" s="5">
        <v>43.214105000000004</v>
      </c>
      <c r="F120" s="5">
        <v>5.539015</v>
      </c>
      <c r="G120" s="13">
        <v>-30</v>
      </c>
      <c r="H120" s="1" t="s">
        <v>52</v>
      </c>
      <c r="I120" s="1" t="s">
        <v>350</v>
      </c>
      <c r="J120" s="14" t="s">
        <v>6979</v>
      </c>
      <c r="K120" s="16"/>
      <c r="L120" s="14" t="s">
        <v>351</v>
      </c>
      <c r="M120" s="14" t="s">
        <v>4583</v>
      </c>
      <c r="N120" s="1" t="s">
        <v>303</v>
      </c>
      <c r="O120" s="13" t="str">
        <f t="shared" si="5"/>
        <v>a</v>
      </c>
      <c r="P120" s="13" t="s">
        <v>97</v>
      </c>
      <c r="Q120" s="13" t="s">
        <v>40</v>
      </c>
      <c r="R120" s="13" t="s">
        <v>23</v>
      </c>
      <c r="S120" s="13" t="s">
        <v>39</v>
      </c>
      <c r="T120" s="13"/>
      <c r="U120" s="13" t="s">
        <v>39</v>
      </c>
      <c r="V120" s="13" t="s">
        <v>23</v>
      </c>
      <c r="W120" s="13" t="s">
        <v>23</v>
      </c>
      <c r="X120" s="13" t="s">
        <v>23</v>
      </c>
      <c r="Y120" s="13" t="s">
        <v>23</v>
      </c>
      <c r="Z120" s="13" t="s">
        <v>23</v>
      </c>
    </row>
    <row r="121" spans="1:26" s="1" customFormat="1" ht="24" x14ac:dyDescent="0.25">
      <c r="A121" s="4">
        <v>327</v>
      </c>
      <c r="B121" s="13">
        <v>2</v>
      </c>
      <c r="C121" s="48" t="s">
        <v>4452</v>
      </c>
      <c r="D121" s="1" t="s">
        <v>352</v>
      </c>
      <c r="E121" s="5">
        <v>43.173127000000001</v>
      </c>
      <c r="F121" s="5">
        <v>5.6071650000000002</v>
      </c>
      <c r="G121" s="13">
        <v>-30</v>
      </c>
      <c r="H121" s="1" t="s">
        <v>353</v>
      </c>
      <c r="I121" s="1" t="s">
        <v>354</v>
      </c>
      <c r="J121" s="14" t="s">
        <v>6979</v>
      </c>
      <c r="K121" s="16"/>
      <c r="L121" s="14" t="s">
        <v>355</v>
      </c>
      <c r="M121" s="14" t="s">
        <v>4584</v>
      </c>
      <c r="N121" s="1" t="s">
        <v>303</v>
      </c>
      <c r="O121" s="13" t="str">
        <f t="shared" si="5"/>
        <v>a</v>
      </c>
      <c r="P121" s="13" t="s">
        <v>97</v>
      </c>
      <c r="Q121" s="13" t="s">
        <v>23</v>
      </c>
      <c r="R121" s="13" t="s">
        <v>23</v>
      </c>
      <c r="S121" s="13" t="s">
        <v>23</v>
      </c>
      <c r="T121" s="13"/>
      <c r="U121" s="13" t="s">
        <v>23</v>
      </c>
      <c r="V121" s="13" t="s">
        <v>23</v>
      </c>
      <c r="W121" s="13" t="s">
        <v>23</v>
      </c>
      <c r="X121" s="13" t="s">
        <v>23</v>
      </c>
      <c r="Y121" s="13" t="s">
        <v>23</v>
      </c>
      <c r="Z121" s="13" t="s">
        <v>23</v>
      </c>
    </row>
    <row r="122" spans="1:26" s="1" customFormat="1" ht="24" x14ac:dyDescent="0.25">
      <c r="A122" s="4">
        <v>329</v>
      </c>
      <c r="B122" s="13">
        <v>1</v>
      </c>
      <c r="C122" s="48" t="s">
        <v>356</v>
      </c>
      <c r="D122" s="1" t="s">
        <v>357</v>
      </c>
      <c r="E122" s="5">
        <v>43.080311999999999</v>
      </c>
      <c r="F122" s="5">
        <v>5.7998760000000003</v>
      </c>
      <c r="G122" s="13">
        <v>-330</v>
      </c>
      <c r="H122" s="1" t="s">
        <v>358</v>
      </c>
      <c r="I122" s="1" t="s">
        <v>193</v>
      </c>
      <c r="J122" s="14" t="s">
        <v>6979</v>
      </c>
      <c r="K122" s="16"/>
      <c r="L122" s="14" t="s">
        <v>359</v>
      </c>
      <c r="M122" s="14" t="s">
        <v>4630</v>
      </c>
      <c r="N122" s="1" t="s">
        <v>303</v>
      </c>
      <c r="O122" s="13" t="str">
        <f t="shared" si="5"/>
        <v>a</v>
      </c>
      <c r="P122" s="13"/>
      <c r="Q122" s="13" t="s">
        <v>23</v>
      </c>
      <c r="R122" s="13" t="s">
        <v>23</v>
      </c>
      <c r="S122" s="13" t="s">
        <v>23</v>
      </c>
      <c r="T122" s="13"/>
      <c r="U122" s="13" t="s">
        <v>23</v>
      </c>
      <c r="V122" s="13" t="s">
        <v>23</v>
      </c>
      <c r="W122" s="13" t="s">
        <v>23</v>
      </c>
      <c r="X122" s="13" t="s">
        <v>23</v>
      </c>
      <c r="Y122" s="13" t="s">
        <v>23</v>
      </c>
      <c r="Z122" s="13" t="s">
        <v>23</v>
      </c>
    </row>
    <row r="123" spans="1:26" s="1" customFormat="1" ht="24" x14ac:dyDescent="0.25">
      <c r="A123" s="4">
        <v>330</v>
      </c>
      <c r="B123" s="13">
        <v>1</v>
      </c>
      <c r="C123" s="48" t="s">
        <v>360</v>
      </c>
      <c r="D123" s="1" t="s">
        <v>361</v>
      </c>
      <c r="E123" s="5">
        <v>43.109296999999998</v>
      </c>
      <c r="F123" s="5">
        <v>5.9179360000000001</v>
      </c>
      <c r="G123" s="13" t="s">
        <v>974</v>
      </c>
      <c r="H123" s="1" t="s">
        <v>52</v>
      </c>
      <c r="I123" s="1" t="s">
        <v>193</v>
      </c>
      <c r="J123" s="14" t="s">
        <v>6979</v>
      </c>
      <c r="K123" s="16"/>
      <c r="L123" s="14" t="s">
        <v>362</v>
      </c>
      <c r="M123" s="14" t="s">
        <v>4631</v>
      </c>
      <c r="N123" s="1" t="s">
        <v>303</v>
      </c>
      <c r="O123" s="13" t="str">
        <f t="shared" si="5"/>
        <v>a</v>
      </c>
      <c r="P123" s="13"/>
      <c r="Q123" s="13" t="s">
        <v>23</v>
      </c>
      <c r="R123" s="13" t="s">
        <v>23</v>
      </c>
      <c r="S123" s="13" t="s">
        <v>39</v>
      </c>
      <c r="T123" s="13"/>
      <c r="U123" s="13" t="s">
        <v>23</v>
      </c>
      <c r="V123" s="13" t="s">
        <v>23</v>
      </c>
      <c r="W123" s="13" t="s">
        <v>23</v>
      </c>
      <c r="X123" s="13" t="s">
        <v>23</v>
      </c>
      <c r="Y123" s="13" t="s">
        <v>23</v>
      </c>
      <c r="Z123" s="13" t="s">
        <v>23</v>
      </c>
    </row>
    <row r="124" spans="1:26" s="1" customFormat="1" ht="24" x14ac:dyDescent="0.25">
      <c r="A124" s="4">
        <v>331</v>
      </c>
      <c r="B124" s="13">
        <v>1</v>
      </c>
      <c r="C124" s="48" t="s">
        <v>363</v>
      </c>
      <c r="D124" s="1" t="s">
        <v>4453</v>
      </c>
      <c r="E124" s="5">
        <v>43.0792</v>
      </c>
      <c r="F124" s="5">
        <v>6.1226599999999998</v>
      </c>
      <c r="G124" s="13">
        <v>-330</v>
      </c>
      <c r="H124" s="1" t="s">
        <v>52</v>
      </c>
      <c r="I124" s="1" t="s">
        <v>364</v>
      </c>
      <c r="J124" s="14" t="s">
        <v>6608</v>
      </c>
      <c r="K124" s="14" t="s">
        <v>6855</v>
      </c>
      <c r="L124" s="14" t="s">
        <v>365</v>
      </c>
      <c r="M124" s="14" t="s">
        <v>4632</v>
      </c>
      <c r="N124" s="1" t="s">
        <v>303</v>
      </c>
      <c r="O124" s="13" t="str">
        <f t="shared" si="5"/>
        <v>a</v>
      </c>
      <c r="P124" s="13"/>
      <c r="Q124" s="13" t="s">
        <v>38</v>
      </c>
      <c r="R124" s="13" t="s">
        <v>39</v>
      </c>
      <c r="S124" s="13" t="s">
        <v>54</v>
      </c>
      <c r="T124" s="13"/>
      <c r="U124" s="13" t="s">
        <v>23</v>
      </c>
      <c r="V124" s="13" t="s">
        <v>23</v>
      </c>
      <c r="W124" s="13" t="s">
        <v>23</v>
      </c>
      <c r="X124" s="13" t="s">
        <v>23</v>
      </c>
      <c r="Y124" s="13" t="s">
        <v>23</v>
      </c>
      <c r="Z124" s="13" t="s">
        <v>23</v>
      </c>
    </row>
    <row r="125" spans="1:26" s="1" customFormat="1" ht="48" x14ac:dyDescent="0.25">
      <c r="A125" s="4">
        <v>334</v>
      </c>
      <c r="B125" s="13">
        <v>3</v>
      </c>
      <c r="C125" s="48" t="s">
        <v>6983</v>
      </c>
      <c r="D125" s="1" t="s">
        <v>366</v>
      </c>
      <c r="E125" s="5">
        <v>43.009729999999998</v>
      </c>
      <c r="F125" s="5">
        <v>6.3057889999999999</v>
      </c>
      <c r="G125" s="13" t="s">
        <v>974</v>
      </c>
      <c r="H125" s="1" t="s">
        <v>367</v>
      </c>
      <c r="J125" s="14" t="s">
        <v>6984</v>
      </c>
      <c r="K125" s="16"/>
      <c r="L125" s="14" t="s">
        <v>368</v>
      </c>
      <c r="M125" s="14"/>
      <c r="N125" s="1" t="s">
        <v>303</v>
      </c>
      <c r="O125" s="13" t="str">
        <f t="shared" si="5"/>
        <v>a</v>
      </c>
      <c r="P125" s="13"/>
      <c r="Q125" s="13" t="s">
        <v>23</v>
      </c>
      <c r="R125" s="13" t="s">
        <v>23</v>
      </c>
      <c r="S125" s="13" t="s">
        <v>23</v>
      </c>
      <c r="T125" s="13"/>
      <c r="U125" s="13" t="s">
        <v>23</v>
      </c>
      <c r="V125" s="13" t="s">
        <v>23</v>
      </c>
      <c r="W125" s="13" t="s">
        <v>23</v>
      </c>
      <c r="X125" s="13" t="s">
        <v>23</v>
      </c>
      <c r="Y125" s="13" t="s">
        <v>23</v>
      </c>
      <c r="Z125" s="13" t="s">
        <v>23</v>
      </c>
    </row>
    <row r="126" spans="1:26" s="1" customFormat="1" ht="22.5" x14ac:dyDescent="0.25">
      <c r="A126" s="4">
        <v>339</v>
      </c>
      <c r="B126" s="13">
        <v>1</v>
      </c>
      <c r="C126" s="48" t="s">
        <v>369</v>
      </c>
      <c r="D126" s="1" t="s">
        <v>4454</v>
      </c>
      <c r="E126" s="5">
        <v>43.147562999999998</v>
      </c>
      <c r="F126" s="5">
        <v>6.4335779999999998</v>
      </c>
      <c r="G126" s="13">
        <v>-30</v>
      </c>
      <c r="H126" s="1" t="s">
        <v>52</v>
      </c>
      <c r="J126" s="14"/>
      <c r="K126" s="16"/>
      <c r="L126" s="14" t="s">
        <v>370</v>
      </c>
      <c r="M126" s="14" t="s">
        <v>4633</v>
      </c>
      <c r="N126" s="1" t="s">
        <v>303</v>
      </c>
      <c r="O126" s="13" t="str">
        <f t="shared" si="5"/>
        <v>a</v>
      </c>
      <c r="P126" s="13"/>
      <c r="Q126" s="13" t="s">
        <v>23</v>
      </c>
      <c r="R126" s="13" t="s">
        <v>23</v>
      </c>
      <c r="S126" s="13" t="s">
        <v>23</v>
      </c>
      <c r="T126" s="13"/>
      <c r="U126" s="13" t="s">
        <v>23</v>
      </c>
      <c r="V126" s="13" t="s">
        <v>23</v>
      </c>
      <c r="W126" s="13" t="s">
        <v>23</v>
      </c>
      <c r="X126" s="13" t="s">
        <v>23</v>
      </c>
      <c r="Y126" s="13" t="s">
        <v>23</v>
      </c>
      <c r="Z126" s="13" t="s">
        <v>23</v>
      </c>
    </row>
    <row r="127" spans="1:26" s="1" customFormat="1" ht="84" x14ac:dyDescent="0.25">
      <c r="A127" s="4">
        <v>341</v>
      </c>
      <c r="B127" s="13">
        <v>1</v>
      </c>
      <c r="C127" s="48" t="s">
        <v>371</v>
      </c>
      <c r="D127" s="1" t="s">
        <v>4542</v>
      </c>
      <c r="E127" s="5">
        <v>43.174481999999998</v>
      </c>
      <c r="F127" s="5">
        <v>6.5423819999999999</v>
      </c>
      <c r="G127" s="13">
        <v>-30</v>
      </c>
      <c r="H127" s="1" t="s">
        <v>52</v>
      </c>
      <c r="I127" s="1" t="s">
        <v>364</v>
      </c>
      <c r="J127" s="14"/>
      <c r="K127" s="16"/>
      <c r="L127" s="14" t="s">
        <v>372</v>
      </c>
      <c r="M127" s="14" t="s">
        <v>4634</v>
      </c>
      <c r="N127" s="1" t="s">
        <v>303</v>
      </c>
      <c r="O127" s="13" t="str">
        <f t="shared" si="5"/>
        <v>a</v>
      </c>
      <c r="P127" s="13"/>
      <c r="Q127" s="13" t="s">
        <v>38</v>
      </c>
      <c r="R127" s="13" t="s">
        <v>39</v>
      </c>
      <c r="S127" s="13" t="s">
        <v>23</v>
      </c>
      <c r="T127" s="13"/>
      <c r="U127" s="13" t="s">
        <v>23</v>
      </c>
      <c r="V127" s="13" t="s">
        <v>23</v>
      </c>
      <c r="W127" s="13" t="s">
        <v>23</v>
      </c>
      <c r="X127" s="13" t="s">
        <v>23</v>
      </c>
      <c r="Y127" s="13" t="s">
        <v>23</v>
      </c>
      <c r="Z127" s="13" t="s">
        <v>23</v>
      </c>
    </row>
    <row r="128" spans="1:26" s="1" customFormat="1" ht="24" x14ac:dyDescent="0.25">
      <c r="A128" s="4">
        <v>346</v>
      </c>
      <c r="B128" s="13">
        <v>1</v>
      </c>
      <c r="C128" s="48" t="s">
        <v>373</v>
      </c>
      <c r="D128" s="1" t="s">
        <v>374</v>
      </c>
      <c r="E128" s="5">
        <v>43.272286000000001</v>
      </c>
      <c r="F128" s="5">
        <v>6.5941159999999996</v>
      </c>
      <c r="G128" s="13" t="s">
        <v>974</v>
      </c>
      <c r="H128" s="1" t="s">
        <v>52</v>
      </c>
      <c r="J128" s="16"/>
      <c r="K128" s="16"/>
      <c r="L128" s="14" t="s">
        <v>375</v>
      </c>
      <c r="M128" s="14"/>
      <c r="N128" s="1" t="s">
        <v>303</v>
      </c>
      <c r="O128" s="13" t="str">
        <f t="shared" si="5"/>
        <v>a</v>
      </c>
      <c r="P128" s="13"/>
      <c r="Q128" s="13" t="s">
        <v>23</v>
      </c>
      <c r="R128" s="13" t="s">
        <v>23</v>
      </c>
      <c r="S128" s="13" t="s">
        <v>23</v>
      </c>
      <c r="T128" s="13"/>
      <c r="U128" s="13" t="s">
        <v>23</v>
      </c>
      <c r="V128" s="13" t="s">
        <v>23</v>
      </c>
      <c r="W128" s="13" t="s">
        <v>23</v>
      </c>
      <c r="X128" s="13" t="s">
        <v>23</v>
      </c>
      <c r="Y128" s="13" t="s">
        <v>23</v>
      </c>
      <c r="Z128" s="13" t="s">
        <v>23</v>
      </c>
    </row>
    <row r="129" spans="1:26" s="1" customFormat="1" ht="108" x14ac:dyDescent="0.25">
      <c r="A129" s="4">
        <v>347</v>
      </c>
      <c r="B129" s="13">
        <v>2</v>
      </c>
      <c r="C129" s="48" t="s">
        <v>6233</v>
      </c>
      <c r="D129" s="1" t="s">
        <v>6232</v>
      </c>
      <c r="E129" s="5">
        <v>43.431319000000002</v>
      </c>
      <c r="F129" s="5">
        <v>6.7405030000000004</v>
      </c>
      <c r="G129" s="13" t="s">
        <v>974</v>
      </c>
      <c r="H129" s="1" t="s">
        <v>376</v>
      </c>
      <c r="I129" s="1" t="s">
        <v>7120</v>
      </c>
      <c r="J129" s="14" t="s">
        <v>6663</v>
      </c>
      <c r="K129" s="16"/>
      <c r="L129" s="14" t="s">
        <v>4636</v>
      </c>
      <c r="M129" s="14" t="s">
        <v>4635</v>
      </c>
      <c r="N129" s="1" t="s">
        <v>303</v>
      </c>
      <c r="O129" s="13" t="str">
        <f t="shared" si="5"/>
        <v>a</v>
      </c>
      <c r="P129" s="13"/>
      <c r="Q129" s="13" t="s">
        <v>40</v>
      </c>
      <c r="R129" s="13" t="s">
        <v>39</v>
      </c>
      <c r="S129" s="13" t="s">
        <v>39</v>
      </c>
      <c r="T129" s="13"/>
      <c r="U129" s="13" t="s">
        <v>23</v>
      </c>
      <c r="V129" s="13" t="s">
        <v>39</v>
      </c>
      <c r="W129" s="13" t="s">
        <v>23</v>
      </c>
      <c r="X129" s="13" t="s">
        <v>23</v>
      </c>
      <c r="Y129" s="13" t="s">
        <v>39</v>
      </c>
      <c r="Z129" s="13" t="s">
        <v>23</v>
      </c>
    </row>
    <row r="130" spans="1:26" s="1" customFormat="1" ht="24" x14ac:dyDescent="0.25">
      <c r="A130" s="4">
        <v>348</v>
      </c>
      <c r="B130" s="13">
        <v>1</v>
      </c>
      <c r="C130" s="48" t="s">
        <v>377</v>
      </c>
      <c r="D130" s="1" t="s">
        <v>4638</v>
      </c>
      <c r="E130" s="5">
        <v>43.422283999999998</v>
      </c>
      <c r="F130" s="5">
        <v>6.8640400000000001</v>
      </c>
      <c r="G130" s="13" t="s">
        <v>974</v>
      </c>
      <c r="H130" s="1" t="s">
        <v>318</v>
      </c>
      <c r="I130" s="1" t="s">
        <v>87</v>
      </c>
      <c r="J130" s="16"/>
      <c r="K130" s="16"/>
      <c r="L130" s="16"/>
      <c r="M130" s="16"/>
      <c r="N130" s="1" t="s">
        <v>303</v>
      </c>
      <c r="O130" s="13" t="str">
        <f t="shared" si="5"/>
        <v>a</v>
      </c>
      <c r="P130" s="13"/>
      <c r="Q130" s="13" t="s">
        <v>23</v>
      </c>
      <c r="R130" s="13" t="s">
        <v>23</v>
      </c>
      <c r="S130" s="13" t="s">
        <v>23</v>
      </c>
      <c r="T130" s="13"/>
      <c r="U130" s="13" t="s">
        <v>23</v>
      </c>
      <c r="V130" s="13" t="s">
        <v>23</v>
      </c>
      <c r="W130" s="13" t="s">
        <v>23</v>
      </c>
      <c r="X130" s="13" t="s">
        <v>23</v>
      </c>
      <c r="Y130" s="13" t="s">
        <v>23</v>
      </c>
      <c r="Z130" s="13" t="s">
        <v>23</v>
      </c>
    </row>
    <row r="131" spans="1:26" s="1" customFormat="1" ht="96" x14ac:dyDescent="0.25">
      <c r="A131" s="4">
        <v>349</v>
      </c>
      <c r="B131" s="13">
        <v>1</v>
      </c>
      <c r="C131" s="48" t="s">
        <v>6257</v>
      </c>
      <c r="D131" s="1" t="s">
        <v>7451</v>
      </c>
      <c r="E131" s="5">
        <v>43.521900000000002</v>
      </c>
      <c r="F131" s="5">
        <v>7.0363899999999999</v>
      </c>
      <c r="G131" s="13">
        <v>-330</v>
      </c>
      <c r="H131" s="1" t="s">
        <v>52</v>
      </c>
      <c r="I131" s="1" t="s">
        <v>7107</v>
      </c>
      <c r="J131" s="16"/>
      <c r="K131" s="16"/>
      <c r="L131" s="14" t="s">
        <v>4642</v>
      </c>
      <c r="M131" s="14" t="s">
        <v>4641</v>
      </c>
      <c r="N131" s="1" t="s">
        <v>303</v>
      </c>
      <c r="O131" s="13" t="str">
        <f t="shared" ref="O131:O162" si="6">IF(H131="","m","a")</f>
        <v>a</v>
      </c>
      <c r="P131" s="13"/>
      <c r="Q131" s="13" t="s">
        <v>40</v>
      </c>
      <c r="R131" s="13" t="s">
        <v>23</v>
      </c>
      <c r="S131" s="13" t="s">
        <v>23</v>
      </c>
      <c r="T131" s="13"/>
      <c r="U131" s="13" t="s">
        <v>23</v>
      </c>
      <c r="V131" s="13" t="s">
        <v>23</v>
      </c>
      <c r="W131" s="13" t="s">
        <v>23</v>
      </c>
      <c r="X131" s="13" t="s">
        <v>23</v>
      </c>
      <c r="Y131" s="13" t="s">
        <v>39</v>
      </c>
      <c r="Z131" s="13" t="s">
        <v>23</v>
      </c>
    </row>
    <row r="132" spans="1:26" s="1" customFormat="1" ht="36" x14ac:dyDescent="0.25">
      <c r="A132" s="4">
        <v>350</v>
      </c>
      <c r="B132" s="13">
        <v>1</v>
      </c>
      <c r="C132" s="48" t="s">
        <v>4637</v>
      </c>
      <c r="D132" s="1" t="s">
        <v>7452</v>
      </c>
      <c r="E132" s="5">
        <v>43.509698999999998</v>
      </c>
      <c r="F132" s="5">
        <v>7.0449359999999999</v>
      </c>
      <c r="G132" s="13" t="s">
        <v>974</v>
      </c>
      <c r="H132" s="1" t="s">
        <v>52</v>
      </c>
      <c r="J132" s="16"/>
      <c r="K132" s="16"/>
      <c r="L132" s="14" t="s">
        <v>378</v>
      </c>
      <c r="M132" s="14"/>
      <c r="N132" s="1" t="s">
        <v>303</v>
      </c>
      <c r="O132" s="13" t="str">
        <f t="shared" si="6"/>
        <v>a</v>
      </c>
      <c r="P132" s="13"/>
      <c r="Q132" s="13" t="s">
        <v>23</v>
      </c>
      <c r="R132" s="13" t="s">
        <v>23</v>
      </c>
      <c r="S132" s="13" t="s">
        <v>23</v>
      </c>
      <c r="T132" s="13"/>
      <c r="U132" s="13" t="s">
        <v>23</v>
      </c>
      <c r="V132" s="13" t="s">
        <v>23</v>
      </c>
      <c r="W132" s="13" t="s">
        <v>23</v>
      </c>
      <c r="X132" s="13" t="s">
        <v>23</v>
      </c>
      <c r="Y132" s="13" t="s">
        <v>23</v>
      </c>
      <c r="Z132" s="13" t="s">
        <v>23</v>
      </c>
    </row>
    <row r="133" spans="1:26" s="1" customFormat="1" ht="84" x14ac:dyDescent="0.25">
      <c r="A133" s="4">
        <v>353</v>
      </c>
      <c r="B133" s="13">
        <v>2</v>
      </c>
      <c r="C133" s="48" t="s">
        <v>7242</v>
      </c>
      <c r="D133" s="1" t="s">
        <v>4358</v>
      </c>
      <c r="E133" s="5">
        <v>43.589336000000003</v>
      </c>
      <c r="F133" s="5">
        <v>7.1245430000000001</v>
      </c>
      <c r="G133" s="13">
        <v>-450</v>
      </c>
      <c r="H133" s="1" t="s">
        <v>2464</v>
      </c>
      <c r="I133" s="1" t="s">
        <v>193</v>
      </c>
      <c r="J133" s="14" t="s">
        <v>6804</v>
      </c>
      <c r="K133" s="14" t="s">
        <v>6834</v>
      </c>
      <c r="L133" s="14" t="s">
        <v>379</v>
      </c>
      <c r="M133" s="14" t="s">
        <v>4643</v>
      </c>
      <c r="N133" s="1" t="s">
        <v>303</v>
      </c>
      <c r="O133" s="13" t="str">
        <f t="shared" si="6"/>
        <v>a</v>
      </c>
      <c r="P133" s="13"/>
      <c r="Q133" s="13" t="s">
        <v>38</v>
      </c>
      <c r="R133" s="13" t="s">
        <v>23</v>
      </c>
      <c r="S133" s="13" t="s">
        <v>39</v>
      </c>
      <c r="T133" s="13"/>
      <c r="U133" s="13" t="s">
        <v>23</v>
      </c>
      <c r="V133" s="13" t="s">
        <v>23</v>
      </c>
      <c r="W133" s="13" t="s">
        <v>23</v>
      </c>
      <c r="X133" s="13" t="s">
        <v>23</v>
      </c>
      <c r="Y133" s="13" t="s">
        <v>23</v>
      </c>
      <c r="Z133" s="13" t="s">
        <v>23</v>
      </c>
    </row>
    <row r="134" spans="1:26" s="1" customFormat="1" ht="24" x14ac:dyDescent="0.25">
      <c r="A134" s="4">
        <v>355</v>
      </c>
      <c r="B134" s="13">
        <v>1</v>
      </c>
      <c r="C134" s="48" t="s">
        <v>7244</v>
      </c>
      <c r="D134" s="1" t="s">
        <v>380</v>
      </c>
      <c r="E134" s="5">
        <v>43.690562999999997</v>
      </c>
      <c r="F134" s="5">
        <v>7.2692909999999999</v>
      </c>
      <c r="G134" s="13" t="s">
        <v>974</v>
      </c>
      <c r="H134" s="1" t="s">
        <v>52</v>
      </c>
      <c r="I134" s="1" t="s">
        <v>193</v>
      </c>
      <c r="J134" s="16"/>
      <c r="K134" s="16"/>
      <c r="L134" s="14" t="s">
        <v>381</v>
      </c>
      <c r="M134" s="14" t="s">
        <v>4644</v>
      </c>
      <c r="N134" s="1" t="s">
        <v>303</v>
      </c>
      <c r="O134" s="13" t="str">
        <f t="shared" si="6"/>
        <v>a</v>
      </c>
      <c r="P134" s="13"/>
      <c r="Q134" s="13" t="s">
        <v>23</v>
      </c>
      <c r="R134" s="13" t="s">
        <v>23</v>
      </c>
      <c r="S134" s="13" t="s">
        <v>23</v>
      </c>
      <c r="T134" s="13"/>
      <c r="U134" s="13" t="s">
        <v>23</v>
      </c>
      <c r="V134" s="13" t="s">
        <v>23</v>
      </c>
      <c r="W134" s="13" t="s">
        <v>23</v>
      </c>
      <c r="X134" s="13" t="s">
        <v>23</v>
      </c>
      <c r="Y134" s="13" t="s">
        <v>23</v>
      </c>
      <c r="Z134" s="13" t="s">
        <v>23</v>
      </c>
    </row>
    <row r="135" spans="1:26" s="1" customFormat="1" ht="22.5" x14ac:dyDescent="0.25">
      <c r="A135" s="4">
        <v>356</v>
      </c>
      <c r="B135" s="13">
        <v>1</v>
      </c>
      <c r="C135" s="48" t="s">
        <v>6525</v>
      </c>
      <c r="D135" s="1" t="s">
        <v>382</v>
      </c>
      <c r="E135" s="5">
        <v>43.699120000000001</v>
      </c>
      <c r="F135" s="5">
        <v>7.315785</v>
      </c>
      <c r="G135" s="13">
        <v>-30</v>
      </c>
      <c r="H135" s="1" t="s">
        <v>52</v>
      </c>
      <c r="I135" s="1" t="s">
        <v>193</v>
      </c>
      <c r="J135" s="14" t="s">
        <v>6979</v>
      </c>
      <c r="K135" s="16"/>
      <c r="L135" s="14" t="s">
        <v>383</v>
      </c>
      <c r="M135" s="14" t="s">
        <v>4645</v>
      </c>
      <c r="N135" s="1" t="s">
        <v>303</v>
      </c>
      <c r="O135" s="13" t="str">
        <f t="shared" si="6"/>
        <v>a</v>
      </c>
      <c r="P135" s="13"/>
      <c r="Q135" s="13" t="s">
        <v>23</v>
      </c>
      <c r="R135" s="13" t="s">
        <v>23</v>
      </c>
      <c r="S135" s="13" t="s">
        <v>23</v>
      </c>
      <c r="T135" s="13"/>
      <c r="U135" s="13" t="s">
        <v>23</v>
      </c>
      <c r="V135" s="13" t="s">
        <v>23</v>
      </c>
      <c r="W135" s="13" t="s">
        <v>23</v>
      </c>
      <c r="X135" s="13" t="s">
        <v>23</v>
      </c>
      <c r="Y135" s="13" t="s">
        <v>23</v>
      </c>
      <c r="Z135" s="13" t="s">
        <v>23</v>
      </c>
    </row>
    <row r="136" spans="1:26" s="1" customFormat="1" ht="22.5" x14ac:dyDescent="0.25">
      <c r="A136" s="4">
        <v>357</v>
      </c>
      <c r="B136" s="13">
        <v>1</v>
      </c>
      <c r="C136" s="48" t="s">
        <v>384</v>
      </c>
      <c r="D136" s="1" t="s">
        <v>385</v>
      </c>
      <c r="E136" s="5">
        <v>43.699294999999999</v>
      </c>
      <c r="F136" s="5">
        <v>7.3367529999999999</v>
      </c>
      <c r="G136" s="13">
        <v>-30</v>
      </c>
      <c r="H136" s="1" t="s">
        <v>52</v>
      </c>
      <c r="J136" s="14" t="s">
        <v>6979</v>
      </c>
      <c r="K136" s="16"/>
      <c r="L136" s="14" t="s">
        <v>4647</v>
      </c>
      <c r="M136" s="14" t="s">
        <v>4646</v>
      </c>
      <c r="N136" s="1" t="s">
        <v>303</v>
      </c>
      <c r="O136" s="13" t="str">
        <f t="shared" si="6"/>
        <v>a</v>
      </c>
      <c r="P136" s="13"/>
      <c r="Q136" s="13" t="s">
        <v>23</v>
      </c>
      <c r="R136" s="13" t="s">
        <v>23</v>
      </c>
      <c r="S136" s="13" t="s">
        <v>23</v>
      </c>
      <c r="T136" s="13"/>
      <c r="U136" s="13" t="s">
        <v>23</v>
      </c>
      <c r="V136" s="13" t="s">
        <v>23</v>
      </c>
      <c r="W136" s="13" t="s">
        <v>23</v>
      </c>
      <c r="X136" s="13" t="s">
        <v>23</v>
      </c>
      <c r="Y136" s="13" t="s">
        <v>23</v>
      </c>
      <c r="Z136" s="13" t="s">
        <v>23</v>
      </c>
    </row>
    <row r="137" spans="1:26" s="1" customFormat="1" ht="22.5" x14ac:dyDescent="0.25">
      <c r="A137" s="4">
        <v>358</v>
      </c>
      <c r="B137" s="13">
        <v>1</v>
      </c>
      <c r="C137" s="48" t="s">
        <v>386</v>
      </c>
      <c r="D137" s="1" t="s">
        <v>387</v>
      </c>
      <c r="E137" s="5">
        <v>43.717483999999999</v>
      </c>
      <c r="F137" s="5">
        <v>7.3637009999999998</v>
      </c>
      <c r="G137" s="13">
        <v>-30</v>
      </c>
      <c r="H137" s="1" t="s">
        <v>52</v>
      </c>
      <c r="I137" s="1" t="s">
        <v>245</v>
      </c>
      <c r="J137" s="16"/>
      <c r="K137" s="16"/>
      <c r="L137" s="14" t="s">
        <v>388</v>
      </c>
      <c r="M137" s="14" t="s">
        <v>4648</v>
      </c>
      <c r="N137" s="1" t="s">
        <v>303</v>
      </c>
      <c r="O137" s="13" t="str">
        <f t="shared" si="6"/>
        <v>a</v>
      </c>
      <c r="P137" s="13"/>
      <c r="Q137" s="13" t="s">
        <v>23</v>
      </c>
      <c r="R137" s="13" t="s">
        <v>23</v>
      </c>
      <c r="S137" s="13" t="s">
        <v>23</v>
      </c>
      <c r="T137" s="13"/>
      <c r="U137" s="13" t="s">
        <v>23</v>
      </c>
      <c r="V137" s="13" t="s">
        <v>23</v>
      </c>
      <c r="W137" s="13" t="s">
        <v>23</v>
      </c>
      <c r="X137" s="13" t="s">
        <v>23</v>
      </c>
      <c r="Y137" s="13" t="s">
        <v>23</v>
      </c>
      <c r="Z137" s="13" t="s">
        <v>23</v>
      </c>
    </row>
    <row r="138" spans="1:26" s="1" customFormat="1" ht="108" x14ac:dyDescent="0.25">
      <c r="A138" s="4">
        <v>359</v>
      </c>
      <c r="B138" s="13">
        <v>5</v>
      </c>
      <c r="C138" s="48" t="s">
        <v>7243</v>
      </c>
      <c r="D138" s="1" t="s">
        <v>6526</v>
      </c>
      <c r="E138" s="5">
        <v>43.734589999999997</v>
      </c>
      <c r="F138" s="5">
        <v>7.4328479999999999</v>
      </c>
      <c r="G138" s="13">
        <v>-750</v>
      </c>
      <c r="H138" s="1" t="s">
        <v>389</v>
      </c>
      <c r="I138" s="1" t="s">
        <v>390</v>
      </c>
      <c r="J138" s="14" t="s">
        <v>6979</v>
      </c>
      <c r="K138" s="16"/>
      <c r="L138" s="14" t="s">
        <v>4650</v>
      </c>
      <c r="M138" s="14" t="s">
        <v>4649</v>
      </c>
      <c r="N138" s="1" t="s">
        <v>303</v>
      </c>
      <c r="O138" s="13" t="str">
        <f t="shared" si="6"/>
        <v>a</v>
      </c>
      <c r="P138" s="13"/>
      <c r="Q138" s="13" t="s">
        <v>23</v>
      </c>
      <c r="R138" s="13" t="s">
        <v>23</v>
      </c>
      <c r="S138" s="13" t="s">
        <v>23</v>
      </c>
      <c r="T138" s="13"/>
      <c r="U138" s="13" t="s">
        <v>23</v>
      </c>
      <c r="V138" s="13" t="s">
        <v>23</v>
      </c>
      <c r="W138" s="13" t="s">
        <v>23</v>
      </c>
      <c r="X138" s="13" t="s">
        <v>23</v>
      </c>
      <c r="Y138" s="13" t="s">
        <v>23</v>
      </c>
      <c r="Z138" s="13" t="s">
        <v>23</v>
      </c>
    </row>
    <row r="139" spans="1:26" s="1" customFormat="1" ht="48" x14ac:dyDescent="0.25">
      <c r="A139" s="4">
        <v>360</v>
      </c>
      <c r="B139" s="13">
        <v>4</v>
      </c>
      <c r="C139" s="48" t="s">
        <v>391</v>
      </c>
      <c r="D139" s="1" t="s">
        <v>392</v>
      </c>
      <c r="E139" s="5">
        <v>42.369042</v>
      </c>
      <c r="F139" s="5">
        <v>9.1554900000000004</v>
      </c>
      <c r="G139" s="13" t="s">
        <v>974</v>
      </c>
      <c r="H139" s="1" t="s">
        <v>393</v>
      </c>
      <c r="J139" s="16"/>
      <c r="K139" s="16"/>
      <c r="L139" s="14" t="s">
        <v>394</v>
      </c>
      <c r="M139" s="14"/>
      <c r="N139" s="1" t="s">
        <v>395</v>
      </c>
      <c r="O139" s="13" t="str">
        <f t="shared" si="6"/>
        <v>a</v>
      </c>
      <c r="P139" s="13"/>
      <c r="Q139" s="13" t="s">
        <v>23</v>
      </c>
      <c r="R139" s="13" t="s">
        <v>23</v>
      </c>
      <c r="S139" s="13" t="s">
        <v>23</v>
      </c>
      <c r="T139" s="13"/>
      <c r="U139" s="13" t="s">
        <v>23</v>
      </c>
      <c r="V139" s="13" t="s">
        <v>23</v>
      </c>
      <c r="W139" s="13" t="s">
        <v>23</v>
      </c>
      <c r="X139" s="13" t="s">
        <v>23</v>
      </c>
      <c r="Y139" s="13" t="s">
        <v>23</v>
      </c>
      <c r="Z139" s="13" t="s">
        <v>23</v>
      </c>
    </row>
    <row r="140" spans="1:26" s="1" customFormat="1" ht="36" x14ac:dyDescent="0.25">
      <c r="A140" s="4">
        <v>367</v>
      </c>
      <c r="B140" s="13">
        <v>2</v>
      </c>
      <c r="C140" s="48" t="s">
        <v>396</v>
      </c>
      <c r="D140" s="1" t="s">
        <v>397</v>
      </c>
      <c r="E140" s="5">
        <v>42.139876999999998</v>
      </c>
      <c r="F140" s="5">
        <v>9.5495219999999996</v>
      </c>
      <c r="G140" s="13">
        <v>-330</v>
      </c>
      <c r="H140" s="1" t="s">
        <v>398</v>
      </c>
      <c r="J140" s="16"/>
      <c r="K140" s="16"/>
      <c r="L140" s="14" t="s">
        <v>4652</v>
      </c>
      <c r="M140" s="14" t="s">
        <v>4651</v>
      </c>
      <c r="N140" s="1" t="s">
        <v>395</v>
      </c>
      <c r="O140" s="13" t="str">
        <f t="shared" si="6"/>
        <v>a</v>
      </c>
      <c r="P140" s="13"/>
      <c r="Q140" s="13" t="s">
        <v>23</v>
      </c>
      <c r="R140" s="13" t="s">
        <v>23</v>
      </c>
      <c r="S140" s="13" t="s">
        <v>23</v>
      </c>
      <c r="T140" s="13"/>
      <c r="U140" s="13" t="s">
        <v>23</v>
      </c>
      <c r="V140" s="13" t="s">
        <v>23</v>
      </c>
      <c r="W140" s="13" t="s">
        <v>23</v>
      </c>
      <c r="X140" s="13" t="s">
        <v>23</v>
      </c>
      <c r="Y140" s="13" t="s">
        <v>23</v>
      </c>
      <c r="Z140" s="13" t="s">
        <v>23</v>
      </c>
    </row>
    <row r="141" spans="1:26" s="1" customFormat="1" ht="24" x14ac:dyDescent="0.25">
      <c r="A141" s="4">
        <v>369</v>
      </c>
      <c r="B141" s="13">
        <v>1</v>
      </c>
      <c r="C141" s="48" t="s">
        <v>399</v>
      </c>
      <c r="D141" s="1" t="s">
        <v>400</v>
      </c>
      <c r="E141" s="5">
        <v>41.775111000000003</v>
      </c>
      <c r="F141" s="5">
        <v>9.4004790000000007</v>
      </c>
      <c r="G141" s="13">
        <v>-30</v>
      </c>
      <c r="H141" s="1" t="s">
        <v>401</v>
      </c>
      <c r="I141" s="1" t="s">
        <v>193</v>
      </c>
      <c r="J141" s="16"/>
      <c r="K141" s="16"/>
      <c r="L141" s="14" t="s">
        <v>402</v>
      </c>
      <c r="M141" s="14" t="s">
        <v>4653</v>
      </c>
      <c r="N141" s="1" t="s">
        <v>395</v>
      </c>
      <c r="O141" s="13" t="str">
        <f t="shared" si="6"/>
        <v>a</v>
      </c>
      <c r="P141" s="13"/>
      <c r="Q141" s="13" t="s">
        <v>23</v>
      </c>
      <c r="R141" s="13" t="s">
        <v>23</v>
      </c>
      <c r="S141" s="13" t="s">
        <v>23</v>
      </c>
      <c r="T141" s="13"/>
      <c r="U141" s="13" t="s">
        <v>23</v>
      </c>
      <c r="V141" s="13" t="s">
        <v>23</v>
      </c>
      <c r="W141" s="13" t="s">
        <v>23</v>
      </c>
      <c r="X141" s="13" t="s">
        <v>23</v>
      </c>
      <c r="Y141" s="13" t="s">
        <v>23</v>
      </c>
      <c r="Z141" s="13" t="s">
        <v>23</v>
      </c>
    </row>
    <row r="142" spans="1:26" s="1" customFormat="1" ht="22.5" x14ac:dyDescent="0.25">
      <c r="A142" s="4">
        <v>370</v>
      </c>
      <c r="B142" s="13">
        <v>1</v>
      </c>
      <c r="C142" s="48" t="s">
        <v>403</v>
      </c>
      <c r="D142" s="1" t="s">
        <v>404</v>
      </c>
      <c r="E142" s="5">
        <v>41.590898000000003</v>
      </c>
      <c r="F142" s="5">
        <v>9.2892189999999992</v>
      </c>
      <c r="G142" s="13">
        <v>-330</v>
      </c>
      <c r="H142" s="1" t="s">
        <v>401</v>
      </c>
      <c r="J142" s="16"/>
      <c r="K142" s="16"/>
      <c r="L142" s="14" t="s">
        <v>405</v>
      </c>
      <c r="M142" s="14" t="s">
        <v>4654</v>
      </c>
      <c r="N142" s="1" t="s">
        <v>395</v>
      </c>
      <c r="O142" s="13" t="str">
        <f t="shared" si="6"/>
        <v>a</v>
      </c>
      <c r="P142" s="13" t="s">
        <v>97</v>
      </c>
      <c r="Q142" s="13" t="s">
        <v>23</v>
      </c>
      <c r="R142" s="13" t="s">
        <v>23</v>
      </c>
      <c r="S142" s="13" t="s">
        <v>23</v>
      </c>
      <c r="T142" s="13"/>
      <c r="U142" s="13" t="s">
        <v>23</v>
      </c>
      <c r="V142" s="13" t="s">
        <v>23</v>
      </c>
      <c r="W142" s="13" t="s">
        <v>23</v>
      </c>
      <c r="X142" s="13" t="s">
        <v>23</v>
      </c>
      <c r="Y142" s="13" t="s">
        <v>23</v>
      </c>
      <c r="Z142" s="13" t="s">
        <v>23</v>
      </c>
    </row>
    <row r="143" spans="1:26" s="1" customFormat="1" ht="22.5" x14ac:dyDescent="0.25">
      <c r="A143" s="4">
        <v>377</v>
      </c>
      <c r="B143" s="13">
        <v>1</v>
      </c>
      <c r="C143" s="48" t="s">
        <v>6527</v>
      </c>
      <c r="D143" s="1" t="s">
        <v>406</v>
      </c>
      <c r="E143" s="5">
        <v>41.544237000000003</v>
      </c>
      <c r="F143" s="5">
        <v>8.8510399999999994</v>
      </c>
      <c r="G143" s="13">
        <v>-330</v>
      </c>
      <c r="H143" s="1" t="s">
        <v>401</v>
      </c>
      <c r="I143" s="1" t="s">
        <v>87</v>
      </c>
      <c r="J143" s="16"/>
      <c r="K143" s="16"/>
      <c r="L143" s="14" t="s">
        <v>407</v>
      </c>
      <c r="M143" s="14" t="s">
        <v>4655</v>
      </c>
      <c r="N143" s="1" t="s">
        <v>395</v>
      </c>
      <c r="O143" s="13" t="str">
        <f t="shared" si="6"/>
        <v>a</v>
      </c>
      <c r="P143" s="13"/>
      <c r="Q143" s="13" t="s">
        <v>23</v>
      </c>
      <c r="R143" s="13" t="s">
        <v>23</v>
      </c>
      <c r="S143" s="13" t="s">
        <v>23</v>
      </c>
      <c r="T143" s="13"/>
      <c r="U143" s="13" t="s">
        <v>23</v>
      </c>
      <c r="V143" s="13" t="s">
        <v>23</v>
      </c>
      <c r="W143" s="13" t="s">
        <v>23</v>
      </c>
      <c r="X143" s="13" t="s">
        <v>23</v>
      </c>
      <c r="Y143" s="13" t="s">
        <v>23</v>
      </c>
      <c r="Z143" s="13" t="s">
        <v>23</v>
      </c>
    </row>
    <row r="144" spans="1:26" s="1" customFormat="1" ht="48" x14ac:dyDescent="0.25">
      <c r="A144" s="4">
        <v>385</v>
      </c>
      <c r="B144" s="13">
        <v>4</v>
      </c>
      <c r="C144" s="48" t="s">
        <v>408</v>
      </c>
      <c r="D144" s="1" t="s">
        <v>409</v>
      </c>
      <c r="E144" s="5">
        <v>40.307796000000003</v>
      </c>
      <c r="F144" s="5">
        <v>9.1116770000000002</v>
      </c>
      <c r="G144" s="13" t="s">
        <v>974</v>
      </c>
      <c r="H144" s="1" t="s">
        <v>410</v>
      </c>
      <c r="J144" s="16"/>
      <c r="K144" s="16"/>
      <c r="L144" s="14" t="s">
        <v>411</v>
      </c>
      <c r="M144" s="14"/>
      <c r="N144" s="1" t="s">
        <v>412</v>
      </c>
      <c r="O144" s="13" t="str">
        <f t="shared" si="6"/>
        <v>a</v>
      </c>
      <c r="P144" s="13"/>
      <c r="Q144" s="13" t="s">
        <v>23</v>
      </c>
      <c r="R144" s="13" t="s">
        <v>23</v>
      </c>
      <c r="S144" s="13" t="s">
        <v>23</v>
      </c>
      <c r="T144" s="13"/>
      <c r="U144" s="13" t="s">
        <v>23</v>
      </c>
      <c r="V144" s="13" t="s">
        <v>23</v>
      </c>
      <c r="W144" s="13" t="s">
        <v>23</v>
      </c>
      <c r="X144" s="13" t="s">
        <v>23</v>
      </c>
      <c r="Y144" s="13" t="s">
        <v>23</v>
      </c>
      <c r="Z144" s="13" t="s">
        <v>23</v>
      </c>
    </row>
    <row r="145" spans="1:26" s="1" customFormat="1" ht="22.5" x14ac:dyDescent="0.25">
      <c r="A145" s="4">
        <v>386</v>
      </c>
      <c r="B145" s="13">
        <v>1</v>
      </c>
      <c r="C145" s="48" t="s">
        <v>413</v>
      </c>
      <c r="D145" s="1" t="s">
        <v>413</v>
      </c>
      <c r="E145" s="5">
        <v>40.923636000000002</v>
      </c>
      <c r="F145" s="5">
        <v>9.5073220000000003</v>
      </c>
      <c r="G145" s="13">
        <v>-330</v>
      </c>
      <c r="H145" s="1" t="s">
        <v>414</v>
      </c>
      <c r="I145" s="1" t="s">
        <v>177</v>
      </c>
      <c r="J145" s="16"/>
      <c r="K145" s="16"/>
      <c r="L145" s="14" t="s">
        <v>415</v>
      </c>
      <c r="M145" s="14" t="s">
        <v>4656</v>
      </c>
      <c r="N145" s="1" t="s">
        <v>412</v>
      </c>
      <c r="O145" s="13" t="str">
        <f t="shared" si="6"/>
        <v>a</v>
      </c>
      <c r="P145" s="13" t="s">
        <v>97</v>
      </c>
      <c r="Q145" s="13" t="s">
        <v>40</v>
      </c>
      <c r="R145" s="13" t="s">
        <v>39</v>
      </c>
      <c r="S145" s="13" t="s">
        <v>39</v>
      </c>
      <c r="T145" s="13"/>
      <c r="U145" s="13" t="s">
        <v>23</v>
      </c>
      <c r="V145" s="13" t="s">
        <v>23</v>
      </c>
      <c r="W145" s="13" t="s">
        <v>23</v>
      </c>
      <c r="X145" s="13" t="s">
        <v>23</v>
      </c>
      <c r="Y145" s="13" t="s">
        <v>23</v>
      </c>
      <c r="Z145" s="13" t="s">
        <v>23</v>
      </c>
    </row>
    <row r="146" spans="1:26" s="1" customFormat="1" ht="24" x14ac:dyDescent="0.25">
      <c r="A146" s="4">
        <v>390</v>
      </c>
      <c r="B146" s="13">
        <v>1</v>
      </c>
      <c r="C146" s="48" t="s">
        <v>416</v>
      </c>
      <c r="D146" s="1" t="s">
        <v>4658</v>
      </c>
      <c r="E146" s="5">
        <v>39.912461999999998</v>
      </c>
      <c r="F146" s="5">
        <v>9.7061080000000004</v>
      </c>
      <c r="G146" s="13">
        <v>-330</v>
      </c>
      <c r="H146" s="1" t="s">
        <v>417</v>
      </c>
      <c r="J146" s="16"/>
      <c r="K146" s="16"/>
      <c r="L146" s="14" t="s">
        <v>418</v>
      </c>
      <c r="M146" s="14" t="s">
        <v>4657</v>
      </c>
      <c r="N146" s="1" t="s">
        <v>412</v>
      </c>
      <c r="O146" s="13" t="str">
        <f t="shared" si="6"/>
        <v>a</v>
      </c>
      <c r="P146" s="13" t="s">
        <v>97</v>
      </c>
      <c r="Q146" s="13" t="s">
        <v>23</v>
      </c>
      <c r="R146" s="13" t="s">
        <v>23</v>
      </c>
      <c r="S146" s="13" t="s">
        <v>23</v>
      </c>
      <c r="T146" s="13"/>
      <c r="U146" s="13" t="s">
        <v>23</v>
      </c>
      <c r="V146" s="13" t="s">
        <v>23</v>
      </c>
      <c r="W146" s="13" t="s">
        <v>23</v>
      </c>
      <c r="X146" s="13" t="s">
        <v>23</v>
      </c>
      <c r="Y146" s="13" t="s">
        <v>23</v>
      </c>
      <c r="Z146" s="13" t="s">
        <v>23</v>
      </c>
    </row>
    <row r="147" spans="1:26" s="1" customFormat="1" ht="72" x14ac:dyDescent="0.25">
      <c r="A147" s="4">
        <v>396</v>
      </c>
      <c r="B147" s="13">
        <v>4</v>
      </c>
      <c r="C147" s="48" t="s">
        <v>6234</v>
      </c>
      <c r="D147" s="1" t="s">
        <v>6235</v>
      </c>
      <c r="E147" s="5">
        <v>39.211683000000001</v>
      </c>
      <c r="F147" s="5">
        <v>9.112387</v>
      </c>
      <c r="G147" s="13">
        <v>-750</v>
      </c>
      <c r="H147" s="1" t="s">
        <v>419</v>
      </c>
      <c r="I147" s="1" t="s">
        <v>6687</v>
      </c>
      <c r="J147" s="16"/>
      <c r="K147" s="16"/>
      <c r="L147" s="15" t="s">
        <v>421</v>
      </c>
      <c r="M147" s="15" t="s">
        <v>4665</v>
      </c>
      <c r="N147" s="1" t="s">
        <v>412</v>
      </c>
      <c r="O147" s="13" t="str">
        <f t="shared" si="6"/>
        <v>a</v>
      </c>
      <c r="P147" s="13" t="s">
        <v>97</v>
      </c>
      <c r="Q147" s="13" t="s">
        <v>40</v>
      </c>
      <c r="R147" s="13" t="s">
        <v>23</v>
      </c>
      <c r="S147" s="13" t="s">
        <v>54</v>
      </c>
      <c r="T147" s="13"/>
      <c r="U147" s="13" t="s">
        <v>23</v>
      </c>
      <c r="V147" s="13" t="s">
        <v>23</v>
      </c>
      <c r="W147" s="13" t="s">
        <v>23</v>
      </c>
      <c r="X147" s="13" t="s">
        <v>23</v>
      </c>
      <c r="Y147" s="13" t="s">
        <v>23</v>
      </c>
      <c r="Z147" s="13" t="s">
        <v>23</v>
      </c>
    </row>
    <row r="148" spans="1:26" s="1" customFormat="1" ht="24" x14ac:dyDescent="0.25">
      <c r="A148" s="4">
        <v>400</v>
      </c>
      <c r="B148" s="13">
        <v>1</v>
      </c>
      <c r="C148" s="48" t="s">
        <v>422</v>
      </c>
      <c r="D148" s="1" t="s">
        <v>4667</v>
      </c>
      <c r="E148" s="5">
        <v>38.895600000000002</v>
      </c>
      <c r="F148" s="5">
        <v>8.8849</v>
      </c>
      <c r="G148" s="13">
        <v>-750</v>
      </c>
      <c r="H148" s="1" t="s">
        <v>414</v>
      </c>
      <c r="I148" s="1" t="s">
        <v>423</v>
      </c>
      <c r="J148" s="14" t="s">
        <v>6814</v>
      </c>
      <c r="K148" s="16"/>
      <c r="L148" s="14" t="s">
        <v>424</v>
      </c>
      <c r="M148" s="14" t="s">
        <v>4666</v>
      </c>
      <c r="N148" s="1" t="s">
        <v>412</v>
      </c>
      <c r="O148" s="13" t="str">
        <f t="shared" si="6"/>
        <v>a</v>
      </c>
      <c r="P148" s="13"/>
      <c r="Q148" s="13" t="s">
        <v>23</v>
      </c>
      <c r="R148" s="13" t="s">
        <v>23</v>
      </c>
      <c r="S148" s="13" t="s">
        <v>23</v>
      </c>
      <c r="T148" s="13"/>
      <c r="U148" s="13" t="s">
        <v>23</v>
      </c>
      <c r="V148" s="13" t="s">
        <v>23</v>
      </c>
      <c r="W148" s="13" t="s">
        <v>23</v>
      </c>
      <c r="X148" s="13" t="s">
        <v>23</v>
      </c>
      <c r="Y148" s="13" t="s">
        <v>23</v>
      </c>
      <c r="Z148" s="13" t="s">
        <v>23</v>
      </c>
    </row>
    <row r="149" spans="1:26" s="1" customFormat="1" ht="24" x14ac:dyDescent="0.25">
      <c r="A149" s="4">
        <v>401</v>
      </c>
      <c r="B149" s="13">
        <v>1</v>
      </c>
      <c r="C149" s="48" t="s">
        <v>425</v>
      </c>
      <c r="D149" s="1" t="s">
        <v>426</v>
      </c>
      <c r="E149" s="5">
        <v>38.898733999999997</v>
      </c>
      <c r="F149" s="5">
        <v>8.8030969999999993</v>
      </c>
      <c r="G149" s="13" t="s">
        <v>974</v>
      </c>
      <c r="H149" s="1" t="s">
        <v>414</v>
      </c>
      <c r="I149" s="1" t="s">
        <v>114</v>
      </c>
      <c r="J149" s="14" t="s">
        <v>6814</v>
      </c>
      <c r="K149" s="16"/>
      <c r="L149" s="14" t="s">
        <v>427</v>
      </c>
      <c r="M149" s="14"/>
      <c r="N149" s="5" t="s">
        <v>412</v>
      </c>
      <c r="O149" s="13" t="str">
        <f t="shared" si="6"/>
        <v>a</v>
      </c>
      <c r="P149" s="13"/>
      <c r="Q149" s="13" t="s">
        <v>38</v>
      </c>
      <c r="R149" s="13" t="s">
        <v>39</v>
      </c>
      <c r="S149" s="13" t="s">
        <v>39</v>
      </c>
      <c r="T149" s="13"/>
      <c r="U149" s="13" t="s">
        <v>23</v>
      </c>
      <c r="V149" s="13" t="s">
        <v>23</v>
      </c>
      <c r="W149" s="13" t="s">
        <v>23</v>
      </c>
      <c r="X149" s="13" t="s">
        <v>23</v>
      </c>
      <c r="Y149" s="13" t="s">
        <v>23</v>
      </c>
      <c r="Z149" s="13" t="s">
        <v>23</v>
      </c>
    </row>
    <row r="150" spans="1:26" s="1" customFormat="1" ht="36" x14ac:dyDescent="0.25">
      <c r="A150" s="4">
        <v>404</v>
      </c>
      <c r="B150" s="13">
        <v>1</v>
      </c>
      <c r="C150" s="48" t="s">
        <v>6528</v>
      </c>
      <c r="D150" s="1" t="s">
        <v>428</v>
      </c>
      <c r="E150" s="5">
        <v>38.932988000000002</v>
      </c>
      <c r="F150" s="5">
        <v>8.6145639999999997</v>
      </c>
      <c r="G150" s="13" t="s">
        <v>974</v>
      </c>
      <c r="H150" s="1" t="s">
        <v>414</v>
      </c>
      <c r="I150" s="1" t="s">
        <v>114</v>
      </c>
      <c r="J150" s="16"/>
      <c r="K150" s="16"/>
      <c r="L150" s="14" t="s">
        <v>429</v>
      </c>
      <c r="M150" s="14"/>
      <c r="N150" s="1" t="s">
        <v>412</v>
      </c>
      <c r="O150" s="13" t="str">
        <f t="shared" si="6"/>
        <v>a</v>
      </c>
      <c r="P150" s="13"/>
      <c r="Q150" s="13" t="s">
        <v>40</v>
      </c>
      <c r="R150" s="13" t="s">
        <v>39</v>
      </c>
      <c r="S150" s="13" t="s">
        <v>23</v>
      </c>
      <c r="T150" s="13"/>
      <c r="U150" s="13" t="s">
        <v>23</v>
      </c>
      <c r="V150" s="13" t="s">
        <v>39</v>
      </c>
      <c r="W150" s="13" t="s">
        <v>23</v>
      </c>
      <c r="X150" s="13" t="s">
        <v>23</v>
      </c>
      <c r="Y150" s="13" t="s">
        <v>23</v>
      </c>
      <c r="Z150" s="13" t="s">
        <v>23</v>
      </c>
    </row>
    <row r="151" spans="1:26" s="1" customFormat="1" ht="36" x14ac:dyDescent="0.25">
      <c r="A151" s="4">
        <v>405</v>
      </c>
      <c r="B151" s="13">
        <v>1</v>
      </c>
      <c r="C151" s="48" t="s">
        <v>6528</v>
      </c>
      <c r="D151" s="1" t="s">
        <v>430</v>
      </c>
      <c r="E151" s="5">
        <v>38.963151000000003</v>
      </c>
      <c r="F151" s="5">
        <v>8.6020780000000006</v>
      </c>
      <c r="G151" s="13" t="s">
        <v>974</v>
      </c>
      <c r="H151" s="1" t="s">
        <v>414</v>
      </c>
      <c r="I151" s="1" t="s">
        <v>114</v>
      </c>
      <c r="J151" s="16"/>
      <c r="K151" s="16"/>
      <c r="L151" s="14" t="s">
        <v>429</v>
      </c>
      <c r="M151" s="14"/>
      <c r="N151" s="1" t="s">
        <v>412</v>
      </c>
      <c r="O151" s="13" t="str">
        <f t="shared" si="6"/>
        <v>a</v>
      </c>
      <c r="P151" s="13"/>
      <c r="Q151" s="13" t="s">
        <v>40</v>
      </c>
      <c r="R151" s="13" t="s">
        <v>23</v>
      </c>
      <c r="S151" s="13" t="s">
        <v>23</v>
      </c>
      <c r="T151" s="13"/>
      <c r="U151" s="13" t="s">
        <v>23</v>
      </c>
      <c r="V151" s="13" t="s">
        <v>39</v>
      </c>
      <c r="W151" s="13" t="s">
        <v>23</v>
      </c>
      <c r="X151" s="13" t="s">
        <v>23</v>
      </c>
      <c r="Y151" s="13" t="s">
        <v>23</v>
      </c>
      <c r="Z151" s="13" t="s">
        <v>23</v>
      </c>
    </row>
    <row r="152" spans="1:26" s="1" customFormat="1" ht="24" x14ac:dyDescent="0.25">
      <c r="A152" s="4">
        <v>406</v>
      </c>
      <c r="B152" s="13">
        <v>1</v>
      </c>
      <c r="C152" s="48" t="s">
        <v>6528</v>
      </c>
      <c r="D152" s="1" t="s">
        <v>431</v>
      </c>
      <c r="E152" s="5">
        <v>39.011823</v>
      </c>
      <c r="F152" s="5">
        <v>8.5934790000000003</v>
      </c>
      <c r="G152" s="13" t="s">
        <v>974</v>
      </c>
      <c r="H152" s="1" t="s">
        <v>414</v>
      </c>
      <c r="I152" s="1" t="s">
        <v>114</v>
      </c>
      <c r="J152" s="16"/>
      <c r="K152" s="16"/>
      <c r="L152" s="14" t="s">
        <v>429</v>
      </c>
      <c r="M152" s="14"/>
      <c r="N152" s="1" t="s">
        <v>412</v>
      </c>
      <c r="O152" s="13" t="str">
        <f t="shared" si="6"/>
        <v>a</v>
      </c>
      <c r="P152" s="13"/>
      <c r="Q152" s="13" t="s">
        <v>40</v>
      </c>
      <c r="R152" s="13" t="s">
        <v>23</v>
      </c>
      <c r="S152" s="13" t="s">
        <v>39</v>
      </c>
      <c r="T152" s="13"/>
      <c r="U152" s="13" t="s">
        <v>23</v>
      </c>
      <c r="V152" s="13" t="s">
        <v>23</v>
      </c>
      <c r="W152" s="13" t="s">
        <v>23</v>
      </c>
      <c r="X152" s="13" t="s">
        <v>23</v>
      </c>
      <c r="Y152" s="13" t="s">
        <v>23</v>
      </c>
      <c r="Z152" s="13" t="s">
        <v>23</v>
      </c>
    </row>
    <row r="153" spans="1:26" s="1" customFormat="1" ht="22.5" x14ac:dyDescent="0.25">
      <c r="A153" s="4">
        <v>406.1</v>
      </c>
      <c r="B153" s="13">
        <v>1</v>
      </c>
      <c r="C153" s="48" t="s">
        <v>6528</v>
      </c>
      <c r="D153" s="1" t="s">
        <v>432</v>
      </c>
      <c r="E153" s="5">
        <v>39.048304999999999</v>
      </c>
      <c r="F153" s="5">
        <v>8.4613770000000006</v>
      </c>
      <c r="G153" s="13" t="s">
        <v>974</v>
      </c>
      <c r="H153" s="1" t="s">
        <v>414</v>
      </c>
      <c r="I153" s="1" t="s">
        <v>48</v>
      </c>
      <c r="J153" s="16"/>
      <c r="K153" s="16"/>
      <c r="L153" s="14" t="s">
        <v>429</v>
      </c>
      <c r="M153" s="14"/>
      <c r="N153" s="1" t="s">
        <v>412</v>
      </c>
      <c r="O153" s="13" t="str">
        <f t="shared" si="6"/>
        <v>a</v>
      </c>
      <c r="P153" s="13"/>
      <c r="Q153" s="13"/>
      <c r="R153" s="13"/>
      <c r="S153" s="13"/>
      <c r="T153" s="13"/>
      <c r="U153" s="13"/>
      <c r="V153" s="13"/>
      <c r="W153" s="13"/>
      <c r="X153" s="13"/>
      <c r="Y153" s="13"/>
      <c r="Z153" s="13"/>
    </row>
    <row r="154" spans="1:26" s="1" customFormat="1" ht="22.5" x14ac:dyDescent="0.25">
      <c r="A154" s="4">
        <v>407</v>
      </c>
      <c r="B154" s="13">
        <v>1</v>
      </c>
      <c r="C154" s="48" t="s">
        <v>433</v>
      </c>
      <c r="D154" s="1" t="s">
        <v>434</v>
      </c>
      <c r="E154" s="5">
        <v>39.065339999999999</v>
      </c>
      <c r="F154" s="5">
        <v>8.4620040000000003</v>
      </c>
      <c r="G154" s="13">
        <v>-750</v>
      </c>
      <c r="H154" s="1" t="s">
        <v>414</v>
      </c>
      <c r="I154" s="1" t="s">
        <v>4258</v>
      </c>
      <c r="J154" s="14" t="s">
        <v>6861</v>
      </c>
      <c r="K154" s="16"/>
      <c r="L154" s="14" t="s">
        <v>435</v>
      </c>
      <c r="M154" s="14" t="s">
        <v>4668</v>
      </c>
      <c r="N154" s="1" t="s">
        <v>412</v>
      </c>
      <c r="O154" s="13" t="str">
        <f t="shared" si="6"/>
        <v>a</v>
      </c>
      <c r="P154" s="13" t="s">
        <v>97</v>
      </c>
      <c r="Q154" s="13" t="s">
        <v>40</v>
      </c>
      <c r="R154" s="13"/>
      <c r="S154" s="13" t="s">
        <v>39</v>
      </c>
      <c r="T154" s="13"/>
      <c r="U154" s="13" t="s">
        <v>23</v>
      </c>
      <c r="V154" s="13" t="s">
        <v>23</v>
      </c>
      <c r="W154" s="13" t="s">
        <v>23</v>
      </c>
      <c r="X154" s="13" t="s">
        <v>23</v>
      </c>
      <c r="Y154" s="13" t="s">
        <v>23</v>
      </c>
      <c r="Z154" s="13" t="s">
        <v>23</v>
      </c>
    </row>
    <row r="155" spans="1:26" s="1" customFormat="1" ht="24" x14ac:dyDescent="0.25">
      <c r="A155" s="4">
        <v>413</v>
      </c>
      <c r="B155" s="13">
        <v>1</v>
      </c>
      <c r="C155" s="48" t="s">
        <v>437</v>
      </c>
      <c r="D155" s="1" t="s">
        <v>438</v>
      </c>
      <c r="E155" s="5">
        <v>40.043872999999998</v>
      </c>
      <c r="F155" s="5">
        <v>8.4098950000000006</v>
      </c>
      <c r="G155" s="13" t="s">
        <v>974</v>
      </c>
      <c r="H155" s="1" t="s">
        <v>414</v>
      </c>
      <c r="J155" s="14" t="s">
        <v>6806</v>
      </c>
      <c r="K155" s="16"/>
      <c r="L155" s="14" t="s">
        <v>439</v>
      </c>
      <c r="M155" s="14"/>
      <c r="N155" s="1" t="s">
        <v>412</v>
      </c>
      <c r="O155" s="13" t="str">
        <f t="shared" si="6"/>
        <v>a</v>
      </c>
      <c r="P155" s="13"/>
      <c r="Q155" s="13" t="s">
        <v>23</v>
      </c>
      <c r="R155" s="13" t="s">
        <v>23</v>
      </c>
      <c r="S155" s="13" t="s">
        <v>23</v>
      </c>
      <c r="T155" s="13"/>
      <c r="U155" s="13" t="s">
        <v>23</v>
      </c>
      <c r="V155" s="13" t="s">
        <v>23</v>
      </c>
      <c r="W155" s="13" t="s">
        <v>23</v>
      </c>
      <c r="X155" s="13" t="s">
        <v>23</v>
      </c>
      <c r="Y155" s="13" t="s">
        <v>23</v>
      </c>
      <c r="Z155" s="13" t="s">
        <v>23</v>
      </c>
    </row>
    <row r="156" spans="1:26" s="1" customFormat="1" ht="22.5" x14ac:dyDescent="0.25">
      <c r="A156" s="4">
        <v>414</v>
      </c>
      <c r="B156" s="13">
        <v>1</v>
      </c>
      <c r="C156" s="48" t="s">
        <v>440</v>
      </c>
      <c r="D156" s="1" t="s">
        <v>441</v>
      </c>
      <c r="E156" s="5">
        <v>40.087831999999999</v>
      </c>
      <c r="F156" s="5">
        <v>8.4903639999999996</v>
      </c>
      <c r="G156" s="13">
        <v>-330</v>
      </c>
      <c r="H156" s="1" t="s">
        <v>414</v>
      </c>
      <c r="I156" s="1" t="s">
        <v>177</v>
      </c>
      <c r="J156" s="14" t="s">
        <v>6805</v>
      </c>
      <c r="K156" s="16"/>
      <c r="L156" s="14" t="s">
        <v>442</v>
      </c>
      <c r="M156" s="14" t="s">
        <v>4669</v>
      </c>
      <c r="N156" s="1" t="s">
        <v>412</v>
      </c>
      <c r="O156" s="13" t="str">
        <f t="shared" si="6"/>
        <v>a</v>
      </c>
      <c r="P156" s="13"/>
      <c r="Q156" s="13" t="s">
        <v>23</v>
      </c>
      <c r="R156" s="13" t="s">
        <v>23</v>
      </c>
      <c r="S156" s="13" t="s">
        <v>23</v>
      </c>
      <c r="T156" s="13"/>
      <c r="U156" s="13" t="s">
        <v>23</v>
      </c>
      <c r="V156" s="13" t="s">
        <v>23</v>
      </c>
      <c r="W156" s="13" t="s">
        <v>23</v>
      </c>
      <c r="X156" s="13" t="s">
        <v>23</v>
      </c>
      <c r="Y156" s="13" t="s">
        <v>23</v>
      </c>
      <c r="Z156" s="13" t="s">
        <v>23</v>
      </c>
    </row>
    <row r="157" spans="1:26" s="1" customFormat="1" ht="48" x14ac:dyDescent="0.25">
      <c r="A157" s="4">
        <v>417</v>
      </c>
      <c r="B157" s="13">
        <v>1</v>
      </c>
      <c r="C157" s="48" t="s">
        <v>6529</v>
      </c>
      <c r="D157" s="1" t="s">
        <v>4670</v>
      </c>
      <c r="E157" s="5">
        <v>40.616568000000001</v>
      </c>
      <c r="F157" s="5">
        <v>8.1896450000000005</v>
      </c>
      <c r="G157" s="13">
        <v>-30</v>
      </c>
      <c r="H157" s="1" t="s">
        <v>414</v>
      </c>
      <c r="I157" s="1" t="s">
        <v>231</v>
      </c>
      <c r="J157" s="16"/>
      <c r="K157" s="16"/>
      <c r="L157" s="14" t="s">
        <v>443</v>
      </c>
      <c r="M157" s="14" t="s">
        <v>4262</v>
      </c>
      <c r="N157" s="1" t="s">
        <v>412</v>
      </c>
      <c r="O157" s="13" t="str">
        <f t="shared" si="6"/>
        <v>a</v>
      </c>
      <c r="P157" s="13"/>
      <c r="Q157" s="13" t="s">
        <v>23</v>
      </c>
      <c r="R157" s="13" t="s">
        <v>23</v>
      </c>
      <c r="S157" s="13" t="s">
        <v>23</v>
      </c>
      <c r="T157" s="13"/>
      <c r="U157" s="13" t="s">
        <v>23</v>
      </c>
      <c r="V157" s="13" t="s">
        <v>23</v>
      </c>
      <c r="W157" s="13" t="s">
        <v>23</v>
      </c>
      <c r="X157" s="13" t="s">
        <v>23</v>
      </c>
      <c r="Y157" s="13" t="s">
        <v>23</v>
      </c>
      <c r="Z157" s="13" t="s">
        <v>23</v>
      </c>
    </row>
    <row r="158" spans="1:26" s="1" customFormat="1" ht="48" x14ac:dyDescent="0.25">
      <c r="A158" s="4">
        <v>423</v>
      </c>
      <c r="B158" s="13">
        <v>1</v>
      </c>
      <c r="C158" s="48" t="s">
        <v>4671</v>
      </c>
      <c r="D158" s="1" t="s">
        <v>444</v>
      </c>
      <c r="E158" s="5">
        <v>41.199134999999998</v>
      </c>
      <c r="F158" s="5">
        <v>9.2756930000000004</v>
      </c>
      <c r="G158" s="13">
        <v>-30</v>
      </c>
      <c r="H158" s="1" t="s">
        <v>445</v>
      </c>
      <c r="I158" s="1" t="s">
        <v>446</v>
      </c>
      <c r="J158" s="16"/>
      <c r="K158" s="16"/>
      <c r="L158" s="14" t="s">
        <v>447</v>
      </c>
      <c r="M158" s="14" t="s">
        <v>4672</v>
      </c>
      <c r="N158" s="1" t="s">
        <v>412</v>
      </c>
      <c r="O158" s="13" t="str">
        <f t="shared" si="6"/>
        <v>a</v>
      </c>
      <c r="P158" s="13"/>
      <c r="Q158" s="13"/>
      <c r="R158" s="13" t="s">
        <v>23</v>
      </c>
      <c r="S158" s="13" t="s">
        <v>23</v>
      </c>
      <c r="T158" s="13"/>
      <c r="U158" s="13" t="s">
        <v>23</v>
      </c>
      <c r="V158" s="13" t="s">
        <v>23</v>
      </c>
      <c r="W158" s="13" t="s">
        <v>23</v>
      </c>
      <c r="X158" s="13" t="s">
        <v>23</v>
      </c>
      <c r="Y158" s="13" t="s">
        <v>23</v>
      </c>
      <c r="Z158" s="13" t="s">
        <v>23</v>
      </c>
    </row>
    <row r="159" spans="1:26" s="1" customFormat="1" ht="36" x14ac:dyDescent="0.25">
      <c r="A159" s="4">
        <v>424</v>
      </c>
      <c r="B159" s="13">
        <v>1</v>
      </c>
      <c r="C159" s="48" t="s">
        <v>448</v>
      </c>
      <c r="D159" s="1" t="s">
        <v>4674</v>
      </c>
      <c r="E159" s="5">
        <v>43.789299999999997</v>
      </c>
      <c r="F159" s="5">
        <v>7.6252000000000004</v>
      </c>
      <c r="G159" s="13">
        <v>-550</v>
      </c>
      <c r="H159" s="1" t="s">
        <v>52</v>
      </c>
      <c r="I159" s="1" t="s">
        <v>350</v>
      </c>
      <c r="J159" s="16"/>
      <c r="K159" s="16"/>
      <c r="L159" s="14" t="s">
        <v>449</v>
      </c>
      <c r="M159" s="14" t="s">
        <v>4673</v>
      </c>
      <c r="N159" s="1" t="s">
        <v>450</v>
      </c>
      <c r="O159" s="13" t="str">
        <f t="shared" si="6"/>
        <v>a</v>
      </c>
      <c r="P159" s="13"/>
      <c r="Q159" s="13" t="s">
        <v>40</v>
      </c>
      <c r="R159" s="13" t="s">
        <v>23</v>
      </c>
      <c r="S159" s="13" t="s">
        <v>23</v>
      </c>
      <c r="T159" s="13"/>
      <c r="U159" s="13" t="s">
        <v>39</v>
      </c>
      <c r="V159" s="13" t="s">
        <v>23</v>
      </c>
      <c r="W159" s="13" t="s">
        <v>23</v>
      </c>
      <c r="X159" s="13" t="s">
        <v>23</v>
      </c>
      <c r="Y159" s="13" t="s">
        <v>23</v>
      </c>
      <c r="Z159" s="13" t="s">
        <v>23</v>
      </c>
    </row>
    <row r="160" spans="1:26" s="1" customFormat="1" ht="24" x14ac:dyDescent="0.25">
      <c r="A160" s="4">
        <v>425</v>
      </c>
      <c r="B160" s="13">
        <v>1</v>
      </c>
      <c r="C160" s="48" t="s">
        <v>451</v>
      </c>
      <c r="D160" s="1" t="s">
        <v>452</v>
      </c>
      <c r="E160" s="5">
        <v>43.830373999999999</v>
      </c>
      <c r="F160" s="5">
        <v>7.8690959999999999</v>
      </c>
      <c r="G160" s="13" t="s">
        <v>974</v>
      </c>
      <c r="H160" s="1" t="s">
        <v>52</v>
      </c>
      <c r="J160" s="16"/>
      <c r="K160" s="16"/>
      <c r="L160" s="14" t="s">
        <v>453</v>
      </c>
      <c r="M160" s="14"/>
      <c r="N160" s="1" t="s">
        <v>450</v>
      </c>
      <c r="O160" s="13" t="str">
        <f t="shared" si="6"/>
        <v>a</v>
      </c>
      <c r="P160" s="13"/>
      <c r="Q160" s="13" t="s">
        <v>23</v>
      </c>
      <c r="R160" s="13" t="s">
        <v>23</v>
      </c>
      <c r="S160" s="13" t="s">
        <v>23</v>
      </c>
      <c r="T160" s="13"/>
      <c r="U160" s="13" t="s">
        <v>23</v>
      </c>
      <c r="V160" s="13" t="s">
        <v>23</v>
      </c>
      <c r="W160" s="13" t="s">
        <v>23</v>
      </c>
      <c r="X160" s="13" t="s">
        <v>23</v>
      </c>
      <c r="Y160" s="13" t="s">
        <v>23</v>
      </c>
      <c r="Z160" s="13" t="s">
        <v>23</v>
      </c>
    </row>
    <row r="161" spans="1:26" s="1" customFormat="1" ht="24" x14ac:dyDescent="0.25">
      <c r="A161" s="4">
        <v>426</v>
      </c>
      <c r="B161" s="13">
        <v>1</v>
      </c>
      <c r="C161" s="48" t="s">
        <v>454</v>
      </c>
      <c r="D161" s="1" t="s">
        <v>4676</v>
      </c>
      <c r="E161" s="5">
        <v>43.873699999999999</v>
      </c>
      <c r="F161" s="5">
        <v>8.0206999999999997</v>
      </c>
      <c r="G161" s="13">
        <v>-30</v>
      </c>
      <c r="H161" s="1" t="s">
        <v>52</v>
      </c>
      <c r="I161" s="1" t="s">
        <v>87</v>
      </c>
      <c r="J161" s="16"/>
      <c r="K161" s="16"/>
      <c r="L161" s="14" t="s">
        <v>455</v>
      </c>
      <c r="M161" s="14" t="s">
        <v>4675</v>
      </c>
      <c r="N161" s="1" t="s">
        <v>450</v>
      </c>
      <c r="O161" s="13" t="str">
        <f t="shared" si="6"/>
        <v>a</v>
      </c>
      <c r="P161" s="13"/>
      <c r="Q161" s="13" t="s">
        <v>23</v>
      </c>
      <c r="R161" s="13" t="s">
        <v>23</v>
      </c>
      <c r="S161" s="13" t="s">
        <v>23</v>
      </c>
      <c r="T161" s="13"/>
      <c r="U161" s="13" t="s">
        <v>23</v>
      </c>
      <c r="V161" s="13" t="s">
        <v>23</v>
      </c>
      <c r="W161" s="13" t="s">
        <v>23</v>
      </c>
      <c r="X161" s="13" t="s">
        <v>23</v>
      </c>
      <c r="Y161" s="13" t="s">
        <v>23</v>
      </c>
      <c r="Z161" s="13" t="s">
        <v>23</v>
      </c>
    </row>
    <row r="162" spans="1:26" s="1" customFormat="1" ht="24" x14ac:dyDescent="0.25">
      <c r="A162" s="4">
        <v>428</v>
      </c>
      <c r="B162" s="13">
        <v>1</v>
      </c>
      <c r="C162" s="48" t="s">
        <v>456</v>
      </c>
      <c r="D162" s="1" t="s">
        <v>457</v>
      </c>
      <c r="E162" s="5">
        <v>44.035803999999999</v>
      </c>
      <c r="F162" s="5">
        <v>8.2256540000000005</v>
      </c>
      <c r="G162" s="13">
        <v>-550</v>
      </c>
      <c r="H162" s="1" t="s">
        <v>52</v>
      </c>
      <c r="I162" s="1" t="s">
        <v>7112</v>
      </c>
      <c r="J162" s="16"/>
      <c r="K162" s="16"/>
      <c r="L162" s="14" t="s">
        <v>458</v>
      </c>
      <c r="M162" s="14" t="s">
        <v>4677</v>
      </c>
      <c r="N162" s="1" t="s">
        <v>450</v>
      </c>
      <c r="O162" s="13" t="str">
        <f t="shared" si="6"/>
        <v>a</v>
      </c>
      <c r="P162" s="13"/>
      <c r="Q162" s="13"/>
      <c r="R162" s="13" t="s">
        <v>23</v>
      </c>
      <c r="S162" s="13" t="s">
        <v>23</v>
      </c>
      <c r="T162" s="13"/>
      <c r="U162" s="13" t="s">
        <v>23</v>
      </c>
      <c r="V162" s="13" t="s">
        <v>23</v>
      </c>
      <c r="W162" s="13" t="s">
        <v>23</v>
      </c>
      <c r="X162" s="13" t="s">
        <v>23</v>
      </c>
      <c r="Y162" s="13" t="s">
        <v>39</v>
      </c>
      <c r="Z162" s="13" t="s">
        <v>23</v>
      </c>
    </row>
    <row r="163" spans="1:26" s="1" customFormat="1" ht="24" x14ac:dyDescent="0.25">
      <c r="A163" s="4">
        <v>429</v>
      </c>
      <c r="B163" s="13">
        <v>2</v>
      </c>
      <c r="C163" s="48" t="s">
        <v>6470</v>
      </c>
      <c r="D163" s="1" t="s">
        <v>6472</v>
      </c>
      <c r="E163" s="5">
        <v>44.269300000000001</v>
      </c>
      <c r="F163" s="5">
        <v>8.4359000000000002</v>
      </c>
      <c r="G163" s="13">
        <v>-100</v>
      </c>
      <c r="H163" s="1" t="s">
        <v>459</v>
      </c>
      <c r="I163" s="1" t="s">
        <v>7014</v>
      </c>
      <c r="J163" s="14" t="s">
        <v>6471</v>
      </c>
      <c r="K163" s="16"/>
      <c r="L163" s="14" t="s">
        <v>460</v>
      </c>
      <c r="M163" s="14" t="s">
        <v>4678</v>
      </c>
      <c r="N163" s="1" t="s">
        <v>450</v>
      </c>
      <c r="O163" s="13" t="str">
        <f t="shared" ref="O163:O175" si="7">IF(H163="","m","a")</f>
        <v>a</v>
      </c>
      <c r="P163" s="13"/>
      <c r="Q163" s="13" t="s">
        <v>40</v>
      </c>
      <c r="R163" s="13" t="s">
        <v>23</v>
      </c>
      <c r="S163" s="13" t="s">
        <v>23</v>
      </c>
      <c r="T163" s="13"/>
      <c r="U163" s="13" t="s">
        <v>23</v>
      </c>
      <c r="V163" s="13" t="s">
        <v>23</v>
      </c>
      <c r="W163" s="13" t="s">
        <v>23</v>
      </c>
      <c r="X163" s="13" t="s">
        <v>23</v>
      </c>
      <c r="Y163" s="13" t="s">
        <v>39</v>
      </c>
      <c r="Z163" s="13" t="s">
        <v>23</v>
      </c>
    </row>
    <row r="164" spans="1:26" s="1" customFormat="1" ht="48" x14ac:dyDescent="0.25">
      <c r="A164" s="4">
        <v>435</v>
      </c>
      <c r="B164" s="13">
        <v>3</v>
      </c>
      <c r="C164" s="48" t="s">
        <v>461</v>
      </c>
      <c r="D164" s="1" t="s">
        <v>6469</v>
      </c>
      <c r="E164" s="5">
        <v>44.407600000000002</v>
      </c>
      <c r="F164" s="5">
        <v>8.9267000000000003</v>
      </c>
      <c r="G164" s="13">
        <v>-600</v>
      </c>
      <c r="H164" s="1" t="s">
        <v>7605</v>
      </c>
      <c r="I164" s="1" t="s">
        <v>350</v>
      </c>
      <c r="J164" s="14" t="s">
        <v>6468</v>
      </c>
      <c r="K164" s="16"/>
      <c r="L164" s="14" t="s">
        <v>462</v>
      </c>
      <c r="M164" s="14" t="s">
        <v>4679</v>
      </c>
      <c r="N164" s="1" t="s">
        <v>450</v>
      </c>
      <c r="O164" s="13" t="str">
        <f t="shared" si="7"/>
        <v>a</v>
      </c>
      <c r="P164" s="13" t="s">
        <v>97</v>
      </c>
      <c r="Q164" s="13" t="s">
        <v>40</v>
      </c>
      <c r="R164" s="13" t="s">
        <v>39</v>
      </c>
      <c r="S164" s="13" t="s">
        <v>23</v>
      </c>
      <c r="T164" s="13"/>
      <c r="U164" s="13" t="s">
        <v>23</v>
      </c>
      <c r="V164" s="13" t="s">
        <v>23</v>
      </c>
      <c r="W164" s="13" t="s">
        <v>23</v>
      </c>
      <c r="X164" s="13" t="s">
        <v>23</v>
      </c>
      <c r="Y164" s="13" t="s">
        <v>23</v>
      </c>
      <c r="Z164" s="13" t="s">
        <v>23</v>
      </c>
    </row>
    <row r="165" spans="1:26" s="1" customFormat="1" ht="24" x14ac:dyDescent="0.25">
      <c r="A165" s="4">
        <v>438</v>
      </c>
      <c r="B165" s="13">
        <v>2</v>
      </c>
      <c r="C165" s="48" t="s">
        <v>463</v>
      </c>
      <c r="D165" s="1" t="s">
        <v>464</v>
      </c>
      <c r="E165" s="5">
        <v>44.302574999999997</v>
      </c>
      <c r="F165" s="5">
        <v>9.211589</v>
      </c>
      <c r="G165" s="13">
        <v>-30</v>
      </c>
      <c r="H165" s="1" t="s">
        <v>459</v>
      </c>
      <c r="I165" s="1" t="s">
        <v>390</v>
      </c>
      <c r="J165" s="16"/>
      <c r="K165" s="16"/>
      <c r="L165" s="14" t="s">
        <v>465</v>
      </c>
      <c r="M165" s="14" t="s">
        <v>4680</v>
      </c>
      <c r="N165" s="1" t="s">
        <v>450</v>
      </c>
      <c r="O165" s="13" t="str">
        <f t="shared" si="7"/>
        <v>a</v>
      </c>
      <c r="P165" s="13"/>
      <c r="Q165" s="13" t="s">
        <v>23</v>
      </c>
      <c r="R165" s="13" t="s">
        <v>23</v>
      </c>
      <c r="S165" s="13" t="s">
        <v>23</v>
      </c>
      <c r="T165" s="13"/>
      <c r="U165" s="13" t="s">
        <v>23</v>
      </c>
      <c r="V165" s="13" t="s">
        <v>23</v>
      </c>
      <c r="W165" s="13" t="s">
        <v>23</v>
      </c>
      <c r="X165" s="13" t="s">
        <v>23</v>
      </c>
      <c r="Y165" s="13" t="s">
        <v>23</v>
      </c>
      <c r="Z165" s="13" t="s">
        <v>23</v>
      </c>
    </row>
    <row r="166" spans="1:26" s="1" customFormat="1" ht="22.5" x14ac:dyDescent="0.25">
      <c r="A166" s="4">
        <v>441</v>
      </c>
      <c r="B166" s="13">
        <v>1</v>
      </c>
      <c r="C166" s="48" t="s">
        <v>466</v>
      </c>
      <c r="D166" s="1" t="s">
        <v>467</v>
      </c>
      <c r="E166" s="5">
        <v>44.273009000000002</v>
      </c>
      <c r="F166" s="5">
        <v>9.3892910000000001</v>
      </c>
      <c r="G166" s="13">
        <v>-30</v>
      </c>
      <c r="H166" s="1" t="s">
        <v>52</v>
      </c>
      <c r="I166" s="1" t="s">
        <v>193</v>
      </c>
      <c r="J166" s="16"/>
      <c r="K166" s="16"/>
      <c r="L166" s="14" t="s">
        <v>468</v>
      </c>
      <c r="M166" s="14" t="s">
        <v>4681</v>
      </c>
      <c r="N166" s="1" t="s">
        <v>450</v>
      </c>
      <c r="O166" s="13" t="str">
        <f t="shared" si="7"/>
        <v>a</v>
      </c>
      <c r="P166" s="13"/>
      <c r="Q166" s="13" t="s">
        <v>23</v>
      </c>
      <c r="R166" s="13" t="s">
        <v>23</v>
      </c>
      <c r="S166" s="13" t="s">
        <v>23</v>
      </c>
      <c r="T166" s="13"/>
      <c r="U166" s="13" t="s">
        <v>23</v>
      </c>
      <c r="V166" s="13" t="s">
        <v>23</v>
      </c>
      <c r="W166" s="13" t="s">
        <v>23</v>
      </c>
      <c r="X166" s="13" t="s">
        <v>23</v>
      </c>
      <c r="Y166" s="13" t="s">
        <v>23</v>
      </c>
      <c r="Z166" s="13" t="s">
        <v>23</v>
      </c>
    </row>
    <row r="167" spans="1:26" s="1" customFormat="1" ht="72" x14ac:dyDescent="0.25">
      <c r="A167" s="4">
        <v>444</v>
      </c>
      <c r="B167" s="13">
        <v>2</v>
      </c>
      <c r="C167" s="48" t="s">
        <v>469</v>
      </c>
      <c r="D167" s="1" t="s">
        <v>7137</v>
      </c>
      <c r="E167" s="5">
        <v>44.049041000000003</v>
      </c>
      <c r="F167" s="5">
        <v>9.8334729999999997</v>
      </c>
      <c r="G167" s="13">
        <v>-30</v>
      </c>
      <c r="H167" s="1" t="s">
        <v>470</v>
      </c>
      <c r="I167" s="1" t="s">
        <v>7138</v>
      </c>
      <c r="J167" s="16"/>
      <c r="K167" s="16"/>
      <c r="L167" s="14" t="s">
        <v>471</v>
      </c>
      <c r="M167" s="14" t="s">
        <v>4682</v>
      </c>
      <c r="N167" s="1" t="s">
        <v>450</v>
      </c>
      <c r="O167" s="13" t="str">
        <f t="shared" si="7"/>
        <v>a</v>
      </c>
      <c r="P167" s="13" t="s">
        <v>97</v>
      </c>
      <c r="Q167" s="13" t="s">
        <v>23</v>
      </c>
      <c r="R167" s="13" t="s">
        <v>23</v>
      </c>
      <c r="S167" s="13" t="s">
        <v>23</v>
      </c>
      <c r="T167" s="13"/>
      <c r="U167" s="13" t="s">
        <v>23</v>
      </c>
      <c r="V167" s="13" t="s">
        <v>23</v>
      </c>
      <c r="W167" s="13" t="s">
        <v>23</v>
      </c>
      <c r="X167" s="13" t="s">
        <v>23</v>
      </c>
      <c r="Y167" s="13" t="s">
        <v>39</v>
      </c>
      <c r="Z167" s="13" t="s">
        <v>23</v>
      </c>
    </row>
    <row r="168" spans="1:26" s="4" customFormat="1" ht="36" x14ac:dyDescent="0.25">
      <c r="A168" s="4">
        <v>445</v>
      </c>
      <c r="B168" s="13">
        <v>1</v>
      </c>
      <c r="C168" s="48" t="s">
        <v>472</v>
      </c>
      <c r="D168" s="1" t="s">
        <v>473</v>
      </c>
      <c r="E168" s="5">
        <v>44.077807999999997</v>
      </c>
      <c r="F168" s="5">
        <v>9.9046029999999998</v>
      </c>
      <c r="G168" s="13">
        <v>300</v>
      </c>
      <c r="H168" s="1" t="s">
        <v>474</v>
      </c>
      <c r="I168" s="1"/>
      <c r="J168" s="16"/>
      <c r="K168" s="16"/>
      <c r="L168" s="14" t="s">
        <v>475</v>
      </c>
      <c r="M168" s="14" t="s">
        <v>4683</v>
      </c>
      <c r="N168" s="1" t="s">
        <v>450</v>
      </c>
      <c r="O168" s="13" t="str">
        <f t="shared" si="7"/>
        <v>a</v>
      </c>
      <c r="P168" s="13"/>
      <c r="Q168" s="13" t="s">
        <v>23</v>
      </c>
      <c r="R168" s="13" t="s">
        <v>23</v>
      </c>
      <c r="S168" s="13" t="s">
        <v>23</v>
      </c>
      <c r="T168" s="13"/>
      <c r="U168" s="13" t="s">
        <v>23</v>
      </c>
      <c r="V168" s="13" t="s">
        <v>23</v>
      </c>
      <c r="W168" s="13" t="s">
        <v>23</v>
      </c>
      <c r="X168" s="13" t="s">
        <v>23</v>
      </c>
      <c r="Y168" s="13" t="s">
        <v>23</v>
      </c>
      <c r="Z168" s="13" t="s">
        <v>23</v>
      </c>
    </row>
    <row r="169" spans="1:26" s="1" customFormat="1" ht="48" x14ac:dyDescent="0.25">
      <c r="A169" s="4">
        <v>447</v>
      </c>
      <c r="B169" s="13">
        <v>4</v>
      </c>
      <c r="C169" s="48" t="s">
        <v>6981</v>
      </c>
      <c r="D169" s="1" t="s">
        <v>476</v>
      </c>
      <c r="E169" s="5">
        <v>44.063688999999997</v>
      </c>
      <c r="F169" s="5">
        <v>10.017092</v>
      </c>
      <c r="G169" s="13">
        <v>-330</v>
      </c>
      <c r="H169" s="1" t="s">
        <v>477</v>
      </c>
      <c r="I169" s="1" t="s">
        <v>478</v>
      </c>
      <c r="J169" s="14" t="s">
        <v>7392</v>
      </c>
      <c r="K169" s="16"/>
      <c r="L169" s="14" t="s">
        <v>479</v>
      </c>
      <c r="M169" s="14" t="s">
        <v>4684</v>
      </c>
      <c r="N169" s="1" t="s">
        <v>450</v>
      </c>
      <c r="O169" s="13" t="str">
        <f t="shared" si="7"/>
        <v>a</v>
      </c>
      <c r="P169" s="13"/>
      <c r="Q169" s="13" t="s">
        <v>40</v>
      </c>
      <c r="R169" s="13" t="s">
        <v>39</v>
      </c>
      <c r="S169" s="13" t="s">
        <v>23</v>
      </c>
      <c r="T169" s="13"/>
      <c r="U169" s="13" t="s">
        <v>23</v>
      </c>
      <c r="V169" s="13" t="s">
        <v>23</v>
      </c>
      <c r="W169" s="13" t="s">
        <v>23</v>
      </c>
      <c r="X169" s="13" t="s">
        <v>23</v>
      </c>
      <c r="Y169" s="13" t="s">
        <v>23</v>
      </c>
      <c r="Z169" s="13" t="s">
        <v>23</v>
      </c>
    </row>
    <row r="170" spans="1:26" s="1" customFormat="1" ht="36" x14ac:dyDescent="0.25">
      <c r="A170" s="4">
        <v>449</v>
      </c>
      <c r="B170" s="13">
        <v>1</v>
      </c>
      <c r="C170" s="48" t="s">
        <v>480</v>
      </c>
      <c r="D170" s="1" t="s">
        <v>7430</v>
      </c>
      <c r="E170" s="5">
        <v>43.722000000000001</v>
      </c>
      <c r="F170" s="5">
        <v>10.382300000000001</v>
      </c>
      <c r="G170" s="13">
        <v>-550</v>
      </c>
      <c r="H170" s="1" t="s">
        <v>481</v>
      </c>
      <c r="I170" s="1" t="s">
        <v>6664</v>
      </c>
      <c r="J170" s="14" t="s">
        <v>486</v>
      </c>
      <c r="K170" s="14" t="s">
        <v>7431</v>
      </c>
      <c r="L170" s="14" t="s">
        <v>482</v>
      </c>
      <c r="M170" s="14" t="s">
        <v>4685</v>
      </c>
      <c r="N170" s="1" t="s">
        <v>450</v>
      </c>
      <c r="O170" s="13" t="str">
        <f t="shared" si="7"/>
        <v>a</v>
      </c>
      <c r="P170" s="13"/>
      <c r="Q170" s="13"/>
      <c r="R170" s="13" t="s">
        <v>23</v>
      </c>
      <c r="S170" s="13" t="s">
        <v>39</v>
      </c>
      <c r="T170" s="13"/>
      <c r="U170" s="13" t="s">
        <v>23</v>
      </c>
      <c r="V170" s="13" t="s">
        <v>23</v>
      </c>
      <c r="W170" s="13" t="s">
        <v>23</v>
      </c>
      <c r="X170" s="13" t="s">
        <v>23</v>
      </c>
      <c r="Y170" s="13" t="s">
        <v>23</v>
      </c>
      <c r="Z170" s="13" t="s">
        <v>23</v>
      </c>
    </row>
    <row r="171" spans="1:26" s="1" customFormat="1" ht="24" x14ac:dyDescent="0.25">
      <c r="A171" s="4">
        <v>449.1</v>
      </c>
      <c r="B171" s="13">
        <v>1</v>
      </c>
      <c r="C171" s="48" t="s">
        <v>483</v>
      </c>
      <c r="D171" s="1" t="s">
        <v>484</v>
      </c>
      <c r="E171" s="5">
        <v>43.68</v>
      </c>
      <c r="F171" s="5">
        <v>10.345000000000001</v>
      </c>
      <c r="G171" s="13">
        <v>-30</v>
      </c>
      <c r="H171" s="1" t="s">
        <v>485</v>
      </c>
      <c r="J171" s="14" t="s">
        <v>486</v>
      </c>
      <c r="K171" s="14" t="s">
        <v>7392</v>
      </c>
      <c r="L171" s="14" t="s">
        <v>487</v>
      </c>
      <c r="M171" s="14" t="s">
        <v>4686</v>
      </c>
      <c r="N171" s="1" t="s">
        <v>450</v>
      </c>
      <c r="O171" s="13" t="str">
        <f t="shared" si="7"/>
        <v>a</v>
      </c>
      <c r="P171" s="13"/>
      <c r="Q171" s="13"/>
      <c r="R171" s="13"/>
      <c r="S171" s="13"/>
      <c r="T171" s="13"/>
      <c r="U171" s="13"/>
      <c r="V171" s="13"/>
      <c r="W171" s="13"/>
      <c r="X171" s="13"/>
      <c r="Y171" s="13"/>
      <c r="Z171" s="13"/>
    </row>
    <row r="172" spans="1:26" s="1" customFormat="1" ht="96" x14ac:dyDescent="0.25">
      <c r="A172" s="4">
        <v>450</v>
      </c>
      <c r="B172" s="13">
        <v>6</v>
      </c>
      <c r="C172" s="48" t="s">
        <v>7432</v>
      </c>
      <c r="D172" s="1" t="s">
        <v>7139</v>
      </c>
      <c r="E172" s="5">
        <v>43.573300000000003</v>
      </c>
      <c r="F172" s="5">
        <v>10.334300000000001</v>
      </c>
      <c r="G172" s="13" t="s">
        <v>974</v>
      </c>
      <c r="H172" s="1" t="s">
        <v>7433</v>
      </c>
      <c r="I172" s="1" t="s">
        <v>7140</v>
      </c>
      <c r="J172" s="14" t="s">
        <v>6807</v>
      </c>
      <c r="K172" s="14" t="s">
        <v>7431</v>
      </c>
      <c r="L172" s="14" t="s">
        <v>488</v>
      </c>
      <c r="M172" s="14"/>
      <c r="N172" s="1" t="s">
        <v>450</v>
      </c>
      <c r="O172" s="13" t="str">
        <f t="shared" si="7"/>
        <v>a</v>
      </c>
      <c r="P172" s="13" t="s">
        <v>97</v>
      </c>
      <c r="Q172" s="13" t="s">
        <v>23</v>
      </c>
      <c r="R172" s="13" t="s">
        <v>23</v>
      </c>
      <c r="S172" s="13" t="s">
        <v>39</v>
      </c>
      <c r="T172" s="13"/>
      <c r="U172" s="13" t="s">
        <v>23</v>
      </c>
      <c r="V172" s="13" t="s">
        <v>23</v>
      </c>
      <c r="W172" s="13" t="s">
        <v>23</v>
      </c>
      <c r="X172" s="13" t="s">
        <v>23</v>
      </c>
      <c r="Y172" s="13" t="s">
        <v>39</v>
      </c>
      <c r="Z172" s="13" t="s">
        <v>23</v>
      </c>
    </row>
    <row r="173" spans="1:26" s="1" customFormat="1" ht="24" x14ac:dyDescent="0.25">
      <c r="A173" s="4">
        <v>452</v>
      </c>
      <c r="B173" s="13">
        <v>1</v>
      </c>
      <c r="C173" s="48" t="s">
        <v>489</v>
      </c>
      <c r="D173" s="1" t="s">
        <v>490</v>
      </c>
      <c r="E173" s="5">
        <v>43.351399999999998</v>
      </c>
      <c r="F173" s="5">
        <v>10.4474</v>
      </c>
      <c r="G173" s="13">
        <v>-330</v>
      </c>
      <c r="H173" s="1" t="s">
        <v>52</v>
      </c>
      <c r="I173" s="1" t="s">
        <v>350</v>
      </c>
      <c r="J173" s="14" t="s">
        <v>7392</v>
      </c>
      <c r="K173" s="16"/>
      <c r="L173" s="14" t="s">
        <v>491</v>
      </c>
      <c r="M173" s="14" t="s">
        <v>4687</v>
      </c>
      <c r="N173" s="1" t="s">
        <v>450</v>
      </c>
      <c r="O173" s="13" t="str">
        <f t="shared" si="7"/>
        <v>a</v>
      </c>
      <c r="P173" s="13"/>
      <c r="Q173" s="13"/>
      <c r="R173" s="13" t="s">
        <v>23</v>
      </c>
      <c r="S173" s="13" t="s">
        <v>23</v>
      </c>
      <c r="T173" s="13"/>
      <c r="U173" s="13" t="s">
        <v>23</v>
      </c>
      <c r="V173" s="13" t="s">
        <v>23</v>
      </c>
      <c r="W173" s="13" t="s">
        <v>23</v>
      </c>
      <c r="X173" s="13" t="s">
        <v>23</v>
      </c>
      <c r="Y173" s="13" t="s">
        <v>23</v>
      </c>
      <c r="Z173" s="13" t="s">
        <v>23</v>
      </c>
    </row>
    <row r="174" spans="1:26" s="1" customFormat="1" ht="60" x14ac:dyDescent="0.25">
      <c r="A174" s="4">
        <v>453</v>
      </c>
      <c r="B174" s="13">
        <v>4</v>
      </c>
      <c r="C174" s="48" t="s">
        <v>4689</v>
      </c>
      <c r="D174" s="1" t="s">
        <v>492</v>
      </c>
      <c r="E174" s="5">
        <v>42.991974999999996</v>
      </c>
      <c r="F174" s="5">
        <v>10.505525</v>
      </c>
      <c r="G174" s="13">
        <v>-750</v>
      </c>
      <c r="H174" s="1" t="s">
        <v>493</v>
      </c>
      <c r="I174" s="1" t="s">
        <v>494</v>
      </c>
      <c r="J174" s="14" t="s">
        <v>7392</v>
      </c>
      <c r="K174" s="16"/>
      <c r="L174" s="14" t="s">
        <v>495</v>
      </c>
      <c r="M174" s="14" t="s">
        <v>4688</v>
      </c>
      <c r="N174" s="1" t="s">
        <v>450</v>
      </c>
      <c r="O174" s="13" t="str">
        <f t="shared" si="7"/>
        <v>a</v>
      </c>
      <c r="P174" s="13"/>
      <c r="Q174" s="13"/>
      <c r="R174" s="13" t="s">
        <v>23</v>
      </c>
      <c r="S174" s="13" t="s">
        <v>23</v>
      </c>
      <c r="T174" s="13"/>
      <c r="U174" s="13" t="s">
        <v>23</v>
      </c>
      <c r="V174" s="13" t="s">
        <v>23</v>
      </c>
      <c r="W174" s="13" t="s">
        <v>23</v>
      </c>
      <c r="X174" s="13" t="s">
        <v>23</v>
      </c>
      <c r="Y174" s="13" t="s">
        <v>23</v>
      </c>
      <c r="Z174" s="13" t="s">
        <v>23</v>
      </c>
    </row>
    <row r="175" spans="1:26" s="1" customFormat="1" ht="22.5" x14ac:dyDescent="0.25">
      <c r="A175" s="4">
        <v>454</v>
      </c>
      <c r="B175" s="13">
        <v>1</v>
      </c>
      <c r="C175" s="48" t="s">
        <v>496</v>
      </c>
      <c r="D175" s="1" t="s">
        <v>497</v>
      </c>
      <c r="E175" s="5">
        <v>42.934297000000001</v>
      </c>
      <c r="F175" s="5">
        <v>10.559041000000001</v>
      </c>
      <c r="G175" s="13">
        <v>300</v>
      </c>
      <c r="H175" s="1" t="s">
        <v>52</v>
      </c>
      <c r="I175" s="1" t="s">
        <v>87</v>
      </c>
      <c r="J175" s="14" t="s">
        <v>7392</v>
      </c>
      <c r="K175" s="16"/>
      <c r="L175" s="14" t="s">
        <v>498</v>
      </c>
      <c r="M175" s="14" t="s">
        <v>4690</v>
      </c>
      <c r="N175" s="1" t="s">
        <v>450</v>
      </c>
      <c r="O175" s="13" t="str">
        <f t="shared" si="7"/>
        <v>a</v>
      </c>
      <c r="P175" s="13"/>
      <c r="Q175" s="13" t="s">
        <v>23</v>
      </c>
      <c r="R175" s="13" t="s">
        <v>23</v>
      </c>
      <c r="S175" s="13" t="s">
        <v>23</v>
      </c>
      <c r="T175" s="13"/>
      <c r="U175" s="13" t="s">
        <v>23</v>
      </c>
      <c r="V175" s="13" t="s">
        <v>23</v>
      </c>
      <c r="W175" s="13" t="s">
        <v>23</v>
      </c>
      <c r="X175" s="13" t="s">
        <v>23</v>
      </c>
      <c r="Y175" s="13" t="s">
        <v>23</v>
      </c>
      <c r="Z175" s="13" t="s">
        <v>23</v>
      </c>
    </row>
    <row r="176" spans="1:26" s="1" customFormat="1" ht="36" x14ac:dyDescent="0.25">
      <c r="A176" s="4">
        <v>455</v>
      </c>
      <c r="B176" s="13">
        <v>1</v>
      </c>
      <c r="D176" s="1" t="s">
        <v>7395</v>
      </c>
      <c r="E176" s="5">
        <v>42.895769999999999</v>
      </c>
      <c r="F176" s="5">
        <v>10.787000000000001</v>
      </c>
      <c r="G176" s="13">
        <v>-30</v>
      </c>
      <c r="J176" s="14" t="s">
        <v>7392</v>
      </c>
      <c r="K176" s="16"/>
      <c r="L176" s="14" t="s">
        <v>501</v>
      </c>
      <c r="M176" s="14" t="s">
        <v>4691</v>
      </c>
      <c r="N176" s="1" t="s">
        <v>450</v>
      </c>
      <c r="O176" s="13" t="str">
        <f>IF(H178="","m","a")</f>
        <v>a</v>
      </c>
      <c r="P176" s="13"/>
      <c r="Q176" s="13" t="s">
        <v>23</v>
      </c>
      <c r="R176" s="13" t="s">
        <v>23</v>
      </c>
      <c r="S176" s="13" t="s">
        <v>23</v>
      </c>
      <c r="T176" s="13"/>
      <c r="U176" s="13" t="s">
        <v>23</v>
      </c>
      <c r="V176" s="13" t="s">
        <v>23</v>
      </c>
      <c r="W176" s="13" t="s">
        <v>23</v>
      </c>
      <c r="X176" s="13" t="s">
        <v>23</v>
      </c>
      <c r="Y176" s="13" t="s">
        <v>23</v>
      </c>
      <c r="Z176" s="13" t="s">
        <v>23</v>
      </c>
    </row>
    <row r="177" spans="1:26" s="1" customFormat="1" ht="22.5" x14ac:dyDescent="0.25">
      <c r="A177" s="4">
        <v>456</v>
      </c>
      <c r="B177" s="13">
        <v>1</v>
      </c>
      <c r="C177" s="48" t="s">
        <v>7393</v>
      </c>
      <c r="D177" s="1" t="s">
        <v>7394</v>
      </c>
      <c r="E177" s="5">
        <v>42.884399999999999</v>
      </c>
      <c r="F177" s="5">
        <v>10.7828</v>
      </c>
      <c r="G177" s="13" t="s">
        <v>974</v>
      </c>
      <c r="H177" s="1" t="s">
        <v>52</v>
      </c>
      <c r="I177" s="1" t="s">
        <v>87</v>
      </c>
      <c r="J177" s="14" t="s">
        <v>7392</v>
      </c>
      <c r="K177" s="16"/>
      <c r="L177" s="14" t="s">
        <v>499</v>
      </c>
      <c r="M177" s="14"/>
      <c r="N177" s="1" t="s">
        <v>450</v>
      </c>
      <c r="O177" s="13" t="str">
        <f t="shared" ref="O177:O240" si="8">IF(H177="","m","a")</f>
        <v>a</v>
      </c>
      <c r="P177" s="13"/>
      <c r="Q177" s="13" t="s">
        <v>23</v>
      </c>
      <c r="R177" s="13" t="s">
        <v>23</v>
      </c>
      <c r="S177" s="13" t="s">
        <v>23</v>
      </c>
      <c r="T177" s="13"/>
      <c r="U177" s="13" t="s">
        <v>23</v>
      </c>
      <c r="V177" s="13" t="s">
        <v>23</v>
      </c>
      <c r="W177" s="13" t="s">
        <v>23</v>
      </c>
      <c r="X177" s="13" t="s">
        <v>23</v>
      </c>
      <c r="Y177" s="13" t="s">
        <v>23</v>
      </c>
      <c r="Z177" s="13" t="s">
        <v>23</v>
      </c>
    </row>
    <row r="178" spans="1:26" s="1" customFormat="1" ht="22.5" x14ac:dyDescent="0.25">
      <c r="A178" s="4">
        <v>456.1</v>
      </c>
      <c r="B178" s="13">
        <v>1</v>
      </c>
      <c r="C178" s="48" t="s">
        <v>500</v>
      </c>
      <c r="D178" s="1" t="s">
        <v>7397</v>
      </c>
      <c r="E178" s="5">
        <v>42.84234</v>
      </c>
      <c r="F178" s="5">
        <v>10.77345</v>
      </c>
      <c r="G178" s="13"/>
      <c r="H178" s="1" t="s">
        <v>52</v>
      </c>
      <c r="J178" s="14" t="s">
        <v>7392</v>
      </c>
      <c r="K178" s="16"/>
      <c r="L178" s="14" t="s">
        <v>7396</v>
      </c>
      <c r="M178" s="14"/>
      <c r="N178" s="1" t="s">
        <v>450</v>
      </c>
      <c r="O178" s="13" t="str">
        <f t="shared" si="8"/>
        <v>a</v>
      </c>
      <c r="P178" s="13"/>
      <c r="Q178" s="13"/>
      <c r="R178" s="13"/>
      <c r="S178" s="13"/>
      <c r="T178" s="13"/>
      <c r="U178" s="13"/>
      <c r="V178" s="13"/>
      <c r="W178" s="13"/>
      <c r="X178" s="13"/>
      <c r="Y178" s="13"/>
      <c r="Z178" s="13"/>
    </row>
    <row r="179" spans="1:26" s="1" customFormat="1" ht="72" x14ac:dyDescent="0.25">
      <c r="A179" s="4">
        <v>457</v>
      </c>
      <c r="B179" s="13">
        <v>5</v>
      </c>
      <c r="C179" s="48" t="s">
        <v>502</v>
      </c>
      <c r="D179" s="1" t="s">
        <v>503</v>
      </c>
      <c r="E179" s="5">
        <v>42.770152000000003</v>
      </c>
      <c r="F179" s="5">
        <v>10.273797999999999</v>
      </c>
      <c r="G179" s="13" t="s">
        <v>974</v>
      </c>
      <c r="H179" s="1" t="s">
        <v>504</v>
      </c>
      <c r="I179" s="1" t="s">
        <v>231</v>
      </c>
      <c r="J179" s="16"/>
      <c r="K179" s="16"/>
      <c r="L179" s="14" t="s">
        <v>505</v>
      </c>
      <c r="M179" s="14" t="s">
        <v>4692</v>
      </c>
      <c r="N179" s="1" t="s">
        <v>450</v>
      </c>
      <c r="O179" s="13" t="str">
        <f t="shared" si="8"/>
        <v>a</v>
      </c>
      <c r="P179" s="13"/>
      <c r="Q179" s="13" t="s">
        <v>23</v>
      </c>
      <c r="R179" s="13" t="s">
        <v>23</v>
      </c>
      <c r="S179" s="13" t="s">
        <v>23</v>
      </c>
      <c r="T179" s="13"/>
      <c r="U179" s="13" t="s">
        <v>23</v>
      </c>
      <c r="V179" s="13" t="s">
        <v>23</v>
      </c>
      <c r="W179" s="13" t="s">
        <v>23</v>
      </c>
      <c r="X179" s="13" t="s">
        <v>23</v>
      </c>
      <c r="Y179" s="13" t="s">
        <v>23</v>
      </c>
      <c r="Z179" s="13" t="s">
        <v>23</v>
      </c>
    </row>
    <row r="180" spans="1:26" s="1" customFormat="1" ht="36" x14ac:dyDescent="0.25">
      <c r="A180" s="4">
        <v>458</v>
      </c>
      <c r="B180" s="13">
        <v>3</v>
      </c>
      <c r="C180" s="48" t="s">
        <v>6530</v>
      </c>
      <c r="D180" s="1" t="s">
        <v>506</v>
      </c>
      <c r="E180" s="5">
        <v>42.813065999999999</v>
      </c>
      <c r="F180" s="5">
        <v>10.329860999999999</v>
      </c>
      <c r="G180" s="13">
        <v>-750</v>
      </c>
      <c r="H180" s="1" t="s">
        <v>507</v>
      </c>
      <c r="I180" s="1" t="s">
        <v>478</v>
      </c>
      <c r="J180" s="16"/>
      <c r="K180" s="16"/>
      <c r="L180" s="14" t="s">
        <v>508</v>
      </c>
      <c r="M180" s="14" t="s">
        <v>4693</v>
      </c>
      <c r="N180" s="1" t="s">
        <v>450</v>
      </c>
      <c r="O180" s="13" t="str">
        <f t="shared" si="8"/>
        <v>a</v>
      </c>
      <c r="P180" s="13" t="s">
        <v>97</v>
      </c>
      <c r="Q180" s="13" t="s">
        <v>23</v>
      </c>
      <c r="R180" s="13" t="s">
        <v>23</v>
      </c>
      <c r="S180" s="13" t="s">
        <v>23</v>
      </c>
      <c r="T180" s="13"/>
      <c r="U180" s="13" t="s">
        <v>23</v>
      </c>
      <c r="V180" s="13" t="s">
        <v>23</v>
      </c>
      <c r="W180" s="13" t="s">
        <v>23</v>
      </c>
      <c r="X180" s="13" t="s">
        <v>23</v>
      </c>
      <c r="Y180" s="13" t="s">
        <v>23</v>
      </c>
      <c r="Z180" s="13" t="s">
        <v>23</v>
      </c>
    </row>
    <row r="181" spans="1:26" s="1" customFormat="1" ht="24" x14ac:dyDescent="0.25">
      <c r="A181" s="4">
        <v>460</v>
      </c>
      <c r="B181" s="13">
        <v>1</v>
      </c>
      <c r="C181" s="48" t="s">
        <v>509</v>
      </c>
      <c r="D181" s="1" t="s">
        <v>510</v>
      </c>
      <c r="E181" s="5">
        <v>42.582968999999999</v>
      </c>
      <c r="F181" s="5">
        <v>10.082155999999999</v>
      </c>
      <c r="G181" s="13">
        <v>-330</v>
      </c>
      <c r="H181" s="1" t="s">
        <v>52</v>
      </c>
      <c r="I181" s="1" t="s">
        <v>193</v>
      </c>
      <c r="J181" s="16"/>
      <c r="K181" s="16"/>
      <c r="L181" s="14" t="s">
        <v>511</v>
      </c>
      <c r="M181" s="14" t="s">
        <v>4694</v>
      </c>
      <c r="N181" s="1" t="s">
        <v>450</v>
      </c>
      <c r="O181" s="13" t="str">
        <f t="shared" si="8"/>
        <v>a</v>
      </c>
      <c r="P181" s="13"/>
      <c r="Q181" s="13" t="s">
        <v>23</v>
      </c>
      <c r="R181" s="13" t="s">
        <v>23</v>
      </c>
      <c r="S181" s="13" t="s">
        <v>23</v>
      </c>
      <c r="T181" s="13"/>
      <c r="U181" s="13" t="s">
        <v>23</v>
      </c>
      <c r="V181" s="13" t="s">
        <v>23</v>
      </c>
      <c r="W181" s="13" t="s">
        <v>23</v>
      </c>
      <c r="X181" s="13" t="s">
        <v>23</v>
      </c>
      <c r="Y181" s="13" t="s">
        <v>23</v>
      </c>
      <c r="Z181" s="13" t="s">
        <v>23</v>
      </c>
    </row>
    <row r="182" spans="1:26" s="1" customFormat="1" ht="48" x14ac:dyDescent="0.25">
      <c r="A182" s="4">
        <v>461</v>
      </c>
      <c r="B182" s="13">
        <v>1</v>
      </c>
      <c r="C182" s="48" t="s">
        <v>7399</v>
      </c>
      <c r="D182" s="1" t="s">
        <v>7398</v>
      </c>
      <c r="E182" s="5">
        <v>42.809440000000002</v>
      </c>
      <c r="F182" s="5">
        <v>10.748621999999999</v>
      </c>
      <c r="G182" s="13" t="s">
        <v>974</v>
      </c>
      <c r="H182" s="1" t="s">
        <v>474</v>
      </c>
      <c r="I182" s="1" t="s">
        <v>87</v>
      </c>
      <c r="J182" s="14" t="s">
        <v>7392</v>
      </c>
      <c r="K182" s="16"/>
      <c r="L182" s="14" t="s">
        <v>512</v>
      </c>
      <c r="M182" s="14"/>
      <c r="N182" s="1" t="s">
        <v>450</v>
      </c>
      <c r="O182" s="13" t="str">
        <f t="shared" si="8"/>
        <v>a</v>
      </c>
      <c r="P182" s="13"/>
      <c r="Q182" s="13" t="s">
        <v>23</v>
      </c>
      <c r="R182" s="13" t="s">
        <v>23</v>
      </c>
      <c r="S182" s="13" t="s">
        <v>23</v>
      </c>
      <c r="T182" s="13"/>
      <c r="U182" s="13" t="s">
        <v>23</v>
      </c>
      <c r="V182" s="13" t="s">
        <v>23</v>
      </c>
      <c r="W182" s="13" t="s">
        <v>23</v>
      </c>
      <c r="X182" s="13" t="s">
        <v>23</v>
      </c>
      <c r="Y182" s="13" t="s">
        <v>23</v>
      </c>
      <c r="Z182" s="13" t="s">
        <v>23</v>
      </c>
    </row>
    <row r="183" spans="1:26" s="1" customFormat="1" ht="36" x14ac:dyDescent="0.25">
      <c r="A183" s="4">
        <v>462</v>
      </c>
      <c r="B183" s="13">
        <v>1</v>
      </c>
      <c r="C183" s="48" t="s">
        <v>6745</v>
      </c>
      <c r="D183" s="1" t="s">
        <v>4696</v>
      </c>
      <c r="E183" s="5">
        <v>42.765000000000001</v>
      </c>
      <c r="F183" s="5">
        <v>10.886799999999999</v>
      </c>
      <c r="G183" s="13" t="s">
        <v>974</v>
      </c>
      <c r="H183" s="1" t="s">
        <v>52</v>
      </c>
      <c r="J183" s="14" t="s">
        <v>7392</v>
      </c>
      <c r="K183" s="16"/>
      <c r="L183" s="14" t="s">
        <v>513</v>
      </c>
      <c r="M183" s="14" t="s">
        <v>4695</v>
      </c>
      <c r="N183" s="1" t="s">
        <v>450</v>
      </c>
      <c r="O183" s="13" t="str">
        <f t="shared" si="8"/>
        <v>a</v>
      </c>
      <c r="P183" s="13" t="s">
        <v>97</v>
      </c>
      <c r="Q183" s="13" t="s">
        <v>23</v>
      </c>
      <c r="R183" s="13" t="s">
        <v>23</v>
      </c>
      <c r="S183" s="13" t="s">
        <v>23</v>
      </c>
      <c r="T183" s="13"/>
      <c r="U183" s="13" t="s">
        <v>23</v>
      </c>
      <c r="V183" s="13" t="s">
        <v>23</v>
      </c>
      <c r="W183" s="13" t="s">
        <v>23</v>
      </c>
      <c r="X183" s="13" t="s">
        <v>23</v>
      </c>
      <c r="Y183" s="13" t="s">
        <v>23</v>
      </c>
      <c r="Z183" s="13" t="s">
        <v>23</v>
      </c>
    </row>
    <row r="184" spans="1:26" s="1" customFormat="1" ht="60" x14ac:dyDescent="0.25">
      <c r="A184" s="4">
        <v>463</v>
      </c>
      <c r="B184" s="13">
        <v>2</v>
      </c>
      <c r="C184" s="48" t="s">
        <v>514</v>
      </c>
      <c r="D184" s="1" t="s">
        <v>4697</v>
      </c>
      <c r="E184" s="5">
        <v>42.672870000000003</v>
      </c>
      <c r="F184" s="5">
        <v>11.05114</v>
      </c>
      <c r="G184" s="13" t="s">
        <v>974</v>
      </c>
      <c r="H184" s="1" t="s">
        <v>515</v>
      </c>
      <c r="J184" s="14" t="s">
        <v>7392</v>
      </c>
      <c r="K184" s="16"/>
      <c r="L184" s="14" t="s">
        <v>516</v>
      </c>
      <c r="M184" s="14"/>
      <c r="N184" s="1" t="s">
        <v>450</v>
      </c>
      <c r="O184" s="13" t="str">
        <f t="shared" si="8"/>
        <v>a</v>
      </c>
      <c r="P184" s="13"/>
      <c r="Q184" s="13" t="s">
        <v>23</v>
      </c>
      <c r="R184" s="13" t="s">
        <v>23</v>
      </c>
      <c r="S184" s="13" t="s">
        <v>23</v>
      </c>
      <c r="T184" s="13"/>
      <c r="U184" s="13" t="s">
        <v>23</v>
      </c>
      <c r="V184" s="13" t="s">
        <v>23</v>
      </c>
      <c r="W184" s="13" t="s">
        <v>23</v>
      </c>
      <c r="X184" s="13" t="s">
        <v>23</v>
      </c>
      <c r="Y184" s="13" t="s">
        <v>23</v>
      </c>
      <c r="Z184" s="13" t="s">
        <v>23</v>
      </c>
    </row>
    <row r="185" spans="1:26" s="1" customFormat="1" ht="36" x14ac:dyDescent="0.25">
      <c r="A185" s="4">
        <v>464</v>
      </c>
      <c r="B185" s="13">
        <v>3</v>
      </c>
      <c r="C185" s="48" t="s">
        <v>7401</v>
      </c>
      <c r="D185" s="1" t="s">
        <v>7400</v>
      </c>
      <c r="E185" s="5">
        <v>42.549639999999997</v>
      </c>
      <c r="F185" s="5">
        <v>11.166774999999999</v>
      </c>
      <c r="G185" s="13" t="s">
        <v>974</v>
      </c>
      <c r="H185" s="1" t="s">
        <v>517</v>
      </c>
      <c r="I185" s="1" t="s">
        <v>350</v>
      </c>
      <c r="J185" s="45" t="s">
        <v>6665</v>
      </c>
      <c r="K185" s="14" t="s">
        <v>7392</v>
      </c>
      <c r="L185" s="14" t="s">
        <v>518</v>
      </c>
      <c r="M185" s="14"/>
      <c r="N185" s="1" t="s">
        <v>450</v>
      </c>
      <c r="O185" s="13" t="str">
        <f t="shared" si="8"/>
        <v>a</v>
      </c>
      <c r="P185" s="13"/>
      <c r="Q185" s="13" t="s">
        <v>40</v>
      </c>
      <c r="R185" s="13" t="s">
        <v>23</v>
      </c>
      <c r="S185" s="13" t="s">
        <v>23</v>
      </c>
      <c r="T185" s="13"/>
      <c r="U185" s="13" t="s">
        <v>54</v>
      </c>
      <c r="V185" s="13" t="s">
        <v>23</v>
      </c>
      <c r="W185" s="13" t="s">
        <v>23</v>
      </c>
      <c r="X185" s="13" t="s">
        <v>23</v>
      </c>
      <c r="Y185" s="13" t="s">
        <v>23</v>
      </c>
      <c r="Z185" s="13" t="s">
        <v>23</v>
      </c>
    </row>
    <row r="186" spans="1:26" s="1" customFormat="1" ht="36" x14ac:dyDescent="0.25">
      <c r="A186" s="4">
        <v>465</v>
      </c>
      <c r="B186" s="13">
        <v>1</v>
      </c>
      <c r="C186" s="48" t="s">
        <v>519</v>
      </c>
      <c r="D186" s="1" t="s">
        <v>4699</v>
      </c>
      <c r="E186" s="5">
        <v>42.495660000000001</v>
      </c>
      <c r="F186" s="5">
        <v>11.207240000000001</v>
      </c>
      <c r="G186" s="13" t="s">
        <v>974</v>
      </c>
      <c r="H186" s="1" t="s">
        <v>52</v>
      </c>
      <c r="J186" s="16"/>
      <c r="K186" s="16"/>
      <c r="L186" s="14" t="s">
        <v>520</v>
      </c>
      <c r="M186" s="14" t="s">
        <v>4698</v>
      </c>
      <c r="N186" s="1" t="s">
        <v>450</v>
      </c>
      <c r="O186" s="13" t="str">
        <f t="shared" si="8"/>
        <v>a</v>
      </c>
      <c r="P186" s="13"/>
      <c r="Q186" s="13" t="s">
        <v>23</v>
      </c>
      <c r="R186" s="13" t="s">
        <v>23</v>
      </c>
      <c r="S186" s="13" t="s">
        <v>23</v>
      </c>
      <c r="T186" s="13"/>
      <c r="U186" s="13" t="s">
        <v>23</v>
      </c>
      <c r="V186" s="13" t="s">
        <v>23</v>
      </c>
      <c r="W186" s="13" t="s">
        <v>23</v>
      </c>
      <c r="X186" s="13" t="s">
        <v>23</v>
      </c>
      <c r="Y186" s="13" t="s">
        <v>23</v>
      </c>
      <c r="Z186" s="13" t="s">
        <v>23</v>
      </c>
    </row>
    <row r="187" spans="1:26" s="1" customFormat="1" ht="48" x14ac:dyDescent="0.25">
      <c r="A187" s="4">
        <v>466</v>
      </c>
      <c r="B187" s="13">
        <v>1</v>
      </c>
      <c r="C187" s="48" t="s">
        <v>521</v>
      </c>
      <c r="D187" s="1" t="s">
        <v>4702</v>
      </c>
      <c r="E187" s="5">
        <v>42.436562000000002</v>
      </c>
      <c r="F187" s="5">
        <v>11.152682</v>
      </c>
      <c r="G187" s="13">
        <v>-30</v>
      </c>
      <c r="H187" s="1" t="s">
        <v>52</v>
      </c>
      <c r="I187" s="1" t="s">
        <v>6559</v>
      </c>
      <c r="J187" s="14" t="s">
        <v>7392</v>
      </c>
      <c r="K187" s="16"/>
      <c r="L187" s="14" t="s">
        <v>4701</v>
      </c>
      <c r="M187" s="14" t="s">
        <v>4700</v>
      </c>
      <c r="N187" s="1" t="s">
        <v>450</v>
      </c>
      <c r="O187" s="13" t="str">
        <f t="shared" si="8"/>
        <v>a</v>
      </c>
      <c r="P187" s="13"/>
      <c r="Q187" s="13" t="s">
        <v>38</v>
      </c>
      <c r="R187" s="13" t="s">
        <v>39</v>
      </c>
      <c r="S187" s="13" t="s">
        <v>39</v>
      </c>
      <c r="T187" s="13" t="s">
        <v>39</v>
      </c>
      <c r="U187" s="13" t="s">
        <v>23</v>
      </c>
      <c r="V187" s="13" t="s">
        <v>23</v>
      </c>
      <c r="W187" s="13" t="s">
        <v>23</v>
      </c>
      <c r="X187" s="13" t="s">
        <v>23</v>
      </c>
      <c r="Y187" s="13" t="s">
        <v>23</v>
      </c>
      <c r="Z187" s="13" t="s">
        <v>23</v>
      </c>
    </row>
    <row r="188" spans="1:26" s="1" customFormat="1" ht="36" x14ac:dyDescent="0.25">
      <c r="A188" s="4">
        <v>467</v>
      </c>
      <c r="B188" s="13">
        <v>1</v>
      </c>
      <c r="C188" s="48" t="s">
        <v>4704</v>
      </c>
      <c r="D188" s="1" t="s">
        <v>4703</v>
      </c>
      <c r="E188" s="5">
        <v>42.439599999999999</v>
      </c>
      <c r="F188" s="5">
        <v>11.1166</v>
      </c>
      <c r="G188" s="13">
        <v>-30</v>
      </c>
      <c r="H188" s="1" t="s">
        <v>52</v>
      </c>
      <c r="J188" s="14" t="s">
        <v>7392</v>
      </c>
      <c r="K188" s="16"/>
      <c r="L188" s="14" t="s">
        <v>522</v>
      </c>
      <c r="M188" s="14" t="s">
        <v>4705</v>
      </c>
      <c r="N188" s="1" t="s">
        <v>450</v>
      </c>
      <c r="O188" s="13" t="str">
        <f t="shared" si="8"/>
        <v>a</v>
      </c>
      <c r="P188" s="13"/>
      <c r="Q188" s="13"/>
      <c r="R188" s="13"/>
      <c r="S188" s="13"/>
      <c r="T188" s="13"/>
      <c r="U188" s="13"/>
      <c r="V188" s="13"/>
      <c r="W188" s="13"/>
      <c r="X188" s="13"/>
      <c r="Y188" s="13"/>
      <c r="Z188" s="13"/>
    </row>
    <row r="189" spans="1:26" s="1" customFormat="1" ht="36" x14ac:dyDescent="0.25">
      <c r="A189" s="4">
        <v>468</v>
      </c>
      <c r="B189" s="13">
        <v>2</v>
      </c>
      <c r="C189" s="48" t="s">
        <v>523</v>
      </c>
      <c r="D189" s="1" t="s">
        <v>524</v>
      </c>
      <c r="E189" s="5">
        <v>42.368631000000001</v>
      </c>
      <c r="F189" s="5">
        <v>10.876524</v>
      </c>
      <c r="G189" s="13" t="s">
        <v>974</v>
      </c>
      <c r="H189" s="1" t="s">
        <v>525</v>
      </c>
      <c r="I189" s="1" t="s">
        <v>526</v>
      </c>
      <c r="J189" s="16"/>
      <c r="K189" s="16"/>
      <c r="L189" s="14" t="s">
        <v>4707</v>
      </c>
      <c r="M189" s="14" t="s">
        <v>4708</v>
      </c>
      <c r="N189" s="1" t="s">
        <v>450</v>
      </c>
      <c r="O189" s="13" t="str">
        <f t="shared" si="8"/>
        <v>a</v>
      </c>
      <c r="P189" s="13"/>
      <c r="Q189" s="13" t="s">
        <v>23</v>
      </c>
      <c r="R189" s="13" t="s">
        <v>23</v>
      </c>
      <c r="S189" s="13" t="s">
        <v>23</v>
      </c>
      <c r="T189" s="13"/>
      <c r="U189" s="13" t="s">
        <v>23</v>
      </c>
      <c r="V189" s="13" t="s">
        <v>23</v>
      </c>
      <c r="W189" s="13" t="s">
        <v>23</v>
      </c>
      <c r="X189" s="13" t="s">
        <v>23</v>
      </c>
      <c r="Y189" s="13" t="s">
        <v>23</v>
      </c>
      <c r="Z189" s="13" t="s">
        <v>23</v>
      </c>
    </row>
    <row r="190" spans="1:26" s="1" customFormat="1" ht="48" x14ac:dyDescent="0.25">
      <c r="A190" s="4">
        <v>469</v>
      </c>
      <c r="B190" s="13">
        <v>3</v>
      </c>
      <c r="C190" s="48" t="s">
        <v>527</v>
      </c>
      <c r="D190" s="1" t="s">
        <v>528</v>
      </c>
      <c r="E190" s="5">
        <v>42.394179000000001</v>
      </c>
      <c r="F190" s="5">
        <v>11.213979</v>
      </c>
      <c r="G190" s="13">
        <v>-330</v>
      </c>
      <c r="H190" s="1" t="s">
        <v>529</v>
      </c>
      <c r="I190" s="1" t="s">
        <v>193</v>
      </c>
      <c r="J190" s="14" t="s">
        <v>7392</v>
      </c>
      <c r="K190" s="16"/>
      <c r="L190" s="14" t="s">
        <v>530</v>
      </c>
      <c r="M190" s="14" t="s">
        <v>4706</v>
      </c>
      <c r="N190" s="1" t="s">
        <v>450</v>
      </c>
      <c r="O190" s="13" t="str">
        <f t="shared" si="8"/>
        <v>a</v>
      </c>
      <c r="P190" s="13"/>
      <c r="Q190" s="13" t="s">
        <v>23</v>
      </c>
      <c r="R190" s="13" t="s">
        <v>23</v>
      </c>
      <c r="S190" s="13" t="s">
        <v>23</v>
      </c>
      <c r="T190" s="13"/>
      <c r="U190" s="13" t="s">
        <v>23</v>
      </c>
      <c r="V190" s="13" t="s">
        <v>23</v>
      </c>
      <c r="W190" s="13" t="s">
        <v>23</v>
      </c>
      <c r="X190" s="13" t="s">
        <v>23</v>
      </c>
      <c r="Y190" s="13" t="s">
        <v>23</v>
      </c>
      <c r="Z190" s="13" t="s">
        <v>23</v>
      </c>
    </row>
    <row r="191" spans="1:26" s="1" customFormat="1" ht="60" x14ac:dyDescent="0.25">
      <c r="A191" s="4">
        <v>471</v>
      </c>
      <c r="B191" s="13">
        <v>4</v>
      </c>
      <c r="C191" s="48" t="s">
        <v>531</v>
      </c>
      <c r="D191" s="1" t="s">
        <v>532</v>
      </c>
      <c r="E191" s="5">
        <v>42.407089999999997</v>
      </c>
      <c r="F191" s="5">
        <v>11.293827</v>
      </c>
      <c r="G191" s="13">
        <v>-330</v>
      </c>
      <c r="H191" s="1" t="s">
        <v>4359</v>
      </c>
      <c r="I191" s="1" t="s">
        <v>6560</v>
      </c>
      <c r="J191" s="14" t="s">
        <v>6858</v>
      </c>
      <c r="K191" s="14" t="s">
        <v>7392</v>
      </c>
      <c r="L191" s="14" t="s">
        <v>533</v>
      </c>
      <c r="M191" s="14" t="s">
        <v>4709</v>
      </c>
      <c r="N191" s="1" t="s">
        <v>450</v>
      </c>
      <c r="O191" s="13" t="str">
        <f t="shared" si="8"/>
        <v>a</v>
      </c>
      <c r="P191" s="13"/>
      <c r="Q191" s="13" t="s">
        <v>38</v>
      </c>
      <c r="R191" s="13" t="s">
        <v>39</v>
      </c>
      <c r="S191" s="13" t="s">
        <v>39</v>
      </c>
      <c r="T191" s="13" t="s">
        <v>39</v>
      </c>
      <c r="U191" s="13" t="s">
        <v>23</v>
      </c>
      <c r="V191" s="13" t="s">
        <v>39</v>
      </c>
      <c r="W191" s="13" t="s">
        <v>23</v>
      </c>
      <c r="X191" s="13" t="s">
        <v>23</v>
      </c>
      <c r="Y191" s="13" t="s">
        <v>23</v>
      </c>
      <c r="Z191" s="13" t="s">
        <v>23</v>
      </c>
    </row>
    <row r="192" spans="1:26" s="1" customFormat="1" ht="12" x14ac:dyDescent="0.25">
      <c r="A192" s="4">
        <v>472</v>
      </c>
      <c r="B192" s="13">
        <v>1</v>
      </c>
      <c r="C192" s="48" t="s">
        <v>534</v>
      </c>
      <c r="D192" s="1" t="s">
        <v>6746</v>
      </c>
      <c r="E192" s="5">
        <v>42.369490999999996</v>
      </c>
      <c r="F192" s="5">
        <v>11.440512999999999</v>
      </c>
      <c r="G192" s="13" t="s">
        <v>974</v>
      </c>
      <c r="H192" s="1" t="s">
        <v>535</v>
      </c>
      <c r="J192" s="16"/>
      <c r="K192" s="16"/>
      <c r="L192" s="16"/>
      <c r="M192" s="16"/>
      <c r="N192" s="1" t="s">
        <v>450</v>
      </c>
      <c r="O192" s="13" t="str">
        <f t="shared" si="8"/>
        <v>a</v>
      </c>
      <c r="P192" s="13"/>
      <c r="Q192" s="13" t="s">
        <v>23</v>
      </c>
      <c r="R192" s="13" t="s">
        <v>23</v>
      </c>
      <c r="S192" s="13" t="s">
        <v>23</v>
      </c>
      <c r="T192" s="13"/>
      <c r="U192" s="13" t="s">
        <v>23</v>
      </c>
      <c r="V192" s="13" t="s">
        <v>23</v>
      </c>
      <c r="W192" s="13" t="s">
        <v>23</v>
      </c>
      <c r="X192" s="13" t="s">
        <v>23</v>
      </c>
      <c r="Y192" s="13" t="s">
        <v>23</v>
      </c>
      <c r="Z192" s="13" t="s">
        <v>23</v>
      </c>
    </row>
    <row r="193" spans="1:26" s="1" customFormat="1" ht="24" x14ac:dyDescent="0.25">
      <c r="A193" s="4">
        <v>473</v>
      </c>
      <c r="B193" s="13">
        <v>1</v>
      </c>
      <c r="C193" s="48" t="s">
        <v>536</v>
      </c>
      <c r="D193" s="1" t="s">
        <v>537</v>
      </c>
      <c r="E193" s="5">
        <v>42.320667</v>
      </c>
      <c r="F193" s="5">
        <v>11.567565999999999</v>
      </c>
      <c r="G193" s="13" t="s">
        <v>974</v>
      </c>
      <c r="H193" s="1" t="s">
        <v>52</v>
      </c>
      <c r="J193" s="16"/>
      <c r="K193" s="16"/>
      <c r="L193" s="14" t="s">
        <v>538</v>
      </c>
      <c r="M193" s="14"/>
      <c r="N193" s="1" t="s">
        <v>450</v>
      </c>
      <c r="O193" s="13" t="str">
        <f t="shared" si="8"/>
        <v>a</v>
      </c>
      <c r="P193" s="13"/>
      <c r="Q193" s="13" t="s">
        <v>23</v>
      </c>
      <c r="R193" s="13" t="s">
        <v>23</v>
      </c>
      <c r="S193" s="13" t="s">
        <v>23</v>
      </c>
      <c r="T193" s="13"/>
      <c r="U193" s="13" t="s">
        <v>23</v>
      </c>
      <c r="V193" s="13" t="s">
        <v>23</v>
      </c>
      <c r="W193" s="13" t="s">
        <v>23</v>
      </c>
      <c r="X193" s="13" t="s">
        <v>23</v>
      </c>
      <c r="Y193" s="13" t="s">
        <v>23</v>
      </c>
      <c r="Z193" s="13" t="s">
        <v>23</v>
      </c>
    </row>
    <row r="194" spans="1:26" s="1" customFormat="1" ht="24" x14ac:dyDescent="0.25">
      <c r="A194" s="4">
        <v>474</v>
      </c>
      <c r="B194" s="13">
        <v>1</v>
      </c>
      <c r="C194" s="48" t="s">
        <v>539</v>
      </c>
      <c r="D194" s="1" t="s">
        <v>540</v>
      </c>
      <c r="E194" s="5">
        <v>42.308630000000001</v>
      </c>
      <c r="F194" s="5">
        <v>11.601965</v>
      </c>
      <c r="G194" s="13">
        <v>-750</v>
      </c>
      <c r="H194" s="1" t="s">
        <v>52</v>
      </c>
      <c r="J194" s="16"/>
      <c r="K194" s="16"/>
      <c r="L194" s="14" t="s">
        <v>541</v>
      </c>
      <c r="M194" s="14" t="s">
        <v>4710</v>
      </c>
      <c r="N194" s="1" t="s">
        <v>450</v>
      </c>
      <c r="O194" s="13" t="str">
        <f t="shared" si="8"/>
        <v>a</v>
      </c>
      <c r="P194" s="13"/>
      <c r="Q194" s="13" t="s">
        <v>23</v>
      </c>
      <c r="R194" s="13" t="s">
        <v>23</v>
      </c>
      <c r="S194" s="13" t="s">
        <v>23</v>
      </c>
      <c r="T194" s="13"/>
      <c r="U194" s="13" t="s">
        <v>23</v>
      </c>
      <c r="V194" s="13" t="s">
        <v>23</v>
      </c>
      <c r="W194" s="13" t="s">
        <v>23</v>
      </c>
      <c r="X194" s="13" t="s">
        <v>23</v>
      </c>
      <c r="Y194" s="13" t="s">
        <v>23</v>
      </c>
      <c r="Z194" s="13" t="s">
        <v>23</v>
      </c>
    </row>
    <row r="195" spans="1:26" s="1" customFormat="1" ht="24" x14ac:dyDescent="0.25">
      <c r="A195" s="4">
        <v>475</v>
      </c>
      <c r="B195" s="13">
        <v>1</v>
      </c>
      <c r="C195" s="48" t="s">
        <v>542</v>
      </c>
      <c r="D195" s="1" t="s">
        <v>543</v>
      </c>
      <c r="E195" s="5">
        <v>42.274540000000002</v>
      </c>
      <c r="F195" s="5">
        <v>11.6516</v>
      </c>
      <c r="G195" s="13">
        <v>-30</v>
      </c>
      <c r="H195" s="1" t="s">
        <v>52</v>
      </c>
      <c r="I195" s="1" t="s">
        <v>6558</v>
      </c>
      <c r="J195" s="16"/>
      <c r="K195" s="16"/>
      <c r="L195" s="14" t="s">
        <v>544</v>
      </c>
      <c r="M195" s="14" t="s">
        <v>4711</v>
      </c>
      <c r="N195" s="1" t="s">
        <v>450</v>
      </c>
      <c r="O195" s="13" t="str">
        <f t="shared" si="8"/>
        <v>a</v>
      </c>
      <c r="P195" s="13"/>
      <c r="Q195" s="13" t="s">
        <v>38</v>
      </c>
      <c r="R195" s="13" t="s">
        <v>23</v>
      </c>
      <c r="S195" s="13" t="s">
        <v>23</v>
      </c>
      <c r="T195" s="13"/>
      <c r="U195" s="13" t="s">
        <v>23</v>
      </c>
      <c r="V195" s="13" t="s">
        <v>23</v>
      </c>
      <c r="W195" s="13" t="s">
        <v>23</v>
      </c>
      <c r="X195" s="13" t="s">
        <v>23</v>
      </c>
      <c r="Y195" s="13" t="s">
        <v>23</v>
      </c>
      <c r="Z195" s="13" t="s">
        <v>23</v>
      </c>
    </row>
    <row r="196" spans="1:26" s="1" customFormat="1" ht="22.5" x14ac:dyDescent="0.25">
      <c r="A196" s="4">
        <v>476</v>
      </c>
      <c r="B196" s="13">
        <v>1</v>
      </c>
      <c r="C196" s="48" t="s">
        <v>545</v>
      </c>
      <c r="D196" s="1" t="s">
        <v>546</v>
      </c>
      <c r="E196" s="5">
        <v>42.236573999999997</v>
      </c>
      <c r="F196" s="5">
        <v>11.690042</v>
      </c>
      <c r="G196" s="13">
        <v>-30</v>
      </c>
      <c r="H196" s="1" t="s">
        <v>52</v>
      </c>
      <c r="I196" s="1" t="s">
        <v>6561</v>
      </c>
      <c r="J196" s="16"/>
      <c r="K196" s="16"/>
      <c r="L196" s="14" t="s">
        <v>547</v>
      </c>
      <c r="M196" s="14" t="s">
        <v>4712</v>
      </c>
      <c r="N196" s="1" t="s">
        <v>450</v>
      </c>
      <c r="O196" s="13" t="str">
        <f t="shared" si="8"/>
        <v>a</v>
      </c>
      <c r="P196" s="13"/>
      <c r="Q196" s="13" t="s">
        <v>40</v>
      </c>
      <c r="R196" s="13" t="s">
        <v>23</v>
      </c>
      <c r="S196" s="13" t="s">
        <v>39</v>
      </c>
      <c r="T196" s="13"/>
      <c r="U196" s="13" t="s">
        <v>23</v>
      </c>
      <c r="V196" s="13" t="s">
        <v>23</v>
      </c>
      <c r="W196" s="13" t="s">
        <v>23</v>
      </c>
      <c r="X196" s="13" t="s">
        <v>23</v>
      </c>
      <c r="Y196" s="13" t="s">
        <v>23</v>
      </c>
      <c r="Z196" s="13" t="s">
        <v>23</v>
      </c>
    </row>
    <row r="197" spans="1:26" s="1" customFormat="1" ht="24" x14ac:dyDescent="0.25">
      <c r="A197" s="4">
        <v>477</v>
      </c>
      <c r="B197" s="13">
        <v>2</v>
      </c>
      <c r="C197" s="48" t="s">
        <v>548</v>
      </c>
      <c r="D197" s="1" t="s">
        <v>549</v>
      </c>
      <c r="E197" s="5">
        <v>42.212730000000001</v>
      </c>
      <c r="F197" s="5">
        <v>11.71026</v>
      </c>
      <c r="G197" s="13">
        <v>-750</v>
      </c>
      <c r="H197" s="1" t="s">
        <v>4360</v>
      </c>
      <c r="I197" s="1" t="s">
        <v>193</v>
      </c>
      <c r="J197" s="16"/>
      <c r="K197" s="16"/>
      <c r="L197" s="14" t="s">
        <v>550</v>
      </c>
      <c r="M197" s="14" t="s">
        <v>4713</v>
      </c>
      <c r="N197" s="1" t="s">
        <v>450</v>
      </c>
      <c r="O197" s="13" t="str">
        <f t="shared" si="8"/>
        <v>a</v>
      </c>
      <c r="P197" s="13"/>
      <c r="Q197" s="13"/>
      <c r="R197" s="13" t="s">
        <v>23</v>
      </c>
      <c r="S197" s="13" t="s">
        <v>23</v>
      </c>
      <c r="T197" s="13"/>
      <c r="U197" s="13" t="s">
        <v>23</v>
      </c>
      <c r="V197" s="13" t="s">
        <v>23</v>
      </c>
      <c r="W197" s="13" t="s">
        <v>23</v>
      </c>
      <c r="X197" s="13" t="s">
        <v>23</v>
      </c>
      <c r="Y197" s="13" t="s">
        <v>23</v>
      </c>
      <c r="Z197" s="13" t="s">
        <v>23</v>
      </c>
    </row>
    <row r="198" spans="1:26" s="1" customFormat="1" ht="24" x14ac:dyDescent="0.25">
      <c r="A198" s="4">
        <v>478</v>
      </c>
      <c r="B198" s="13">
        <v>1</v>
      </c>
      <c r="C198" s="48" t="s">
        <v>551</v>
      </c>
      <c r="D198" s="1" t="s">
        <v>552</v>
      </c>
      <c r="E198" s="5">
        <v>42.1678</v>
      </c>
      <c r="F198" s="5">
        <v>11.735799999999999</v>
      </c>
      <c r="G198" s="13">
        <v>-30</v>
      </c>
      <c r="H198" s="1" t="s">
        <v>52</v>
      </c>
      <c r="I198" s="1" t="s">
        <v>193</v>
      </c>
      <c r="J198" s="16"/>
      <c r="K198" s="16"/>
      <c r="L198" s="14" t="s">
        <v>553</v>
      </c>
      <c r="M198" s="14" t="s">
        <v>4714</v>
      </c>
      <c r="N198" s="1" t="s">
        <v>450</v>
      </c>
      <c r="O198" s="13" t="str">
        <f t="shared" si="8"/>
        <v>a</v>
      </c>
      <c r="P198" s="13"/>
      <c r="Q198" s="13" t="s">
        <v>23</v>
      </c>
      <c r="R198" s="13" t="s">
        <v>23</v>
      </c>
      <c r="S198" s="13" t="s">
        <v>23</v>
      </c>
      <c r="T198" s="13"/>
      <c r="U198" s="13" t="s">
        <v>23</v>
      </c>
      <c r="V198" s="13" t="s">
        <v>23</v>
      </c>
      <c r="W198" s="13" t="s">
        <v>23</v>
      </c>
      <c r="X198" s="13" t="s">
        <v>23</v>
      </c>
      <c r="Y198" s="13" t="s">
        <v>23</v>
      </c>
      <c r="Z198" s="13" t="s">
        <v>23</v>
      </c>
    </row>
    <row r="199" spans="1:26" s="1" customFormat="1" ht="24" x14ac:dyDescent="0.25">
      <c r="A199" s="4">
        <v>479</v>
      </c>
      <c r="B199" s="13">
        <v>1</v>
      </c>
      <c r="C199" s="48" t="s">
        <v>4715</v>
      </c>
      <c r="D199" s="1" t="s">
        <v>554</v>
      </c>
      <c r="E199" s="5">
        <v>42.123939999999997</v>
      </c>
      <c r="F199" s="5">
        <v>11.75841</v>
      </c>
      <c r="G199" s="13">
        <v>-30</v>
      </c>
      <c r="H199" s="1" t="s">
        <v>52</v>
      </c>
      <c r="I199" s="1" t="s">
        <v>6558</v>
      </c>
      <c r="J199" s="16"/>
      <c r="K199" s="16"/>
      <c r="L199" s="14" t="s">
        <v>555</v>
      </c>
      <c r="M199" s="14" t="s">
        <v>4716</v>
      </c>
      <c r="N199" s="1" t="s">
        <v>450</v>
      </c>
      <c r="O199" s="13" t="str">
        <f t="shared" si="8"/>
        <v>a</v>
      </c>
      <c r="P199" s="13"/>
      <c r="Q199" s="13" t="s">
        <v>38</v>
      </c>
      <c r="R199" s="13" t="s">
        <v>23</v>
      </c>
      <c r="S199" s="13" t="s">
        <v>23</v>
      </c>
      <c r="T199" s="13"/>
      <c r="U199" s="13" t="s">
        <v>23</v>
      </c>
      <c r="V199" s="13" t="s">
        <v>23</v>
      </c>
      <c r="W199" s="13" t="s">
        <v>23</v>
      </c>
      <c r="X199" s="13" t="s">
        <v>23</v>
      </c>
      <c r="Y199" s="13" t="s">
        <v>23</v>
      </c>
      <c r="Z199" s="13" t="s">
        <v>23</v>
      </c>
    </row>
    <row r="200" spans="1:26" s="1" customFormat="1" ht="144" x14ac:dyDescent="0.25">
      <c r="A200" s="4">
        <v>480</v>
      </c>
      <c r="B200" s="13">
        <v>3</v>
      </c>
      <c r="C200" s="48" t="s">
        <v>556</v>
      </c>
      <c r="D200" s="1" t="s">
        <v>6556</v>
      </c>
      <c r="E200" s="5">
        <v>42.095064000000001</v>
      </c>
      <c r="F200" s="5">
        <v>11.787807000000001</v>
      </c>
      <c r="G200" s="13">
        <v>103</v>
      </c>
      <c r="H200" s="1" t="s">
        <v>557</v>
      </c>
      <c r="I200" s="1" t="s">
        <v>7141</v>
      </c>
      <c r="J200" s="14" t="s">
        <v>6808</v>
      </c>
      <c r="K200" s="16"/>
      <c r="L200" s="14" t="s">
        <v>558</v>
      </c>
      <c r="M200" s="14" t="s">
        <v>4717</v>
      </c>
      <c r="N200" s="1" t="s">
        <v>450</v>
      </c>
      <c r="O200" s="13" t="str">
        <f t="shared" si="8"/>
        <v>a</v>
      </c>
      <c r="P200" s="13" t="s">
        <v>97</v>
      </c>
      <c r="Q200" s="13" t="s">
        <v>40</v>
      </c>
      <c r="R200" s="13" t="s">
        <v>39</v>
      </c>
      <c r="S200" s="13" t="s">
        <v>23</v>
      </c>
      <c r="T200" s="13"/>
      <c r="U200" s="13" t="s">
        <v>23</v>
      </c>
      <c r="V200" s="13" t="s">
        <v>23</v>
      </c>
      <c r="W200" s="13" t="s">
        <v>23</v>
      </c>
      <c r="X200" s="13" t="s">
        <v>23</v>
      </c>
      <c r="Y200" s="13" t="s">
        <v>39</v>
      </c>
      <c r="Z200" s="13" t="s">
        <v>23</v>
      </c>
    </row>
    <row r="201" spans="1:26" s="1" customFormat="1" ht="24" x14ac:dyDescent="0.25">
      <c r="A201" s="4">
        <v>481</v>
      </c>
      <c r="B201" s="13">
        <v>2</v>
      </c>
      <c r="C201" s="48" t="s">
        <v>4361</v>
      </c>
      <c r="D201" s="1" t="s">
        <v>559</v>
      </c>
      <c r="E201" s="5">
        <v>42.039250000000003</v>
      </c>
      <c r="F201" s="5">
        <v>11.831</v>
      </c>
      <c r="G201" s="13">
        <v>-287</v>
      </c>
      <c r="H201" s="1" t="s">
        <v>560</v>
      </c>
      <c r="I201" s="1" t="s">
        <v>193</v>
      </c>
      <c r="J201" s="16"/>
      <c r="K201" s="16"/>
      <c r="L201" s="14" t="s">
        <v>4719</v>
      </c>
      <c r="M201" s="14" t="s">
        <v>4718</v>
      </c>
      <c r="N201" s="1" t="s">
        <v>450</v>
      </c>
      <c r="O201" s="13" t="str">
        <f t="shared" si="8"/>
        <v>a</v>
      </c>
      <c r="P201" s="13"/>
      <c r="Q201" s="13"/>
      <c r="R201" s="13" t="s">
        <v>23</v>
      </c>
      <c r="S201" s="13" t="s">
        <v>23</v>
      </c>
      <c r="T201" s="13"/>
      <c r="U201" s="13" t="s">
        <v>23</v>
      </c>
      <c r="V201" s="13" t="s">
        <v>23</v>
      </c>
      <c r="W201" s="13" t="s">
        <v>23</v>
      </c>
      <c r="X201" s="13" t="s">
        <v>23</v>
      </c>
      <c r="Y201" s="13" t="s">
        <v>23</v>
      </c>
      <c r="Z201" s="13" t="s">
        <v>23</v>
      </c>
    </row>
    <row r="202" spans="1:26" s="1" customFormat="1" ht="22.5" x14ac:dyDescent="0.25">
      <c r="A202" s="4">
        <v>483</v>
      </c>
      <c r="B202" s="13">
        <v>1</v>
      </c>
      <c r="C202" s="48" t="s">
        <v>561</v>
      </c>
      <c r="D202" s="1" t="s">
        <v>4721</v>
      </c>
      <c r="E202" s="5">
        <v>42.036200000000001</v>
      </c>
      <c r="F202" s="5">
        <v>11.8741</v>
      </c>
      <c r="G202" s="13">
        <v>-330</v>
      </c>
      <c r="H202" s="1" t="s">
        <v>52</v>
      </c>
      <c r="I202" s="1" t="s">
        <v>35</v>
      </c>
      <c r="J202" s="16"/>
      <c r="K202" s="16"/>
      <c r="L202" s="14" t="s">
        <v>562</v>
      </c>
      <c r="M202" s="14" t="s">
        <v>4720</v>
      </c>
      <c r="N202" s="1" t="s">
        <v>450</v>
      </c>
      <c r="O202" s="13" t="str">
        <f t="shared" si="8"/>
        <v>a</v>
      </c>
      <c r="P202" s="13"/>
      <c r="Q202" s="13" t="s">
        <v>38</v>
      </c>
      <c r="R202" s="13" t="s">
        <v>23</v>
      </c>
      <c r="S202" s="13" t="s">
        <v>23</v>
      </c>
      <c r="T202" s="13"/>
      <c r="U202" s="13" t="s">
        <v>23</v>
      </c>
      <c r="V202" s="13" t="s">
        <v>23</v>
      </c>
      <c r="W202" s="13" t="s">
        <v>23</v>
      </c>
      <c r="X202" s="13" t="s">
        <v>23</v>
      </c>
      <c r="Y202" s="13" t="s">
        <v>23</v>
      </c>
      <c r="Z202" s="13" t="s">
        <v>23</v>
      </c>
    </row>
    <row r="203" spans="1:26" s="1" customFormat="1" ht="48" x14ac:dyDescent="0.25">
      <c r="A203" s="4">
        <v>484</v>
      </c>
      <c r="B203" s="13">
        <v>3</v>
      </c>
      <c r="C203" s="48" t="s">
        <v>563</v>
      </c>
      <c r="D203" s="1" t="s">
        <v>564</v>
      </c>
      <c r="E203" s="5">
        <v>42.015663000000004</v>
      </c>
      <c r="F203" s="5">
        <v>11.955997999999999</v>
      </c>
      <c r="G203" s="13">
        <v>-750</v>
      </c>
      <c r="H203" s="1" t="s">
        <v>4362</v>
      </c>
      <c r="I203" s="1" t="s">
        <v>6562</v>
      </c>
      <c r="J203" s="16"/>
      <c r="K203" s="16"/>
      <c r="L203" s="14" t="s">
        <v>565</v>
      </c>
      <c r="M203" s="14" t="s">
        <v>4722</v>
      </c>
      <c r="N203" s="1" t="s">
        <v>450</v>
      </c>
      <c r="O203" s="13" t="str">
        <f t="shared" si="8"/>
        <v>a</v>
      </c>
      <c r="P203" s="13"/>
      <c r="Q203" s="13" t="s">
        <v>38</v>
      </c>
      <c r="R203" s="13" t="s">
        <v>39</v>
      </c>
      <c r="S203" s="13" t="s">
        <v>23</v>
      </c>
      <c r="T203" s="13"/>
      <c r="U203" s="13" t="s">
        <v>23</v>
      </c>
      <c r="V203" s="13" t="s">
        <v>23</v>
      </c>
      <c r="W203" s="13" t="s">
        <v>23</v>
      </c>
      <c r="X203" s="13" t="s">
        <v>23</v>
      </c>
      <c r="Y203" s="13" t="s">
        <v>23</v>
      </c>
      <c r="Z203" s="13" t="s">
        <v>23</v>
      </c>
    </row>
    <row r="204" spans="1:26" s="1" customFormat="1" ht="36" x14ac:dyDescent="0.25">
      <c r="A204" s="4">
        <v>486</v>
      </c>
      <c r="B204" s="13">
        <v>1</v>
      </c>
      <c r="C204" s="48" t="s">
        <v>4363</v>
      </c>
      <c r="D204" s="1" t="s">
        <v>566</v>
      </c>
      <c r="E204" s="5">
        <v>41.932960999999999</v>
      </c>
      <c r="F204" s="5">
        <v>12.100837</v>
      </c>
      <c r="G204" s="13">
        <v>-750</v>
      </c>
      <c r="H204" s="1" t="s">
        <v>481</v>
      </c>
      <c r="I204" s="1" t="s">
        <v>6563</v>
      </c>
      <c r="J204" s="16"/>
      <c r="K204" s="16"/>
      <c r="L204" s="14" t="s">
        <v>567</v>
      </c>
      <c r="M204" s="14" t="s">
        <v>4723</v>
      </c>
      <c r="N204" s="1" t="s">
        <v>450</v>
      </c>
      <c r="O204" s="13" t="str">
        <f t="shared" si="8"/>
        <v>a</v>
      </c>
      <c r="P204" s="13"/>
      <c r="Q204" s="13" t="s">
        <v>38</v>
      </c>
      <c r="R204" s="13" t="s">
        <v>39</v>
      </c>
      <c r="S204" s="13" t="s">
        <v>39</v>
      </c>
      <c r="T204" s="13"/>
      <c r="U204" s="13" t="s">
        <v>23</v>
      </c>
      <c r="V204" s="13" t="s">
        <v>23</v>
      </c>
      <c r="W204" s="13" t="s">
        <v>23</v>
      </c>
      <c r="X204" s="13" t="s">
        <v>23</v>
      </c>
      <c r="Y204" s="13" t="s">
        <v>23</v>
      </c>
      <c r="Z204" s="13" t="s">
        <v>23</v>
      </c>
    </row>
    <row r="205" spans="1:26" s="1" customFormat="1" ht="168" x14ac:dyDescent="0.25">
      <c r="A205" s="4">
        <v>490</v>
      </c>
      <c r="B205" s="13" t="s">
        <v>7473</v>
      </c>
      <c r="C205" s="48" t="s">
        <v>6258</v>
      </c>
      <c r="D205" s="1" t="s">
        <v>568</v>
      </c>
      <c r="E205" s="5">
        <v>41.779696000000001</v>
      </c>
      <c r="F205" s="5">
        <v>12.248161</v>
      </c>
      <c r="G205" s="13">
        <v>42</v>
      </c>
      <c r="H205" s="1" t="s">
        <v>4539</v>
      </c>
      <c r="I205" s="1" t="s">
        <v>7145</v>
      </c>
      <c r="J205" s="14" t="s">
        <v>6666</v>
      </c>
      <c r="K205" s="14" t="s">
        <v>6668</v>
      </c>
      <c r="L205" s="14" t="s">
        <v>569</v>
      </c>
      <c r="M205" s="14" t="s">
        <v>4724</v>
      </c>
      <c r="N205" s="1" t="s">
        <v>450</v>
      </c>
      <c r="O205" s="13" t="str">
        <f t="shared" si="8"/>
        <v>a</v>
      </c>
      <c r="P205" s="13" t="s">
        <v>97</v>
      </c>
      <c r="Q205" s="13" t="s">
        <v>40</v>
      </c>
      <c r="R205" s="13" t="s">
        <v>39</v>
      </c>
      <c r="S205" s="13" t="s">
        <v>23</v>
      </c>
      <c r="T205" s="13"/>
      <c r="U205" s="13" t="s">
        <v>39</v>
      </c>
      <c r="V205" s="13" t="s">
        <v>23</v>
      </c>
      <c r="W205" s="13" t="s">
        <v>23</v>
      </c>
      <c r="X205" s="13" t="s">
        <v>23</v>
      </c>
      <c r="Y205" s="13" t="s">
        <v>39</v>
      </c>
      <c r="Z205" s="13" t="s">
        <v>23</v>
      </c>
    </row>
    <row r="206" spans="1:26" s="1" customFormat="1" ht="132" x14ac:dyDescent="0.25">
      <c r="A206" s="4">
        <v>491</v>
      </c>
      <c r="B206" s="13">
        <v>1</v>
      </c>
      <c r="C206" s="48" t="s">
        <v>570</v>
      </c>
      <c r="D206" s="1" t="s">
        <v>571</v>
      </c>
      <c r="E206" s="5">
        <v>41.779943000000003</v>
      </c>
      <c r="F206" s="5">
        <v>12.262604</v>
      </c>
      <c r="G206" s="13">
        <v>103</v>
      </c>
      <c r="H206" s="1" t="s">
        <v>4364</v>
      </c>
      <c r="I206" s="1" t="s">
        <v>7146</v>
      </c>
      <c r="J206" s="14" t="s">
        <v>6666</v>
      </c>
      <c r="K206" s="14" t="s">
        <v>6788</v>
      </c>
      <c r="L206" s="14" t="s">
        <v>572</v>
      </c>
      <c r="M206" s="14"/>
      <c r="N206" s="1" t="s">
        <v>450</v>
      </c>
      <c r="O206" s="13" t="str">
        <f t="shared" si="8"/>
        <v>a</v>
      </c>
      <c r="P206" s="13"/>
      <c r="Q206" s="13" t="s">
        <v>40</v>
      </c>
      <c r="R206" s="13" t="s">
        <v>23</v>
      </c>
      <c r="S206" s="13" t="s">
        <v>39</v>
      </c>
      <c r="T206" s="13"/>
      <c r="U206" s="13" t="s">
        <v>39</v>
      </c>
      <c r="V206" s="13" t="s">
        <v>23</v>
      </c>
      <c r="W206" s="13" t="s">
        <v>23</v>
      </c>
      <c r="X206" s="13" t="s">
        <v>39</v>
      </c>
      <c r="Y206" s="13" t="s">
        <v>39</v>
      </c>
      <c r="Z206" s="13" t="s">
        <v>23</v>
      </c>
    </row>
    <row r="207" spans="1:26" s="1" customFormat="1" ht="48" x14ac:dyDescent="0.25">
      <c r="A207" s="4">
        <v>492</v>
      </c>
      <c r="B207" s="13">
        <v>1</v>
      </c>
      <c r="C207" s="48" t="s">
        <v>6259</v>
      </c>
      <c r="D207" s="1" t="s">
        <v>573</v>
      </c>
      <c r="E207" s="5">
        <v>41.776176</v>
      </c>
      <c r="F207" s="5">
        <v>12.234488000000001</v>
      </c>
      <c r="G207" s="13">
        <v>42</v>
      </c>
      <c r="H207" s="1" t="s">
        <v>574</v>
      </c>
      <c r="I207" s="1" t="s">
        <v>7144</v>
      </c>
      <c r="J207" s="16"/>
      <c r="K207" s="14" t="s">
        <v>6667</v>
      </c>
      <c r="L207" s="16"/>
      <c r="M207" s="16"/>
      <c r="N207" s="1" t="s">
        <v>450</v>
      </c>
      <c r="O207" s="13" t="str">
        <f t="shared" si="8"/>
        <v>a</v>
      </c>
      <c r="P207" s="13"/>
      <c r="Q207" s="13" t="s">
        <v>40</v>
      </c>
      <c r="R207" s="13" t="s">
        <v>23</v>
      </c>
      <c r="S207" s="13" t="s">
        <v>23</v>
      </c>
      <c r="T207" s="13"/>
      <c r="U207" s="13" t="s">
        <v>23</v>
      </c>
      <c r="V207" s="13" t="s">
        <v>23</v>
      </c>
      <c r="W207" s="13" t="s">
        <v>23</v>
      </c>
      <c r="X207" s="13" t="s">
        <v>23</v>
      </c>
      <c r="Y207" s="13" t="s">
        <v>39</v>
      </c>
      <c r="Z207" s="13" t="s">
        <v>23</v>
      </c>
    </row>
    <row r="208" spans="1:26" s="1" customFormat="1" ht="108" x14ac:dyDescent="0.25">
      <c r="A208" s="4">
        <v>493</v>
      </c>
      <c r="B208" s="13">
        <v>7</v>
      </c>
      <c r="C208" s="48" t="s">
        <v>7248</v>
      </c>
      <c r="D208" s="1" t="s">
        <v>6260</v>
      </c>
      <c r="E208" s="5">
        <v>41.753430000000002</v>
      </c>
      <c r="F208" s="5">
        <v>12.279847999999999</v>
      </c>
      <c r="G208" s="13">
        <v>-640</v>
      </c>
      <c r="H208" s="1" t="s">
        <v>4365</v>
      </c>
      <c r="I208" s="1" t="s">
        <v>7147</v>
      </c>
      <c r="J208" s="16"/>
      <c r="K208" s="16"/>
      <c r="L208" s="14" t="s">
        <v>575</v>
      </c>
      <c r="M208" s="14"/>
      <c r="N208" s="1" t="s">
        <v>450</v>
      </c>
      <c r="O208" s="13" t="str">
        <f t="shared" si="8"/>
        <v>a</v>
      </c>
      <c r="P208" s="13" t="s">
        <v>97</v>
      </c>
      <c r="Q208" s="13" t="s">
        <v>40</v>
      </c>
      <c r="R208" s="13" t="s">
        <v>39</v>
      </c>
      <c r="S208" s="13" t="s">
        <v>23</v>
      </c>
      <c r="T208" s="13"/>
      <c r="U208" s="13" t="s">
        <v>23</v>
      </c>
      <c r="V208" s="13" t="s">
        <v>23</v>
      </c>
      <c r="W208" s="13" t="s">
        <v>23</v>
      </c>
      <c r="X208" s="13" t="s">
        <v>23</v>
      </c>
      <c r="Y208" s="13" t="s">
        <v>54</v>
      </c>
      <c r="Z208" s="13" t="s">
        <v>23</v>
      </c>
    </row>
    <row r="209" spans="1:26" s="1" customFormat="1" ht="56.25" x14ac:dyDescent="0.25">
      <c r="A209" s="4">
        <v>495</v>
      </c>
      <c r="B209" s="13">
        <v>1</v>
      </c>
      <c r="C209" s="48" t="s">
        <v>577</v>
      </c>
      <c r="D209" s="1" t="s">
        <v>4726</v>
      </c>
      <c r="E209" s="5">
        <v>41.847394000000001</v>
      </c>
      <c r="F209" s="5">
        <v>12.471443000000001</v>
      </c>
      <c r="G209" s="13">
        <v>-330</v>
      </c>
      <c r="H209" s="1" t="s">
        <v>578</v>
      </c>
      <c r="I209" s="38"/>
      <c r="J209" s="14"/>
      <c r="K209" s="14" t="s">
        <v>579</v>
      </c>
      <c r="L209" s="14" t="s">
        <v>580</v>
      </c>
      <c r="M209" s="14" t="s">
        <v>4725</v>
      </c>
      <c r="N209" s="1" t="s">
        <v>450</v>
      </c>
      <c r="O209" s="13" t="str">
        <f t="shared" si="8"/>
        <v>a</v>
      </c>
      <c r="P209" s="13"/>
      <c r="Q209" s="13" t="s">
        <v>40</v>
      </c>
      <c r="R209" s="13" t="s">
        <v>23</v>
      </c>
      <c r="S209" s="13" t="s">
        <v>39</v>
      </c>
      <c r="T209" s="13"/>
      <c r="U209" s="13" t="s">
        <v>23</v>
      </c>
      <c r="V209" s="13" t="s">
        <v>23</v>
      </c>
      <c r="W209" s="13" t="s">
        <v>23</v>
      </c>
      <c r="X209" s="13" t="s">
        <v>23</v>
      </c>
      <c r="Y209" s="13" t="s">
        <v>23</v>
      </c>
      <c r="Z209" s="13" t="s">
        <v>23</v>
      </c>
    </row>
    <row r="210" spans="1:26" s="1" customFormat="1" ht="48" x14ac:dyDescent="0.25">
      <c r="A210" s="4">
        <v>498</v>
      </c>
      <c r="B210" s="13">
        <v>3</v>
      </c>
      <c r="C210" s="48" t="s">
        <v>6557</v>
      </c>
      <c r="D210" s="1" t="s">
        <v>581</v>
      </c>
      <c r="E210" s="5">
        <v>41.889200000000002</v>
      </c>
      <c r="F210" s="5">
        <v>12.4809</v>
      </c>
      <c r="G210" s="13">
        <v>-753</v>
      </c>
      <c r="H210" s="1" t="s">
        <v>582</v>
      </c>
      <c r="J210" s="14" t="s">
        <v>576</v>
      </c>
      <c r="K210" s="14" t="s">
        <v>6719</v>
      </c>
      <c r="L210" s="14" t="s">
        <v>583</v>
      </c>
      <c r="M210" s="14"/>
      <c r="N210" s="1" t="s">
        <v>450</v>
      </c>
      <c r="O210" s="13" t="str">
        <f t="shared" si="8"/>
        <v>a</v>
      </c>
      <c r="P210" s="13"/>
      <c r="Q210" s="13" t="s">
        <v>23</v>
      </c>
      <c r="R210" s="13" t="s">
        <v>23</v>
      </c>
      <c r="S210" s="13" t="s">
        <v>23</v>
      </c>
      <c r="T210" s="13"/>
      <c r="U210" s="13" t="s">
        <v>23</v>
      </c>
      <c r="V210" s="13" t="s">
        <v>23</v>
      </c>
      <c r="W210" s="13" t="s">
        <v>23</v>
      </c>
      <c r="X210" s="13" t="s">
        <v>23</v>
      </c>
      <c r="Y210" s="13" t="s">
        <v>23</v>
      </c>
      <c r="Z210" s="13" t="s">
        <v>23</v>
      </c>
    </row>
    <row r="211" spans="1:26" s="1" customFormat="1" ht="48" x14ac:dyDescent="0.25">
      <c r="A211" s="4">
        <v>499</v>
      </c>
      <c r="B211" s="13">
        <v>1</v>
      </c>
      <c r="C211" s="48" t="s">
        <v>7425</v>
      </c>
      <c r="D211" s="1" t="s">
        <v>584</v>
      </c>
      <c r="E211" s="5">
        <v>41.901515000000003</v>
      </c>
      <c r="F211" s="5">
        <v>12.469692</v>
      </c>
      <c r="G211" s="13" t="s">
        <v>974</v>
      </c>
      <c r="H211" s="1" t="s">
        <v>585</v>
      </c>
      <c r="J211" s="14" t="s">
        <v>576</v>
      </c>
      <c r="K211" s="16"/>
      <c r="L211" s="14" t="s">
        <v>4728</v>
      </c>
      <c r="M211" s="14" t="s">
        <v>4727</v>
      </c>
      <c r="N211" s="1" t="s">
        <v>450</v>
      </c>
      <c r="O211" s="13" t="str">
        <f t="shared" si="8"/>
        <v>a</v>
      </c>
      <c r="P211" s="13"/>
      <c r="Q211" s="13" t="s">
        <v>40</v>
      </c>
      <c r="R211" s="13" t="s">
        <v>23</v>
      </c>
      <c r="S211" s="13" t="s">
        <v>39</v>
      </c>
      <c r="T211" s="13"/>
      <c r="U211" s="13" t="s">
        <v>23</v>
      </c>
      <c r="V211" s="13" t="s">
        <v>23</v>
      </c>
      <c r="W211" s="13" t="s">
        <v>23</v>
      </c>
      <c r="X211" s="13" t="s">
        <v>23</v>
      </c>
      <c r="Y211" s="13" t="s">
        <v>23</v>
      </c>
      <c r="Z211" s="13" t="s">
        <v>23</v>
      </c>
    </row>
    <row r="212" spans="1:26" s="1" customFormat="1" ht="48" x14ac:dyDescent="0.25">
      <c r="A212" s="4">
        <v>500</v>
      </c>
      <c r="B212" s="13">
        <v>1</v>
      </c>
      <c r="C212" s="48" t="s">
        <v>4730</v>
      </c>
      <c r="D212" s="1" t="s">
        <v>586</v>
      </c>
      <c r="E212" s="5">
        <v>41.679299999999998</v>
      </c>
      <c r="F212" s="5">
        <v>12.3933</v>
      </c>
      <c r="G212" s="13">
        <v>-30</v>
      </c>
      <c r="H212" s="1" t="s">
        <v>4366</v>
      </c>
      <c r="I212" s="1" t="s">
        <v>193</v>
      </c>
      <c r="J212" s="16"/>
      <c r="K212" s="16"/>
      <c r="L212" s="14" t="s">
        <v>587</v>
      </c>
      <c r="M212" s="14" t="s">
        <v>4729</v>
      </c>
      <c r="N212" s="1" t="s">
        <v>450</v>
      </c>
      <c r="O212" s="13" t="str">
        <f t="shared" si="8"/>
        <v>a</v>
      </c>
      <c r="P212" s="13"/>
      <c r="Q212" s="13" t="s">
        <v>23</v>
      </c>
      <c r="R212" s="13" t="s">
        <v>23</v>
      </c>
      <c r="S212" s="13" t="s">
        <v>23</v>
      </c>
      <c r="T212" s="13"/>
      <c r="U212" s="13" t="s">
        <v>23</v>
      </c>
      <c r="V212" s="13" t="s">
        <v>23</v>
      </c>
      <c r="W212" s="13" t="s">
        <v>23</v>
      </c>
      <c r="X212" s="13" t="s">
        <v>23</v>
      </c>
      <c r="Y212" s="13" t="s">
        <v>23</v>
      </c>
      <c r="Z212" s="13" t="s">
        <v>23</v>
      </c>
    </row>
    <row r="213" spans="1:26" s="1" customFormat="1" ht="36" x14ac:dyDescent="0.25">
      <c r="A213" s="4">
        <v>503</v>
      </c>
      <c r="B213" s="13">
        <v>1</v>
      </c>
      <c r="C213" s="48" t="s">
        <v>588</v>
      </c>
      <c r="D213" s="1" t="s">
        <v>589</v>
      </c>
      <c r="E213" s="5">
        <v>41.993758</v>
      </c>
      <c r="F213" s="5">
        <v>13.546379999999999</v>
      </c>
      <c r="G213" s="13" t="s">
        <v>974</v>
      </c>
      <c r="H213" s="1" t="s">
        <v>590</v>
      </c>
      <c r="J213" s="16"/>
      <c r="K213" s="16"/>
      <c r="L213" s="14" t="s">
        <v>591</v>
      </c>
      <c r="M213" s="14"/>
      <c r="N213" s="1" t="s">
        <v>450</v>
      </c>
      <c r="O213" s="13" t="str">
        <f t="shared" si="8"/>
        <v>a</v>
      </c>
      <c r="P213" s="13"/>
      <c r="Q213" s="13" t="s">
        <v>23</v>
      </c>
      <c r="R213" s="13" t="s">
        <v>23</v>
      </c>
      <c r="S213" s="13" t="s">
        <v>23</v>
      </c>
      <c r="T213" s="13"/>
      <c r="U213" s="13" t="s">
        <v>23</v>
      </c>
      <c r="V213" s="13" t="s">
        <v>23</v>
      </c>
      <c r="W213" s="13" t="s">
        <v>23</v>
      </c>
      <c r="X213" s="13" t="s">
        <v>23</v>
      </c>
      <c r="Y213" s="13" t="s">
        <v>23</v>
      </c>
      <c r="Z213" s="13" t="s">
        <v>23</v>
      </c>
    </row>
    <row r="214" spans="1:26" s="1" customFormat="1" ht="84" x14ac:dyDescent="0.25">
      <c r="A214" s="4">
        <v>505</v>
      </c>
      <c r="B214" s="13">
        <v>5</v>
      </c>
      <c r="C214" s="48" t="s">
        <v>592</v>
      </c>
      <c r="D214" s="1" t="s">
        <v>593</v>
      </c>
      <c r="E214" s="5">
        <v>41.442701999999997</v>
      </c>
      <c r="F214" s="5">
        <v>12.628393000000001</v>
      </c>
      <c r="G214" s="13">
        <v>-750</v>
      </c>
      <c r="H214" s="1" t="s">
        <v>4367</v>
      </c>
      <c r="I214" s="1" t="s">
        <v>6669</v>
      </c>
      <c r="J214" s="14" t="s">
        <v>6666</v>
      </c>
      <c r="K214" s="14" t="s">
        <v>6856</v>
      </c>
      <c r="L214" s="14" t="s">
        <v>594</v>
      </c>
      <c r="M214" s="14" t="s">
        <v>4731</v>
      </c>
      <c r="N214" s="1" t="s">
        <v>450</v>
      </c>
      <c r="O214" s="13" t="str">
        <f t="shared" si="8"/>
        <v>a</v>
      </c>
      <c r="P214" s="13" t="s">
        <v>97</v>
      </c>
      <c r="Q214" s="13" t="s">
        <v>38</v>
      </c>
      <c r="R214" s="13" t="s">
        <v>39</v>
      </c>
      <c r="S214" s="13" t="s">
        <v>23</v>
      </c>
      <c r="T214" s="13"/>
      <c r="U214" s="13" t="s">
        <v>23</v>
      </c>
      <c r="V214" s="13" t="s">
        <v>23</v>
      </c>
      <c r="W214" s="13" t="s">
        <v>23</v>
      </c>
      <c r="X214" s="13" t="s">
        <v>23</v>
      </c>
      <c r="Y214" s="13" t="s">
        <v>23</v>
      </c>
      <c r="Z214" s="13" t="s">
        <v>23</v>
      </c>
    </row>
    <row r="215" spans="1:26" s="1" customFormat="1" ht="24" x14ac:dyDescent="0.25">
      <c r="A215" s="4">
        <v>507</v>
      </c>
      <c r="B215" s="13">
        <v>1</v>
      </c>
      <c r="C215" s="48" t="s">
        <v>596</v>
      </c>
      <c r="D215" s="1" t="s">
        <v>597</v>
      </c>
      <c r="E215" s="5">
        <v>41.407350999999998</v>
      </c>
      <c r="F215" s="5">
        <v>12.767198</v>
      </c>
      <c r="G215" s="13">
        <v>-330</v>
      </c>
      <c r="H215" s="1" t="s">
        <v>598</v>
      </c>
      <c r="I215" s="1" t="s">
        <v>6563</v>
      </c>
      <c r="J215" s="14" t="s">
        <v>6666</v>
      </c>
      <c r="K215" s="16"/>
      <c r="L215" s="14" t="s">
        <v>595</v>
      </c>
      <c r="M215" s="14" t="s">
        <v>4732</v>
      </c>
      <c r="N215" s="1" t="s">
        <v>450</v>
      </c>
      <c r="O215" s="13" t="str">
        <f t="shared" si="8"/>
        <v>a</v>
      </c>
      <c r="P215" s="13"/>
      <c r="Q215" s="13" t="s">
        <v>38</v>
      </c>
      <c r="R215" s="13" t="s">
        <v>39</v>
      </c>
      <c r="S215" s="13" t="s">
        <v>23</v>
      </c>
      <c r="T215" s="13"/>
      <c r="U215" s="13" t="s">
        <v>23</v>
      </c>
      <c r="V215" s="13" t="s">
        <v>23</v>
      </c>
      <c r="W215" s="13" t="s">
        <v>23</v>
      </c>
      <c r="X215" s="13" t="s">
        <v>23</v>
      </c>
      <c r="Y215" s="13" t="s">
        <v>23</v>
      </c>
      <c r="Z215" s="13" t="s">
        <v>23</v>
      </c>
    </row>
    <row r="216" spans="1:26" s="1" customFormat="1" ht="36" x14ac:dyDescent="0.25">
      <c r="A216" s="4">
        <v>510</v>
      </c>
      <c r="B216" s="13">
        <v>2</v>
      </c>
      <c r="C216" s="48" t="s">
        <v>4368</v>
      </c>
      <c r="D216" s="1" t="s">
        <v>599</v>
      </c>
      <c r="E216" s="5">
        <v>41.253072000000003</v>
      </c>
      <c r="F216" s="5">
        <v>13.04425</v>
      </c>
      <c r="G216" s="13">
        <v>-330</v>
      </c>
      <c r="H216" s="1" t="s">
        <v>600</v>
      </c>
      <c r="I216" s="1" t="s">
        <v>6564</v>
      </c>
      <c r="J216" s="16"/>
      <c r="K216" s="16"/>
      <c r="L216" s="14" t="s">
        <v>601</v>
      </c>
      <c r="M216" s="14" t="s">
        <v>4733</v>
      </c>
      <c r="N216" s="1" t="s">
        <v>450</v>
      </c>
      <c r="O216" s="13" t="str">
        <f t="shared" si="8"/>
        <v>a</v>
      </c>
      <c r="P216" s="13"/>
      <c r="Q216" s="13" t="s">
        <v>40</v>
      </c>
      <c r="R216" s="13" t="s">
        <v>39</v>
      </c>
      <c r="S216" s="13" t="s">
        <v>23</v>
      </c>
      <c r="T216" s="13" t="s">
        <v>39</v>
      </c>
      <c r="U216" s="13" t="s">
        <v>23</v>
      </c>
      <c r="V216" s="13" t="s">
        <v>39</v>
      </c>
      <c r="W216" s="13" t="s">
        <v>23</v>
      </c>
      <c r="X216" s="13" t="s">
        <v>23</v>
      </c>
      <c r="Y216" s="13" t="s">
        <v>23</v>
      </c>
      <c r="Z216" s="13" t="s">
        <v>23</v>
      </c>
    </row>
    <row r="217" spans="1:26" s="1" customFormat="1" ht="48" x14ac:dyDescent="0.25">
      <c r="A217" s="4">
        <v>511</v>
      </c>
      <c r="B217" s="13">
        <v>4</v>
      </c>
      <c r="C217" s="48" t="s">
        <v>602</v>
      </c>
      <c r="D217" s="1" t="s">
        <v>603</v>
      </c>
      <c r="E217" s="5">
        <v>41.228102</v>
      </c>
      <c r="F217" s="5">
        <v>13.098011</v>
      </c>
      <c r="G217" s="13">
        <v>-550</v>
      </c>
      <c r="H217" s="1" t="s">
        <v>604</v>
      </c>
      <c r="I217" s="1" t="s">
        <v>350</v>
      </c>
      <c r="J217" s="16"/>
      <c r="K217" s="16"/>
      <c r="L217" s="14" t="s">
        <v>605</v>
      </c>
      <c r="M217" s="14" t="s">
        <v>4734</v>
      </c>
      <c r="N217" s="1" t="s">
        <v>450</v>
      </c>
      <c r="O217" s="13" t="str">
        <f t="shared" si="8"/>
        <v>a</v>
      </c>
      <c r="P217" s="13" t="s">
        <v>97</v>
      </c>
      <c r="Q217" s="13" t="s">
        <v>40</v>
      </c>
      <c r="R217" s="13"/>
      <c r="S217" s="13"/>
      <c r="T217" s="13"/>
      <c r="U217" s="13"/>
      <c r="V217" s="13"/>
      <c r="W217" s="13" t="s">
        <v>23</v>
      </c>
      <c r="X217" s="13" t="s">
        <v>23</v>
      </c>
      <c r="Y217" s="13" t="s">
        <v>23</v>
      </c>
      <c r="Z217" s="13" t="s">
        <v>23</v>
      </c>
    </row>
    <row r="218" spans="1:26" s="1" customFormat="1" ht="36" x14ac:dyDescent="0.25">
      <c r="A218" s="4">
        <v>512</v>
      </c>
      <c r="B218" s="13">
        <v>3</v>
      </c>
      <c r="C218" s="48" t="s">
        <v>606</v>
      </c>
      <c r="D218" s="1" t="s">
        <v>607</v>
      </c>
      <c r="E218" s="5">
        <v>41.283898999999998</v>
      </c>
      <c r="F218" s="5">
        <v>13.253503</v>
      </c>
      <c r="G218" s="13">
        <v>-550</v>
      </c>
      <c r="H218" s="1" t="s">
        <v>608</v>
      </c>
      <c r="I218" s="1" t="s">
        <v>7150</v>
      </c>
      <c r="J218" s="14" t="s">
        <v>6666</v>
      </c>
      <c r="K218" s="16"/>
      <c r="L218" s="14" t="s">
        <v>609</v>
      </c>
      <c r="M218" s="14" t="s">
        <v>4735</v>
      </c>
      <c r="N218" s="1" t="s">
        <v>450</v>
      </c>
      <c r="O218" s="13" t="str">
        <f t="shared" si="8"/>
        <v>a</v>
      </c>
      <c r="P218" s="13" t="s">
        <v>97</v>
      </c>
      <c r="Q218" s="13" t="s">
        <v>40</v>
      </c>
      <c r="R218" s="13" t="s">
        <v>39</v>
      </c>
      <c r="S218" s="13" t="s">
        <v>39</v>
      </c>
      <c r="T218" s="13"/>
      <c r="U218" s="13" t="s">
        <v>39</v>
      </c>
      <c r="V218" s="13" t="s">
        <v>23</v>
      </c>
      <c r="W218" s="13" t="s">
        <v>23</v>
      </c>
      <c r="X218" s="13" t="s">
        <v>23</v>
      </c>
      <c r="Y218" s="13" t="s">
        <v>39</v>
      </c>
      <c r="Z218" s="13" t="s">
        <v>23</v>
      </c>
    </row>
    <row r="219" spans="1:26" s="1" customFormat="1" ht="24" x14ac:dyDescent="0.25">
      <c r="A219" s="4">
        <v>513</v>
      </c>
      <c r="B219" s="13">
        <v>1</v>
      </c>
      <c r="C219" s="48" t="s">
        <v>3550</v>
      </c>
      <c r="D219" s="1" t="s">
        <v>610</v>
      </c>
      <c r="E219" s="5">
        <v>40.894781000000002</v>
      </c>
      <c r="F219" s="5">
        <v>12.964786</v>
      </c>
      <c r="G219" s="13">
        <v>-750</v>
      </c>
      <c r="H219" s="1" t="s">
        <v>52</v>
      </c>
      <c r="I219" s="1" t="s">
        <v>6565</v>
      </c>
      <c r="J219" s="16"/>
      <c r="K219" s="16"/>
      <c r="L219" s="14" t="s">
        <v>611</v>
      </c>
      <c r="M219" s="14" t="s">
        <v>4736</v>
      </c>
      <c r="N219" s="1" t="s">
        <v>450</v>
      </c>
      <c r="O219" s="13" t="str">
        <f t="shared" si="8"/>
        <v>a</v>
      </c>
      <c r="P219" s="13"/>
      <c r="Q219" s="13" t="s">
        <v>40</v>
      </c>
      <c r="R219" s="13" t="s">
        <v>39</v>
      </c>
      <c r="S219" s="13" t="s">
        <v>23</v>
      </c>
      <c r="T219" s="13"/>
      <c r="U219" s="13" t="s">
        <v>23</v>
      </c>
      <c r="V219" s="13" t="s">
        <v>23</v>
      </c>
      <c r="W219" s="13" t="s">
        <v>23</v>
      </c>
      <c r="X219" s="13" t="s">
        <v>23</v>
      </c>
      <c r="Y219" s="13" t="s">
        <v>23</v>
      </c>
      <c r="Z219" s="13" t="s">
        <v>23</v>
      </c>
    </row>
    <row r="220" spans="1:26" s="1" customFormat="1" ht="48" x14ac:dyDescent="0.25">
      <c r="A220" s="4">
        <v>514</v>
      </c>
      <c r="B220" s="13">
        <v>1</v>
      </c>
      <c r="C220" s="48" t="s">
        <v>6237</v>
      </c>
      <c r="D220" s="1" t="s">
        <v>6236</v>
      </c>
      <c r="E220" s="5">
        <v>40.797821999999996</v>
      </c>
      <c r="F220" s="5">
        <v>13.433896000000001</v>
      </c>
      <c r="G220" s="13" t="s">
        <v>974</v>
      </c>
      <c r="H220" s="1" t="s">
        <v>52</v>
      </c>
      <c r="I220" s="1" t="s">
        <v>6566</v>
      </c>
      <c r="J220" s="16"/>
      <c r="K220" s="16"/>
      <c r="L220" s="14" t="s">
        <v>612</v>
      </c>
      <c r="M220" s="14" t="s">
        <v>4737</v>
      </c>
      <c r="N220" s="1" t="s">
        <v>450</v>
      </c>
      <c r="O220" s="13" t="str">
        <f t="shared" si="8"/>
        <v>a</v>
      </c>
      <c r="P220" s="13" t="s">
        <v>97</v>
      </c>
      <c r="Q220" s="13" t="s">
        <v>40</v>
      </c>
      <c r="R220" s="13" t="s">
        <v>23</v>
      </c>
      <c r="S220" s="13" t="s">
        <v>39</v>
      </c>
      <c r="T220" s="13"/>
      <c r="U220" s="13" t="s">
        <v>23</v>
      </c>
      <c r="V220" s="13" t="s">
        <v>23</v>
      </c>
      <c r="W220" s="13" t="s">
        <v>23</v>
      </c>
      <c r="X220" s="13" t="s">
        <v>23</v>
      </c>
      <c r="Y220" s="13" t="s">
        <v>23</v>
      </c>
      <c r="Z220" s="13" t="s">
        <v>23</v>
      </c>
    </row>
    <row r="221" spans="1:26" s="1" customFormat="1" ht="36" x14ac:dyDescent="0.25">
      <c r="A221" s="4">
        <v>515</v>
      </c>
      <c r="B221" s="13">
        <v>1</v>
      </c>
      <c r="C221" s="48" t="s">
        <v>4738</v>
      </c>
      <c r="D221" s="1" t="s">
        <v>613</v>
      </c>
      <c r="E221" s="5">
        <v>40.789043999999997</v>
      </c>
      <c r="F221" s="5">
        <v>13.454465000000001</v>
      </c>
      <c r="G221" s="13" t="s">
        <v>974</v>
      </c>
      <c r="H221" s="1" t="s">
        <v>52</v>
      </c>
      <c r="J221" s="16"/>
      <c r="K221" s="16"/>
      <c r="L221" s="14" t="s">
        <v>612</v>
      </c>
      <c r="M221" s="14" t="s">
        <v>4737</v>
      </c>
      <c r="N221" s="1" t="s">
        <v>450</v>
      </c>
      <c r="O221" s="13" t="str">
        <f t="shared" si="8"/>
        <v>a</v>
      </c>
      <c r="P221" s="13"/>
      <c r="Q221" s="13" t="s">
        <v>23</v>
      </c>
      <c r="R221" s="13" t="s">
        <v>23</v>
      </c>
      <c r="S221" s="13" t="s">
        <v>23</v>
      </c>
      <c r="T221" s="13"/>
      <c r="U221" s="13" t="s">
        <v>23</v>
      </c>
      <c r="V221" s="13" t="s">
        <v>23</v>
      </c>
      <c r="W221" s="13" t="s">
        <v>23</v>
      </c>
      <c r="X221" s="13" t="s">
        <v>23</v>
      </c>
      <c r="Y221" s="13" t="s">
        <v>23</v>
      </c>
      <c r="Z221" s="13" t="s">
        <v>23</v>
      </c>
    </row>
    <row r="222" spans="1:26" s="1" customFormat="1" ht="60" x14ac:dyDescent="0.25">
      <c r="A222" s="4">
        <v>518</v>
      </c>
      <c r="B222" s="13">
        <v>5</v>
      </c>
      <c r="C222" s="48" t="s">
        <v>4455</v>
      </c>
      <c r="D222" s="1" t="s">
        <v>614</v>
      </c>
      <c r="E222" s="5">
        <v>41.208460000000002</v>
      </c>
      <c r="F222" s="5">
        <v>13.553140000000001</v>
      </c>
      <c r="G222" s="13">
        <v>-330</v>
      </c>
      <c r="H222" s="1" t="s">
        <v>7439</v>
      </c>
      <c r="I222" s="1" t="s">
        <v>6563</v>
      </c>
      <c r="J222" s="16"/>
      <c r="K222" s="16"/>
      <c r="L222" s="14" t="s">
        <v>615</v>
      </c>
      <c r="M222" s="14" t="s">
        <v>4739</v>
      </c>
      <c r="N222" s="1" t="s">
        <v>450</v>
      </c>
      <c r="O222" s="13" t="str">
        <f t="shared" si="8"/>
        <v>a</v>
      </c>
      <c r="P222" s="13" t="s">
        <v>97</v>
      </c>
      <c r="Q222" s="13" t="s">
        <v>38</v>
      </c>
      <c r="R222" s="13" t="s">
        <v>39</v>
      </c>
      <c r="S222" s="13" t="s">
        <v>23</v>
      </c>
      <c r="T222" s="13" t="s">
        <v>39</v>
      </c>
      <c r="U222" s="13" t="s">
        <v>23</v>
      </c>
      <c r="V222" s="13" t="s">
        <v>23</v>
      </c>
      <c r="W222" s="13" t="s">
        <v>23</v>
      </c>
      <c r="X222" s="13" t="s">
        <v>23</v>
      </c>
      <c r="Y222" s="13" t="s">
        <v>23</v>
      </c>
      <c r="Z222" s="13" t="s">
        <v>23</v>
      </c>
    </row>
    <row r="223" spans="1:26" s="1" customFormat="1" ht="36" x14ac:dyDescent="0.25">
      <c r="A223" s="4">
        <v>519</v>
      </c>
      <c r="B223" s="13">
        <v>2</v>
      </c>
      <c r="C223" s="48" t="s">
        <v>616</v>
      </c>
      <c r="D223" s="1" t="s">
        <v>617</v>
      </c>
      <c r="E223" s="5">
        <v>41.253231999999997</v>
      </c>
      <c r="F223" s="5">
        <v>13.606038</v>
      </c>
      <c r="G223" s="13">
        <v>-330</v>
      </c>
      <c r="H223" s="1" t="s">
        <v>618</v>
      </c>
      <c r="I223" s="1" t="s">
        <v>193</v>
      </c>
      <c r="J223" s="16"/>
      <c r="K223" s="16"/>
      <c r="L223" s="14" t="s">
        <v>619</v>
      </c>
      <c r="M223" s="14" t="s">
        <v>4740</v>
      </c>
      <c r="N223" s="1" t="s">
        <v>450</v>
      </c>
      <c r="O223" s="13" t="str">
        <f t="shared" si="8"/>
        <v>a</v>
      </c>
      <c r="P223" s="13"/>
      <c r="Q223" s="13" t="s">
        <v>40</v>
      </c>
      <c r="R223" s="13" t="s">
        <v>23</v>
      </c>
      <c r="S223" s="13" t="s">
        <v>39</v>
      </c>
      <c r="T223" s="13"/>
      <c r="U223" s="13" t="s">
        <v>23</v>
      </c>
      <c r="V223" s="13" t="s">
        <v>23</v>
      </c>
      <c r="W223" s="13" t="s">
        <v>23</v>
      </c>
      <c r="X223" s="13" t="s">
        <v>23</v>
      </c>
      <c r="Y223" s="13" t="s">
        <v>23</v>
      </c>
      <c r="Z223" s="13" t="s">
        <v>23</v>
      </c>
    </row>
    <row r="224" spans="1:26" s="1" customFormat="1" ht="72" x14ac:dyDescent="0.25">
      <c r="A224" s="4">
        <v>527</v>
      </c>
      <c r="B224" s="13">
        <v>2</v>
      </c>
      <c r="C224" s="48" t="s">
        <v>620</v>
      </c>
      <c r="D224" s="1" t="s">
        <v>7365</v>
      </c>
      <c r="E224" s="5">
        <v>40.846657</v>
      </c>
      <c r="F224" s="5">
        <v>14.051265000000001</v>
      </c>
      <c r="G224" s="13">
        <v>-750</v>
      </c>
      <c r="H224" s="1" t="s">
        <v>4369</v>
      </c>
      <c r="I224" s="1" t="s">
        <v>7151</v>
      </c>
      <c r="J224" s="14" t="s">
        <v>6670</v>
      </c>
      <c r="K224" s="14" t="s">
        <v>6809</v>
      </c>
      <c r="L224" s="14" t="s">
        <v>621</v>
      </c>
      <c r="M224" s="14" t="s">
        <v>4741</v>
      </c>
      <c r="N224" s="1" t="s">
        <v>450</v>
      </c>
      <c r="O224" s="13" t="str">
        <f t="shared" si="8"/>
        <v>a</v>
      </c>
      <c r="P224" s="13"/>
      <c r="Q224" s="13" t="s">
        <v>23</v>
      </c>
      <c r="R224" s="13" t="s">
        <v>23</v>
      </c>
      <c r="S224" s="13" t="s">
        <v>23</v>
      </c>
      <c r="T224" s="13"/>
      <c r="U224" s="13" t="s">
        <v>23</v>
      </c>
      <c r="V224" s="13" t="s">
        <v>23</v>
      </c>
      <c r="W224" s="13" t="s">
        <v>23</v>
      </c>
      <c r="X224" s="13" t="s">
        <v>54</v>
      </c>
      <c r="Y224" s="13" t="s">
        <v>39</v>
      </c>
      <c r="Z224" s="13" t="s">
        <v>23</v>
      </c>
    </row>
    <row r="225" spans="1:26" s="1" customFormat="1" ht="24" x14ac:dyDescent="0.25">
      <c r="A225" s="4">
        <v>528</v>
      </c>
      <c r="B225" s="13">
        <v>1</v>
      </c>
      <c r="C225" s="48" t="s">
        <v>622</v>
      </c>
      <c r="D225" s="1" t="s">
        <v>623</v>
      </c>
      <c r="E225" s="5">
        <v>40.744309999999999</v>
      </c>
      <c r="F225" s="5">
        <v>13.940564999999999</v>
      </c>
      <c r="G225" s="13" t="s">
        <v>974</v>
      </c>
      <c r="H225" s="1" t="s">
        <v>52</v>
      </c>
      <c r="J225" s="16"/>
      <c r="K225" s="16"/>
      <c r="L225" s="14" t="s">
        <v>624</v>
      </c>
      <c r="M225" s="14"/>
      <c r="N225" s="1" t="s">
        <v>450</v>
      </c>
      <c r="O225" s="13" t="str">
        <f t="shared" si="8"/>
        <v>a</v>
      </c>
      <c r="P225" s="13" t="s">
        <v>97</v>
      </c>
      <c r="Q225" s="13" t="s">
        <v>23</v>
      </c>
      <c r="R225" s="13" t="s">
        <v>23</v>
      </c>
      <c r="S225" s="13" t="s">
        <v>23</v>
      </c>
      <c r="T225" s="13"/>
      <c r="U225" s="13" t="s">
        <v>23</v>
      </c>
      <c r="V225" s="13" t="s">
        <v>23</v>
      </c>
      <c r="W225" s="13" t="s">
        <v>23</v>
      </c>
      <c r="X225" s="13" t="s">
        <v>23</v>
      </c>
      <c r="Y225" s="13" t="s">
        <v>23</v>
      </c>
      <c r="Z225" s="13" t="s">
        <v>23</v>
      </c>
    </row>
    <row r="226" spans="1:26" s="1" customFormat="1" ht="36" x14ac:dyDescent="0.25">
      <c r="A226" s="4">
        <v>531</v>
      </c>
      <c r="B226" s="13">
        <v>2</v>
      </c>
      <c r="C226" s="48" t="s">
        <v>4743</v>
      </c>
      <c r="D226" s="1" t="s">
        <v>625</v>
      </c>
      <c r="E226" s="5">
        <v>40.759067999999999</v>
      </c>
      <c r="F226" s="5">
        <v>14.016731</v>
      </c>
      <c r="G226" s="13">
        <v>-700</v>
      </c>
      <c r="H226" s="1" t="s">
        <v>4370</v>
      </c>
      <c r="I226" s="1" t="s">
        <v>231</v>
      </c>
      <c r="J226" s="16"/>
      <c r="K226" s="16"/>
      <c r="L226" s="14" t="s">
        <v>626</v>
      </c>
      <c r="M226" s="14" t="s">
        <v>4742</v>
      </c>
      <c r="N226" s="1" t="s">
        <v>450</v>
      </c>
      <c r="O226" s="13" t="str">
        <f t="shared" si="8"/>
        <v>a</v>
      </c>
      <c r="P226" s="13"/>
      <c r="Q226" s="13" t="s">
        <v>23</v>
      </c>
      <c r="R226" s="13" t="s">
        <v>23</v>
      </c>
      <c r="S226" s="13" t="s">
        <v>23</v>
      </c>
      <c r="T226" s="13"/>
      <c r="U226" s="13" t="s">
        <v>23</v>
      </c>
      <c r="V226" s="13" t="s">
        <v>23</v>
      </c>
      <c r="W226" s="13" t="s">
        <v>23</v>
      </c>
      <c r="X226" s="13" t="s">
        <v>23</v>
      </c>
      <c r="Y226" s="13" t="s">
        <v>23</v>
      </c>
      <c r="Z226" s="13" t="s">
        <v>23</v>
      </c>
    </row>
    <row r="227" spans="1:26" s="1" customFormat="1" ht="120" x14ac:dyDescent="0.25">
      <c r="A227" s="4">
        <v>532</v>
      </c>
      <c r="B227" s="13">
        <v>6</v>
      </c>
      <c r="C227" s="48" t="s">
        <v>6223</v>
      </c>
      <c r="D227" s="1" t="s">
        <v>627</v>
      </c>
      <c r="E227" s="5">
        <v>40.791466999999997</v>
      </c>
      <c r="F227" s="5">
        <v>14.087813000000001</v>
      </c>
      <c r="G227" s="13">
        <v>-30</v>
      </c>
      <c r="H227" s="1" t="s">
        <v>7440</v>
      </c>
      <c r="I227" s="1" t="s">
        <v>7153</v>
      </c>
      <c r="J227" s="14" t="s">
        <v>6688</v>
      </c>
      <c r="K227" s="16"/>
      <c r="L227" s="14" t="s">
        <v>628</v>
      </c>
      <c r="M227" s="14" t="s">
        <v>4744</v>
      </c>
      <c r="N227" s="1" t="s">
        <v>450</v>
      </c>
      <c r="O227" s="13" t="str">
        <f t="shared" si="8"/>
        <v>a</v>
      </c>
      <c r="P227" s="13" t="s">
        <v>97</v>
      </c>
      <c r="Q227" s="13" t="s">
        <v>38</v>
      </c>
      <c r="R227" s="13" t="s">
        <v>39</v>
      </c>
      <c r="S227" s="13" t="s">
        <v>39</v>
      </c>
      <c r="T227" s="13"/>
      <c r="U227" s="13" t="s">
        <v>39</v>
      </c>
      <c r="V227" s="13" t="s">
        <v>23</v>
      </c>
      <c r="W227" s="13" t="s">
        <v>23</v>
      </c>
      <c r="X227" s="13" t="s">
        <v>23</v>
      </c>
      <c r="Y227" s="13" t="s">
        <v>39</v>
      </c>
      <c r="Z227" s="13" t="s">
        <v>23</v>
      </c>
    </row>
    <row r="228" spans="1:26" s="1" customFormat="1" ht="48" x14ac:dyDescent="0.25">
      <c r="A228" s="4">
        <v>533</v>
      </c>
      <c r="B228" s="13">
        <v>3</v>
      </c>
      <c r="C228" s="48" t="s">
        <v>629</v>
      </c>
      <c r="D228" s="1" t="s">
        <v>630</v>
      </c>
      <c r="E228" s="5">
        <v>40.8185</v>
      </c>
      <c r="F228" s="5">
        <v>14.076700000000001</v>
      </c>
      <c r="G228" s="13">
        <v>-330</v>
      </c>
      <c r="H228" s="1" t="s">
        <v>7441</v>
      </c>
      <c r="I228" s="1" t="s">
        <v>7152</v>
      </c>
      <c r="J228" s="16"/>
      <c r="K228" s="16"/>
      <c r="L228" s="14" t="s">
        <v>631</v>
      </c>
      <c r="M228" s="14" t="s">
        <v>4745</v>
      </c>
      <c r="N228" s="1" t="s">
        <v>450</v>
      </c>
      <c r="O228" s="13" t="str">
        <f t="shared" si="8"/>
        <v>a</v>
      </c>
      <c r="P228" s="13"/>
      <c r="Q228" s="13" t="s">
        <v>38</v>
      </c>
      <c r="R228" s="13" t="s">
        <v>39</v>
      </c>
      <c r="S228" s="13" t="s">
        <v>23</v>
      </c>
      <c r="T228" s="13" t="s">
        <v>39</v>
      </c>
      <c r="U228" s="13" t="s">
        <v>23</v>
      </c>
      <c r="V228" s="13" t="s">
        <v>23</v>
      </c>
      <c r="W228" s="13" t="s">
        <v>23</v>
      </c>
      <c r="X228" s="13" t="s">
        <v>23</v>
      </c>
      <c r="Y228" s="13" t="s">
        <v>39</v>
      </c>
      <c r="Z228" s="13" t="s">
        <v>23</v>
      </c>
    </row>
    <row r="229" spans="1:26" s="1" customFormat="1" ht="60" x14ac:dyDescent="0.25">
      <c r="A229" s="4">
        <v>534</v>
      </c>
      <c r="B229" s="13">
        <v>4</v>
      </c>
      <c r="C229" s="48" t="s">
        <v>632</v>
      </c>
      <c r="D229" s="1" t="s">
        <v>633</v>
      </c>
      <c r="E229" s="5">
        <v>40.826479999999997</v>
      </c>
      <c r="F229" s="5">
        <v>14.094706</v>
      </c>
      <c r="G229" s="13" t="s">
        <v>974</v>
      </c>
      <c r="H229" s="1" t="s">
        <v>7443</v>
      </c>
      <c r="I229" s="1" t="s">
        <v>6559</v>
      </c>
      <c r="J229" s="16"/>
      <c r="K229" s="14" t="s">
        <v>6810</v>
      </c>
      <c r="L229" s="16"/>
      <c r="M229" s="14" t="s">
        <v>4200</v>
      </c>
      <c r="N229" s="1" t="s">
        <v>450</v>
      </c>
      <c r="O229" s="13" t="str">
        <f t="shared" si="8"/>
        <v>a</v>
      </c>
      <c r="P229" s="13"/>
      <c r="Q229" s="13" t="s">
        <v>38</v>
      </c>
      <c r="R229" s="13" t="s">
        <v>39</v>
      </c>
      <c r="S229" s="13" t="s">
        <v>23</v>
      </c>
      <c r="T229" s="13" t="s">
        <v>39</v>
      </c>
      <c r="U229" s="13" t="s">
        <v>23</v>
      </c>
      <c r="V229" s="13" t="s">
        <v>23</v>
      </c>
      <c r="W229" s="13" t="s">
        <v>23</v>
      </c>
      <c r="X229" s="13" t="s">
        <v>23</v>
      </c>
      <c r="Y229" s="13" t="s">
        <v>23</v>
      </c>
      <c r="Z229" s="13" t="s">
        <v>23</v>
      </c>
    </row>
    <row r="230" spans="1:26" s="1" customFormat="1" ht="33.75" x14ac:dyDescent="0.25">
      <c r="A230" s="4">
        <v>535</v>
      </c>
      <c r="B230" s="13">
        <v>2</v>
      </c>
      <c r="C230" s="48" t="s">
        <v>634</v>
      </c>
      <c r="D230" s="1" t="s">
        <v>635</v>
      </c>
      <c r="E230" s="5">
        <v>40.837969000000001</v>
      </c>
      <c r="F230" s="5">
        <v>14.075979999999999</v>
      </c>
      <c r="G230" s="13" t="s">
        <v>974</v>
      </c>
      <c r="H230" s="1" t="s">
        <v>7442</v>
      </c>
      <c r="J230" s="16"/>
      <c r="K230" s="14" t="s">
        <v>6810</v>
      </c>
      <c r="L230" s="14" t="s">
        <v>637</v>
      </c>
      <c r="M230" s="14"/>
      <c r="N230" s="1" t="s">
        <v>450</v>
      </c>
      <c r="O230" s="13" t="str">
        <f t="shared" si="8"/>
        <v>a</v>
      </c>
      <c r="P230" s="13"/>
      <c r="Q230" s="13" t="s">
        <v>23</v>
      </c>
      <c r="R230" s="13" t="s">
        <v>23</v>
      </c>
      <c r="S230" s="13" t="s">
        <v>23</v>
      </c>
      <c r="T230" s="13"/>
      <c r="U230" s="13" t="s">
        <v>23</v>
      </c>
      <c r="V230" s="13" t="s">
        <v>23</v>
      </c>
      <c r="W230" s="13" t="s">
        <v>23</v>
      </c>
      <c r="X230" s="13" t="s">
        <v>23</v>
      </c>
      <c r="Y230" s="13" t="s">
        <v>23</v>
      </c>
      <c r="Z230" s="13" t="s">
        <v>23</v>
      </c>
    </row>
    <row r="231" spans="1:26" s="1" customFormat="1" ht="84" x14ac:dyDescent="0.25">
      <c r="A231" s="4">
        <v>536</v>
      </c>
      <c r="B231" s="13">
        <v>5</v>
      </c>
      <c r="C231" s="48" t="s">
        <v>638</v>
      </c>
      <c r="D231" s="1" t="s">
        <v>4371</v>
      </c>
      <c r="E231" s="5">
        <v>40.821599999999997</v>
      </c>
      <c r="F231" s="5">
        <v>14.115399999999999</v>
      </c>
      <c r="G231" s="13">
        <v>-750</v>
      </c>
      <c r="H231" s="1" t="s">
        <v>5695</v>
      </c>
      <c r="I231" s="1" t="s">
        <v>7154</v>
      </c>
      <c r="J231" s="14" t="s">
        <v>6811</v>
      </c>
      <c r="K231" s="16"/>
      <c r="L231" s="14" t="s">
        <v>639</v>
      </c>
      <c r="M231" s="14" t="s">
        <v>4746</v>
      </c>
      <c r="N231" s="1" t="s">
        <v>450</v>
      </c>
      <c r="O231" s="13" t="str">
        <f t="shared" si="8"/>
        <v>a</v>
      </c>
      <c r="P231" s="13" t="s">
        <v>97</v>
      </c>
      <c r="Q231" s="13" t="s">
        <v>38</v>
      </c>
      <c r="R231" s="13" t="s">
        <v>39</v>
      </c>
      <c r="S231" s="13" t="s">
        <v>39</v>
      </c>
      <c r="T231" s="13" t="s">
        <v>39</v>
      </c>
      <c r="U231" s="13" t="s">
        <v>39</v>
      </c>
      <c r="V231" s="13" t="s">
        <v>23</v>
      </c>
      <c r="W231" s="13" t="s">
        <v>23</v>
      </c>
      <c r="X231" s="13" t="s">
        <v>23</v>
      </c>
      <c r="Y231" s="13" t="s">
        <v>39</v>
      </c>
      <c r="Z231" s="13" t="s">
        <v>23</v>
      </c>
    </row>
    <row r="232" spans="1:26" s="1" customFormat="1" ht="168" x14ac:dyDescent="0.25">
      <c r="A232" s="4">
        <v>537</v>
      </c>
      <c r="B232" s="13">
        <v>1</v>
      </c>
      <c r="C232" s="48" t="s">
        <v>640</v>
      </c>
      <c r="D232" s="1" t="s">
        <v>641</v>
      </c>
      <c r="E232" s="5">
        <v>40.794293000000003</v>
      </c>
      <c r="F232" s="5">
        <v>14.161118</v>
      </c>
      <c r="G232" s="13" t="s">
        <v>974</v>
      </c>
      <c r="H232" s="1" t="s">
        <v>642</v>
      </c>
      <c r="I232" s="1" t="s">
        <v>643</v>
      </c>
      <c r="J232" s="16"/>
      <c r="K232" s="16"/>
      <c r="L232" s="14" t="s">
        <v>644</v>
      </c>
      <c r="M232" s="14"/>
      <c r="N232" s="1" t="s">
        <v>450</v>
      </c>
      <c r="O232" s="13" t="str">
        <f t="shared" si="8"/>
        <v>a</v>
      </c>
      <c r="P232" s="13"/>
      <c r="Q232" s="13" t="s">
        <v>38</v>
      </c>
      <c r="R232" s="13" t="s">
        <v>39</v>
      </c>
      <c r="S232" s="13" t="s">
        <v>23</v>
      </c>
      <c r="T232" s="13"/>
      <c r="U232" s="13" t="s">
        <v>39</v>
      </c>
      <c r="V232" s="13" t="s">
        <v>23</v>
      </c>
      <c r="W232" s="13" t="s">
        <v>23</v>
      </c>
      <c r="X232" s="13" t="s">
        <v>23</v>
      </c>
      <c r="Y232" s="13" t="s">
        <v>23</v>
      </c>
      <c r="Z232" s="13" t="s">
        <v>23</v>
      </c>
    </row>
    <row r="233" spans="1:26" s="1" customFormat="1" ht="36" x14ac:dyDescent="0.25">
      <c r="A233" s="4">
        <v>538.20000000000005</v>
      </c>
      <c r="B233" s="13">
        <v>2</v>
      </c>
      <c r="C233" s="48" t="s">
        <v>645</v>
      </c>
      <c r="D233" s="1" t="s">
        <v>646</v>
      </c>
      <c r="E233" s="5">
        <v>40.827919000000001</v>
      </c>
      <c r="F233" s="5">
        <v>14.249399</v>
      </c>
      <c r="G233" s="13" t="s">
        <v>974</v>
      </c>
      <c r="H233" s="1" t="s">
        <v>647</v>
      </c>
      <c r="I233" s="1" t="s">
        <v>7110</v>
      </c>
      <c r="K233" s="16"/>
      <c r="L233" s="14" t="s">
        <v>4748</v>
      </c>
      <c r="M233" s="14" t="s">
        <v>4747</v>
      </c>
      <c r="N233" s="1" t="s">
        <v>450</v>
      </c>
      <c r="O233" s="13" t="str">
        <f t="shared" si="8"/>
        <v>a</v>
      </c>
      <c r="P233" s="13" t="s">
        <v>97</v>
      </c>
      <c r="Q233" s="13" t="s">
        <v>23</v>
      </c>
      <c r="R233" s="13" t="s">
        <v>23</v>
      </c>
      <c r="S233" s="13" t="s">
        <v>23</v>
      </c>
      <c r="T233" s="13"/>
      <c r="U233" s="13" t="s">
        <v>23</v>
      </c>
      <c r="V233" s="13" t="s">
        <v>23</v>
      </c>
      <c r="W233" s="13" t="s">
        <v>23</v>
      </c>
      <c r="X233" s="13" t="s">
        <v>23</v>
      </c>
      <c r="Y233" s="13" t="s">
        <v>39</v>
      </c>
      <c r="Z233" s="13" t="s">
        <v>23</v>
      </c>
    </row>
    <row r="234" spans="1:26" s="1" customFormat="1" ht="60" x14ac:dyDescent="0.25">
      <c r="A234" s="4">
        <v>539</v>
      </c>
      <c r="B234" s="13">
        <v>2</v>
      </c>
      <c r="C234" s="48" t="s">
        <v>436</v>
      </c>
      <c r="D234" s="1" t="s">
        <v>5464</v>
      </c>
      <c r="E234" s="5">
        <v>40.839269999999999</v>
      </c>
      <c r="F234" s="5">
        <v>14.254619999999999</v>
      </c>
      <c r="G234" s="13" t="s">
        <v>974</v>
      </c>
      <c r="H234" s="1" t="s">
        <v>647</v>
      </c>
      <c r="I234" s="1" t="s">
        <v>6558</v>
      </c>
      <c r="J234" s="14" t="s">
        <v>6812</v>
      </c>
      <c r="K234" s="14" t="s">
        <v>6844</v>
      </c>
      <c r="L234" s="14" t="s">
        <v>4748</v>
      </c>
      <c r="M234" s="14" t="s">
        <v>4747</v>
      </c>
      <c r="N234" s="1" t="s">
        <v>450</v>
      </c>
      <c r="O234" s="13" t="str">
        <f t="shared" si="8"/>
        <v>a</v>
      </c>
      <c r="P234" s="13"/>
      <c r="Q234" s="13" t="s">
        <v>40</v>
      </c>
      <c r="R234" s="13" t="s">
        <v>39</v>
      </c>
      <c r="S234" s="13" t="s">
        <v>39</v>
      </c>
      <c r="T234" s="13" t="s">
        <v>39</v>
      </c>
      <c r="U234" s="13"/>
      <c r="V234" s="13"/>
      <c r="W234" s="13"/>
      <c r="X234" s="13"/>
      <c r="Y234" s="13"/>
      <c r="Z234" s="13"/>
    </row>
    <row r="235" spans="1:26" s="1" customFormat="1" ht="36" x14ac:dyDescent="0.25">
      <c r="A235" s="4">
        <v>539.1</v>
      </c>
      <c r="B235" s="13">
        <v>2</v>
      </c>
      <c r="C235" s="48" t="s">
        <v>436</v>
      </c>
      <c r="D235" s="1" t="s">
        <v>5465</v>
      </c>
      <c r="E235" s="5">
        <v>40.839260000000003</v>
      </c>
      <c r="F235" s="5">
        <v>14.2524</v>
      </c>
      <c r="G235" s="13" t="s">
        <v>974</v>
      </c>
      <c r="H235" s="1" t="s">
        <v>647</v>
      </c>
      <c r="I235" s="1" t="s">
        <v>6558</v>
      </c>
      <c r="J235" s="14" t="s">
        <v>6812</v>
      </c>
      <c r="K235" s="14" t="s">
        <v>6844</v>
      </c>
      <c r="L235" s="14" t="s">
        <v>4748</v>
      </c>
      <c r="M235" s="14" t="s">
        <v>4747</v>
      </c>
      <c r="N235" s="1" t="s">
        <v>450</v>
      </c>
      <c r="O235" s="13" t="str">
        <f t="shared" si="8"/>
        <v>a</v>
      </c>
      <c r="P235" s="13"/>
      <c r="Q235" s="13" t="s">
        <v>40</v>
      </c>
      <c r="R235" s="13"/>
      <c r="S235" s="13" t="s">
        <v>39</v>
      </c>
      <c r="T235" s="13"/>
      <c r="U235" s="13"/>
      <c r="V235" s="13"/>
      <c r="W235" s="13"/>
      <c r="X235" s="13"/>
      <c r="Y235" s="13"/>
      <c r="Z235" s="13"/>
    </row>
    <row r="236" spans="1:26" s="1" customFormat="1" ht="36" x14ac:dyDescent="0.25">
      <c r="A236" s="4">
        <v>542</v>
      </c>
      <c r="B236" s="13">
        <v>1</v>
      </c>
      <c r="C236" s="48" t="s">
        <v>7427</v>
      </c>
      <c r="D236" s="1" t="s">
        <v>7428</v>
      </c>
      <c r="E236" s="5">
        <v>40.747799999999998</v>
      </c>
      <c r="F236" s="5">
        <v>14.4848</v>
      </c>
      <c r="G236" s="13">
        <v>-750</v>
      </c>
      <c r="H236" s="1" t="s">
        <v>636</v>
      </c>
      <c r="I236" s="1" t="s">
        <v>193</v>
      </c>
      <c r="J236" s="14" t="s">
        <v>7429</v>
      </c>
      <c r="K236" s="14" t="s">
        <v>7459</v>
      </c>
      <c r="L236" s="14" t="s">
        <v>648</v>
      </c>
      <c r="M236" s="14" t="s">
        <v>4749</v>
      </c>
      <c r="N236" s="1" t="s">
        <v>450</v>
      </c>
      <c r="O236" s="13" t="str">
        <f t="shared" si="8"/>
        <v>a</v>
      </c>
      <c r="P236" s="13"/>
      <c r="Q236" s="13" t="s">
        <v>23</v>
      </c>
      <c r="R236" s="13" t="s">
        <v>23</v>
      </c>
      <c r="S236" s="13" t="s">
        <v>39</v>
      </c>
      <c r="T236" s="13"/>
      <c r="U236" s="13" t="s">
        <v>39</v>
      </c>
      <c r="V236" s="13" t="s">
        <v>23</v>
      </c>
      <c r="W236" s="13" t="s">
        <v>23</v>
      </c>
      <c r="X236" s="13" t="s">
        <v>23</v>
      </c>
      <c r="Y236" s="13" t="s">
        <v>23</v>
      </c>
      <c r="Z236" s="13" t="s">
        <v>23</v>
      </c>
    </row>
    <row r="237" spans="1:26" s="1" customFormat="1" ht="60" x14ac:dyDescent="0.25">
      <c r="A237" s="4">
        <v>547</v>
      </c>
      <c r="B237" s="13">
        <v>2</v>
      </c>
      <c r="C237" s="48" t="s">
        <v>4750</v>
      </c>
      <c r="D237" s="1" t="s">
        <v>7156</v>
      </c>
      <c r="E237" s="5">
        <v>40.557684999999999</v>
      </c>
      <c r="F237" s="5">
        <v>14.236592999999999</v>
      </c>
      <c r="G237" s="13">
        <v>-550</v>
      </c>
      <c r="H237" s="1" t="s">
        <v>649</v>
      </c>
      <c r="I237" s="1" t="s">
        <v>7155</v>
      </c>
      <c r="J237" s="16"/>
      <c r="K237" s="16"/>
      <c r="L237" s="14" t="s">
        <v>4752</v>
      </c>
      <c r="M237" s="14" t="s">
        <v>4751</v>
      </c>
      <c r="N237" s="1" t="s">
        <v>450</v>
      </c>
      <c r="O237" s="13" t="str">
        <f t="shared" si="8"/>
        <v>a</v>
      </c>
      <c r="P237" s="13"/>
      <c r="Q237" s="13" t="s">
        <v>40</v>
      </c>
      <c r="R237" s="13" t="s">
        <v>39</v>
      </c>
      <c r="S237" s="13" t="s">
        <v>39</v>
      </c>
      <c r="T237" s="13" t="s">
        <v>39</v>
      </c>
      <c r="U237" s="13" t="s">
        <v>23</v>
      </c>
      <c r="V237" s="13" t="s">
        <v>23</v>
      </c>
      <c r="W237" s="13" t="s">
        <v>23</v>
      </c>
      <c r="X237" s="13" t="s">
        <v>23</v>
      </c>
      <c r="Y237" s="13" t="s">
        <v>39</v>
      </c>
      <c r="Z237" s="13" t="s">
        <v>23</v>
      </c>
    </row>
    <row r="238" spans="1:26" s="1" customFormat="1" ht="72" x14ac:dyDescent="0.25">
      <c r="A238" s="4">
        <v>548</v>
      </c>
      <c r="B238" s="13">
        <v>2</v>
      </c>
      <c r="C238" s="48" t="s">
        <v>4372</v>
      </c>
      <c r="D238" s="1" t="s">
        <v>650</v>
      </c>
      <c r="E238" s="5">
        <v>40.582500000000003</v>
      </c>
      <c r="F238" s="5">
        <v>14.43365</v>
      </c>
      <c r="G238" s="13">
        <v>-750</v>
      </c>
      <c r="H238" s="1" t="s">
        <v>651</v>
      </c>
      <c r="I238" s="1" t="s">
        <v>6564</v>
      </c>
      <c r="J238" s="16"/>
      <c r="K238" s="16"/>
      <c r="L238" s="14" t="s">
        <v>652</v>
      </c>
      <c r="M238" s="14" t="s">
        <v>4753</v>
      </c>
      <c r="N238" s="1" t="s">
        <v>450</v>
      </c>
      <c r="O238" s="13" t="str">
        <f t="shared" si="8"/>
        <v>a</v>
      </c>
      <c r="P238" s="13"/>
      <c r="Q238" s="13" t="s">
        <v>40</v>
      </c>
      <c r="R238" s="13" t="s">
        <v>23</v>
      </c>
      <c r="S238" s="13" t="s">
        <v>54</v>
      </c>
      <c r="T238" s="13" t="s">
        <v>39</v>
      </c>
      <c r="U238" s="13" t="s">
        <v>23</v>
      </c>
      <c r="V238" s="13" t="s">
        <v>23</v>
      </c>
      <c r="W238" s="13" t="s">
        <v>23</v>
      </c>
      <c r="X238" s="13" t="s">
        <v>23</v>
      </c>
      <c r="Y238" s="13" t="s">
        <v>23</v>
      </c>
      <c r="Z238" s="13" t="s">
        <v>23</v>
      </c>
    </row>
    <row r="239" spans="1:26" s="1" customFormat="1" ht="36" x14ac:dyDescent="0.25">
      <c r="A239" s="4">
        <v>555</v>
      </c>
      <c r="B239" s="13">
        <v>1</v>
      </c>
      <c r="C239" s="48" t="s">
        <v>4755</v>
      </c>
      <c r="D239" s="1" t="s">
        <v>7464</v>
      </c>
      <c r="E239" s="5">
        <v>40.414999999999999</v>
      </c>
      <c r="F239" s="5">
        <v>14.992000000000001</v>
      </c>
      <c r="G239" s="13">
        <v>-750</v>
      </c>
      <c r="H239" s="1" t="s">
        <v>636</v>
      </c>
      <c r="J239" s="14" t="s">
        <v>7463</v>
      </c>
      <c r="K239" s="16"/>
      <c r="L239" s="14" t="s">
        <v>653</v>
      </c>
      <c r="M239" s="14" t="s">
        <v>4754</v>
      </c>
      <c r="N239" s="1" t="s">
        <v>450</v>
      </c>
      <c r="O239" s="13" t="str">
        <f t="shared" si="8"/>
        <v>a</v>
      </c>
      <c r="P239" s="13"/>
      <c r="Q239" s="13"/>
      <c r="R239" s="13" t="s">
        <v>23</v>
      </c>
      <c r="S239" s="13" t="s">
        <v>23</v>
      </c>
      <c r="T239" s="13"/>
      <c r="U239" s="13" t="s">
        <v>23</v>
      </c>
      <c r="V239" s="13" t="s">
        <v>23</v>
      </c>
      <c r="W239" s="13" t="s">
        <v>23</v>
      </c>
      <c r="X239" s="13" t="s">
        <v>23</v>
      </c>
      <c r="Y239" s="13" t="s">
        <v>23</v>
      </c>
      <c r="Z239" s="13" t="s">
        <v>23</v>
      </c>
    </row>
    <row r="240" spans="1:26" s="1" customFormat="1" ht="36" x14ac:dyDescent="0.25">
      <c r="A240" s="4">
        <v>560</v>
      </c>
      <c r="B240" s="13">
        <v>1</v>
      </c>
      <c r="C240" s="48" t="s">
        <v>4758</v>
      </c>
      <c r="D240" s="1" t="s">
        <v>4756</v>
      </c>
      <c r="E240" s="5">
        <v>40.026788000000003</v>
      </c>
      <c r="F240" s="5">
        <v>15.294658999999999</v>
      </c>
      <c r="G240" s="13">
        <v>-750</v>
      </c>
      <c r="H240" s="1" t="s">
        <v>654</v>
      </c>
      <c r="J240" s="16"/>
      <c r="K240" s="16"/>
      <c r="L240" s="14" t="s">
        <v>655</v>
      </c>
      <c r="M240" s="14" t="s">
        <v>4757</v>
      </c>
      <c r="N240" s="1" t="s">
        <v>450</v>
      </c>
      <c r="O240" s="13" t="str">
        <f t="shared" si="8"/>
        <v>a</v>
      </c>
      <c r="P240" s="13"/>
      <c r="Q240" s="13" t="s">
        <v>23</v>
      </c>
      <c r="R240" s="13" t="s">
        <v>23</v>
      </c>
      <c r="S240" s="13" t="s">
        <v>23</v>
      </c>
      <c r="T240" s="13"/>
      <c r="U240" s="13" t="s">
        <v>23</v>
      </c>
      <c r="V240" s="13" t="s">
        <v>23</v>
      </c>
      <c r="W240" s="13" t="s">
        <v>23</v>
      </c>
      <c r="X240" s="13" t="s">
        <v>23</v>
      </c>
      <c r="Y240" s="13" t="s">
        <v>23</v>
      </c>
      <c r="Z240" s="13" t="s">
        <v>23</v>
      </c>
    </row>
    <row r="241" spans="1:26" s="1" customFormat="1" ht="48" x14ac:dyDescent="0.25">
      <c r="A241" s="4">
        <v>561</v>
      </c>
      <c r="B241" s="13">
        <v>1</v>
      </c>
      <c r="C241" s="48" t="s">
        <v>4759</v>
      </c>
      <c r="D241" s="1" t="s">
        <v>4760</v>
      </c>
      <c r="E241" s="5">
        <v>40.065378000000003</v>
      </c>
      <c r="F241" s="5">
        <v>15.516403</v>
      </c>
      <c r="G241" s="13">
        <v>-470</v>
      </c>
      <c r="H241" s="1" t="s">
        <v>654</v>
      </c>
      <c r="I241" s="1" t="s">
        <v>193</v>
      </c>
      <c r="J241" s="16"/>
      <c r="K241" s="16"/>
      <c r="L241" s="14" t="s">
        <v>656</v>
      </c>
      <c r="M241" s="14" t="s">
        <v>4761</v>
      </c>
      <c r="N241" s="1" t="s">
        <v>450</v>
      </c>
      <c r="O241" s="13" t="str">
        <f t="shared" ref="O241:O304" si="9">IF(H241="","m","a")</f>
        <v>a</v>
      </c>
      <c r="P241" s="13"/>
      <c r="Q241" s="13" t="s">
        <v>23</v>
      </c>
      <c r="R241" s="13" t="s">
        <v>23</v>
      </c>
      <c r="S241" s="13" t="s">
        <v>23</v>
      </c>
      <c r="T241" s="13"/>
      <c r="U241" s="13" t="s">
        <v>23</v>
      </c>
      <c r="V241" s="13" t="s">
        <v>23</v>
      </c>
      <c r="W241" s="13" t="s">
        <v>23</v>
      </c>
      <c r="X241" s="13" t="s">
        <v>23</v>
      </c>
      <c r="Y241" s="13" t="s">
        <v>23</v>
      </c>
      <c r="Z241" s="13" t="s">
        <v>23</v>
      </c>
    </row>
    <row r="242" spans="1:26" s="1" customFormat="1" ht="36" x14ac:dyDescent="0.25">
      <c r="A242" s="4">
        <v>573</v>
      </c>
      <c r="B242" s="13">
        <v>1</v>
      </c>
      <c r="C242" s="48" t="s">
        <v>4763</v>
      </c>
      <c r="D242" s="1" t="s">
        <v>657</v>
      </c>
      <c r="E242" s="5">
        <v>39.027943999999998</v>
      </c>
      <c r="F242" s="5">
        <v>16.094553999999999</v>
      </c>
      <c r="G242" s="13">
        <v>-750</v>
      </c>
      <c r="H242" s="1" t="s">
        <v>658</v>
      </c>
      <c r="I242" s="1" t="s">
        <v>193</v>
      </c>
      <c r="J242" s="16"/>
      <c r="K242" s="16"/>
      <c r="L242" s="14" t="s">
        <v>659</v>
      </c>
      <c r="M242" s="14" t="s">
        <v>4762</v>
      </c>
      <c r="N242" s="1" t="s">
        <v>450</v>
      </c>
      <c r="O242" s="13" t="str">
        <f t="shared" si="9"/>
        <v>a</v>
      </c>
      <c r="P242" s="13"/>
      <c r="Q242" s="13" t="s">
        <v>23</v>
      </c>
      <c r="R242" s="13" t="s">
        <v>23</v>
      </c>
      <c r="S242" s="13" t="s">
        <v>23</v>
      </c>
      <c r="T242" s="13"/>
      <c r="U242" s="13" t="s">
        <v>23</v>
      </c>
      <c r="V242" s="13" t="s">
        <v>23</v>
      </c>
      <c r="W242" s="13" t="s">
        <v>23</v>
      </c>
      <c r="X242" s="13" t="s">
        <v>23</v>
      </c>
      <c r="Y242" s="13" t="s">
        <v>23</v>
      </c>
      <c r="Z242" s="13" t="s">
        <v>23</v>
      </c>
    </row>
    <row r="243" spans="1:26" s="1" customFormat="1" ht="48" x14ac:dyDescent="0.25">
      <c r="A243" s="4">
        <v>577</v>
      </c>
      <c r="B243" s="13">
        <v>2</v>
      </c>
      <c r="C243" s="48" t="s">
        <v>4767</v>
      </c>
      <c r="D243" s="1" t="s">
        <v>4769</v>
      </c>
      <c r="E243" s="5">
        <v>38.896000000000001</v>
      </c>
      <c r="F243" s="5">
        <v>16.278700000000001</v>
      </c>
      <c r="G243" s="13" t="s">
        <v>974</v>
      </c>
      <c r="H243" s="1" t="s">
        <v>660</v>
      </c>
      <c r="I243" s="1" t="s">
        <v>87</v>
      </c>
      <c r="J243" s="16"/>
      <c r="K243" s="16"/>
      <c r="L243" s="14" t="s">
        <v>661</v>
      </c>
      <c r="M243" s="14" t="s">
        <v>4768</v>
      </c>
      <c r="N243" s="1" t="s">
        <v>450</v>
      </c>
      <c r="O243" s="13" t="str">
        <f t="shared" si="9"/>
        <v>a</v>
      </c>
      <c r="P243" s="13"/>
      <c r="Q243" s="13" t="s">
        <v>23</v>
      </c>
      <c r="R243" s="13" t="s">
        <v>23</v>
      </c>
      <c r="S243" s="13" t="s">
        <v>23</v>
      </c>
      <c r="T243" s="13"/>
      <c r="U243" s="13" t="s">
        <v>23</v>
      </c>
      <c r="V243" s="13" t="s">
        <v>23</v>
      </c>
      <c r="W243" s="13" t="s">
        <v>23</v>
      </c>
      <c r="X243" s="13" t="s">
        <v>23</v>
      </c>
      <c r="Y243" s="13" t="s">
        <v>23</v>
      </c>
      <c r="Z243" s="13" t="s">
        <v>23</v>
      </c>
    </row>
    <row r="244" spans="1:26" s="1" customFormat="1" ht="48" x14ac:dyDescent="0.25">
      <c r="A244" s="4">
        <v>580</v>
      </c>
      <c r="B244" s="13">
        <v>1</v>
      </c>
      <c r="C244" s="48" t="s">
        <v>4773</v>
      </c>
      <c r="D244" s="1" t="s">
        <v>4770</v>
      </c>
      <c r="E244" s="5">
        <v>38.683300000000003</v>
      </c>
      <c r="F244" s="5">
        <v>16.1191</v>
      </c>
      <c r="G244" s="13" t="s">
        <v>974</v>
      </c>
      <c r="H244" s="1" t="s">
        <v>664</v>
      </c>
      <c r="I244" s="1" t="s">
        <v>350</v>
      </c>
      <c r="J244" s="16"/>
      <c r="K244" s="16"/>
      <c r="L244" s="14" t="s">
        <v>4772</v>
      </c>
      <c r="M244" s="14" t="s">
        <v>4771</v>
      </c>
      <c r="N244" s="1" t="s">
        <v>450</v>
      </c>
      <c r="O244" s="13" t="str">
        <f t="shared" si="9"/>
        <v>a</v>
      </c>
      <c r="P244" s="13" t="s">
        <v>97</v>
      </c>
      <c r="Q244" s="13" t="s">
        <v>38</v>
      </c>
      <c r="R244" s="13" t="s">
        <v>39</v>
      </c>
      <c r="S244" s="13" t="s">
        <v>23</v>
      </c>
      <c r="T244" s="13"/>
      <c r="U244" s="13" t="s">
        <v>23</v>
      </c>
      <c r="V244" s="13" t="s">
        <v>23</v>
      </c>
      <c r="W244" s="13" t="s">
        <v>23</v>
      </c>
      <c r="X244" s="13" t="s">
        <v>23</v>
      </c>
      <c r="Y244" s="13" t="s">
        <v>23</v>
      </c>
      <c r="Z244" s="13" t="s">
        <v>23</v>
      </c>
    </row>
    <row r="245" spans="1:26" s="1" customFormat="1" ht="24" x14ac:dyDescent="0.25">
      <c r="A245" s="4">
        <v>581</v>
      </c>
      <c r="B245" s="13">
        <v>2</v>
      </c>
      <c r="C245" s="48" t="s">
        <v>4775</v>
      </c>
      <c r="D245" s="1" t="s">
        <v>665</v>
      </c>
      <c r="E245" s="5">
        <v>38.683745999999999</v>
      </c>
      <c r="F245" s="5">
        <v>15.908708000000001</v>
      </c>
      <c r="G245" s="13">
        <v>300</v>
      </c>
      <c r="H245" s="1" t="s">
        <v>666</v>
      </c>
      <c r="I245" s="1" t="s">
        <v>6671</v>
      </c>
      <c r="J245" s="16"/>
      <c r="K245" s="16"/>
      <c r="L245" s="14" t="s">
        <v>667</v>
      </c>
      <c r="M245" s="14" t="s">
        <v>4774</v>
      </c>
      <c r="N245" s="1" t="s">
        <v>450</v>
      </c>
      <c r="O245" s="13" t="str">
        <f t="shared" si="9"/>
        <v>a</v>
      </c>
      <c r="P245" s="13"/>
      <c r="Q245" s="13" t="s">
        <v>23</v>
      </c>
      <c r="R245" s="13" t="s">
        <v>23</v>
      </c>
      <c r="S245" s="13" t="s">
        <v>23</v>
      </c>
      <c r="T245" s="13"/>
      <c r="U245" s="13" t="s">
        <v>23</v>
      </c>
      <c r="V245" s="13" t="s">
        <v>23</v>
      </c>
      <c r="W245" s="13" t="s">
        <v>23</v>
      </c>
      <c r="X245" s="13" t="s">
        <v>23</v>
      </c>
      <c r="Y245" s="13" t="s">
        <v>23</v>
      </c>
      <c r="Z245" s="13" t="s">
        <v>23</v>
      </c>
    </row>
    <row r="246" spans="1:26" s="1" customFormat="1" ht="24" x14ac:dyDescent="0.25">
      <c r="A246" s="4">
        <v>583</v>
      </c>
      <c r="B246" s="13">
        <v>1</v>
      </c>
      <c r="C246" s="48" t="s">
        <v>668</v>
      </c>
      <c r="D246" s="1" t="s">
        <v>4779</v>
      </c>
      <c r="E246" s="5">
        <v>38.482100000000003</v>
      </c>
      <c r="F246" s="5">
        <v>15.988200000000001</v>
      </c>
      <c r="G246" s="13">
        <v>-750</v>
      </c>
      <c r="H246" s="1" t="s">
        <v>654</v>
      </c>
      <c r="I246" s="1" t="s">
        <v>478</v>
      </c>
      <c r="J246" s="16"/>
      <c r="K246" s="16"/>
      <c r="L246" s="14" t="s">
        <v>669</v>
      </c>
      <c r="M246" s="14" t="s">
        <v>4778</v>
      </c>
      <c r="N246" s="1" t="s">
        <v>450</v>
      </c>
      <c r="O246" s="13" t="str">
        <f t="shared" si="9"/>
        <v>a</v>
      </c>
      <c r="P246" s="13"/>
      <c r="Q246" s="13" t="s">
        <v>23</v>
      </c>
      <c r="R246" s="13" t="s">
        <v>23</v>
      </c>
      <c r="S246" s="13" t="s">
        <v>23</v>
      </c>
      <c r="T246" s="13"/>
      <c r="U246" s="13" t="s">
        <v>23</v>
      </c>
      <c r="V246" s="13" t="s">
        <v>23</v>
      </c>
      <c r="W246" s="13" t="s">
        <v>23</v>
      </c>
      <c r="X246" s="13" t="s">
        <v>23</v>
      </c>
      <c r="Y246" s="13" t="s">
        <v>23</v>
      </c>
      <c r="Z246" s="13" t="s">
        <v>23</v>
      </c>
    </row>
    <row r="247" spans="1:26" s="1" customFormat="1" ht="24" x14ac:dyDescent="0.25">
      <c r="A247" s="4">
        <v>584</v>
      </c>
      <c r="B247" s="13">
        <v>1</v>
      </c>
      <c r="C247" s="48" t="s">
        <v>4373</v>
      </c>
      <c r="D247" s="1" t="s">
        <v>670</v>
      </c>
      <c r="E247" s="5">
        <v>38.421553000000003</v>
      </c>
      <c r="F247" s="5">
        <v>15.871136999999999</v>
      </c>
      <c r="G247" s="13">
        <v>-750</v>
      </c>
      <c r="H247" s="1" t="s">
        <v>654</v>
      </c>
      <c r="J247" s="16"/>
      <c r="K247" s="16"/>
      <c r="L247" s="14" t="s">
        <v>4777</v>
      </c>
      <c r="M247" s="14" t="s">
        <v>4776</v>
      </c>
      <c r="N247" s="1" t="s">
        <v>450</v>
      </c>
      <c r="O247" s="13" t="str">
        <f t="shared" si="9"/>
        <v>a</v>
      </c>
      <c r="P247" s="13"/>
      <c r="Q247" s="13" t="s">
        <v>23</v>
      </c>
      <c r="R247" s="13" t="s">
        <v>23</v>
      </c>
      <c r="S247" s="13" t="s">
        <v>23</v>
      </c>
      <c r="T247" s="13"/>
      <c r="U247" s="13" t="s">
        <v>23</v>
      </c>
      <c r="V247" s="13" t="s">
        <v>23</v>
      </c>
      <c r="W247" s="13" t="s">
        <v>23</v>
      </c>
      <c r="X247" s="13" t="s">
        <v>23</v>
      </c>
      <c r="Y247" s="13" t="s">
        <v>23</v>
      </c>
      <c r="Z247" s="13" t="s">
        <v>23</v>
      </c>
    </row>
    <row r="248" spans="1:26" s="1" customFormat="1" ht="24" x14ac:dyDescent="0.25">
      <c r="A248" s="4">
        <v>586</v>
      </c>
      <c r="B248" s="13">
        <v>1</v>
      </c>
      <c r="C248" s="48" t="s">
        <v>671</v>
      </c>
      <c r="D248" s="1" t="s">
        <v>4781</v>
      </c>
      <c r="E248" s="5">
        <v>38.350999999999999</v>
      </c>
      <c r="F248" s="5">
        <v>15.833600000000001</v>
      </c>
      <c r="G248" s="13">
        <v>-30</v>
      </c>
      <c r="H248" s="1" t="s">
        <v>672</v>
      </c>
      <c r="I248" s="1" t="s">
        <v>87</v>
      </c>
      <c r="J248" s="16"/>
      <c r="K248" s="16"/>
      <c r="L248" s="14" t="s">
        <v>673</v>
      </c>
      <c r="M248" s="14" t="s">
        <v>4780</v>
      </c>
      <c r="N248" s="1" t="s">
        <v>450</v>
      </c>
      <c r="O248" s="13" t="str">
        <f t="shared" si="9"/>
        <v>a</v>
      </c>
      <c r="P248" s="13"/>
      <c r="Q248" s="13" t="s">
        <v>23</v>
      </c>
      <c r="R248" s="13" t="s">
        <v>23</v>
      </c>
      <c r="S248" s="13" t="s">
        <v>23</v>
      </c>
      <c r="T248" s="13"/>
      <c r="U248" s="13" t="s">
        <v>23</v>
      </c>
      <c r="V248" s="13" t="s">
        <v>23</v>
      </c>
      <c r="W248" s="13" t="s">
        <v>23</v>
      </c>
      <c r="X248" s="13" t="s">
        <v>23</v>
      </c>
      <c r="Y248" s="13" t="s">
        <v>23</v>
      </c>
      <c r="Z248" s="13" t="s">
        <v>23</v>
      </c>
    </row>
    <row r="249" spans="1:26" s="1" customFormat="1" ht="108" x14ac:dyDescent="0.25">
      <c r="A249" s="4">
        <v>590</v>
      </c>
      <c r="B249" s="13">
        <v>7</v>
      </c>
      <c r="C249" s="48" t="s">
        <v>674</v>
      </c>
      <c r="D249" s="1" t="s">
        <v>4456</v>
      </c>
      <c r="E249" s="5">
        <v>38.109425000000002</v>
      </c>
      <c r="F249" s="5">
        <v>15.634658</v>
      </c>
      <c r="G249" s="13">
        <v>-740</v>
      </c>
      <c r="H249" s="1" t="s">
        <v>6614</v>
      </c>
      <c r="I249" s="1" t="s">
        <v>7110</v>
      </c>
      <c r="J249" s="16"/>
      <c r="K249" s="16"/>
      <c r="L249" s="14" t="s">
        <v>675</v>
      </c>
      <c r="M249" s="14" t="s">
        <v>4782</v>
      </c>
      <c r="N249" s="1" t="s">
        <v>450</v>
      </c>
      <c r="O249" s="13" t="str">
        <f t="shared" si="9"/>
        <v>a</v>
      </c>
      <c r="P249" s="13"/>
      <c r="Q249" s="13" t="s">
        <v>23</v>
      </c>
      <c r="R249" s="13" t="s">
        <v>23</v>
      </c>
      <c r="S249" s="13" t="s">
        <v>23</v>
      </c>
      <c r="T249" s="13"/>
      <c r="U249" s="13" t="s">
        <v>23</v>
      </c>
      <c r="V249" s="13" t="s">
        <v>23</v>
      </c>
      <c r="W249" s="13" t="s">
        <v>23</v>
      </c>
      <c r="X249" s="13" t="s">
        <v>23</v>
      </c>
      <c r="Y249" s="13" t="s">
        <v>39</v>
      </c>
      <c r="Z249" s="13" t="s">
        <v>23</v>
      </c>
    </row>
    <row r="250" spans="1:26" s="1" customFormat="1" ht="24" x14ac:dyDescent="0.25">
      <c r="A250" s="4">
        <v>591</v>
      </c>
      <c r="B250" s="13">
        <v>1</v>
      </c>
      <c r="C250" s="48" t="s">
        <v>4764</v>
      </c>
      <c r="D250" s="1" t="s">
        <v>4765</v>
      </c>
      <c r="E250" s="5">
        <v>38.006878999999998</v>
      </c>
      <c r="F250" s="5">
        <v>15.632315</v>
      </c>
      <c r="G250" s="13" t="s">
        <v>974</v>
      </c>
      <c r="H250" s="1" t="s">
        <v>662</v>
      </c>
      <c r="J250" s="16"/>
      <c r="K250" s="16"/>
      <c r="L250" s="14" t="s">
        <v>663</v>
      </c>
      <c r="M250" s="14" t="s">
        <v>4766</v>
      </c>
      <c r="N250" s="1" t="s">
        <v>450</v>
      </c>
      <c r="O250" s="13" t="str">
        <f t="shared" si="9"/>
        <v>a</v>
      </c>
      <c r="P250" s="13"/>
      <c r="Q250" s="13" t="s">
        <v>23</v>
      </c>
      <c r="R250" s="13" t="s">
        <v>23</v>
      </c>
      <c r="S250" s="13" t="s">
        <v>23</v>
      </c>
      <c r="T250" s="13"/>
      <c r="U250" s="13" t="s">
        <v>23</v>
      </c>
      <c r="V250" s="13" t="s">
        <v>23</v>
      </c>
      <c r="W250" s="13" t="s">
        <v>23</v>
      </c>
      <c r="X250" s="13" t="s">
        <v>23</v>
      </c>
      <c r="Y250" s="13" t="s">
        <v>23</v>
      </c>
      <c r="Z250" s="13" t="s">
        <v>23</v>
      </c>
    </row>
    <row r="251" spans="1:26" s="1" customFormat="1" ht="24" x14ac:dyDescent="0.25">
      <c r="A251" s="4">
        <v>595</v>
      </c>
      <c r="B251" s="13">
        <v>1</v>
      </c>
      <c r="C251" s="48" t="s">
        <v>676</v>
      </c>
      <c r="D251" s="1" t="s">
        <v>677</v>
      </c>
      <c r="E251" s="5">
        <v>38.039445000000001</v>
      </c>
      <c r="F251" s="5">
        <v>16.146139999999999</v>
      </c>
      <c r="G251" s="13" t="s">
        <v>974</v>
      </c>
      <c r="H251" s="1" t="s">
        <v>52</v>
      </c>
      <c r="J251" s="16"/>
      <c r="K251" s="16"/>
      <c r="L251" s="14" t="s">
        <v>678</v>
      </c>
      <c r="M251" s="14" t="s">
        <v>4783</v>
      </c>
      <c r="N251" s="1" t="s">
        <v>450</v>
      </c>
      <c r="O251" s="13" t="str">
        <f t="shared" si="9"/>
        <v>a</v>
      </c>
      <c r="P251" s="13"/>
      <c r="Q251" s="13" t="s">
        <v>23</v>
      </c>
      <c r="R251" s="13" t="s">
        <v>23</v>
      </c>
      <c r="S251" s="13" t="s">
        <v>23</v>
      </c>
      <c r="T251" s="13"/>
      <c r="U251" s="13" t="s">
        <v>23</v>
      </c>
      <c r="V251" s="13" t="s">
        <v>23</v>
      </c>
      <c r="W251" s="13" t="s">
        <v>23</v>
      </c>
      <c r="X251" s="13" t="s">
        <v>23</v>
      </c>
      <c r="Y251" s="13" t="s">
        <v>23</v>
      </c>
      <c r="Z251" s="13" t="s">
        <v>23</v>
      </c>
    </row>
    <row r="252" spans="1:26" s="1" customFormat="1" ht="48" x14ac:dyDescent="0.25">
      <c r="A252" s="4">
        <v>598</v>
      </c>
      <c r="B252" s="13">
        <v>3</v>
      </c>
      <c r="C252" s="48" t="s">
        <v>679</v>
      </c>
      <c r="D252" s="1" t="s">
        <v>680</v>
      </c>
      <c r="E252" s="5">
        <v>38.207700000000003</v>
      </c>
      <c r="F252" s="5">
        <v>16.236799999999999</v>
      </c>
      <c r="G252" s="13">
        <v>-750</v>
      </c>
      <c r="H252" s="1" t="s">
        <v>6615</v>
      </c>
      <c r="I252" s="1" t="s">
        <v>350</v>
      </c>
      <c r="J252" s="16"/>
      <c r="K252" s="16"/>
      <c r="L252" s="14" t="s">
        <v>681</v>
      </c>
      <c r="M252" s="14" t="s">
        <v>4784</v>
      </c>
      <c r="N252" s="1" t="s">
        <v>450</v>
      </c>
      <c r="O252" s="13" t="str">
        <f t="shared" si="9"/>
        <v>a</v>
      </c>
      <c r="P252" s="13"/>
      <c r="Q252" s="13"/>
      <c r="R252" s="13" t="s">
        <v>23</v>
      </c>
      <c r="S252" s="13" t="s">
        <v>23</v>
      </c>
      <c r="T252" s="13"/>
      <c r="U252" s="13" t="s">
        <v>23</v>
      </c>
      <c r="V252" s="13" t="s">
        <v>23</v>
      </c>
      <c r="W252" s="13" t="s">
        <v>23</v>
      </c>
      <c r="X252" s="13" t="s">
        <v>23</v>
      </c>
      <c r="Y252" s="13" t="s">
        <v>23</v>
      </c>
      <c r="Z252" s="13" t="s">
        <v>23</v>
      </c>
    </row>
    <row r="253" spans="1:26" s="1" customFormat="1" ht="24" x14ac:dyDescent="0.25">
      <c r="A253" s="4">
        <v>601</v>
      </c>
      <c r="B253" s="13">
        <v>1</v>
      </c>
      <c r="C253" s="48" t="s">
        <v>682</v>
      </c>
      <c r="D253" s="1" t="s">
        <v>683</v>
      </c>
      <c r="E253" s="5">
        <v>38.445399999999999</v>
      </c>
      <c r="F253" s="5">
        <v>16.578700000000001</v>
      </c>
      <c r="G253" s="13">
        <v>-750</v>
      </c>
      <c r="H253" s="1" t="s">
        <v>52</v>
      </c>
      <c r="J253" s="16"/>
      <c r="K253" s="16"/>
      <c r="L253" s="14" t="s">
        <v>4786</v>
      </c>
      <c r="M253" s="14" t="s">
        <v>4785</v>
      </c>
      <c r="N253" s="1" t="s">
        <v>450</v>
      </c>
      <c r="O253" s="13" t="str">
        <f t="shared" si="9"/>
        <v>a</v>
      </c>
      <c r="P253" s="13"/>
      <c r="Q253" s="13" t="s">
        <v>23</v>
      </c>
      <c r="R253" s="13" t="s">
        <v>23</v>
      </c>
      <c r="S253" s="13" t="s">
        <v>23</v>
      </c>
      <c r="T253" s="13"/>
      <c r="U253" s="13" t="s">
        <v>23</v>
      </c>
      <c r="V253" s="13" t="s">
        <v>23</v>
      </c>
      <c r="W253" s="13" t="s">
        <v>23</v>
      </c>
      <c r="X253" s="13" t="s">
        <v>23</v>
      </c>
      <c r="Y253" s="13" t="s">
        <v>23</v>
      </c>
      <c r="Z253" s="13" t="s">
        <v>23</v>
      </c>
    </row>
    <row r="254" spans="1:26" s="1" customFormat="1" ht="24" x14ac:dyDescent="0.25">
      <c r="A254" s="4">
        <v>604</v>
      </c>
      <c r="B254" s="13">
        <v>2</v>
      </c>
      <c r="C254" s="48" t="s">
        <v>684</v>
      </c>
      <c r="D254" s="1" t="s">
        <v>4788</v>
      </c>
      <c r="E254" s="5">
        <v>38.857759999999999</v>
      </c>
      <c r="F254" s="5">
        <v>16.713868000000002</v>
      </c>
      <c r="G254" s="13">
        <v>-330</v>
      </c>
      <c r="H254" s="1" t="s">
        <v>685</v>
      </c>
      <c r="J254" s="16"/>
      <c r="K254" s="16"/>
      <c r="L254" s="14" t="s">
        <v>686</v>
      </c>
      <c r="M254" s="14" t="s">
        <v>4787</v>
      </c>
      <c r="N254" s="1" t="s">
        <v>450</v>
      </c>
      <c r="O254" s="13" t="str">
        <f t="shared" si="9"/>
        <v>a</v>
      </c>
      <c r="P254" s="13"/>
      <c r="Q254" s="13" t="s">
        <v>23</v>
      </c>
      <c r="R254" s="13" t="s">
        <v>23</v>
      </c>
      <c r="S254" s="13" t="s">
        <v>23</v>
      </c>
      <c r="T254" s="13"/>
      <c r="U254" s="13" t="s">
        <v>23</v>
      </c>
      <c r="V254" s="13" t="s">
        <v>23</v>
      </c>
      <c r="W254" s="13" t="s">
        <v>23</v>
      </c>
      <c r="X254" s="13" t="s">
        <v>23</v>
      </c>
      <c r="Y254" s="13" t="s">
        <v>23</v>
      </c>
      <c r="Z254" s="13" t="s">
        <v>23</v>
      </c>
    </row>
    <row r="255" spans="1:26" s="1" customFormat="1" ht="48" x14ac:dyDescent="0.25">
      <c r="A255" s="4">
        <v>607</v>
      </c>
      <c r="B255" s="13">
        <v>1</v>
      </c>
      <c r="C255" s="48" t="s">
        <v>4790</v>
      </c>
      <c r="D255" s="1" t="s">
        <v>687</v>
      </c>
      <c r="E255" s="5">
        <v>38.899003999999998</v>
      </c>
      <c r="F255" s="5">
        <v>17.089870000000001</v>
      </c>
      <c r="G255" s="13" t="s">
        <v>974</v>
      </c>
      <c r="H255" s="1" t="s">
        <v>4374</v>
      </c>
      <c r="I255" s="1" t="s">
        <v>245</v>
      </c>
      <c r="J255" s="16"/>
      <c r="K255" s="16"/>
      <c r="L255" s="14" t="s">
        <v>688</v>
      </c>
      <c r="M255" s="14" t="s">
        <v>4789</v>
      </c>
      <c r="N255" s="1" t="s">
        <v>450</v>
      </c>
      <c r="O255" s="13" t="str">
        <f t="shared" si="9"/>
        <v>a</v>
      </c>
      <c r="P255" s="13"/>
      <c r="Q255" s="13" t="s">
        <v>23</v>
      </c>
      <c r="R255" s="13" t="s">
        <v>23</v>
      </c>
      <c r="S255" s="13" t="s">
        <v>23</v>
      </c>
      <c r="T255" s="13"/>
      <c r="U255" s="13" t="s">
        <v>23</v>
      </c>
      <c r="V255" s="13" t="s">
        <v>23</v>
      </c>
      <c r="W255" s="13" t="s">
        <v>23</v>
      </c>
      <c r="X255" s="13" t="s">
        <v>23</v>
      </c>
      <c r="Y255" s="13" t="s">
        <v>23</v>
      </c>
      <c r="Z255" s="13" t="s">
        <v>23</v>
      </c>
    </row>
    <row r="256" spans="1:26" s="1" customFormat="1" ht="36" x14ac:dyDescent="0.25">
      <c r="A256" s="4">
        <v>608</v>
      </c>
      <c r="B256" s="13">
        <v>1</v>
      </c>
      <c r="C256" s="48" t="s">
        <v>4660</v>
      </c>
      <c r="D256" s="1" t="s">
        <v>4792</v>
      </c>
      <c r="E256" s="5">
        <v>39.030655000000003</v>
      </c>
      <c r="F256" s="5">
        <v>17.20804</v>
      </c>
      <c r="G256" s="13" t="s">
        <v>974</v>
      </c>
      <c r="H256" s="1" t="s">
        <v>52</v>
      </c>
      <c r="J256" s="16"/>
      <c r="K256" s="16"/>
      <c r="L256" s="14" t="s">
        <v>689</v>
      </c>
      <c r="M256" s="14" t="s">
        <v>4791</v>
      </c>
      <c r="N256" s="1" t="s">
        <v>450</v>
      </c>
      <c r="O256" s="13" t="str">
        <f t="shared" si="9"/>
        <v>a</v>
      </c>
      <c r="P256" s="13"/>
      <c r="Q256" s="13" t="s">
        <v>23</v>
      </c>
      <c r="R256" s="13" t="s">
        <v>23</v>
      </c>
      <c r="S256" s="13" t="s">
        <v>23</v>
      </c>
      <c r="T256" s="13"/>
      <c r="U256" s="13" t="s">
        <v>23</v>
      </c>
      <c r="V256" s="13" t="s">
        <v>23</v>
      </c>
      <c r="W256" s="13" t="s">
        <v>23</v>
      </c>
      <c r="X256" s="13" t="s">
        <v>23</v>
      </c>
      <c r="Y256" s="13" t="s">
        <v>23</v>
      </c>
      <c r="Z256" s="13" t="s">
        <v>23</v>
      </c>
    </row>
    <row r="257" spans="1:26" s="1" customFormat="1" ht="60" x14ac:dyDescent="0.25">
      <c r="A257" s="4">
        <v>609</v>
      </c>
      <c r="B257" s="13">
        <v>5</v>
      </c>
      <c r="C257" s="48" t="s">
        <v>4794</v>
      </c>
      <c r="D257" s="1" t="s">
        <v>690</v>
      </c>
      <c r="E257" s="5">
        <v>39.085538999999997</v>
      </c>
      <c r="F257" s="5">
        <v>17.126348</v>
      </c>
      <c r="G257" s="13">
        <v>-750</v>
      </c>
      <c r="H257" s="1" t="s">
        <v>691</v>
      </c>
      <c r="I257" s="1" t="s">
        <v>350</v>
      </c>
      <c r="J257" s="16"/>
      <c r="K257" s="16"/>
      <c r="L257" s="14" t="s">
        <v>692</v>
      </c>
      <c r="M257" s="14" t="s">
        <v>4793</v>
      </c>
      <c r="N257" s="1" t="s">
        <v>450</v>
      </c>
      <c r="O257" s="13" t="str">
        <f t="shared" si="9"/>
        <v>a</v>
      </c>
      <c r="P257" s="13" t="s">
        <v>97</v>
      </c>
      <c r="Q257" s="13" t="s">
        <v>38</v>
      </c>
      <c r="R257" s="13" t="s">
        <v>39</v>
      </c>
      <c r="S257" s="13" t="s">
        <v>23</v>
      </c>
      <c r="T257" s="13"/>
      <c r="U257" s="13" t="s">
        <v>23</v>
      </c>
      <c r="V257" s="13" t="s">
        <v>23</v>
      </c>
      <c r="W257" s="13" t="s">
        <v>23</v>
      </c>
      <c r="X257" s="13" t="s">
        <v>23</v>
      </c>
      <c r="Y257" s="13" t="s">
        <v>23</v>
      </c>
      <c r="Z257" s="13" t="s">
        <v>23</v>
      </c>
    </row>
    <row r="258" spans="1:26" s="1" customFormat="1" ht="48" x14ac:dyDescent="0.25">
      <c r="A258" s="4">
        <v>615</v>
      </c>
      <c r="B258" s="13">
        <v>1</v>
      </c>
      <c r="C258" s="48" t="s">
        <v>7234</v>
      </c>
      <c r="D258" s="1" t="s">
        <v>7235</v>
      </c>
      <c r="E258" s="5">
        <v>39.717044000000001</v>
      </c>
      <c r="F258" s="5">
        <v>16.491191000000001</v>
      </c>
      <c r="G258" s="13">
        <v>-720</v>
      </c>
      <c r="H258" s="1" t="s">
        <v>693</v>
      </c>
      <c r="I258" s="1" t="s">
        <v>4226</v>
      </c>
      <c r="J258" s="16"/>
      <c r="K258" s="14" t="s">
        <v>7233</v>
      </c>
      <c r="L258" s="14" t="s">
        <v>694</v>
      </c>
      <c r="M258" s="14" t="s">
        <v>4795</v>
      </c>
      <c r="N258" s="1" t="s">
        <v>450</v>
      </c>
      <c r="O258" s="13" t="str">
        <f t="shared" si="9"/>
        <v>a</v>
      </c>
      <c r="P258" s="13" t="s">
        <v>97</v>
      </c>
      <c r="Q258" s="13" t="s">
        <v>40</v>
      </c>
      <c r="R258" s="13" t="s">
        <v>23</v>
      </c>
      <c r="S258" s="13" t="s">
        <v>23</v>
      </c>
      <c r="T258" s="13"/>
      <c r="U258" s="13" t="s">
        <v>23</v>
      </c>
      <c r="V258" s="13" t="s">
        <v>23</v>
      </c>
      <c r="W258" s="13" t="s">
        <v>39</v>
      </c>
      <c r="X258" s="13" t="s">
        <v>23</v>
      </c>
      <c r="Y258" s="13" t="s">
        <v>23</v>
      </c>
      <c r="Z258" s="13" t="s">
        <v>23</v>
      </c>
    </row>
    <row r="259" spans="1:26" s="1" customFormat="1" ht="22.5" x14ac:dyDescent="0.25">
      <c r="A259" s="4">
        <v>623</v>
      </c>
      <c r="B259" s="13">
        <v>1</v>
      </c>
      <c r="C259" s="48" t="s">
        <v>4375</v>
      </c>
      <c r="D259" s="1" t="s">
        <v>695</v>
      </c>
      <c r="E259" s="5">
        <v>40.22</v>
      </c>
      <c r="F259" s="5">
        <v>16.670000000000002</v>
      </c>
      <c r="G259" s="13">
        <v>-550</v>
      </c>
      <c r="H259" s="1" t="s">
        <v>654</v>
      </c>
      <c r="I259" s="1" t="s">
        <v>478</v>
      </c>
      <c r="J259" s="16"/>
      <c r="K259" s="16"/>
      <c r="L259" s="14" t="s">
        <v>696</v>
      </c>
      <c r="M259" s="14" t="s">
        <v>4796</v>
      </c>
      <c r="N259" s="1" t="s">
        <v>450</v>
      </c>
      <c r="O259" s="13" t="str">
        <f t="shared" si="9"/>
        <v>a</v>
      </c>
      <c r="P259" s="13" t="s">
        <v>97</v>
      </c>
      <c r="Q259" s="13" t="s">
        <v>23</v>
      </c>
      <c r="R259" s="13" t="s">
        <v>23</v>
      </c>
      <c r="S259" s="13" t="s">
        <v>23</v>
      </c>
      <c r="T259" s="13"/>
      <c r="U259" s="13" t="s">
        <v>23</v>
      </c>
      <c r="V259" s="13" t="s">
        <v>23</v>
      </c>
      <c r="W259" s="13" t="s">
        <v>23</v>
      </c>
      <c r="X259" s="13" t="s">
        <v>23</v>
      </c>
      <c r="Y259" s="13" t="s">
        <v>23</v>
      </c>
      <c r="Z259" s="13" t="s">
        <v>23</v>
      </c>
    </row>
    <row r="260" spans="1:26" s="1" customFormat="1" ht="24" x14ac:dyDescent="0.25">
      <c r="A260" s="4">
        <v>624</v>
      </c>
      <c r="B260" s="13">
        <v>1</v>
      </c>
      <c r="C260" s="48" t="s">
        <v>697</v>
      </c>
      <c r="D260" s="1" t="s">
        <v>698</v>
      </c>
      <c r="E260" s="5">
        <v>40.383760000000002</v>
      </c>
      <c r="F260" s="5">
        <v>16.823699999999999</v>
      </c>
      <c r="G260" s="13">
        <v>-750</v>
      </c>
      <c r="H260" s="1" t="s">
        <v>699</v>
      </c>
      <c r="I260" s="1" t="s">
        <v>350</v>
      </c>
      <c r="J260" s="16"/>
      <c r="K260" s="16"/>
      <c r="L260" s="14" t="s">
        <v>700</v>
      </c>
      <c r="M260" s="14" t="s">
        <v>4797</v>
      </c>
      <c r="N260" s="1" t="s">
        <v>450</v>
      </c>
      <c r="O260" s="13" t="str">
        <f t="shared" si="9"/>
        <v>a</v>
      </c>
      <c r="P260" s="13"/>
      <c r="Q260" s="13" t="s">
        <v>40</v>
      </c>
      <c r="R260" s="13" t="s">
        <v>23</v>
      </c>
      <c r="S260" s="13" t="s">
        <v>23</v>
      </c>
      <c r="T260" s="13"/>
      <c r="U260" s="13" t="s">
        <v>23</v>
      </c>
      <c r="V260" s="13" t="s">
        <v>54</v>
      </c>
      <c r="W260" s="13" t="s">
        <v>23</v>
      </c>
      <c r="X260" s="13" t="s">
        <v>54</v>
      </c>
      <c r="Y260" s="13" t="s">
        <v>23</v>
      </c>
      <c r="Z260" s="13" t="s">
        <v>23</v>
      </c>
    </row>
    <row r="261" spans="1:26" s="1" customFormat="1" ht="120" x14ac:dyDescent="0.25">
      <c r="A261" s="4">
        <v>625</v>
      </c>
      <c r="B261" s="13">
        <v>7</v>
      </c>
      <c r="C261" s="48" t="s">
        <v>701</v>
      </c>
      <c r="D261" s="1" t="s">
        <v>702</v>
      </c>
      <c r="E261" s="5">
        <v>40.472031999999999</v>
      </c>
      <c r="F261" s="5">
        <v>17.228144</v>
      </c>
      <c r="G261" s="13">
        <v>-750</v>
      </c>
      <c r="H261" s="1" t="s">
        <v>7333</v>
      </c>
      <c r="I261" s="1" t="s">
        <v>193</v>
      </c>
      <c r="J261" s="16"/>
      <c r="K261" s="16"/>
      <c r="L261" s="14" t="s">
        <v>703</v>
      </c>
      <c r="M261" s="14" t="s">
        <v>4798</v>
      </c>
      <c r="N261" s="1" t="s">
        <v>450</v>
      </c>
      <c r="O261" s="13" t="str">
        <f t="shared" si="9"/>
        <v>a</v>
      </c>
      <c r="P261" s="13" t="s">
        <v>97</v>
      </c>
      <c r="Q261" s="13" t="s">
        <v>23</v>
      </c>
      <c r="R261" s="13" t="s">
        <v>23</v>
      </c>
      <c r="S261" s="13" t="s">
        <v>23</v>
      </c>
      <c r="T261" s="13"/>
      <c r="U261" s="13" t="s">
        <v>23</v>
      </c>
      <c r="V261" s="13" t="s">
        <v>23</v>
      </c>
      <c r="W261" s="13" t="s">
        <v>23</v>
      </c>
      <c r="X261" s="13" t="s">
        <v>23</v>
      </c>
      <c r="Y261" s="13" t="s">
        <v>23</v>
      </c>
      <c r="Z261" s="13" t="s">
        <v>23</v>
      </c>
    </row>
    <row r="262" spans="1:26" s="1" customFormat="1" ht="12" x14ac:dyDescent="0.25">
      <c r="A262" s="4">
        <v>626</v>
      </c>
      <c r="B262" s="13">
        <v>1</v>
      </c>
      <c r="C262" s="48" t="s">
        <v>4376</v>
      </c>
      <c r="D262" s="1" t="s">
        <v>6747</v>
      </c>
      <c r="E262" s="5">
        <v>40.360048999999997</v>
      </c>
      <c r="F262" s="5">
        <v>17.235683999999999</v>
      </c>
      <c r="G262" s="13" t="s">
        <v>974</v>
      </c>
      <c r="H262" s="1" t="s">
        <v>704</v>
      </c>
      <c r="J262" s="16"/>
      <c r="K262" s="16"/>
      <c r="L262" s="16"/>
      <c r="M262" s="16"/>
      <c r="N262" s="1" t="s">
        <v>450</v>
      </c>
      <c r="O262" s="13" t="str">
        <f t="shared" si="9"/>
        <v>a</v>
      </c>
      <c r="P262" s="13"/>
      <c r="Q262" s="13" t="s">
        <v>23</v>
      </c>
      <c r="R262" s="13" t="s">
        <v>23</v>
      </c>
      <c r="S262" s="13" t="s">
        <v>23</v>
      </c>
      <c r="T262" s="13"/>
      <c r="U262" s="13" t="s">
        <v>23</v>
      </c>
      <c r="V262" s="13" t="s">
        <v>23</v>
      </c>
      <c r="W262" s="13" t="s">
        <v>23</v>
      </c>
      <c r="X262" s="13" t="s">
        <v>23</v>
      </c>
      <c r="Y262" s="13" t="s">
        <v>23</v>
      </c>
      <c r="Z262" s="13" t="s">
        <v>23</v>
      </c>
    </row>
    <row r="263" spans="1:26" s="1" customFormat="1" ht="22.5" x14ac:dyDescent="0.25">
      <c r="A263" s="4">
        <v>629</v>
      </c>
      <c r="B263" s="13">
        <v>1</v>
      </c>
      <c r="C263" s="48" t="s">
        <v>705</v>
      </c>
      <c r="D263" s="1" t="s">
        <v>706</v>
      </c>
      <c r="E263" s="5">
        <v>40.257060000000003</v>
      </c>
      <c r="F263" s="5">
        <v>17.896215000000002</v>
      </c>
      <c r="G263" s="13">
        <v>-750</v>
      </c>
      <c r="H263" s="1" t="s">
        <v>707</v>
      </c>
      <c r="J263" s="16"/>
      <c r="K263" s="16"/>
      <c r="L263" s="14" t="s">
        <v>708</v>
      </c>
      <c r="M263" s="14" t="s">
        <v>4800</v>
      </c>
      <c r="N263" s="1" t="s">
        <v>450</v>
      </c>
      <c r="O263" s="13" t="str">
        <f t="shared" si="9"/>
        <v>a</v>
      </c>
      <c r="P263" s="13"/>
      <c r="Q263" s="13" t="s">
        <v>23</v>
      </c>
      <c r="R263" s="13" t="s">
        <v>23</v>
      </c>
      <c r="S263" s="13" t="s">
        <v>23</v>
      </c>
      <c r="T263" s="13"/>
      <c r="U263" s="13" t="s">
        <v>23</v>
      </c>
      <c r="V263" s="13" t="s">
        <v>23</v>
      </c>
      <c r="W263" s="13" t="s">
        <v>23</v>
      </c>
      <c r="X263" s="13" t="s">
        <v>23</v>
      </c>
      <c r="Y263" s="13" t="s">
        <v>23</v>
      </c>
      <c r="Z263" s="13" t="s">
        <v>23</v>
      </c>
    </row>
    <row r="264" spans="1:26" s="1" customFormat="1" ht="24" x14ac:dyDescent="0.25">
      <c r="A264" s="4">
        <v>633</v>
      </c>
      <c r="B264" s="13">
        <v>1</v>
      </c>
      <c r="C264" s="48" t="s">
        <v>709</v>
      </c>
      <c r="D264" s="1" t="s">
        <v>710</v>
      </c>
      <c r="E264" s="5">
        <v>39.792157000000003</v>
      </c>
      <c r="F264" s="5">
        <v>18.362674999999999</v>
      </c>
      <c r="G264" s="13">
        <v>-750</v>
      </c>
      <c r="H264" s="1" t="s">
        <v>52</v>
      </c>
      <c r="J264" s="16"/>
      <c r="K264" s="16"/>
      <c r="L264" s="14" t="s">
        <v>711</v>
      </c>
      <c r="M264" s="14" t="s">
        <v>4801</v>
      </c>
      <c r="N264" s="1" t="s">
        <v>450</v>
      </c>
      <c r="O264" s="13" t="str">
        <f t="shared" si="9"/>
        <v>a</v>
      </c>
      <c r="P264" s="13"/>
      <c r="Q264" s="13" t="s">
        <v>23</v>
      </c>
      <c r="R264" s="13" t="s">
        <v>23</v>
      </c>
      <c r="S264" s="13" t="s">
        <v>23</v>
      </c>
      <c r="T264" s="13"/>
      <c r="U264" s="13" t="s">
        <v>23</v>
      </c>
      <c r="V264" s="13" t="s">
        <v>23</v>
      </c>
      <c r="W264" s="13" t="s">
        <v>23</v>
      </c>
      <c r="X264" s="13" t="s">
        <v>23</v>
      </c>
      <c r="Y264" s="13" t="s">
        <v>23</v>
      </c>
      <c r="Z264" s="13" t="s">
        <v>23</v>
      </c>
    </row>
    <row r="265" spans="1:26" s="1" customFormat="1" ht="156" x14ac:dyDescent="0.25">
      <c r="A265" s="4">
        <v>635</v>
      </c>
      <c r="B265" s="13">
        <v>9</v>
      </c>
      <c r="C265" s="48" t="s">
        <v>4457</v>
      </c>
      <c r="D265" s="1" t="s">
        <v>713</v>
      </c>
      <c r="E265" s="5">
        <v>38.192864999999998</v>
      </c>
      <c r="F265" s="5">
        <v>15.560810999999999</v>
      </c>
      <c r="G265" s="13">
        <v>-730</v>
      </c>
      <c r="H265" s="1" t="s">
        <v>6616</v>
      </c>
      <c r="I265" s="1" t="s">
        <v>7158</v>
      </c>
      <c r="J265" s="16"/>
      <c r="K265" s="16"/>
      <c r="L265" s="14" t="s">
        <v>714</v>
      </c>
      <c r="M265" s="14" t="s">
        <v>5029</v>
      </c>
      <c r="N265" s="1" t="s">
        <v>712</v>
      </c>
      <c r="O265" s="13" t="str">
        <f t="shared" si="9"/>
        <v>a</v>
      </c>
      <c r="P265" s="13"/>
      <c r="Q265" s="13"/>
      <c r="R265" s="13" t="s">
        <v>23</v>
      </c>
      <c r="S265" s="13" t="s">
        <v>23</v>
      </c>
      <c r="T265" s="13"/>
      <c r="U265" s="13" t="s">
        <v>23</v>
      </c>
      <c r="V265" s="13" t="s">
        <v>23</v>
      </c>
      <c r="W265" s="13" t="s">
        <v>23</v>
      </c>
      <c r="X265" s="13" t="s">
        <v>23</v>
      </c>
      <c r="Y265" s="13" t="s">
        <v>39</v>
      </c>
      <c r="Z265" s="13" t="s">
        <v>23</v>
      </c>
    </row>
    <row r="266" spans="1:26" s="1" customFormat="1" ht="48" x14ac:dyDescent="0.25">
      <c r="A266" s="4">
        <v>638</v>
      </c>
      <c r="B266" s="13">
        <v>3</v>
      </c>
      <c r="C266" s="48" t="s">
        <v>715</v>
      </c>
      <c r="D266" s="1" t="s">
        <v>716</v>
      </c>
      <c r="E266" s="5">
        <v>37.848104999999997</v>
      </c>
      <c r="F266" s="5">
        <v>15.302357000000001</v>
      </c>
      <c r="G266" s="13">
        <v>-550</v>
      </c>
      <c r="H266" s="1" t="s">
        <v>7331</v>
      </c>
      <c r="I266" s="1" t="s">
        <v>193</v>
      </c>
      <c r="J266" s="16"/>
      <c r="K266" s="16"/>
      <c r="L266" s="14" t="s">
        <v>717</v>
      </c>
      <c r="M266" s="14" t="s">
        <v>5030</v>
      </c>
      <c r="N266" s="1" t="s">
        <v>712</v>
      </c>
      <c r="O266" s="13" t="str">
        <f t="shared" si="9"/>
        <v>a</v>
      </c>
      <c r="P266" s="13"/>
      <c r="Q266" s="13" t="s">
        <v>23</v>
      </c>
      <c r="R266" s="13" t="s">
        <v>23</v>
      </c>
      <c r="S266" s="13" t="s">
        <v>23</v>
      </c>
      <c r="T266" s="13"/>
      <c r="U266" s="13" t="s">
        <v>23</v>
      </c>
      <c r="V266" s="13" t="s">
        <v>23</v>
      </c>
      <c r="W266" s="13" t="s">
        <v>23</v>
      </c>
      <c r="X266" s="13" t="s">
        <v>23</v>
      </c>
      <c r="Y266" s="13" t="s">
        <v>23</v>
      </c>
      <c r="Z266" s="13" t="s">
        <v>23</v>
      </c>
    </row>
    <row r="267" spans="1:26" s="1" customFormat="1" ht="24" x14ac:dyDescent="0.25">
      <c r="A267" s="4">
        <v>639</v>
      </c>
      <c r="B267" s="13">
        <v>1</v>
      </c>
      <c r="C267" s="48" t="s">
        <v>6757</v>
      </c>
      <c r="D267" s="1" t="s">
        <v>718</v>
      </c>
      <c r="E267" s="5">
        <v>37.823900000000002</v>
      </c>
      <c r="F267" s="5">
        <v>15.269399999999999</v>
      </c>
      <c r="G267" s="13">
        <v>-470</v>
      </c>
      <c r="H267" s="1" t="s">
        <v>693</v>
      </c>
      <c r="I267" s="1" t="s">
        <v>719</v>
      </c>
      <c r="J267" s="14" t="s">
        <v>7348</v>
      </c>
      <c r="K267" s="16"/>
      <c r="L267" s="14" t="s">
        <v>720</v>
      </c>
      <c r="M267" s="14" t="s">
        <v>5031</v>
      </c>
      <c r="N267" s="1" t="s">
        <v>712</v>
      </c>
      <c r="O267" s="13" t="str">
        <f t="shared" si="9"/>
        <v>a</v>
      </c>
      <c r="P267" s="13"/>
      <c r="Q267" s="13" t="s">
        <v>40</v>
      </c>
      <c r="R267" s="13" t="s">
        <v>23</v>
      </c>
      <c r="S267" s="13" t="s">
        <v>23</v>
      </c>
      <c r="T267" s="13"/>
      <c r="U267" s="13" t="s">
        <v>23</v>
      </c>
      <c r="V267" s="13" t="s">
        <v>23</v>
      </c>
      <c r="W267" s="13"/>
      <c r="X267" s="13" t="s">
        <v>39</v>
      </c>
      <c r="Y267" s="13" t="s">
        <v>23</v>
      </c>
      <c r="Z267" s="13" t="s">
        <v>23</v>
      </c>
    </row>
    <row r="268" spans="1:26" s="1" customFormat="1" ht="22.5" x14ac:dyDescent="0.25">
      <c r="A268" s="4">
        <v>639.1</v>
      </c>
      <c r="B268" s="13">
        <v>1</v>
      </c>
      <c r="C268" s="48" t="s">
        <v>5032</v>
      </c>
      <c r="D268" s="1" t="s">
        <v>718</v>
      </c>
      <c r="E268" s="5">
        <v>37.819299999999998</v>
      </c>
      <c r="F268" s="5">
        <v>15.269399999999999</v>
      </c>
      <c r="G268" s="13">
        <v>-734</v>
      </c>
      <c r="H268" s="1" t="s">
        <v>693</v>
      </c>
      <c r="K268" s="16"/>
      <c r="L268" s="14" t="s">
        <v>5033</v>
      </c>
      <c r="M268" s="14" t="s">
        <v>5034</v>
      </c>
      <c r="N268" s="1" t="s">
        <v>712</v>
      </c>
      <c r="O268" s="13" t="str">
        <f t="shared" si="9"/>
        <v>a</v>
      </c>
      <c r="P268" s="13"/>
      <c r="Q268" s="13"/>
      <c r="R268" s="13"/>
      <c r="S268" s="13"/>
      <c r="T268" s="13"/>
      <c r="U268" s="13"/>
      <c r="V268" s="13"/>
      <c r="W268" s="13"/>
      <c r="X268" s="13"/>
      <c r="Y268" s="13"/>
      <c r="Z268" s="13"/>
    </row>
    <row r="269" spans="1:26" s="1" customFormat="1" ht="120" x14ac:dyDescent="0.25">
      <c r="A269" s="4">
        <v>641</v>
      </c>
      <c r="B269" s="13">
        <v>2</v>
      </c>
      <c r="C269" s="48" t="s">
        <v>721</v>
      </c>
      <c r="D269" s="1" t="s">
        <v>722</v>
      </c>
      <c r="E269" s="5">
        <v>37.559233999999996</v>
      </c>
      <c r="F269" s="5">
        <v>15.16887</v>
      </c>
      <c r="G269" s="13" t="s">
        <v>974</v>
      </c>
      <c r="H269" s="1" t="s">
        <v>723</v>
      </c>
      <c r="I269" s="1" t="s">
        <v>446</v>
      </c>
      <c r="J269" s="16"/>
      <c r="K269" s="16"/>
      <c r="L269" s="14" t="s">
        <v>724</v>
      </c>
      <c r="M269" s="14"/>
      <c r="N269" s="1" t="s">
        <v>712</v>
      </c>
      <c r="O269" s="13" t="str">
        <f t="shared" si="9"/>
        <v>a</v>
      </c>
      <c r="P269" s="13"/>
      <c r="Q269" s="13"/>
      <c r="R269" s="13" t="s">
        <v>23</v>
      </c>
      <c r="S269" s="13" t="s">
        <v>23</v>
      </c>
      <c r="T269" s="13"/>
      <c r="U269" s="13" t="s">
        <v>23</v>
      </c>
      <c r="V269" s="13" t="s">
        <v>23</v>
      </c>
      <c r="W269" s="13" t="s">
        <v>23</v>
      </c>
      <c r="X269" s="13" t="s">
        <v>23</v>
      </c>
      <c r="Y269" s="13" t="s">
        <v>23</v>
      </c>
      <c r="Z269" s="13" t="s">
        <v>23</v>
      </c>
    </row>
    <row r="270" spans="1:26" s="1" customFormat="1" ht="48" x14ac:dyDescent="0.25">
      <c r="A270" s="4">
        <v>643</v>
      </c>
      <c r="B270" s="13">
        <v>3</v>
      </c>
      <c r="C270" s="48" t="s">
        <v>726</v>
      </c>
      <c r="D270" s="1" t="s">
        <v>727</v>
      </c>
      <c r="E270" s="5">
        <v>37.502400000000002</v>
      </c>
      <c r="F270" s="5">
        <v>15.087300000000001</v>
      </c>
      <c r="G270" s="13">
        <v>-750</v>
      </c>
      <c r="H270" s="1" t="s">
        <v>6617</v>
      </c>
      <c r="I270" s="1" t="s">
        <v>193</v>
      </c>
      <c r="J270" s="14" t="s">
        <v>7343</v>
      </c>
      <c r="K270" s="16"/>
      <c r="L270" s="14" t="s">
        <v>728</v>
      </c>
      <c r="M270" s="14" t="s">
        <v>5035</v>
      </c>
      <c r="N270" s="1" t="s">
        <v>712</v>
      </c>
      <c r="O270" s="13" t="str">
        <f t="shared" si="9"/>
        <v>a</v>
      </c>
      <c r="P270" s="13" t="s">
        <v>97</v>
      </c>
      <c r="Q270" s="13" t="s">
        <v>23</v>
      </c>
      <c r="R270" s="13" t="s">
        <v>23</v>
      </c>
      <c r="S270" s="13" t="s">
        <v>23</v>
      </c>
      <c r="T270" s="13"/>
      <c r="U270" s="13" t="s">
        <v>23</v>
      </c>
      <c r="V270" s="13" t="s">
        <v>23</v>
      </c>
      <c r="W270" s="13" t="s">
        <v>23</v>
      </c>
      <c r="X270" s="13" t="s">
        <v>23</v>
      </c>
      <c r="Y270" s="13" t="s">
        <v>23</v>
      </c>
      <c r="Z270" s="13" t="s">
        <v>23</v>
      </c>
    </row>
    <row r="271" spans="1:26" s="1" customFormat="1" ht="36" x14ac:dyDescent="0.25">
      <c r="A271" s="4">
        <v>645</v>
      </c>
      <c r="B271" s="13">
        <v>1</v>
      </c>
      <c r="C271" s="48" t="s">
        <v>729</v>
      </c>
      <c r="D271" s="1" t="s">
        <v>6441</v>
      </c>
      <c r="E271" s="5">
        <v>37.205772000000003</v>
      </c>
      <c r="F271" s="5">
        <v>15.183740999999999</v>
      </c>
      <c r="G271" s="13">
        <v>-750</v>
      </c>
      <c r="H271" s="1" t="s">
        <v>730</v>
      </c>
      <c r="I271" s="1" t="s">
        <v>494</v>
      </c>
      <c r="J271" s="14" t="s">
        <v>6442</v>
      </c>
      <c r="K271" s="14" t="s">
        <v>6813</v>
      </c>
      <c r="L271" s="14" t="s">
        <v>731</v>
      </c>
      <c r="M271" s="14" t="s">
        <v>5036</v>
      </c>
      <c r="N271" s="1" t="s">
        <v>712</v>
      </c>
      <c r="O271" s="13" t="str">
        <f t="shared" si="9"/>
        <v>a</v>
      </c>
      <c r="P271" s="13" t="s">
        <v>97</v>
      </c>
      <c r="Q271" s="13" t="s">
        <v>40</v>
      </c>
      <c r="R271" s="13" t="s">
        <v>23</v>
      </c>
      <c r="S271" s="13" t="s">
        <v>39</v>
      </c>
      <c r="T271" s="13"/>
      <c r="U271" s="13" t="s">
        <v>23</v>
      </c>
      <c r="V271" s="13" t="s">
        <v>23</v>
      </c>
      <c r="W271" s="13" t="s">
        <v>23</v>
      </c>
      <c r="X271" s="13" t="s">
        <v>54</v>
      </c>
      <c r="Y271" s="13" t="s">
        <v>23</v>
      </c>
      <c r="Z271" s="13" t="s">
        <v>23</v>
      </c>
    </row>
    <row r="272" spans="1:26" s="1" customFormat="1" ht="36" x14ac:dyDescent="0.25">
      <c r="A272" s="4">
        <v>646</v>
      </c>
      <c r="B272" s="13">
        <v>2</v>
      </c>
      <c r="C272" s="48" t="s">
        <v>732</v>
      </c>
      <c r="D272" s="1" t="s">
        <v>733</v>
      </c>
      <c r="E272" s="5">
        <v>37.145257000000001</v>
      </c>
      <c r="F272" s="5">
        <v>15.228472999999999</v>
      </c>
      <c r="G272" s="13">
        <v>-1200</v>
      </c>
      <c r="H272" s="1" t="s">
        <v>6618</v>
      </c>
      <c r="I272" s="1" t="s">
        <v>193</v>
      </c>
      <c r="J272" s="14" t="s">
        <v>6442</v>
      </c>
      <c r="K272" s="16"/>
      <c r="L272" s="14" t="s">
        <v>5038</v>
      </c>
      <c r="M272" s="14" t="s">
        <v>5037</v>
      </c>
      <c r="N272" s="1" t="s">
        <v>712</v>
      </c>
      <c r="O272" s="13" t="str">
        <f t="shared" si="9"/>
        <v>a</v>
      </c>
      <c r="P272" s="13"/>
      <c r="Q272" s="13" t="s">
        <v>23</v>
      </c>
      <c r="R272" s="13" t="s">
        <v>23</v>
      </c>
      <c r="S272" s="13" t="s">
        <v>23</v>
      </c>
      <c r="T272" s="13"/>
      <c r="U272" s="13" t="s">
        <v>23</v>
      </c>
      <c r="V272" s="13" t="s">
        <v>23</v>
      </c>
      <c r="W272" s="13" t="s">
        <v>23</v>
      </c>
      <c r="X272" s="13" t="s">
        <v>23</v>
      </c>
      <c r="Y272" s="13" t="s">
        <v>23</v>
      </c>
      <c r="Z272" s="13" t="s">
        <v>23</v>
      </c>
    </row>
    <row r="273" spans="1:26" s="1" customFormat="1" ht="48" x14ac:dyDescent="0.25">
      <c r="A273" s="4">
        <v>648</v>
      </c>
      <c r="B273" s="13">
        <v>1</v>
      </c>
      <c r="C273" s="48" t="s">
        <v>734</v>
      </c>
      <c r="D273" s="1" t="s">
        <v>4377</v>
      </c>
      <c r="E273" s="5">
        <v>37.108396999999997</v>
      </c>
      <c r="F273" s="5">
        <v>15.277736000000001</v>
      </c>
      <c r="G273" s="13" t="s">
        <v>974</v>
      </c>
      <c r="H273" s="1" t="s">
        <v>735</v>
      </c>
      <c r="J273" s="16"/>
      <c r="K273" s="16"/>
      <c r="L273" s="14" t="s">
        <v>736</v>
      </c>
      <c r="M273" s="14"/>
      <c r="N273" s="1" t="s">
        <v>712</v>
      </c>
      <c r="O273" s="13" t="str">
        <f t="shared" si="9"/>
        <v>a</v>
      </c>
      <c r="P273" s="13"/>
      <c r="Q273" s="13" t="s">
        <v>23</v>
      </c>
      <c r="R273" s="13" t="s">
        <v>23</v>
      </c>
      <c r="S273" s="13" t="s">
        <v>23</v>
      </c>
      <c r="T273" s="13"/>
      <c r="U273" s="13" t="s">
        <v>23</v>
      </c>
      <c r="V273" s="13" t="s">
        <v>23</v>
      </c>
      <c r="W273" s="13" t="s">
        <v>23</v>
      </c>
      <c r="X273" s="13" t="s">
        <v>23</v>
      </c>
      <c r="Y273" s="13" t="s">
        <v>23</v>
      </c>
      <c r="Z273" s="13" t="s">
        <v>23</v>
      </c>
    </row>
    <row r="274" spans="1:26" s="1" customFormat="1" ht="24" x14ac:dyDescent="0.25">
      <c r="A274" s="4">
        <v>649</v>
      </c>
      <c r="B274" s="13">
        <v>1</v>
      </c>
      <c r="C274" s="48" t="s">
        <v>737</v>
      </c>
      <c r="D274" s="1" t="s">
        <v>6765</v>
      </c>
      <c r="E274" s="5">
        <v>37.069299999999998</v>
      </c>
      <c r="F274" s="5">
        <v>15.29</v>
      </c>
      <c r="G274" s="13" t="s">
        <v>974</v>
      </c>
      <c r="H274" s="1" t="s">
        <v>738</v>
      </c>
      <c r="I274" s="1" t="s">
        <v>719</v>
      </c>
      <c r="J274" s="14" t="s">
        <v>6851</v>
      </c>
      <c r="K274" s="16"/>
      <c r="L274" s="14" t="s">
        <v>739</v>
      </c>
      <c r="M274" s="14"/>
      <c r="N274" s="1" t="s">
        <v>712</v>
      </c>
      <c r="O274" s="13" t="str">
        <f t="shared" si="9"/>
        <v>a</v>
      </c>
      <c r="P274" s="13"/>
      <c r="Q274" s="13" t="s">
        <v>40</v>
      </c>
      <c r="R274" s="13" t="s">
        <v>23</v>
      </c>
      <c r="S274" s="13" t="s">
        <v>23</v>
      </c>
      <c r="T274" s="13"/>
      <c r="U274" s="13" t="s">
        <v>23</v>
      </c>
      <c r="V274" s="13" t="s">
        <v>23</v>
      </c>
      <c r="W274" s="13" t="s">
        <v>23</v>
      </c>
      <c r="X274" s="13" t="s">
        <v>39</v>
      </c>
      <c r="Y274" s="13" t="s">
        <v>23</v>
      </c>
      <c r="Z274" s="13" t="s">
        <v>23</v>
      </c>
    </row>
    <row r="275" spans="1:26" s="1" customFormat="1" ht="48" x14ac:dyDescent="0.25">
      <c r="A275" s="4">
        <v>650</v>
      </c>
      <c r="B275" s="13">
        <v>3</v>
      </c>
      <c r="C275" s="48" t="s">
        <v>740</v>
      </c>
      <c r="D275" s="1" t="s">
        <v>6764</v>
      </c>
      <c r="E275" s="5">
        <v>37.065300000000001</v>
      </c>
      <c r="F275" s="5">
        <v>15.2943</v>
      </c>
      <c r="G275" s="13" t="s">
        <v>974</v>
      </c>
      <c r="H275" s="1" t="s">
        <v>741</v>
      </c>
      <c r="I275" s="1" t="s">
        <v>6763</v>
      </c>
      <c r="J275" s="14" t="s">
        <v>6851</v>
      </c>
      <c r="K275" s="16"/>
      <c r="L275" s="14" t="s">
        <v>742</v>
      </c>
      <c r="M275" s="14"/>
      <c r="N275" s="1" t="s">
        <v>712</v>
      </c>
      <c r="O275" s="13" t="str">
        <f t="shared" si="9"/>
        <v>a</v>
      </c>
      <c r="P275" s="13"/>
      <c r="Q275" s="13" t="s">
        <v>40</v>
      </c>
      <c r="R275" s="13" t="s">
        <v>23</v>
      </c>
      <c r="S275" s="13" t="s">
        <v>23</v>
      </c>
      <c r="T275" s="13"/>
      <c r="U275" s="13" t="s">
        <v>23</v>
      </c>
      <c r="V275" s="13" t="s">
        <v>23</v>
      </c>
      <c r="W275" s="13" t="s">
        <v>23</v>
      </c>
      <c r="X275" s="13" t="s">
        <v>39</v>
      </c>
      <c r="Y275" s="13" t="s">
        <v>23</v>
      </c>
      <c r="Z275" s="13" t="s">
        <v>23</v>
      </c>
    </row>
    <row r="276" spans="1:26" s="1" customFormat="1" ht="252" x14ac:dyDescent="0.25">
      <c r="A276" s="4">
        <v>651</v>
      </c>
      <c r="B276" s="13" t="s">
        <v>7473</v>
      </c>
      <c r="C276" s="48" t="s">
        <v>743</v>
      </c>
      <c r="D276" s="1" t="s">
        <v>5476</v>
      </c>
      <c r="E276" s="5">
        <v>37.064999999999998</v>
      </c>
      <c r="F276" s="5">
        <v>15.288</v>
      </c>
      <c r="G276" s="13">
        <v>-733</v>
      </c>
      <c r="H276" s="1" t="s">
        <v>7477</v>
      </c>
      <c r="I276" s="1" t="s">
        <v>744</v>
      </c>
      <c r="J276" s="14" t="s">
        <v>6851</v>
      </c>
      <c r="K276" s="16"/>
      <c r="L276" s="14" t="s">
        <v>745</v>
      </c>
      <c r="M276" s="14" t="s">
        <v>5039</v>
      </c>
      <c r="N276" s="1" t="s">
        <v>712</v>
      </c>
      <c r="O276" s="13" t="str">
        <f t="shared" si="9"/>
        <v>a</v>
      </c>
      <c r="P276" s="13" t="s">
        <v>97</v>
      </c>
      <c r="Q276" s="13"/>
      <c r="R276" s="13" t="s">
        <v>23</v>
      </c>
      <c r="S276" s="13" t="s">
        <v>23</v>
      </c>
      <c r="T276" s="13"/>
      <c r="U276" s="13" t="s">
        <v>23</v>
      </c>
      <c r="V276" s="13" t="s">
        <v>23</v>
      </c>
      <c r="W276" s="13" t="s">
        <v>23</v>
      </c>
      <c r="X276" s="13" t="s">
        <v>23</v>
      </c>
      <c r="Y276" s="13" t="s">
        <v>23</v>
      </c>
      <c r="Z276" s="13" t="s">
        <v>23</v>
      </c>
    </row>
    <row r="277" spans="1:26" s="1" customFormat="1" ht="36" x14ac:dyDescent="0.25">
      <c r="A277" s="4">
        <v>652</v>
      </c>
      <c r="B277" s="13">
        <v>2</v>
      </c>
      <c r="C277" s="48" t="s">
        <v>746</v>
      </c>
      <c r="D277" s="1" t="s">
        <v>747</v>
      </c>
      <c r="E277" s="5">
        <v>37.050280999999998</v>
      </c>
      <c r="F277" s="5">
        <v>15.274226000000001</v>
      </c>
      <c r="G277" s="13" t="s">
        <v>974</v>
      </c>
      <c r="H277" s="1" t="s">
        <v>748</v>
      </c>
      <c r="J277" s="16"/>
      <c r="K277" s="16"/>
      <c r="L277" s="14" t="s">
        <v>749</v>
      </c>
      <c r="M277" s="14"/>
      <c r="N277" s="1" t="s">
        <v>712</v>
      </c>
      <c r="O277" s="13" t="str">
        <f t="shared" si="9"/>
        <v>a</v>
      </c>
      <c r="P277" s="13"/>
      <c r="Q277" s="13" t="s">
        <v>23</v>
      </c>
      <c r="R277" s="13" t="s">
        <v>23</v>
      </c>
      <c r="S277" s="13" t="s">
        <v>23</v>
      </c>
      <c r="T277" s="13"/>
      <c r="U277" s="13" t="s">
        <v>23</v>
      </c>
      <c r="V277" s="13" t="s">
        <v>23</v>
      </c>
      <c r="W277" s="13" t="s">
        <v>23</v>
      </c>
      <c r="X277" s="13" t="s">
        <v>23</v>
      </c>
      <c r="Y277" s="13" t="s">
        <v>23</v>
      </c>
      <c r="Z277" s="13" t="s">
        <v>23</v>
      </c>
    </row>
    <row r="278" spans="1:26" s="1" customFormat="1" ht="24" x14ac:dyDescent="0.25">
      <c r="A278" s="4">
        <v>653.29999999999995</v>
      </c>
      <c r="B278" s="13">
        <v>1</v>
      </c>
      <c r="C278" s="48" t="s">
        <v>6443</v>
      </c>
      <c r="D278" s="1" t="s">
        <v>725</v>
      </c>
      <c r="E278" s="5">
        <v>36.979849999999999</v>
      </c>
      <c r="F278" s="5">
        <v>15.256270000000001</v>
      </c>
      <c r="G278" s="13" t="s">
        <v>974</v>
      </c>
      <c r="H278" s="1" t="s">
        <v>750</v>
      </c>
      <c r="J278" s="14" t="s">
        <v>6442</v>
      </c>
      <c r="K278" s="16"/>
      <c r="L278" s="14"/>
      <c r="M278" s="14"/>
      <c r="N278" s="1" t="s">
        <v>712</v>
      </c>
      <c r="O278" s="13" t="str">
        <f t="shared" si="9"/>
        <v>a</v>
      </c>
      <c r="P278" s="13"/>
      <c r="Q278" s="13" t="s">
        <v>40</v>
      </c>
      <c r="R278" s="13"/>
      <c r="S278" s="13"/>
      <c r="T278" s="13"/>
      <c r="U278" s="13" t="s">
        <v>39</v>
      </c>
      <c r="V278" s="13"/>
      <c r="W278" s="13"/>
      <c r="X278" s="13"/>
      <c r="Y278" s="13"/>
      <c r="Z278" s="13"/>
    </row>
    <row r="279" spans="1:26" s="1" customFormat="1" ht="24" x14ac:dyDescent="0.25">
      <c r="A279" s="4">
        <v>654</v>
      </c>
      <c r="B279" s="13">
        <v>1</v>
      </c>
      <c r="C279" s="48" t="s">
        <v>5041</v>
      </c>
      <c r="D279" s="1" t="s">
        <v>5042</v>
      </c>
      <c r="E279" s="5">
        <v>36.956110000000002</v>
      </c>
      <c r="F279" s="5">
        <v>15.214525</v>
      </c>
      <c r="G279" s="13">
        <v>-750</v>
      </c>
      <c r="H279" s="1" t="s">
        <v>751</v>
      </c>
      <c r="J279" s="16"/>
      <c r="K279" s="16"/>
      <c r="L279" s="14" t="s">
        <v>752</v>
      </c>
      <c r="M279" s="14" t="s">
        <v>5040</v>
      </c>
      <c r="N279" s="1" t="s">
        <v>712</v>
      </c>
      <c r="O279" s="13" t="str">
        <f t="shared" si="9"/>
        <v>a</v>
      </c>
      <c r="P279" s="13"/>
      <c r="Q279" s="13" t="s">
        <v>23</v>
      </c>
      <c r="R279" s="13" t="s">
        <v>23</v>
      </c>
      <c r="S279" s="13" t="s">
        <v>23</v>
      </c>
      <c r="T279" s="13"/>
      <c r="U279" s="13" t="s">
        <v>23</v>
      </c>
      <c r="V279" s="13" t="s">
        <v>23</v>
      </c>
      <c r="W279" s="13" t="s">
        <v>23</v>
      </c>
      <c r="X279" s="13" t="s">
        <v>23</v>
      </c>
      <c r="Y279" s="13" t="s">
        <v>23</v>
      </c>
      <c r="Z279" s="13" t="s">
        <v>23</v>
      </c>
    </row>
    <row r="280" spans="1:26" s="1" customFormat="1" ht="22.5" x14ac:dyDescent="0.25">
      <c r="A280" s="4">
        <v>656</v>
      </c>
      <c r="B280" s="13">
        <v>1</v>
      </c>
      <c r="C280" s="48" t="s">
        <v>6531</v>
      </c>
      <c r="D280" s="1" t="s">
        <v>753</v>
      </c>
      <c r="E280" s="5">
        <v>36.798000000000002</v>
      </c>
      <c r="F280" s="5">
        <v>15.1</v>
      </c>
      <c r="G280" s="13" t="s">
        <v>974</v>
      </c>
      <c r="H280" s="1" t="s">
        <v>417</v>
      </c>
      <c r="J280" s="16"/>
      <c r="K280" s="16"/>
      <c r="L280" s="14" t="s">
        <v>754</v>
      </c>
      <c r="M280" s="14"/>
      <c r="N280" s="1" t="s">
        <v>712</v>
      </c>
      <c r="O280" s="13" t="str">
        <f t="shared" si="9"/>
        <v>a</v>
      </c>
      <c r="P280" s="13"/>
      <c r="Q280" s="13" t="s">
        <v>23</v>
      </c>
      <c r="R280" s="13" t="s">
        <v>23</v>
      </c>
      <c r="S280" s="13" t="s">
        <v>23</v>
      </c>
      <c r="T280" s="13"/>
      <c r="U280" s="13" t="s">
        <v>23</v>
      </c>
      <c r="V280" s="13" t="s">
        <v>23</v>
      </c>
      <c r="W280" s="13" t="s">
        <v>23</v>
      </c>
      <c r="X280" s="13" t="s">
        <v>23</v>
      </c>
      <c r="Y280" s="13" t="s">
        <v>23</v>
      </c>
      <c r="Z280" s="13" t="s">
        <v>23</v>
      </c>
    </row>
    <row r="281" spans="1:26" s="1" customFormat="1" ht="36" x14ac:dyDescent="0.25">
      <c r="A281" s="4">
        <v>658</v>
      </c>
      <c r="B281" s="13">
        <v>1</v>
      </c>
      <c r="C281" s="48" t="s">
        <v>755</v>
      </c>
      <c r="D281" s="1" t="s">
        <v>756</v>
      </c>
      <c r="E281" s="5">
        <v>36.678652999999997</v>
      </c>
      <c r="F281" s="5">
        <v>15.139942</v>
      </c>
      <c r="G281" s="13">
        <v>-330</v>
      </c>
      <c r="H281" s="1" t="s">
        <v>52</v>
      </c>
      <c r="J281" s="16"/>
      <c r="K281" s="16"/>
      <c r="L281" s="14" t="s">
        <v>757</v>
      </c>
      <c r="M281" s="14" t="s">
        <v>5043</v>
      </c>
      <c r="N281" s="1" t="s">
        <v>712</v>
      </c>
      <c r="O281" s="13" t="str">
        <f t="shared" si="9"/>
        <v>a</v>
      </c>
      <c r="P281" s="13"/>
      <c r="Q281" s="13" t="s">
        <v>23</v>
      </c>
      <c r="R281" s="13" t="s">
        <v>23</v>
      </c>
      <c r="S281" s="13" t="s">
        <v>23</v>
      </c>
      <c r="T281" s="13"/>
      <c r="U281" s="13" t="s">
        <v>23</v>
      </c>
      <c r="V281" s="13" t="s">
        <v>23</v>
      </c>
      <c r="W281" s="13" t="s">
        <v>23</v>
      </c>
      <c r="X281" s="13" t="s">
        <v>23</v>
      </c>
      <c r="Y281" s="13" t="s">
        <v>23</v>
      </c>
      <c r="Z281" s="13" t="s">
        <v>23</v>
      </c>
    </row>
    <row r="282" spans="1:26" s="1" customFormat="1" ht="24" x14ac:dyDescent="0.25">
      <c r="A282" s="4">
        <v>661</v>
      </c>
      <c r="B282" s="13">
        <v>1</v>
      </c>
      <c r="C282" s="48" t="s">
        <v>6532</v>
      </c>
      <c r="D282" s="1" t="s">
        <v>758</v>
      </c>
      <c r="E282" s="5">
        <v>36.788665000000002</v>
      </c>
      <c r="F282" s="5">
        <v>14.50732</v>
      </c>
      <c r="G282" s="13">
        <v>300</v>
      </c>
      <c r="H282" s="1" t="s">
        <v>417</v>
      </c>
      <c r="I282" s="1" t="s">
        <v>4227</v>
      </c>
      <c r="J282" s="16"/>
      <c r="K282" s="16"/>
      <c r="L282" s="14" t="s">
        <v>759</v>
      </c>
      <c r="M282" s="14" t="s">
        <v>5044</v>
      </c>
      <c r="N282" s="1" t="s">
        <v>712</v>
      </c>
      <c r="O282" s="13" t="str">
        <f t="shared" si="9"/>
        <v>a</v>
      </c>
      <c r="P282" s="13"/>
      <c r="Q282" s="13"/>
      <c r="R282" s="13" t="s">
        <v>23</v>
      </c>
      <c r="S282" s="13" t="s">
        <v>23</v>
      </c>
      <c r="T282" s="13"/>
      <c r="U282" s="13" t="s">
        <v>39</v>
      </c>
      <c r="V282" s="13" t="s">
        <v>23</v>
      </c>
      <c r="W282" s="13" t="s">
        <v>39</v>
      </c>
      <c r="X282" s="13"/>
      <c r="Y282" s="13" t="s">
        <v>23</v>
      </c>
      <c r="Z282" s="13" t="s">
        <v>23</v>
      </c>
    </row>
    <row r="283" spans="1:26" s="1" customFormat="1" ht="24" x14ac:dyDescent="0.25">
      <c r="A283" s="4">
        <v>668</v>
      </c>
      <c r="B283" s="13">
        <v>2</v>
      </c>
      <c r="C283" s="48" t="s">
        <v>760</v>
      </c>
      <c r="D283" s="1" t="s">
        <v>761</v>
      </c>
      <c r="E283" s="5">
        <v>37.1</v>
      </c>
      <c r="F283" s="5">
        <v>13.931699999999999</v>
      </c>
      <c r="G283" s="13">
        <v>-330</v>
      </c>
      <c r="H283" s="1" t="s">
        <v>762</v>
      </c>
      <c r="I283" s="1" t="s">
        <v>193</v>
      </c>
      <c r="J283" s="16"/>
      <c r="K283" s="16"/>
      <c r="L283" s="14" t="s">
        <v>763</v>
      </c>
      <c r="M283" s="14" t="s">
        <v>5045</v>
      </c>
      <c r="N283" s="1" t="s">
        <v>712</v>
      </c>
      <c r="O283" s="13" t="str">
        <f t="shared" si="9"/>
        <v>a</v>
      </c>
      <c r="P283" s="13" t="s">
        <v>97</v>
      </c>
      <c r="Q283" s="13" t="s">
        <v>23</v>
      </c>
      <c r="R283" s="13" t="s">
        <v>23</v>
      </c>
      <c r="S283" s="13" t="s">
        <v>23</v>
      </c>
      <c r="T283" s="13"/>
      <c r="U283" s="13" t="s">
        <v>23</v>
      </c>
      <c r="V283" s="13" t="s">
        <v>23</v>
      </c>
      <c r="W283" s="13" t="s">
        <v>23</v>
      </c>
      <c r="X283" s="13" t="s">
        <v>23</v>
      </c>
      <c r="Y283" s="13" t="s">
        <v>23</v>
      </c>
      <c r="Z283" s="13" t="s">
        <v>23</v>
      </c>
    </row>
    <row r="284" spans="1:26" s="1" customFormat="1" ht="36" x14ac:dyDescent="0.25">
      <c r="A284" s="4">
        <v>673</v>
      </c>
      <c r="B284" s="13">
        <v>3</v>
      </c>
      <c r="C284" s="48" t="s">
        <v>764</v>
      </c>
      <c r="D284" s="1" t="s">
        <v>765</v>
      </c>
      <c r="E284" s="5">
        <v>37.290999999999997</v>
      </c>
      <c r="F284" s="5">
        <v>13.584300000000001</v>
      </c>
      <c r="G284" s="13">
        <v>-580</v>
      </c>
      <c r="H284" s="1" t="s">
        <v>766</v>
      </c>
      <c r="I284" s="1" t="s">
        <v>350</v>
      </c>
      <c r="J284" s="16"/>
      <c r="K284" s="16"/>
      <c r="L284" s="14" t="s">
        <v>767</v>
      </c>
      <c r="M284" s="14" t="s">
        <v>5046</v>
      </c>
      <c r="N284" s="1" t="s">
        <v>712</v>
      </c>
      <c r="O284" s="13" t="str">
        <f t="shared" si="9"/>
        <v>a</v>
      </c>
      <c r="P284" s="13" t="s">
        <v>97</v>
      </c>
      <c r="Q284" s="13" t="s">
        <v>38</v>
      </c>
      <c r="R284" s="13" t="s">
        <v>39</v>
      </c>
      <c r="S284" s="13" t="s">
        <v>23</v>
      </c>
      <c r="T284" s="13"/>
      <c r="U284" s="13" t="s">
        <v>23</v>
      </c>
      <c r="V284" s="13" t="s">
        <v>23</v>
      </c>
      <c r="W284" s="13" t="s">
        <v>23</v>
      </c>
      <c r="X284" s="13" t="s">
        <v>23</v>
      </c>
      <c r="Y284" s="13" t="s">
        <v>23</v>
      </c>
      <c r="Z284" s="13" t="s">
        <v>23</v>
      </c>
    </row>
    <row r="285" spans="1:26" s="1" customFormat="1" ht="24" x14ac:dyDescent="0.25">
      <c r="A285" s="4">
        <v>675</v>
      </c>
      <c r="B285" s="13">
        <v>1</v>
      </c>
      <c r="C285" s="48" t="s">
        <v>768</v>
      </c>
      <c r="D285" s="1" t="s">
        <v>769</v>
      </c>
      <c r="E285" s="5">
        <v>37.393700000000003</v>
      </c>
      <c r="F285" s="5">
        <v>13.28</v>
      </c>
      <c r="G285" s="13">
        <v>-750</v>
      </c>
      <c r="H285" s="1" t="s">
        <v>770</v>
      </c>
      <c r="I285" s="1" t="s">
        <v>87</v>
      </c>
      <c r="J285" s="16"/>
      <c r="K285" s="16"/>
      <c r="L285" s="14" t="s">
        <v>771</v>
      </c>
      <c r="M285" s="14" t="s">
        <v>5047</v>
      </c>
      <c r="N285" s="1" t="s">
        <v>712</v>
      </c>
      <c r="O285" s="13" t="str">
        <f t="shared" si="9"/>
        <v>a</v>
      </c>
      <c r="P285" s="13"/>
      <c r="Q285" s="13" t="s">
        <v>23</v>
      </c>
      <c r="R285" s="13" t="s">
        <v>23</v>
      </c>
      <c r="S285" s="13" t="s">
        <v>23</v>
      </c>
      <c r="T285" s="13"/>
      <c r="U285" s="13" t="s">
        <v>23</v>
      </c>
      <c r="V285" s="13" t="s">
        <v>23</v>
      </c>
      <c r="W285" s="13" t="s">
        <v>23</v>
      </c>
      <c r="X285" s="13" t="s">
        <v>23</v>
      </c>
      <c r="Y285" s="13" t="s">
        <v>23</v>
      </c>
      <c r="Z285" s="13" t="s">
        <v>23</v>
      </c>
    </row>
    <row r="286" spans="1:26" s="1" customFormat="1" ht="24" x14ac:dyDescent="0.25">
      <c r="A286" s="4">
        <v>677</v>
      </c>
      <c r="B286" s="13">
        <v>1</v>
      </c>
      <c r="C286" s="48" t="s">
        <v>7256</v>
      </c>
      <c r="D286" s="1" t="s">
        <v>772</v>
      </c>
      <c r="E286" s="5">
        <v>37.582999999999998</v>
      </c>
      <c r="F286" s="5">
        <v>12.824999999999999</v>
      </c>
      <c r="G286" s="13">
        <v>-650</v>
      </c>
      <c r="H286" s="1" t="s">
        <v>773</v>
      </c>
      <c r="I286" s="1" t="s">
        <v>350</v>
      </c>
      <c r="J286" s="14" t="s">
        <v>7258</v>
      </c>
      <c r="K286" s="16"/>
      <c r="L286" s="14" t="s">
        <v>774</v>
      </c>
      <c r="M286" s="14" t="s">
        <v>5048</v>
      </c>
      <c r="N286" s="1" t="s">
        <v>712</v>
      </c>
      <c r="O286" s="13" t="str">
        <f t="shared" si="9"/>
        <v>a</v>
      </c>
      <c r="P286" s="13"/>
      <c r="Q286" s="13" t="s">
        <v>40</v>
      </c>
      <c r="R286" s="13"/>
      <c r="S286" s="13" t="s">
        <v>39</v>
      </c>
      <c r="T286" s="13"/>
      <c r="U286" s="13" t="s">
        <v>39</v>
      </c>
      <c r="V286" s="13" t="s">
        <v>23</v>
      </c>
      <c r="W286" s="13" t="s">
        <v>23</v>
      </c>
      <c r="X286" s="13" t="s">
        <v>23</v>
      </c>
      <c r="Y286" s="13" t="s">
        <v>23</v>
      </c>
      <c r="Z286" s="13" t="s">
        <v>23</v>
      </c>
    </row>
    <row r="287" spans="1:26" s="1" customFormat="1" ht="24" x14ac:dyDescent="0.25">
      <c r="A287" s="4">
        <v>677.1</v>
      </c>
      <c r="B287" s="13">
        <v>1</v>
      </c>
      <c r="C287" s="48" t="s">
        <v>7257</v>
      </c>
      <c r="D287" s="1" t="s">
        <v>772</v>
      </c>
      <c r="E287" s="5">
        <v>37.582799999999999</v>
      </c>
      <c r="F287" s="5">
        <v>12.821160000000001</v>
      </c>
      <c r="G287" s="13">
        <v>-650</v>
      </c>
      <c r="H287" s="1" t="s">
        <v>773</v>
      </c>
      <c r="I287" s="1" t="s">
        <v>350</v>
      </c>
      <c r="J287" s="14" t="s">
        <v>7258</v>
      </c>
      <c r="K287" s="16"/>
      <c r="L287" s="14" t="s">
        <v>774</v>
      </c>
      <c r="M287" s="14" t="s">
        <v>5048</v>
      </c>
      <c r="N287" s="1" t="s">
        <v>712</v>
      </c>
      <c r="O287" s="13" t="str">
        <f t="shared" si="9"/>
        <v>a</v>
      </c>
      <c r="P287" s="13"/>
      <c r="Q287" s="13"/>
      <c r="R287" s="13"/>
      <c r="S287" s="13"/>
      <c r="T287" s="13"/>
      <c r="U287" s="13" t="s">
        <v>23</v>
      </c>
      <c r="V287" s="13" t="s">
        <v>23</v>
      </c>
      <c r="W287" s="13" t="s">
        <v>23</v>
      </c>
      <c r="X287" s="13" t="s">
        <v>23</v>
      </c>
      <c r="Y287" s="13" t="s">
        <v>23</v>
      </c>
      <c r="Z287" s="13" t="s">
        <v>23</v>
      </c>
    </row>
    <row r="288" spans="1:26" s="1" customFormat="1" ht="84" x14ac:dyDescent="0.25">
      <c r="A288" s="4">
        <v>679</v>
      </c>
      <c r="B288" s="13">
        <v>5</v>
      </c>
      <c r="C288" s="48" t="s">
        <v>7263</v>
      </c>
      <c r="D288" s="1" t="s">
        <v>7259</v>
      </c>
      <c r="E288" s="5">
        <v>37.793700000000001</v>
      </c>
      <c r="F288" s="5">
        <v>12.43</v>
      </c>
      <c r="G288" s="13"/>
      <c r="H288" s="1" t="s">
        <v>7474</v>
      </c>
      <c r="I288" s="1" t="s">
        <v>776</v>
      </c>
      <c r="J288" s="14" t="s">
        <v>7258</v>
      </c>
      <c r="K288" s="16"/>
      <c r="L288" s="14" t="s">
        <v>777</v>
      </c>
      <c r="M288" s="14" t="s">
        <v>5049</v>
      </c>
      <c r="N288" s="1" t="s">
        <v>712</v>
      </c>
      <c r="O288" s="13" t="str">
        <f t="shared" si="9"/>
        <v>a</v>
      </c>
      <c r="P288" s="13"/>
      <c r="Q288" s="13"/>
      <c r="R288" s="13"/>
      <c r="S288" s="13"/>
      <c r="T288" s="13"/>
      <c r="U288" s="13"/>
      <c r="V288" s="13"/>
      <c r="W288" s="13"/>
      <c r="X288" s="13"/>
      <c r="Y288" s="13"/>
      <c r="Z288" s="13"/>
    </row>
    <row r="289" spans="1:26" s="1" customFormat="1" ht="84" x14ac:dyDescent="0.25">
      <c r="A289" s="4">
        <v>679.1</v>
      </c>
      <c r="B289" s="13">
        <v>5</v>
      </c>
      <c r="C289" s="48" t="s">
        <v>7260</v>
      </c>
      <c r="D289" s="1" t="s">
        <v>775</v>
      </c>
      <c r="E289" s="5">
        <v>37.808131000000003</v>
      </c>
      <c r="F289" s="5">
        <v>12.428115</v>
      </c>
      <c r="G289" s="13">
        <v>-750</v>
      </c>
      <c r="H289" s="1" t="s">
        <v>7474</v>
      </c>
      <c r="I289" s="1" t="s">
        <v>776</v>
      </c>
      <c r="J289" s="14" t="s">
        <v>7258</v>
      </c>
      <c r="K289" s="16"/>
      <c r="L289" s="14" t="s">
        <v>777</v>
      </c>
      <c r="M289" s="14" t="s">
        <v>5049</v>
      </c>
      <c r="N289" s="1" t="s">
        <v>712</v>
      </c>
      <c r="O289" s="13" t="str">
        <f t="shared" si="9"/>
        <v>a</v>
      </c>
      <c r="P289" s="13"/>
      <c r="Q289" s="13" t="s">
        <v>38</v>
      </c>
      <c r="R289" s="13" t="s">
        <v>39</v>
      </c>
      <c r="S289" s="13" t="s">
        <v>23</v>
      </c>
      <c r="T289" s="13"/>
      <c r="U289" s="13" t="s">
        <v>23</v>
      </c>
      <c r="V289" s="13" t="s">
        <v>23</v>
      </c>
      <c r="W289" s="13" t="s">
        <v>23</v>
      </c>
      <c r="X289" s="13" t="s">
        <v>23</v>
      </c>
      <c r="Y289" s="13" t="s">
        <v>23</v>
      </c>
      <c r="Z289" s="13" t="s">
        <v>23</v>
      </c>
    </row>
    <row r="290" spans="1:26" s="1" customFormat="1" ht="84" x14ac:dyDescent="0.25">
      <c r="A290" s="4">
        <v>680</v>
      </c>
      <c r="B290" s="13">
        <v>5</v>
      </c>
      <c r="C290" s="48" t="s">
        <v>7264</v>
      </c>
      <c r="D290" s="1" t="s">
        <v>778</v>
      </c>
      <c r="E290" s="5">
        <v>37.812399999999997</v>
      </c>
      <c r="F290" s="5">
        <v>12.443337</v>
      </c>
      <c r="G290" s="13">
        <v>-750</v>
      </c>
      <c r="H290" s="1" t="s">
        <v>7474</v>
      </c>
      <c r="I290" s="1" t="s">
        <v>776</v>
      </c>
      <c r="J290" s="14" t="s">
        <v>7258</v>
      </c>
      <c r="K290" s="16"/>
      <c r="L290" s="14" t="s">
        <v>777</v>
      </c>
      <c r="M290" s="14" t="s">
        <v>5049</v>
      </c>
      <c r="N290" s="1" t="s">
        <v>712</v>
      </c>
      <c r="O290" s="13" t="str">
        <f t="shared" si="9"/>
        <v>a</v>
      </c>
      <c r="P290" s="13"/>
      <c r="Q290" s="13" t="s">
        <v>23</v>
      </c>
      <c r="R290" s="13" t="s">
        <v>23</v>
      </c>
      <c r="S290" s="13" t="s">
        <v>23</v>
      </c>
      <c r="T290" s="13"/>
      <c r="U290" s="13" t="s">
        <v>23</v>
      </c>
      <c r="V290" s="13" t="s">
        <v>23</v>
      </c>
      <c r="W290" s="13" t="s">
        <v>23</v>
      </c>
      <c r="X290" s="13" t="s">
        <v>23</v>
      </c>
      <c r="Y290" s="13" t="s">
        <v>23</v>
      </c>
      <c r="Z290" s="13" t="s">
        <v>23</v>
      </c>
    </row>
    <row r="291" spans="1:26" s="1" customFormat="1" ht="96" x14ac:dyDescent="0.25">
      <c r="A291" s="4">
        <v>682</v>
      </c>
      <c r="B291" s="13">
        <v>2</v>
      </c>
      <c r="C291" s="48" t="s">
        <v>779</v>
      </c>
      <c r="D291" s="1" t="s">
        <v>7265</v>
      </c>
      <c r="E291" s="5">
        <v>37.865000000000002</v>
      </c>
      <c r="F291" s="5">
        <v>12.471</v>
      </c>
      <c r="G291" s="13">
        <v>-600</v>
      </c>
      <c r="H291" s="1" t="s">
        <v>4458</v>
      </c>
      <c r="I291" s="1" t="s">
        <v>7148</v>
      </c>
      <c r="J291" s="14" t="s">
        <v>7258</v>
      </c>
      <c r="K291" s="14" t="s">
        <v>7224</v>
      </c>
      <c r="L291" s="14" t="s">
        <v>781</v>
      </c>
      <c r="M291" s="14" t="s">
        <v>5050</v>
      </c>
      <c r="N291" s="1" t="s">
        <v>712</v>
      </c>
      <c r="O291" s="13" t="str">
        <f t="shared" si="9"/>
        <v>a</v>
      </c>
      <c r="P291" s="13"/>
      <c r="Q291" s="13" t="s">
        <v>40</v>
      </c>
      <c r="R291" s="13" t="s">
        <v>39</v>
      </c>
      <c r="S291" s="13" t="s">
        <v>39</v>
      </c>
      <c r="T291" s="13"/>
      <c r="U291" s="13" t="s">
        <v>23</v>
      </c>
      <c r="V291" s="13" t="s">
        <v>39</v>
      </c>
      <c r="W291" s="13" t="s">
        <v>23</v>
      </c>
      <c r="X291" s="13" t="s">
        <v>23</v>
      </c>
      <c r="Y291" s="13" t="s">
        <v>39</v>
      </c>
      <c r="Z291" s="13" t="s">
        <v>54</v>
      </c>
    </row>
    <row r="292" spans="1:26" s="1" customFormat="1" ht="144" x14ac:dyDescent="0.25">
      <c r="A292" s="4">
        <v>683</v>
      </c>
      <c r="B292" s="13">
        <v>1</v>
      </c>
      <c r="C292" s="48" t="s">
        <v>6748</v>
      </c>
      <c r="D292" s="1" t="s">
        <v>782</v>
      </c>
      <c r="E292" s="5">
        <v>37.934044</v>
      </c>
      <c r="F292" s="5">
        <v>12.322488999999999</v>
      </c>
      <c r="G292" s="13">
        <v>-750</v>
      </c>
      <c r="H292" s="1" t="s">
        <v>642</v>
      </c>
      <c r="I292" s="1" t="s">
        <v>783</v>
      </c>
      <c r="J292" s="16"/>
      <c r="K292" s="16"/>
      <c r="L292" s="14" t="s">
        <v>784</v>
      </c>
      <c r="M292" s="14" t="s">
        <v>5051</v>
      </c>
      <c r="N292" s="1" t="s">
        <v>712</v>
      </c>
      <c r="O292" s="13" t="str">
        <f t="shared" si="9"/>
        <v>a</v>
      </c>
      <c r="P292" s="13" t="s">
        <v>97</v>
      </c>
      <c r="Q292" s="13" t="s">
        <v>23</v>
      </c>
      <c r="R292" s="13" t="s">
        <v>23</v>
      </c>
      <c r="S292" s="13" t="s">
        <v>23</v>
      </c>
      <c r="T292" s="13"/>
      <c r="U292" s="13" t="s">
        <v>23</v>
      </c>
      <c r="V292" s="13" t="s">
        <v>23</v>
      </c>
      <c r="W292" s="13" t="s">
        <v>23</v>
      </c>
      <c r="X292" s="13" t="s">
        <v>23</v>
      </c>
      <c r="Y292" s="13" t="s">
        <v>23</v>
      </c>
      <c r="Z292" s="13" t="s">
        <v>23</v>
      </c>
    </row>
    <row r="293" spans="1:26" s="1" customFormat="1" ht="48" x14ac:dyDescent="0.25">
      <c r="A293" s="4">
        <v>684</v>
      </c>
      <c r="B293" s="13">
        <v>1</v>
      </c>
      <c r="C293" s="48" t="s">
        <v>785</v>
      </c>
      <c r="D293" s="1" t="s">
        <v>786</v>
      </c>
      <c r="E293" s="5">
        <v>37.970421999999999</v>
      </c>
      <c r="F293" s="5">
        <v>12.077769</v>
      </c>
      <c r="G293" s="13">
        <v>-330</v>
      </c>
      <c r="H293" s="1" t="s">
        <v>52</v>
      </c>
      <c r="I293" s="1" t="s">
        <v>787</v>
      </c>
      <c r="J293" s="16"/>
      <c r="K293" s="16"/>
      <c r="L293" s="14" t="s">
        <v>788</v>
      </c>
      <c r="M293" s="14" t="s">
        <v>5052</v>
      </c>
      <c r="N293" s="1" t="s">
        <v>712</v>
      </c>
      <c r="O293" s="13" t="str">
        <f t="shared" si="9"/>
        <v>a</v>
      </c>
      <c r="P293" s="13"/>
      <c r="Q293" s="13" t="s">
        <v>23</v>
      </c>
      <c r="R293" s="13" t="s">
        <v>23</v>
      </c>
      <c r="S293" s="13" t="s">
        <v>23</v>
      </c>
      <c r="T293" s="13"/>
      <c r="U293" s="13" t="s">
        <v>23</v>
      </c>
      <c r="V293" s="13" t="s">
        <v>23</v>
      </c>
      <c r="W293" s="13" t="s">
        <v>23</v>
      </c>
      <c r="X293" s="13" t="s">
        <v>23</v>
      </c>
      <c r="Y293" s="13" t="s">
        <v>23</v>
      </c>
      <c r="Z293" s="13" t="s">
        <v>23</v>
      </c>
    </row>
    <row r="294" spans="1:26" s="1" customFormat="1" ht="60" x14ac:dyDescent="0.25">
      <c r="A294" s="4">
        <v>685</v>
      </c>
      <c r="B294" s="13">
        <v>3</v>
      </c>
      <c r="C294" s="48" t="s">
        <v>789</v>
      </c>
      <c r="D294" s="1" t="s">
        <v>790</v>
      </c>
      <c r="E294" s="5">
        <v>38.007961000000002</v>
      </c>
      <c r="F294" s="5">
        <v>12.502193999999999</v>
      </c>
      <c r="G294" s="13">
        <v>-330</v>
      </c>
      <c r="H294" s="1" t="s">
        <v>4378</v>
      </c>
      <c r="I294" s="1" t="s">
        <v>791</v>
      </c>
      <c r="J294" s="16"/>
      <c r="K294" s="16"/>
      <c r="L294" s="14" t="s">
        <v>792</v>
      </c>
      <c r="M294" s="14" t="s">
        <v>5053</v>
      </c>
      <c r="N294" s="1" t="s">
        <v>712</v>
      </c>
      <c r="O294" s="13" t="str">
        <f t="shared" si="9"/>
        <v>a</v>
      </c>
      <c r="P294" s="13" t="s">
        <v>97</v>
      </c>
      <c r="Q294" s="13" t="s">
        <v>23</v>
      </c>
      <c r="R294" s="13" t="s">
        <v>23</v>
      </c>
      <c r="S294" s="13" t="s">
        <v>23</v>
      </c>
      <c r="T294" s="13"/>
      <c r="U294" s="13" t="s">
        <v>23</v>
      </c>
      <c r="V294" s="13" t="s">
        <v>23</v>
      </c>
      <c r="W294" s="13" t="s">
        <v>23</v>
      </c>
      <c r="X294" s="13" t="s">
        <v>23</v>
      </c>
      <c r="Y294" s="13" t="s">
        <v>23</v>
      </c>
      <c r="Z294" s="13" t="s">
        <v>23</v>
      </c>
    </row>
    <row r="295" spans="1:26" s="1" customFormat="1" ht="24" x14ac:dyDescent="0.25">
      <c r="A295" s="4">
        <v>686</v>
      </c>
      <c r="B295" s="13">
        <v>1</v>
      </c>
      <c r="C295" s="48" t="s">
        <v>5055</v>
      </c>
      <c r="D295" s="1" t="s">
        <v>5056</v>
      </c>
      <c r="E295" s="5">
        <v>38.070435000000003</v>
      </c>
      <c r="F295" s="5">
        <v>12.58963</v>
      </c>
      <c r="G295" s="13">
        <v>-550</v>
      </c>
      <c r="H295" s="1" t="s">
        <v>7483</v>
      </c>
      <c r="I295" s="1" t="s">
        <v>193</v>
      </c>
      <c r="J295" s="16"/>
      <c r="K295" s="16"/>
      <c r="L295" s="14" t="s">
        <v>793</v>
      </c>
      <c r="M295" s="14" t="s">
        <v>5054</v>
      </c>
      <c r="N295" s="1" t="s">
        <v>712</v>
      </c>
      <c r="O295" s="13" t="str">
        <f t="shared" si="9"/>
        <v>a</v>
      </c>
      <c r="P295" s="13"/>
      <c r="Q295" s="13" t="s">
        <v>23</v>
      </c>
      <c r="R295" s="13" t="s">
        <v>23</v>
      </c>
      <c r="S295" s="13" t="s">
        <v>23</v>
      </c>
      <c r="T295" s="13"/>
      <c r="U295" s="13" t="s">
        <v>23</v>
      </c>
      <c r="V295" s="13" t="s">
        <v>23</v>
      </c>
      <c r="W295" s="13" t="s">
        <v>23</v>
      </c>
      <c r="X295" s="13" t="s">
        <v>23</v>
      </c>
      <c r="Y295" s="13" t="s">
        <v>23</v>
      </c>
      <c r="Z295" s="13" t="s">
        <v>23</v>
      </c>
    </row>
    <row r="296" spans="1:26" s="1" customFormat="1" ht="24" x14ac:dyDescent="0.25">
      <c r="A296" s="4">
        <v>688</v>
      </c>
      <c r="B296" s="13">
        <v>1</v>
      </c>
      <c r="C296" s="48" t="s">
        <v>794</v>
      </c>
      <c r="D296" s="1" t="s">
        <v>795</v>
      </c>
      <c r="E296" s="5">
        <v>38.703901000000002</v>
      </c>
      <c r="F296" s="5">
        <v>13.199545000000001</v>
      </c>
      <c r="G296" s="13">
        <v>-30</v>
      </c>
      <c r="H296" s="1" t="s">
        <v>796</v>
      </c>
      <c r="J296" s="16"/>
      <c r="K296" s="16"/>
      <c r="L296" s="14" t="s">
        <v>797</v>
      </c>
      <c r="M296" s="14" t="s">
        <v>5057</v>
      </c>
      <c r="N296" s="1" t="s">
        <v>712</v>
      </c>
      <c r="O296" s="13" t="str">
        <f t="shared" si="9"/>
        <v>a</v>
      </c>
      <c r="P296" s="13"/>
      <c r="Q296" s="13" t="s">
        <v>23</v>
      </c>
      <c r="R296" s="13" t="s">
        <v>23</v>
      </c>
      <c r="S296" s="13" t="s">
        <v>23</v>
      </c>
      <c r="T296" s="13"/>
      <c r="U296" s="13" t="s">
        <v>23</v>
      </c>
      <c r="V296" s="13" t="s">
        <v>23</v>
      </c>
      <c r="W296" s="13" t="s">
        <v>23</v>
      </c>
      <c r="X296" s="13" t="s">
        <v>23</v>
      </c>
      <c r="Y296" s="13" t="s">
        <v>23</v>
      </c>
      <c r="Z296" s="13" t="s">
        <v>23</v>
      </c>
    </row>
    <row r="297" spans="1:26" s="1" customFormat="1" ht="60" x14ac:dyDescent="0.25">
      <c r="A297" s="4">
        <v>690</v>
      </c>
      <c r="B297" s="13">
        <v>4</v>
      </c>
      <c r="C297" s="48" t="s">
        <v>5059</v>
      </c>
      <c r="D297" s="1" t="s">
        <v>6238</v>
      </c>
      <c r="E297" s="5">
        <v>38.120398000000002</v>
      </c>
      <c r="F297" s="5">
        <v>13.368582999999999</v>
      </c>
      <c r="G297" s="13">
        <v>-750</v>
      </c>
      <c r="H297" s="1" t="s">
        <v>798</v>
      </c>
      <c r="I297" s="1" t="s">
        <v>6689</v>
      </c>
      <c r="J297" s="16"/>
      <c r="K297" s="16"/>
      <c r="L297" s="14" t="s">
        <v>799</v>
      </c>
      <c r="M297" s="14" t="s">
        <v>5058</v>
      </c>
      <c r="N297" s="1" t="s">
        <v>712</v>
      </c>
      <c r="O297" s="13" t="str">
        <f t="shared" si="9"/>
        <v>a</v>
      </c>
      <c r="P297" s="13" t="s">
        <v>97</v>
      </c>
      <c r="Q297" s="13" t="s">
        <v>23</v>
      </c>
      <c r="R297" s="13" t="s">
        <v>23</v>
      </c>
      <c r="S297" s="13" t="s">
        <v>23</v>
      </c>
      <c r="T297" s="13"/>
      <c r="U297" s="13" t="s">
        <v>23</v>
      </c>
      <c r="V297" s="13" t="s">
        <v>23</v>
      </c>
      <c r="W297" s="13" t="s">
        <v>23</v>
      </c>
      <c r="X297" s="13" t="s">
        <v>23</v>
      </c>
      <c r="Y297" s="13" t="s">
        <v>23</v>
      </c>
      <c r="Z297" s="13" t="s">
        <v>23</v>
      </c>
    </row>
    <row r="298" spans="1:26" s="1" customFormat="1" ht="36" x14ac:dyDescent="0.25">
      <c r="A298" s="4">
        <v>693</v>
      </c>
      <c r="B298" s="13">
        <v>1</v>
      </c>
      <c r="C298" s="48" t="s">
        <v>4459</v>
      </c>
      <c r="D298" s="1" t="s">
        <v>800</v>
      </c>
      <c r="E298" s="5">
        <v>37.968299999999999</v>
      </c>
      <c r="F298" s="5">
        <v>13.8215</v>
      </c>
      <c r="G298" s="13">
        <v>-729</v>
      </c>
      <c r="H298" s="1" t="s">
        <v>801</v>
      </c>
      <c r="I298" s="1" t="s">
        <v>193</v>
      </c>
      <c r="J298" s="16"/>
      <c r="K298" s="16"/>
      <c r="L298" s="14" t="s">
        <v>802</v>
      </c>
      <c r="M298" s="14" t="s">
        <v>5060</v>
      </c>
      <c r="N298" s="1" t="s">
        <v>712</v>
      </c>
      <c r="O298" s="13" t="str">
        <f t="shared" si="9"/>
        <v>a</v>
      </c>
      <c r="P298" s="13"/>
      <c r="Q298" s="13" t="s">
        <v>23</v>
      </c>
      <c r="R298" s="13" t="s">
        <v>23</v>
      </c>
      <c r="S298" s="13" t="s">
        <v>23</v>
      </c>
      <c r="T298" s="13"/>
      <c r="U298" s="13" t="s">
        <v>23</v>
      </c>
      <c r="V298" s="13" t="s">
        <v>23</v>
      </c>
      <c r="W298" s="13" t="s">
        <v>23</v>
      </c>
      <c r="X298" s="13" t="s">
        <v>23</v>
      </c>
      <c r="Y298" s="13" t="s">
        <v>23</v>
      </c>
      <c r="Z298" s="13" t="s">
        <v>23</v>
      </c>
    </row>
    <row r="299" spans="1:26" s="1" customFormat="1" ht="24" x14ac:dyDescent="0.25">
      <c r="A299" s="4">
        <v>695</v>
      </c>
      <c r="B299" s="13">
        <v>1</v>
      </c>
      <c r="C299" s="48" t="s">
        <v>803</v>
      </c>
      <c r="D299" s="1" t="s">
        <v>804</v>
      </c>
      <c r="E299" s="5">
        <v>38.043883000000001</v>
      </c>
      <c r="F299" s="5">
        <v>14.024107000000001</v>
      </c>
      <c r="G299" s="13">
        <v>-550</v>
      </c>
      <c r="H299" s="1" t="s">
        <v>805</v>
      </c>
      <c r="I299" s="1" t="s">
        <v>193</v>
      </c>
      <c r="J299" s="16"/>
      <c r="K299" s="16"/>
      <c r="L299" s="14" t="s">
        <v>806</v>
      </c>
      <c r="M299" s="14" t="s">
        <v>5061</v>
      </c>
      <c r="N299" s="1" t="s">
        <v>712</v>
      </c>
      <c r="O299" s="13" t="str">
        <f t="shared" si="9"/>
        <v>a</v>
      </c>
      <c r="P299" s="13"/>
      <c r="Q299" s="13" t="s">
        <v>23</v>
      </c>
      <c r="R299" s="13" t="s">
        <v>23</v>
      </c>
      <c r="S299" s="13" t="s">
        <v>23</v>
      </c>
      <c r="T299" s="13"/>
      <c r="U299" s="13" t="s">
        <v>23</v>
      </c>
      <c r="V299" s="13" t="s">
        <v>23</v>
      </c>
      <c r="W299" s="13" t="s">
        <v>23</v>
      </c>
      <c r="X299" s="13" t="s">
        <v>23</v>
      </c>
      <c r="Y299" s="13" t="s">
        <v>23</v>
      </c>
      <c r="Z299" s="13" t="s">
        <v>23</v>
      </c>
    </row>
    <row r="300" spans="1:26" s="1" customFormat="1" ht="24" x14ac:dyDescent="0.25">
      <c r="A300" s="4">
        <v>701</v>
      </c>
      <c r="B300" s="13">
        <v>1</v>
      </c>
      <c r="C300" s="48" t="s">
        <v>807</v>
      </c>
      <c r="D300" s="1" t="s">
        <v>808</v>
      </c>
      <c r="E300" s="5">
        <v>38.5428</v>
      </c>
      <c r="F300" s="5">
        <v>14.351188</v>
      </c>
      <c r="G300" s="13">
        <v>-330</v>
      </c>
      <c r="H300" s="1" t="s">
        <v>52</v>
      </c>
      <c r="I300" s="1" t="s">
        <v>231</v>
      </c>
      <c r="J300" s="16"/>
      <c r="K300" s="16"/>
      <c r="L300" s="14" t="s">
        <v>809</v>
      </c>
      <c r="M300" s="14" t="s">
        <v>5062</v>
      </c>
      <c r="N300" s="1" t="s">
        <v>712</v>
      </c>
      <c r="O300" s="13" t="str">
        <f t="shared" si="9"/>
        <v>a</v>
      </c>
      <c r="P300" s="13"/>
      <c r="Q300" s="13" t="s">
        <v>23</v>
      </c>
      <c r="R300" s="13" t="s">
        <v>23</v>
      </c>
      <c r="S300" s="13" t="s">
        <v>23</v>
      </c>
      <c r="T300" s="13"/>
      <c r="U300" s="13" t="s">
        <v>23</v>
      </c>
      <c r="V300" s="13" t="s">
        <v>23</v>
      </c>
      <c r="W300" s="13" t="s">
        <v>23</v>
      </c>
      <c r="X300" s="13" t="s">
        <v>23</v>
      </c>
      <c r="Y300" s="13" t="s">
        <v>23</v>
      </c>
      <c r="Z300" s="13" t="s">
        <v>23</v>
      </c>
    </row>
    <row r="301" spans="1:26" s="1" customFormat="1" ht="24" x14ac:dyDescent="0.25">
      <c r="A301" s="4">
        <v>701.1</v>
      </c>
      <c r="B301" s="13">
        <v>1</v>
      </c>
      <c r="C301" s="48" t="s">
        <v>810</v>
      </c>
      <c r="D301" s="1" t="s">
        <v>811</v>
      </c>
      <c r="E301" s="5">
        <v>38.570191999999999</v>
      </c>
      <c r="F301" s="5">
        <v>14.560968000000001</v>
      </c>
      <c r="G301" s="13">
        <v>-550</v>
      </c>
      <c r="H301" s="1" t="s">
        <v>52</v>
      </c>
      <c r="I301" s="1" t="s">
        <v>231</v>
      </c>
      <c r="J301" s="16"/>
      <c r="K301" s="16"/>
      <c r="L301" s="14" t="s">
        <v>812</v>
      </c>
      <c r="M301" s="14" t="s">
        <v>5063</v>
      </c>
      <c r="N301" s="1" t="s">
        <v>712</v>
      </c>
      <c r="O301" s="13" t="str">
        <f t="shared" si="9"/>
        <v>a</v>
      </c>
      <c r="P301" s="13"/>
      <c r="Q301" s="13"/>
      <c r="R301" s="13"/>
      <c r="S301" s="13"/>
      <c r="T301" s="13"/>
      <c r="U301" s="13"/>
      <c r="V301" s="13"/>
      <c r="W301" s="13"/>
      <c r="X301" s="13"/>
      <c r="Y301" s="13"/>
      <c r="Z301" s="13"/>
    </row>
    <row r="302" spans="1:26" s="1" customFormat="1" ht="22.5" x14ac:dyDescent="0.25">
      <c r="A302" s="4">
        <v>702</v>
      </c>
      <c r="B302" s="13">
        <v>1</v>
      </c>
      <c r="C302" s="48" t="s">
        <v>813</v>
      </c>
      <c r="D302" s="1" t="s">
        <v>814</v>
      </c>
      <c r="E302" s="5">
        <v>38.564784000000003</v>
      </c>
      <c r="F302" s="5">
        <v>14.845974999999999</v>
      </c>
      <c r="G302" s="13">
        <v>-330</v>
      </c>
      <c r="H302" s="1" t="s">
        <v>52</v>
      </c>
      <c r="I302" s="1" t="s">
        <v>526</v>
      </c>
      <c r="J302" s="16"/>
      <c r="K302" s="16"/>
      <c r="L302" s="14" t="s">
        <v>815</v>
      </c>
      <c r="M302" s="14" t="s">
        <v>5064</v>
      </c>
      <c r="N302" s="1" t="s">
        <v>712</v>
      </c>
      <c r="O302" s="13" t="str">
        <f t="shared" si="9"/>
        <v>a</v>
      </c>
      <c r="P302" s="13"/>
      <c r="Q302" s="13" t="s">
        <v>23</v>
      </c>
      <c r="R302" s="13" t="s">
        <v>23</v>
      </c>
      <c r="S302" s="13" t="s">
        <v>23</v>
      </c>
      <c r="T302" s="13"/>
      <c r="U302" s="13" t="s">
        <v>23</v>
      </c>
      <c r="V302" s="13" t="s">
        <v>23</v>
      </c>
      <c r="W302" s="13" t="s">
        <v>23</v>
      </c>
      <c r="X302" s="13" t="s">
        <v>23</v>
      </c>
      <c r="Y302" s="13" t="s">
        <v>23</v>
      </c>
      <c r="Z302" s="13" t="s">
        <v>23</v>
      </c>
    </row>
    <row r="303" spans="1:26" s="1" customFormat="1" ht="36" x14ac:dyDescent="0.25">
      <c r="A303" s="4">
        <v>703</v>
      </c>
      <c r="B303" s="13">
        <v>3</v>
      </c>
      <c r="C303" s="48" t="s">
        <v>5066</v>
      </c>
      <c r="D303" s="1" t="s">
        <v>7262</v>
      </c>
      <c r="E303" s="5">
        <v>38.466999999999999</v>
      </c>
      <c r="F303" s="5">
        <v>14.953900000000001</v>
      </c>
      <c r="G303" s="13">
        <v>-750</v>
      </c>
      <c r="H303" s="1" t="s">
        <v>816</v>
      </c>
      <c r="I303" s="1" t="s">
        <v>7157</v>
      </c>
      <c r="J303" s="14" t="s">
        <v>7258</v>
      </c>
      <c r="K303" s="16"/>
      <c r="L303" s="14" t="s">
        <v>817</v>
      </c>
      <c r="M303" s="14" t="s">
        <v>5065</v>
      </c>
      <c r="N303" s="1" t="s">
        <v>712</v>
      </c>
      <c r="O303" s="13" t="str">
        <f t="shared" si="9"/>
        <v>a</v>
      </c>
      <c r="P303" s="13"/>
      <c r="Q303" s="13" t="s">
        <v>23</v>
      </c>
      <c r="R303" s="13" t="s">
        <v>23</v>
      </c>
      <c r="S303" s="13" t="s">
        <v>23</v>
      </c>
      <c r="T303" s="13"/>
      <c r="U303" s="13" t="s">
        <v>23</v>
      </c>
      <c r="V303" s="13" t="s">
        <v>23</v>
      </c>
      <c r="W303" s="13" t="s">
        <v>23</v>
      </c>
      <c r="X303" s="13" t="s">
        <v>23</v>
      </c>
      <c r="Y303" s="13" t="s">
        <v>39</v>
      </c>
      <c r="Z303" s="13" t="s">
        <v>23</v>
      </c>
    </row>
    <row r="304" spans="1:26" s="1" customFormat="1" ht="24" x14ac:dyDescent="0.25">
      <c r="A304" s="4">
        <v>704</v>
      </c>
      <c r="B304" s="13">
        <v>2</v>
      </c>
      <c r="C304" s="48" t="s">
        <v>818</v>
      </c>
      <c r="D304" s="1" t="s">
        <v>819</v>
      </c>
      <c r="E304" s="5">
        <v>38.416361000000002</v>
      </c>
      <c r="F304" s="5">
        <v>14.966445999999999</v>
      </c>
      <c r="G304" s="13">
        <v>-550</v>
      </c>
      <c r="H304" s="1" t="s">
        <v>820</v>
      </c>
      <c r="J304" s="16"/>
      <c r="K304" s="16"/>
      <c r="L304" s="14" t="s">
        <v>821</v>
      </c>
      <c r="M304" s="14" t="s">
        <v>5067</v>
      </c>
      <c r="N304" s="1" t="s">
        <v>712</v>
      </c>
      <c r="O304" s="13" t="str">
        <f t="shared" si="9"/>
        <v>a</v>
      </c>
      <c r="P304" s="13"/>
      <c r="Q304" s="13" t="s">
        <v>23</v>
      </c>
      <c r="R304" s="13" t="s">
        <v>23</v>
      </c>
      <c r="S304" s="13" t="s">
        <v>23</v>
      </c>
      <c r="T304" s="13"/>
      <c r="U304" s="13" t="s">
        <v>23</v>
      </c>
      <c r="V304" s="13" t="s">
        <v>23</v>
      </c>
      <c r="W304" s="13" t="s">
        <v>23</v>
      </c>
      <c r="X304" s="13" t="s">
        <v>23</v>
      </c>
      <c r="Y304" s="13" t="s">
        <v>23</v>
      </c>
      <c r="Z304" s="13" t="s">
        <v>23</v>
      </c>
    </row>
    <row r="305" spans="1:26" s="1" customFormat="1" ht="36" x14ac:dyDescent="0.25">
      <c r="A305" s="4">
        <v>705</v>
      </c>
      <c r="B305" s="13">
        <v>1</v>
      </c>
      <c r="C305" s="48" t="s">
        <v>822</v>
      </c>
      <c r="D305" s="1" t="s">
        <v>823</v>
      </c>
      <c r="E305" s="5">
        <v>38.627479999999998</v>
      </c>
      <c r="F305" s="5">
        <v>15.066238</v>
      </c>
      <c r="G305" s="13">
        <v>-330</v>
      </c>
      <c r="H305" s="1" t="s">
        <v>52</v>
      </c>
      <c r="I305" s="1" t="s">
        <v>787</v>
      </c>
      <c r="J305" s="16"/>
      <c r="K305" s="16"/>
      <c r="L305" s="14" t="s">
        <v>824</v>
      </c>
      <c r="M305" s="14" t="s">
        <v>5068</v>
      </c>
      <c r="N305" s="1" t="s">
        <v>712</v>
      </c>
      <c r="O305" s="13" t="str">
        <f t="shared" ref="O305:O368" si="10">IF(H305="","m","a")</f>
        <v>a</v>
      </c>
      <c r="P305" s="13"/>
      <c r="Q305" s="13" t="s">
        <v>23</v>
      </c>
      <c r="R305" s="13" t="s">
        <v>23</v>
      </c>
      <c r="S305" s="13" t="s">
        <v>23</v>
      </c>
      <c r="T305" s="13"/>
      <c r="U305" s="13" t="s">
        <v>23</v>
      </c>
      <c r="V305" s="13" t="s">
        <v>23</v>
      </c>
      <c r="W305" s="13" t="s">
        <v>23</v>
      </c>
      <c r="X305" s="13" t="s">
        <v>23</v>
      </c>
      <c r="Y305" s="13" t="s">
        <v>23</v>
      </c>
      <c r="Z305" s="13" t="s">
        <v>23</v>
      </c>
    </row>
    <row r="306" spans="1:26" s="1" customFormat="1" ht="24" x14ac:dyDescent="0.25">
      <c r="A306" s="4">
        <v>706</v>
      </c>
      <c r="B306" s="13">
        <v>1</v>
      </c>
      <c r="C306" s="48" t="s">
        <v>825</v>
      </c>
      <c r="D306" s="1" t="s">
        <v>7261</v>
      </c>
      <c r="E306" s="5">
        <v>38.661085999999997</v>
      </c>
      <c r="F306" s="5">
        <v>15.11411</v>
      </c>
      <c r="G306" s="13" t="s">
        <v>974</v>
      </c>
      <c r="H306" s="1" t="s">
        <v>52</v>
      </c>
      <c r="J306" s="14" t="s">
        <v>7258</v>
      </c>
      <c r="K306" s="16"/>
      <c r="L306" s="14" t="s">
        <v>826</v>
      </c>
      <c r="M306" s="14"/>
      <c r="N306" s="1" t="s">
        <v>712</v>
      </c>
      <c r="O306" s="13" t="str">
        <f t="shared" si="10"/>
        <v>a</v>
      </c>
      <c r="P306" s="13"/>
      <c r="Q306" s="13" t="s">
        <v>23</v>
      </c>
      <c r="R306" s="13" t="s">
        <v>23</v>
      </c>
      <c r="S306" s="13" t="s">
        <v>23</v>
      </c>
      <c r="T306" s="13"/>
      <c r="U306" s="13" t="s">
        <v>23</v>
      </c>
      <c r="V306" s="13" t="s">
        <v>23</v>
      </c>
      <c r="W306" s="13" t="s">
        <v>23</v>
      </c>
      <c r="X306" s="13" t="s">
        <v>23</v>
      </c>
      <c r="Y306" s="13" t="s">
        <v>23</v>
      </c>
      <c r="Z306" s="13" t="s">
        <v>23</v>
      </c>
    </row>
    <row r="307" spans="1:26" s="1" customFormat="1" ht="48" x14ac:dyDescent="0.25">
      <c r="A307" s="4">
        <v>707</v>
      </c>
      <c r="B307" s="13">
        <v>1</v>
      </c>
      <c r="C307" s="48" t="s">
        <v>827</v>
      </c>
      <c r="D307" s="1" t="s">
        <v>828</v>
      </c>
      <c r="E307" s="5">
        <v>38.797457000000001</v>
      </c>
      <c r="F307" s="5">
        <v>15.244209</v>
      </c>
      <c r="G307" s="13" t="s">
        <v>974</v>
      </c>
      <c r="H307" s="1" t="s">
        <v>52</v>
      </c>
      <c r="I307" s="1" t="s">
        <v>787</v>
      </c>
      <c r="J307" s="16"/>
      <c r="K307" s="16"/>
      <c r="L307" s="14" t="s">
        <v>829</v>
      </c>
      <c r="M307" s="14" t="s">
        <v>5069</v>
      </c>
      <c r="N307" s="1" t="s">
        <v>712</v>
      </c>
      <c r="O307" s="13" t="str">
        <f t="shared" si="10"/>
        <v>a</v>
      </c>
      <c r="P307" s="13"/>
      <c r="Q307" s="13" t="s">
        <v>23</v>
      </c>
      <c r="R307" s="13" t="s">
        <v>23</v>
      </c>
      <c r="S307" s="13" t="s">
        <v>23</v>
      </c>
      <c r="T307" s="13"/>
      <c r="U307" s="13" t="s">
        <v>23</v>
      </c>
      <c r="V307" s="13" t="s">
        <v>23</v>
      </c>
      <c r="W307" s="13" t="s">
        <v>23</v>
      </c>
      <c r="X307" s="13" t="s">
        <v>23</v>
      </c>
      <c r="Y307" s="13" t="s">
        <v>23</v>
      </c>
      <c r="Z307" s="13" t="s">
        <v>23</v>
      </c>
    </row>
    <row r="308" spans="1:26" s="1" customFormat="1" ht="22.5" x14ac:dyDescent="0.25">
      <c r="A308" s="4">
        <v>708</v>
      </c>
      <c r="B308" s="13">
        <v>1</v>
      </c>
      <c r="C308" s="48" t="s">
        <v>830</v>
      </c>
      <c r="D308" s="1" t="s">
        <v>831</v>
      </c>
      <c r="E308" s="5">
        <v>38.143300000000004</v>
      </c>
      <c r="F308" s="5">
        <v>15.044</v>
      </c>
      <c r="G308" s="13">
        <v>-550</v>
      </c>
      <c r="H308" s="1" t="s">
        <v>832</v>
      </c>
      <c r="I308" s="1" t="s">
        <v>193</v>
      </c>
      <c r="J308" s="16"/>
      <c r="K308" s="16"/>
      <c r="L308" s="14" t="s">
        <v>833</v>
      </c>
      <c r="M308" s="14" t="s">
        <v>5070</v>
      </c>
      <c r="N308" s="1" t="s">
        <v>712</v>
      </c>
      <c r="O308" s="13" t="str">
        <f t="shared" si="10"/>
        <v>a</v>
      </c>
      <c r="P308" s="13"/>
      <c r="Q308" s="13" t="s">
        <v>23</v>
      </c>
      <c r="R308" s="13" t="s">
        <v>23</v>
      </c>
      <c r="S308" s="13" t="s">
        <v>23</v>
      </c>
      <c r="T308" s="13"/>
      <c r="U308" s="13" t="s">
        <v>23</v>
      </c>
      <c r="V308" s="13" t="s">
        <v>23</v>
      </c>
      <c r="W308" s="13" t="s">
        <v>23</v>
      </c>
      <c r="X308" s="13" t="s">
        <v>23</v>
      </c>
      <c r="Y308" s="13" t="s">
        <v>23</v>
      </c>
      <c r="Z308" s="13" t="s">
        <v>23</v>
      </c>
    </row>
    <row r="309" spans="1:26" s="1" customFormat="1" ht="22.5" x14ac:dyDescent="0.25">
      <c r="A309" s="4">
        <v>710</v>
      </c>
      <c r="B309" s="13">
        <v>1</v>
      </c>
      <c r="C309" s="48" t="s">
        <v>834</v>
      </c>
      <c r="D309" s="1" t="s">
        <v>835</v>
      </c>
      <c r="E309" s="5">
        <v>38.221505000000001</v>
      </c>
      <c r="F309" s="5">
        <v>15.256283</v>
      </c>
      <c r="G309" s="13">
        <v>-750</v>
      </c>
      <c r="H309" s="1" t="s">
        <v>730</v>
      </c>
      <c r="I309" s="1" t="s">
        <v>193</v>
      </c>
      <c r="J309" s="16"/>
      <c r="K309" s="16"/>
      <c r="L309" s="14" t="s">
        <v>836</v>
      </c>
      <c r="M309" s="14" t="s">
        <v>5071</v>
      </c>
      <c r="N309" s="1" t="s">
        <v>712</v>
      </c>
      <c r="O309" s="13" t="str">
        <f t="shared" si="10"/>
        <v>a</v>
      </c>
      <c r="P309" s="13" t="s">
        <v>97</v>
      </c>
      <c r="Q309" s="13" t="s">
        <v>23</v>
      </c>
      <c r="R309" s="13" t="s">
        <v>23</v>
      </c>
      <c r="S309" s="13" t="s">
        <v>23</v>
      </c>
      <c r="T309" s="13"/>
      <c r="U309" s="13" t="s">
        <v>23</v>
      </c>
      <c r="V309" s="13" t="s">
        <v>23</v>
      </c>
      <c r="W309" s="13" t="s">
        <v>23</v>
      </c>
      <c r="X309" s="13" t="s">
        <v>23</v>
      </c>
      <c r="Y309" s="13" t="s">
        <v>23</v>
      </c>
      <c r="Z309" s="13" t="s">
        <v>23</v>
      </c>
    </row>
    <row r="310" spans="1:26" s="1" customFormat="1" ht="84" x14ac:dyDescent="0.25">
      <c r="A310" s="4">
        <v>712</v>
      </c>
      <c r="B310" s="13">
        <v>6</v>
      </c>
      <c r="C310" s="48" t="s">
        <v>837</v>
      </c>
      <c r="D310" s="1" t="s">
        <v>838</v>
      </c>
      <c r="E310" s="5">
        <v>35.881464999999999</v>
      </c>
      <c r="F310" s="5">
        <v>14.44295</v>
      </c>
      <c r="G310" s="13" t="s">
        <v>974</v>
      </c>
      <c r="H310" s="1" t="s">
        <v>5696</v>
      </c>
      <c r="I310" s="1" t="s">
        <v>350</v>
      </c>
      <c r="J310" s="16"/>
      <c r="K310" s="16"/>
      <c r="L310" s="14" t="s">
        <v>839</v>
      </c>
      <c r="M310" s="14"/>
      <c r="N310" s="1" t="s">
        <v>840</v>
      </c>
      <c r="O310" s="13" t="str">
        <f t="shared" si="10"/>
        <v>a</v>
      </c>
      <c r="P310" s="13"/>
      <c r="Q310" s="13"/>
      <c r="R310" s="13" t="s">
        <v>23</v>
      </c>
      <c r="S310" s="13" t="s">
        <v>23</v>
      </c>
      <c r="T310" s="13"/>
      <c r="U310" s="13" t="s">
        <v>23</v>
      </c>
      <c r="V310" s="13" t="s">
        <v>23</v>
      </c>
      <c r="W310" s="13" t="s">
        <v>23</v>
      </c>
      <c r="X310" s="13" t="s">
        <v>23</v>
      </c>
      <c r="Y310" s="13" t="s">
        <v>23</v>
      </c>
      <c r="Z310" s="13" t="s">
        <v>23</v>
      </c>
    </row>
    <row r="311" spans="1:26" s="1" customFormat="1" ht="36" x14ac:dyDescent="0.25">
      <c r="A311" s="4">
        <v>726</v>
      </c>
      <c r="B311" s="13">
        <v>1</v>
      </c>
      <c r="C311" s="48" t="s">
        <v>841</v>
      </c>
      <c r="D311" s="1" t="s">
        <v>842</v>
      </c>
      <c r="E311" s="5">
        <v>36.831533999999998</v>
      </c>
      <c r="F311" s="5">
        <v>11.941101</v>
      </c>
      <c r="G311" s="13" t="s">
        <v>974</v>
      </c>
      <c r="H311" s="1" t="s">
        <v>52</v>
      </c>
      <c r="I311" s="1" t="s">
        <v>780</v>
      </c>
      <c r="J311" s="16"/>
      <c r="K311" s="16"/>
      <c r="L311" s="14" t="s">
        <v>843</v>
      </c>
      <c r="M311" s="14" t="s">
        <v>5072</v>
      </c>
      <c r="N311" s="1" t="s">
        <v>844</v>
      </c>
      <c r="O311" s="13" t="str">
        <f t="shared" si="10"/>
        <v>a</v>
      </c>
      <c r="P311" s="13" t="s">
        <v>97</v>
      </c>
      <c r="Q311" s="13" t="s">
        <v>40</v>
      </c>
      <c r="R311" s="13" t="s">
        <v>39</v>
      </c>
      <c r="S311" s="13" t="s">
        <v>23</v>
      </c>
      <c r="T311" s="13"/>
      <c r="U311" s="13" t="s">
        <v>23</v>
      </c>
      <c r="V311" s="13" t="s">
        <v>23</v>
      </c>
      <c r="W311" s="13" t="s">
        <v>23</v>
      </c>
      <c r="X311" s="13" t="s">
        <v>23</v>
      </c>
      <c r="Y311" s="13" t="s">
        <v>23</v>
      </c>
      <c r="Z311" s="13" t="s">
        <v>23</v>
      </c>
    </row>
    <row r="312" spans="1:26" s="1" customFormat="1" ht="24" x14ac:dyDescent="0.25">
      <c r="A312" s="4">
        <v>727</v>
      </c>
      <c r="B312" s="13">
        <v>1</v>
      </c>
      <c r="C312" s="48" t="s">
        <v>845</v>
      </c>
      <c r="D312" s="1" t="s">
        <v>5073</v>
      </c>
      <c r="E312" s="5">
        <v>35.861033999999997</v>
      </c>
      <c r="F312" s="5">
        <v>12.869306</v>
      </c>
      <c r="G312" s="13">
        <v>-30</v>
      </c>
      <c r="H312" s="1" t="s">
        <v>52</v>
      </c>
      <c r="I312" s="1" t="s">
        <v>231</v>
      </c>
      <c r="J312" s="16"/>
      <c r="K312" s="16"/>
      <c r="L312" s="14" t="s">
        <v>846</v>
      </c>
      <c r="M312" s="14" t="s">
        <v>5074</v>
      </c>
      <c r="N312" s="1" t="s">
        <v>847</v>
      </c>
      <c r="O312" s="13" t="str">
        <f t="shared" si="10"/>
        <v>a</v>
      </c>
      <c r="P312" s="13"/>
      <c r="Q312" s="13" t="s">
        <v>23</v>
      </c>
      <c r="R312" s="13" t="s">
        <v>23</v>
      </c>
      <c r="S312" s="13" t="s">
        <v>23</v>
      </c>
      <c r="T312" s="13"/>
      <c r="U312" s="13" t="s">
        <v>23</v>
      </c>
      <c r="V312" s="13" t="s">
        <v>23</v>
      </c>
      <c r="W312" s="13" t="s">
        <v>23</v>
      </c>
      <c r="X312" s="13" t="s">
        <v>23</v>
      </c>
      <c r="Y312" s="13" t="s">
        <v>23</v>
      </c>
      <c r="Z312" s="13" t="s">
        <v>23</v>
      </c>
    </row>
    <row r="313" spans="1:26" s="1" customFormat="1" ht="36" x14ac:dyDescent="0.25">
      <c r="A313" s="4">
        <v>728</v>
      </c>
      <c r="B313" s="13">
        <v>1</v>
      </c>
      <c r="C313" s="48" t="s">
        <v>5077</v>
      </c>
      <c r="D313" s="1" t="s">
        <v>5075</v>
      </c>
      <c r="E313" s="5">
        <v>35.499082999999999</v>
      </c>
      <c r="F313" s="5">
        <v>12.608044</v>
      </c>
      <c r="G313" s="13" t="s">
        <v>974</v>
      </c>
      <c r="H313" s="1" t="s">
        <v>52</v>
      </c>
      <c r="I313" s="1" t="s">
        <v>848</v>
      </c>
      <c r="J313" s="16"/>
      <c r="K313" s="16"/>
      <c r="L313" s="14" t="s">
        <v>849</v>
      </c>
      <c r="M313" s="14" t="s">
        <v>5076</v>
      </c>
      <c r="N313" s="1" t="s">
        <v>850</v>
      </c>
      <c r="O313" s="13" t="str">
        <f t="shared" si="10"/>
        <v>a</v>
      </c>
      <c r="P313" s="13" t="s">
        <v>97</v>
      </c>
      <c r="Q313" s="13" t="s">
        <v>23</v>
      </c>
      <c r="R313" s="13" t="s">
        <v>23</v>
      </c>
      <c r="S313" s="13" t="s">
        <v>23</v>
      </c>
      <c r="T313" s="13"/>
      <c r="U313" s="13" t="s">
        <v>23</v>
      </c>
      <c r="V313" s="13" t="s">
        <v>23</v>
      </c>
      <c r="W313" s="13" t="s">
        <v>23</v>
      </c>
      <c r="X313" s="13" t="s">
        <v>23</v>
      </c>
      <c r="Y313" s="13" t="s">
        <v>23</v>
      </c>
      <c r="Z313" s="13" t="s">
        <v>23</v>
      </c>
    </row>
    <row r="314" spans="1:26" s="1" customFormat="1" ht="48" x14ac:dyDescent="0.25">
      <c r="A314" s="4">
        <v>729</v>
      </c>
      <c r="B314" s="13">
        <v>3</v>
      </c>
      <c r="C314" s="48" t="s">
        <v>851</v>
      </c>
      <c r="D314" s="1" t="s">
        <v>852</v>
      </c>
      <c r="E314" s="5">
        <v>40.011636000000003</v>
      </c>
      <c r="F314" s="5">
        <v>18.435410999999998</v>
      </c>
      <c r="G314" s="13">
        <v>-550</v>
      </c>
      <c r="H314" s="1" t="s">
        <v>4379</v>
      </c>
      <c r="I314" s="1" t="s">
        <v>193</v>
      </c>
      <c r="J314" s="16"/>
      <c r="K314" s="16"/>
      <c r="L314" s="14" t="s">
        <v>853</v>
      </c>
      <c r="M314" s="14" t="s">
        <v>5078</v>
      </c>
      <c r="N314" s="1" t="s">
        <v>854</v>
      </c>
      <c r="O314" s="13" t="str">
        <f t="shared" si="10"/>
        <v>a</v>
      </c>
      <c r="P314" s="13"/>
      <c r="Q314" s="13" t="s">
        <v>23</v>
      </c>
      <c r="R314" s="13" t="s">
        <v>23</v>
      </c>
      <c r="S314" s="13" t="s">
        <v>23</v>
      </c>
      <c r="T314" s="13"/>
      <c r="U314" s="13" t="s">
        <v>23</v>
      </c>
      <c r="V314" s="13" t="s">
        <v>23</v>
      </c>
      <c r="W314" s="13" t="s">
        <v>23</v>
      </c>
      <c r="X314" s="13" t="s">
        <v>23</v>
      </c>
      <c r="Y314" s="13" t="s">
        <v>23</v>
      </c>
      <c r="Z314" s="13" t="s">
        <v>23</v>
      </c>
    </row>
    <row r="315" spans="1:26" s="1" customFormat="1" ht="84" x14ac:dyDescent="0.25">
      <c r="A315" s="4">
        <v>730</v>
      </c>
      <c r="B315" s="13">
        <v>6</v>
      </c>
      <c r="C315" s="48" t="s">
        <v>855</v>
      </c>
      <c r="D315" s="1" t="s">
        <v>856</v>
      </c>
      <c r="E315" s="5">
        <v>40.148181999999998</v>
      </c>
      <c r="F315" s="5">
        <v>18.490869</v>
      </c>
      <c r="G315" s="13">
        <v>-750</v>
      </c>
      <c r="H315" s="1" t="s">
        <v>7307</v>
      </c>
      <c r="I315" s="1" t="s">
        <v>7152</v>
      </c>
      <c r="J315" s="16"/>
      <c r="K315" s="16"/>
      <c r="L315" s="14" t="s">
        <v>857</v>
      </c>
      <c r="M315" s="14" t="s">
        <v>5079</v>
      </c>
      <c r="N315" s="1" t="s">
        <v>854</v>
      </c>
      <c r="O315" s="13" t="str">
        <f t="shared" si="10"/>
        <v>a</v>
      </c>
      <c r="P315" s="13"/>
      <c r="Q315" s="13" t="s">
        <v>23</v>
      </c>
      <c r="R315" s="13" t="s">
        <v>23</v>
      </c>
      <c r="S315" s="13" t="s">
        <v>23</v>
      </c>
      <c r="T315" s="13"/>
      <c r="U315" s="13" t="s">
        <v>23</v>
      </c>
      <c r="V315" s="13" t="s">
        <v>23</v>
      </c>
      <c r="W315" s="13" t="s">
        <v>23</v>
      </c>
      <c r="X315" s="13" t="s">
        <v>23</v>
      </c>
      <c r="Y315" s="13" t="s">
        <v>39</v>
      </c>
      <c r="Z315" s="13" t="s">
        <v>23</v>
      </c>
    </row>
    <row r="316" spans="1:26" s="1" customFormat="1" ht="22.5" x14ac:dyDescent="0.25">
      <c r="A316" s="4">
        <v>731</v>
      </c>
      <c r="B316" s="13">
        <v>1</v>
      </c>
      <c r="C316" s="48" t="s">
        <v>858</v>
      </c>
      <c r="D316" s="1" t="s">
        <v>5082</v>
      </c>
      <c r="E316" s="5">
        <v>40.287100000000002</v>
      </c>
      <c r="F316" s="5">
        <v>18.426300000000001</v>
      </c>
      <c r="G316" s="13">
        <v>-750</v>
      </c>
      <c r="H316" s="1" t="s">
        <v>707</v>
      </c>
      <c r="J316" s="16"/>
      <c r="K316" s="16"/>
      <c r="L316" s="14" t="s">
        <v>5081</v>
      </c>
      <c r="M316" s="14" t="s">
        <v>5080</v>
      </c>
      <c r="N316" s="1" t="s">
        <v>854</v>
      </c>
      <c r="O316" s="13" t="str">
        <f t="shared" si="10"/>
        <v>a</v>
      </c>
      <c r="P316" s="13"/>
      <c r="Q316" s="13" t="s">
        <v>23</v>
      </c>
      <c r="R316" s="13" t="s">
        <v>23</v>
      </c>
      <c r="S316" s="13" t="s">
        <v>23</v>
      </c>
      <c r="T316" s="13"/>
      <c r="U316" s="13" t="s">
        <v>23</v>
      </c>
      <c r="V316" s="13" t="s">
        <v>23</v>
      </c>
      <c r="W316" s="13" t="s">
        <v>23</v>
      </c>
      <c r="X316" s="13" t="s">
        <v>23</v>
      </c>
      <c r="Y316" s="13" t="s">
        <v>23</v>
      </c>
      <c r="Z316" s="13" t="s">
        <v>23</v>
      </c>
    </row>
    <row r="317" spans="1:26" s="1" customFormat="1" ht="36" x14ac:dyDescent="0.25">
      <c r="A317" s="4">
        <v>733</v>
      </c>
      <c r="B317" s="13">
        <v>2</v>
      </c>
      <c r="C317" s="48" t="s">
        <v>5083</v>
      </c>
      <c r="D317" s="1" t="s">
        <v>859</v>
      </c>
      <c r="E317" s="5">
        <v>40.386459000000002</v>
      </c>
      <c r="F317" s="5">
        <v>18.307981999999999</v>
      </c>
      <c r="G317" s="13">
        <v>-30</v>
      </c>
      <c r="H317" s="1" t="s">
        <v>4460</v>
      </c>
      <c r="I317" s="1" t="s">
        <v>6561</v>
      </c>
      <c r="K317" s="16"/>
      <c r="L317" s="14" t="s">
        <v>860</v>
      </c>
      <c r="M317" s="14" t="s">
        <v>5084</v>
      </c>
      <c r="N317" s="1" t="s">
        <v>854</v>
      </c>
      <c r="O317" s="13" t="str">
        <f t="shared" si="10"/>
        <v>a</v>
      </c>
      <c r="P317" s="13"/>
      <c r="Q317" s="13" t="s">
        <v>40</v>
      </c>
      <c r="R317" s="13" t="s">
        <v>39</v>
      </c>
      <c r="S317" s="13" t="s">
        <v>23</v>
      </c>
      <c r="T317" s="13"/>
      <c r="U317" s="13" t="s">
        <v>23</v>
      </c>
      <c r="V317" s="13" t="s">
        <v>23</v>
      </c>
      <c r="W317" s="13" t="s">
        <v>23</v>
      </c>
      <c r="X317" s="13" t="s">
        <v>23</v>
      </c>
      <c r="Y317" s="13" t="s">
        <v>23</v>
      </c>
      <c r="Z317" s="13" t="s">
        <v>23</v>
      </c>
    </row>
    <row r="318" spans="1:26" s="1" customFormat="1" ht="132" x14ac:dyDescent="0.25">
      <c r="A318" s="4">
        <v>734</v>
      </c>
      <c r="B318" s="13">
        <v>9</v>
      </c>
      <c r="C318" s="48" t="s">
        <v>6261</v>
      </c>
      <c r="D318" s="1" t="s">
        <v>6262</v>
      </c>
      <c r="E318" s="5">
        <v>40.641441</v>
      </c>
      <c r="F318" s="5">
        <v>17.948952999999999</v>
      </c>
      <c r="G318" s="13">
        <v>-750</v>
      </c>
      <c r="H318" s="1" t="s">
        <v>7308</v>
      </c>
      <c r="I318" s="1" t="s">
        <v>7113</v>
      </c>
      <c r="J318" s="16"/>
      <c r="K318" s="16"/>
      <c r="L318" s="14" t="s">
        <v>861</v>
      </c>
      <c r="M318" s="14" t="s">
        <v>5085</v>
      </c>
      <c r="N318" s="1" t="s">
        <v>854</v>
      </c>
      <c r="O318" s="13" t="str">
        <f t="shared" si="10"/>
        <v>a</v>
      </c>
      <c r="P318" s="13"/>
      <c r="Q318" s="13" t="s">
        <v>40</v>
      </c>
      <c r="R318" s="13" t="s">
        <v>23</v>
      </c>
      <c r="S318" s="13" t="s">
        <v>23</v>
      </c>
      <c r="T318" s="13"/>
      <c r="U318" s="13" t="s">
        <v>23</v>
      </c>
      <c r="V318" s="13" t="s">
        <v>23</v>
      </c>
      <c r="W318" s="13" t="s">
        <v>23</v>
      </c>
      <c r="X318" s="13" t="s">
        <v>23</v>
      </c>
      <c r="Y318" s="13" t="s">
        <v>54</v>
      </c>
      <c r="Z318" s="13" t="s">
        <v>23</v>
      </c>
    </row>
    <row r="319" spans="1:26" s="1" customFormat="1" ht="36" x14ac:dyDescent="0.25">
      <c r="A319" s="4">
        <v>750</v>
      </c>
      <c r="B319" s="13">
        <v>1</v>
      </c>
      <c r="C319" s="48" t="s">
        <v>862</v>
      </c>
      <c r="D319" s="1" t="s">
        <v>863</v>
      </c>
      <c r="E319" s="5">
        <v>41.3324</v>
      </c>
      <c r="F319" s="5">
        <v>16.206</v>
      </c>
      <c r="G319" s="13">
        <v>-30</v>
      </c>
      <c r="H319" s="1" t="s">
        <v>864</v>
      </c>
      <c r="J319" s="16"/>
      <c r="K319" s="16"/>
      <c r="L319" s="14" t="s">
        <v>865</v>
      </c>
      <c r="M319" s="14" t="s">
        <v>5086</v>
      </c>
      <c r="N319" s="1" t="s">
        <v>854</v>
      </c>
      <c r="O319" s="13" t="str">
        <f t="shared" si="10"/>
        <v>a</v>
      </c>
      <c r="P319" s="13"/>
      <c r="Q319" s="13" t="s">
        <v>23</v>
      </c>
      <c r="R319" s="13" t="s">
        <v>23</v>
      </c>
      <c r="S319" s="13" t="s">
        <v>23</v>
      </c>
      <c r="T319" s="13"/>
      <c r="U319" s="13" t="s">
        <v>23</v>
      </c>
      <c r="V319" s="13" t="s">
        <v>23</v>
      </c>
      <c r="W319" s="13" t="s">
        <v>23</v>
      </c>
      <c r="X319" s="13" t="s">
        <v>23</v>
      </c>
      <c r="Y319" s="13" t="s">
        <v>23</v>
      </c>
      <c r="Z319" s="13" t="s">
        <v>23</v>
      </c>
    </row>
    <row r="320" spans="1:26" s="1" customFormat="1" ht="48" x14ac:dyDescent="0.25">
      <c r="A320" s="4">
        <v>752</v>
      </c>
      <c r="B320" s="13">
        <v>3</v>
      </c>
      <c r="C320" s="48" t="s">
        <v>867</v>
      </c>
      <c r="D320" s="1" t="s">
        <v>866</v>
      </c>
      <c r="E320" s="5">
        <v>41.397039999999997</v>
      </c>
      <c r="F320" s="5">
        <v>15.99244</v>
      </c>
      <c r="G320" s="13">
        <v>-30</v>
      </c>
      <c r="H320" s="1" t="s">
        <v>868</v>
      </c>
      <c r="I320" s="1" t="s">
        <v>193</v>
      </c>
      <c r="J320" s="16"/>
      <c r="K320" s="16"/>
      <c r="L320" s="14" t="s">
        <v>869</v>
      </c>
      <c r="M320" s="14" t="s">
        <v>5087</v>
      </c>
      <c r="N320" s="1" t="s">
        <v>854</v>
      </c>
      <c r="O320" s="13" t="str">
        <f t="shared" si="10"/>
        <v>a</v>
      </c>
      <c r="P320" s="13"/>
      <c r="Q320" s="13" t="s">
        <v>23</v>
      </c>
      <c r="R320" s="13" t="s">
        <v>23</v>
      </c>
      <c r="S320" s="13" t="s">
        <v>23</v>
      </c>
      <c r="T320" s="13"/>
      <c r="U320" s="13" t="s">
        <v>23</v>
      </c>
      <c r="V320" s="13" t="s">
        <v>23</v>
      </c>
      <c r="W320" s="13" t="s">
        <v>23</v>
      </c>
      <c r="X320" s="13" t="s">
        <v>23</v>
      </c>
      <c r="Y320" s="13" t="s">
        <v>23</v>
      </c>
      <c r="Z320" s="13" t="s">
        <v>23</v>
      </c>
    </row>
    <row r="321" spans="1:26" s="1" customFormat="1" ht="24" x14ac:dyDescent="0.25">
      <c r="A321" s="4">
        <v>757</v>
      </c>
      <c r="B321" s="13">
        <v>1</v>
      </c>
      <c r="C321" s="48" t="s">
        <v>5089</v>
      </c>
      <c r="D321" s="1" t="s">
        <v>870</v>
      </c>
      <c r="E321" s="5">
        <v>41.617859000000003</v>
      </c>
      <c r="F321" s="5">
        <v>15.9221</v>
      </c>
      <c r="G321" s="13">
        <v>-330</v>
      </c>
      <c r="H321" s="1" t="s">
        <v>52</v>
      </c>
      <c r="I321" s="1" t="s">
        <v>871</v>
      </c>
      <c r="J321" s="16"/>
      <c r="K321" s="16"/>
      <c r="L321" s="14" t="s">
        <v>872</v>
      </c>
      <c r="M321" s="14" t="s">
        <v>5088</v>
      </c>
      <c r="N321" s="1" t="s">
        <v>854</v>
      </c>
      <c r="O321" s="13" t="str">
        <f t="shared" si="10"/>
        <v>a</v>
      </c>
      <c r="P321" s="13"/>
      <c r="Q321" s="13" t="s">
        <v>38</v>
      </c>
      <c r="R321" s="13" t="s">
        <v>23</v>
      </c>
      <c r="S321" s="13" t="s">
        <v>23</v>
      </c>
      <c r="T321" s="13"/>
      <c r="U321" s="13" t="s">
        <v>23</v>
      </c>
      <c r="V321" s="13" t="s">
        <v>23</v>
      </c>
      <c r="W321" s="13" t="s">
        <v>23</v>
      </c>
      <c r="X321" s="13" t="s">
        <v>23</v>
      </c>
      <c r="Y321" s="13" t="s">
        <v>23</v>
      </c>
      <c r="Z321" s="13" t="s">
        <v>23</v>
      </c>
    </row>
    <row r="322" spans="1:26" s="1" customFormat="1" ht="36" x14ac:dyDescent="0.25">
      <c r="A322" s="4">
        <v>758</v>
      </c>
      <c r="B322" s="13">
        <v>1</v>
      </c>
      <c r="C322" s="48"/>
      <c r="D322" s="1" t="s">
        <v>5090</v>
      </c>
      <c r="E322" s="5">
        <v>41.706482999999999</v>
      </c>
      <c r="F322" s="5">
        <v>16.074573000000001</v>
      </c>
      <c r="G322" s="13">
        <v>-30</v>
      </c>
      <c r="H322" s="1" t="s">
        <v>707</v>
      </c>
      <c r="I322" s="1" t="s">
        <v>193</v>
      </c>
      <c r="J322" s="16"/>
      <c r="K322" s="14" t="s">
        <v>6673</v>
      </c>
      <c r="L322" s="14" t="s">
        <v>873</v>
      </c>
      <c r="M322" s="14" t="s">
        <v>5091</v>
      </c>
      <c r="N322" s="1" t="s">
        <v>854</v>
      </c>
      <c r="O322" s="13" t="str">
        <f t="shared" si="10"/>
        <v>a</v>
      </c>
      <c r="P322" s="13"/>
      <c r="Q322" s="13" t="s">
        <v>23</v>
      </c>
      <c r="R322" s="13" t="s">
        <v>23</v>
      </c>
      <c r="S322" s="13" t="s">
        <v>23</v>
      </c>
      <c r="T322" s="13"/>
      <c r="U322" s="13" t="s">
        <v>23</v>
      </c>
      <c r="V322" s="13" t="s">
        <v>23</v>
      </c>
      <c r="W322" s="13" t="s">
        <v>23</v>
      </c>
      <c r="X322" s="13" t="s">
        <v>23</v>
      </c>
      <c r="Y322" s="13" t="s">
        <v>23</v>
      </c>
      <c r="Z322" s="13" t="s">
        <v>23</v>
      </c>
    </row>
    <row r="323" spans="1:26" s="1" customFormat="1" ht="24" x14ac:dyDescent="0.25">
      <c r="A323" s="4">
        <v>759</v>
      </c>
      <c r="B323" s="13">
        <v>1</v>
      </c>
      <c r="C323" s="48" t="s">
        <v>874</v>
      </c>
      <c r="D323" s="1" t="s">
        <v>5093</v>
      </c>
      <c r="E323" s="5">
        <v>41.884999999999998</v>
      </c>
      <c r="F323" s="5">
        <v>16.183</v>
      </c>
      <c r="G323" s="13">
        <v>-550</v>
      </c>
      <c r="H323" s="1" t="s">
        <v>707</v>
      </c>
      <c r="J323" s="16"/>
      <c r="K323" s="16"/>
      <c r="L323" s="14" t="s">
        <v>875</v>
      </c>
      <c r="M323" s="14" t="s">
        <v>5092</v>
      </c>
      <c r="N323" s="1" t="s">
        <v>854</v>
      </c>
      <c r="O323" s="13" t="str">
        <f t="shared" si="10"/>
        <v>a</v>
      </c>
      <c r="P323" s="13"/>
      <c r="Q323" s="13" t="s">
        <v>23</v>
      </c>
      <c r="R323" s="13" t="s">
        <v>23</v>
      </c>
      <c r="S323" s="13" t="s">
        <v>23</v>
      </c>
      <c r="T323" s="13"/>
      <c r="U323" s="13" t="s">
        <v>23</v>
      </c>
      <c r="V323" s="13" t="s">
        <v>23</v>
      </c>
      <c r="W323" s="13" t="s">
        <v>23</v>
      </c>
      <c r="X323" s="13" t="s">
        <v>23</v>
      </c>
      <c r="Y323" s="13" t="s">
        <v>23</v>
      </c>
      <c r="Z323" s="13" t="s">
        <v>23</v>
      </c>
    </row>
    <row r="324" spans="1:26" s="1" customFormat="1" ht="22.5" x14ac:dyDescent="0.25">
      <c r="A324" s="4">
        <v>761</v>
      </c>
      <c r="B324" s="13">
        <v>1</v>
      </c>
      <c r="C324" s="48" t="s">
        <v>876</v>
      </c>
      <c r="D324" s="1" t="s">
        <v>877</v>
      </c>
      <c r="E324" s="5">
        <v>41.931072999999998</v>
      </c>
      <c r="F324" s="5">
        <v>15.891778</v>
      </c>
      <c r="G324" s="13" t="s">
        <v>974</v>
      </c>
      <c r="H324" s="1" t="s">
        <v>707</v>
      </c>
      <c r="I324" s="1" t="s">
        <v>87</v>
      </c>
      <c r="J324" s="16"/>
      <c r="K324" s="16"/>
      <c r="L324" s="14" t="s">
        <v>878</v>
      </c>
      <c r="M324" s="16"/>
      <c r="N324" s="1" t="s">
        <v>854</v>
      </c>
      <c r="O324" s="13" t="str">
        <f t="shared" si="10"/>
        <v>a</v>
      </c>
      <c r="P324" s="13"/>
      <c r="Q324" s="13" t="s">
        <v>23</v>
      </c>
      <c r="R324" s="13" t="s">
        <v>23</v>
      </c>
      <c r="S324" s="13" t="s">
        <v>23</v>
      </c>
      <c r="T324" s="13"/>
      <c r="U324" s="13" t="s">
        <v>23</v>
      </c>
      <c r="V324" s="13" t="s">
        <v>23</v>
      </c>
      <c r="W324" s="13" t="s">
        <v>23</v>
      </c>
      <c r="X324" s="13" t="s">
        <v>23</v>
      </c>
      <c r="Y324" s="13" t="s">
        <v>23</v>
      </c>
      <c r="Z324" s="13" t="s">
        <v>23</v>
      </c>
    </row>
    <row r="325" spans="1:26" s="1" customFormat="1" ht="22.5" x14ac:dyDescent="0.25">
      <c r="A325" s="4">
        <v>763</v>
      </c>
      <c r="B325" s="13">
        <v>1</v>
      </c>
      <c r="C325" s="48" t="s">
        <v>879</v>
      </c>
      <c r="D325" s="1" t="s">
        <v>880</v>
      </c>
      <c r="E325" s="5">
        <v>41.922587999999998</v>
      </c>
      <c r="F325" s="5">
        <v>15.292674999999999</v>
      </c>
      <c r="G325" s="13" t="s">
        <v>974</v>
      </c>
      <c r="H325" s="1" t="s">
        <v>707</v>
      </c>
      <c r="J325" s="16"/>
      <c r="K325" s="16"/>
      <c r="L325" s="14" t="s">
        <v>881</v>
      </c>
      <c r="M325" s="16"/>
      <c r="N325" s="1" t="s">
        <v>854</v>
      </c>
      <c r="O325" s="13" t="str">
        <f t="shared" si="10"/>
        <v>a</v>
      </c>
      <c r="P325" s="13"/>
      <c r="Q325" s="13" t="s">
        <v>23</v>
      </c>
      <c r="R325" s="13" t="s">
        <v>23</v>
      </c>
      <c r="S325" s="13" t="s">
        <v>23</v>
      </c>
      <c r="T325" s="13"/>
      <c r="U325" s="13" t="s">
        <v>23</v>
      </c>
      <c r="V325" s="13" t="s">
        <v>23</v>
      </c>
      <c r="W325" s="13" t="s">
        <v>23</v>
      </c>
      <c r="X325" s="13" t="s">
        <v>23</v>
      </c>
      <c r="Y325" s="13" t="s">
        <v>23</v>
      </c>
      <c r="Z325" s="13" t="s">
        <v>23</v>
      </c>
    </row>
    <row r="326" spans="1:26" s="1" customFormat="1" ht="22.5" x14ac:dyDescent="0.25">
      <c r="A326" s="4">
        <v>766</v>
      </c>
      <c r="B326" s="13">
        <v>1</v>
      </c>
      <c r="C326" s="48" t="s">
        <v>882</v>
      </c>
      <c r="D326" s="1" t="s">
        <v>883</v>
      </c>
      <c r="E326" s="5">
        <v>42.065440000000002</v>
      </c>
      <c r="F326" s="5">
        <v>14.798023000000001</v>
      </c>
      <c r="G326" s="13" t="s">
        <v>974</v>
      </c>
      <c r="H326" s="1" t="s">
        <v>884</v>
      </c>
      <c r="J326" s="16"/>
      <c r="K326" s="16"/>
      <c r="L326" s="14" t="s">
        <v>885</v>
      </c>
      <c r="M326" s="16"/>
      <c r="N326" s="1" t="s">
        <v>854</v>
      </c>
      <c r="O326" s="13" t="str">
        <f t="shared" si="10"/>
        <v>a</v>
      </c>
      <c r="P326" s="13"/>
      <c r="Q326" s="13" t="s">
        <v>23</v>
      </c>
      <c r="R326" s="13" t="s">
        <v>23</v>
      </c>
      <c r="S326" s="13" t="s">
        <v>23</v>
      </c>
      <c r="T326" s="13"/>
      <c r="U326" s="13" t="s">
        <v>23</v>
      </c>
      <c r="V326" s="13" t="s">
        <v>23</v>
      </c>
      <c r="W326" s="13" t="s">
        <v>23</v>
      </c>
      <c r="X326" s="13" t="s">
        <v>23</v>
      </c>
      <c r="Y326" s="13" t="s">
        <v>23</v>
      </c>
      <c r="Z326" s="13" t="s">
        <v>23</v>
      </c>
    </row>
    <row r="327" spans="1:26" s="1" customFormat="1" ht="22.5" x14ac:dyDescent="0.25">
      <c r="A327" s="4">
        <v>771</v>
      </c>
      <c r="B327" s="13">
        <v>1</v>
      </c>
      <c r="C327" s="48" t="s">
        <v>886</v>
      </c>
      <c r="D327" s="1" t="s">
        <v>887</v>
      </c>
      <c r="E327" s="5">
        <v>42.343293000000003</v>
      </c>
      <c r="F327" s="5">
        <v>14.424410999999999</v>
      </c>
      <c r="G327" s="13">
        <v>-330</v>
      </c>
      <c r="H327" s="1" t="s">
        <v>636</v>
      </c>
      <c r="I327" s="1" t="s">
        <v>193</v>
      </c>
      <c r="J327" s="16"/>
      <c r="K327" s="16"/>
      <c r="L327" s="14" t="s">
        <v>888</v>
      </c>
      <c r="M327" s="14" t="s">
        <v>5094</v>
      </c>
      <c r="N327" s="1" t="s">
        <v>854</v>
      </c>
      <c r="O327" s="13" t="str">
        <f t="shared" si="10"/>
        <v>a</v>
      </c>
      <c r="P327" s="13"/>
      <c r="Q327" s="13" t="s">
        <v>23</v>
      </c>
      <c r="R327" s="13" t="s">
        <v>23</v>
      </c>
      <c r="S327" s="13" t="s">
        <v>23</v>
      </c>
      <c r="T327" s="13"/>
      <c r="U327" s="13" t="s">
        <v>23</v>
      </c>
      <c r="V327" s="13" t="s">
        <v>23</v>
      </c>
      <c r="W327" s="13" t="s">
        <v>23</v>
      </c>
      <c r="X327" s="13" t="s">
        <v>23</v>
      </c>
      <c r="Y327" s="13" t="s">
        <v>23</v>
      </c>
      <c r="Z327" s="13" t="s">
        <v>23</v>
      </c>
    </row>
    <row r="328" spans="1:26" s="1" customFormat="1" ht="24" x14ac:dyDescent="0.25">
      <c r="A328" s="4">
        <v>772</v>
      </c>
      <c r="B328" s="13">
        <v>2</v>
      </c>
      <c r="C328" s="48" t="s">
        <v>5096</v>
      </c>
      <c r="D328" s="1" t="s">
        <v>889</v>
      </c>
      <c r="E328" s="5">
        <v>42.470545999999999</v>
      </c>
      <c r="F328" s="5">
        <v>14.223584000000001</v>
      </c>
      <c r="G328" s="13">
        <v>-330</v>
      </c>
      <c r="H328" s="1" t="s">
        <v>890</v>
      </c>
      <c r="I328" s="1" t="s">
        <v>193</v>
      </c>
      <c r="J328" s="16"/>
      <c r="K328" s="16"/>
      <c r="L328" s="14" t="s">
        <v>891</v>
      </c>
      <c r="M328" s="14" t="s">
        <v>5095</v>
      </c>
      <c r="N328" s="1" t="s">
        <v>854</v>
      </c>
      <c r="O328" s="13" t="str">
        <f t="shared" si="10"/>
        <v>a</v>
      </c>
      <c r="P328" s="13"/>
      <c r="Q328" s="13" t="s">
        <v>23</v>
      </c>
      <c r="R328" s="13" t="s">
        <v>23</v>
      </c>
      <c r="S328" s="13" t="s">
        <v>23</v>
      </c>
      <c r="T328" s="13"/>
      <c r="U328" s="13" t="s">
        <v>23</v>
      </c>
      <c r="V328" s="13" t="s">
        <v>23</v>
      </c>
      <c r="W328" s="13" t="s">
        <v>23</v>
      </c>
      <c r="X328" s="13" t="s">
        <v>23</v>
      </c>
      <c r="Y328" s="13" t="s">
        <v>23</v>
      </c>
      <c r="Z328" s="13" t="s">
        <v>23</v>
      </c>
    </row>
    <row r="329" spans="1:26" s="1" customFormat="1" ht="36" x14ac:dyDescent="0.25">
      <c r="A329" s="4">
        <v>773</v>
      </c>
      <c r="B329" s="13">
        <v>1</v>
      </c>
      <c r="C329" s="48" t="s">
        <v>892</v>
      </c>
      <c r="D329" s="1" t="s">
        <v>893</v>
      </c>
      <c r="E329" s="5">
        <v>42.528767000000002</v>
      </c>
      <c r="F329" s="5">
        <v>14.154991000000001</v>
      </c>
      <c r="G329" s="13">
        <v>-330</v>
      </c>
      <c r="H329" s="1" t="s">
        <v>636</v>
      </c>
      <c r="J329" s="16"/>
      <c r="K329" s="16"/>
      <c r="L329" s="14" t="s">
        <v>5098</v>
      </c>
      <c r="M329" s="14" t="s">
        <v>5097</v>
      </c>
      <c r="N329" s="1" t="s">
        <v>854</v>
      </c>
      <c r="O329" s="13" t="str">
        <f t="shared" si="10"/>
        <v>a</v>
      </c>
      <c r="P329" s="13"/>
      <c r="Q329" s="13" t="s">
        <v>23</v>
      </c>
      <c r="R329" s="13" t="s">
        <v>23</v>
      </c>
      <c r="S329" s="13" t="s">
        <v>23</v>
      </c>
      <c r="T329" s="13"/>
      <c r="U329" s="13" t="s">
        <v>23</v>
      </c>
      <c r="V329" s="13" t="s">
        <v>23</v>
      </c>
      <c r="W329" s="13" t="s">
        <v>23</v>
      </c>
      <c r="X329" s="13" t="s">
        <v>23</v>
      </c>
      <c r="Y329" s="13" t="s">
        <v>23</v>
      </c>
      <c r="Z329" s="13" t="s">
        <v>23</v>
      </c>
    </row>
    <row r="330" spans="1:26" s="1" customFormat="1" ht="36" x14ac:dyDescent="0.25">
      <c r="A330" s="4">
        <v>777</v>
      </c>
      <c r="B330" s="13">
        <v>2</v>
      </c>
      <c r="C330" s="48" t="s">
        <v>894</v>
      </c>
      <c r="D330" s="1" t="s">
        <v>895</v>
      </c>
      <c r="E330" s="5">
        <v>43.160499999999999</v>
      </c>
      <c r="F330" s="5">
        <v>13.8011</v>
      </c>
      <c r="G330" s="13">
        <v>-330</v>
      </c>
      <c r="H330" s="1" t="s">
        <v>896</v>
      </c>
      <c r="J330" s="16"/>
      <c r="K330" s="16"/>
      <c r="L330" s="14" t="s">
        <v>897</v>
      </c>
      <c r="M330" s="14" t="s">
        <v>5099</v>
      </c>
      <c r="N330" s="1" t="s">
        <v>854</v>
      </c>
      <c r="O330" s="13" t="str">
        <f t="shared" si="10"/>
        <v>a</v>
      </c>
      <c r="P330" s="13"/>
      <c r="Q330" s="13" t="s">
        <v>23</v>
      </c>
      <c r="R330" s="13" t="s">
        <v>23</v>
      </c>
      <c r="S330" s="13" t="s">
        <v>23</v>
      </c>
      <c r="T330" s="13"/>
      <c r="U330" s="13" t="s">
        <v>23</v>
      </c>
      <c r="V330" s="13" t="s">
        <v>23</v>
      </c>
      <c r="W330" s="13" t="s">
        <v>23</v>
      </c>
      <c r="X330" s="13" t="s">
        <v>23</v>
      </c>
      <c r="Y330" s="13" t="s">
        <v>23</v>
      </c>
      <c r="Z330" s="13" t="s">
        <v>23</v>
      </c>
    </row>
    <row r="331" spans="1:26" s="1" customFormat="1" ht="24" x14ac:dyDescent="0.25">
      <c r="A331" s="4">
        <v>781</v>
      </c>
      <c r="B331" s="13">
        <v>2</v>
      </c>
      <c r="C331" s="48" t="s">
        <v>4543</v>
      </c>
      <c r="D331" s="1" t="s">
        <v>898</v>
      </c>
      <c r="E331" s="5">
        <v>43.625369999999997</v>
      </c>
      <c r="F331" s="5">
        <v>13.506501</v>
      </c>
      <c r="G331" s="13" t="s">
        <v>974</v>
      </c>
      <c r="H331" s="1" t="s">
        <v>899</v>
      </c>
      <c r="I331" s="1" t="s">
        <v>7112</v>
      </c>
      <c r="J331" s="16"/>
      <c r="K331" s="16"/>
      <c r="L331" s="14" t="s">
        <v>900</v>
      </c>
      <c r="M331" s="14" t="s">
        <v>5100</v>
      </c>
      <c r="N331" s="1" t="s">
        <v>854</v>
      </c>
      <c r="O331" s="13" t="str">
        <f t="shared" si="10"/>
        <v>a</v>
      </c>
      <c r="P331" s="13"/>
      <c r="Q331" s="13"/>
      <c r="R331" s="13" t="s">
        <v>23</v>
      </c>
      <c r="S331" s="13" t="s">
        <v>23</v>
      </c>
      <c r="T331" s="13"/>
      <c r="U331" s="13" t="s">
        <v>23</v>
      </c>
      <c r="V331" s="13" t="s">
        <v>23</v>
      </c>
      <c r="W331" s="13" t="s">
        <v>23</v>
      </c>
      <c r="X331" s="13" t="s">
        <v>23</v>
      </c>
      <c r="Y331" s="13" t="s">
        <v>39</v>
      </c>
      <c r="Z331" s="13" t="s">
        <v>23</v>
      </c>
    </row>
    <row r="332" spans="1:26" s="1" customFormat="1" ht="24" x14ac:dyDescent="0.25">
      <c r="A332" s="4">
        <v>787</v>
      </c>
      <c r="B332" s="13">
        <v>1</v>
      </c>
      <c r="C332" s="48" t="s">
        <v>901</v>
      </c>
      <c r="D332" s="1" t="s">
        <v>902</v>
      </c>
      <c r="E332" s="5">
        <v>44.063450000000003</v>
      </c>
      <c r="F332" s="5">
        <v>12.570472000000001</v>
      </c>
      <c r="G332" s="13">
        <v>-550</v>
      </c>
      <c r="H332" s="1" t="s">
        <v>903</v>
      </c>
      <c r="I332" s="1" t="s">
        <v>7112</v>
      </c>
      <c r="J332" s="14" t="s">
        <v>6674</v>
      </c>
      <c r="K332" s="16"/>
      <c r="L332" s="14" t="s">
        <v>904</v>
      </c>
      <c r="M332" s="14" t="s">
        <v>5101</v>
      </c>
      <c r="N332" s="1" t="s">
        <v>854</v>
      </c>
      <c r="O332" s="13" t="str">
        <f t="shared" si="10"/>
        <v>a</v>
      </c>
      <c r="P332" s="13"/>
      <c r="Q332" s="13" t="s">
        <v>38</v>
      </c>
      <c r="R332" s="13" t="s">
        <v>39</v>
      </c>
      <c r="S332" s="13" t="s">
        <v>23</v>
      </c>
      <c r="T332" s="13"/>
      <c r="U332" s="13" t="s">
        <v>23</v>
      </c>
      <c r="V332" s="13" t="s">
        <v>23</v>
      </c>
      <c r="W332" s="13" t="s">
        <v>23</v>
      </c>
      <c r="X332" s="13" t="s">
        <v>23</v>
      </c>
      <c r="Y332" s="13" t="s">
        <v>39</v>
      </c>
      <c r="Z332" s="13" t="s">
        <v>23</v>
      </c>
    </row>
    <row r="333" spans="1:26" s="1" customFormat="1" ht="48" x14ac:dyDescent="0.25">
      <c r="A333" s="4">
        <v>789</v>
      </c>
      <c r="B333" s="13">
        <v>2</v>
      </c>
      <c r="C333" s="48" t="s">
        <v>6263</v>
      </c>
      <c r="D333" s="1" t="s">
        <v>6450</v>
      </c>
      <c r="E333" s="5">
        <v>44.39546</v>
      </c>
      <c r="F333" s="5">
        <v>12.21913</v>
      </c>
      <c r="G333" s="13" t="s">
        <v>974</v>
      </c>
      <c r="H333" s="1" t="s">
        <v>905</v>
      </c>
      <c r="I333" s="1" t="s">
        <v>7143</v>
      </c>
      <c r="J333" s="14" t="s">
        <v>7454</v>
      </c>
      <c r="K333" s="14" t="s">
        <v>48</v>
      </c>
      <c r="L333" s="14" t="s">
        <v>906</v>
      </c>
      <c r="M333" s="16"/>
      <c r="N333" s="1" t="s">
        <v>854</v>
      </c>
      <c r="O333" s="13" t="str">
        <f t="shared" si="10"/>
        <v>a</v>
      </c>
      <c r="P333" s="13"/>
      <c r="Q333" s="13"/>
      <c r="R333" s="13" t="s">
        <v>23</v>
      </c>
      <c r="S333" s="13" t="s">
        <v>23</v>
      </c>
      <c r="T333" s="13"/>
      <c r="U333" s="13" t="s">
        <v>23</v>
      </c>
      <c r="V333" s="13" t="s">
        <v>23</v>
      </c>
      <c r="W333" s="13" t="s">
        <v>23</v>
      </c>
      <c r="X333" s="13" t="s">
        <v>23</v>
      </c>
      <c r="Y333" s="13" t="s">
        <v>39</v>
      </c>
      <c r="Z333" s="13" t="s">
        <v>23</v>
      </c>
    </row>
    <row r="334" spans="1:26" s="1" customFormat="1" ht="24" x14ac:dyDescent="0.25">
      <c r="A334" s="4">
        <v>792</v>
      </c>
      <c r="B334" s="13">
        <v>1</v>
      </c>
      <c r="C334" s="48" t="s">
        <v>907</v>
      </c>
      <c r="D334" s="1" t="s">
        <v>908</v>
      </c>
      <c r="E334" s="5">
        <v>44.56</v>
      </c>
      <c r="F334" s="5">
        <v>11.946999999999999</v>
      </c>
      <c r="G334" s="13" t="s">
        <v>974</v>
      </c>
      <c r="H334" s="1" t="s">
        <v>909</v>
      </c>
      <c r="I334" s="1" t="s">
        <v>87</v>
      </c>
      <c r="J334" s="16"/>
      <c r="K334" s="16"/>
      <c r="L334" s="14" t="s">
        <v>910</v>
      </c>
      <c r="M334" s="14" t="s">
        <v>4612</v>
      </c>
      <c r="N334" s="1" t="s">
        <v>854</v>
      </c>
      <c r="O334" s="13" t="str">
        <f t="shared" si="10"/>
        <v>a</v>
      </c>
      <c r="P334" s="13"/>
      <c r="Q334" s="13" t="s">
        <v>23</v>
      </c>
      <c r="R334" s="13" t="s">
        <v>23</v>
      </c>
      <c r="S334" s="13" t="s">
        <v>23</v>
      </c>
      <c r="T334" s="13"/>
      <c r="U334" s="13" t="s">
        <v>23</v>
      </c>
      <c r="V334" s="13" t="s">
        <v>23</v>
      </c>
      <c r="W334" s="13" t="s">
        <v>23</v>
      </c>
      <c r="X334" s="13" t="s">
        <v>23</v>
      </c>
      <c r="Y334" s="13" t="s">
        <v>23</v>
      </c>
      <c r="Z334" s="13" t="s">
        <v>23</v>
      </c>
    </row>
    <row r="335" spans="1:26" s="1" customFormat="1" ht="48" x14ac:dyDescent="0.25">
      <c r="A335" s="4">
        <v>793</v>
      </c>
      <c r="B335" s="13">
        <v>1</v>
      </c>
      <c r="C335" s="48" t="s">
        <v>7142</v>
      </c>
      <c r="D335" s="1" t="s">
        <v>6264</v>
      </c>
      <c r="E335" s="5">
        <v>44.694299999999998</v>
      </c>
      <c r="F335" s="5">
        <v>12.10256</v>
      </c>
      <c r="G335" s="13">
        <v>-750</v>
      </c>
      <c r="H335" s="1" t="s">
        <v>911</v>
      </c>
      <c r="I335" s="1" t="s">
        <v>7114</v>
      </c>
      <c r="J335" s="16"/>
      <c r="K335" s="16"/>
      <c r="L335" s="14" t="s">
        <v>912</v>
      </c>
      <c r="M335" s="14" t="s">
        <v>4613</v>
      </c>
      <c r="N335" s="1" t="s">
        <v>854</v>
      </c>
      <c r="O335" s="13" t="str">
        <f t="shared" si="10"/>
        <v>a</v>
      </c>
      <c r="P335" s="13"/>
      <c r="Q335" s="13" t="s">
        <v>23</v>
      </c>
      <c r="R335" s="13" t="s">
        <v>23</v>
      </c>
      <c r="S335" s="13" t="s">
        <v>23</v>
      </c>
      <c r="T335" s="13"/>
      <c r="U335" s="13" t="s">
        <v>23</v>
      </c>
      <c r="V335" s="13" t="s">
        <v>23</v>
      </c>
      <c r="W335" s="13" t="s">
        <v>23</v>
      </c>
      <c r="X335" s="13" t="s">
        <v>23</v>
      </c>
      <c r="Y335" s="13" t="s">
        <v>54</v>
      </c>
      <c r="Z335" s="13" t="s">
        <v>23</v>
      </c>
    </row>
    <row r="336" spans="1:26" s="1" customFormat="1" ht="36" x14ac:dyDescent="0.25">
      <c r="A336" s="4">
        <v>797</v>
      </c>
      <c r="B336" s="13">
        <v>1</v>
      </c>
      <c r="C336" s="48" t="s">
        <v>6265</v>
      </c>
      <c r="D336" s="1" t="s">
        <v>6266</v>
      </c>
      <c r="E336" s="5">
        <v>44.973545999999999</v>
      </c>
      <c r="F336" s="5">
        <v>12.050858</v>
      </c>
      <c r="G336" s="13" t="s">
        <v>974</v>
      </c>
      <c r="H336" s="1" t="s">
        <v>913</v>
      </c>
      <c r="J336" s="16"/>
      <c r="K336" s="16"/>
      <c r="L336" s="14" t="s">
        <v>914</v>
      </c>
      <c r="M336" s="16"/>
      <c r="N336" s="1" t="s">
        <v>854</v>
      </c>
      <c r="O336" s="13" t="str">
        <f t="shared" si="10"/>
        <v>a</v>
      </c>
      <c r="P336" s="13"/>
      <c r="Q336" s="13" t="s">
        <v>23</v>
      </c>
      <c r="R336" s="13" t="s">
        <v>23</v>
      </c>
      <c r="S336" s="13" t="s">
        <v>23</v>
      </c>
      <c r="T336" s="13"/>
      <c r="U336" s="13" t="s">
        <v>23</v>
      </c>
      <c r="V336" s="13" t="s">
        <v>23</v>
      </c>
      <c r="W336" s="13" t="s">
        <v>23</v>
      </c>
      <c r="X336" s="13" t="s">
        <v>23</v>
      </c>
      <c r="Y336" s="13" t="s">
        <v>23</v>
      </c>
      <c r="Z336" s="13" t="s">
        <v>23</v>
      </c>
    </row>
    <row r="337" spans="1:26" s="1" customFormat="1" ht="22.5" x14ac:dyDescent="0.25">
      <c r="A337" s="4">
        <v>799</v>
      </c>
      <c r="B337" s="13">
        <v>1</v>
      </c>
      <c r="C337" s="48" t="s">
        <v>915</v>
      </c>
      <c r="D337" s="1" t="s">
        <v>916</v>
      </c>
      <c r="E337" s="5">
        <v>45.048535999999999</v>
      </c>
      <c r="F337" s="5">
        <v>12.067121</v>
      </c>
      <c r="G337" s="13">
        <v>-750</v>
      </c>
      <c r="H337" s="1" t="s">
        <v>909</v>
      </c>
      <c r="J337" s="16"/>
      <c r="K337" s="16"/>
      <c r="L337" s="14" t="s">
        <v>917</v>
      </c>
      <c r="M337" s="14" t="s">
        <v>4614</v>
      </c>
      <c r="N337" s="1" t="s">
        <v>854</v>
      </c>
      <c r="O337" s="13" t="str">
        <f t="shared" si="10"/>
        <v>a</v>
      </c>
      <c r="P337" s="13"/>
      <c r="Q337" s="13" t="s">
        <v>23</v>
      </c>
      <c r="R337" s="13" t="s">
        <v>23</v>
      </c>
      <c r="S337" s="13" t="s">
        <v>23</v>
      </c>
      <c r="T337" s="13"/>
      <c r="U337" s="13" t="s">
        <v>23</v>
      </c>
      <c r="V337" s="13" t="s">
        <v>23</v>
      </c>
      <c r="W337" s="13" t="s">
        <v>23</v>
      </c>
      <c r="X337" s="13" t="s">
        <v>23</v>
      </c>
      <c r="Y337" s="13" t="s">
        <v>23</v>
      </c>
      <c r="Z337" s="13" t="s">
        <v>23</v>
      </c>
    </row>
    <row r="338" spans="1:26" s="1" customFormat="1" ht="24" x14ac:dyDescent="0.25">
      <c r="A338" s="4">
        <v>801</v>
      </c>
      <c r="B338" s="13">
        <v>1</v>
      </c>
      <c r="C338" s="48" t="s">
        <v>918</v>
      </c>
      <c r="D338" s="1" t="s">
        <v>919</v>
      </c>
      <c r="E338" s="5">
        <v>45.19576</v>
      </c>
      <c r="F338" s="5">
        <v>12.283429999999999</v>
      </c>
      <c r="G338" s="13">
        <v>-30</v>
      </c>
      <c r="H338" s="1" t="s">
        <v>909</v>
      </c>
      <c r="I338" s="1" t="s">
        <v>478</v>
      </c>
      <c r="J338" s="16"/>
      <c r="K338" s="16"/>
      <c r="L338" s="14" t="s">
        <v>920</v>
      </c>
      <c r="M338" s="14" t="s">
        <v>4615</v>
      </c>
      <c r="N338" s="1" t="s">
        <v>854</v>
      </c>
      <c r="O338" s="13" t="str">
        <f t="shared" si="10"/>
        <v>a</v>
      </c>
      <c r="P338" s="13"/>
      <c r="Q338" s="13" t="s">
        <v>23</v>
      </c>
      <c r="R338" s="13" t="s">
        <v>23</v>
      </c>
      <c r="S338" s="13" t="s">
        <v>23</v>
      </c>
      <c r="T338" s="13"/>
      <c r="U338" s="13" t="s">
        <v>23</v>
      </c>
      <c r="V338" s="13" t="s">
        <v>23</v>
      </c>
      <c r="W338" s="13" t="s">
        <v>23</v>
      </c>
      <c r="X338" s="13" t="s">
        <v>23</v>
      </c>
      <c r="Y338" s="13" t="s">
        <v>23</v>
      </c>
      <c r="Z338" s="13" t="s">
        <v>23</v>
      </c>
    </row>
    <row r="339" spans="1:26" s="1" customFormat="1" ht="36" x14ac:dyDescent="0.25">
      <c r="A339" s="4">
        <v>802</v>
      </c>
      <c r="B339" s="13">
        <v>1</v>
      </c>
      <c r="C339" s="48" t="s">
        <v>921</v>
      </c>
      <c r="D339" s="1" t="s">
        <v>922</v>
      </c>
      <c r="E339" s="5">
        <v>45.273560000000003</v>
      </c>
      <c r="F339" s="5">
        <v>12.07582</v>
      </c>
      <c r="G339" s="13">
        <v>-30</v>
      </c>
      <c r="H339" s="1" t="s">
        <v>909</v>
      </c>
      <c r="I339" s="1" t="s">
        <v>4906</v>
      </c>
      <c r="J339" s="16"/>
      <c r="K339" s="16"/>
      <c r="L339" s="14" t="s">
        <v>923</v>
      </c>
      <c r="M339" s="14" t="s">
        <v>4616</v>
      </c>
      <c r="N339" s="1" t="s">
        <v>854</v>
      </c>
      <c r="O339" s="13" t="str">
        <f t="shared" si="10"/>
        <v>a</v>
      </c>
      <c r="P339" s="13"/>
      <c r="Q339" s="13" t="s">
        <v>23</v>
      </c>
      <c r="R339" s="13" t="s">
        <v>23</v>
      </c>
      <c r="S339" s="13" t="s">
        <v>23</v>
      </c>
      <c r="T339" s="13"/>
      <c r="U339" s="13" t="s">
        <v>23</v>
      </c>
      <c r="V339" s="13" t="s">
        <v>23</v>
      </c>
      <c r="W339" s="13" t="s">
        <v>23</v>
      </c>
      <c r="X339" s="13" t="s">
        <v>23</v>
      </c>
      <c r="Y339" s="13" t="s">
        <v>23</v>
      </c>
      <c r="Z339" s="13" t="s">
        <v>23</v>
      </c>
    </row>
    <row r="340" spans="1:26" s="1" customFormat="1" ht="36" x14ac:dyDescent="0.25">
      <c r="A340" s="4">
        <v>803</v>
      </c>
      <c r="B340" s="13">
        <v>2</v>
      </c>
      <c r="C340" s="48" t="s">
        <v>924</v>
      </c>
      <c r="D340" s="1" t="s">
        <v>925</v>
      </c>
      <c r="E340" s="5">
        <v>45.334350000000001</v>
      </c>
      <c r="F340" s="5">
        <v>12.09872</v>
      </c>
      <c r="G340" s="13">
        <v>-30</v>
      </c>
      <c r="H340" s="1" t="s">
        <v>926</v>
      </c>
      <c r="J340" s="16"/>
      <c r="K340" s="16"/>
      <c r="L340" s="14" t="s">
        <v>927</v>
      </c>
      <c r="M340" s="14" t="s">
        <v>4617</v>
      </c>
      <c r="N340" s="1" t="s">
        <v>854</v>
      </c>
      <c r="O340" s="13" t="str">
        <f t="shared" si="10"/>
        <v>a</v>
      </c>
      <c r="P340" s="13"/>
      <c r="Q340" s="13" t="s">
        <v>23</v>
      </c>
      <c r="R340" s="13" t="s">
        <v>23</v>
      </c>
      <c r="S340" s="13" t="s">
        <v>23</v>
      </c>
      <c r="T340" s="13"/>
      <c r="U340" s="13" t="s">
        <v>23</v>
      </c>
      <c r="V340" s="13" t="s">
        <v>23</v>
      </c>
      <c r="W340" s="13" t="s">
        <v>23</v>
      </c>
      <c r="X340" s="13" t="s">
        <v>23</v>
      </c>
      <c r="Y340" s="13" t="s">
        <v>23</v>
      </c>
      <c r="Z340" s="13" t="s">
        <v>23</v>
      </c>
    </row>
    <row r="341" spans="1:26" s="1" customFormat="1" ht="24" x14ac:dyDescent="0.25">
      <c r="A341" s="4">
        <v>805</v>
      </c>
      <c r="B341" s="13">
        <v>2</v>
      </c>
      <c r="C341" s="48" t="s">
        <v>928</v>
      </c>
      <c r="D341" s="1" t="s">
        <v>929</v>
      </c>
      <c r="E341" s="5">
        <v>45.413200000000003</v>
      </c>
      <c r="F341" s="5">
        <v>12.100009999999999</v>
      </c>
      <c r="G341" s="13">
        <v>-30</v>
      </c>
      <c r="H341" s="1" t="s">
        <v>926</v>
      </c>
      <c r="J341" s="16"/>
      <c r="K341" s="16"/>
      <c r="L341" s="14" t="s">
        <v>930</v>
      </c>
      <c r="M341" s="14" t="s">
        <v>4618</v>
      </c>
      <c r="N341" s="1" t="s">
        <v>854</v>
      </c>
      <c r="O341" s="13" t="str">
        <f t="shared" si="10"/>
        <v>a</v>
      </c>
      <c r="P341" s="13"/>
      <c r="Q341" s="13" t="s">
        <v>23</v>
      </c>
      <c r="R341" s="13" t="s">
        <v>23</v>
      </c>
      <c r="S341" s="13" t="s">
        <v>23</v>
      </c>
      <c r="T341" s="13"/>
      <c r="U341" s="13" t="s">
        <v>23</v>
      </c>
      <c r="V341" s="13" t="s">
        <v>23</v>
      </c>
      <c r="W341" s="13" t="s">
        <v>23</v>
      </c>
      <c r="X341" s="13" t="s">
        <v>23</v>
      </c>
      <c r="Y341" s="13" t="s">
        <v>23</v>
      </c>
      <c r="Z341" s="13" t="s">
        <v>23</v>
      </c>
    </row>
    <row r="342" spans="1:26" s="1" customFormat="1" ht="22.5" x14ac:dyDescent="0.25">
      <c r="A342" s="4">
        <v>806</v>
      </c>
      <c r="B342" s="13">
        <v>1</v>
      </c>
      <c r="C342" s="48" t="s">
        <v>931</v>
      </c>
      <c r="D342" s="1" t="s">
        <v>932</v>
      </c>
      <c r="E342" s="5">
        <v>45.413288999999999</v>
      </c>
      <c r="F342" s="5">
        <v>11.878361999999999</v>
      </c>
      <c r="G342" s="13" t="s">
        <v>974</v>
      </c>
      <c r="H342" s="1" t="s">
        <v>903</v>
      </c>
      <c r="J342" s="16"/>
      <c r="K342" s="16"/>
      <c r="L342" s="14" t="s">
        <v>933</v>
      </c>
      <c r="M342" s="16"/>
      <c r="N342" s="1" t="s">
        <v>854</v>
      </c>
      <c r="O342" s="13" t="str">
        <f t="shared" si="10"/>
        <v>a</v>
      </c>
      <c r="P342" s="13"/>
      <c r="Q342" s="13" t="s">
        <v>23</v>
      </c>
      <c r="R342" s="13" t="s">
        <v>23</v>
      </c>
      <c r="S342" s="13" t="s">
        <v>23</v>
      </c>
      <c r="T342" s="13"/>
      <c r="U342" s="13" t="s">
        <v>23</v>
      </c>
      <c r="V342" s="13" t="s">
        <v>23</v>
      </c>
      <c r="W342" s="13" t="s">
        <v>23</v>
      </c>
      <c r="X342" s="13" t="s">
        <v>23</v>
      </c>
      <c r="Y342" s="13" t="s">
        <v>23</v>
      </c>
      <c r="Z342" s="13" t="s">
        <v>23</v>
      </c>
    </row>
    <row r="343" spans="1:26" s="1" customFormat="1" ht="24" x14ac:dyDescent="0.25">
      <c r="A343" s="4">
        <v>812</v>
      </c>
      <c r="B343" s="13">
        <v>1</v>
      </c>
      <c r="C343" s="48" t="s">
        <v>934</v>
      </c>
      <c r="D343" s="1" t="s">
        <v>935</v>
      </c>
      <c r="E343" s="5">
        <v>45.637799999999999</v>
      </c>
      <c r="F343" s="5">
        <v>12.657299999999999</v>
      </c>
      <c r="G343" s="13">
        <v>300</v>
      </c>
      <c r="H343" s="1" t="s">
        <v>936</v>
      </c>
      <c r="I343" s="1" t="s">
        <v>87</v>
      </c>
      <c r="J343" s="16"/>
      <c r="K343" s="16"/>
      <c r="L343" s="14" t="s">
        <v>937</v>
      </c>
      <c r="M343" s="14" t="s">
        <v>4619</v>
      </c>
      <c r="N343" s="1" t="s">
        <v>854</v>
      </c>
      <c r="O343" s="13" t="str">
        <f t="shared" si="10"/>
        <v>a</v>
      </c>
      <c r="P343" s="13"/>
      <c r="Q343" s="13" t="s">
        <v>23</v>
      </c>
      <c r="R343" s="13" t="s">
        <v>23</v>
      </c>
      <c r="S343" s="13" t="s">
        <v>23</v>
      </c>
      <c r="T343" s="13"/>
      <c r="U343" s="13" t="s">
        <v>23</v>
      </c>
      <c r="V343" s="13" t="s">
        <v>23</v>
      </c>
      <c r="W343" s="13" t="s">
        <v>23</v>
      </c>
      <c r="X343" s="13" t="s">
        <v>23</v>
      </c>
      <c r="Y343" s="13" t="s">
        <v>23</v>
      </c>
      <c r="Z343" s="13" t="s">
        <v>23</v>
      </c>
    </row>
    <row r="344" spans="1:26" s="1" customFormat="1" ht="36" x14ac:dyDescent="0.25">
      <c r="A344" s="4">
        <v>813</v>
      </c>
      <c r="B344" s="13">
        <v>1</v>
      </c>
      <c r="C344" s="48" t="s">
        <v>938</v>
      </c>
      <c r="D344" s="1" t="s">
        <v>939</v>
      </c>
      <c r="E344" s="5">
        <v>45.59205</v>
      </c>
      <c r="F344" s="5">
        <v>12.815160000000001</v>
      </c>
      <c r="G344" s="13">
        <v>-30</v>
      </c>
      <c r="H344" s="1" t="s">
        <v>936</v>
      </c>
      <c r="I344" s="1" t="s">
        <v>87</v>
      </c>
      <c r="J344" s="16"/>
      <c r="K344" s="16"/>
      <c r="L344" s="14" t="s">
        <v>940</v>
      </c>
      <c r="M344" s="14" t="s">
        <v>4620</v>
      </c>
      <c r="N344" s="1" t="s">
        <v>854</v>
      </c>
      <c r="O344" s="13" t="str">
        <f t="shared" si="10"/>
        <v>a</v>
      </c>
      <c r="P344" s="13"/>
      <c r="Q344" s="13" t="s">
        <v>23</v>
      </c>
      <c r="R344" s="13" t="s">
        <v>23</v>
      </c>
      <c r="S344" s="13" t="s">
        <v>23</v>
      </c>
      <c r="T344" s="13"/>
      <c r="U344" s="13" t="s">
        <v>23</v>
      </c>
      <c r="V344" s="13" t="s">
        <v>23</v>
      </c>
      <c r="W344" s="13" t="s">
        <v>23</v>
      </c>
      <c r="X344" s="13" t="s">
        <v>23</v>
      </c>
      <c r="Y344" s="13" t="s">
        <v>23</v>
      </c>
      <c r="Z344" s="13" t="s">
        <v>23</v>
      </c>
    </row>
    <row r="345" spans="1:26" s="1" customFormat="1" ht="72" x14ac:dyDescent="0.25">
      <c r="A345" s="4">
        <v>814</v>
      </c>
      <c r="B345" s="13">
        <v>1</v>
      </c>
      <c r="C345" s="48" t="s">
        <v>941</v>
      </c>
      <c r="D345" s="1" t="s">
        <v>942</v>
      </c>
      <c r="E345" s="5">
        <v>45.617049999999999</v>
      </c>
      <c r="F345" s="5">
        <v>12.90582</v>
      </c>
      <c r="G345" s="13">
        <v>-30</v>
      </c>
      <c r="H345" s="1" t="s">
        <v>936</v>
      </c>
      <c r="I345" s="1" t="s">
        <v>87</v>
      </c>
      <c r="J345" s="16"/>
      <c r="K345" s="16"/>
      <c r="L345" s="14" t="s">
        <v>943</v>
      </c>
      <c r="M345" s="14" t="s">
        <v>4621</v>
      </c>
      <c r="N345" s="1" t="s">
        <v>854</v>
      </c>
      <c r="O345" s="13" t="str">
        <f t="shared" si="10"/>
        <v>a</v>
      </c>
      <c r="P345" s="13"/>
      <c r="Q345" s="13" t="s">
        <v>23</v>
      </c>
      <c r="R345" s="13" t="s">
        <v>23</v>
      </c>
      <c r="S345" s="13" t="s">
        <v>23</v>
      </c>
      <c r="T345" s="13"/>
      <c r="U345" s="13" t="s">
        <v>23</v>
      </c>
      <c r="V345" s="13" t="s">
        <v>23</v>
      </c>
      <c r="W345" s="13" t="s">
        <v>23</v>
      </c>
      <c r="X345" s="13" t="s">
        <v>23</v>
      </c>
      <c r="Y345" s="13" t="s">
        <v>23</v>
      </c>
      <c r="Z345" s="13" t="s">
        <v>23</v>
      </c>
    </row>
    <row r="346" spans="1:26" s="1" customFormat="1" ht="24" x14ac:dyDescent="0.25">
      <c r="A346" s="4">
        <v>815</v>
      </c>
      <c r="B346" s="13">
        <v>1</v>
      </c>
      <c r="C346" s="48" t="s">
        <v>944</v>
      </c>
      <c r="D346" s="1" t="s">
        <v>945</v>
      </c>
      <c r="E346" s="5">
        <v>45.787559999999999</v>
      </c>
      <c r="F346" s="5">
        <v>12.986750000000001</v>
      </c>
      <c r="G346" s="13">
        <v>-30</v>
      </c>
      <c r="H346" s="1" t="s">
        <v>936</v>
      </c>
      <c r="I346" s="1" t="s">
        <v>87</v>
      </c>
      <c r="J346" s="16"/>
      <c r="K346" s="16"/>
      <c r="L346" s="14" t="s">
        <v>946</v>
      </c>
      <c r="M346" s="14" t="s">
        <v>4622</v>
      </c>
      <c r="N346" s="1" t="s">
        <v>854</v>
      </c>
      <c r="O346" s="13" t="str">
        <f t="shared" si="10"/>
        <v>a</v>
      </c>
      <c r="P346" s="13"/>
      <c r="Q346" s="13" t="s">
        <v>23</v>
      </c>
      <c r="R346" s="13" t="s">
        <v>23</v>
      </c>
      <c r="S346" s="13" t="s">
        <v>23</v>
      </c>
      <c r="T346" s="13"/>
      <c r="U346" s="13" t="s">
        <v>23</v>
      </c>
      <c r="V346" s="13" t="s">
        <v>23</v>
      </c>
      <c r="W346" s="13" t="s">
        <v>23</v>
      </c>
      <c r="X346" s="13" t="s">
        <v>23</v>
      </c>
      <c r="Y346" s="13" t="s">
        <v>23</v>
      </c>
      <c r="Z346" s="13" t="s">
        <v>23</v>
      </c>
    </row>
    <row r="347" spans="1:26" s="1" customFormat="1" ht="24" x14ac:dyDescent="0.25">
      <c r="A347" s="4">
        <v>816</v>
      </c>
      <c r="B347" s="13">
        <v>1</v>
      </c>
      <c r="C347" s="48" t="s">
        <v>947</v>
      </c>
      <c r="D347" s="1" t="s">
        <v>948</v>
      </c>
      <c r="E347" s="5">
        <v>45.833489999999998</v>
      </c>
      <c r="F347" s="5">
        <v>13.21565</v>
      </c>
      <c r="G347" s="13">
        <v>-30</v>
      </c>
      <c r="H347" s="1" t="s">
        <v>936</v>
      </c>
      <c r="I347" s="1" t="s">
        <v>87</v>
      </c>
      <c r="J347" s="16"/>
      <c r="K347" s="16"/>
      <c r="L347" s="14" t="s">
        <v>949</v>
      </c>
      <c r="M347" s="14" t="s">
        <v>4623</v>
      </c>
      <c r="N347" s="1" t="s">
        <v>854</v>
      </c>
      <c r="O347" s="13" t="str">
        <f t="shared" si="10"/>
        <v>a</v>
      </c>
      <c r="P347" s="13"/>
      <c r="Q347" s="13" t="s">
        <v>23</v>
      </c>
      <c r="R347" s="13" t="s">
        <v>23</v>
      </c>
      <c r="S347" s="13" t="s">
        <v>23</v>
      </c>
      <c r="T347" s="13"/>
      <c r="U347" s="13" t="s">
        <v>23</v>
      </c>
      <c r="V347" s="13" t="s">
        <v>23</v>
      </c>
      <c r="W347" s="13" t="s">
        <v>23</v>
      </c>
      <c r="X347" s="13" t="s">
        <v>23</v>
      </c>
      <c r="Y347" s="13" t="s">
        <v>23</v>
      </c>
      <c r="Z347" s="13" t="s">
        <v>23</v>
      </c>
    </row>
    <row r="348" spans="1:26" s="1" customFormat="1" ht="48" x14ac:dyDescent="0.25">
      <c r="A348" s="4">
        <v>818</v>
      </c>
      <c r="B348" s="13">
        <v>3</v>
      </c>
      <c r="C348" s="48" t="s">
        <v>4380</v>
      </c>
      <c r="D348" s="1" t="s">
        <v>950</v>
      </c>
      <c r="E348" s="5">
        <v>45.774447000000002</v>
      </c>
      <c r="F348" s="5">
        <v>13.369621</v>
      </c>
      <c r="G348" s="13" t="s">
        <v>974</v>
      </c>
      <c r="H348" s="1" t="s">
        <v>951</v>
      </c>
      <c r="I348" s="1" t="s">
        <v>7149</v>
      </c>
      <c r="J348" s="14" t="s">
        <v>6860</v>
      </c>
      <c r="K348" s="16"/>
      <c r="L348" s="14" t="s">
        <v>952</v>
      </c>
      <c r="M348" s="14" t="s">
        <v>4624</v>
      </c>
      <c r="N348" s="1" t="s">
        <v>854</v>
      </c>
      <c r="O348" s="13" t="str">
        <f t="shared" si="10"/>
        <v>a</v>
      </c>
      <c r="P348" s="13"/>
      <c r="Q348" s="13" t="s">
        <v>40</v>
      </c>
      <c r="R348" s="13" t="s">
        <v>23</v>
      </c>
      <c r="S348" s="13" t="s">
        <v>39</v>
      </c>
      <c r="T348" s="13"/>
      <c r="U348" s="13" t="s">
        <v>39</v>
      </c>
      <c r="V348" s="13" t="s">
        <v>39</v>
      </c>
      <c r="W348" s="13" t="s">
        <v>23</v>
      </c>
      <c r="X348" s="13" t="s">
        <v>23</v>
      </c>
      <c r="Y348" s="13" t="s">
        <v>39</v>
      </c>
      <c r="Z348" s="13" t="s">
        <v>23</v>
      </c>
    </row>
    <row r="349" spans="1:26" s="1" customFormat="1" ht="36" x14ac:dyDescent="0.25">
      <c r="A349" s="4">
        <v>819</v>
      </c>
      <c r="B349" s="13">
        <v>1</v>
      </c>
      <c r="C349" s="48" t="s">
        <v>953</v>
      </c>
      <c r="D349" s="1" t="s">
        <v>954</v>
      </c>
      <c r="E349" s="5">
        <v>45.788150000000002</v>
      </c>
      <c r="F349" s="5">
        <v>13.59281</v>
      </c>
      <c r="G349" s="13">
        <v>-30</v>
      </c>
      <c r="H349" s="1" t="s">
        <v>903</v>
      </c>
      <c r="J349" s="16"/>
      <c r="K349" s="16"/>
      <c r="L349" s="14" t="s">
        <v>955</v>
      </c>
      <c r="M349" s="14" t="s">
        <v>4625</v>
      </c>
      <c r="N349" s="1" t="s">
        <v>854</v>
      </c>
      <c r="O349" s="13" t="str">
        <f t="shared" si="10"/>
        <v>a</v>
      </c>
      <c r="P349" s="13"/>
      <c r="Q349" s="13" t="s">
        <v>23</v>
      </c>
      <c r="R349" s="13" t="s">
        <v>23</v>
      </c>
      <c r="S349" s="13" t="s">
        <v>23</v>
      </c>
      <c r="T349" s="13"/>
      <c r="U349" s="13" t="s">
        <v>23</v>
      </c>
      <c r="V349" s="13" t="s">
        <v>23</v>
      </c>
      <c r="W349" s="13" t="s">
        <v>23</v>
      </c>
      <c r="X349" s="13" t="s">
        <v>23</v>
      </c>
      <c r="Y349" s="13" t="s">
        <v>23</v>
      </c>
      <c r="Z349" s="13" t="s">
        <v>23</v>
      </c>
    </row>
    <row r="350" spans="1:26" s="1" customFormat="1" ht="24" x14ac:dyDescent="0.25">
      <c r="A350" s="4">
        <v>831</v>
      </c>
      <c r="B350" s="13">
        <v>2</v>
      </c>
      <c r="C350" s="48" t="s">
        <v>957</v>
      </c>
      <c r="D350" s="1" t="s">
        <v>958</v>
      </c>
      <c r="E350" s="5">
        <v>44.873697999999997</v>
      </c>
      <c r="F350" s="5">
        <v>13.831458</v>
      </c>
      <c r="G350" s="13">
        <v>-330</v>
      </c>
      <c r="H350" s="1" t="s">
        <v>959</v>
      </c>
      <c r="I350" s="1" t="s">
        <v>193</v>
      </c>
      <c r="J350" s="14" t="s">
        <v>6860</v>
      </c>
      <c r="K350" s="14"/>
      <c r="L350" s="14" t="s">
        <v>960</v>
      </c>
      <c r="M350" s="14" t="s">
        <v>5102</v>
      </c>
      <c r="N350" s="1" t="s">
        <v>956</v>
      </c>
      <c r="O350" s="13" t="str">
        <f t="shared" si="10"/>
        <v>a</v>
      </c>
      <c r="P350" s="13"/>
      <c r="Q350" s="13" t="s">
        <v>23</v>
      </c>
      <c r="R350" s="13" t="s">
        <v>23</v>
      </c>
      <c r="S350" s="13" t="s">
        <v>23</v>
      </c>
      <c r="T350" s="13"/>
      <c r="U350" s="13" t="s">
        <v>23</v>
      </c>
      <c r="V350" s="13" t="s">
        <v>23</v>
      </c>
      <c r="W350" s="13" t="s">
        <v>23</v>
      </c>
      <c r="X350" s="13" t="s">
        <v>23</v>
      </c>
      <c r="Y350" s="13" t="s">
        <v>23</v>
      </c>
      <c r="Z350" s="13" t="s">
        <v>23</v>
      </c>
    </row>
    <row r="351" spans="1:26" s="1" customFormat="1" ht="24" x14ac:dyDescent="0.25">
      <c r="A351" s="4">
        <v>840</v>
      </c>
      <c r="B351" s="13">
        <v>1</v>
      </c>
      <c r="C351" s="48" t="s">
        <v>961</v>
      </c>
      <c r="D351" s="1" t="s">
        <v>962</v>
      </c>
      <c r="E351" s="5">
        <v>45.025992000000002</v>
      </c>
      <c r="F351" s="5">
        <v>14.578082</v>
      </c>
      <c r="G351" s="13">
        <v>-330</v>
      </c>
      <c r="H351" s="1" t="s">
        <v>963</v>
      </c>
      <c r="J351" s="16"/>
      <c r="K351" s="16"/>
      <c r="L351" s="14" t="s">
        <v>5104</v>
      </c>
      <c r="M351" s="14" t="s">
        <v>5103</v>
      </c>
      <c r="N351" s="1" t="s">
        <v>956</v>
      </c>
      <c r="O351" s="13" t="str">
        <f t="shared" si="10"/>
        <v>a</v>
      </c>
      <c r="P351" s="13"/>
      <c r="Q351" s="13" t="s">
        <v>23</v>
      </c>
      <c r="R351" s="13" t="s">
        <v>23</v>
      </c>
      <c r="S351" s="13" t="s">
        <v>23</v>
      </c>
      <c r="T351" s="13"/>
      <c r="U351" s="13" t="s">
        <v>23</v>
      </c>
      <c r="V351" s="13" t="s">
        <v>23</v>
      </c>
      <c r="W351" s="13" t="s">
        <v>23</v>
      </c>
      <c r="X351" s="13" t="s">
        <v>23</v>
      </c>
      <c r="Y351" s="13" t="s">
        <v>23</v>
      </c>
      <c r="Z351" s="13" t="s">
        <v>23</v>
      </c>
    </row>
    <row r="352" spans="1:26" s="1" customFormat="1" ht="36" x14ac:dyDescent="0.25">
      <c r="A352" s="4">
        <v>847</v>
      </c>
      <c r="B352" s="13">
        <v>1</v>
      </c>
      <c r="C352" s="48" t="s">
        <v>5105</v>
      </c>
      <c r="D352" s="1" t="s">
        <v>5108</v>
      </c>
      <c r="E352" s="5">
        <v>44.58</v>
      </c>
      <c r="F352" s="5">
        <v>14.45</v>
      </c>
      <c r="G352" s="13">
        <v>-550</v>
      </c>
      <c r="H352" s="1" t="s">
        <v>52</v>
      </c>
      <c r="J352" s="14" t="s">
        <v>6860</v>
      </c>
      <c r="K352" s="16"/>
      <c r="L352" s="14" t="s">
        <v>5107</v>
      </c>
      <c r="M352" s="14" t="s">
        <v>5106</v>
      </c>
      <c r="N352" s="1" t="s">
        <v>956</v>
      </c>
      <c r="O352" s="13" t="str">
        <f t="shared" si="10"/>
        <v>a</v>
      </c>
      <c r="P352" s="13"/>
      <c r="Q352" s="13" t="s">
        <v>23</v>
      </c>
      <c r="R352" s="13" t="s">
        <v>23</v>
      </c>
      <c r="S352" s="13" t="s">
        <v>23</v>
      </c>
      <c r="T352" s="13"/>
      <c r="U352" s="13" t="s">
        <v>39</v>
      </c>
      <c r="V352" s="13" t="s">
        <v>23</v>
      </c>
      <c r="W352" s="13" t="s">
        <v>23</v>
      </c>
      <c r="X352" s="13" t="s">
        <v>23</v>
      </c>
      <c r="Y352" s="13" t="s">
        <v>23</v>
      </c>
      <c r="Z352" s="13" t="s">
        <v>23</v>
      </c>
    </row>
    <row r="353" spans="1:26" s="1" customFormat="1" ht="22.5" x14ac:dyDescent="0.25">
      <c r="A353" s="4">
        <v>853</v>
      </c>
      <c r="B353" s="13">
        <v>1</v>
      </c>
      <c r="C353" s="48" t="s">
        <v>7111</v>
      </c>
      <c r="D353" s="1" t="s">
        <v>964</v>
      </c>
      <c r="E353" s="5">
        <v>44.118890999999998</v>
      </c>
      <c r="F353" s="5">
        <v>15.228935999999999</v>
      </c>
      <c r="G353" s="13">
        <v>-330</v>
      </c>
      <c r="H353" s="1" t="s">
        <v>52</v>
      </c>
      <c r="I353" s="1" t="s">
        <v>7110</v>
      </c>
      <c r="J353" s="14" t="s">
        <v>6860</v>
      </c>
      <c r="K353" s="16"/>
      <c r="L353" s="14" t="s">
        <v>965</v>
      </c>
      <c r="M353" s="14" t="s">
        <v>5109</v>
      </c>
      <c r="N353" s="1" t="s">
        <v>956</v>
      </c>
      <c r="O353" s="13" t="str">
        <f t="shared" si="10"/>
        <v>a</v>
      </c>
      <c r="P353" s="13" t="s">
        <v>97</v>
      </c>
      <c r="Q353" s="13" t="s">
        <v>23</v>
      </c>
      <c r="R353" s="13" t="s">
        <v>23</v>
      </c>
      <c r="S353" s="13" t="s">
        <v>23</v>
      </c>
      <c r="T353" s="13"/>
      <c r="U353" s="13" t="s">
        <v>23</v>
      </c>
      <c r="V353" s="13" t="s">
        <v>23</v>
      </c>
      <c r="W353" s="13" t="s">
        <v>23</v>
      </c>
      <c r="X353" s="13" t="s">
        <v>23</v>
      </c>
      <c r="Y353" s="13" t="s">
        <v>39</v>
      </c>
      <c r="Z353" s="13" t="s">
        <v>23</v>
      </c>
    </row>
    <row r="354" spans="1:26" s="1" customFormat="1" ht="24" x14ac:dyDescent="0.25">
      <c r="A354" s="4">
        <v>858</v>
      </c>
      <c r="B354" s="13">
        <v>1</v>
      </c>
      <c r="C354" s="48" t="s">
        <v>966</v>
      </c>
      <c r="D354" s="1" t="s">
        <v>967</v>
      </c>
      <c r="E354" s="5">
        <v>43.393889000000001</v>
      </c>
      <c r="F354" s="5">
        <v>16.213844999999999</v>
      </c>
      <c r="G354" s="13" t="s">
        <v>974</v>
      </c>
      <c r="H354" s="1" t="s">
        <v>52</v>
      </c>
      <c r="J354" s="16"/>
      <c r="K354" s="16"/>
      <c r="L354" s="14" t="s">
        <v>968</v>
      </c>
      <c r="M354" s="16"/>
      <c r="N354" s="1" t="s">
        <v>956</v>
      </c>
      <c r="O354" s="13" t="str">
        <f t="shared" si="10"/>
        <v>a</v>
      </c>
      <c r="P354" s="13" t="s">
        <v>97</v>
      </c>
      <c r="Q354" s="13" t="s">
        <v>23</v>
      </c>
      <c r="R354" s="13" t="s">
        <v>23</v>
      </c>
      <c r="S354" s="13" t="s">
        <v>23</v>
      </c>
      <c r="T354" s="13"/>
      <c r="U354" s="13" t="s">
        <v>23</v>
      </c>
      <c r="V354" s="13" t="s">
        <v>23</v>
      </c>
      <c r="W354" s="13" t="s">
        <v>23</v>
      </c>
      <c r="X354" s="13" t="s">
        <v>23</v>
      </c>
      <c r="Y354" s="13" t="s">
        <v>23</v>
      </c>
      <c r="Z354" s="13" t="s">
        <v>23</v>
      </c>
    </row>
    <row r="355" spans="1:26" s="1" customFormat="1" ht="36" x14ac:dyDescent="0.25">
      <c r="A355" s="4">
        <v>860</v>
      </c>
      <c r="B355" s="13">
        <v>3</v>
      </c>
      <c r="C355" s="48" t="s">
        <v>969</v>
      </c>
      <c r="D355" s="1" t="s">
        <v>970</v>
      </c>
      <c r="E355" s="5">
        <v>43.539499999999997</v>
      </c>
      <c r="F355" s="5">
        <v>16.4833</v>
      </c>
      <c r="G355" s="13">
        <v>-330</v>
      </c>
      <c r="H355" s="1" t="s">
        <v>971</v>
      </c>
      <c r="I355" s="1" t="s">
        <v>7112</v>
      </c>
      <c r="J355" s="14" t="s">
        <v>6860</v>
      </c>
      <c r="K355" s="16"/>
      <c r="L355" s="14" t="s">
        <v>5111</v>
      </c>
      <c r="M355" s="14" t="s">
        <v>5110</v>
      </c>
      <c r="N355" s="1" t="s">
        <v>956</v>
      </c>
      <c r="O355" s="13" t="str">
        <f t="shared" si="10"/>
        <v>a</v>
      </c>
      <c r="P355" s="13"/>
      <c r="Q355" s="13"/>
      <c r="R355" s="13" t="s">
        <v>23</v>
      </c>
      <c r="S355" s="13" t="s">
        <v>23</v>
      </c>
      <c r="T355" s="13"/>
      <c r="U355" s="13" t="s">
        <v>23</v>
      </c>
      <c r="V355" s="13" t="s">
        <v>23</v>
      </c>
      <c r="W355" s="13" t="s">
        <v>23</v>
      </c>
      <c r="X355" s="13" t="s">
        <v>23</v>
      </c>
      <c r="Y355" s="13" t="s">
        <v>39</v>
      </c>
      <c r="Z355" s="13" t="s">
        <v>23</v>
      </c>
    </row>
    <row r="356" spans="1:26" s="1" customFormat="1" ht="24" x14ac:dyDescent="0.25">
      <c r="A356" s="4">
        <v>866</v>
      </c>
      <c r="B356" s="13">
        <v>1</v>
      </c>
      <c r="C356" s="48" t="s">
        <v>972</v>
      </c>
      <c r="D356" s="1" t="s">
        <v>4551</v>
      </c>
      <c r="E356" s="5">
        <v>43.313544</v>
      </c>
      <c r="F356" s="5">
        <v>16.631990999999999</v>
      </c>
      <c r="G356" s="13" t="s">
        <v>974</v>
      </c>
      <c r="H356" s="1" t="s">
        <v>52</v>
      </c>
      <c r="I356" s="1" t="s">
        <v>231</v>
      </c>
      <c r="J356" s="16"/>
      <c r="K356" s="16"/>
      <c r="L356" s="14" t="s">
        <v>973</v>
      </c>
      <c r="M356" s="16"/>
      <c r="N356" s="1" t="s">
        <v>956</v>
      </c>
      <c r="O356" s="13" t="str">
        <f t="shared" si="10"/>
        <v>a</v>
      </c>
      <c r="P356" s="13"/>
      <c r="Q356" s="13" t="s">
        <v>23</v>
      </c>
      <c r="R356" s="13" t="s">
        <v>23</v>
      </c>
      <c r="S356" s="13" t="s">
        <v>23</v>
      </c>
      <c r="T356" s="13"/>
      <c r="U356" s="13" t="s">
        <v>23</v>
      </c>
      <c r="V356" s="13" t="s">
        <v>23</v>
      </c>
      <c r="W356" s="13" t="s">
        <v>23</v>
      </c>
      <c r="X356" s="13" t="s">
        <v>23</v>
      </c>
      <c r="Y356" s="13" t="s">
        <v>23</v>
      </c>
      <c r="Z356" s="13" t="s">
        <v>23</v>
      </c>
    </row>
    <row r="357" spans="1:26" s="1" customFormat="1" ht="24" x14ac:dyDescent="0.25">
      <c r="A357" s="4">
        <v>871</v>
      </c>
      <c r="B357" s="13">
        <v>1</v>
      </c>
      <c r="C357" s="48" t="s">
        <v>5114</v>
      </c>
      <c r="D357" s="1" t="s">
        <v>975</v>
      </c>
      <c r="E357" s="5">
        <v>43.183914999999999</v>
      </c>
      <c r="F357" s="5">
        <v>16.583545000000001</v>
      </c>
      <c r="G357" s="13">
        <v>-384</v>
      </c>
      <c r="H357" s="1" t="s">
        <v>976</v>
      </c>
      <c r="I357" s="1" t="s">
        <v>193</v>
      </c>
      <c r="J357" s="16"/>
      <c r="K357" s="16"/>
      <c r="L357" s="14" t="s">
        <v>977</v>
      </c>
      <c r="M357" s="14" t="s">
        <v>5112</v>
      </c>
      <c r="N357" s="1" t="s">
        <v>956</v>
      </c>
      <c r="O357" s="13" t="str">
        <f t="shared" si="10"/>
        <v>a</v>
      </c>
      <c r="P357" s="13"/>
      <c r="Q357" s="13" t="s">
        <v>23</v>
      </c>
      <c r="R357" s="13" t="s">
        <v>23</v>
      </c>
      <c r="S357" s="13" t="s">
        <v>23</v>
      </c>
      <c r="T357" s="13"/>
      <c r="U357" s="13" t="s">
        <v>23</v>
      </c>
      <c r="V357" s="13" t="s">
        <v>23</v>
      </c>
      <c r="W357" s="13" t="s">
        <v>23</v>
      </c>
      <c r="X357" s="13" t="s">
        <v>23</v>
      </c>
      <c r="Y357" s="13" t="s">
        <v>23</v>
      </c>
      <c r="Z357" s="13" t="s">
        <v>23</v>
      </c>
    </row>
    <row r="358" spans="1:26" s="1" customFormat="1" ht="36" x14ac:dyDescent="0.25">
      <c r="A358" s="4">
        <v>872</v>
      </c>
      <c r="B358" s="13">
        <v>2</v>
      </c>
      <c r="C358" s="48" t="s">
        <v>5115</v>
      </c>
      <c r="D358" s="1" t="s">
        <v>978</v>
      </c>
      <c r="E358" s="5">
        <v>43.062600000000003</v>
      </c>
      <c r="F358" s="5">
        <v>16.187000000000001</v>
      </c>
      <c r="G358" s="13" t="s">
        <v>974</v>
      </c>
      <c r="H358" s="1" t="s">
        <v>979</v>
      </c>
      <c r="I358" s="1" t="s">
        <v>193</v>
      </c>
      <c r="J358" s="14" t="s">
        <v>6860</v>
      </c>
      <c r="K358" s="16"/>
      <c r="L358" s="14" t="s">
        <v>980</v>
      </c>
      <c r="M358" s="14" t="s">
        <v>5113</v>
      </c>
      <c r="N358" s="1" t="s">
        <v>956</v>
      </c>
      <c r="O358" s="13" t="str">
        <f t="shared" si="10"/>
        <v>a</v>
      </c>
      <c r="P358" s="13"/>
      <c r="Q358" s="13" t="s">
        <v>40</v>
      </c>
      <c r="R358" s="13" t="s">
        <v>23</v>
      </c>
      <c r="S358" s="13" t="s">
        <v>39</v>
      </c>
      <c r="T358" s="13"/>
      <c r="U358" s="13" t="s">
        <v>23</v>
      </c>
      <c r="V358" s="13" t="s">
        <v>23</v>
      </c>
      <c r="W358" s="13" t="s">
        <v>23</v>
      </c>
      <c r="X358" s="13" t="s">
        <v>23</v>
      </c>
      <c r="Y358" s="13" t="s">
        <v>23</v>
      </c>
      <c r="Z358" s="13" t="s">
        <v>23</v>
      </c>
    </row>
    <row r="359" spans="1:26" s="1" customFormat="1" ht="60" x14ac:dyDescent="0.25">
      <c r="A359" s="4">
        <v>873</v>
      </c>
      <c r="B359" s="13">
        <v>1</v>
      </c>
      <c r="C359" s="48" t="s">
        <v>981</v>
      </c>
      <c r="D359" s="1" t="s">
        <v>982</v>
      </c>
      <c r="E359" s="5">
        <v>43.087766999999999</v>
      </c>
      <c r="F359" s="5">
        <v>16.704155</v>
      </c>
      <c r="G359" s="13" t="s">
        <v>974</v>
      </c>
      <c r="H359" s="1" t="s">
        <v>983</v>
      </c>
      <c r="I359" s="1" t="s">
        <v>231</v>
      </c>
      <c r="J359" s="16"/>
      <c r="K359" s="16"/>
      <c r="L359" s="14" t="s">
        <v>984</v>
      </c>
      <c r="M359" s="16"/>
      <c r="N359" s="1" t="s">
        <v>956</v>
      </c>
      <c r="O359" s="13" t="str">
        <f t="shared" si="10"/>
        <v>a</v>
      </c>
      <c r="P359" s="13"/>
      <c r="Q359" s="13" t="s">
        <v>23</v>
      </c>
      <c r="R359" s="13" t="s">
        <v>23</v>
      </c>
      <c r="S359" s="13" t="s">
        <v>23</v>
      </c>
      <c r="T359" s="13"/>
      <c r="U359" s="13" t="s">
        <v>23</v>
      </c>
      <c r="V359" s="13" t="s">
        <v>23</v>
      </c>
      <c r="W359" s="13" t="s">
        <v>23</v>
      </c>
      <c r="X359" s="13" t="s">
        <v>23</v>
      </c>
      <c r="Y359" s="13" t="s">
        <v>23</v>
      </c>
      <c r="Z359" s="13" t="s">
        <v>23</v>
      </c>
    </row>
    <row r="360" spans="1:26" s="1" customFormat="1" ht="36" x14ac:dyDescent="0.25">
      <c r="A360" s="4">
        <v>875</v>
      </c>
      <c r="B360" s="13">
        <v>1</v>
      </c>
      <c r="C360" s="48" t="s">
        <v>985</v>
      </c>
      <c r="D360" s="1" t="s">
        <v>5119</v>
      </c>
      <c r="E360" s="5">
        <v>43.080350000000003</v>
      </c>
      <c r="F360" s="5">
        <v>17.628050000000002</v>
      </c>
      <c r="G360" s="13">
        <v>-30</v>
      </c>
      <c r="H360" s="1" t="s">
        <v>730</v>
      </c>
      <c r="I360" s="1" t="s">
        <v>193</v>
      </c>
      <c r="J360" s="14" t="s">
        <v>6860</v>
      </c>
      <c r="K360" s="16"/>
      <c r="L360" s="14" t="s">
        <v>986</v>
      </c>
      <c r="M360" s="14" t="s">
        <v>5118</v>
      </c>
      <c r="N360" s="1" t="s">
        <v>956</v>
      </c>
      <c r="O360" s="13" t="str">
        <f t="shared" si="10"/>
        <v>a</v>
      </c>
      <c r="P360" s="13"/>
      <c r="Q360" s="13" t="s">
        <v>23</v>
      </c>
      <c r="R360" s="13" t="s">
        <v>23</v>
      </c>
      <c r="S360" s="13" t="s">
        <v>23</v>
      </c>
      <c r="T360" s="13"/>
      <c r="U360" s="13" t="s">
        <v>23</v>
      </c>
      <c r="V360" s="13" t="s">
        <v>23</v>
      </c>
      <c r="W360" s="13" t="s">
        <v>23</v>
      </c>
      <c r="X360" s="13" t="s">
        <v>23</v>
      </c>
      <c r="Y360" s="13" t="s">
        <v>23</v>
      </c>
      <c r="Z360" s="13" t="s">
        <v>23</v>
      </c>
    </row>
    <row r="361" spans="1:26" s="1" customFormat="1" ht="48" x14ac:dyDescent="0.25">
      <c r="A361" s="4">
        <v>876</v>
      </c>
      <c r="B361" s="13">
        <v>1</v>
      </c>
      <c r="C361" s="48" t="s">
        <v>5117</v>
      </c>
      <c r="D361" s="1" t="s">
        <v>987</v>
      </c>
      <c r="E361" s="5">
        <v>42.963200000000001</v>
      </c>
      <c r="F361" s="5">
        <v>17.137</v>
      </c>
      <c r="G361" s="13">
        <v>-550</v>
      </c>
      <c r="H361" s="1" t="s">
        <v>52</v>
      </c>
      <c r="J361" s="16"/>
      <c r="K361" s="16"/>
      <c r="L361" s="14" t="s">
        <v>988</v>
      </c>
      <c r="M361" s="14" t="s">
        <v>5116</v>
      </c>
      <c r="N361" s="1" t="s">
        <v>956</v>
      </c>
      <c r="O361" s="13" t="str">
        <f t="shared" si="10"/>
        <v>a</v>
      </c>
      <c r="P361" s="13"/>
      <c r="Q361" s="13" t="s">
        <v>23</v>
      </c>
      <c r="R361" s="13" t="s">
        <v>23</v>
      </c>
      <c r="S361" s="13" t="s">
        <v>23</v>
      </c>
      <c r="T361" s="13"/>
      <c r="U361" s="13" t="s">
        <v>23</v>
      </c>
      <c r="V361" s="13" t="s">
        <v>23</v>
      </c>
      <c r="W361" s="13" t="s">
        <v>23</v>
      </c>
      <c r="X361" s="13" t="s">
        <v>23</v>
      </c>
      <c r="Y361" s="13" t="s">
        <v>23</v>
      </c>
      <c r="Z361" s="13" t="s">
        <v>23</v>
      </c>
    </row>
    <row r="362" spans="1:26" s="1" customFormat="1" ht="84" x14ac:dyDescent="0.25">
      <c r="A362" s="4">
        <v>877</v>
      </c>
      <c r="B362" s="13">
        <v>2</v>
      </c>
      <c r="C362" s="48" t="s">
        <v>6749</v>
      </c>
      <c r="D362" s="1" t="s">
        <v>989</v>
      </c>
      <c r="E362" s="5">
        <v>42.972594000000001</v>
      </c>
      <c r="F362" s="5">
        <v>17.173036</v>
      </c>
      <c r="G362" s="13" t="s">
        <v>974</v>
      </c>
      <c r="H362" s="1" t="s">
        <v>990</v>
      </c>
      <c r="J362" s="16"/>
      <c r="K362" s="16"/>
      <c r="L362" s="14" t="s">
        <v>991</v>
      </c>
      <c r="M362" s="16"/>
      <c r="N362" s="1" t="s">
        <v>956</v>
      </c>
      <c r="O362" s="13" t="str">
        <f t="shared" si="10"/>
        <v>a</v>
      </c>
      <c r="P362" s="13"/>
      <c r="Q362" s="13" t="s">
        <v>23</v>
      </c>
      <c r="R362" s="13" t="s">
        <v>23</v>
      </c>
      <c r="S362" s="13" t="s">
        <v>23</v>
      </c>
      <c r="T362" s="13"/>
      <c r="U362" s="13" t="s">
        <v>23</v>
      </c>
      <c r="V362" s="13" t="s">
        <v>23</v>
      </c>
      <c r="W362" s="13" t="s">
        <v>23</v>
      </c>
      <c r="X362" s="13" t="s">
        <v>23</v>
      </c>
      <c r="Y362" s="13" t="s">
        <v>23</v>
      </c>
      <c r="Z362" s="13" t="s">
        <v>23</v>
      </c>
    </row>
    <row r="363" spans="1:26" s="1" customFormat="1" ht="24" x14ac:dyDescent="0.25">
      <c r="A363" s="4">
        <v>879</v>
      </c>
      <c r="B363" s="13">
        <v>1</v>
      </c>
      <c r="C363" s="48" t="s">
        <v>992</v>
      </c>
      <c r="D363" s="1" t="s">
        <v>993</v>
      </c>
      <c r="E363" s="5">
        <v>42.734020999999998</v>
      </c>
      <c r="F363" s="5">
        <v>17.567633000000001</v>
      </c>
      <c r="G363" s="13" t="s">
        <v>974</v>
      </c>
      <c r="H363" s="1" t="s">
        <v>52</v>
      </c>
      <c r="I363" s="1" t="s">
        <v>231</v>
      </c>
      <c r="J363" s="16"/>
      <c r="K363" s="16"/>
      <c r="L363" s="14" t="s">
        <v>994</v>
      </c>
      <c r="M363" s="16"/>
      <c r="N363" s="1" t="s">
        <v>956</v>
      </c>
      <c r="O363" s="13" t="str">
        <f t="shared" si="10"/>
        <v>a</v>
      </c>
      <c r="P363" s="13"/>
      <c r="Q363" s="13" t="s">
        <v>23</v>
      </c>
      <c r="R363" s="13" t="s">
        <v>23</v>
      </c>
      <c r="S363" s="13" t="s">
        <v>23</v>
      </c>
      <c r="T363" s="13"/>
      <c r="U363" s="13" t="s">
        <v>23</v>
      </c>
      <c r="V363" s="13" t="s">
        <v>23</v>
      </c>
      <c r="W363" s="13" t="s">
        <v>23</v>
      </c>
      <c r="X363" s="13" t="s">
        <v>23</v>
      </c>
      <c r="Y363" s="13" t="s">
        <v>23</v>
      </c>
      <c r="Z363" s="13" t="s">
        <v>23</v>
      </c>
    </row>
    <row r="364" spans="1:26" s="1" customFormat="1" ht="36" x14ac:dyDescent="0.25">
      <c r="A364" s="4">
        <v>881</v>
      </c>
      <c r="B364" s="13">
        <v>2</v>
      </c>
      <c r="C364" s="48" t="s">
        <v>995</v>
      </c>
      <c r="D364" s="1" t="s">
        <v>996</v>
      </c>
      <c r="E364" s="5">
        <v>42.582715</v>
      </c>
      <c r="F364" s="5">
        <v>18.220796</v>
      </c>
      <c r="G364" s="13">
        <v>-550</v>
      </c>
      <c r="H364" s="1" t="s">
        <v>997</v>
      </c>
      <c r="I364" s="1" t="s">
        <v>193</v>
      </c>
      <c r="J364" s="16"/>
      <c r="K364" s="16"/>
      <c r="L364" s="14" t="s">
        <v>998</v>
      </c>
      <c r="M364" s="14" t="s">
        <v>5120</v>
      </c>
      <c r="N364" s="1" t="s">
        <v>956</v>
      </c>
      <c r="O364" s="13" t="str">
        <f t="shared" si="10"/>
        <v>a</v>
      </c>
      <c r="P364" s="13"/>
      <c r="Q364" s="13" t="s">
        <v>23</v>
      </c>
      <c r="R364" s="13" t="s">
        <v>23</v>
      </c>
      <c r="S364" s="13" t="s">
        <v>23</v>
      </c>
      <c r="T364" s="13"/>
      <c r="U364" s="13" t="s">
        <v>23</v>
      </c>
      <c r="V364" s="13" t="s">
        <v>23</v>
      </c>
      <c r="W364" s="13" t="s">
        <v>23</v>
      </c>
      <c r="X364" s="13" t="s">
        <v>23</v>
      </c>
      <c r="Y364" s="13" t="s">
        <v>23</v>
      </c>
      <c r="Z364" s="13" t="s">
        <v>23</v>
      </c>
    </row>
    <row r="365" spans="1:26" s="1" customFormat="1" ht="24" x14ac:dyDescent="0.25">
      <c r="A365" s="4">
        <v>887</v>
      </c>
      <c r="B365" s="13">
        <v>1</v>
      </c>
      <c r="C365" s="48" t="s">
        <v>999</v>
      </c>
      <c r="D365" s="1" t="s">
        <v>1000</v>
      </c>
      <c r="E365" s="5">
        <v>41.811416999999999</v>
      </c>
      <c r="F365" s="5">
        <v>19.587415</v>
      </c>
      <c r="G365" s="13">
        <v>-330</v>
      </c>
      <c r="H365" s="1" t="s">
        <v>1001</v>
      </c>
      <c r="J365" s="16"/>
      <c r="K365" s="16"/>
      <c r="L365" s="14" t="s">
        <v>1002</v>
      </c>
      <c r="M365" s="14" t="s">
        <v>5121</v>
      </c>
      <c r="N365" s="1" t="s">
        <v>1003</v>
      </c>
      <c r="O365" s="13" t="str">
        <f t="shared" si="10"/>
        <v>a</v>
      </c>
      <c r="P365" s="13" t="s">
        <v>97</v>
      </c>
      <c r="Q365" s="13" t="s">
        <v>23</v>
      </c>
      <c r="R365" s="13" t="s">
        <v>23</v>
      </c>
      <c r="S365" s="13" t="s">
        <v>23</v>
      </c>
      <c r="T365" s="13"/>
      <c r="U365" s="13" t="s">
        <v>23</v>
      </c>
      <c r="V365" s="13" t="s">
        <v>23</v>
      </c>
      <c r="W365" s="13" t="s">
        <v>23</v>
      </c>
      <c r="X365" s="13" t="s">
        <v>23</v>
      </c>
      <c r="Y365" s="13" t="s">
        <v>23</v>
      </c>
      <c r="Z365" s="13" t="s">
        <v>23</v>
      </c>
    </row>
    <row r="366" spans="1:26" s="1" customFormat="1" ht="24" x14ac:dyDescent="0.25">
      <c r="A366" s="4">
        <v>888</v>
      </c>
      <c r="B366" s="13">
        <v>1</v>
      </c>
      <c r="C366" s="48" t="s">
        <v>1004</v>
      </c>
      <c r="D366" s="1" t="s">
        <v>4639</v>
      </c>
      <c r="E366" s="5">
        <v>41.7836</v>
      </c>
      <c r="F366" s="5">
        <v>19.649999999999999</v>
      </c>
      <c r="G366" s="13">
        <v>-330</v>
      </c>
      <c r="H366" s="1" t="s">
        <v>1001</v>
      </c>
      <c r="I366" s="1" t="s">
        <v>350</v>
      </c>
      <c r="J366" s="16"/>
      <c r="K366" s="16"/>
      <c r="L366" s="14" t="s">
        <v>1005</v>
      </c>
      <c r="M366" s="14" t="s">
        <v>5122</v>
      </c>
      <c r="N366" s="1" t="s">
        <v>1003</v>
      </c>
      <c r="O366" s="13" t="str">
        <f t="shared" si="10"/>
        <v>a</v>
      </c>
      <c r="P366" s="13"/>
      <c r="Q366" s="13"/>
      <c r="R366" s="13" t="s">
        <v>23</v>
      </c>
      <c r="S366" s="13" t="s">
        <v>23</v>
      </c>
      <c r="T366" s="13"/>
      <c r="U366" s="13" t="s">
        <v>23</v>
      </c>
      <c r="V366" s="13" t="s">
        <v>23</v>
      </c>
      <c r="W366" s="13" t="s">
        <v>23</v>
      </c>
      <c r="X366" s="13" t="s">
        <v>23</v>
      </c>
      <c r="Y366" s="13" t="s">
        <v>23</v>
      </c>
      <c r="Z366" s="13" t="s">
        <v>23</v>
      </c>
    </row>
    <row r="367" spans="1:26" s="1" customFormat="1" ht="60" x14ac:dyDescent="0.25">
      <c r="A367" s="4">
        <v>889</v>
      </c>
      <c r="B367" s="13">
        <v>4</v>
      </c>
      <c r="C367" s="48" t="s">
        <v>6315</v>
      </c>
      <c r="D367" s="1" t="s">
        <v>6267</v>
      </c>
      <c r="E367" s="5">
        <v>41.310229999999997</v>
      </c>
      <c r="F367" s="5">
        <v>19.453935999999999</v>
      </c>
      <c r="G367" s="13">
        <v>-750</v>
      </c>
      <c r="H367" s="1" t="s">
        <v>1006</v>
      </c>
      <c r="I367" s="1" t="s">
        <v>7107</v>
      </c>
      <c r="J367" s="14" t="s">
        <v>6860</v>
      </c>
      <c r="K367" s="16"/>
      <c r="L367" s="14" t="s">
        <v>1007</v>
      </c>
      <c r="M367" s="14" t="s">
        <v>5123</v>
      </c>
      <c r="N367" s="1" t="s">
        <v>1003</v>
      </c>
      <c r="O367" s="13" t="str">
        <f t="shared" si="10"/>
        <v>a</v>
      </c>
      <c r="P367" s="13" t="s">
        <v>97</v>
      </c>
      <c r="Q367" s="13" t="s">
        <v>23</v>
      </c>
      <c r="R367" s="13" t="s">
        <v>23</v>
      </c>
      <c r="S367" s="13" t="s">
        <v>23</v>
      </c>
      <c r="T367" s="13"/>
      <c r="U367" s="13" t="s">
        <v>23</v>
      </c>
      <c r="V367" s="13" t="s">
        <v>23</v>
      </c>
      <c r="W367" s="13" t="s">
        <v>23</v>
      </c>
      <c r="X367" s="13" t="s">
        <v>23</v>
      </c>
      <c r="Y367" s="13" t="s">
        <v>54</v>
      </c>
      <c r="Z367" s="13" t="s">
        <v>23</v>
      </c>
    </row>
    <row r="368" spans="1:26" s="1" customFormat="1" ht="24" x14ac:dyDescent="0.25">
      <c r="A368" s="4">
        <v>891</v>
      </c>
      <c r="B368" s="13">
        <v>1</v>
      </c>
      <c r="C368" s="48" t="s">
        <v>1008</v>
      </c>
      <c r="D368" s="1" t="s">
        <v>1009</v>
      </c>
      <c r="E368" s="5">
        <v>40.721575999999999</v>
      </c>
      <c r="F368" s="5">
        <v>19.472942</v>
      </c>
      <c r="G368" s="13">
        <v>-750</v>
      </c>
      <c r="H368" s="1" t="s">
        <v>1010</v>
      </c>
      <c r="I368" s="1" t="s">
        <v>193</v>
      </c>
      <c r="J368" s="16"/>
      <c r="K368" s="16"/>
      <c r="L368" s="14" t="s">
        <v>1011</v>
      </c>
      <c r="M368" s="14" t="s">
        <v>5124</v>
      </c>
      <c r="N368" s="1" t="s">
        <v>1003</v>
      </c>
      <c r="O368" s="13" t="str">
        <f t="shared" si="10"/>
        <v>a</v>
      </c>
      <c r="P368" s="13"/>
      <c r="Q368" s="13" t="s">
        <v>23</v>
      </c>
      <c r="R368" s="13" t="s">
        <v>23</v>
      </c>
      <c r="S368" s="13" t="s">
        <v>23</v>
      </c>
      <c r="T368" s="13"/>
      <c r="U368" s="13" t="s">
        <v>23</v>
      </c>
      <c r="V368" s="13" t="s">
        <v>23</v>
      </c>
      <c r="W368" s="13" t="s">
        <v>23</v>
      </c>
      <c r="X368" s="13" t="s">
        <v>23</v>
      </c>
      <c r="Y368" s="13" t="s">
        <v>23</v>
      </c>
      <c r="Z368" s="13" t="s">
        <v>23</v>
      </c>
    </row>
    <row r="369" spans="1:26" s="1" customFormat="1" ht="24" x14ac:dyDescent="0.25">
      <c r="A369" s="4">
        <v>892</v>
      </c>
      <c r="B369" s="13">
        <v>2</v>
      </c>
      <c r="C369" s="48" t="s">
        <v>5125</v>
      </c>
      <c r="D369" s="1" t="s">
        <v>1012</v>
      </c>
      <c r="E369" s="5">
        <v>40.497324999999996</v>
      </c>
      <c r="F369" s="5">
        <v>19.275525999999999</v>
      </c>
      <c r="G369" s="13" t="s">
        <v>974</v>
      </c>
      <c r="H369" s="1" t="s">
        <v>1013</v>
      </c>
      <c r="J369" s="14" t="s">
        <v>6973</v>
      </c>
      <c r="K369" s="16"/>
      <c r="L369" s="14" t="s">
        <v>1014</v>
      </c>
      <c r="M369" s="14" t="s">
        <v>5126</v>
      </c>
      <c r="N369" s="1" t="s">
        <v>1003</v>
      </c>
      <c r="O369" s="13" t="str">
        <f t="shared" ref="O369:O432" si="11">IF(H369="","m","a")</f>
        <v>a</v>
      </c>
      <c r="P369" s="13"/>
      <c r="Q369" s="13" t="s">
        <v>23</v>
      </c>
      <c r="R369" s="13" t="s">
        <v>23</v>
      </c>
      <c r="S369" s="13" t="s">
        <v>23</v>
      </c>
      <c r="T369" s="13"/>
      <c r="U369" s="13" t="s">
        <v>23</v>
      </c>
      <c r="V369" s="13" t="s">
        <v>23</v>
      </c>
      <c r="W369" s="13" t="s">
        <v>23</v>
      </c>
      <c r="X369" s="13" t="s">
        <v>23</v>
      </c>
      <c r="Y369" s="13" t="s">
        <v>23</v>
      </c>
      <c r="Z369" s="13" t="s">
        <v>23</v>
      </c>
    </row>
    <row r="370" spans="1:26" s="1" customFormat="1" ht="60" x14ac:dyDescent="0.25">
      <c r="A370" s="4">
        <v>893</v>
      </c>
      <c r="B370" s="13">
        <v>1</v>
      </c>
      <c r="C370" s="48" t="s">
        <v>6975</v>
      </c>
      <c r="D370" s="1" t="s">
        <v>6976</v>
      </c>
      <c r="E370" s="5">
        <v>40.465000000000003</v>
      </c>
      <c r="F370" s="5">
        <v>19.449000000000002</v>
      </c>
      <c r="G370" s="13">
        <v>-30</v>
      </c>
      <c r="H370" s="1" t="s">
        <v>52</v>
      </c>
      <c r="I370" s="1" t="s">
        <v>350</v>
      </c>
      <c r="J370" s="14" t="s">
        <v>6973</v>
      </c>
      <c r="K370" s="16"/>
      <c r="L370" s="14" t="s">
        <v>1015</v>
      </c>
      <c r="M370" s="14" t="s">
        <v>5127</v>
      </c>
      <c r="N370" s="1" t="s">
        <v>1003</v>
      </c>
      <c r="O370" s="13" t="str">
        <f t="shared" si="11"/>
        <v>a</v>
      </c>
      <c r="P370" s="13"/>
      <c r="Q370" s="13" t="s">
        <v>40</v>
      </c>
      <c r="R370" s="13" t="s">
        <v>23</v>
      </c>
      <c r="S370" s="13" t="s">
        <v>39</v>
      </c>
      <c r="T370" s="13"/>
      <c r="U370" s="13" t="s">
        <v>23</v>
      </c>
      <c r="V370" s="13" t="s">
        <v>23</v>
      </c>
      <c r="W370" s="13" t="s">
        <v>23</v>
      </c>
      <c r="X370" s="13" t="s">
        <v>23</v>
      </c>
      <c r="Y370" s="13" t="s">
        <v>23</v>
      </c>
      <c r="Z370" s="13" t="s">
        <v>23</v>
      </c>
    </row>
    <row r="371" spans="1:26" s="1" customFormat="1" ht="60" x14ac:dyDescent="0.25">
      <c r="A371" s="4">
        <v>894</v>
      </c>
      <c r="B371" s="13">
        <v>4</v>
      </c>
      <c r="C371" s="48" t="s">
        <v>1016</v>
      </c>
      <c r="D371" s="1" t="s">
        <v>5129</v>
      </c>
      <c r="E371" s="5">
        <v>40.318635</v>
      </c>
      <c r="F371" s="5">
        <v>19.428576</v>
      </c>
      <c r="G371" s="13">
        <v>-330</v>
      </c>
      <c r="H371" s="1" t="s">
        <v>1017</v>
      </c>
      <c r="I371" s="1" t="s">
        <v>350</v>
      </c>
      <c r="J371" s="14" t="s">
        <v>6973</v>
      </c>
      <c r="K371" s="16"/>
      <c r="L371" s="14" t="s">
        <v>1018</v>
      </c>
      <c r="M371" s="14" t="s">
        <v>5128</v>
      </c>
      <c r="N371" s="1" t="s">
        <v>1003</v>
      </c>
      <c r="O371" s="13" t="str">
        <f t="shared" si="11"/>
        <v>a</v>
      </c>
      <c r="P371" s="13"/>
      <c r="Q371" s="13" t="s">
        <v>40</v>
      </c>
      <c r="R371" s="13" t="s">
        <v>23</v>
      </c>
      <c r="S371" s="13" t="s">
        <v>39</v>
      </c>
      <c r="T371" s="13"/>
      <c r="U371" s="13" t="s">
        <v>23</v>
      </c>
      <c r="V371" s="13" t="s">
        <v>23</v>
      </c>
      <c r="W371" s="13" t="s">
        <v>23</v>
      </c>
      <c r="X371" s="13" t="s">
        <v>23</v>
      </c>
      <c r="Y371" s="13" t="s">
        <v>23</v>
      </c>
      <c r="Z371" s="13" t="s">
        <v>23</v>
      </c>
    </row>
    <row r="372" spans="1:26" s="1" customFormat="1" ht="36" x14ac:dyDescent="0.25">
      <c r="A372" s="4">
        <v>895</v>
      </c>
      <c r="B372" s="13">
        <v>2</v>
      </c>
      <c r="C372" s="48" t="s">
        <v>1019</v>
      </c>
      <c r="D372" s="1" t="s">
        <v>6974</v>
      </c>
      <c r="E372" s="5">
        <v>40.160145999999997</v>
      </c>
      <c r="F372" s="5">
        <v>19.583850000000002</v>
      </c>
      <c r="G372" s="13">
        <v>-330</v>
      </c>
      <c r="H372" s="1" t="s">
        <v>6972</v>
      </c>
      <c r="J372" s="14" t="s">
        <v>6973</v>
      </c>
      <c r="K372" s="16"/>
      <c r="L372" s="14" t="s">
        <v>1020</v>
      </c>
      <c r="M372" s="14" t="s">
        <v>5130</v>
      </c>
      <c r="N372" s="1" t="s">
        <v>1003</v>
      </c>
      <c r="O372" s="13" t="str">
        <f t="shared" si="11"/>
        <v>a</v>
      </c>
      <c r="P372" s="13"/>
      <c r="Q372" s="13" t="s">
        <v>23</v>
      </c>
      <c r="R372" s="13" t="s">
        <v>23</v>
      </c>
      <c r="S372" s="13" t="s">
        <v>23</v>
      </c>
      <c r="T372" s="13"/>
      <c r="U372" s="13" t="s">
        <v>23</v>
      </c>
      <c r="V372" s="13" t="s">
        <v>23</v>
      </c>
      <c r="W372" s="13" t="s">
        <v>23</v>
      </c>
      <c r="X372" s="13" t="s">
        <v>23</v>
      </c>
      <c r="Y372" s="13" t="s">
        <v>23</v>
      </c>
      <c r="Z372" s="13" t="s">
        <v>23</v>
      </c>
    </row>
    <row r="373" spans="1:26" s="1" customFormat="1" ht="48" x14ac:dyDescent="0.25">
      <c r="A373" s="4">
        <v>897</v>
      </c>
      <c r="B373" s="13">
        <v>3</v>
      </c>
      <c r="C373" s="48" t="s">
        <v>1021</v>
      </c>
      <c r="D373" s="1" t="s">
        <v>1022</v>
      </c>
      <c r="E373" s="5">
        <v>40.065378000000003</v>
      </c>
      <c r="F373" s="5">
        <v>19.782512000000001</v>
      </c>
      <c r="G373" s="13" t="s">
        <v>974</v>
      </c>
      <c r="H373" s="1" t="s">
        <v>1023</v>
      </c>
      <c r="J373" s="16"/>
      <c r="K373" s="16"/>
      <c r="L373" s="14" t="s">
        <v>1024</v>
      </c>
      <c r="M373" s="16"/>
      <c r="N373" s="1" t="s">
        <v>1003</v>
      </c>
      <c r="O373" s="13" t="str">
        <f t="shared" si="11"/>
        <v>a</v>
      </c>
      <c r="P373" s="13"/>
      <c r="Q373" s="13"/>
      <c r="R373" s="13" t="s">
        <v>23</v>
      </c>
      <c r="S373" s="13" t="s">
        <v>23</v>
      </c>
      <c r="T373" s="13"/>
      <c r="U373" s="13" t="s">
        <v>23</v>
      </c>
      <c r="V373" s="13" t="s">
        <v>23</v>
      </c>
      <c r="W373" s="13" t="s">
        <v>23</v>
      </c>
      <c r="X373" s="13" t="s">
        <v>23</v>
      </c>
      <c r="Y373" s="13" t="s">
        <v>23</v>
      </c>
      <c r="Z373" s="13" t="s">
        <v>23</v>
      </c>
    </row>
    <row r="374" spans="1:26" s="1" customFormat="1" ht="36" x14ac:dyDescent="0.25">
      <c r="A374" s="4">
        <v>898</v>
      </c>
      <c r="B374" s="13">
        <v>3</v>
      </c>
      <c r="C374" s="48" t="s">
        <v>1025</v>
      </c>
      <c r="D374" s="1" t="s">
        <v>1026</v>
      </c>
      <c r="E374" s="5">
        <v>39.871600000000001</v>
      </c>
      <c r="F374" s="5">
        <v>20.007999999999999</v>
      </c>
      <c r="G374" s="13">
        <v>-550</v>
      </c>
      <c r="H374" s="1" t="s">
        <v>4381</v>
      </c>
      <c r="J374" s="16"/>
      <c r="K374" s="16"/>
      <c r="L374" s="14" t="s">
        <v>1027</v>
      </c>
      <c r="M374" s="14" t="s">
        <v>5131</v>
      </c>
      <c r="N374" s="1" t="s">
        <v>1003</v>
      </c>
      <c r="O374" s="13" t="str">
        <f t="shared" si="11"/>
        <v>a</v>
      </c>
      <c r="P374" s="13"/>
      <c r="Q374" s="13" t="s">
        <v>23</v>
      </c>
      <c r="R374" s="13" t="s">
        <v>23</v>
      </c>
      <c r="S374" s="13" t="s">
        <v>23</v>
      </c>
      <c r="T374" s="13"/>
      <c r="U374" s="13" t="s">
        <v>23</v>
      </c>
      <c r="V374" s="13" t="s">
        <v>23</v>
      </c>
      <c r="W374" s="13" t="s">
        <v>23</v>
      </c>
      <c r="X374" s="13" t="s">
        <v>23</v>
      </c>
      <c r="Y374" s="13" t="s">
        <v>23</v>
      </c>
      <c r="Z374" s="13" t="s">
        <v>23</v>
      </c>
    </row>
    <row r="375" spans="1:26" s="1" customFormat="1" ht="48" x14ac:dyDescent="0.25">
      <c r="A375" s="4">
        <v>899</v>
      </c>
      <c r="B375" s="13">
        <v>4</v>
      </c>
      <c r="C375" s="48" t="s">
        <v>6533</v>
      </c>
      <c r="D375" s="1" t="s">
        <v>5134</v>
      </c>
      <c r="E375" s="5">
        <v>39.745600000000003</v>
      </c>
      <c r="F375" s="5">
        <v>20.020700000000001</v>
      </c>
      <c r="G375" s="13">
        <v>-750</v>
      </c>
      <c r="H375" s="1" t="s">
        <v>4382</v>
      </c>
      <c r="I375" s="1" t="s">
        <v>1028</v>
      </c>
      <c r="J375" s="16"/>
      <c r="K375" s="16"/>
      <c r="L375" s="14" t="s">
        <v>5133</v>
      </c>
      <c r="M375" s="14" t="s">
        <v>5132</v>
      </c>
      <c r="N375" s="1" t="s">
        <v>1003</v>
      </c>
      <c r="O375" s="13" t="str">
        <f t="shared" si="11"/>
        <v>a</v>
      </c>
      <c r="P375" s="13"/>
      <c r="Q375" s="13" t="s">
        <v>23</v>
      </c>
      <c r="R375" s="13" t="s">
        <v>23</v>
      </c>
      <c r="S375" s="13" t="s">
        <v>23</v>
      </c>
      <c r="T375" s="13"/>
      <c r="U375" s="13" t="s">
        <v>23</v>
      </c>
      <c r="V375" s="13" t="s">
        <v>23</v>
      </c>
      <c r="W375" s="13" t="s">
        <v>23</v>
      </c>
      <c r="X375" s="13" t="s">
        <v>23</v>
      </c>
      <c r="Y375" s="13" t="s">
        <v>23</v>
      </c>
      <c r="Z375" s="13" t="s">
        <v>23</v>
      </c>
    </row>
    <row r="376" spans="1:26" s="1" customFormat="1" ht="48" x14ac:dyDescent="0.25">
      <c r="A376" s="4">
        <v>904</v>
      </c>
      <c r="B376" s="13">
        <v>2</v>
      </c>
      <c r="C376" s="48" t="s">
        <v>1030</v>
      </c>
      <c r="D376" s="1" t="s">
        <v>1031</v>
      </c>
      <c r="E376" s="5">
        <v>39.405099999999997</v>
      </c>
      <c r="F376" s="5">
        <v>20.233799999999999</v>
      </c>
      <c r="G376" s="13">
        <v>-550</v>
      </c>
      <c r="H376" s="1" t="s">
        <v>6619</v>
      </c>
      <c r="I376" s="1" t="s">
        <v>1032</v>
      </c>
      <c r="J376" s="16"/>
      <c r="K376" s="16"/>
      <c r="L376" s="14" t="s">
        <v>1033</v>
      </c>
      <c r="M376" s="15" t="s">
        <v>5135</v>
      </c>
      <c r="N376" s="1" t="s">
        <v>1029</v>
      </c>
      <c r="O376" s="13" t="str">
        <f t="shared" si="11"/>
        <v>a</v>
      </c>
      <c r="P376" s="13"/>
      <c r="Q376" s="13" t="s">
        <v>23</v>
      </c>
      <c r="R376" s="13" t="s">
        <v>23</v>
      </c>
      <c r="S376" s="13" t="s">
        <v>23</v>
      </c>
      <c r="T376" s="13"/>
      <c r="U376" s="13" t="s">
        <v>23</v>
      </c>
      <c r="V376" s="13" t="s">
        <v>23</v>
      </c>
      <c r="W376" s="13" t="s">
        <v>23</v>
      </c>
      <c r="X376" s="13" t="s">
        <v>23</v>
      </c>
      <c r="Y376" s="13" t="s">
        <v>23</v>
      </c>
      <c r="Z376" s="13" t="s">
        <v>23</v>
      </c>
    </row>
    <row r="377" spans="1:26" s="1" customFormat="1" ht="72" x14ac:dyDescent="0.25">
      <c r="A377" s="4">
        <v>907</v>
      </c>
      <c r="B377" s="13">
        <v>5</v>
      </c>
      <c r="C377" s="48" t="s">
        <v>5137</v>
      </c>
      <c r="D377" s="1" t="s">
        <v>5138</v>
      </c>
      <c r="E377" s="5">
        <v>39.238143000000001</v>
      </c>
      <c r="F377" s="5">
        <v>20.477533000000001</v>
      </c>
      <c r="G377" s="13">
        <v>-550</v>
      </c>
      <c r="H377" s="1" t="s">
        <v>6620</v>
      </c>
      <c r="I377" s="1" t="s">
        <v>1034</v>
      </c>
      <c r="J377" s="16"/>
      <c r="K377" s="16"/>
      <c r="L377" s="14" t="s">
        <v>1035</v>
      </c>
      <c r="M377" s="14" t="s">
        <v>5136</v>
      </c>
      <c r="N377" s="1" t="s">
        <v>1029</v>
      </c>
      <c r="O377" s="13" t="str">
        <f t="shared" si="11"/>
        <v>a</v>
      </c>
      <c r="P377" s="13"/>
      <c r="Q377" s="13" t="s">
        <v>40</v>
      </c>
      <c r="R377" s="13" t="s">
        <v>39</v>
      </c>
      <c r="S377" s="13" t="s">
        <v>23</v>
      </c>
      <c r="T377" s="13"/>
      <c r="U377" s="13" t="s">
        <v>23</v>
      </c>
      <c r="V377" s="13" t="s">
        <v>23</v>
      </c>
      <c r="W377" s="13" t="s">
        <v>23</v>
      </c>
      <c r="X377" s="13" t="s">
        <v>23</v>
      </c>
      <c r="Y377" s="13" t="s">
        <v>23</v>
      </c>
      <c r="Z377" s="13" t="s">
        <v>23</v>
      </c>
    </row>
    <row r="378" spans="1:26" s="1" customFormat="1" ht="36" x14ac:dyDescent="0.25">
      <c r="A378" s="4">
        <v>911</v>
      </c>
      <c r="B378" s="13">
        <v>1</v>
      </c>
      <c r="C378" s="48" t="s">
        <v>6455</v>
      </c>
      <c r="D378" s="1" t="s">
        <v>1036</v>
      </c>
      <c r="E378" s="5">
        <v>39.027799999999999</v>
      </c>
      <c r="F378" s="5">
        <v>20.735499999999998</v>
      </c>
      <c r="G378" s="13">
        <v>31</v>
      </c>
      <c r="H378" s="1" t="s">
        <v>52</v>
      </c>
      <c r="I378" s="1" t="s">
        <v>350</v>
      </c>
      <c r="J378" s="16"/>
      <c r="K378" s="16"/>
      <c r="L378" s="14" t="s">
        <v>1037</v>
      </c>
      <c r="M378" s="14" t="s">
        <v>5139</v>
      </c>
      <c r="N378" s="1" t="s">
        <v>1029</v>
      </c>
      <c r="O378" s="13" t="str">
        <f t="shared" si="11"/>
        <v>a</v>
      </c>
      <c r="P378" s="13"/>
      <c r="Q378" s="13" t="s">
        <v>23</v>
      </c>
      <c r="R378" s="13" t="s">
        <v>23</v>
      </c>
      <c r="S378" s="13" t="s">
        <v>23</v>
      </c>
      <c r="T378" s="13"/>
      <c r="U378" s="13" t="s">
        <v>23</v>
      </c>
      <c r="V378" s="13" t="s">
        <v>23</v>
      </c>
      <c r="W378" s="13" t="s">
        <v>23</v>
      </c>
      <c r="X378" s="13" t="s">
        <v>23</v>
      </c>
      <c r="Y378" s="13" t="s">
        <v>23</v>
      </c>
      <c r="Z378" s="13" t="s">
        <v>23</v>
      </c>
    </row>
    <row r="379" spans="1:26" s="1" customFormat="1" ht="72" x14ac:dyDescent="0.25">
      <c r="A379" s="4">
        <v>912</v>
      </c>
      <c r="B379" s="13">
        <v>2</v>
      </c>
      <c r="C379" s="48" t="s">
        <v>1038</v>
      </c>
      <c r="D379" s="1" t="s">
        <v>6304</v>
      </c>
      <c r="E379" s="5">
        <v>39.004730000000002</v>
      </c>
      <c r="F379" s="5">
        <v>20.707363999999998</v>
      </c>
      <c r="G379" s="13" t="s">
        <v>974</v>
      </c>
      <c r="H379" s="1" t="s">
        <v>1039</v>
      </c>
      <c r="I379" s="1" t="s">
        <v>1040</v>
      </c>
      <c r="J379" s="16"/>
      <c r="K379" s="16"/>
      <c r="L379" s="16"/>
      <c r="M379" s="16"/>
      <c r="N379" s="1" t="s">
        <v>1029</v>
      </c>
      <c r="O379" s="13" t="str">
        <f t="shared" si="11"/>
        <v>a</v>
      </c>
      <c r="P379" s="13"/>
      <c r="Q379" s="13" t="s">
        <v>38</v>
      </c>
      <c r="R379" s="13" t="s">
        <v>39</v>
      </c>
      <c r="S379" s="13" t="s">
        <v>23</v>
      </c>
      <c r="T379" s="13"/>
      <c r="U379" s="13" t="s">
        <v>23</v>
      </c>
      <c r="V379" s="13" t="s">
        <v>23</v>
      </c>
      <c r="W379" s="13" t="s">
        <v>23</v>
      </c>
      <c r="X379" s="13" t="s">
        <v>23</v>
      </c>
      <c r="Y379" s="13" t="s">
        <v>23</v>
      </c>
      <c r="Z379" s="13" t="s">
        <v>23</v>
      </c>
    </row>
    <row r="380" spans="1:26" s="1" customFormat="1" ht="24" x14ac:dyDescent="0.25">
      <c r="A380" s="4">
        <v>913</v>
      </c>
      <c r="B380" s="13">
        <v>2</v>
      </c>
      <c r="C380" s="48" t="s">
        <v>1041</v>
      </c>
      <c r="D380" s="1" t="s">
        <v>1042</v>
      </c>
      <c r="E380" s="5">
        <v>38.965041999999997</v>
      </c>
      <c r="F380" s="5">
        <v>20.760207999999999</v>
      </c>
      <c r="G380" s="13">
        <v>-30</v>
      </c>
      <c r="H380" s="1" t="s">
        <v>7309</v>
      </c>
      <c r="I380" s="1" t="s">
        <v>1043</v>
      </c>
      <c r="J380" s="16"/>
      <c r="K380" s="16"/>
      <c r="L380" s="14" t="s">
        <v>5141</v>
      </c>
      <c r="M380" s="14" t="s">
        <v>5140</v>
      </c>
      <c r="N380" s="1" t="s">
        <v>1029</v>
      </c>
      <c r="O380" s="13" t="str">
        <f t="shared" si="11"/>
        <v>a</v>
      </c>
      <c r="P380" s="13"/>
      <c r="Q380" s="13" t="s">
        <v>23</v>
      </c>
      <c r="R380" s="13" t="s">
        <v>23</v>
      </c>
      <c r="S380" s="13" t="s">
        <v>23</v>
      </c>
      <c r="T380" s="13"/>
      <c r="U380" s="13" t="s">
        <v>23</v>
      </c>
      <c r="V380" s="13" t="s">
        <v>23</v>
      </c>
      <c r="W380" s="13" t="s">
        <v>23</v>
      </c>
      <c r="X380" s="13" t="s">
        <v>23</v>
      </c>
      <c r="Y380" s="13" t="s">
        <v>23</v>
      </c>
      <c r="Z380" s="13" t="s">
        <v>23</v>
      </c>
    </row>
    <row r="381" spans="1:26" s="1" customFormat="1" ht="24" x14ac:dyDescent="0.25">
      <c r="A381" s="4">
        <v>914</v>
      </c>
      <c r="B381" s="13">
        <v>1</v>
      </c>
      <c r="C381" s="48" t="s">
        <v>1044</v>
      </c>
      <c r="D381" s="1" t="s">
        <v>1045</v>
      </c>
      <c r="E381" s="5">
        <v>39.040999999999997</v>
      </c>
      <c r="F381" s="5">
        <v>20.952999999999999</v>
      </c>
      <c r="G381" s="13">
        <v>-550</v>
      </c>
      <c r="H381" s="1" t="s">
        <v>1046</v>
      </c>
      <c r="I381" s="1" t="s">
        <v>6672</v>
      </c>
      <c r="J381" s="16"/>
      <c r="K381" s="16"/>
      <c r="L381" s="14" t="s">
        <v>5143</v>
      </c>
      <c r="M381" s="14" t="s">
        <v>5142</v>
      </c>
      <c r="N381" s="1" t="s">
        <v>1029</v>
      </c>
      <c r="O381" s="13" t="str">
        <f t="shared" si="11"/>
        <v>a</v>
      </c>
      <c r="P381" s="13"/>
      <c r="Q381" s="13"/>
      <c r="R381" s="13" t="s">
        <v>23</v>
      </c>
      <c r="S381" s="13" t="s">
        <v>23</v>
      </c>
      <c r="T381" s="13"/>
      <c r="U381" s="13" t="s">
        <v>23</v>
      </c>
      <c r="V381" s="13" t="s">
        <v>23</v>
      </c>
      <c r="W381" s="13" t="s">
        <v>23</v>
      </c>
      <c r="X381" s="13" t="s">
        <v>23</v>
      </c>
      <c r="Y381" s="13" t="s">
        <v>23</v>
      </c>
      <c r="Z381" s="13" t="s">
        <v>23</v>
      </c>
    </row>
    <row r="382" spans="1:26" s="1" customFormat="1" ht="48" x14ac:dyDescent="0.25">
      <c r="A382" s="4">
        <v>924</v>
      </c>
      <c r="B382" s="13">
        <v>1</v>
      </c>
      <c r="C382" s="48" t="s">
        <v>1047</v>
      </c>
      <c r="D382" s="1" t="s">
        <v>6305</v>
      </c>
      <c r="E382" s="5">
        <v>38.922400000000003</v>
      </c>
      <c r="F382" s="5">
        <v>20.8414</v>
      </c>
      <c r="G382" s="13">
        <v>-750</v>
      </c>
      <c r="H382" s="1" t="s">
        <v>730</v>
      </c>
      <c r="I382" s="1" t="s">
        <v>1052</v>
      </c>
      <c r="J382" s="16"/>
      <c r="K382" s="16"/>
      <c r="L382" s="14" t="s">
        <v>1048</v>
      </c>
      <c r="M382" s="14" t="s">
        <v>5144</v>
      </c>
      <c r="N382" s="1" t="s">
        <v>1029</v>
      </c>
      <c r="O382" s="13" t="str">
        <f t="shared" si="11"/>
        <v>a</v>
      </c>
      <c r="P382" s="13"/>
      <c r="Q382" s="13"/>
      <c r="R382" s="13" t="s">
        <v>23</v>
      </c>
      <c r="S382" s="13" t="s">
        <v>23</v>
      </c>
      <c r="T382" s="13"/>
      <c r="U382" s="13" t="s">
        <v>23</v>
      </c>
      <c r="V382" s="13" t="s">
        <v>23</v>
      </c>
      <c r="W382" s="13" t="s">
        <v>23</v>
      </c>
      <c r="X382" s="13" t="s">
        <v>23</v>
      </c>
      <c r="Y382" s="13" t="s">
        <v>23</v>
      </c>
      <c r="Z382" s="13" t="s">
        <v>23</v>
      </c>
    </row>
    <row r="383" spans="1:26" s="1" customFormat="1" ht="72" x14ac:dyDescent="0.25">
      <c r="A383" s="4">
        <v>925</v>
      </c>
      <c r="B383" s="13">
        <v>4</v>
      </c>
      <c r="C383" s="48" t="s">
        <v>1049</v>
      </c>
      <c r="D383" s="1" t="s">
        <v>1050</v>
      </c>
      <c r="E383" s="5">
        <v>38.927512999999998</v>
      </c>
      <c r="F383" s="5">
        <v>20.745898</v>
      </c>
      <c r="G383" s="13">
        <v>-750</v>
      </c>
      <c r="H383" s="1" t="s">
        <v>1051</v>
      </c>
      <c r="I383" s="1" t="s">
        <v>1052</v>
      </c>
      <c r="J383" s="16"/>
      <c r="K383" s="16"/>
      <c r="L383" s="14" t="s">
        <v>1053</v>
      </c>
      <c r="M383" s="14" t="s">
        <v>5145</v>
      </c>
      <c r="N383" s="1" t="s">
        <v>1029</v>
      </c>
      <c r="O383" s="13" t="str">
        <f t="shared" si="11"/>
        <v>a</v>
      </c>
      <c r="P383" s="13"/>
      <c r="Q383" s="13"/>
      <c r="R383" s="13" t="s">
        <v>23</v>
      </c>
      <c r="S383" s="13" t="s">
        <v>23</v>
      </c>
      <c r="T383" s="13"/>
      <c r="U383" s="13" t="s">
        <v>23</v>
      </c>
      <c r="V383" s="13" t="s">
        <v>23</v>
      </c>
      <c r="W383" s="13" t="s">
        <v>23</v>
      </c>
      <c r="X383" s="13" t="s">
        <v>23</v>
      </c>
      <c r="Y383" s="13" t="s">
        <v>23</v>
      </c>
      <c r="Z383" s="13" t="s">
        <v>23</v>
      </c>
    </row>
    <row r="384" spans="1:26" s="1" customFormat="1" ht="36" x14ac:dyDescent="0.25">
      <c r="A384" s="4">
        <v>932</v>
      </c>
      <c r="B384" s="13">
        <v>2</v>
      </c>
      <c r="C384" s="48" t="s">
        <v>5146</v>
      </c>
      <c r="D384" s="1" t="s">
        <v>1054</v>
      </c>
      <c r="E384" s="5">
        <v>38.668731000000001</v>
      </c>
      <c r="F384" s="5">
        <v>20.931910999999999</v>
      </c>
      <c r="G384" s="13" t="s">
        <v>974</v>
      </c>
      <c r="H384" s="1" t="s">
        <v>7311</v>
      </c>
      <c r="I384" s="1" t="s">
        <v>4228</v>
      </c>
      <c r="J384" s="16"/>
      <c r="K384" s="16"/>
      <c r="L384" s="14" t="s">
        <v>1056</v>
      </c>
      <c r="M384" s="16"/>
      <c r="N384" s="1" t="s">
        <v>1029</v>
      </c>
      <c r="O384" s="13" t="str">
        <f t="shared" si="11"/>
        <v>a</v>
      </c>
      <c r="P384" s="13"/>
      <c r="Q384" s="13" t="s">
        <v>23</v>
      </c>
      <c r="R384" s="13" t="s">
        <v>23</v>
      </c>
      <c r="S384" s="13" t="s">
        <v>23</v>
      </c>
      <c r="T384" s="13"/>
      <c r="U384" s="13" t="s">
        <v>23</v>
      </c>
      <c r="V384" s="13" t="s">
        <v>23</v>
      </c>
      <c r="W384" s="13" t="s">
        <v>23</v>
      </c>
      <c r="X384" s="13" t="s">
        <v>23</v>
      </c>
      <c r="Y384" s="13" t="s">
        <v>23</v>
      </c>
      <c r="Z384" s="13" t="s">
        <v>23</v>
      </c>
    </row>
    <row r="385" spans="1:26" s="1" customFormat="1" ht="60" x14ac:dyDescent="0.25">
      <c r="A385" s="4">
        <v>935</v>
      </c>
      <c r="B385" s="13">
        <v>1</v>
      </c>
      <c r="C385" s="48" t="s">
        <v>7462</v>
      </c>
      <c r="D385" s="1" t="s">
        <v>7461</v>
      </c>
      <c r="E385" s="5">
        <v>38.49</v>
      </c>
      <c r="F385" s="5">
        <v>21.06</v>
      </c>
      <c r="G385" s="13" t="s">
        <v>974</v>
      </c>
      <c r="H385" s="1" t="s">
        <v>1055</v>
      </c>
      <c r="J385" s="16"/>
      <c r="K385" s="16"/>
      <c r="L385" s="16"/>
      <c r="M385" s="16"/>
      <c r="N385" s="1" t="s">
        <v>1029</v>
      </c>
      <c r="O385" s="13" t="str">
        <f t="shared" si="11"/>
        <v>a</v>
      </c>
      <c r="P385" s="13"/>
      <c r="Q385" s="13" t="s">
        <v>23</v>
      </c>
      <c r="R385" s="13" t="s">
        <v>23</v>
      </c>
      <c r="S385" s="13" t="s">
        <v>23</v>
      </c>
      <c r="T385" s="13"/>
      <c r="U385" s="13" t="s">
        <v>23</v>
      </c>
      <c r="V385" s="13" t="s">
        <v>23</v>
      </c>
      <c r="W385" s="13" t="s">
        <v>23</v>
      </c>
      <c r="X385" s="13" t="s">
        <v>23</v>
      </c>
      <c r="Y385" s="13" t="s">
        <v>23</v>
      </c>
      <c r="Z385" s="13" t="s">
        <v>23</v>
      </c>
    </row>
    <row r="386" spans="1:26" s="1" customFormat="1" ht="24" x14ac:dyDescent="0.25">
      <c r="A386" s="4">
        <v>936</v>
      </c>
      <c r="B386" s="13">
        <v>1</v>
      </c>
      <c r="C386" s="48" t="s">
        <v>1057</v>
      </c>
      <c r="D386" s="1" t="s">
        <v>1058</v>
      </c>
      <c r="E386" s="5">
        <v>38.554600000000001</v>
      </c>
      <c r="F386" s="5">
        <v>21.0915</v>
      </c>
      <c r="G386" s="13">
        <v>-550</v>
      </c>
      <c r="H386" s="1" t="s">
        <v>730</v>
      </c>
      <c r="I386" s="1" t="s">
        <v>193</v>
      </c>
      <c r="J386" s="16"/>
      <c r="K386" s="16"/>
      <c r="L386" s="14" t="s">
        <v>1059</v>
      </c>
      <c r="M386" s="14" t="s">
        <v>5147</v>
      </c>
      <c r="N386" s="1" t="s">
        <v>1029</v>
      </c>
      <c r="O386" s="13" t="str">
        <f t="shared" si="11"/>
        <v>a</v>
      </c>
      <c r="P386" s="13"/>
      <c r="Q386" s="13" t="s">
        <v>23</v>
      </c>
      <c r="R386" s="13" t="s">
        <v>23</v>
      </c>
      <c r="S386" s="13" t="s">
        <v>23</v>
      </c>
      <c r="T386" s="13"/>
      <c r="U386" s="13" t="s">
        <v>23</v>
      </c>
      <c r="V386" s="13" t="s">
        <v>23</v>
      </c>
      <c r="W386" s="13" t="s">
        <v>23</v>
      </c>
      <c r="X386" s="13" t="s">
        <v>23</v>
      </c>
      <c r="Y386" s="13" t="s">
        <v>23</v>
      </c>
      <c r="Z386" s="13" t="s">
        <v>23</v>
      </c>
    </row>
    <row r="387" spans="1:26" s="1" customFormat="1" ht="22.5" x14ac:dyDescent="0.25">
      <c r="A387" s="4">
        <v>938</v>
      </c>
      <c r="B387" s="13">
        <v>1</v>
      </c>
      <c r="C387" s="48" t="s">
        <v>7310</v>
      </c>
      <c r="D387" s="1" t="s">
        <v>1060</v>
      </c>
      <c r="E387" s="5">
        <v>38.317135</v>
      </c>
      <c r="F387" s="5">
        <v>21.113503999999999</v>
      </c>
      <c r="G387" s="13">
        <v>-750</v>
      </c>
      <c r="H387" s="1" t="s">
        <v>52</v>
      </c>
      <c r="J387" s="16"/>
      <c r="K387" s="16"/>
      <c r="L387" s="14" t="s">
        <v>1061</v>
      </c>
      <c r="M387" s="14" t="s">
        <v>5148</v>
      </c>
      <c r="N387" s="1" t="s">
        <v>1029</v>
      </c>
      <c r="O387" s="13" t="str">
        <f t="shared" si="11"/>
        <v>a</v>
      </c>
      <c r="P387" s="13"/>
      <c r="Q387" s="13" t="s">
        <v>23</v>
      </c>
      <c r="R387" s="13" t="s">
        <v>23</v>
      </c>
      <c r="S387" s="13" t="s">
        <v>23</v>
      </c>
      <c r="T387" s="13"/>
      <c r="U387" s="13" t="s">
        <v>23</v>
      </c>
      <c r="V387" s="13" t="s">
        <v>23</v>
      </c>
      <c r="W387" s="13" t="s">
        <v>23</v>
      </c>
      <c r="X387" s="13" t="s">
        <v>23</v>
      </c>
      <c r="Y387" s="13" t="s">
        <v>23</v>
      </c>
      <c r="Z387" s="13" t="s">
        <v>23</v>
      </c>
    </row>
    <row r="388" spans="1:26" s="1" customFormat="1" ht="60" x14ac:dyDescent="0.25">
      <c r="A388" s="4">
        <v>940</v>
      </c>
      <c r="B388" s="13">
        <v>4</v>
      </c>
      <c r="C388" s="48" t="s">
        <v>6758</v>
      </c>
      <c r="D388" s="1" t="s">
        <v>1062</v>
      </c>
      <c r="E388" s="5">
        <v>38.411425000000001</v>
      </c>
      <c r="F388" s="5">
        <v>21.193636000000001</v>
      </c>
      <c r="G388" s="13">
        <v>-550</v>
      </c>
      <c r="H388" s="1" t="s">
        <v>4461</v>
      </c>
      <c r="I388" s="1" t="s">
        <v>1063</v>
      </c>
      <c r="J388" s="16"/>
      <c r="K388" s="16"/>
      <c r="L388" s="14" t="s">
        <v>1064</v>
      </c>
      <c r="M388" s="14" t="s">
        <v>5149</v>
      </c>
      <c r="N388" s="1" t="s">
        <v>1029</v>
      </c>
      <c r="O388" s="13" t="str">
        <f t="shared" si="11"/>
        <v>a</v>
      </c>
      <c r="P388" s="13"/>
      <c r="Q388" s="13" t="s">
        <v>40</v>
      </c>
      <c r="R388" s="13" t="s">
        <v>39</v>
      </c>
      <c r="S388" s="13" t="s">
        <v>23</v>
      </c>
      <c r="T388" s="13"/>
      <c r="U388" s="13" t="s">
        <v>23</v>
      </c>
      <c r="V388" s="13" t="s">
        <v>23</v>
      </c>
      <c r="W388" s="13" t="s">
        <v>23</v>
      </c>
      <c r="X388" s="13" t="s">
        <v>39</v>
      </c>
      <c r="Y388" s="13" t="s">
        <v>23</v>
      </c>
      <c r="Z388" s="13" t="s">
        <v>23</v>
      </c>
    </row>
    <row r="389" spans="1:26" s="1" customFormat="1" ht="72" x14ac:dyDescent="0.25">
      <c r="A389" s="4">
        <v>940.1</v>
      </c>
      <c r="B389" s="13">
        <v>4</v>
      </c>
      <c r="C389" s="48" t="s">
        <v>6760</v>
      </c>
      <c r="D389" s="1" t="s">
        <v>6761</v>
      </c>
      <c r="E389" s="5">
        <v>38.399006999999997</v>
      </c>
      <c r="F389" s="5">
        <v>21.209747</v>
      </c>
      <c r="G389" s="13">
        <v>-550</v>
      </c>
      <c r="H389" s="1" t="s">
        <v>4461</v>
      </c>
      <c r="I389" s="1" t="s">
        <v>1032</v>
      </c>
      <c r="J389" s="14" t="s">
        <v>6759</v>
      </c>
      <c r="K389" s="16"/>
      <c r="L389" s="14" t="s">
        <v>1064</v>
      </c>
      <c r="M389" s="14" t="s">
        <v>5149</v>
      </c>
      <c r="N389" s="1" t="s">
        <v>1029</v>
      </c>
      <c r="O389" s="13" t="str">
        <f t="shared" si="11"/>
        <v>a</v>
      </c>
      <c r="P389" s="13"/>
      <c r="Q389" s="13"/>
      <c r="R389" s="13"/>
      <c r="S389" s="13"/>
      <c r="T389" s="13"/>
      <c r="U389" s="13"/>
      <c r="V389" s="13"/>
      <c r="W389" s="13"/>
      <c r="X389" s="13"/>
      <c r="Y389" s="13" t="s">
        <v>23</v>
      </c>
      <c r="Z389" s="13" t="s">
        <v>23</v>
      </c>
    </row>
    <row r="390" spans="1:26" s="1" customFormat="1" ht="24" x14ac:dyDescent="0.25">
      <c r="A390" s="4">
        <v>944</v>
      </c>
      <c r="B390" s="13">
        <v>1</v>
      </c>
      <c r="C390" s="48" t="s">
        <v>1065</v>
      </c>
      <c r="D390" s="1" t="s">
        <v>5151</v>
      </c>
      <c r="E390" s="5">
        <v>38.372599999999998</v>
      </c>
      <c r="F390" s="5">
        <v>21.533300000000001</v>
      </c>
      <c r="G390" s="13">
        <v>-750</v>
      </c>
      <c r="H390" s="1" t="s">
        <v>4462</v>
      </c>
      <c r="J390" s="16"/>
      <c r="K390" s="16"/>
      <c r="L390" s="14" t="s">
        <v>1066</v>
      </c>
      <c r="M390" s="14" t="s">
        <v>5150</v>
      </c>
      <c r="N390" s="1" t="s">
        <v>1029</v>
      </c>
      <c r="O390" s="13" t="str">
        <f t="shared" si="11"/>
        <v>a</v>
      </c>
      <c r="P390" s="13"/>
      <c r="Q390" s="13" t="s">
        <v>23</v>
      </c>
      <c r="R390" s="13" t="s">
        <v>23</v>
      </c>
      <c r="S390" s="13" t="s">
        <v>23</v>
      </c>
      <c r="T390" s="13"/>
      <c r="U390" s="13" t="s">
        <v>23</v>
      </c>
      <c r="V390" s="13" t="s">
        <v>23</v>
      </c>
      <c r="W390" s="13" t="s">
        <v>23</v>
      </c>
      <c r="X390" s="13" t="s">
        <v>23</v>
      </c>
      <c r="Y390" s="13" t="s">
        <v>23</v>
      </c>
      <c r="Z390" s="13" t="s">
        <v>23</v>
      </c>
    </row>
    <row r="391" spans="1:26" s="1" customFormat="1" ht="60" x14ac:dyDescent="0.25">
      <c r="A391" s="4">
        <v>947</v>
      </c>
      <c r="B391" s="13">
        <v>4</v>
      </c>
      <c r="C391" s="48" t="s">
        <v>1067</v>
      </c>
      <c r="D391" s="1" t="s">
        <v>4383</v>
      </c>
      <c r="E391" s="5">
        <v>38.392200000000003</v>
      </c>
      <c r="F391" s="5">
        <v>21.829000000000001</v>
      </c>
      <c r="G391" s="13">
        <v>-550</v>
      </c>
      <c r="H391" s="1" t="s">
        <v>6621</v>
      </c>
      <c r="I391" s="1" t="s">
        <v>1052</v>
      </c>
      <c r="J391" s="16"/>
      <c r="K391" s="16"/>
      <c r="L391" s="14" t="s">
        <v>1068</v>
      </c>
      <c r="M391" s="14" t="s">
        <v>5152</v>
      </c>
      <c r="N391" s="1" t="s">
        <v>1029</v>
      </c>
      <c r="O391" s="13" t="str">
        <f t="shared" si="11"/>
        <v>a</v>
      </c>
      <c r="P391" s="13"/>
      <c r="Q391" s="13" t="s">
        <v>40</v>
      </c>
      <c r="R391" s="13" t="s">
        <v>23</v>
      </c>
      <c r="S391" s="13" t="s">
        <v>23</v>
      </c>
      <c r="T391" s="13"/>
      <c r="U391" s="13" t="s">
        <v>39</v>
      </c>
      <c r="V391" s="13" t="s">
        <v>23</v>
      </c>
      <c r="W391" s="13" t="s">
        <v>23</v>
      </c>
      <c r="X391" s="13" t="s">
        <v>23</v>
      </c>
      <c r="Y391" s="13" t="s">
        <v>23</v>
      </c>
      <c r="Z391" s="13" t="s">
        <v>23</v>
      </c>
    </row>
    <row r="392" spans="1:26" s="1" customFormat="1" ht="36" x14ac:dyDescent="0.25">
      <c r="A392" s="4">
        <v>954</v>
      </c>
      <c r="B392" s="13">
        <v>1</v>
      </c>
      <c r="C392" s="48" t="s">
        <v>1069</v>
      </c>
      <c r="D392" s="1" t="s">
        <v>5154</v>
      </c>
      <c r="E392" s="5">
        <v>38.359031000000002</v>
      </c>
      <c r="F392" s="5">
        <v>22.248737999999999</v>
      </c>
      <c r="G392" s="13">
        <v>-550</v>
      </c>
      <c r="H392" s="1" t="s">
        <v>1070</v>
      </c>
      <c r="I392" s="1" t="s">
        <v>2069</v>
      </c>
      <c r="J392" s="16"/>
      <c r="K392" s="16"/>
      <c r="L392" s="14" t="s">
        <v>1071</v>
      </c>
      <c r="M392" s="14" t="s">
        <v>5153</v>
      </c>
      <c r="N392" s="1" t="s">
        <v>1029</v>
      </c>
      <c r="O392" s="13" t="str">
        <f t="shared" si="11"/>
        <v>a</v>
      </c>
      <c r="P392" s="13"/>
      <c r="Q392" s="13" t="s">
        <v>23</v>
      </c>
      <c r="R392" s="13" t="s">
        <v>23</v>
      </c>
      <c r="S392" s="13" t="s">
        <v>23</v>
      </c>
      <c r="T392" s="13"/>
      <c r="U392" s="13" t="s">
        <v>23</v>
      </c>
      <c r="V392" s="13" t="s">
        <v>23</v>
      </c>
      <c r="W392" s="13" t="s">
        <v>23</v>
      </c>
      <c r="X392" s="13" t="s">
        <v>23</v>
      </c>
      <c r="Y392" s="13" t="s">
        <v>23</v>
      </c>
      <c r="Z392" s="13" t="s">
        <v>23</v>
      </c>
    </row>
    <row r="393" spans="1:26" s="1" customFormat="1" ht="22.5" x14ac:dyDescent="0.25">
      <c r="A393" s="4">
        <v>956</v>
      </c>
      <c r="B393" s="13">
        <v>1</v>
      </c>
      <c r="C393" s="48" t="s">
        <v>1072</v>
      </c>
      <c r="D393" s="1" t="s">
        <v>1073</v>
      </c>
      <c r="E393" s="5">
        <v>38.381332</v>
      </c>
      <c r="F393" s="5">
        <v>22.387478000000002</v>
      </c>
      <c r="G393" s="13">
        <v>-750</v>
      </c>
      <c r="H393" s="1" t="s">
        <v>1070</v>
      </c>
      <c r="I393" s="1" t="s">
        <v>35</v>
      </c>
      <c r="J393" s="16"/>
      <c r="K393" s="16"/>
      <c r="L393" s="14" t="s">
        <v>1074</v>
      </c>
      <c r="M393" s="14" t="s">
        <v>5155</v>
      </c>
      <c r="N393" s="1" t="s">
        <v>1029</v>
      </c>
      <c r="O393" s="13" t="str">
        <f t="shared" si="11"/>
        <v>a</v>
      </c>
      <c r="P393" s="13" t="s">
        <v>97</v>
      </c>
      <c r="Q393" s="13" t="s">
        <v>38</v>
      </c>
      <c r="R393" s="13" t="s">
        <v>39</v>
      </c>
      <c r="S393" s="13" t="s">
        <v>23</v>
      </c>
      <c r="T393" s="13"/>
      <c r="U393" s="13" t="s">
        <v>23</v>
      </c>
      <c r="V393" s="13" t="s">
        <v>23</v>
      </c>
      <c r="W393" s="13" t="s">
        <v>23</v>
      </c>
      <c r="X393" s="13" t="s">
        <v>23</v>
      </c>
      <c r="Y393" s="13" t="s">
        <v>23</v>
      </c>
      <c r="Z393" s="13" t="s">
        <v>23</v>
      </c>
    </row>
    <row r="394" spans="1:26" s="1" customFormat="1" ht="48" x14ac:dyDescent="0.25">
      <c r="A394" s="4">
        <v>957</v>
      </c>
      <c r="B394" s="13">
        <v>3</v>
      </c>
      <c r="C394" s="48" t="s">
        <v>5158</v>
      </c>
      <c r="D394" s="1" t="s">
        <v>5159</v>
      </c>
      <c r="E394" s="5">
        <v>38.424999999999997</v>
      </c>
      <c r="F394" s="5">
        <v>22.45</v>
      </c>
      <c r="G394" s="13">
        <v>-750</v>
      </c>
      <c r="H394" s="1" t="s">
        <v>6622</v>
      </c>
      <c r="I394" s="1" t="s">
        <v>1161</v>
      </c>
      <c r="J394" s="16"/>
      <c r="K394" s="16"/>
      <c r="L394" s="14" t="s">
        <v>5157</v>
      </c>
      <c r="M394" s="14" t="s">
        <v>5156</v>
      </c>
      <c r="N394" s="1" t="s">
        <v>1029</v>
      </c>
      <c r="O394" s="13" t="str">
        <f t="shared" si="11"/>
        <v>a</v>
      </c>
      <c r="P394" s="13" t="s">
        <v>97</v>
      </c>
      <c r="Q394" s="13" t="s">
        <v>38</v>
      </c>
      <c r="R394" s="13" t="s">
        <v>39</v>
      </c>
      <c r="S394" s="13" t="s">
        <v>23</v>
      </c>
      <c r="T394" s="13"/>
      <c r="U394" s="13" t="s">
        <v>23</v>
      </c>
      <c r="V394" s="13" t="s">
        <v>23</v>
      </c>
      <c r="W394" s="13" t="s">
        <v>54</v>
      </c>
      <c r="X394" s="13"/>
      <c r="Y394" s="13" t="s">
        <v>23</v>
      </c>
      <c r="Z394" s="13" t="s">
        <v>23</v>
      </c>
    </row>
    <row r="395" spans="1:26" s="1" customFormat="1" ht="36" x14ac:dyDescent="0.25">
      <c r="A395" s="4">
        <v>958</v>
      </c>
      <c r="B395" s="13">
        <v>2</v>
      </c>
      <c r="C395" s="48" t="s">
        <v>5161</v>
      </c>
      <c r="D395" s="1" t="s">
        <v>1076</v>
      </c>
      <c r="E395" s="5">
        <v>38.372236000000001</v>
      </c>
      <c r="F395" s="5">
        <v>22.637419999999999</v>
      </c>
      <c r="G395" s="13">
        <v>-750</v>
      </c>
      <c r="H395" s="1" t="s">
        <v>4463</v>
      </c>
      <c r="I395" s="1" t="s">
        <v>350</v>
      </c>
      <c r="J395" s="16"/>
      <c r="K395" s="16"/>
      <c r="L395" s="14" t="s">
        <v>1077</v>
      </c>
      <c r="M395" s="14" t="s">
        <v>5160</v>
      </c>
      <c r="N395" s="1" t="s">
        <v>1029</v>
      </c>
      <c r="O395" s="13" t="str">
        <f t="shared" si="11"/>
        <v>a</v>
      </c>
      <c r="P395" s="13"/>
      <c r="Q395" s="13"/>
      <c r="R395" s="13" t="s">
        <v>23</v>
      </c>
      <c r="S395" s="13" t="s">
        <v>23</v>
      </c>
      <c r="T395" s="13"/>
      <c r="U395" s="13" t="s">
        <v>23</v>
      </c>
      <c r="V395" s="13" t="s">
        <v>23</v>
      </c>
      <c r="W395" s="13" t="s">
        <v>23</v>
      </c>
      <c r="X395" s="13" t="s">
        <v>23</v>
      </c>
      <c r="Y395" s="13" t="s">
        <v>23</v>
      </c>
      <c r="Z395" s="13" t="s">
        <v>23</v>
      </c>
    </row>
    <row r="396" spans="1:26" s="1" customFormat="1" ht="22.5" x14ac:dyDescent="0.25">
      <c r="A396" s="4">
        <v>960</v>
      </c>
      <c r="B396" s="13">
        <v>1</v>
      </c>
      <c r="C396" s="48" t="s">
        <v>4661</v>
      </c>
      <c r="E396" s="5">
        <v>38.346314</v>
      </c>
      <c r="F396" s="5">
        <v>22.683406999999999</v>
      </c>
      <c r="G396" s="13" t="s">
        <v>974</v>
      </c>
      <c r="H396" s="1" t="s">
        <v>1079</v>
      </c>
      <c r="J396" s="16"/>
      <c r="K396" s="16"/>
      <c r="L396" s="14" t="s">
        <v>1080</v>
      </c>
      <c r="M396" s="16"/>
      <c r="N396" s="1" t="s">
        <v>1029</v>
      </c>
      <c r="O396" s="13" t="str">
        <f t="shared" si="11"/>
        <v>a</v>
      </c>
      <c r="P396" s="13"/>
      <c r="Q396" s="13" t="s">
        <v>23</v>
      </c>
      <c r="R396" s="13" t="s">
        <v>23</v>
      </c>
      <c r="S396" s="13" t="s">
        <v>23</v>
      </c>
      <c r="T396" s="13"/>
      <c r="U396" s="13" t="s">
        <v>23</v>
      </c>
      <c r="V396" s="13" t="s">
        <v>23</v>
      </c>
      <c r="W396" s="13" t="s">
        <v>23</v>
      </c>
      <c r="X396" s="13" t="s">
        <v>23</v>
      </c>
      <c r="Y396" s="13" t="s">
        <v>23</v>
      </c>
      <c r="Z396" s="13" t="s">
        <v>23</v>
      </c>
    </row>
    <row r="397" spans="1:26" s="1" customFormat="1" ht="36" x14ac:dyDescent="0.25">
      <c r="A397" s="4">
        <v>961</v>
      </c>
      <c r="B397" s="13">
        <v>2</v>
      </c>
      <c r="C397" s="48" t="s">
        <v>5166</v>
      </c>
      <c r="D397" s="1" t="s">
        <v>1081</v>
      </c>
      <c r="E397" s="5">
        <v>38.280881999999998</v>
      </c>
      <c r="F397" s="5">
        <v>22.783116</v>
      </c>
      <c r="G397" s="13" t="s">
        <v>974</v>
      </c>
      <c r="H397" s="1" t="s">
        <v>5162</v>
      </c>
      <c r="I397" s="1" t="s">
        <v>1043</v>
      </c>
      <c r="J397" s="16"/>
      <c r="K397" s="16"/>
      <c r="L397" s="14"/>
      <c r="M397" s="16"/>
      <c r="N397" s="1" t="s">
        <v>1029</v>
      </c>
      <c r="O397" s="13" t="str">
        <f t="shared" si="11"/>
        <v>a</v>
      </c>
      <c r="P397" s="13"/>
      <c r="Q397" s="13" t="s">
        <v>23</v>
      </c>
      <c r="R397" s="13" t="s">
        <v>23</v>
      </c>
      <c r="S397" s="13" t="s">
        <v>23</v>
      </c>
      <c r="T397" s="13"/>
      <c r="U397" s="13" t="s">
        <v>23</v>
      </c>
      <c r="V397" s="13" t="s">
        <v>23</v>
      </c>
      <c r="W397" s="13" t="s">
        <v>23</v>
      </c>
      <c r="X397" s="13" t="s">
        <v>23</v>
      </c>
      <c r="Y397" s="13" t="s">
        <v>23</v>
      </c>
      <c r="Z397" s="13" t="s">
        <v>23</v>
      </c>
    </row>
    <row r="398" spans="1:26" s="1" customFormat="1" ht="24" x14ac:dyDescent="0.25">
      <c r="A398" s="4">
        <v>962</v>
      </c>
      <c r="B398" s="13">
        <v>1</v>
      </c>
      <c r="C398" s="48" t="s">
        <v>5165</v>
      </c>
      <c r="D398" s="1" t="s">
        <v>5164</v>
      </c>
      <c r="E398" s="5">
        <v>38.274492000000002</v>
      </c>
      <c r="F398" s="5">
        <v>22.794134</v>
      </c>
      <c r="G398" s="13">
        <v>-750</v>
      </c>
      <c r="H398" s="1" t="s">
        <v>5163</v>
      </c>
      <c r="J398" s="16"/>
      <c r="K398" s="16"/>
      <c r="L398" s="14" t="s">
        <v>1082</v>
      </c>
      <c r="M398" s="14" t="s">
        <v>5167</v>
      </c>
      <c r="N398" s="1" t="s">
        <v>1029</v>
      </c>
      <c r="O398" s="13" t="str">
        <f t="shared" si="11"/>
        <v>a</v>
      </c>
      <c r="P398" s="13"/>
      <c r="Q398" s="13" t="s">
        <v>23</v>
      </c>
      <c r="R398" s="13" t="s">
        <v>23</v>
      </c>
      <c r="S398" s="13" t="s">
        <v>23</v>
      </c>
      <c r="T398" s="13"/>
      <c r="U398" s="13" t="s">
        <v>23</v>
      </c>
      <c r="V398" s="13" t="s">
        <v>23</v>
      </c>
      <c r="W398" s="13" t="s">
        <v>23</v>
      </c>
      <c r="X398" s="13" t="s">
        <v>23</v>
      </c>
      <c r="Y398" s="13" t="s">
        <v>23</v>
      </c>
      <c r="Z398" s="13" t="s">
        <v>23</v>
      </c>
    </row>
    <row r="399" spans="1:26" s="1" customFormat="1" ht="24" x14ac:dyDescent="0.25">
      <c r="A399" s="4">
        <v>964</v>
      </c>
      <c r="B399" s="13">
        <v>2</v>
      </c>
      <c r="C399" s="48" t="s">
        <v>1083</v>
      </c>
      <c r="D399" s="1" t="s">
        <v>1084</v>
      </c>
      <c r="E399" s="5">
        <v>38.19</v>
      </c>
      <c r="F399" s="5">
        <v>23.052</v>
      </c>
      <c r="G399" s="13">
        <v>-750</v>
      </c>
      <c r="H399" s="1" t="s">
        <v>6623</v>
      </c>
      <c r="I399" s="1" t="s">
        <v>1085</v>
      </c>
      <c r="J399" s="16"/>
      <c r="K399" s="16"/>
      <c r="L399" s="14" t="s">
        <v>1086</v>
      </c>
      <c r="M399" s="14" t="s">
        <v>5168</v>
      </c>
      <c r="N399" s="1" t="s">
        <v>1029</v>
      </c>
      <c r="O399" s="13" t="str">
        <f t="shared" si="11"/>
        <v>a</v>
      </c>
      <c r="P399" s="13"/>
      <c r="Q399" s="13" t="s">
        <v>38</v>
      </c>
      <c r="R399" s="13" t="s">
        <v>23</v>
      </c>
      <c r="S399" s="13" t="s">
        <v>54</v>
      </c>
      <c r="T399" s="13"/>
      <c r="U399" s="13" t="s">
        <v>23</v>
      </c>
      <c r="V399" s="13" t="s">
        <v>23</v>
      </c>
      <c r="W399" s="13" t="s">
        <v>23</v>
      </c>
      <c r="X399" s="13" t="s">
        <v>54</v>
      </c>
      <c r="Y399" s="13" t="s">
        <v>23</v>
      </c>
      <c r="Z399" s="13" t="s">
        <v>23</v>
      </c>
    </row>
    <row r="400" spans="1:26" s="1" customFormat="1" ht="48" x14ac:dyDescent="0.25">
      <c r="A400" s="4">
        <v>965</v>
      </c>
      <c r="B400" s="13">
        <v>3</v>
      </c>
      <c r="C400" s="48" t="s">
        <v>7249</v>
      </c>
      <c r="D400" s="1" t="s">
        <v>1087</v>
      </c>
      <c r="E400" s="5">
        <v>38.208100000000002</v>
      </c>
      <c r="F400" s="5">
        <v>23.110299999999999</v>
      </c>
      <c r="G400" s="13">
        <v>-750</v>
      </c>
      <c r="H400" s="1" t="s">
        <v>4464</v>
      </c>
      <c r="I400" s="1" t="s">
        <v>193</v>
      </c>
      <c r="J400" s="16"/>
      <c r="K400" s="16"/>
      <c r="L400" s="14" t="s">
        <v>1088</v>
      </c>
      <c r="M400" s="14" t="s">
        <v>5169</v>
      </c>
      <c r="N400" s="1" t="s">
        <v>1029</v>
      </c>
      <c r="O400" s="13" t="str">
        <f t="shared" si="11"/>
        <v>a</v>
      </c>
      <c r="P400" s="13"/>
      <c r="Q400" s="13" t="s">
        <v>23</v>
      </c>
      <c r="R400" s="13" t="s">
        <v>23</v>
      </c>
      <c r="S400" s="13" t="s">
        <v>23</v>
      </c>
      <c r="T400" s="13"/>
      <c r="U400" s="13" t="s">
        <v>23</v>
      </c>
      <c r="V400" s="13" t="s">
        <v>23</v>
      </c>
      <c r="W400" s="13" t="s">
        <v>23</v>
      </c>
      <c r="X400" s="13" t="s">
        <v>23</v>
      </c>
      <c r="Y400" s="13" t="s">
        <v>23</v>
      </c>
      <c r="Z400" s="13" t="s">
        <v>23</v>
      </c>
    </row>
    <row r="401" spans="1:26" s="1" customFormat="1" ht="36" x14ac:dyDescent="0.25">
      <c r="A401" s="4">
        <v>968</v>
      </c>
      <c r="B401" s="13">
        <v>2</v>
      </c>
      <c r="C401" s="48" t="s">
        <v>4465</v>
      </c>
      <c r="D401" s="1" t="s">
        <v>1090</v>
      </c>
      <c r="E401" s="5">
        <v>38.090400000000002</v>
      </c>
      <c r="F401" s="5">
        <v>23.183700000000002</v>
      </c>
      <c r="G401" s="13">
        <v>-750</v>
      </c>
      <c r="H401" s="1" t="s">
        <v>6624</v>
      </c>
      <c r="I401" s="1" t="s">
        <v>1089</v>
      </c>
      <c r="J401" s="16"/>
      <c r="K401" s="16"/>
      <c r="L401" s="14" t="s">
        <v>1091</v>
      </c>
      <c r="M401" s="14" t="s">
        <v>5170</v>
      </c>
      <c r="N401" s="1" t="s">
        <v>1029</v>
      </c>
      <c r="O401" s="13" t="str">
        <f t="shared" si="11"/>
        <v>a</v>
      </c>
      <c r="P401" s="13" t="s">
        <v>97</v>
      </c>
      <c r="Q401" s="13" t="s">
        <v>23</v>
      </c>
      <c r="R401" s="13" t="s">
        <v>23</v>
      </c>
      <c r="S401" s="13" t="s">
        <v>23</v>
      </c>
      <c r="T401" s="13"/>
      <c r="U401" s="13" t="s">
        <v>23</v>
      </c>
      <c r="V401" s="13" t="s">
        <v>23</v>
      </c>
      <c r="W401" s="13" t="s">
        <v>23</v>
      </c>
      <c r="X401" s="13" t="s">
        <v>23</v>
      </c>
      <c r="Y401" s="13" t="s">
        <v>23</v>
      </c>
      <c r="Z401" s="13" t="s">
        <v>23</v>
      </c>
    </row>
    <row r="402" spans="1:26" s="1" customFormat="1" ht="96" x14ac:dyDescent="0.25">
      <c r="A402" s="4">
        <v>969</v>
      </c>
      <c r="B402" s="13">
        <v>5</v>
      </c>
      <c r="C402" s="48" t="s">
        <v>4384</v>
      </c>
      <c r="D402" s="1" t="s">
        <v>5173</v>
      </c>
      <c r="E402" s="5">
        <v>37.978499999999997</v>
      </c>
      <c r="F402" s="5">
        <v>23.354500000000002</v>
      </c>
      <c r="G402" s="13">
        <v>-750</v>
      </c>
      <c r="H402" s="1" t="s">
        <v>6625</v>
      </c>
      <c r="I402" s="1" t="s">
        <v>1092</v>
      </c>
      <c r="J402" s="16"/>
      <c r="K402" s="16"/>
      <c r="L402" s="14" t="s">
        <v>5172</v>
      </c>
      <c r="M402" s="14" t="s">
        <v>5171</v>
      </c>
      <c r="N402" s="1" t="s">
        <v>1093</v>
      </c>
      <c r="O402" s="13" t="str">
        <f t="shared" si="11"/>
        <v>a</v>
      </c>
      <c r="P402" s="13"/>
      <c r="Q402" s="13"/>
      <c r="R402" s="13" t="s">
        <v>23</v>
      </c>
      <c r="S402" s="13" t="s">
        <v>23</v>
      </c>
      <c r="T402" s="13"/>
      <c r="U402" s="13" t="s">
        <v>23</v>
      </c>
      <c r="V402" s="13" t="s">
        <v>23</v>
      </c>
      <c r="W402" s="13" t="s">
        <v>23</v>
      </c>
      <c r="X402" s="13" t="s">
        <v>23</v>
      </c>
      <c r="Y402" s="13" t="s">
        <v>23</v>
      </c>
      <c r="Z402" s="13" t="s">
        <v>23</v>
      </c>
    </row>
    <row r="403" spans="1:26" s="1" customFormat="1" ht="36" x14ac:dyDescent="0.25">
      <c r="A403" s="4">
        <v>971</v>
      </c>
      <c r="B403" s="13">
        <v>2</v>
      </c>
      <c r="C403" s="48" t="s">
        <v>6613</v>
      </c>
      <c r="D403" s="1" t="s">
        <v>5175</v>
      </c>
      <c r="E403" s="5">
        <v>37.974687000000003</v>
      </c>
      <c r="F403" s="5">
        <v>23.424845000000001</v>
      </c>
      <c r="G403" s="13">
        <v>-550</v>
      </c>
      <c r="H403" s="1" t="s">
        <v>6626</v>
      </c>
      <c r="J403" s="16"/>
      <c r="K403" s="16"/>
      <c r="L403" s="14" t="s">
        <v>1094</v>
      </c>
      <c r="M403" s="14" t="s">
        <v>5174</v>
      </c>
      <c r="N403" s="1" t="s">
        <v>1093</v>
      </c>
      <c r="O403" s="13" t="str">
        <f t="shared" si="11"/>
        <v>a</v>
      </c>
      <c r="P403" s="13"/>
      <c r="Q403" s="13" t="s">
        <v>23</v>
      </c>
      <c r="R403" s="13" t="s">
        <v>23</v>
      </c>
      <c r="S403" s="13" t="s">
        <v>23</v>
      </c>
      <c r="T403" s="13"/>
      <c r="U403" s="13" t="s">
        <v>23</v>
      </c>
      <c r="V403" s="13" t="s">
        <v>23</v>
      </c>
      <c r="W403" s="13" t="s">
        <v>23</v>
      </c>
      <c r="X403" s="13" t="s">
        <v>23</v>
      </c>
      <c r="Y403" s="13" t="s">
        <v>23</v>
      </c>
      <c r="Z403" s="13" t="s">
        <v>23</v>
      </c>
    </row>
    <row r="404" spans="1:26" s="1" customFormat="1" ht="96" x14ac:dyDescent="0.25">
      <c r="A404" s="4">
        <v>972</v>
      </c>
      <c r="B404" s="13">
        <v>6</v>
      </c>
      <c r="C404" s="48" t="s">
        <v>1095</v>
      </c>
      <c r="D404" s="1" t="s">
        <v>1096</v>
      </c>
      <c r="E404" s="5">
        <v>37.950161999999999</v>
      </c>
      <c r="F404" s="5">
        <v>23.538702000000001</v>
      </c>
      <c r="G404" s="13">
        <v>-550</v>
      </c>
      <c r="H404" s="1" t="s">
        <v>6627</v>
      </c>
      <c r="I404" s="1" t="s">
        <v>6677</v>
      </c>
      <c r="J404" s="14" t="s">
        <v>6676</v>
      </c>
      <c r="K404" s="16"/>
      <c r="L404" s="14" t="s">
        <v>1097</v>
      </c>
      <c r="M404" s="14" t="s">
        <v>5176</v>
      </c>
      <c r="N404" s="1" t="s">
        <v>1093</v>
      </c>
      <c r="O404" s="13" t="str">
        <f t="shared" si="11"/>
        <v>a</v>
      </c>
      <c r="P404" s="13" t="s">
        <v>97</v>
      </c>
      <c r="Q404" s="13" t="s">
        <v>38</v>
      </c>
      <c r="R404" s="13" t="s">
        <v>39</v>
      </c>
      <c r="S404" s="13" t="s">
        <v>39</v>
      </c>
      <c r="T404" s="13"/>
      <c r="U404" s="13" t="s">
        <v>23</v>
      </c>
      <c r="V404" s="13" t="s">
        <v>23</v>
      </c>
      <c r="W404" s="13" t="s">
        <v>23</v>
      </c>
      <c r="X404" s="13" t="s">
        <v>23</v>
      </c>
      <c r="Y404" s="13" t="s">
        <v>23</v>
      </c>
      <c r="Z404" s="13" t="s">
        <v>23</v>
      </c>
    </row>
    <row r="405" spans="1:26" s="1" customFormat="1" ht="48" x14ac:dyDescent="0.25">
      <c r="A405" s="4">
        <v>973</v>
      </c>
      <c r="B405" s="13">
        <v>1</v>
      </c>
      <c r="C405" s="48" t="s">
        <v>5178</v>
      </c>
      <c r="D405" s="1" t="s">
        <v>1098</v>
      </c>
      <c r="E405" s="5">
        <v>37.953069999999997</v>
      </c>
      <c r="F405" s="5">
        <v>23.599613000000002</v>
      </c>
      <c r="G405" s="13">
        <v>-550</v>
      </c>
      <c r="H405" s="1" t="s">
        <v>4466</v>
      </c>
      <c r="I405" s="1" t="s">
        <v>1099</v>
      </c>
      <c r="J405" s="16"/>
      <c r="K405" s="16"/>
      <c r="L405" s="14" t="s">
        <v>5179</v>
      </c>
      <c r="M405" s="14" t="s">
        <v>5177</v>
      </c>
      <c r="N405" s="1" t="s">
        <v>1093</v>
      </c>
      <c r="O405" s="13" t="str">
        <f t="shared" si="11"/>
        <v>a</v>
      </c>
      <c r="P405" s="13"/>
      <c r="Q405" s="13" t="s">
        <v>23</v>
      </c>
      <c r="R405" s="13" t="s">
        <v>23</v>
      </c>
      <c r="S405" s="13" t="s">
        <v>23</v>
      </c>
      <c r="T405" s="13"/>
      <c r="U405" s="13" t="s">
        <v>23</v>
      </c>
      <c r="V405" s="13" t="s">
        <v>23</v>
      </c>
      <c r="W405" s="13" t="s">
        <v>23</v>
      </c>
      <c r="X405" s="13" t="s">
        <v>23</v>
      </c>
      <c r="Y405" s="13" t="s">
        <v>23</v>
      </c>
      <c r="Z405" s="13" t="s">
        <v>23</v>
      </c>
    </row>
    <row r="406" spans="1:26" s="1" customFormat="1" ht="360" x14ac:dyDescent="0.25">
      <c r="A406" s="4">
        <v>974</v>
      </c>
      <c r="B406" s="13" t="s">
        <v>7473</v>
      </c>
      <c r="C406" s="48" t="s">
        <v>6268</v>
      </c>
      <c r="D406" s="1" t="s">
        <v>6269</v>
      </c>
      <c r="E406" s="5">
        <v>37.942000999999998</v>
      </c>
      <c r="F406" s="5">
        <v>23.637744999999999</v>
      </c>
      <c r="G406" s="13">
        <v>-493</v>
      </c>
      <c r="H406" s="1" t="s">
        <v>7604</v>
      </c>
      <c r="I406" s="1" t="s">
        <v>7124</v>
      </c>
      <c r="J406" s="14" t="s">
        <v>6859</v>
      </c>
      <c r="K406" s="14" t="s">
        <v>7408</v>
      </c>
      <c r="L406" s="14" t="s">
        <v>1100</v>
      </c>
      <c r="M406" s="14" t="s">
        <v>5180</v>
      </c>
      <c r="N406" s="1" t="s">
        <v>1093</v>
      </c>
      <c r="O406" s="13" t="str">
        <f t="shared" si="11"/>
        <v>a</v>
      </c>
      <c r="P406" s="13"/>
      <c r="Q406" s="13" t="s">
        <v>38</v>
      </c>
      <c r="R406" s="13" t="s">
        <v>39</v>
      </c>
      <c r="S406" s="13" t="s">
        <v>39</v>
      </c>
      <c r="T406" s="13"/>
      <c r="U406" s="13" t="s">
        <v>23</v>
      </c>
      <c r="V406" s="13" t="s">
        <v>23</v>
      </c>
      <c r="W406" s="13" t="s">
        <v>23</v>
      </c>
      <c r="X406" s="13" t="s">
        <v>39</v>
      </c>
      <c r="Y406" s="13" t="s">
        <v>54</v>
      </c>
      <c r="Z406" s="13" t="s">
        <v>23</v>
      </c>
    </row>
    <row r="407" spans="1:26" s="1" customFormat="1" ht="60" x14ac:dyDescent="0.25">
      <c r="A407" s="4">
        <v>975</v>
      </c>
      <c r="B407" s="13">
        <v>4</v>
      </c>
      <c r="C407" s="48" t="s">
        <v>5182</v>
      </c>
      <c r="D407" s="1" t="s">
        <v>4385</v>
      </c>
      <c r="E407" s="5">
        <v>37.936779999999999</v>
      </c>
      <c r="F407" s="5">
        <v>23.648585000000001</v>
      </c>
      <c r="G407" s="13">
        <v>-550</v>
      </c>
      <c r="H407" s="1" t="s">
        <v>6628</v>
      </c>
      <c r="I407" s="1" t="s">
        <v>1101</v>
      </c>
      <c r="J407" s="16"/>
      <c r="K407" s="16"/>
      <c r="L407" s="14" t="s">
        <v>1102</v>
      </c>
      <c r="M407" s="14" t="s">
        <v>5181</v>
      </c>
      <c r="N407" s="1" t="s">
        <v>1093</v>
      </c>
      <c r="O407" s="13" t="str">
        <f t="shared" si="11"/>
        <v>a</v>
      </c>
      <c r="P407" s="13" t="s">
        <v>97</v>
      </c>
      <c r="Q407" s="13" t="s">
        <v>40</v>
      </c>
      <c r="R407" s="13" t="s">
        <v>23</v>
      </c>
      <c r="S407" s="13" t="s">
        <v>23</v>
      </c>
      <c r="T407" s="13"/>
      <c r="U407" s="13" t="s">
        <v>23</v>
      </c>
      <c r="V407" s="13" t="s">
        <v>23</v>
      </c>
      <c r="W407" s="13" t="s">
        <v>39</v>
      </c>
      <c r="X407" s="13" t="s">
        <v>39</v>
      </c>
      <c r="Y407" s="13" t="s">
        <v>23</v>
      </c>
      <c r="Z407" s="13" t="s">
        <v>23</v>
      </c>
    </row>
    <row r="408" spans="1:26" s="1" customFormat="1" ht="72" x14ac:dyDescent="0.25">
      <c r="A408" s="4">
        <v>976</v>
      </c>
      <c r="B408" s="13">
        <v>5</v>
      </c>
      <c r="C408" s="48" t="s">
        <v>6270</v>
      </c>
      <c r="D408" s="1" t="s">
        <v>6271</v>
      </c>
      <c r="E408" s="5">
        <v>37.937176000000001</v>
      </c>
      <c r="F408" s="5">
        <v>23.660392000000002</v>
      </c>
      <c r="G408" s="13" t="s">
        <v>974</v>
      </c>
      <c r="H408" s="1" t="s">
        <v>4467</v>
      </c>
      <c r="I408" s="1" t="s">
        <v>7125</v>
      </c>
      <c r="J408" s="16"/>
      <c r="K408" s="16"/>
      <c r="L408" s="14" t="s">
        <v>5183</v>
      </c>
      <c r="M408" s="16"/>
      <c r="N408" s="1" t="s">
        <v>1093</v>
      </c>
      <c r="O408" s="13" t="str">
        <f t="shared" si="11"/>
        <v>a</v>
      </c>
      <c r="P408" s="13" t="s">
        <v>97</v>
      </c>
      <c r="Q408" s="13" t="s">
        <v>40</v>
      </c>
      <c r="R408" s="13" t="s">
        <v>54</v>
      </c>
      <c r="S408" s="13" t="s">
        <v>54</v>
      </c>
      <c r="T408" s="13"/>
      <c r="U408" s="13" t="s">
        <v>23</v>
      </c>
      <c r="V408" s="13" t="s">
        <v>23</v>
      </c>
      <c r="W408" s="13" t="s">
        <v>39</v>
      </c>
      <c r="X408" s="13" t="s">
        <v>54</v>
      </c>
      <c r="Y408" s="13" t="s">
        <v>54</v>
      </c>
      <c r="Z408" s="13" t="s">
        <v>23</v>
      </c>
    </row>
    <row r="409" spans="1:26" s="1" customFormat="1" ht="108" x14ac:dyDescent="0.25">
      <c r="A409" s="4">
        <v>977</v>
      </c>
      <c r="B409" s="13">
        <v>7</v>
      </c>
      <c r="C409" s="48" t="s">
        <v>4468</v>
      </c>
      <c r="D409" s="1" t="s">
        <v>1103</v>
      </c>
      <c r="E409" s="5">
        <v>37.934337999999997</v>
      </c>
      <c r="F409" s="5">
        <v>23.685334000000001</v>
      </c>
      <c r="G409" s="13">
        <v>-750</v>
      </c>
      <c r="H409" s="1" t="s">
        <v>4469</v>
      </c>
      <c r="I409" s="1" t="s">
        <v>1104</v>
      </c>
      <c r="J409" s="16"/>
      <c r="K409" s="16"/>
      <c r="L409" s="14" t="s">
        <v>1105</v>
      </c>
      <c r="M409" s="14" t="s">
        <v>5184</v>
      </c>
      <c r="N409" s="1" t="s">
        <v>1093</v>
      </c>
      <c r="O409" s="13" t="str">
        <f t="shared" si="11"/>
        <v>a</v>
      </c>
      <c r="P409" s="13"/>
      <c r="Q409" s="13"/>
      <c r="R409" s="13" t="s">
        <v>23</v>
      </c>
      <c r="S409" s="13" t="s">
        <v>23</v>
      </c>
      <c r="T409" s="13"/>
      <c r="U409" s="13" t="s">
        <v>23</v>
      </c>
      <c r="V409" s="13" t="s">
        <v>23</v>
      </c>
      <c r="W409" s="13" t="s">
        <v>23</v>
      </c>
      <c r="X409" s="13" t="s">
        <v>23</v>
      </c>
      <c r="Y409" s="13" t="s">
        <v>23</v>
      </c>
      <c r="Z409" s="13" t="s">
        <v>23</v>
      </c>
    </row>
    <row r="410" spans="1:26" s="1" customFormat="1" ht="24" x14ac:dyDescent="0.25">
      <c r="A410" s="4">
        <v>980</v>
      </c>
      <c r="B410" s="13">
        <v>1</v>
      </c>
      <c r="C410" s="48" t="s">
        <v>6231</v>
      </c>
      <c r="D410" s="1" t="s">
        <v>1106</v>
      </c>
      <c r="E410" s="5">
        <v>37.809820000000002</v>
      </c>
      <c r="F410" s="5">
        <v>23.77843</v>
      </c>
      <c r="G410" s="13">
        <v>-330</v>
      </c>
      <c r="H410" s="1" t="s">
        <v>7299</v>
      </c>
      <c r="J410" s="16"/>
      <c r="K410" s="16"/>
      <c r="L410" s="14" t="s">
        <v>1107</v>
      </c>
      <c r="M410" s="14" t="s">
        <v>5185</v>
      </c>
      <c r="N410" s="1" t="s">
        <v>1093</v>
      </c>
      <c r="O410" s="13" t="str">
        <f t="shared" si="11"/>
        <v>a</v>
      </c>
      <c r="P410" s="13" t="s">
        <v>97</v>
      </c>
      <c r="Q410" s="13" t="s">
        <v>23</v>
      </c>
      <c r="R410" s="13" t="s">
        <v>23</v>
      </c>
      <c r="S410" s="13" t="s">
        <v>23</v>
      </c>
      <c r="T410" s="13"/>
      <c r="U410" s="13" t="s">
        <v>23</v>
      </c>
      <c r="V410" s="13" t="s">
        <v>23</v>
      </c>
      <c r="W410" s="13" t="s">
        <v>23</v>
      </c>
      <c r="X410" s="13" t="s">
        <v>23</v>
      </c>
      <c r="Y410" s="13" t="s">
        <v>23</v>
      </c>
      <c r="Z410" s="13" t="s">
        <v>23</v>
      </c>
    </row>
    <row r="411" spans="1:26" s="1" customFormat="1" ht="24" x14ac:dyDescent="0.25">
      <c r="A411" s="4">
        <v>983</v>
      </c>
      <c r="B411" s="13">
        <v>1</v>
      </c>
      <c r="C411" s="48" t="s">
        <v>1108</v>
      </c>
      <c r="D411" s="1" t="s">
        <v>1109</v>
      </c>
      <c r="E411" s="5">
        <v>37.718204999999998</v>
      </c>
      <c r="F411" s="5">
        <v>23.937632000000001</v>
      </c>
      <c r="G411" s="13">
        <v>-550</v>
      </c>
      <c r="H411" s="1" t="s">
        <v>730</v>
      </c>
      <c r="I411" s="1" t="s">
        <v>1052</v>
      </c>
      <c r="J411" s="16"/>
      <c r="K411" s="16"/>
      <c r="L411" s="14" t="s">
        <v>5187</v>
      </c>
      <c r="M411" s="14" t="s">
        <v>5186</v>
      </c>
      <c r="N411" s="1" t="s">
        <v>1093</v>
      </c>
      <c r="O411" s="13" t="str">
        <f t="shared" si="11"/>
        <v>a</v>
      </c>
      <c r="P411" s="13"/>
      <c r="Q411" s="13" t="s">
        <v>38</v>
      </c>
      <c r="R411" s="13" t="s">
        <v>39</v>
      </c>
      <c r="S411" s="13" t="s">
        <v>39</v>
      </c>
      <c r="T411" s="13"/>
      <c r="U411" s="13" t="s">
        <v>23</v>
      </c>
      <c r="V411" s="13" t="s">
        <v>23</v>
      </c>
      <c r="W411" s="13" t="s">
        <v>23</v>
      </c>
      <c r="X411" s="13" t="s">
        <v>23</v>
      </c>
      <c r="Y411" s="13" t="s">
        <v>23</v>
      </c>
      <c r="Z411" s="13" t="s">
        <v>23</v>
      </c>
    </row>
    <row r="412" spans="1:26" s="1" customFormat="1" ht="12" x14ac:dyDescent="0.25">
      <c r="A412" s="4">
        <v>984</v>
      </c>
      <c r="B412" s="13">
        <v>1</v>
      </c>
      <c r="C412" s="48" t="s">
        <v>6534</v>
      </c>
      <c r="D412" s="1" t="s">
        <v>5188</v>
      </c>
      <c r="E412" s="5">
        <v>37.714171</v>
      </c>
      <c r="F412" s="5">
        <v>23.933225</v>
      </c>
      <c r="G412" s="13" t="s">
        <v>974</v>
      </c>
      <c r="H412" s="1" t="s">
        <v>1110</v>
      </c>
      <c r="J412" s="16"/>
      <c r="K412" s="16"/>
      <c r="L412" s="14"/>
      <c r="M412" s="16"/>
      <c r="N412" s="1" t="s">
        <v>1093</v>
      </c>
      <c r="O412" s="13" t="str">
        <f t="shared" si="11"/>
        <v>a</v>
      </c>
      <c r="P412" s="13"/>
      <c r="Q412" s="13" t="s">
        <v>23</v>
      </c>
      <c r="R412" s="13" t="s">
        <v>23</v>
      </c>
      <c r="S412" s="13" t="s">
        <v>23</v>
      </c>
      <c r="T412" s="13"/>
      <c r="U412" s="13" t="s">
        <v>23</v>
      </c>
      <c r="V412" s="13" t="s">
        <v>23</v>
      </c>
      <c r="W412" s="13" t="s">
        <v>23</v>
      </c>
      <c r="X412" s="13" t="s">
        <v>23</v>
      </c>
      <c r="Y412" s="13" t="s">
        <v>23</v>
      </c>
      <c r="Z412" s="13" t="s">
        <v>23</v>
      </c>
    </row>
    <row r="413" spans="1:26" s="1" customFormat="1" ht="72" x14ac:dyDescent="0.25">
      <c r="A413" s="4">
        <v>987</v>
      </c>
      <c r="B413" s="13">
        <v>4</v>
      </c>
      <c r="C413" s="48" t="s">
        <v>5189</v>
      </c>
      <c r="D413" s="1" t="s">
        <v>1111</v>
      </c>
      <c r="E413" s="5">
        <v>37.6524</v>
      </c>
      <c r="F413" s="5">
        <v>24.0227</v>
      </c>
      <c r="G413" s="13" t="s">
        <v>974</v>
      </c>
      <c r="H413" s="1" t="s">
        <v>4470</v>
      </c>
      <c r="I413" s="1" t="s">
        <v>1112</v>
      </c>
      <c r="J413" s="16"/>
      <c r="K413" s="16"/>
      <c r="L413" s="14" t="s">
        <v>1113</v>
      </c>
      <c r="M413" s="14" t="s">
        <v>5190</v>
      </c>
      <c r="N413" s="1" t="s">
        <v>1093</v>
      </c>
      <c r="O413" s="13" t="str">
        <f t="shared" si="11"/>
        <v>a</v>
      </c>
      <c r="P413" s="13"/>
      <c r="Q413" s="13" t="s">
        <v>40</v>
      </c>
      <c r="R413" s="13" t="s">
        <v>23</v>
      </c>
      <c r="S413" s="13" t="s">
        <v>23</v>
      </c>
      <c r="T413" s="13"/>
      <c r="U413" s="13" t="s">
        <v>23</v>
      </c>
      <c r="V413" s="13" t="s">
        <v>23</v>
      </c>
      <c r="W413" s="13" t="s">
        <v>39</v>
      </c>
      <c r="X413" s="13" t="s">
        <v>39</v>
      </c>
      <c r="Y413" s="13" t="s">
        <v>23</v>
      </c>
      <c r="Z413" s="13" t="s">
        <v>23</v>
      </c>
    </row>
    <row r="414" spans="1:26" s="1" customFormat="1" ht="24" x14ac:dyDescent="0.25">
      <c r="A414" s="4">
        <v>989</v>
      </c>
      <c r="B414" s="13">
        <v>1</v>
      </c>
      <c r="C414" s="48" t="s">
        <v>1114</v>
      </c>
      <c r="D414" s="1" t="s">
        <v>1115</v>
      </c>
      <c r="E414" s="5">
        <v>37.693764999999999</v>
      </c>
      <c r="F414" s="5">
        <v>24.06382</v>
      </c>
      <c r="G414" s="13" t="s">
        <v>974</v>
      </c>
      <c r="H414" s="1" t="s">
        <v>1110</v>
      </c>
      <c r="J414" s="16"/>
      <c r="K414" s="16"/>
      <c r="L414" s="14" t="s">
        <v>1116</v>
      </c>
      <c r="M414" s="16"/>
      <c r="N414" s="1" t="s">
        <v>1093</v>
      </c>
      <c r="O414" s="13" t="str">
        <f t="shared" si="11"/>
        <v>a</v>
      </c>
      <c r="P414" s="13"/>
      <c r="Q414" s="13" t="s">
        <v>23</v>
      </c>
      <c r="R414" s="13" t="s">
        <v>23</v>
      </c>
      <c r="S414" s="13" t="s">
        <v>23</v>
      </c>
      <c r="T414" s="13"/>
      <c r="U414" s="13" t="s">
        <v>23</v>
      </c>
      <c r="V414" s="13" t="s">
        <v>23</v>
      </c>
      <c r="W414" s="13" t="s">
        <v>23</v>
      </c>
      <c r="X414" s="13" t="s">
        <v>23</v>
      </c>
      <c r="Y414" s="13" t="s">
        <v>23</v>
      </c>
      <c r="Z414" s="13" t="s">
        <v>23</v>
      </c>
    </row>
    <row r="415" spans="1:26" s="1" customFormat="1" ht="24" x14ac:dyDescent="0.25">
      <c r="A415" s="4">
        <v>990</v>
      </c>
      <c r="B415" s="13">
        <v>1</v>
      </c>
      <c r="C415" s="48" t="s">
        <v>1117</v>
      </c>
      <c r="D415" s="1" t="s">
        <v>5193</v>
      </c>
      <c r="E415" s="5">
        <v>37.737749999999998</v>
      </c>
      <c r="F415" s="5">
        <v>24.053599999999999</v>
      </c>
      <c r="G415" s="13">
        <v>-550</v>
      </c>
      <c r="H415" s="1" t="s">
        <v>730</v>
      </c>
      <c r="I415" s="1" t="s">
        <v>1052</v>
      </c>
      <c r="J415" s="16"/>
      <c r="K415" s="16"/>
      <c r="L415" s="14" t="s">
        <v>5192</v>
      </c>
      <c r="M415" s="14" t="s">
        <v>5191</v>
      </c>
      <c r="N415" s="1" t="s">
        <v>1093</v>
      </c>
      <c r="O415" s="13" t="str">
        <f t="shared" si="11"/>
        <v>a</v>
      </c>
      <c r="P415" s="13"/>
      <c r="Q415" s="13"/>
      <c r="R415" s="13" t="s">
        <v>23</v>
      </c>
      <c r="S415" s="13" t="s">
        <v>23</v>
      </c>
      <c r="T415" s="13"/>
      <c r="U415" s="13" t="s">
        <v>23</v>
      </c>
      <c r="V415" s="13" t="s">
        <v>23</v>
      </c>
      <c r="W415" s="13" t="s">
        <v>23</v>
      </c>
      <c r="X415" s="13" t="s">
        <v>23</v>
      </c>
      <c r="Y415" s="13" t="s">
        <v>23</v>
      </c>
      <c r="Z415" s="13" t="s">
        <v>23</v>
      </c>
    </row>
    <row r="416" spans="1:26" s="1" customFormat="1" ht="24" x14ac:dyDescent="0.25">
      <c r="A416" s="4">
        <v>995</v>
      </c>
      <c r="B416" s="13">
        <v>1</v>
      </c>
      <c r="C416" s="48" t="s">
        <v>5197</v>
      </c>
      <c r="D416" s="1" t="s">
        <v>5196</v>
      </c>
      <c r="E416" s="5">
        <v>37.988618000000002</v>
      </c>
      <c r="F416" s="5">
        <v>24.017408</v>
      </c>
      <c r="G416" s="13">
        <v>-550</v>
      </c>
      <c r="H416" s="1" t="s">
        <v>1118</v>
      </c>
      <c r="J416" s="16"/>
      <c r="K416" s="16"/>
      <c r="L416" s="14" t="s">
        <v>5195</v>
      </c>
      <c r="M416" s="14" t="s">
        <v>5194</v>
      </c>
      <c r="N416" s="1" t="s">
        <v>1093</v>
      </c>
      <c r="O416" s="13" t="str">
        <f t="shared" si="11"/>
        <v>a</v>
      </c>
      <c r="P416" s="13"/>
      <c r="Q416" s="13" t="s">
        <v>23</v>
      </c>
      <c r="R416" s="13" t="s">
        <v>23</v>
      </c>
      <c r="S416" s="13" t="s">
        <v>23</v>
      </c>
      <c r="T416" s="13"/>
      <c r="U416" s="13" t="s">
        <v>23</v>
      </c>
      <c r="V416" s="13" t="s">
        <v>23</v>
      </c>
      <c r="W416" s="13" t="s">
        <v>23</v>
      </c>
      <c r="X416" s="13" t="s">
        <v>23</v>
      </c>
      <c r="Y416" s="13" t="s">
        <v>23</v>
      </c>
      <c r="Z416" s="13" t="s">
        <v>23</v>
      </c>
    </row>
    <row r="417" spans="1:26" s="1" customFormat="1" ht="36" x14ac:dyDescent="0.25">
      <c r="A417" s="4">
        <v>997</v>
      </c>
      <c r="B417" s="13">
        <v>1</v>
      </c>
      <c r="C417" s="48" t="s">
        <v>1119</v>
      </c>
      <c r="D417" s="1" t="s">
        <v>1120</v>
      </c>
      <c r="E417" s="5">
        <v>38.114652999999997</v>
      </c>
      <c r="F417" s="5">
        <v>24.115998000000001</v>
      </c>
      <c r="G417" s="13">
        <v>-550</v>
      </c>
      <c r="H417" s="1" t="s">
        <v>1121</v>
      </c>
      <c r="I417" s="1" t="s">
        <v>1089</v>
      </c>
      <c r="J417" s="16"/>
      <c r="K417" s="16"/>
      <c r="L417" s="14" t="s">
        <v>1122</v>
      </c>
      <c r="M417" s="14" t="s">
        <v>5198</v>
      </c>
      <c r="N417" s="1" t="s">
        <v>1093</v>
      </c>
      <c r="O417" s="13" t="str">
        <f t="shared" si="11"/>
        <v>a</v>
      </c>
      <c r="P417" s="13"/>
      <c r="Q417" s="13" t="s">
        <v>23</v>
      </c>
      <c r="R417" s="13" t="s">
        <v>23</v>
      </c>
      <c r="S417" s="13" t="s">
        <v>23</v>
      </c>
      <c r="T417" s="13"/>
      <c r="U417" s="13" t="s">
        <v>23</v>
      </c>
      <c r="V417" s="13" t="s">
        <v>23</v>
      </c>
      <c r="W417" s="13" t="s">
        <v>23</v>
      </c>
      <c r="X417" s="13" t="s">
        <v>23</v>
      </c>
      <c r="Y417" s="13" t="s">
        <v>23</v>
      </c>
      <c r="Z417" s="13" t="s">
        <v>23</v>
      </c>
    </row>
    <row r="418" spans="1:26" s="1" customFormat="1" ht="24" x14ac:dyDescent="0.25">
      <c r="A418" s="4">
        <v>998</v>
      </c>
      <c r="B418" s="13">
        <v>1</v>
      </c>
      <c r="C418" s="48" t="s">
        <v>5201</v>
      </c>
      <c r="D418" s="1" t="s">
        <v>5200</v>
      </c>
      <c r="E418" s="5">
        <v>38.139133999999999</v>
      </c>
      <c r="F418" s="5">
        <v>24.049233000000001</v>
      </c>
      <c r="G418" s="13">
        <v>-550</v>
      </c>
      <c r="H418" s="1" t="s">
        <v>1121</v>
      </c>
      <c r="J418" s="16"/>
      <c r="K418" s="16"/>
      <c r="L418" s="14" t="s">
        <v>1123</v>
      </c>
      <c r="M418" s="14" t="s">
        <v>5199</v>
      </c>
      <c r="N418" s="1" t="s">
        <v>1093</v>
      </c>
      <c r="O418" s="13" t="str">
        <f t="shared" si="11"/>
        <v>a</v>
      </c>
      <c r="P418" s="13"/>
      <c r="Q418" s="13" t="s">
        <v>23</v>
      </c>
      <c r="R418" s="13" t="s">
        <v>23</v>
      </c>
      <c r="S418" s="13" t="s">
        <v>23</v>
      </c>
      <c r="T418" s="13"/>
      <c r="U418" s="13" t="s">
        <v>23</v>
      </c>
      <c r="V418" s="13" t="s">
        <v>23</v>
      </c>
      <c r="W418" s="13" t="s">
        <v>23</v>
      </c>
      <c r="X418" s="13" t="s">
        <v>23</v>
      </c>
      <c r="Y418" s="13" t="s">
        <v>23</v>
      </c>
      <c r="Z418" s="13" t="s">
        <v>23</v>
      </c>
    </row>
    <row r="419" spans="1:26" s="1" customFormat="1" ht="24" x14ac:dyDescent="0.25">
      <c r="A419" s="4">
        <v>1001</v>
      </c>
      <c r="B419" s="13">
        <v>1</v>
      </c>
      <c r="C419" s="48" t="s">
        <v>4386</v>
      </c>
      <c r="D419" s="1" t="s">
        <v>1124</v>
      </c>
      <c r="E419" s="5">
        <v>38.313217000000002</v>
      </c>
      <c r="F419" s="5">
        <v>23.83295</v>
      </c>
      <c r="G419" s="13">
        <v>-550</v>
      </c>
      <c r="H419" s="1" t="s">
        <v>1125</v>
      </c>
      <c r="J419" s="16"/>
      <c r="K419" s="16"/>
      <c r="L419" s="14" t="s">
        <v>1126</v>
      </c>
      <c r="M419" s="14" t="s">
        <v>5202</v>
      </c>
      <c r="N419" s="1" t="s">
        <v>1093</v>
      </c>
      <c r="O419" s="13" t="str">
        <f t="shared" si="11"/>
        <v>a</v>
      </c>
      <c r="P419" s="13"/>
      <c r="Q419" s="13" t="s">
        <v>23</v>
      </c>
      <c r="R419" s="13" t="s">
        <v>23</v>
      </c>
      <c r="S419" s="13" t="s">
        <v>23</v>
      </c>
      <c r="T419" s="13"/>
      <c r="U419" s="13" t="s">
        <v>23</v>
      </c>
      <c r="V419" s="13" t="s">
        <v>23</v>
      </c>
      <c r="W419" s="13" t="s">
        <v>23</v>
      </c>
      <c r="X419" s="13" t="s">
        <v>23</v>
      </c>
      <c r="Y419" s="13" t="s">
        <v>23</v>
      </c>
      <c r="Z419" s="13" t="s">
        <v>23</v>
      </c>
    </row>
    <row r="420" spans="1:26" s="1" customFormat="1" ht="36" x14ac:dyDescent="0.25">
      <c r="A420" s="4">
        <v>1002</v>
      </c>
      <c r="B420" s="13">
        <v>2</v>
      </c>
      <c r="C420" s="48" t="s">
        <v>1127</v>
      </c>
      <c r="D420" s="1" t="s">
        <v>1128</v>
      </c>
      <c r="E420" s="5">
        <v>38.323771000000001</v>
      </c>
      <c r="F420" s="5">
        <v>23.792272000000001</v>
      </c>
      <c r="G420" s="13">
        <v>-750</v>
      </c>
      <c r="H420" s="1" t="s">
        <v>6629</v>
      </c>
      <c r="I420" s="1" t="s">
        <v>1052</v>
      </c>
      <c r="J420" s="16"/>
      <c r="K420" s="16"/>
      <c r="L420" s="14" t="s">
        <v>1129</v>
      </c>
      <c r="M420" s="14" t="s">
        <v>5203</v>
      </c>
      <c r="N420" s="1" t="s">
        <v>1093</v>
      </c>
      <c r="O420" s="13" t="str">
        <f t="shared" si="11"/>
        <v>a</v>
      </c>
      <c r="P420" s="13"/>
      <c r="Q420" s="13" t="s">
        <v>38</v>
      </c>
      <c r="R420" s="13" t="s">
        <v>39</v>
      </c>
      <c r="S420" s="13" t="s">
        <v>39</v>
      </c>
      <c r="T420" s="13"/>
      <c r="U420" s="13" t="s">
        <v>23</v>
      </c>
      <c r="V420" s="13" t="s">
        <v>23</v>
      </c>
      <c r="W420" s="13" t="s">
        <v>23</v>
      </c>
      <c r="X420" s="13" t="s">
        <v>23</v>
      </c>
      <c r="Y420" s="13" t="s">
        <v>23</v>
      </c>
      <c r="Z420" s="13" t="s">
        <v>23</v>
      </c>
    </row>
    <row r="421" spans="1:26" s="1" customFormat="1" ht="24" x14ac:dyDescent="0.25">
      <c r="A421" s="4">
        <v>1005</v>
      </c>
      <c r="B421" s="13">
        <v>2</v>
      </c>
      <c r="C421" s="48" t="s">
        <v>1130</v>
      </c>
      <c r="D421" s="1" t="s">
        <v>1131</v>
      </c>
      <c r="E421" s="5">
        <v>38.419989999999999</v>
      </c>
      <c r="F421" s="5">
        <v>23.599623000000001</v>
      </c>
      <c r="G421" s="13" t="s">
        <v>974</v>
      </c>
      <c r="H421" s="1" t="s">
        <v>1132</v>
      </c>
      <c r="J421" s="16"/>
      <c r="K421" s="16"/>
      <c r="L421" s="14" t="s">
        <v>1133</v>
      </c>
      <c r="M421" s="16"/>
      <c r="N421" s="1" t="s">
        <v>1093</v>
      </c>
      <c r="O421" s="13" t="str">
        <f t="shared" si="11"/>
        <v>a</v>
      </c>
      <c r="P421" s="13"/>
      <c r="Q421" s="13" t="s">
        <v>23</v>
      </c>
      <c r="R421" s="13" t="s">
        <v>23</v>
      </c>
      <c r="S421" s="13" t="s">
        <v>23</v>
      </c>
      <c r="T421" s="13"/>
      <c r="U421" s="13" t="s">
        <v>23</v>
      </c>
      <c r="V421" s="13" t="s">
        <v>23</v>
      </c>
      <c r="W421" s="13" t="s">
        <v>23</v>
      </c>
      <c r="X421" s="13" t="s">
        <v>23</v>
      </c>
      <c r="Y421" s="13" t="s">
        <v>23</v>
      </c>
      <c r="Z421" s="13" t="s">
        <v>23</v>
      </c>
    </row>
    <row r="422" spans="1:26" s="1" customFormat="1" ht="96" x14ac:dyDescent="0.25">
      <c r="A422" s="4">
        <v>1006</v>
      </c>
      <c r="B422" s="13">
        <v>6</v>
      </c>
      <c r="C422" s="48" t="s">
        <v>4471</v>
      </c>
      <c r="D422" s="1" t="s">
        <v>1134</v>
      </c>
      <c r="E422" s="5">
        <v>38.433300000000003</v>
      </c>
      <c r="F422" s="5">
        <v>23.592400000000001</v>
      </c>
      <c r="G422" s="13">
        <v>-750</v>
      </c>
      <c r="H422" s="1" t="s">
        <v>7317</v>
      </c>
      <c r="I422" s="1" t="s">
        <v>1135</v>
      </c>
      <c r="J422" s="16"/>
      <c r="K422" s="16"/>
      <c r="L422" s="14" t="s">
        <v>1136</v>
      </c>
      <c r="M422" s="14" t="s">
        <v>5204</v>
      </c>
      <c r="N422" s="1" t="s">
        <v>1093</v>
      </c>
      <c r="O422" s="13" t="str">
        <f t="shared" si="11"/>
        <v>a</v>
      </c>
      <c r="P422" s="13"/>
      <c r="Q422" s="13" t="s">
        <v>23</v>
      </c>
      <c r="R422" s="13" t="s">
        <v>23</v>
      </c>
      <c r="S422" s="13" t="s">
        <v>23</v>
      </c>
      <c r="T422" s="13"/>
      <c r="U422" s="13" t="s">
        <v>23</v>
      </c>
      <c r="V422" s="13" t="s">
        <v>23</v>
      </c>
      <c r="W422" s="13" t="s">
        <v>23</v>
      </c>
      <c r="X422" s="13" t="s">
        <v>23</v>
      </c>
      <c r="Y422" s="13" t="s">
        <v>23</v>
      </c>
      <c r="Z422" s="13" t="s">
        <v>23</v>
      </c>
    </row>
    <row r="423" spans="1:26" s="1" customFormat="1" ht="60" x14ac:dyDescent="0.25">
      <c r="A423" s="4">
        <v>1010</v>
      </c>
      <c r="B423" s="13">
        <v>2</v>
      </c>
      <c r="C423" s="48" t="s">
        <v>1137</v>
      </c>
      <c r="D423" s="1" t="s">
        <v>1138</v>
      </c>
      <c r="E423" s="5">
        <v>38.500095000000002</v>
      </c>
      <c r="F423" s="5">
        <v>23.445910000000001</v>
      </c>
      <c r="G423" s="13">
        <v>-750</v>
      </c>
      <c r="H423" s="1" t="s">
        <v>7520</v>
      </c>
      <c r="I423" s="1" t="s">
        <v>6568</v>
      </c>
      <c r="J423" s="16"/>
      <c r="K423" s="16"/>
      <c r="L423" s="14" t="s">
        <v>1139</v>
      </c>
      <c r="M423" s="14" t="s">
        <v>5205</v>
      </c>
      <c r="N423" s="1" t="s">
        <v>1093</v>
      </c>
      <c r="O423" s="13" t="str">
        <f t="shared" si="11"/>
        <v>a</v>
      </c>
      <c r="P423" s="13"/>
      <c r="Q423" s="13" t="s">
        <v>38</v>
      </c>
      <c r="R423" s="13" t="s">
        <v>39</v>
      </c>
      <c r="S423" s="13" t="s">
        <v>39</v>
      </c>
      <c r="T423" s="13"/>
      <c r="U423" s="13" t="s">
        <v>23</v>
      </c>
      <c r="V423" s="13" t="s">
        <v>23</v>
      </c>
      <c r="W423" s="13" t="s">
        <v>23</v>
      </c>
      <c r="X423" s="13" t="s">
        <v>23</v>
      </c>
      <c r="Y423" s="13" t="s">
        <v>23</v>
      </c>
      <c r="Z423" s="13" t="s">
        <v>23</v>
      </c>
    </row>
    <row r="424" spans="1:26" s="1" customFormat="1" ht="24" x14ac:dyDescent="0.25">
      <c r="A424" s="4">
        <v>1017</v>
      </c>
      <c r="B424" s="13">
        <v>2</v>
      </c>
      <c r="C424" s="48" t="s">
        <v>5206</v>
      </c>
      <c r="D424" s="1" t="s">
        <v>5207</v>
      </c>
      <c r="E424" s="5">
        <v>38.723399999999998</v>
      </c>
      <c r="F424" s="5">
        <v>23.062339999999999</v>
      </c>
      <c r="G424" s="13" t="s">
        <v>974</v>
      </c>
      <c r="H424" s="1" t="s">
        <v>4472</v>
      </c>
      <c r="I424" s="1" t="s">
        <v>193</v>
      </c>
      <c r="J424" s="16"/>
      <c r="K424" s="16"/>
      <c r="L424" s="14" t="s">
        <v>1140</v>
      </c>
      <c r="M424" s="16"/>
      <c r="N424" s="1" t="s">
        <v>1093</v>
      </c>
      <c r="O424" s="13" t="str">
        <f t="shared" si="11"/>
        <v>a</v>
      </c>
      <c r="P424" s="13"/>
      <c r="Q424" s="13" t="s">
        <v>23</v>
      </c>
      <c r="R424" s="13" t="s">
        <v>23</v>
      </c>
      <c r="S424" s="13" t="s">
        <v>23</v>
      </c>
      <c r="T424" s="13"/>
      <c r="U424" s="13" t="s">
        <v>23</v>
      </c>
      <c r="V424" s="13" t="s">
        <v>23</v>
      </c>
      <c r="W424" s="13" t="s">
        <v>23</v>
      </c>
      <c r="X424" s="13" t="s">
        <v>23</v>
      </c>
      <c r="Y424" s="13" t="s">
        <v>23</v>
      </c>
      <c r="Z424" s="13" t="s">
        <v>23</v>
      </c>
    </row>
    <row r="425" spans="1:26" s="1" customFormat="1" ht="22.5" x14ac:dyDescent="0.25">
      <c r="A425" s="4">
        <v>1018</v>
      </c>
      <c r="B425" s="13">
        <v>1</v>
      </c>
      <c r="C425" s="48" t="s">
        <v>2383</v>
      </c>
      <c r="D425" s="1" t="s">
        <v>5208</v>
      </c>
      <c r="E425" s="5">
        <v>38.760565</v>
      </c>
      <c r="F425" s="5">
        <v>22.86684</v>
      </c>
      <c r="G425" s="13">
        <v>-750</v>
      </c>
      <c r="H425" s="1" t="s">
        <v>1141</v>
      </c>
      <c r="J425" s="16"/>
      <c r="K425" s="16"/>
      <c r="L425" s="14" t="s">
        <v>1142</v>
      </c>
      <c r="M425" s="14" t="s">
        <v>5209</v>
      </c>
      <c r="N425" s="1" t="s">
        <v>1093</v>
      </c>
      <c r="O425" s="13" t="str">
        <f t="shared" si="11"/>
        <v>a</v>
      </c>
      <c r="P425" s="13"/>
      <c r="Q425" s="13" t="s">
        <v>23</v>
      </c>
      <c r="R425" s="13" t="s">
        <v>23</v>
      </c>
      <c r="S425" s="13" t="s">
        <v>23</v>
      </c>
      <c r="T425" s="13"/>
      <c r="U425" s="13" t="s">
        <v>23</v>
      </c>
      <c r="V425" s="13" t="s">
        <v>23</v>
      </c>
      <c r="W425" s="13" t="s">
        <v>23</v>
      </c>
      <c r="X425" s="13" t="s">
        <v>23</v>
      </c>
      <c r="Y425" s="13" t="s">
        <v>23</v>
      </c>
      <c r="Z425" s="13" t="s">
        <v>23</v>
      </c>
    </row>
    <row r="426" spans="1:26" s="1" customFormat="1" ht="24" x14ac:dyDescent="0.25">
      <c r="A426" s="4">
        <v>1020</v>
      </c>
      <c r="B426" s="13">
        <v>1</v>
      </c>
      <c r="C426" s="48" t="s">
        <v>1143</v>
      </c>
      <c r="D426" s="1" t="s">
        <v>5214</v>
      </c>
      <c r="E426" s="5">
        <v>38.822360000000003</v>
      </c>
      <c r="F426" s="5">
        <v>22.733857</v>
      </c>
      <c r="G426" s="13">
        <v>-750</v>
      </c>
      <c r="H426" s="1" t="s">
        <v>1141</v>
      </c>
      <c r="I426" s="1" t="s">
        <v>1043</v>
      </c>
      <c r="J426" s="16"/>
      <c r="K426" s="16"/>
      <c r="L426" s="14" t="s">
        <v>1144</v>
      </c>
      <c r="M426" s="14" t="s">
        <v>5210</v>
      </c>
      <c r="N426" s="1" t="s">
        <v>1093</v>
      </c>
      <c r="O426" s="13" t="str">
        <f t="shared" si="11"/>
        <v>a</v>
      </c>
      <c r="P426" s="13"/>
      <c r="Q426" s="13" t="s">
        <v>23</v>
      </c>
      <c r="R426" s="13" t="s">
        <v>23</v>
      </c>
      <c r="S426" s="13" t="s">
        <v>23</v>
      </c>
      <c r="T426" s="13"/>
      <c r="U426" s="13" t="s">
        <v>23</v>
      </c>
      <c r="V426" s="13" t="s">
        <v>23</v>
      </c>
      <c r="W426" s="13" t="s">
        <v>23</v>
      </c>
      <c r="X426" s="13" t="s">
        <v>23</v>
      </c>
      <c r="Y426" s="13" t="s">
        <v>23</v>
      </c>
      <c r="Z426" s="13" t="s">
        <v>23</v>
      </c>
    </row>
    <row r="427" spans="1:26" s="1" customFormat="1" ht="24" x14ac:dyDescent="0.25">
      <c r="A427" s="4">
        <v>1021</v>
      </c>
      <c r="B427" s="13">
        <v>1</v>
      </c>
      <c r="C427" s="48" t="s">
        <v>5213</v>
      </c>
      <c r="D427" s="1" t="s">
        <v>5212</v>
      </c>
      <c r="E427" s="5">
        <v>38.846539999999997</v>
      </c>
      <c r="F427" s="5">
        <v>22.680879999999998</v>
      </c>
      <c r="G427" s="13">
        <v>-750</v>
      </c>
      <c r="H427" s="1" t="s">
        <v>1145</v>
      </c>
      <c r="J427" s="16"/>
      <c r="K427" s="16"/>
      <c r="L427" s="14" t="s">
        <v>1146</v>
      </c>
      <c r="M427" s="14" t="s">
        <v>5211</v>
      </c>
      <c r="N427" s="1" t="s">
        <v>1093</v>
      </c>
      <c r="O427" s="13" t="str">
        <f t="shared" si="11"/>
        <v>a</v>
      </c>
      <c r="P427" s="13"/>
      <c r="Q427" s="13"/>
      <c r="R427" s="13" t="s">
        <v>23</v>
      </c>
      <c r="S427" s="13" t="s">
        <v>23</v>
      </c>
      <c r="T427" s="13"/>
      <c r="U427" s="13" t="s">
        <v>23</v>
      </c>
      <c r="V427" s="13" t="s">
        <v>23</v>
      </c>
      <c r="W427" s="13" t="s">
        <v>23</v>
      </c>
      <c r="X427" s="13" t="s">
        <v>23</v>
      </c>
      <c r="Y427" s="13" t="s">
        <v>23</v>
      </c>
      <c r="Z427" s="13" t="s">
        <v>23</v>
      </c>
    </row>
    <row r="428" spans="1:26" s="1" customFormat="1" ht="22.5" x14ac:dyDescent="0.25">
      <c r="A428" s="4">
        <v>1023</v>
      </c>
      <c r="B428" s="13">
        <v>1</v>
      </c>
      <c r="C428" s="48" t="s">
        <v>5216</v>
      </c>
      <c r="D428" s="1" t="s">
        <v>1147</v>
      </c>
      <c r="E428" s="5">
        <v>38.796799999999998</v>
      </c>
      <c r="F428" s="5">
        <v>22.5365</v>
      </c>
      <c r="G428" s="13">
        <v>-750</v>
      </c>
      <c r="H428" s="1" t="s">
        <v>1141</v>
      </c>
      <c r="J428" s="16"/>
      <c r="K428" s="16"/>
      <c r="L428" s="14" t="s">
        <v>5217</v>
      </c>
      <c r="M428" s="14" t="s">
        <v>5215</v>
      </c>
      <c r="N428" s="1" t="s">
        <v>1093</v>
      </c>
      <c r="O428" s="13" t="str">
        <f t="shared" si="11"/>
        <v>a</v>
      </c>
      <c r="P428" s="13"/>
      <c r="Q428" s="13" t="s">
        <v>23</v>
      </c>
      <c r="R428" s="13" t="s">
        <v>23</v>
      </c>
      <c r="S428" s="13" t="s">
        <v>23</v>
      </c>
      <c r="T428" s="13"/>
      <c r="U428" s="13" t="s">
        <v>23</v>
      </c>
      <c r="V428" s="13" t="s">
        <v>23</v>
      </c>
      <c r="W428" s="13" t="s">
        <v>23</v>
      </c>
      <c r="X428" s="13" t="s">
        <v>23</v>
      </c>
      <c r="Y428" s="13" t="s">
        <v>23</v>
      </c>
      <c r="Z428" s="13" t="s">
        <v>23</v>
      </c>
    </row>
    <row r="429" spans="1:26" s="1" customFormat="1" ht="24" x14ac:dyDescent="0.25">
      <c r="A429" s="4">
        <v>1029</v>
      </c>
      <c r="B429" s="13">
        <v>2</v>
      </c>
      <c r="C429" s="48" t="s">
        <v>1148</v>
      </c>
      <c r="D429" s="1" t="s">
        <v>1149</v>
      </c>
      <c r="E429" s="5">
        <v>38.572493999999999</v>
      </c>
      <c r="F429" s="5">
        <v>23.769355999999998</v>
      </c>
      <c r="G429" s="13" t="s">
        <v>974</v>
      </c>
      <c r="H429" s="1" t="s">
        <v>1150</v>
      </c>
      <c r="J429" s="16"/>
      <c r="K429" s="16"/>
      <c r="L429" s="14" t="s">
        <v>1151</v>
      </c>
      <c r="M429" s="14" t="s">
        <v>5218</v>
      </c>
      <c r="N429" s="1" t="s">
        <v>1152</v>
      </c>
      <c r="O429" s="13" t="str">
        <f t="shared" si="11"/>
        <v>a</v>
      </c>
      <c r="P429" s="13"/>
      <c r="Q429" s="13" t="s">
        <v>23</v>
      </c>
      <c r="R429" s="13" t="s">
        <v>23</v>
      </c>
      <c r="S429" s="13" t="s">
        <v>23</v>
      </c>
      <c r="T429" s="13"/>
      <c r="U429" s="13" t="s">
        <v>23</v>
      </c>
      <c r="V429" s="13" t="s">
        <v>23</v>
      </c>
      <c r="W429" s="13" t="s">
        <v>23</v>
      </c>
      <c r="X429" s="13" t="s">
        <v>23</v>
      </c>
      <c r="Y429" s="13" t="s">
        <v>23</v>
      </c>
      <c r="Z429" s="13" t="s">
        <v>23</v>
      </c>
    </row>
    <row r="430" spans="1:26" s="1" customFormat="1" ht="60" x14ac:dyDescent="0.25">
      <c r="A430" s="4">
        <v>1036</v>
      </c>
      <c r="B430" s="13">
        <v>4</v>
      </c>
      <c r="C430" s="48" t="s">
        <v>1153</v>
      </c>
      <c r="D430" s="1" t="s">
        <v>1154</v>
      </c>
      <c r="E430" s="5">
        <v>38.472499999999997</v>
      </c>
      <c r="F430" s="5">
        <v>23.614999999999998</v>
      </c>
      <c r="G430" s="13">
        <v>-750</v>
      </c>
      <c r="H430" s="1" t="s">
        <v>1155</v>
      </c>
      <c r="I430" s="1" t="s">
        <v>1052</v>
      </c>
      <c r="J430" s="16"/>
      <c r="K430" s="16"/>
      <c r="L430" s="14" t="s">
        <v>1156</v>
      </c>
      <c r="M430" s="14" t="s">
        <v>5219</v>
      </c>
      <c r="N430" s="1" t="s">
        <v>1152</v>
      </c>
      <c r="O430" s="13" t="str">
        <f t="shared" si="11"/>
        <v>a</v>
      </c>
      <c r="P430" s="13"/>
      <c r="Q430" s="13" t="s">
        <v>38</v>
      </c>
      <c r="R430" s="13" t="s">
        <v>39</v>
      </c>
      <c r="S430" s="13" t="s">
        <v>39</v>
      </c>
      <c r="T430" s="13"/>
      <c r="U430" s="13" t="s">
        <v>23</v>
      </c>
      <c r="V430" s="13" t="s">
        <v>23</v>
      </c>
      <c r="W430" s="13" t="s">
        <v>23</v>
      </c>
      <c r="X430" s="13" t="s">
        <v>23</v>
      </c>
      <c r="Y430" s="13" t="s">
        <v>23</v>
      </c>
      <c r="Z430" s="13" t="s">
        <v>23</v>
      </c>
    </row>
    <row r="431" spans="1:26" s="1" customFormat="1" ht="72" x14ac:dyDescent="0.25">
      <c r="A431" s="4">
        <v>1036.0999999999999</v>
      </c>
      <c r="B431" s="13">
        <v>5</v>
      </c>
      <c r="C431" s="48" t="s">
        <v>1153</v>
      </c>
      <c r="D431" s="1" t="s">
        <v>1157</v>
      </c>
      <c r="E431" s="5">
        <v>38.450736999999997</v>
      </c>
      <c r="F431" s="5">
        <v>23.609798000000001</v>
      </c>
      <c r="G431" s="13">
        <v>-750</v>
      </c>
      <c r="H431" s="1" t="s">
        <v>7316</v>
      </c>
      <c r="I431" s="1" t="s">
        <v>1052</v>
      </c>
      <c r="J431" s="16"/>
      <c r="K431" s="16"/>
      <c r="L431" s="14" t="s">
        <v>1156</v>
      </c>
      <c r="M431" s="14" t="s">
        <v>5219</v>
      </c>
      <c r="N431" s="1" t="s">
        <v>1152</v>
      </c>
      <c r="O431" s="13" t="str">
        <f t="shared" si="11"/>
        <v>a</v>
      </c>
      <c r="P431" s="13"/>
      <c r="Q431" s="13" t="s">
        <v>38</v>
      </c>
      <c r="R431" s="13" t="s">
        <v>39</v>
      </c>
      <c r="S431" s="13" t="s">
        <v>39</v>
      </c>
      <c r="T431" s="13"/>
      <c r="U431" s="13" t="s">
        <v>23</v>
      </c>
      <c r="V431" s="13" t="s">
        <v>23</v>
      </c>
      <c r="W431" s="13" t="s">
        <v>23</v>
      </c>
      <c r="X431" s="13" t="s">
        <v>23</v>
      </c>
      <c r="Y431" s="13" t="s">
        <v>23</v>
      </c>
      <c r="Z431" s="13" t="s">
        <v>23</v>
      </c>
    </row>
    <row r="432" spans="1:26" s="1" customFormat="1" ht="24" x14ac:dyDescent="0.25">
      <c r="A432" s="4">
        <v>1037</v>
      </c>
      <c r="B432" s="13">
        <v>1</v>
      </c>
      <c r="C432" s="48" t="s">
        <v>1158</v>
      </c>
      <c r="D432" s="1" t="s">
        <v>1159</v>
      </c>
      <c r="E432" s="5">
        <v>38.445039000000001</v>
      </c>
      <c r="F432" s="5">
        <v>23.603473000000001</v>
      </c>
      <c r="G432" s="13" t="s">
        <v>974</v>
      </c>
      <c r="H432" s="1" t="s">
        <v>52</v>
      </c>
      <c r="J432" s="16"/>
      <c r="K432" s="16"/>
      <c r="L432" s="14" t="s">
        <v>1160</v>
      </c>
      <c r="M432" s="16"/>
      <c r="N432" s="1" t="s">
        <v>1152</v>
      </c>
      <c r="O432" s="13" t="str">
        <f t="shared" si="11"/>
        <v>a</v>
      </c>
      <c r="P432" s="13"/>
      <c r="Q432" s="13" t="s">
        <v>23</v>
      </c>
      <c r="R432" s="13" t="s">
        <v>23</v>
      </c>
      <c r="S432" s="13" t="s">
        <v>23</v>
      </c>
      <c r="T432" s="13"/>
      <c r="U432" s="13" t="s">
        <v>23</v>
      </c>
      <c r="V432" s="13" t="s">
        <v>23</v>
      </c>
      <c r="W432" s="13" t="s">
        <v>23</v>
      </c>
      <c r="X432" s="13" t="s">
        <v>23</v>
      </c>
      <c r="Y432" s="13" t="s">
        <v>23</v>
      </c>
      <c r="Z432" s="13" t="s">
        <v>23</v>
      </c>
    </row>
    <row r="433" spans="1:26" s="1" customFormat="1" ht="72" x14ac:dyDescent="0.25">
      <c r="A433" s="4">
        <v>1039</v>
      </c>
      <c r="B433" s="13">
        <v>5</v>
      </c>
      <c r="C433" s="48" t="s">
        <v>4387</v>
      </c>
      <c r="D433" s="1" t="s">
        <v>5221</v>
      </c>
      <c r="E433" s="5">
        <v>38.385350000000003</v>
      </c>
      <c r="F433" s="5">
        <v>23.795255999999998</v>
      </c>
      <c r="G433" s="13">
        <v>-750</v>
      </c>
      <c r="H433" s="1" t="s">
        <v>6630</v>
      </c>
      <c r="I433" s="1" t="s">
        <v>1161</v>
      </c>
      <c r="J433" s="14" t="s">
        <v>7084</v>
      </c>
      <c r="K433" s="16"/>
      <c r="L433" s="14" t="s">
        <v>1162</v>
      </c>
      <c r="M433" s="14" t="s">
        <v>5220</v>
      </c>
      <c r="N433" s="1" t="s">
        <v>1152</v>
      </c>
      <c r="O433" s="13" t="str">
        <f t="shared" ref="O433:O496" si="12">IF(H433="","m","a")</f>
        <v>a</v>
      </c>
      <c r="P433" s="13"/>
      <c r="Q433" s="13" t="s">
        <v>38</v>
      </c>
      <c r="R433" s="13" t="s">
        <v>39</v>
      </c>
      <c r="S433" s="13" t="s">
        <v>39</v>
      </c>
      <c r="T433" s="13"/>
      <c r="U433" s="13" t="s">
        <v>23</v>
      </c>
      <c r="V433" s="13" t="s">
        <v>23</v>
      </c>
      <c r="W433" s="13" t="s">
        <v>23</v>
      </c>
      <c r="X433" s="13" t="s">
        <v>23</v>
      </c>
      <c r="Y433" s="13" t="s">
        <v>23</v>
      </c>
      <c r="Z433" s="13" t="s">
        <v>23</v>
      </c>
    </row>
    <row r="434" spans="1:26" s="1" customFormat="1" ht="24" x14ac:dyDescent="0.25">
      <c r="A434" s="4">
        <v>1043</v>
      </c>
      <c r="B434" s="13">
        <v>1</v>
      </c>
      <c r="C434" s="48" t="s">
        <v>5223</v>
      </c>
      <c r="D434" s="1" t="s">
        <v>1163</v>
      </c>
      <c r="E434" s="5">
        <v>38.043999999999997</v>
      </c>
      <c r="F434" s="5">
        <v>24.317</v>
      </c>
      <c r="G434" s="13">
        <v>-750</v>
      </c>
      <c r="H434" s="1" t="s">
        <v>1118</v>
      </c>
      <c r="J434" s="16"/>
      <c r="K434" s="16"/>
      <c r="L434" s="14" t="s">
        <v>1164</v>
      </c>
      <c r="M434" s="14" t="s">
        <v>5222</v>
      </c>
      <c r="N434" s="1" t="s">
        <v>1152</v>
      </c>
      <c r="O434" s="13" t="str">
        <f t="shared" si="12"/>
        <v>a</v>
      </c>
      <c r="P434" s="13"/>
      <c r="Q434" s="13" t="s">
        <v>23</v>
      </c>
      <c r="R434" s="13" t="s">
        <v>23</v>
      </c>
      <c r="S434" s="13" t="s">
        <v>23</v>
      </c>
      <c r="T434" s="13"/>
      <c r="U434" s="13" t="s">
        <v>23</v>
      </c>
      <c r="V434" s="13" t="s">
        <v>23</v>
      </c>
      <c r="W434" s="13" t="s">
        <v>23</v>
      </c>
      <c r="X434" s="13" t="s">
        <v>23</v>
      </c>
      <c r="Y434" s="13" t="s">
        <v>23</v>
      </c>
      <c r="Z434" s="13" t="s">
        <v>23</v>
      </c>
    </row>
    <row r="435" spans="1:26" s="1" customFormat="1" ht="24" x14ac:dyDescent="0.25">
      <c r="A435" s="4">
        <v>1043.0999999999999</v>
      </c>
      <c r="B435" s="13">
        <v>1</v>
      </c>
      <c r="C435" s="48" t="s">
        <v>5225</v>
      </c>
      <c r="D435" s="1" t="s">
        <v>1165</v>
      </c>
      <c r="E435" s="5">
        <v>37.994501</v>
      </c>
      <c r="F435" s="5">
        <v>24.256392000000002</v>
      </c>
      <c r="G435" s="13" t="s">
        <v>974</v>
      </c>
      <c r="H435" s="1" t="s">
        <v>1166</v>
      </c>
      <c r="J435" s="16"/>
      <c r="K435" s="16"/>
      <c r="L435" s="14" t="s">
        <v>1167</v>
      </c>
      <c r="M435" s="14" t="s">
        <v>5224</v>
      </c>
      <c r="N435" s="1" t="s">
        <v>1152</v>
      </c>
      <c r="O435" s="13" t="str">
        <f t="shared" si="12"/>
        <v>a</v>
      </c>
      <c r="P435" s="13"/>
      <c r="Q435" s="13"/>
      <c r="R435" s="13"/>
      <c r="S435" s="13"/>
      <c r="T435" s="13"/>
      <c r="U435" s="13"/>
      <c r="V435" s="13"/>
      <c r="W435" s="13"/>
      <c r="X435" s="13"/>
      <c r="Y435" s="13"/>
      <c r="Z435" s="13"/>
    </row>
    <row r="436" spans="1:26" s="1" customFormat="1" ht="48" x14ac:dyDescent="0.25">
      <c r="A436" s="4">
        <v>1044</v>
      </c>
      <c r="B436" s="13">
        <v>4</v>
      </c>
      <c r="C436" s="48" t="s">
        <v>5227</v>
      </c>
      <c r="D436" s="1" t="s">
        <v>1168</v>
      </c>
      <c r="E436" s="5">
        <v>38.009500000000003</v>
      </c>
      <c r="F436" s="5">
        <v>24.42</v>
      </c>
      <c r="G436" s="13">
        <v>-750</v>
      </c>
      <c r="H436" s="1" t="s">
        <v>1169</v>
      </c>
      <c r="J436" s="16"/>
      <c r="K436" s="14" t="s">
        <v>4229</v>
      </c>
      <c r="L436" s="14" t="s">
        <v>1170</v>
      </c>
      <c r="M436" s="14" t="s">
        <v>5226</v>
      </c>
      <c r="N436" s="1" t="s">
        <v>1152</v>
      </c>
      <c r="O436" s="13" t="str">
        <f t="shared" si="12"/>
        <v>a</v>
      </c>
      <c r="P436" s="13"/>
      <c r="Q436" s="13" t="s">
        <v>23</v>
      </c>
      <c r="R436" s="13" t="s">
        <v>23</v>
      </c>
      <c r="S436" s="13" t="s">
        <v>23</v>
      </c>
      <c r="T436" s="13"/>
      <c r="U436" s="13" t="s">
        <v>23</v>
      </c>
      <c r="V436" s="13" t="s">
        <v>23</v>
      </c>
      <c r="W436" s="13" t="s">
        <v>23</v>
      </c>
      <c r="X436" s="13" t="s">
        <v>23</v>
      </c>
      <c r="Y436" s="13" t="s">
        <v>23</v>
      </c>
      <c r="Z436" s="13" t="s">
        <v>23</v>
      </c>
    </row>
    <row r="437" spans="1:26" s="1" customFormat="1" ht="48" x14ac:dyDescent="0.25">
      <c r="A437" s="4">
        <v>1045</v>
      </c>
      <c r="B437" s="13">
        <v>4</v>
      </c>
      <c r="C437" s="48" t="s">
        <v>1171</v>
      </c>
      <c r="D437" s="1" t="s">
        <v>5229</v>
      </c>
      <c r="E437" s="5">
        <v>37.975700000000003</v>
      </c>
      <c r="F437" s="5">
        <v>24.539300000000001</v>
      </c>
      <c r="G437" s="13">
        <v>-750</v>
      </c>
      <c r="H437" s="1" t="s">
        <v>6631</v>
      </c>
      <c r="I437" s="1" t="s">
        <v>1161</v>
      </c>
      <c r="J437" s="16"/>
      <c r="K437" s="16"/>
      <c r="L437" s="14" t="s">
        <v>1172</v>
      </c>
      <c r="M437" s="14" t="s">
        <v>5228</v>
      </c>
      <c r="N437" s="1" t="s">
        <v>1152</v>
      </c>
      <c r="O437" s="13" t="str">
        <f t="shared" si="12"/>
        <v>a</v>
      </c>
      <c r="P437" s="13"/>
      <c r="Q437" s="13" t="s">
        <v>38</v>
      </c>
      <c r="R437" s="13" t="s">
        <v>39</v>
      </c>
      <c r="S437" s="13" t="s">
        <v>23</v>
      </c>
      <c r="T437" s="13"/>
      <c r="U437" s="13" t="s">
        <v>23</v>
      </c>
      <c r="V437" s="13" t="s">
        <v>23</v>
      </c>
      <c r="W437" s="13" t="s">
        <v>23</v>
      </c>
      <c r="X437" s="13" t="s">
        <v>54</v>
      </c>
      <c r="Y437" s="13" t="s">
        <v>23</v>
      </c>
      <c r="Z437" s="13" t="s">
        <v>23</v>
      </c>
    </row>
    <row r="438" spans="1:26" s="1" customFormat="1" ht="24" x14ac:dyDescent="0.25">
      <c r="A438" s="4">
        <v>1053</v>
      </c>
      <c r="B438" s="13">
        <v>1</v>
      </c>
      <c r="C438" s="48" t="s">
        <v>5231</v>
      </c>
      <c r="D438" s="1" t="s">
        <v>1173</v>
      </c>
      <c r="E438" s="5">
        <v>39.019599999999997</v>
      </c>
      <c r="F438" s="5">
        <v>23.22</v>
      </c>
      <c r="G438" s="13">
        <v>-750</v>
      </c>
      <c r="H438" s="1" t="s">
        <v>1174</v>
      </c>
      <c r="I438" s="1" t="s">
        <v>1089</v>
      </c>
      <c r="J438" s="16"/>
      <c r="K438" s="16"/>
      <c r="L438" s="14" t="s">
        <v>1175</v>
      </c>
      <c r="M438" s="14" t="s">
        <v>5230</v>
      </c>
      <c r="N438" s="1" t="s">
        <v>1152</v>
      </c>
      <c r="O438" s="13" t="str">
        <f t="shared" si="12"/>
        <v>a</v>
      </c>
      <c r="P438" s="13"/>
      <c r="Q438" s="13" t="s">
        <v>23</v>
      </c>
      <c r="R438" s="13" t="s">
        <v>23</v>
      </c>
      <c r="S438" s="13" t="s">
        <v>23</v>
      </c>
      <c r="T438" s="13"/>
      <c r="U438" s="13" t="s">
        <v>23</v>
      </c>
      <c r="V438" s="13" t="s">
        <v>23</v>
      </c>
      <c r="W438" s="13" t="s">
        <v>23</v>
      </c>
      <c r="X438" s="13" t="s">
        <v>23</v>
      </c>
      <c r="Y438" s="13" t="s">
        <v>23</v>
      </c>
      <c r="Z438" s="13" t="s">
        <v>23</v>
      </c>
    </row>
    <row r="439" spans="1:26" s="1" customFormat="1" ht="24" x14ac:dyDescent="0.25">
      <c r="A439" s="4">
        <v>1054</v>
      </c>
      <c r="B439" s="13">
        <v>1</v>
      </c>
      <c r="C439" s="48" t="s">
        <v>5238</v>
      </c>
      <c r="D439" s="1" t="s">
        <v>5233</v>
      </c>
      <c r="E439" s="5">
        <v>38.949599999999997</v>
      </c>
      <c r="F439" s="5">
        <v>23.085000000000001</v>
      </c>
      <c r="G439" s="13">
        <v>-750</v>
      </c>
      <c r="H439" s="1" t="s">
        <v>730</v>
      </c>
      <c r="I439" s="1" t="s">
        <v>1176</v>
      </c>
      <c r="J439" s="16"/>
      <c r="K439" s="16"/>
      <c r="L439" s="14" t="s">
        <v>1177</v>
      </c>
      <c r="M439" s="14" t="s">
        <v>5232</v>
      </c>
      <c r="N439" s="1" t="s">
        <v>1152</v>
      </c>
      <c r="O439" s="13" t="str">
        <f t="shared" si="12"/>
        <v>a</v>
      </c>
      <c r="P439" s="13"/>
      <c r="Q439" s="13" t="s">
        <v>38</v>
      </c>
      <c r="R439" s="13" t="s">
        <v>39</v>
      </c>
      <c r="S439" s="13" t="s">
        <v>23</v>
      </c>
      <c r="T439" s="13"/>
      <c r="U439" s="13" t="s">
        <v>23</v>
      </c>
      <c r="V439" s="13" t="s">
        <v>23</v>
      </c>
      <c r="W439" s="13" t="s">
        <v>23</v>
      </c>
      <c r="X439" s="13" t="s">
        <v>23</v>
      </c>
      <c r="Y439" s="13" t="s">
        <v>23</v>
      </c>
      <c r="Z439" s="13" t="s">
        <v>23</v>
      </c>
    </row>
    <row r="440" spans="1:26" s="1" customFormat="1" ht="22.5" x14ac:dyDescent="0.25">
      <c r="A440" s="4">
        <v>1054.0999999999999</v>
      </c>
      <c r="B440" s="13">
        <v>1</v>
      </c>
      <c r="C440" s="48" t="s">
        <v>5235</v>
      </c>
      <c r="D440" s="1" t="s">
        <v>5234</v>
      </c>
      <c r="E440" s="5">
        <v>38.941099999999999</v>
      </c>
      <c r="F440" s="5">
        <v>23.068000000000001</v>
      </c>
      <c r="G440" s="13">
        <v>-750</v>
      </c>
      <c r="H440" s="1" t="s">
        <v>7482</v>
      </c>
      <c r="J440" s="16"/>
      <c r="K440" s="16"/>
      <c r="L440" s="14" t="s">
        <v>5237</v>
      </c>
      <c r="M440" s="14" t="s">
        <v>5236</v>
      </c>
      <c r="N440" s="1" t="s">
        <v>1152</v>
      </c>
      <c r="O440" s="13" t="str">
        <f t="shared" si="12"/>
        <v>a</v>
      </c>
      <c r="P440" s="13"/>
      <c r="Q440" s="13"/>
      <c r="R440" s="13"/>
      <c r="S440" s="13"/>
      <c r="T440" s="13"/>
      <c r="U440" s="13"/>
      <c r="V440" s="13"/>
      <c r="W440" s="13"/>
      <c r="X440" s="13"/>
      <c r="Y440" s="13"/>
      <c r="Z440" s="13"/>
    </row>
    <row r="441" spans="1:26" s="1" customFormat="1" ht="36" x14ac:dyDescent="0.25">
      <c r="A441" s="4">
        <v>1059</v>
      </c>
      <c r="B441" s="13">
        <v>2</v>
      </c>
      <c r="C441" s="48" t="s">
        <v>6433</v>
      </c>
      <c r="D441" s="1" t="s">
        <v>6434</v>
      </c>
      <c r="E441" s="5">
        <v>39.2789</v>
      </c>
      <c r="F441" s="5">
        <v>22.821100000000001</v>
      </c>
      <c r="G441" s="13">
        <v>-750</v>
      </c>
      <c r="H441" s="1" t="s">
        <v>1179</v>
      </c>
      <c r="I441" s="1" t="s">
        <v>6835</v>
      </c>
      <c r="J441" s="14"/>
      <c r="K441" s="16"/>
      <c r="L441" s="14" t="s">
        <v>1180</v>
      </c>
      <c r="M441" s="14" t="s">
        <v>5239</v>
      </c>
      <c r="N441" s="1" t="s">
        <v>1178</v>
      </c>
      <c r="O441" s="13" t="str">
        <f t="shared" si="12"/>
        <v>a</v>
      </c>
      <c r="P441" s="13"/>
      <c r="Q441" s="13" t="s">
        <v>38</v>
      </c>
      <c r="R441" s="13" t="s">
        <v>39</v>
      </c>
      <c r="S441" s="13" t="s">
        <v>39</v>
      </c>
      <c r="T441" s="13"/>
      <c r="U441" s="13" t="s">
        <v>23</v>
      </c>
      <c r="V441" s="13" t="s">
        <v>23</v>
      </c>
      <c r="W441" s="13" t="s">
        <v>23</v>
      </c>
      <c r="X441" s="13" t="s">
        <v>23</v>
      </c>
      <c r="Y441" s="13" t="s">
        <v>23</v>
      </c>
      <c r="Z441" s="13" t="s">
        <v>23</v>
      </c>
    </row>
    <row r="442" spans="1:26" s="1" customFormat="1" ht="60" x14ac:dyDescent="0.25">
      <c r="A442" s="4">
        <v>1062</v>
      </c>
      <c r="B442" s="13">
        <v>3</v>
      </c>
      <c r="C442" s="48" t="s">
        <v>6432</v>
      </c>
      <c r="D442" s="1" t="s">
        <v>1181</v>
      </c>
      <c r="E442" s="5">
        <v>39.313099999999999</v>
      </c>
      <c r="F442" s="5">
        <v>22.930299999999999</v>
      </c>
      <c r="G442" s="13">
        <v>-450</v>
      </c>
      <c r="H442" s="1" t="s">
        <v>4388</v>
      </c>
      <c r="I442" s="1" t="s">
        <v>6836</v>
      </c>
      <c r="J442" s="14"/>
      <c r="K442" s="16"/>
      <c r="L442" s="14" t="s">
        <v>1182</v>
      </c>
      <c r="M442" s="14" t="s">
        <v>5240</v>
      </c>
      <c r="N442" s="1" t="s">
        <v>1178</v>
      </c>
      <c r="O442" s="13" t="str">
        <f t="shared" si="12"/>
        <v>a</v>
      </c>
      <c r="P442" s="13"/>
      <c r="Q442" s="13" t="s">
        <v>23</v>
      </c>
      <c r="R442" s="13" t="s">
        <v>23</v>
      </c>
      <c r="S442" s="13" t="s">
        <v>23</v>
      </c>
      <c r="T442" s="13"/>
      <c r="U442" s="13" t="s">
        <v>23</v>
      </c>
      <c r="V442" s="13" t="s">
        <v>23</v>
      </c>
      <c r="W442" s="13" t="s">
        <v>23</v>
      </c>
      <c r="X442" s="13" t="s">
        <v>23</v>
      </c>
      <c r="Y442" s="13" t="s">
        <v>23</v>
      </c>
      <c r="Z442" s="13" t="s">
        <v>23</v>
      </c>
    </row>
    <row r="443" spans="1:26" s="1" customFormat="1" ht="36" x14ac:dyDescent="0.25">
      <c r="A443" s="4">
        <v>1063</v>
      </c>
      <c r="B443" s="13">
        <v>2</v>
      </c>
      <c r="C443" s="48" t="s">
        <v>1183</v>
      </c>
      <c r="D443" s="1" t="s">
        <v>5242</v>
      </c>
      <c r="E443" s="5">
        <v>39.347679999999997</v>
      </c>
      <c r="F443" s="5">
        <v>22.910799999999998</v>
      </c>
      <c r="G443" s="13">
        <v>-294</v>
      </c>
      <c r="H443" s="1" t="s">
        <v>1184</v>
      </c>
      <c r="I443" s="1" t="s">
        <v>6837</v>
      </c>
      <c r="J443" s="14"/>
      <c r="K443" s="16"/>
      <c r="L443" s="14" t="s">
        <v>1185</v>
      </c>
      <c r="M443" s="14" t="s">
        <v>5241</v>
      </c>
      <c r="N443" s="1" t="s">
        <v>1178</v>
      </c>
      <c r="O443" s="13" t="str">
        <f t="shared" si="12"/>
        <v>a</v>
      </c>
      <c r="P443" s="13"/>
      <c r="Q443" s="13"/>
      <c r="R443" s="13" t="s">
        <v>23</v>
      </c>
      <c r="S443" s="13" t="s">
        <v>23</v>
      </c>
      <c r="T443" s="13"/>
      <c r="U443" s="13" t="s">
        <v>23</v>
      </c>
      <c r="V443" s="13" t="s">
        <v>23</v>
      </c>
      <c r="W443" s="13" t="s">
        <v>23</v>
      </c>
      <c r="X443" s="13" t="s">
        <v>23</v>
      </c>
      <c r="Y443" s="13" t="s">
        <v>23</v>
      </c>
      <c r="Z443" s="13" t="s">
        <v>23</v>
      </c>
    </row>
    <row r="444" spans="1:26" s="1" customFormat="1" ht="22.5" x14ac:dyDescent="0.25">
      <c r="A444" s="4">
        <v>1064</v>
      </c>
      <c r="B444" s="13">
        <v>1</v>
      </c>
      <c r="C444" s="48" t="s">
        <v>5244</v>
      </c>
      <c r="D444" s="1" t="s">
        <v>1186</v>
      </c>
      <c r="E444" s="5">
        <v>39.362133999999998</v>
      </c>
      <c r="F444" s="5">
        <v>22.893298000000001</v>
      </c>
      <c r="G444" s="13">
        <v>-550</v>
      </c>
      <c r="H444" s="1" t="s">
        <v>1187</v>
      </c>
      <c r="I444" s="1" t="s">
        <v>6679</v>
      </c>
      <c r="J444" s="16"/>
      <c r="K444" s="16"/>
      <c r="L444" s="14" t="s">
        <v>1188</v>
      </c>
      <c r="M444" s="14" t="s">
        <v>5243</v>
      </c>
      <c r="N444" s="1" t="s">
        <v>1178</v>
      </c>
      <c r="O444" s="13" t="str">
        <f t="shared" si="12"/>
        <v>a</v>
      </c>
      <c r="P444" s="13" t="s">
        <v>97</v>
      </c>
      <c r="Q444" s="13" t="s">
        <v>23</v>
      </c>
      <c r="R444" s="13" t="s">
        <v>23</v>
      </c>
      <c r="S444" s="13" t="s">
        <v>23</v>
      </c>
      <c r="T444" s="13"/>
      <c r="U444" s="13" t="s">
        <v>23</v>
      </c>
      <c r="V444" s="13" t="s">
        <v>23</v>
      </c>
      <c r="W444" s="13" t="s">
        <v>23</v>
      </c>
      <c r="X444" s="13" t="s">
        <v>23</v>
      </c>
      <c r="Y444" s="13" t="s">
        <v>23</v>
      </c>
      <c r="Z444" s="13" t="s">
        <v>23</v>
      </c>
    </row>
    <row r="445" spans="1:26" s="1" customFormat="1" ht="22.5" x14ac:dyDescent="0.25">
      <c r="A445" s="4">
        <v>1069</v>
      </c>
      <c r="B445" s="13">
        <v>1</v>
      </c>
      <c r="C445" s="48" t="s">
        <v>1189</v>
      </c>
      <c r="D445" s="1" t="s">
        <v>1190</v>
      </c>
      <c r="E445" s="5">
        <v>39.127948000000004</v>
      </c>
      <c r="F445" s="5">
        <v>23.221333000000001</v>
      </c>
      <c r="G445" s="13">
        <v>-750</v>
      </c>
      <c r="H445" s="1" t="s">
        <v>730</v>
      </c>
      <c r="I445" s="1" t="s">
        <v>1089</v>
      </c>
      <c r="J445" s="16"/>
      <c r="K445" s="16"/>
      <c r="L445" s="14" t="s">
        <v>1191</v>
      </c>
      <c r="M445" s="14" t="s">
        <v>5245</v>
      </c>
      <c r="N445" s="1" t="s">
        <v>1178</v>
      </c>
      <c r="O445" s="13" t="str">
        <f t="shared" si="12"/>
        <v>a</v>
      </c>
      <c r="P445" s="13"/>
      <c r="Q445" s="13" t="s">
        <v>23</v>
      </c>
      <c r="R445" s="13" t="s">
        <v>23</v>
      </c>
      <c r="S445" s="13" t="s">
        <v>23</v>
      </c>
      <c r="T445" s="13"/>
      <c r="U445" s="13" t="s">
        <v>23</v>
      </c>
      <c r="V445" s="13" t="s">
        <v>23</v>
      </c>
      <c r="W445" s="13" t="s">
        <v>23</v>
      </c>
      <c r="X445" s="13" t="s">
        <v>23</v>
      </c>
      <c r="Y445" s="13" t="s">
        <v>23</v>
      </c>
      <c r="Z445" s="13" t="s">
        <v>23</v>
      </c>
    </row>
    <row r="446" spans="1:26" s="1" customFormat="1" ht="36" x14ac:dyDescent="0.25">
      <c r="A446" s="4">
        <v>1070</v>
      </c>
      <c r="B446" s="13">
        <v>3</v>
      </c>
      <c r="C446" s="48" t="s">
        <v>4473</v>
      </c>
      <c r="D446" s="1" t="s">
        <v>5247</v>
      </c>
      <c r="E446" s="5">
        <v>39.145200000000003</v>
      </c>
      <c r="F446" s="5">
        <v>23.312000000000001</v>
      </c>
      <c r="G446" s="13">
        <v>-750</v>
      </c>
      <c r="H446" s="1" t="s">
        <v>1192</v>
      </c>
      <c r="I446" s="1" t="s">
        <v>1089</v>
      </c>
      <c r="J446" s="16"/>
      <c r="K446" s="16"/>
      <c r="L446" s="14" t="s">
        <v>1193</v>
      </c>
      <c r="M446" s="14" t="s">
        <v>5246</v>
      </c>
      <c r="N446" s="1" t="s">
        <v>1178</v>
      </c>
      <c r="O446" s="13" t="str">
        <f t="shared" si="12"/>
        <v>a</v>
      </c>
      <c r="P446" s="13"/>
      <c r="Q446" s="13" t="s">
        <v>23</v>
      </c>
      <c r="R446" s="13" t="s">
        <v>23</v>
      </c>
      <c r="S446" s="13" t="s">
        <v>23</v>
      </c>
      <c r="T446" s="13"/>
      <c r="U446" s="13" t="s">
        <v>23</v>
      </c>
      <c r="V446" s="13" t="s">
        <v>23</v>
      </c>
      <c r="W446" s="13" t="s">
        <v>23</v>
      </c>
      <c r="X446" s="13" t="s">
        <v>23</v>
      </c>
      <c r="Y446" s="13" t="s">
        <v>23</v>
      </c>
      <c r="Z446" s="13" t="s">
        <v>23</v>
      </c>
    </row>
    <row r="447" spans="1:26" s="1" customFormat="1" ht="24" x14ac:dyDescent="0.25">
      <c r="A447" s="4">
        <v>1072</v>
      </c>
      <c r="B447" s="13">
        <v>1</v>
      </c>
      <c r="C447" s="48" t="s">
        <v>6435</v>
      </c>
      <c r="D447" s="1" t="s">
        <v>5249</v>
      </c>
      <c r="E447" s="5">
        <v>39.484502999999997</v>
      </c>
      <c r="F447" s="5">
        <v>23.108426000000001</v>
      </c>
      <c r="G447" s="13">
        <v>-750</v>
      </c>
      <c r="H447" s="1" t="s">
        <v>7089</v>
      </c>
      <c r="J447" s="16"/>
      <c r="K447" s="16"/>
      <c r="L447" s="14" t="s">
        <v>1194</v>
      </c>
      <c r="M447" s="14" t="s">
        <v>5248</v>
      </c>
      <c r="N447" s="1" t="s">
        <v>1178</v>
      </c>
      <c r="O447" s="13" t="str">
        <f t="shared" si="12"/>
        <v>a</v>
      </c>
      <c r="P447" s="13"/>
      <c r="Q447" s="13" t="s">
        <v>23</v>
      </c>
      <c r="R447" s="13" t="s">
        <v>23</v>
      </c>
      <c r="S447" s="13" t="s">
        <v>23</v>
      </c>
      <c r="T447" s="13"/>
      <c r="U447" s="13" t="s">
        <v>23</v>
      </c>
      <c r="V447" s="13" t="s">
        <v>23</v>
      </c>
      <c r="W447" s="13" t="s">
        <v>23</v>
      </c>
      <c r="X447" s="13" t="s">
        <v>23</v>
      </c>
      <c r="Y447" s="13" t="s">
        <v>23</v>
      </c>
      <c r="Z447" s="13" t="s">
        <v>23</v>
      </c>
    </row>
    <row r="448" spans="1:26" s="1" customFormat="1" ht="22.5" x14ac:dyDescent="0.25">
      <c r="A448" s="4">
        <v>1079</v>
      </c>
      <c r="B448" s="13">
        <v>1</v>
      </c>
      <c r="C448" s="48" t="s">
        <v>1195</v>
      </c>
      <c r="D448" s="1" t="s">
        <v>1195</v>
      </c>
      <c r="E448" s="5">
        <v>40.177</v>
      </c>
      <c r="F448" s="5">
        <v>22.490300000000001</v>
      </c>
      <c r="G448" s="13">
        <v>-750</v>
      </c>
      <c r="H448" s="1" t="s">
        <v>1196</v>
      </c>
      <c r="J448" s="16"/>
      <c r="K448" s="16"/>
      <c r="L448" s="14" t="s">
        <v>1197</v>
      </c>
      <c r="M448" s="14" t="s">
        <v>5250</v>
      </c>
      <c r="N448" s="1" t="s">
        <v>1178</v>
      </c>
      <c r="O448" s="13" t="str">
        <f t="shared" si="12"/>
        <v>a</v>
      </c>
      <c r="P448" s="13"/>
      <c r="Q448" s="13" t="s">
        <v>23</v>
      </c>
      <c r="R448" s="13" t="s">
        <v>23</v>
      </c>
      <c r="S448" s="13" t="s">
        <v>23</v>
      </c>
      <c r="T448" s="13"/>
      <c r="U448" s="13" t="s">
        <v>23</v>
      </c>
      <c r="V448" s="13" t="s">
        <v>23</v>
      </c>
      <c r="W448" s="13" t="s">
        <v>23</v>
      </c>
      <c r="X448" s="13" t="s">
        <v>23</v>
      </c>
      <c r="Y448" s="13" t="s">
        <v>23</v>
      </c>
      <c r="Z448" s="13" t="s">
        <v>23</v>
      </c>
    </row>
    <row r="449" spans="1:26" s="1" customFormat="1" ht="24" x14ac:dyDescent="0.25">
      <c r="A449" s="4">
        <v>1080</v>
      </c>
      <c r="B449" s="13">
        <v>1</v>
      </c>
      <c r="C449" s="48" t="s">
        <v>1198</v>
      </c>
      <c r="D449" s="1" t="s">
        <v>1199</v>
      </c>
      <c r="E449" s="5">
        <v>40.397350000000003</v>
      </c>
      <c r="F449" s="5">
        <v>22.617249999999999</v>
      </c>
      <c r="G449" s="13">
        <v>-750</v>
      </c>
      <c r="H449" s="1" t="s">
        <v>1200</v>
      </c>
      <c r="I449" s="1" t="s">
        <v>193</v>
      </c>
      <c r="J449" s="16"/>
      <c r="K449" s="16"/>
      <c r="L449" s="14" t="s">
        <v>1201</v>
      </c>
      <c r="M449" s="14" t="s">
        <v>5251</v>
      </c>
      <c r="N449" s="1" t="s">
        <v>1178</v>
      </c>
      <c r="O449" s="13" t="str">
        <f t="shared" si="12"/>
        <v>a</v>
      </c>
      <c r="P449" s="13"/>
      <c r="Q449" s="13" t="s">
        <v>23</v>
      </c>
      <c r="R449" s="13" t="s">
        <v>23</v>
      </c>
      <c r="S449" s="13" t="s">
        <v>23</v>
      </c>
      <c r="T449" s="13"/>
      <c r="U449" s="13" t="s">
        <v>23</v>
      </c>
      <c r="V449" s="13" t="s">
        <v>23</v>
      </c>
      <c r="W449" s="13" t="s">
        <v>23</v>
      </c>
      <c r="X449" s="13" t="s">
        <v>23</v>
      </c>
      <c r="Y449" s="13" t="s">
        <v>23</v>
      </c>
      <c r="Z449" s="13" t="s">
        <v>23</v>
      </c>
    </row>
    <row r="450" spans="1:26" s="1" customFormat="1" ht="36" x14ac:dyDescent="0.25">
      <c r="A450" s="4">
        <v>1081</v>
      </c>
      <c r="B450" s="13">
        <v>2</v>
      </c>
      <c r="C450" s="48" t="s">
        <v>5253</v>
      </c>
      <c r="D450" s="1" t="s">
        <v>1202</v>
      </c>
      <c r="E450" s="5">
        <v>40.467449999999999</v>
      </c>
      <c r="F450" s="5">
        <v>22.583600000000001</v>
      </c>
      <c r="G450" s="13">
        <v>-750</v>
      </c>
      <c r="H450" s="1" t="s">
        <v>4389</v>
      </c>
      <c r="I450" s="1" t="s">
        <v>1203</v>
      </c>
      <c r="J450" s="16"/>
      <c r="K450" s="16"/>
      <c r="L450" s="14" t="s">
        <v>1204</v>
      </c>
      <c r="M450" s="14" t="s">
        <v>5252</v>
      </c>
      <c r="N450" s="1" t="s">
        <v>1178</v>
      </c>
      <c r="O450" s="13" t="str">
        <f t="shared" si="12"/>
        <v>a</v>
      </c>
      <c r="P450" s="13"/>
      <c r="Q450" s="13" t="s">
        <v>23</v>
      </c>
      <c r="R450" s="13" t="s">
        <v>23</v>
      </c>
      <c r="S450" s="13" t="s">
        <v>23</v>
      </c>
      <c r="T450" s="13"/>
      <c r="U450" s="13" t="s">
        <v>23</v>
      </c>
      <c r="V450" s="13" t="s">
        <v>23</v>
      </c>
      <c r="W450" s="13" t="s">
        <v>23</v>
      </c>
      <c r="X450" s="13" t="s">
        <v>23</v>
      </c>
      <c r="Y450" s="13" t="s">
        <v>23</v>
      </c>
      <c r="Z450" s="13" t="s">
        <v>23</v>
      </c>
    </row>
    <row r="451" spans="1:26" s="1" customFormat="1" ht="36" x14ac:dyDescent="0.25">
      <c r="A451" s="4">
        <v>1082</v>
      </c>
      <c r="B451" s="13">
        <v>2</v>
      </c>
      <c r="C451" s="48" t="s">
        <v>1205</v>
      </c>
      <c r="D451" s="1" t="s">
        <v>5255</v>
      </c>
      <c r="E451" s="5">
        <v>40.755800000000001</v>
      </c>
      <c r="F451" s="5">
        <v>22.518599999999999</v>
      </c>
      <c r="G451" s="13">
        <v>-750</v>
      </c>
      <c r="H451" s="1" t="s">
        <v>4389</v>
      </c>
      <c r="J451" s="16"/>
      <c r="K451" s="16"/>
      <c r="L451" s="14" t="s">
        <v>1206</v>
      </c>
      <c r="M451" s="14" t="s">
        <v>5254</v>
      </c>
      <c r="N451" s="1" t="s">
        <v>1178</v>
      </c>
      <c r="O451" s="13" t="str">
        <f t="shared" si="12"/>
        <v>a</v>
      </c>
      <c r="P451" s="13"/>
      <c r="Q451" s="13" t="s">
        <v>23</v>
      </c>
      <c r="R451" s="13" t="s">
        <v>23</v>
      </c>
      <c r="S451" s="13" t="s">
        <v>23</v>
      </c>
      <c r="T451" s="13"/>
      <c r="U451" s="13" t="s">
        <v>23</v>
      </c>
      <c r="V451" s="13" t="s">
        <v>23</v>
      </c>
      <c r="W451" s="13" t="s">
        <v>23</v>
      </c>
      <c r="X451" s="13" t="s">
        <v>23</v>
      </c>
      <c r="Y451" s="13" t="s">
        <v>23</v>
      </c>
      <c r="Z451" s="13" t="s">
        <v>23</v>
      </c>
    </row>
    <row r="452" spans="1:26" s="1" customFormat="1" ht="24" x14ac:dyDescent="0.25">
      <c r="A452" s="4">
        <v>1083</v>
      </c>
      <c r="B452" s="13">
        <v>1</v>
      </c>
      <c r="C452" s="48" t="s">
        <v>7095</v>
      </c>
      <c r="D452" s="4" t="s">
        <v>7096</v>
      </c>
      <c r="E452" s="5">
        <v>40.631149999999998</v>
      </c>
      <c r="F452" s="5">
        <v>22.729679999999998</v>
      </c>
      <c r="G452" s="13">
        <v>-750</v>
      </c>
      <c r="H452" s="1" t="s">
        <v>7091</v>
      </c>
      <c r="J452" s="16"/>
      <c r="K452" s="16"/>
      <c r="L452" s="14" t="s">
        <v>5257</v>
      </c>
      <c r="M452" s="14" t="s">
        <v>5258</v>
      </c>
      <c r="N452" s="1" t="s">
        <v>1178</v>
      </c>
      <c r="O452" s="13" t="str">
        <f t="shared" si="12"/>
        <v>a</v>
      </c>
      <c r="P452" s="13"/>
      <c r="Q452" s="13"/>
      <c r="R452" s="13"/>
      <c r="S452" s="13"/>
      <c r="T452" s="13"/>
      <c r="U452" s="13"/>
      <c r="V452" s="13"/>
      <c r="W452" s="13"/>
      <c r="X452" s="13"/>
      <c r="Y452" s="13"/>
      <c r="Z452" s="13"/>
    </row>
    <row r="453" spans="1:26" s="1" customFormat="1" ht="24" x14ac:dyDescent="0.25">
      <c r="A453" s="4">
        <v>1084</v>
      </c>
      <c r="B453" s="13">
        <v>1</v>
      </c>
      <c r="C453" s="48" t="s">
        <v>5256</v>
      </c>
      <c r="D453" s="1" t="s">
        <v>5256</v>
      </c>
      <c r="E453" s="5">
        <v>40.669960000000003</v>
      </c>
      <c r="F453" s="5">
        <v>22.800059999999998</v>
      </c>
      <c r="G453" s="13">
        <v>-750</v>
      </c>
      <c r="H453" s="1" t="s">
        <v>7091</v>
      </c>
      <c r="J453" s="16"/>
      <c r="K453" s="16"/>
      <c r="L453" s="14" t="s">
        <v>5259</v>
      </c>
      <c r="M453" s="14" t="s">
        <v>5260</v>
      </c>
      <c r="N453" s="1" t="s">
        <v>1178</v>
      </c>
      <c r="O453" s="13" t="str">
        <f t="shared" si="12"/>
        <v>a</v>
      </c>
      <c r="P453" s="13"/>
      <c r="Q453" s="13"/>
      <c r="R453" s="13"/>
      <c r="S453" s="13"/>
      <c r="T453" s="13"/>
      <c r="U453" s="13"/>
      <c r="V453" s="13"/>
      <c r="W453" s="13"/>
      <c r="X453" s="13"/>
      <c r="Y453" s="13"/>
      <c r="Z453" s="13"/>
    </row>
    <row r="454" spans="1:26" s="1" customFormat="1" ht="36" x14ac:dyDescent="0.25">
      <c r="A454" s="4">
        <v>1085</v>
      </c>
      <c r="B454" s="13">
        <v>1</v>
      </c>
      <c r="C454" s="48" t="s">
        <v>1207</v>
      </c>
      <c r="D454" s="1" t="s">
        <v>1208</v>
      </c>
      <c r="E454" s="5">
        <v>40.637805</v>
      </c>
      <c r="F454" s="5">
        <v>22.945875999999998</v>
      </c>
      <c r="G454" s="13">
        <v>-750</v>
      </c>
      <c r="H454" s="1" t="s">
        <v>1209</v>
      </c>
      <c r="I454" s="1" t="s">
        <v>4259</v>
      </c>
      <c r="J454" s="16"/>
      <c r="K454" s="16"/>
      <c r="L454" s="14" t="s">
        <v>1210</v>
      </c>
      <c r="M454" s="14" t="s">
        <v>5261</v>
      </c>
      <c r="N454" s="1" t="s">
        <v>1178</v>
      </c>
      <c r="O454" s="13" t="str">
        <f t="shared" si="12"/>
        <v>a</v>
      </c>
      <c r="P454" s="13"/>
      <c r="Q454" s="13"/>
      <c r="R454" s="13" t="s">
        <v>23</v>
      </c>
      <c r="S454" s="13" t="s">
        <v>23</v>
      </c>
      <c r="T454" s="13"/>
      <c r="U454" s="13" t="s">
        <v>23</v>
      </c>
      <c r="V454" s="13" t="s">
        <v>23</v>
      </c>
      <c r="W454" s="13" t="s">
        <v>23</v>
      </c>
      <c r="X454" s="13" t="s">
        <v>23</v>
      </c>
      <c r="Y454" s="13" t="s">
        <v>23</v>
      </c>
      <c r="Z454" s="13" t="s">
        <v>23</v>
      </c>
    </row>
    <row r="455" spans="1:26" s="1" customFormat="1" ht="36" x14ac:dyDescent="0.25">
      <c r="A455" s="4">
        <v>1086</v>
      </c>
      <c r="B455" s="13">
        <v>1</v>
      </c>
      <c r="C455" s="48" t="s">
        <v>1211</v>
      </c>
      <c r="D455" s="1" t="s">
        <v>1212</v>
      </c>
      <c r="E455" s="5">
        <v>40.594482999999997</v>
      </c>
      <c r="F455" s="5">
        <v>22.937781000000001</v>
      </c>
      <c r="G455" s="13">
        <v>-750</v>
      </c>
      <c r="H455" s="1" t="s">
        <v>7089</v>
      </c>
      <c r="I455" s="1" t="s">
        <v>1203</v>
      </c>
      <c r="J455" s="16"/>
      <c r="K455" s="16"/>
      <c r="L455" s="14" t="s">
        <v>1213</v>
      </c>
      <c r="M455" s="14" t="s">
        <v>5262</v>
      </c>
      <c r="N455" s="1" t="s">
        <v>1178</v>
      </c>
      <c r="O455" s="13" t="str">
        <f t="shared" si="12"/>
        <v>a</v>
      </c>
      <c r="P455" s="13"/>
      <c r="Q455" s="13" t="s">
        <v>23</v>
      </c>
      <c r="R455" s="13" t="s">
        <v>23</v>
      </c>
      <c r="S455" s="13" t="s">
        <v>23</v>
      </c>
      <c r="T455" s="13"/>
      <c r="U455" s="13" t="s">
        <v>23</v>
      </c>
      <c r="V455" s="13" t="s">
        <v>23</v>
      </c>
      <c r="W455" s="13" t="s">
        <v>23</v>
      </c>
      <c r="X455" s="13" t="s">
        <v>23</v>
      </c>
      <c r="Y455" s="13" t="s">
        <v>23</v>
      </c>
      <c r="Z455" s="13" t="s">
        <v>23</v>
      </c>
    </row>
    <row r="456" spans="1:26" s="1" customFormat="1" ht="48" x14ac:dyDescent="0.25">
      <c r="A456" s="4">
        <v>1096</v>
      </c>
      <c r="B456" s="13">
        <v>3</v>
      </c>
      <c r="C456" s="48" t="s">
        <v>4474</v>
      </c>
      <c r="D456" s="1" t="s">
        <v>1217</v>
      </c>
      <c r="E456" s="5">
        <v>40.118493000000001</v>
      </c>
      <c r="F456" s="5">
        <v>23.351815999999999</v>
      </c>
      <c r="G456" s="13" t="s">
        <v>974</v>
      </c>
      <c r="H456" s="1" t="s">
        <v>4390</v>
      </c>
      <c r="J456" s="16"/>
      <c r="K456" s="16"/>
      <c r="L456" s="14" t="s">
        <v>1218</v>
      </c>
      <c r="M456" s="16"/>
      <c r="N456" s="1" t="s">
        <v>1178</v>
      </c>
      <c r="O456" s="13" t="str">
        <f t="shared" si="12"/>
        <v>a</v>
      </c>
      <c r="P456" s="13"/>
      <c r="Q456" s="13" t="s">
        <v>23</v>
      </c>
      <c r="R456" s="13" t="s">
        <v>23</v>
      </c>
      <c r="S456" s="13" t="s">
        <v>23</v>
      </c>
      <c r="T456" s="13"/>
      <c r="U456" s="13" t="s">
        <v>23</v>
      </c>
      <c r="V456" s="13" t="s">
        <v>23</v>
      </c>
      <c r="W456" s="13" t="s">
        <v>23</v>
      </c>
      <c r="X456" s="13" t="s">
        <v>23</v>
      </c>
      <c r="Y456" s="13" t="s">
        <v>23</v>
      </c>
      <c r="Z456" s="13" t="s">
        <v>23</v>
      </c>
    </row>
    <row r="457" spans="1:26" s="1" customFormat="1" ht="24" x14ac:dyDescent="0.25">
      <c r="A457" s="4">
        <v>1097</v>
      </c>
      <c r="B457" s="13">
        <v>1</v>
      </c>
      <c r="C457" s="48" t="s">
        <v>1219</v>
      </c>
      <c r="D457" s="1" t="s">
        <v>1220</v>
      </c>
      <c r="E457" s="5">
        <v>40.072299999999998</v>
      </c>
      <c r="F457" s="5">
        <v>23.334900000000001</v>
      </c>
      <c r="G457" s="13">
        <v>-550</v>
      </c>
      <c r="H457" s="1" t="s">
        <v>7091</v>
      </c>
      <c r="I457" s="1" t="s">
        <v>1214</v>
      </c>
      <c r="J457" s="16"/>
      <c r="K457" s="16"/>
      <c r="L457" s="14" t="s">
        <v>1221</v>
      </c>
      <c r="M457" s="14" t="s">
        <v>5263</v>
      </c>
      <c r="N457" s="1" t="s">
        <v>1178</v>
      </c>
      <c r="O457" s="13" t="str">
        <f t="shared" si="12"/>
        <v>a</v>
      </c>
      <c r="P457" s="13"/>
      <c r="Q457" s="13" t="s">
        <v>23</v>
      </c>
      <c r="R457" s="13" t="s">
        <v>23</v>
      </c>
      <c r="S457" s="13" t="s">
        <v>23</v>
      </c>
      <c r="T457" s="13"/>
      <c r="U457" s="13" t="s">
        <v>23</v>
      </c>
      <c r="V457" s="13" t="s">
        <v>23</v>
      </c>
      <c r="W457" s="13" t="s">
        <v>23</v>
      </c>
      <c r="X457" s="13" t="s">
        <v>23</v>
      </c>
      <c r="Y457" s="13" t="s">
        <v>23</v>
      </c>
      <c r="Z457" s="13" t="s">
        <v>23</v>
      </c>
    </row>
    <row r="458" spans="1:26" s="1" customFormat="1" ht="48" x14ac:dyDescent="0.25">
      <c r="A458" s="4">
        <v>1099</v>
      </c>
      <c r="B458" s="13">
        <v>3</v>
      </c>
      <c r="C458" s="48" t="s">
        <v>1222</v>
      </c>
      <c r="D458" s="1" t="s">
        <v>5265</v>
      </c>
      <c r="E458" s="5">
        <v>39.966521</v>
      </c>
      <c r="F458" s="5">
        <v>23.426701999999999</v>
      </c>
      <c r="G458" s="13">
        <v>-750</v>
      </c>
      <c r="H458" s="1" t="s">
        <v>7596</v>
      </c>
      <c r="I458" s="1" t="s">
        <v>1223</v>
      </c>
      <c r="J458" s="16"/>
      <c r="K458" s="16"/>
      <c r="L458" s="14" t="s">
        <v>1224</v>
      </c>
      <c r="M458" s="14" t="s">
        <v>5264</v>
      </c>
      <c r="N458" s="1" t="s">
        <v>1178</v>
      </c>
      <c r="O458" s="13" t="str">
        <f t="shared" si="12"/>
        <v>a</v>
      </c>
      <c r="P458" s="13"/>
      <c r="Q458" s="13" t="s">
        <v>23</v>
      </c>
      <c r="R458" s="13" t="s">
        <v>23</v>
      </c>
      <c r="S458" s="13" t="s">
        <v>23</v>
      </c>
      <c r="T458" s="13"/>
      <c r="U458" s="13" t="s">
        <v>23</v>
      </c>
      <c r="V458" s="13" t="s">
        <v>23</v>
      </c>
      <c r="W458" s="13" t="s">
        <v>23</v>
      </c>
      <c r="X458" s="13" t="s">
        <v>23</v>
      </c>
      <c r="Y458" s="13" t="s">
        <v>23</v>
      </c>
      <c r="Z458" s="13" t="s">
        <v>23</v>
      </c>
    </row>
    <row r="459" spans="1:26" s="1" customFormat="1" ht="48" x14ac:dyDescent="0.25">
      <c r="A459" s="4">
        <v>1100</v>
      </c>
      <c r="B459" s="13">
        <v>3</v>
      </c>
      <c r="C459" s="48" t="s">
        <v>4544</v>
      </c>
      <c r="D459" s="1" t="s">
        <v>1225</v>
      </c>
      <c r="E459" s="5">
        <v>39.930500000000002</v>
      </c>
      <c r="F459" s="5">
        <v>23.574000000000002</v>
      </c>
      <c r="G459" s="13">
        <v>-750</v>
      </c>
      <c r="H459" s="1" t="s">
        <v>7597</v>
      </c>
      <c r="I459" s="1" t="s">
        <v>1226</v>
      </c>
      <c r="J459" s="16"/>
      <c r="K459" s="16"/>
      <c r="L459" s="14" t="s">
        <v>1227</v>
      </c>
      <c r="M459" s="14" t="s">
        <v>5266</v>
      </c>
      <c r="N459" s="1" t="s">
        <v>1178</v>
      </c>
      <c r="O459" s="13" t="str">
        <f t="shared" si="12"/>
        <v>a</v>
      </c>
      <c r="P459" s="13"/>
      <c r="Q459" s="13" t="s">
        <v>23</v>
      </c>
      <c r="R459" s="13" t="s">
        <v>23</v>
      </c>
      <c r="S459" s="13" t="s">
        <v>23</v>
      </c>
      <c r="T459" s="13"/>
      <c r="U459" s="13" t="s">
        <v>23</v>
      </c>
      <c r="V459" s="13" t="s">
        <v>23</v>
      </c>
      <c r="W459" s="13" t="s">
        <v>23</v>
      </c>
      <c r="X459" s="13" t="s">
        <v>23</v>
      </c>
      <c r="Y459" s="13" t="s">
        <v>23</v>
      </c>
      <c r="Z459" s="13" t="s">
        <v>23</v>
      </c>
    </row>
    <row r="460" spans="1:26" s="1" customFormat="1" ht="36" x14ac:dyDescent="0.25">
      <c r="A460" s="4">
        <v>1101</v>
      </c>
      <c r="B460" s="13">
        <v>1</v>
      </c>
      <c r="C460" s="48" t="s">
        <v>1228</v>
      </c>
      <c r="D460" s="1" t="s">
        <v>1229</v>
      </c>
      <c r="E460" s="5">
        <v>39.96002</v>
      </c>
      <c r="F460" s="5">
        <v>23.680522</v>
      </c>
      <c r="G460" s="13">
        <v>-550</v>
      </c>
      <c r="H460" s="1" t="s">
        <v>7091</v>
      </c>
      <c r="I460" s="1" t="s">
        <v>1214</v>
      </c>
      <c r="J460" s="16"/>
      <c r="K460" s="16"/>
      <c r="L460" s="14" t="s">
        <v>1230</v>
      </c>
      <c r="M460" s="14" t="s">
        <v>5267</v>
      </c>
      <c r="N460" s="1" t="s">
        <v>1178</v>
      </c>
      <c r="O460" s="13" t="str">
        <f t="shared" si="12"/>
        <v>a</v>
      </c>
      <c r="P460" s="13"/>
      <c r="Q460" s="13" t="s">
        <v>23</v>
      </c>
      <c r="R460" s="13" t="s">
        <v>23</v>
      </c>
      <c r="S460" s="13" t="s">
        <v>23</v>
      </c>
      <c r="T460" s="13"/>
      <c r="U460" s="13" t="s">
        <v>23</v>
      </c>
      <c r="V460" s="13" t="s">
        <v>23</v>
      </c>
      <c r="W460" s="13" t="s">
        <v>23</v>
      </c>
      <c r="X460" s="13" t="s">
        <v>23</v>
      </c>
      <c r="Y460" s="13" t="s">
        <v>23</v>
      </c>
      <c r="Z460" s="13" t="s">
        <v>23</v>
      </c>
    </row>
    <row r="461" spans="1:26" s="1" customFormat="1" ht="24" x14ac:dyDescent="0.25">
      <c r="A461" s="4">
        <v>1102</v>
      </c>
      <c r="B461" s="13">
        <v>1</v>
      </c>
      <c r="C461" s="48" t="s">
        <v>1231</v>
      </c>
      <c r="D461" s="1" t="s">
        <v>1232</v>
      </c>
      <c r="E461" s="5">
        <v>39.979669000000001</v>
      </c>
      <c r="F461" s="5">
        <v>23.662286000000002</v>
      </c>
      <c r="G461" s="13">
        <v>-550</v>
      </c>
      <c r="H461" s="1" t="s">
        <v>7091</v>
      </c>
      <c r="I461" s="1" t="s">
        <v>1214</v>
      </c>
      <c r="J461" s="16"/>
      <c r="K461" s="16"/>
      <c r="L461" s="14" t="s">
        <v>1233</v>
      </c>
      <c r="M461" s="14" t="s">
        <v>5268</v>
      </c>
      <c r="N461" s="1" t="s">
        <v>1178</v>
      </c>
      <c r="O461" s="13" t="str">
        <f t="shared" si="12"/>
        <v>a</v>
      </c>
      <c r="P461" s="13" t="s">
        <v>97</v>
      </c>
      <c r="Q461" s="13" t="s">
        <v>23</v>
      </c>
      <c r="R461" s="13" t="s">
        <v>23</v>
      </c>
      <c r="S461" s="13" t="s">
        <v>23</v>
      </c>
      <c r="T461" s="13"/>
      <c r="U461" s="13" t="s">
        <v>23</v>
      </c>
      <c r="V461" s="13" t="s">
        <v>23</v>
      </c>
      <c r="W461" s="13" t="s">
        <v>23</v>
      </c>
      <c r="X461" s="13" t="s">
        <v>23</v>
      </c>
      <c r="Y461" s="13" t="s">
        <v>23</v>
      </c>
      <c r="Z461" s="13" t="s">
        <v>23</v>
      </c>
    </row>
    <row r="462" spans="1:26" s="1" customFormat="1" ht="24" x14ac:dyDescent="0.25">
      <c r="A462" s="4">
        <v>1103</v>
      </c>
      <c r="B462" s="13">
        <v>1</v>
      </c>
      <c r="C462" s="48" t="s">
        <v>436</v>
      </c>
      <c r="D462" s="1" t="s">
        <v>5269</v>
      </c>
      <c r="E462" s="5">
        <v>40.020000000000003</v>
      </c>
      <c r="F462" s="5">
        <v>23.531700000000001</v>
      </c>
      <c r="G462" s="13" t="s">
        <v>974</v>
      </c>
      <c r="H462" s="1" t="s">
        <v>7091</v>
      </c>
      <c r="I462" s="1" t="s">
        <v>1214</v>
      </c>
      <c r="J462" s="16"/>
      <c r="K462" s="16"/>
      <c r="L462" s="14" t="s">
        <v>1234</v>
      </c>
      <c r="M462" s="16"/>
      <c r="N462" s="1" t="s">
        <v>1178</v>
      </c>
      <c r="O462" s="13" t="str">
        <f t="shared" si="12"/>
        <v>a</v>
      </c>
      <c r="P462" s="13"/>
      <c r="Q462" s="13" t="s">
        <v>23</v>
      </c>
      <c r="R462" s="13" t="s">
        <v>23</v>
      </c>
      <c r="S462" s="13" t="s">
        <v>23</v>
      </c>
      <c r="T462" s="13"/>
      <c r="U462" s="13" t="s">
        <v>23</v>
      </c>
      <c r="V462" s="13" t="s">
        <v>23</v>
      </c>
      <c r="W462" s="13" t="s">
        <v>23</v>
      </c>
      <c r="X462" s="13" t="s">
        <v>23</v>
      </c>
      <c r="Y462" s="13" t="s">
        <v>23</v>
      </c>
      <c r="Z462" s="13" t="s">
        <v>23</v>
      </c>
    </row>
    <row r="463" spans="1:26" s="1" customFormat="1" ht="24" x14ac:dyDescent="0.25">
      <c r="A463" s="4">
        <v>1105</v>
      </c>
      <c r="B463" s="13">
        <v>1</v>
      </c>
      <c r="C463" s="48" t="s">
        <v>1235</v>
      </c>
      <c r="D463" s="1" t="s">
        <v>1236</v>
      </c>
      <c r="E463" s="5">
        <v>40.104210999999999</v>
      </c>
      <c r="F463" s="5">
        <v>23.438003999999999</v>
      </c>
      <c r="G463" s="13">
        <v>-750</v>
      </c>
      <c r="H463" s="1" t="s">
        <v>7091</v>
      </c>
      <c r="I463" s="1" t="s">
        <v>1214</v>
      </c>
      <c r="J463" s="16"/>
      <c r="K463" s="16"/>
      <c r="L463" s="14" t="s">
        <v>1237</v>
      </c>
      <c r="M463" s="14" t="s">
        <v>5270</v>
      </c>
      <c r="N463" s="1" t="s">
        <v>1178</v>
      </c>
      <c r="O463" s="13" t="str">
        <f t="shared" si="12"/>
        <v>a</v>
      </c>
      <c r="P463" s="13"/>
      <c r="Q463" s="13" t="s">
        <v>23</v>
      </c>
      <c r="R463" s="13" t="s">
        <v>23</v>
      </c>
      <c r="S463" s="13" t="s">
        <v>23</v>
      </c>
      <c r="T463" s="13"/>
      <c r="U463" s="13" t="s">
        <v>23</v>
      </c>
      <c r="V463" s="13" t="s">
        <v>23</v>
      </c>
      <c r="W463" s="13" t="s">
        <v>23</v>
      </c>
      <c r="X463" s="13" t="s">
        <v>23</v>
      </c>
      <c r="Y463" s="13" t="s">
        <v>23</v>
      </c>
      <c r="Z463" s="13" t="s">
        <v>23</v>
      </c>
    </row>
    <row r="464" spans="1:26" s="1" customFormat="1" ht="36" x14ac:dyDescent="0.25">
      <c r="A464" s="4">
        <v>1106</v>
      </c>
      <c r="B464" s="13">
        <v>2</v>
      </c>
      <c r="C464" s="48" t="s">
        <v>4391</v>
      </c>
      <c r="D464" s="1" t="s">
        <v>1238</v>
      </c>
      <c r="E464" s="5">
        <v>40.196413</v>
      </c>
      <c r="F464" s="5">
        <v>23.338965999999999</v>
      </c>
      <c r="G464" s="13">
        <v>-750</v>
      </c>
      <c r="H464" s="1" t="s">
        <v>7094</v>
      </c>
      <c r="I464" s="1" t="s">
        <v>1239</v>
      </c>
      <c r="J464" s="16"/>
      <c r="K464" s="16"/>
      <c r="L464" s="14" t="s">
        <v>1240</v>
      </c>
      <c r="M464" s="14" t="s">
        <v>5271</v>
      </c>
      <c r="N464" s="1" t="s">
        <v>1178</v>
      </c>
      <c r="O464" s="13" t="str">
        <f t="shared" si="12"/>
        <v>a</v>
      </c>
      <c r="P464" s="13"/>
      <c r="Q464" s="13"/>
      <c r="R464" s="13" t="s">
        <v>23</v>
      </c>
      <c r="S464" s="13" t="s">
        <v>23</v>
      </c>
      <c r="T464" s="13"/>
      <c r="U464" s="13" t="s">
        <v>23</v>
      </c>
      <c r="V464" s="13" t="s">
        <v>23</v>
      </c>
      <c r="W464" s="13" t="s">
        <v>23</v>
      </c>
      <c r="X464" s="13" t="s">
        <v>23</v>
      </c>
      <c r="Y464" s="13"/>
      <c r="Z464" s="13" t="s">
        <v>23</v>
      </c>
    </row>
    <row r="465" spans="1:26" s="1" customFormat="1" ht="36" x14ac:dyDescent="0.25">
      <c r="A465" s="4">
        <v>1107</v>
      </c>
      <c r="B465" s="13">
        <v>2</v>
      </c>
      <c r="C465" s="48" t="s">
        <v>5273</v>
      </c>
      <c r="D465" s="1" t="s">
        <v>1241</v>
      </c>
      <c r="E465" s="5">
        <v>40.276800000000001</v>
      </c>
      <c r="F465" s="5">
        <v>23.396999999999998</v>
      </c>
      <c r="G465" s="13">
        <v>-750</v>
      </c>
      <c r="H465" s="1" t="s">
        <v>7092</v>
      </c>
      <c r="I465" s="1" t="s">
        <v>1214</v>
      </c>
      <c r="J465" s="16"/>
      <c r="K465" s="16"/>
      <c r="L465" s="14" t="s">
        <v>1243</v>
      </c>
      <c r="M465" s="14" t="s">
        <v>5272</v>
      </c>
      <c r="N465" s="1" t="s">
        <v>1178</v>
      </c>
      <c r="O465" s="13" t="str">
        <f t="shared" si="12"/>
        <v>a</v>
      </c>
      <c r="P465" s="13"/>
      <c r="Q465" s="13" t="s">
        <v>23</v>
      </c>
      <c r="R465" s="13" t="s">
        <v>23</v>
      </c>
      <c r="S465" s="13" t="s">
        <v>23</v>
      </c>
      <c r="T465" s="13"/>
      <c r="U465" s="13" t="s">
        <v>23</v>
      </c>
      <c r="V465" s="13" t="s">
        <v>23</v>
      </c>
      <c r="W465" s="13" t="s">
        <v>23</v>
      </c>
      <c r="X465" s="13" t="s">
        <v>23</v>
      </c>
      <c r="Y465" s="13" t="s">
        <v>23</v>
      </c>
      <c r="Z465" s="13" t="s">
        <v>23</v>
      </c>
    </row>
    <row r="466" spans="1:26" s="1" customFormat="1" ht="24" x14ac:dyDescent="0.25">
      <c r="A466" s="4">
        <v>1108</v>
      </c>
      <c r="B466" s="13">
        <v>1</v>
      </c>
      <c r="C466" s="48" t="s">
        <v>5275</v>
      </c>
      <c r="D466" s="1" t="s">
        <v>1244</v>
      </c>
      <c r="E466" s="5">
        <v>40.251095999999997</v>
      </c>
      <c r="F466" s="5">
        <v>23.495944999999999</v>
      </c>
      <c r="G466" s="13">
        <v>-550</v>
      </c>
      <c r="H466" s="1" t="s">
        <v>7090</v>
      </c>
      <c r="I466" s="1" t="s">
        <v>1214</v>
      </c>
      <c r="J466" s="16"/>
      <c r="K466" s="16"/>
      <c r="L466" s="14" t="s">
        <v>1245</v>
      </c>
      <c r="M466" s="14" t="s">
        <v>5274</v>
      </c>
      <c r="N466" s="1" t="s">
        <v>1178</v>
      </c>
      <c r="O466" s="13" t="str">
        <f t="shared" si="12"/>
        <v>a</v>
      </c>
      <c r="P466" s="13"/>
      <c r="Q466" s="13" t="s">
        <v>23</v>
      </c>
      <c r="R466" s="13" t="s">
        <v>23</v>
      </c>
      <c r="S466" s="13" t="s">
        <v>23</v>
      </c>
      <c r="T466" s="13"/>
      <c r="U466" s="13" t="s">
        <v>23</v>
      </c>
      <c r="V466" s="13" t="s">
        <v>23</v>
      </c>
      <c r="W466" s="13" t="s">
        <v>23</v>
      </c>
      <c r="X466" s="13" t="s">
        <v>23</v>
      </c>
      <c r="Y466" s="13" t="s">
        <v>23</v>
      </c>
      <c r="Z466" s="13" t="s">
        <v>23</v>
      </c>
    </row>
    <row r="467" spans="1:26" s="1" customFormat="1" ht="24" x14ac:dyDescent="0.25">
      <c r="A467" s="4">
        <v>1109</v>
      </c>
      <c r="B467" s="13">
        <v>1</v>
      </c>
      <c r="C467" s="48" t="s">
        <v>5281</v>
      </c>
      <c r="D467" s="1" t="s">
        <v>1246</v>
      </c>
      <c r="E467" s="5">
        <v>40.190227</v>
      </c>
      <c r="F467" s="5">
        <v>23.677893999999998</v>
      </c>
      <c r="G467" s="13">
        <v>-550</v>
      </c>
      <c r="H467" s="1" t="s">
        <v>7090</v>
      </c>
      <c r="I467" s="1" t="s">
        <v>1214</v>
      </c>
      <c r="J467" s="16"/>
      <c r="K467" s="16"/>
      <c r="L467" s="14" t="s">
        <v>1247</v>
      </c>
      <c r="M467" s="14" t="s">
        <v>5276</v>
      </c>
      <c r="N467" s="1" t="s">
        <v>1178</v>
      </c>
      <c r="O467" s="13" t="str">
        <f t="shared" si="12"/>
        <v>a</v>
      </c>
      <c r="P467" s="13"/>
      <c r="Q467" s="13" t="s">
        <v>23</v>
      </c>
      <c r="R467" s="13" t="s">
        <v>23</v>
      </c>
      <c r="S467" s="13" t="s">
        <v>23</v>
      </c>
      <c r="T467" s="13"/>
      <c r="U467" s="13" t="s">
        <v>23</v>
      </c>
      <c r="V467" s="13" t="s">
        <v>23</v>
      </c>
      <c r="W467" s="13" t="s">
        <v>23</v>
      </c>
      <c r="X467" s="13" t="s">
        <v>23</v>
      </c>
      <c r="Y467" s="13" t="s">
        <v>23</v>
      </c>
      <c r="Z467" s="13" t="s">
        <v>23</v>
      </c>
    </row>
    <row r="468" spans="1:26" s="1" customFormat="1" ht="48" x14ac:dyDescent="0.25">
      <c r="A468" s="4">
        <v>1110</v>
      </c>
      <c r="B468" s="13">
        <v>3</v>
      </c>
      <c r="C468" s="48" t="s">
        <v>1248</v>
      </c>
      <c r="D468" s="1" t="s">
        <v>1249</v>
      </c>
      <c r="E468" s="5">
        <v>39.976999999999997</v>
      </c>
      <c r="F468" s="5">
        <v>23.900649999999999</v>
      </c>
      <c r="G468" s="13">
        <v>-750</v>
      </c>
      <c r="H468" s="1" t="s">
        <v>7093</v>
      </c>
      <c r="I468" s="1" t="s">
        <v>1223</v>
      </c>
      <c r="J468" s="16"/>
      <c r="K468" s="16"/>
      <c r="L468" s="14" t="s">
        <v>1250</v>
      </c>
      <c r="M468" s="14" t="s">
        <v>5277</v>
      </c>
      <c r="N468" s="1" t="s">
        <v>1178</v>
      </c>
      <c r="O468" s="13" t="str">
        <f t="shared" si="12"/>
        <v>a</v>
      </c>
      <c r="P468" s="13"/>
      <c r="Q468" s="13" t="s">
        <v>23</v>
      </c>
      <c r="R468" s="13" t="s">
        <v>23</v>
      </c>
      <c r="S468" s="13" t="s">
        <v>23</v>
      </c>
      <c r="T468" s="13"/>
      <c r="U468" s="13" t="s">
        <v>23</v>
      </c>
      <c r="V468" s="13" t="s">
        <v>23</v>
      </c>
      <c r="W468" s="13" t="s">
        <v>23</v>
      </c>
      <c r="X468" s="13" t="s">
        <v>23</v>
      </c>
      <c r="Y468" s="13" t="s">
        <v>23</v>
      </c>
      <c r="Z468" s="13" t="s">
        <v>23</v>
      </c>
    </row>
    <row r="469" spans="1:26" s="1" customFormat="1" ht="36" x14ac:dyDescent="0.25">
      <c r="A469" s="4">
        <v>1111</v>
      </c>
      <c r="B469" s="13">
        <v>2</v>
      </c>
      <c r="C469" s="48" t="s">
        <v>4545</v>
      </c>
      <c r="D469" s="1" t="s">
        <v>1251</v>
      </c>
      <c r="E469" s="5">
        <v>39.967803000000004</v>
      </c>
      <c r="F469" s="5">
        <v>23.918866999999999</v>
      </c>
      <c r="G469" s="13">
        <v>-550</v>
      </c>
      <c r="H469" s="1" t="s">
        <v>6632</v>
      </c>
      <c r="I469" s="1" t="s">
        <v>1226</v>
      </c>
      <c r="J469" s="16"/>
      <c r="K469" s="16"/>
      <c r="L469" s="14" t="s">
        <v>1252</v>
      </c>
      <c r="M469" s="14" t="s">
        <v>5278</v>
      </c>
      <c r="N469" s="1" t="s">
        <v>1178</v>
      </c>
      <c r="O469" s="13" t="str">
        <f t="shared" si="12"/>
        <v>a</v>
      </c>
      <c r="P469" s="13" t="s">
        <v>97</v>
      </c>
      <c r="Q469" s="13" t="s">
        <v>23</v>
      </c>
      <c r="R469" s="13" t="s">
        <v>23</v>
      </c>
      <c r="S469" s="13" t="s">
        <v>23</v>
      </c>
      <c r="T469" s="13"/>
      <c r="U469" s="13" t="s">
        <v>23</v>
      </c>
      <c r="V469" s="13" t="s">
        <v>23</v>
      </c>
      <c r="W469" s="13" t="s">
        <v>23</v>
      </c>
      <c r="X469" s="13" t="s">
        <v>23</v>
      </c>
      <c r="Y469" s="13" t="s">
        <v>23</v>
      </c>
      <c r="Z469" s="13" t="s">
        <v>23</v>
      </c>
    </row>
    <row r="470" spans="1:26" s="1" customFormat="1" ht="24" x14ac:dyDescent="0.25">
      <c r="A470" s="4">
        <v>1114</v>
      </c>
      <c r="B470" s="13">
        <v>1</v>
      </c>
      <c r="C470" s="48" t="s">
        <v>1253</v>
      </c>
      <c r="D470" s="1" t="s">
        <v>1254</v>
      </c>
      <c r="E470" s="5">
        <v>40.087600000000002</v>
      </c>
      <c r="F470" s="5">
        <v>23.981999999999999</v>
      </c>
      <c r="G470" s="13">
        <v>-550</v>
      </c>
      <c r="H470" s="1" t="s">
        <v>7090</v>
      </c>
      <c r="I470" s="1" t="s">
        <v>1214</v>
      </c>
      <c r="J470" s="16"/>
      <c r="K470" s="16"/>
      <c r="L470" s="14" t="s">
        <v>1255</v>
      </c>
      <c r="M470" s="14" t="s">
        <v>5279</v>
      </c>
      <c r="N470" s="1" t="s">
        <v>1178</v>
      </c>
      <c r="O470" s="13" t="str">
        <f t="shared" si="12"/>
        <v>a</v>
      </c>
      <c r="P470" s="13"/>
      <c r="Q470" s="13" t="s">
        <v>23</v>
      </c>
      <c r="R470" s="13" t="s">
        <v>23</v>
      </c>
      <c r="S470" s="13" t="s">
        <v>23</v>
      </c>
      <c r="T470" s="13"/>
      <c r="U470" s="13" t="s">
        <v>23</v>
      </c>
      <c r="V470" s="13" t="s">
        <v>23</v>
      </c>
      <c r="W470" s="13" t="s">
        <v>23</v>
      </c>
      <c r="X470" s="13" t="s">
        <v>23</v>
      </c>
      <c r="Y470" s="13" t="s">
        <v>23</v>
      </c>
      <c r="Z470" s="13" t="s">
        <v>23</v>
      </c>
    </row>
    <row r="471" spans="1:26" s="1" customFormat="1" ht="24" x14ac:dyDescent="0.25">
      <c r="A471" s="4">
        <v>1115</v>
      </c>
      <c r="B471" s="13">
        <v>1</v>
      </c>
      <c r="C471" s="48" t="s">
        <v>1256</v>
      </c>
      <c r="D471" s="1" t="s">
        <v>1257</v>
      </c>
      <c r="E471" s="5">
        <v>40.249302</v>
      </c>
      <c r="F471" s="5">
        <v>23.72569</v>
      </c>
      <c r="G471" s="13">
        <v>-550</v>
      </c>
      <c r="H471" s="1" t="s">
        <v>7090</v>
      </c>
      <c r="I471" s="1" t="s">
        <v>1203</v>
      </c>
      <c r="J471" s="16"/>
      <c r="K471" s="16"/>
      <c r="L471" s="14" t="s">
        <v>1258</v>
      </c>
      <c r="M471" s="14" t="s">
        <v>5280</v>
      </c>
      <c r="N471" s="1" t="s">
        <v>1178</v>
      </c>
      <c r="O471" s="13" t="str">
        <f t="shared" si="12"/>
        <v>a</v>
      </c>
      <c r="P471" s="13"/>
      <c r="Q471" s="13" t="s">
        <v>23</v>
      </c>
      <c r="R471" s="13" t="s">
        <v>23</v>
      </c>
      <c r="S471" s="13" t="s">
        <v>23</v>
      </c>
      <c r="T471" s="13"/>
      <c r="U471" s="13" t="s">
        <v>23</v>
      </c>
      <c r="V471" s="13" t="s">
        <v>23</v>
      </c>
      <c r="W471" s="13" t="s">
        <v>23</v>
      </c>
      <c r="X471" s="13" t="s">
        <v>23</v>
      </c>
      <c r="Y471" s="13" t="s">
        <v>23</v>
      </c>
      <c r="Z471" s="13" t="s">
        <v>23</v>
      </c>
    </row>
    <row r="472" spans="1:26" s="1" customFormat="1" ht="24" x14ac:dyDescent="0.25">
      <c r="A472" s="4">
        <v>1116</v>
      </c>
      <c r="B472" s="13">
        <v>1</v>
      </c>
      <c r="C472" s="48" t="s">
        <v>5282</v>
      </c>
      <c r="D472" s="1" t="s">
        <v>1259</v>
      </c>
      <c r="E472" s="5">
        <v>40.341299999999997</v>
      </c>
      <c r="F472" s="5">
        <v>23.728999999999999</v>
      </c>
      <c r="G472" s="13">
        <v>-550</v>
      </c>
      <c r="H472" s="1" t="s">
        <v>7090</v>
      </c>
      <c r="I472" s="1" t="s">
        <v>1214</v>
      </c>
      <c r="J472" s="16"/>
      <c r="K472" s="16"/>
      <c r="L472" s="14" t="s">
        <v>1260</v>
      </c>
      <c r="M472" s="14" t="s">
        <v>5283</v>
      </c>
      <c r="N472" s="1" t="s">
        <v>1178</v>
      </c>
      <c r="O472" s="13" t="str">
        <f t="shared" si="12"/>
        <v>a</v>
      </c>
      <c r="P472" s="13"/>
      <c r="Q472" s="13" t="s">
        <v>23</v>
      </c>
      <c r="R472" s="13" t="s">
        <v>23</v>
      </c>
      <c r="S472" s="13" t="s">
        <v>23</v>
      </c>
      <c r="T472" s="13"/>
      <c r="U472" s="13" t="s">
        <v>23</v>
      </c>
      <c r="V472" s="13" t="s">
        <v>23</v>
      </c>
      <c r="W472" s="13" t="s">
        <v>23</v>
      </c>
      <c r="X472" s="13" t="s">
        <v>23</v>
      </c>
      <c r="Y472" s="13" t="s">
        <v>23</v>
      </c>
      <c r="Z472" s="13" t="s">
        <v>23</v>
      </c>
    </row>
    <row r="473" spans="1:26" s="1" customFormat="1" ht="24" x14ac:dyDescent="0.25">
      <c r="A473" s="4">
        <v>1117</v>
      </c>
      <c r="B473" s="13">
        <v>1</v>
      </c>
      <c r="C473" s="48" t="s">
        <v>5285</v>
      </c>
      <c r="D473" s="1" t="s">
        <v>5286</v>
      </c>
      <c r="E473" s="5">
        <v>40.362499999999997</v>
      </c>
      <c r="F473" s="5">
        <v>23.835000000000001</v>
      </c>
      <c r="G473" s="13">
        <v>-550</v>
      </c>
      <c r="H473" s="1" t="s">
        <v>7090</v>
      </c>
      <c r="I473" s="1" t="s">
        <v>1214</v>
      </c>
      <c r="J473" s="16"/>
      <c r="K473" s="16"/>
      <c r="L473" s="14" t="s">
        <v>1261</v>
      </c>
      <c r="M473" s="14" t="s">
        <v>5284</v>
      </c>
      <c r="N473" s="1" t="s">
        <v>1178</v>
      </c>
      <c r="O473" s="13" t="str">
        <f t="shared" si="12"/>
        <v>a</v>
      </c>
      <c r="P473" s="13"/>
      <c r="Q473" s="13" t="s">
        <v>23</v>
      </c>
      <c r="R473" s="13" t="s">
        <v>23</v>
      </c>
      <c r="S473" s="13" t="s">
        <v>23</v>
      </c>
      <c r="T473" s="13"/>
      <c r="U473" s="13" t="s">
        <v>23</v>
      </c>
      <c r="V473" s="13" t="s">
        <v>23</v>
      </c>
      <c r="W473" s="13" t="s">
        <v>23</v>
      </c>
      <c r="X473" s="13" t="s">
        <v>23</v>
      </c>
      <c r="Y473" s="13" t="s">
        <v>23</v>
      </c>
      <c r="Z473" s="13" t="s">
        <v>23</v>
      </c>
    </row>
    <row r="474" spans="1:26" s="1" customFormat="1" ht="22.5" x14ac:dyDescent="0.25">
      <c r="A474" s="4">
        <v>1124</v>
      </c>
      <c r="B474" s="13">
        <v>1</v>
      </c>
      <c r="C474" s="48" t="s">
        <v>1262</v>
      </c>
      <c r="D474" s="1" t="s">
        <v>1263</v>
      </c>
      <c r="E474" s="5">
        <v>40.089945</v>
      </c>
      <c r="F474" s="5">
        <v>24.254750000000001</v>
      </c>
      <c r="G474" s="13" t="s">
        <v>974</v>
      </c>
      <c r="H474" s="1" t="s">
        <v>1264</v>
      </c>
      <c r="J474" s="16"/>
      <c r="K474" s="16"/>
      <c r="L474" s="14" t="s">
        <v>1265</v>
      </c>
      <c r="M474" s="16"/>
      <c r="N474" s="1" t="s">
        <v>1178</v>
      </c>
      <c r="O474" s="13" t="str">
        <f t="shared" si="12"/>
        <v>a</v>
      </c>
      <c r="P474" s="13"/>
      <c r="Q474" s="13" t="s">
        <v>23</v>
      </c>
      <c r="R474" s="13" t="s">
        <v>23</v>
      </c>
      <c r="S474" s="13" t="s">
        <v>23</v>
      </c>
      <c r="T474" s="13"/>
      <c r="U474" s="13" t="s">
        <v>23</v>
      </c>
      <c r="V474" s="13" t="s">
        <v>23</v>
      </c>
      <c r="W474" s="13" t="s">
        <v>23</v>
      </c>
      <c r="X474" s="13" t="s">
        <v>23</v>
      </c>
      <c r="Y474" s="13" t="s">
        <v>23</v>
      </c>
      <c r="Z474" s="13" t="s">
        <v>23</v>
      </c>
    </row>
    <row r="475" spans="1:26" s="1" customFormat="1" ht="24" x14ac:dyDescent="0.25">
      <c r="A475" s="4">
        <v>1130</v>
      </c>
      <c r="B475" s="13">
        <v>2</v>
      </c>
      <c r="C475" s="48" t="s">
        <v>1266</v>
      </c>
      <c r="D475" s="1" t="s">
        <v>1267</v>
      </c>
      <c r="E475" s="5">
        <v>40.394199999999998</v>
      </c>
      <c r="F475" s="5">
        <v>23.8855</v>
      </c>
      <c r="G475" s="13">
        <v>-750</v>
      </c>
      <c r="H475" s="1" t="s">
        <v>1268</v>
      </c>
      <c r="I475" s="1" t="s">
        <v>1089</v>
      </c>
      <c r="J475" s="16"/>
      <c r="K475" s="16"/>
      <c r="L475" s="14" t="s">
        <v>1269</v>
      </c>
      <c r="M475" s="14" t="s">
        <v>5287</v>
      </c>
      <c r="N475" s="1" t="s">
        <v>1178</v>
      </c>
      <c r="O475" s="13" t="str">
        <f t="shared" si="12"/>
        <v>a</v>
      </c>
      <c r="P475" s="13"/>
      <c r="Q475" s="13" t="s">
        <v>38</v>
      </c>
      <c r="R475" s="13" t="s">
        <v>39</v>
      </c>
      <c r="S475" s="13" t="s">
        <v>23</v>
      </c>
      <c r="T475" s="13"/>
      <c r="U475" s="13" t="s">
        <v>23</v>
      </c>
      <c r="V475" s="13" t="s">
        <v>23</v>
      </c>
      <c r="W475" s="13" t="s">
        <v>23</v>
      </c>
      <c r="X475" s="13" t="s">
        <v>23</v>
      </c>
      <c r="Y475" s="13" t="s">
        <v>23</v>
      </c>
      <c r="Z475" s="13" t="s">
        <v>23</v>
      </c>
    </row>
    <row r="476" spans="1:26" s="1" customFormat="1" ht="22.5" x14ac:dyDescent="0.25">
      <c r="A476" s="4">
        <v>1131</v>
      </c>
      <c r="B476" s="13">
        <v>1</v>
      </c>
      <c r="C476" s="48" t="s">
        <v>5293</v>
      </c>
      <c r="D476" s="1" t="s">
        <v>5294</v>
      </c>
      <c r="E476" s="5">
        <v>40.592399999999998</v>
      </c>
      <c r="F476" s="5">
        <v>23.7957</v>
      </c>
      <c r="G476" s="13">
        <v>-550</v>
      </c>
      <c r="H476" s="1" t="s">
        <v>1242</v>
      </c>
      <c r="I476" s="1" t="s">
        <v>1270</v>
      </c>
      <c r="J476" s="16"/>
      <c r="K476" s="16"/>
      <c r="L476" s="14" t="s">
        <v>5289</v>
      </c>
      <c r="M476" s="14" t="s">
        <v>5290</v>
      </c>
      <c r="N476" s="1" t="s">
        <v>1178</v>
      </c>
      <c r="O476" s="13" t="str">
        <f t="shared" si="12"/>
        <v>a</v>
      </c>
      <c r="P476" s="13"/>
      <c r="Q476" s="13"/>
      <c r="R476" s="13" t="s">
        <v>23</v>
      </c>
      <c r="S476" s="13" t="s">
        <v>23</v>
      </c>
      <c r="T476" s="13"/>
      <c r="U476" s="13" t="s">
        <v>23</v>
      </c>
      <c r="V476" s="13" t="s">
        <v>23</v>
      </c>
      <c r="W476" s="13" t="s">
        <v>23</v>
      </c>
      <c r="X476" s="13" t="s">
        <v>23</v>
      </c>
      <c r="Y476" s="13" t="s">
        <v>23</v>
      </c>
      <c r="Z476" s="13" t="s">
        <v>23</v>
      </c>
    </row>
    <row r="477" spans="1:26" s="1" customFormat="1" ht="48" x14ac:dyDescent="0.25">
      <c r="A477" s="4">
        <v>1132</v>
      </c>
      <c r="B477" s="13">
        <v>2</v>
      </c>
      <c r="C477" s="48" t="s">
        <v>5296</v>
      </c>
      <c r="D477" s="4" t="s">
        <v>5295</v>
      </c>
      <c r="E477" s="5">
        <v>40.591999999999999</v>
      </c>
      <c r="F477" s="5">
        <v>23.786000000000001</v>
      </c>
      <c r="G477" s="13">
        <v>-330</v>
      </c>
      <c r="H477" s="1" t="s">
        <v>5288</v>
      </c>
      <c r="I477" s="1" t="s">
        <v>1214</v>
      </c>
      <c r="J477" s="16"/>
      <c r="K477" s="16"/>
      <c r="L477" s="14" t="s">
        <v>5291</v>
      </c>
      <c r="M477" s="14" t="s">
        <v>5292</v>
      </c>
      <c r="N477" s="1" t="s">
        <v>1178</v>
      </c>
      <c r="O477" s="13" t="str">
        <f t="shared" si="12"/>
        <v>a</v>
      </c>
      <c r="P477" s="13"/>
      <c r="Q477" s="13" t="s">
        <v>23</v>
      </c>
      <c r="R477" s="13" t="s">
        <v>23</v>
      </c>
      <c r="S477" s="13" t="s">
        <v>23</v>
      </c>
      <c r="T477" s="13"/>
      <c r="U477" s="13" t="s">
        <v>23</v>
      </c>
      <c r="V477" s="13" t="s">
        <v>23</v>
      </c>
      <c r="W477" s="13" t="s">
        <v>23</v>
      </c>
      <c r="X477" s="13" t="s">
        <v>23</v>
      </c>
      <c r="Y477" s="13" t="s">
        <v>23</v>
      </c>
      <c r="Z477" s="13" t="s">
        <v>23</v>
      </c>
    </row>
    <row r="478" spans="1:26" s="1" customFormat="1" ht="36" x14ac:dyDescent="0.25">
      <c r="A478" s="4">
        <v>1135</v>
      </c>
      <c r="B478" s="13">
        <v>1</v>
      </c>
      <c r="C478" s="48" t="s">
        <v>1271</v>
      </c>
      <c r="D478" s="1" t="s">
        <v>1272</v>
      </c>
      <c r="E478" s="5">
        <v>40.788600000000002</v>
      </c>
      <c r="F478" s="5">
        <v>23.890599999999999</v>
      </c>
      <c r="G478" s="13">
        <v>-550</v>
      </c>
      <c r="H478" s="1" t="s">
        <v>4392</v>
      </c>
      <c r="I478" s="1" t="s">
        <v>1223</v>
      </c>
      <c r="J478" s="16"/>
      <c r="K478" s="16"/>
      <c r="L478" s="14" t="s">
        <v>1273</v>
      </c>
      <c r="M478" s="14" t="s">
        <v>5297</v>
      </c>
      <c r="N478" s="1" t="s">
        <v>1178</v>
      </c>
      <c r="O478" s="13" t="str">
        <f t="shared" si="12"/>
        <v>a</v>
      </c>
      <c r="P478" s="13"/>
      <c r="Q478" s="13" t="s">
        <v>23</v>
      </c>
      <c r="R478" s="13" t="s">
        <v>23</v>
      </c>
      <c r="S478" s="13" t="s">
        <v>23</v>
      </c>
      <c r="T478" s="13"/>
      <c r="U478" s="13" t="s">
        <v>23</v>
      </c>
      <c r="V478" s="13" t="s">
        <v>23</v>
      </c>
      <c r="W478" s="13" t="s">
        <v>23</v>
      </c>
      <c r="X478" s="13" t="s">
        <v>23</v>
      </c>
      <c r="Y478" s="13" t="s">
        <v>23</v>
      </c>
      <c r="Z478" s="13" t="s">
        <v>23</v>
      </c>
    </row>
    <row r="479" spans="1:26" s="1" customFormat="1" ht="36" x14ac:dyDescent="0.25">
      <c r="A479" s="4">
        <v>1142</v>
      </c>
      <c r="B479" s="13">
        <v>2</v>
      </c>
      <c r="C479" s="48" t="s">
        <v>436</v>
      </c>
      <c r="D479" s="1" t="s">
        <v>1274</v>
      </c>
      <c r="E479" s="5">
        <v>40.93206</v>
      </c>
      <c r="F479" s="5">
        <v>24.408494999999998</v>
      </c>
      <c r="G479" s="13">
        <v>-750</v>
      </c>
      <c r="H479" s="1" t="s">
        <v>5697</v>
      </c>
      <c r="J479" s="16"/>
      <c r="K479" s="16"/>
      <c r="L479" s="14" t="s">
        <v>5299</v>
      </c>
      <c r="M479" s="14" t="s">
        <v>5298</v>
      </c>
      <c r="N479" s="1" t="s">
        <v>1178</v>
      </c>
      <c r="O479" s="13" t="str">
        <f t="shared" si="12"/>
        <v>a</v>
      </c>
      <c r="P479" s="13"/>
      <c r="Q479" s="13" t="s">
        <v>23</v>
      </c>
      <c r="R479" s="13" t="s">
        <v>23</v>
      </c>
      <c r="S479" s="13" t="s">
        <v>23</v>
      </c>
      <c r="T479" s="13"/>
      <c r="U479" s="13" t="s">
        <v>23</v>
      </c>
      <c r="V479" s="13" t="s">
        <v>23</v>
      </c>
      <c r="W479" s="13" t="s">
        <v>23</v>
      </c>
      <c r="X479" s="13" t="s">
        <v>23</v>
      </c>
      <c r="Y479" s="13" t="s">
        <v>23</v>
      </c>
      <c r="Z479" s="13" t="s">
        <v>23</v>
      </c>
    </row>
    <row r="480" spans="1:26" s="1" customFormat="1" ht="36" x14ac:dyDescent="0.25">
      <c r="A480" s="4">
        <v>1145</v>
      </c>
      <c r="B480" s="13">
        <v>1</v>
      </c>
      <c r="C480" s="48" t="s">
        <v>1275</v>
      </c>
      <c r="D480" s="1" t="s">
        <v>1276</v>
      </c>
      <c r="E480" s="5">
        <v>40.94661</v>
      </c>
      <c r="F480" s="5">
        <v>24.969609999999999</v>
      </c>
      <c r="G480" s="13">
        <v>-655</v>
      </c>
      <c r="H480" s="1" t="s">
        <v>1277</v>
      </c>
      <c r="I480" s="1" t="s">
        <v>6736</v>
      </c>
      <c r="J480" s="16"/>
      <c r="K480" s="16"/>
      <c r="L480" s="14" t="s">
        <v>1278</v>
      </c>
      <c r="M480" s="14" t="s">
        <v>5300</v>
      </c>
      <c r="N480" s="1" t="s">
        <v>1178</v>
      </c>
      <c r="O480" s="13" t="str">
        <f t="shared" si="12"/>
        <v>a</v>
      </c>
      <c r="P480" s="13"/>
      <c r="Q480" s="13" t="s">
        <v>40</v>
      </c>
      <c r="R480" s="13"/>
      <c r="S480" s="13" t="s">
        <v>23</v>
      </c>
      <c r="T480" s="13"/>
      <c r="U480" s="13" t="s">
        <v>23</v>
      </c>
      <c r="V480" s="13" t="s">
        <v>23</v>
      </c>
      <c r="W480" s="13" t="s">
        <v>23</v>
      </c>
      <c r="X480" s="13" t="s">
        <v>39</v>
      </c>
      <c r="Y480" s="13" t="s">
        <v>23</v>
      </c>
      <c r="Z480" s="13" t="s">
        <v>23</v>
      </c>
    </row>
    <row r="481" spans="1:26" s="1" customFormat="1" ht="36" x14ac:dyDescent="0.25">
      <c r="A481" s="4">
        <v>1145.0999999999999</v>
      </c>
      <c r="B481" s="13">
        <v>1</v>
      </c>
      <c r="C481" s="48" t="s">
        <v>1279</v>
      </c>
      <c r="D481" s="1" t="s">
        <v>1276</v>
      </c>
      <c r="E481" s="5">
        <v>40.935499999999998</v>
      </c>
      <c r="F481" s="5">
        <v>24.988399999999999</v>
      </c>
      <c r="G481" s="13">
        <v>-655</v>
      </c>
      <c r="H481" s="1" t="s">
        <v>1277</v>
      </c>
      <c r="I481" s="1" t="s">
        <v>6736</v>
      </c>
      <c r="J481" s="16"/>
      <c r="K481" s="16"/>
      <c r="L481" s="14" t="s">
        <v>1278</v>
      </c>
      <c r="M481" s="14" t="s">
        <v>5300</v>
      </c>
      <c r="N481" s="1" t="s">
        <v>1178</v>
      </c>
      <c r="O481" s="13" t="str">
        <f t="shared" si="12"/>
        <v>a</v>
      </c>
      <c r="P481" s="13"/>
      <c r="Q481" s="13" t="s">
        <v>38</v>
      </c>
      <c r="R481" s="13"/>
      <c r="S481" s="13" t="s">
        <v>39</v>
      </c>
      <c r="T481" s="13"/>
      <c r="U481" s="13" t="s">
        <v>23</v>
      </c>
      <c r="V481" s="13" t="s">
        <v>23</v>
      </c>
      <c r="W481" s="13" t="s">
        <v>23</v>
      </c>
      <c r="X481" s="13"/>
      <c r="Y481" s="13" t="s">
        <v>23</v>
      </c>
      <c r="Z481" s="13" t="s">
        <v>23</v>
      </c>
    </row>
    <row r="482" spans="1:26" s="1" customFormat="1" ht="22.5" x14ac:dyDescent="0.25">
      <c r="A482" s="4">
        <v>1146</v>
      </c>
      <c r="B482" s="13">
        <v>1</v>
      </c>
      <c r="C482" s="48" t="s">
        <v>4393</v>
      </c>
      <c r="D482" s="1" t="s">
        <v>1280</v>
      </c>
      <c r="E482" s="5">
        <v>41.008161999999999</v>
      </c>
      <c r="F482" s="5">
        <v>25.137136999999999</v>
      </c>
      <c r="G482" s="13">
        <v>-750</v>
      </c>
      <c r="H482" s="1" t="s">
        <v>1242</v>
      </c>
      <c r="I482" s="1" t="s">
        <v>1203</v>
      </c>
      <c r="J482" s="16"/>
      <c r="K482" s="16"/>
      <c r="L482" s="14" t="s">
        <v>5302</v>
      </c>
      <c r="M482" s="14" t="s">
        <v>5301</v>
      </c>
      <c r="N482" s="1" t="s">
        <v>1178</v>
      </c>
      <c r="O482" s="13" t="str">
        <f t="shared" si="12"/>
        <v>a</v>
      </c>
      <c r="P482" s="13" t="s">
        <v>97</v>
      </c>
      <c r="Q482" s="13" t="s">
        <v>23</v>
      </c>
      <c r="R482" s="13" t="s">
        <v>23</v>
      </c>
      <c r="S482" s="13" t="s">
        <v>23</v>
      </c>
      <c r="T482" s="13"/>
      <c r="U482" s="13" t="s">
        <v>23</v>
      </c>
      <c r="V482" s="13" t="s">
        <v>23</v>
      </c>
      <c r="W482" s="13" t="s">
        <v>23</v>
      </c>
      <c r="X482" s="13" t="s">
        <v>23</v>
      </c>
      <c r="Y482" s="13" t="s">
        <v>23</v>
      </c>
      <c r="Z482" s="13" t="s">
        <v>23</v>
      </c>
    </row>
    <row r="483" spans="1:26" s="1" customFormat="1" ht="36" x14ac:dyDescent="0.25">
      <c r="A483" s="4">
        <v>1148</v>
      </c>
      <c r="B483" s="13">
        <v>1</v>
      </c>
      <c r="C483" s="48" t="s">
        <v>1281</v>
      </c>
      <c r="D483" s="1" t="s">
        <v>1282</v>
      </c>
      <c r="E483" s="5">
        <v>40.9285</v>
      </c>
      <c r="F483" s="5">
        <v>25.277000000000001</v>
      </c>
      <c r="G483" s="13">
        <v>-550</v>
      </c>
      <c r="H483" s="1" t="s">
        <v>4475</v>
      </c>
      <c r="I483" s="1" t="s">
        <v>1226</v>
      </c>
      <c r="J483" s="16"/>
      <c r="K483" s="16"/>
      <c r="L483" s="14" t="s">
        <v>1283</v>
      </c>
      <c r="M483" s="14" t="s">
        <v>5303</v>
      </c>
      <c r="N483" s="1" t="s">
        <v>1178</v>
      </c>
      <c r="O483" s="13" t="str">
        <f t="shared" si="12"/>
        <v>a</v>
      </c>
      <c r="P483" s="13"/>
      <c r="Q483" s="13" t="s">
        <v>23</v>
      </c>
      <c r="R483" s="13" t="s">
        <v>23</v>
      </c>
      <c r="S483" s="13" t="s">
        <v>23</v>
      </c>
      <c r="T483" s="13"/>
      <c r="U483" s="13" t="s">
        <v>23</v>
      </c>
      <c r="V483" s="13" t="s">
        <v>23</v>
      </c>
      <c r="W483" s="13" t="s">
        <v>23</v>
      </c>
      <c r="X483" s="13" t="s">
        <v>23</v>
      </c>
      <c r="Y483" s="13" t="s">
        <v>23</v>
      </c>
      <c r="Z483" s="13" t="s">
        <v>23</v>
      </c>
    </row>
    <row r="484" spans="1:26" s="1" customFormat="1" ht="36" x14ac:dyDescent="0.25">
      <c r="A484" s="4">
        <v>1149</v>
      </c>
      <c r="B484" s="13">
        <v>1</v>
      </c>
      <c r="C484" s="48" t="s">
        <v>4394</v>
      </c>
      <c r="D484" s="1" t="s">
        <v>1284</v>
      </c>
      <c r="E484" s="5">
        <v>40.874000000000002</v>
      </c>
      <c r="F484" s="5">
        <v>25.512</v>
      </c>
      <c r="G484" s="13">
        <v>-750</v>
      </c>
      <c r="H484" s="1" t="s">
        <v>4475</v>
      </c>
      <c r="I484" s="1" t="s">
        <v>1285</v>
      </c>
      <c r="J484" s="16"/>
      <c r="K484" s="16"/>
      <c r="L484" s="14" t="s">
        <v>1286</v>
      </c>
      <c r="M484" s="14" t="s">
        <v>5304</v>
      </c>
      <c r="N484" s="1" t="s">
        <v>1178</v>
      </c>
      <c r="O484" s="13" t="str">
        <f t="shared" si="12"/>
        <v>a</v>
      </c>
      <c r="P484" s="13" t="s">
        <v>97</v>
      </c>
      <c r="Q484" s="13" t="s">
        <v>23</v>
      </c>
      <c r="R484" s="13" t="s">
        <v>23</v>
      </c>
      <c r="S484" s="13" t="s">
        <v>23</v>
      </c>
      <c r="T484" s="13"/>
      <c r="U484" s="13" t="s">
        <v>23</v>
      </c>
      <c r="V484" s="13" t="s">
        <v>23</v>
      </c>
      <c r="W484" s="13" t="s">
        <v>23</v>
      </c>
      <c r="X484" s="13" t="s">
        <v>23</v>
      </c>
      <c r="Y484" s="13" t="s">
        <v>23</v>
      </c>
      <c r="Z484" s="13" t="s">
        <v>23</v>
      </c>
    </row>
    <row r="485" spans="1:26" s="1" customFormat="1" ht="36" x14ac:dyDescent="0.25">
      <c r="A485" s="4">
        <v>1154</v>
      </c>
      <c r="B485" s="13">
        <v>1</v>
      </c>
      <c r="C485" s="48" t="s">
        <v>5306</v>
      </c>
      <c r="D485" s="1" t="s">
        <v>1287</v>
      </c>
      <c r="E485" s="5">
        <v>40.840299999999999</v>
      </c>
      <c r="F485" s="5">
        <v>25.846173</v>
      </c>
      <c r="G485" s="13">
        <v>-550</v>
      </c>
      <c r="H485" s="1" t="s">
        <v>1288</v>
      </c>
      <c r="J485" s="16"/>
      <c r="K485" s="16"/>
      <c r="L485" s="14" t="s">
        <v>1289</v>
      </c>
      <c r="M485" s="14" t="s">
        <v>5305</v>
      </c>
      <c r="N485" s="1" t="s">
        <v>1178</v>
      </c>
      <c r="O485" s="13" t="str">
        <f t="shared" si="12"/>
        <v>a</v>
      </c>
      <c r="P485" s="13"/>
      <c r="Q485" s="13" t="s">
        <v>23</v>
      </c>
      <c r="R485" s="13" t="s">
        <v>23</v>
      </c>
      <c r="S485" s="13" t="s">
        <v>23</v>
      </c>
      <c r="T485" s="13"/>
      <c r="U485" s="13" t="s">
        <v>23</v>
      </c>
      <c r="V485" s="13" t="s">
        <v>23</v>
      </c>
      <c r="W485" s="13" t="s">
        <v>23</v>
      </c>
      <c r="X485" s="13" t="s">
        <v>23</v>
      </c>
      <c r="Y485" s="13" t="s">
        <v>23</v>
      </c>
      <c r="Z485" s="13" t="s">
        <v>23</v>
      </c>
    </row>
    <row r="486" spans="1:26" s="1" customFormat="1" ht="24" x14ac:dyDescent="0.25">
      <c r="A486" s="4">
        <v>1155</v>
      </c>
      <c r="B486" s="13">
        <v>2</v>
      </c>
      <c r="C486" s="48" t="s">
        <v>1290</v>
      </c>
      <c r="D486" s="1" t="s">
        <v>1291</v>
      </c>
      <c r="E486" s="5">
        <v>40.873600000000003</v>
      </c>
      <c r="F486" s="5">
        <v>26.164000000000001</v>
      </c>
      <c r="G486" s="13">
        <v>-750</v>
      </c>
      <c r="H486" s="1" t="s">
        <v>1292</v>
      </c>
      <c r="I486" s="1" t="s">
        <v>1032</v>
      </c>
      <c r="J486" s="16"/>
      <c r="K486" s="16"/>
      <c r="L486" s="14" t="s">
        <v>5308</v>
      </c>
      <c r="M486" s="14" t="s">
        <v>5307</v>
      </c>
      <c r="N486" s="1" t="s">
        <v>1178</v>
      </c>
      <c r="O486" s="13" t="str">
        <f t="shared" si="12"/>
        <v>a</v>
      </c>
      <c r="P486" s="13"/>
      <c r="Q486" s="13" t="s">
        <v>23</v>
      </c>
      <c r="R486" s="13" t="s">
        <v>23</v>
      </c>
      <c r="S486" s="13" t="s">
        <v>23</v>
      </c>
      <c r="T486" s="13"/>
      <c r="U486" s="13" t="s">
        <v>23</v>
      </c>
      <c r="V486" s="13" t="s">
        <v>23</v>
      </c>
      <c r="W486" s="13" t="s">
        <v>23</v>
      </c>
      <c r="X486" s="13" t="s">
        <v>23</v>
      </c>
      <c r="Y486" s="13" t="s">
        <v>23</v>
      </c>
      <c r="Z486" s="13" t="s">
        <v>23</v>
      </c>
    </row>
    <row r="487" spans="1:26" s="1" customFormat="1" ht="22.5" x14ac:dyDescent="0.25">
      <c r="A487" s="4">
        <v>1156</v>
      </c>
      <c r="B487" s="13">
        <v>1</v>
      </c>
      <c r="C487" s="48" t="s">
        <v>1293</v>
      </c>
      <c r="D487" s="1" t="s">
        <v>1294</v>
      </c>
      <c r="E487" s="5">
        <v>40.707090000000001</v>
      </c>
      <c r="F487" s="5">
        <v>26.031697000000001</v>
      </c>
      <c r="G487" s="13">
        <v>-550</v>
      </c>
      <c r="H487" s="1" t="s">
        <v>1295</v>
      </c>
      <c r="J487" s="16"/>
      <c r="K487" s="16"/>
      <c r="L487" s="14" t="s">
        <v>1296</v>
      </c>
      <c r="M487" s="14" t="s">
        <v>4802</v>
      </c>
      <c r="N487" s="1" t="s">
        <v>1297</v>
      </c>
      <c r="O487" s="13" t="str">
        <f t="shared" si="12"/>
        <v>a</v>
      </c>
      <c r="P487" s="13"/>
      <c r="Q487" s="13" t="s">
        <v>23</v>
      </c>
      <c r="R487" s="13" t="s">
        <v>23</v>
      </c>
      <c r="S487" s="13" t="s">
        <v>23</v>
      </c>
      <c r="T487" s="13"/>
      <c r="U487" s="13" t="s">
        <v>23</v>
      </c>
      <c r="V487" s="13" t="s">
        <v>23</v>
      </c>
      <c r="W487" s="13" t="s">
        <v>23</v>
      </c>
      <c r="X487" s="13" t="s">
        <v>23</v>
      </c>
      <c r="Y487" s="13" t="s">
        <v>23</v>
      </c>
      <c r="Z487" s="13" t="s">
        <v>23</v>
      </c>
    </row>
    <row r="488" spans="1:26" s="1" customFormat="1" ht="24" x14ac:dyDescent="0.25">
      <c r="A488" s="4">
        <v>1157</v>
      </c>
      <c r="B488" s="13">
        <v>2</v>
      </c>
      <c r="C488" s="48" t="s">
        <v>1298</v>
      </c>
      <c r="D488" s="1" t="s">
        <v>1299</v>
      </c>
      <c r="E488" s="5">
        <v>40.720165000000001</v>
      </c>
      <c r="F488" s="5">
        <v>26.088425000000001</v>
      </c>
      <c r="G488" s="13">
        <v>-550</v>
      </c>
      <c r="H488" s="1" t="s">
        <v>1300</v>
      </c>
      <c r="I488" s="1" t="s">
        <v>6678</v>
      </c>
      <c r="J488" s="14" t="s">
        <v>6970</v>
      </c>
      <c r="K488" s="16"/>
      <c r="L488" s="14" t="s">
        <v>1296</v>
      </c>
      <c r="M488" s="14" t="s">
        <v>4802</v>
      </c>
      <c r="N488" s="1" t="s">
        <v>1297</v>
      </c>
      <c r="O488" s="13" t="str">
        <f t="shared" si="12"/>
        <v>a</v>
      </c>
      <c r="P488" s="13"/>
      <c r="Q488" s="13"/>
      <c r="R488" s="13" t="s">
        <v>39</v>
      </c>
      <c r="S488" s="13" t="s">
        <v>23</v>
      </c>
      <c r="T488" s="13"/>
      <c r="U488" s="13" t="s">
        <v>23</v>
      </c>
      <c r="V488" s="13" t="s">
        <v>23</v>
      </c>
      <c r="W488" s="13" t="s">
        <v>23</v>
      </c>
      <c r="X488" s="13" t="s">
        <v>23</v>
      </c>
      <c r="Y488" s="13" t="s">
        <v>23</v>
      </c>
      <c r="Z488" s="13" t="s">
        <v>23</v>
      </c>
    </row>
    <row r="489" spans="1:26" s="1" customFormat="1" ht="60" x14ac:dyDescent="0.25">
      <c r="A489" s="4">
        <v>1161</v>
      </c>
      <c r="B489" s="13">
        <v>3</v>
      </c>
      <c r="C489" s="48" t="s">
        <v>6794</v>
      </c>
      <c r="D489" s="1" t="s">
        <v>4804</v>
      </c>
      <c r="E489" s="5">
        <v>40.551552000000001</v>
      </c>
      <c r="F489" s="5">
        <v>26.753546</v>
      </c>
      <c r="G489" s="13">
        <v>-640</v>
      </c>
      <c r="H489" s="1" t="s">
        <v>4476</v>
      </c>
      <c r="I489" s="1" t="s">
        <v>6830</v>
      </c>
      <c r="J489" s="14" t="s">
        <v>6792</v>
      </c>
      <c r="K489" s="14" t="s">
        <v>6831</v>
      </c>
      <c r="L489" s="14" t="s">
        <v>1301</v>
      </c>
      <c r="M489" s="14" t="s">
        <v>4803</v>
      </c>
      <c r="N489" s="1" t="s">
        <v>1297</v>
      </c>
      <c r="O489" s="13" t="str">
        <f t="shared" si="12"/>
        <v>a</v>
      </c>
      <c r="P489" s="13"/>
      <c r="Q489" s="13" t="s">
        <v>38</v>
      </c>
      <c r="R489" s="13" t="s">
        <v>39</v>
      </c>
      <c r="S489" s="13" t="s">
        <v>23</v>
      </c>
      <c r="T489" s="13"/>
      <c r="U489" s="13" t="s">
        <v>39</v>
      </c>
      <c r="V489" s="13" t="s">
        <v>23</v>
      </c>
      <c r="W489" s="13" t="s">
        <v>23</v>
      </c>
      <c r="X489" s="13" t="s">
        <v>54</v>
      </c>
      <c r="Y489" s="13" t="s">
        <v>23</v>
      </c>
      <c r="Z489" s="13" t="s">
        <v>23</v>
      </c>
    </row>
    <row r="490" spans="1:26" s="1" customFormat="1" ht="48" x14ac:dyDescent="0.25">
      <c r="A490" s="6">
        <v>1166.0999999999999</v>
      </c>
      <c r="B490" s="13">
        <v>3</v>
      </c>
      <c r="C490" s="48" t="s">
        <v>1302</v>
      </c>
      <c r="D490" s="1" t="s">
        <v>4552</v>
      </c>
      <c r="E490" s="5">
        <v>40.232860000000002</v>
      </c>
      <c r="F490" s="5">
        <v>25.889700000000001</v>
      </c>
      <c r="G490" s="13">
        <v>-750</v>
      </c>
      <c r="H490" s="1" t="s">
        <v>6633</v>
      </c>
      <c r="I490" s="1" t="s">
        <v>193</v>
      </c>
      <c r="J490" s="16"/>
      <c r="K490" s="16"/>
      <c r="L490" s="14" t="s">
        <v>1303</v>
      </c>
      <c r="M490" s="14" t="s">
        <v>4805</v>
      </c>
      <c r="N490" s="1" t="s">
        <v>1297</v>
      </c>
      <c r="O490" s="13" t="str">
        <f t="shared" si="12"/>
        <v>a</v>
      </c>
      <c r="P490" s="13"/>
      <c r="Q490" s="13" t="s">
        <v>38</v>
      </c>
      <c r="R490" s="13" t="s">
        <v>23</v>
      </c>
      <c r="S490" s="13" t="s">
        <v>54</v>
      </c>
      <c r="T490" s="13"/>
      <c r="U490" s="13" t="s">
        <v>23</v>
      </c>
      <c r="V490" s="13" t="s">
        <v>23</v>
      </c>
      <c r="W490" s="13" t="s">
        <v>23</v>
      </c>
      <c r="X490" s="13" t="s">
        <v>23</v>
      </c>
      <c r="Y490" s="13" t="s">
        <v>23</v>
      </c>
      <c r="Z490" s="13" t="s">
        <v>23</v>
      </c>
    </row>
    <row r="491" spans="1:26" s="1" customFormat="1" ht="48" x14ac:dyDescent="0.25">
      <c r="A491" s="4">
        <v>1167</v>
      </c>
      <c r="B491" s="13">
        <v>2</v>
      </c>
      <c r="C491" s="48" t="s">
        <v>4395</v>
      </c>
      <c r="D491" s="1" t="s">
        <v>4477</v>
      </c>
      <c r="E491" s="5">
        <v>40.050800000000002</v>
      </c>
      <c r="F491" s="5">
        <v>26.212499999999999</v>
      </c>
      <c r="G491" s="13">
        <v>-650</v>
      </c>
      <c r="H491" s="1" t="s">
        <v>4396</v>
      </c>
      <c r="I491" s="1" t="s">
        <v>6832</v>
      </c>
      <c r="J491" s="14" t="s">
        <v>6792</v>
      </c>
      <c r="K491" s="14" t="s">
        <v>6831</v>
      </c>
      <c r="L491" s="14" t="s">
        <v>1304</v>
      </c>
      <c r="M491" s="14" t="s">
        <v>4806</v>
      </c>
      <c r="N491" s="1" t="s">
        <v>1297</v>
      </c>
      <c r="O491" s="13" t="str">
        <f t="shared" si="12"/>
        <v>a</v>
      </c>
      <c r="P491" s="13"/>
      <c r="Q491" s="13" t="s">
        <v>38</v>
      </c>
      <c r="R491" s="13" t="s">
        <v>39</v>
      </c>
      <c r="S491" s="13" t="s">
        <v>23</v>
      </c>
      <c r="T491" s="13"/>
      <c r="U491" s="13" t="s">
        <v>23</v>
      </c>
      <c r="V491" s="13" t="s">
        <v>23</v>
      </c>
      <c r="W491" s="13" t="s">
        <v>23</v>
      </c>
      <c r="X491" s="13" t="s">
        <v>23</v>
      </c>
      <c r="Y491" s="13" t="s">
        <v>23</v>
      </c>
      <c r="Z491" s="13" t="s">
        <v>23</v>
      </c>
    </row>
    <row r="492" spans="1:26" s="1" customFormat="1" ht="24" x14ac:dyDescent="0.25">
      <c r="A492" s="4">
        <v>1169</v>
      </c>
      <c r="B492" s="13">
        <v>1</v>
      </c>
      <c r="C492" s="48" t="s">
        <v>1305</v>
      </c>
      <c r="D492" s="1" t="s">
        <v>1306</v>
      </c>
      <c r="E492" s="5">
        <v>40.185000000000002</v>
      </c>
      <c r="F492" s="5">
        <v>26.356000000000002</v>
      </c>
      <c r="G492" s="13">
        <v>-600</v>
      </c>
      <c r="H492" s="1" t="s">
        <v>7361</v>
      </c>
      <c r="I492" s="1" t="s">
        <v>193</v>
      </c>
      <c r="J492" s="14" t="s">
        <v>6792</v>
      </c>
      <c r="K492" s="14" t="s">
        <v>6831</v>
      </c>
      <c r="L492" s="14" t="s">
        <v>1307</v>
      </c>
      <c r="M492" s="14" t="s">
        <v>4807</v>
      </c>
      <c r="N492" s="1" t="s">
        <v>1297</v>
      </c>
      <c r="O492" s="13" t="str">
        <f t="shared" si="12"/>
        <v>a</v>
      </c>
      <c r="P492" s="13"/>
      <c r="Q492" s="13" t="s">
        <v>23</v>
      </c>
      <c r="R492" s="13" t="s">
        <v>23</v>
      </c>
      <c r="S492" s="13" t="s">
        <v>23</v>
      </c>
      <c r="T492" s="13"/>
      <c r="U492" s="13" t="s">
        <v>23</v>
      </c>
      <c r="V492" s="13" t="s">
        <v>23</v>
      </c>
      <c r="W492" s="13" t="s">
        <v>23</v>
      </c>
      <c r="X492" s="13" t="s">
        <v>23</v>
      </c>
      <c r="Y492" s="13" t="s">
        <v>23</v>
      </c>
      <c r="Z492" s="13" t="s">
        <v>23</v>
      </c>
    </row>
    <row r="493" spans="1:26" s="1" customFormat="1" ht="24" x14ac:dyDescent="0.25">
      <c r="A493" s="4">
        <v>1170</v>
      </c>
      <c r="B493" s="13">
        <v>2</v>
      </c>
      <c r="C493" s="48" t="s">
        <v>1308</v>
      </c>
      <c r="D493" s="1" t="s">
        <v>1309</v>
      </c>
      <c r="E493" s="5">
        <v>40.200158999999999</v>
      </c>
      <c r="F493" s="5">
        <v>26.36253</v>
      </c>
      <c r="G493" s="13">
        <v>-100</v>
      </c>
      <c r="H493" s="1" t="s">
        <v>1310</v>
      </c>
      <c r="I493" s="1" t="s">
        <v>1313</v>
      </c>
      <c r="J493" s="14" t="s">
        <v>6792</v>
      </c>
      <c r="K493" s="14" t="s">
        <v>6831</v>
      </c>
      <c r="L493" s="14" t="s">
        <v>1311</v>
      </c>
      <c r="M493" s="14" t="s">
        <v>4808</v>
      </c>
      <c r="N493" s="1" t="s">
        <v>1297</v>
      </c>
      <c r="O493" s="13" t="str">
        <f t="shared" si="12"/>
        <v>a</v>
      </c>
      <c r="P493" s="13"/>
      <c r="Q493" s="13" t="s">
        <v>23</v>
      </c>
      <c r="R493" s="13" t="s">
        <v>23</v>
      </c>
      <c r="S493" s="13" t="s">
        <v>23</v>
      </c>
      <c r="T493" s="13"/>
      <c r="U493" s="13" t="s">
        <v>23</v>
      </c>
      <c r="V493" s="13" t="s">
        <v>23</v>
      </c>
      <c r="W493" s="13" t="s">
        <v>23</v>
      </c>
      <c r="X493" s="13" t="s">
        <v>23</v>
      </c>
      <c r="Y493" s="13" t="s">
        <v>23</v>
      </c>
      <c r="Z493" s="13" t="s">
        <v>23</v>
      </c>
    </row>
    <row r="494" spans="1:26" s="1" customFormat="1" ht="108" x14ac:dyDescent="0.25">
      <c r="A494" s="4">
        <v>1171</v>
      </c>
      <c r="B494" s="13">
        <v>6</v>
      </c>
      <c r="C494" s="48" t="s">
        <v>1312</v>
      </c>
      <c r="D494" s="1" t="s">
        <v>4810</v>
      </c>
      <c r="E494" s="5">
        <v>40.2134</v>
      </c>
      <c r="F494" s="5">
        <v>26.389299999999999</v>
      </c>
      <c r="G494" s="13">
        <v>-750</v>
      </c>
      <c r="H494" s="1" t="s">
        <v>6634</v>
      </c>
      <c r="I494" s="1" t="s">
        <v>7173</v>
      </c>
      <c r="J494" s="14" t="s">
        <v>6792</v>
      </c>
      <c r="K494" s="16"/>
      <c r="L494" s="14" t="s">
        <v>1314</v>
      </c>
      <c r="M494" s="14" t="s">
        <v>4809</v>
      </c>
      <c r="N494" s="1" t="s">
        <v>1297</v>
      </c>
      <c r="O494" s="13" t="str">
        <f t="shared" si="12"/>
        <v>a</v>
      </c>
      <c r="P494" s="13"/>
      <c r="Q494" s="13" t="s">
        <v>23</v>
      </c>
      <c r="R494" s="13" t="s">
        <v>23</v>
      </c>
      <c r="S494" s="13" t="s">
        <v>23</v>
      </c>
      <c r="T494" s="13"/>
      <c r="U494" s="13" t="s">
        <v>23</v>
      </c>
      <c r="V494" s="13" t="s">
        <v>23</v>
      </c>
      <c r="W494" s="13" t="s">
        <v>23</v>
      </c>
      <c r="X494" s="13" t="s">
        <v>23</v>
      </c>
      <c r="Y494" s="13" t="s">
        <v>39</v>
      </c>
      <c r="Z494" s="13" t="s">
        <v>23</v>
      </c>
    </row>
    <row r="495" spans="1:26" s="1" customFormat="1" ht="24" x14ac:dyDescent="0.25">
      <c r="A495" s="4">
        <v>1172</v>
      </c>
      <c r="B495" s="13">
        <v>1</v>
      </c>
      <c r="C495" s="48" t="s">
        <v>1315</v>
      </c>
      <c r="D495" s="1" t="s">
        <v>6795</v>
      </c>
      <c r="E495" s="5">
        <v>40.322499999999998</v>
      </c>
      <c r="F495" s="5">
        <v>26.597000000000001</v>
      </c>
      <c r="G495" s="13">
        <v>-550</v>
      </c>
      <c r="H495" s="1" t="s">
        <v>4397</v>
      </c>
      <c r="I495" s="1" t="s">
        <v>193</v>
      </c>
      <c r="J495" s="14" t="s">
        <v>6792</v>
      </c>
      <c r="K495" s="14" t="s">
        <v>6831</v>
      </c>
      <c r="L495" s="14" t="s">
        <v>1316</v>
      </c>
      <c r="M495" s="14" t="s">
        <v>4811</v>
      </c>
      <c r="N495" s="1" t="s">
        <v>1297</v>
      </c>
      <c r="O495" s="13" t="str">
        <f t="shared" si="12"/>
        <v>a</v>
      </c>
      <c r="P495" s="13"/>
      <c r="Q495" s="13" t="s">
        <v>23</v>
      </c>
      <c r="R495" s="13" t="s">
        <v>23</v>
      </c>
      <c r="S495" s="13" t="s">
        <v>23</v>
      </c>
      <c r="T495" s="13"/>
      <c r="U495" s="13" t="s">
        <v>23</v>
      </c>
      <c r="V495" s="13" t="s">
        <v>23</v>
      </c>
      <c r="W495" s="13" t="s">
        <v>23</v>
      </c>
      <c r="X495" s="13" t="s">
        <v>23</v>
      </c>
      <c r="Y495" s="13" t="s">
        <v>23</v>
      </c>
      <c r="Z495" s="13" t="s">
        <v>23</v>
      </c>
    </row>
    <row r="496" spans="1:26" s="1" customFormat="1" ht="48" x14ac:dyDescent="0.25">
      <c r="A496" s="4">
        <v>1174</v>
      </c>
      <c r="B496" s="13">
        <v>1</v>
      </c>
      <c r="C496" s="48" t="s">
        <v>6793</v>
      </c>
      <c r="D496" s="1" t="s">
        <v>1317</v>
      </c>
      <c r="E496" s="5">
        <v>40.410775999999998</v>
      </c>
      <c r="F496" s="5">
        <v>26.688386000000001</v>
      </c>
      <c r="G496" s="13">
        <v>-250</v>
      </c>
      <c r="H496" s="1" t="s">
        <v>730</v>
      </c>
      <c r="I496" s="1" t="s">
        <v>193</v>
      </c>
      <c r="J496" s="14" t="s">
        <v>6792</v>
      </c>
      <c r="K496" s="14" t="s">
        <v>6831</v>
      </c>
      <c r="L496" s="14" t="s">
        <v>4813</v>
      </c>
      <c r="M496" s="14" t="s">
        <v>4812</v>
      </c>
      <c r="N496" s="1" t="s">
        <v>1297</v>
      </c>
      <c r="O496" s="13" t="str">
        <f t="shared" si="12"/>
        <v>a</v>
      </c>
      <c r="P496" s="13"/>
      <c r="Q496" s="13" t="s">
        <v>23</v>
      </c>
      <c r="R496" s="13" t="s">
        <v>23</v>
      </c>
      <c r="S496" s="13" t="s">
        <v>23</v>
      </c>
      <c r="T496" s="13"/>
      <c r="U496" s="13" t="s">
        <v>23</v>
      </c>
      <c r="V496" s="13" t="s">
        <v>23</v>
      </c>
      <c r="W496" s="13" t="s">
        <v>23</v>
      </c>
      <c r="X496" s="13" t="s">
        <v>23</v>
      </c>
      <c r="Y496" s="13" t="s">
        <v>23</v>
      </c>
      <c r="Z496" s="13" t="s">
        <v>23</v>
      </c>
    </row>
    <row r="497" spans="1:26" s="1" customFormat="1" ht="24" x14ac:dyDescent="0.25">
      <c r="A497" s="4">
        <v>1178</v>
      </c>
      <c r="B497" s="13">
        <v>1</v>
      </c>
      <c r="C497" s="48" t="s">
        <v>4398</v>
      </c>
      <c r="D497" s="1" t="s">
        <v>1318</v>
      </c>
      <c r="E497" s="5">
        <v>40.634121999999998</v>
      </c>
      <c r="F497" s="5">
        <v>27.18777</v>
      </c>
      <c r="G497" s="13">
        <v>-550</v>
      </c>
      <c r="H497" s="1" t="s">
        <v>1319</v>
      </c>
      <c r="I497" s="1" t="s">
        <v>193</v>
      </c>
      <c r="J497" s="16"/>
      <c r="K497" s="16"/>
      <c r="L497" s="14" t="s">
        <v>1320</v>
      </c>
      <c r="M497" s="14" t="s">
        <v>4814</v>
      </c>
      <c r="N497" s="1" t="s">
        <v>1297</v>
      </c>
      <c r="O497" s="13" t="str">
        <f t="shared" ref="O497:O560" si="13">IF(H497="","m","a")</f>
        <v>a</v>
      </c>
      <c r="P497" s="13"/>
      <c r="Q497" s="13" t="s">
        <v>23</v>
      </c>
      <c r="R497" s="13" t="s">
        <v>23</v>
      </c>
      <c r="S497" s="13" t="s">
        <v>23</v>
      </c>
      <c r="T497" s="13"/>
      <c r="U497" s="13" t="s">
        <v>23</v>
      </c>
      <c r="V497" s="13" t="s">
        <v>23</v>
      </c>
      <c r="W497" s="13" t="s">
        <v>23</v>
      </c>
      <c r="X497" s="13" t="s">
        <v>23</v>
      </c>
      <c r="Y497" s="13" t="s">
        <v>23</v>
      </c>
      <c r="Z497" s="13" t="s">
        <v>23</v>
      </c>
    </row>
    <row r="498" spans="1:26" s="1" customFormat="1" ht="36" x14ac:dyDescent="0.25">
      <c r="A498" s="4">
        <v>1186</v>
      </c>
      <c r="B498" s="13">
        <v>2</v>
      </c>
      <c r="C498" s="48" t="s">
        <v>4399</v>
      </c>
      <c r="D498" s="1" t="s">
        <v>4818</v>
      </c>
      <c r="E498" s="5">
        <v>40.974017000000003</v>
      </c>
      <c r="F498" s="5">
        <v>27.970143</v>
      </c>
      <c r="G498" s="13">
        <v>-330</v>
      </c>
      <c r="H498" s="1" t="s">
        <v>7325</v>
      </c>
      <c r="I498" s="1" t="s">
        <v>364</v>
      </c>
      <c r="J498" s="16"/>
      <c r="K498" s="16"/>
      <c r="L498" s="14" t="s">
        <v>1322</v>
      </c>
      <c r="M498" s="14" t="s">
        <v>4817</v>
      </c>
      <c r="N498" s="1" t="s">
        <v>1297</v>
      </c>
      <c r="O498" s="13" t="str">
        <f t="shared" si="13"/>
        <v>a</v>
      </c>
      <c r="P498" s="13"/>
      <c r="Q498" s="13" t="s">
        <v>38</v>
      </c>
      <c r="R498" s="13" t="s">
        <v>39</v>
      </c>
      <c r="S498" s="13" t="s">
        <v>23</v>
      </c>
      <c r="T498" s="13"/>
      <c r="U498" s="13" t="s">
        <v>23</v>
      </c>
      <c r="V498" s="13" t="s">
        <v>23</v>
      </c>
      <c r="W498" s="13" t="s">
        <v>23</v>
      </c>
      <c r="X498" s="13" t="s">
        <v>23</v>
      </c>
      <c r="Y498" s="13" t="s">
        <v>23</v>
      </c>
      <c r="Z498" s="13" t="s">
        <v>23</v>
      </c>
    </row>
    <row r="499" spans="1:26" s="1" customFormat="1" ht="24" x14ac:dyDescent="0.25">
      <c r="A499" s="4">
        <v>1188</v>
      </c>
      <c r="B499" s="13">
        <v>1</v>
      </c>
      <c r="C499" s="48" t="s">
        <v>1323</v>
      </c>
      <c r="D499" s="1" t="s">
        <v>1324</v>
      </c>
      <c r="E499" s="5">
        <v>41.07058</v>
      </c>
      <c r="F499" s="5">
        <v>28.230347999999999</v>
      </c>
      <c r="G499" s="13">
        <v>-550</v>
      </c>
      <c r="H499" s="1" t="s">
        <v>730</v>
      </c>
      <c r="I499" s="1" t="s">
        <v>193</v>
      </c>
      <c r="J499" s="16"/>
      <c r="K499" s="16"/>
      <c r="L499" s="14" t="s">
        <v>1325</v>
      </c>
      <c r="M499" s="14" t="s">
        <v>4819</v>
      </c>
      <c r="N499" s="1" t="s">
        <v>1297</v>
      </c>
      <c r="O499" s="13" t="str">
        <f t="shared" si="13"/>
        <v>a</v>
      </c>
      <c r="P499" s="13"/>
      <c r="Q499" s="13" t="s">
        <v>23</v>
      </c>
      <c r="R499" s="13" t="s">
        <v>23</v>
      </c>
      <c r="S499" s="13" t="s">
        <v>23</v>
      </c>
      <c r="T499" s="13"/>
      <c r="U499" s="13" t="s">
        <v>23</v>
      </c>
      <c r="V499" s="13" t="s">
        <v>23</v>
      </c>
      <c r="W499" s="13" t="s">
        <v>23</v>
      </c>
      <c r="X499" s="13" t="s">
        <v>23</v>
      </c>
      <c r="Y499" s="13" t="s">
        <v>23</v>
      </c>
      <c r="Z499" s="13" t="s">
        <v>23</v>
      </c>
    </row>
    <row r="500" spans="1:26" s="1" customFormat="1" ht="48" x14ac:dyDescent="0.25">
      <c r="A500" s="4">
        <v>1197</v>
      </c>
      <c r="B500" s="13">
        <v>4</v>
      </c>
      <c r="C500" s="48" t="s">
        <v>4535</v>
      </c>
      <c r="D500" s="1" t="s">
        <v>1327</v>
      </c>
      <c r="E500" s="5">
        <v>37.9191</v>
      </c>
      <c r="F500" s="5">
        <v>23.006399999999999</v>
      </c>
      <c r="G500" s="13">
        <v>-750</v>
      </c>
      <c r="H500" s="1" t="s">
        <v>1328</v>
      </c>
      <c r="I500" s="1" t="s">
        <v>35</v>
      </c>
      <c r="J500" s="16"/>
      <c r="K500" s="16"/>
      <c r="L500" s="14" t="s">
        <v>1329</v>
      </c>
      <c r="M500" s="14" t="s">
        <v>5309</v>
      </c>
      <c r="N500" s="1" t="s">
        <v>1326</v>
      </c>
      <c r="O500" s="13" t="str">
        <f t="shared" si="13"/>
        <v>a</v>
      </c>
      <c r="P500" s="13"/>
      <c r="Q500" s="13" t="s">
        <v>38</v>
      </c>
      <c r="R500" s="13" t="s">
        <v>39</v>
      </c>
      <c r="S500" s="13" t="s">
        <v>23</v>
      </c>
      <c r="T500" s="13"/>
      <c r="U500" s="13" t="s">
        <v>23</v>
      </c>
      <c r="V500" s="13" t="s">
        <v>23</v>
      </c>
      <c r="W500" s="13" t="s">
        <v>23</v>
      </c>
      <c r="X500" s="13" t="s">
        <v>23</v>
      </c>
      <c r="Y500" s="13" t="s">
        <v>23</v>
      </c>
      <c r="Z500" s="13" t="s">
        <v>23</v>
      </c>
    </row>
    <row r="501" spans="1:26" s="1" customFormat="1" ht="192" x14ac:dyDescent="0.25">
      <c r="A501" s="4">
        <v>1198</v>
      </c>
      <c r="B501" s="13" t="s">
        <v>7473</v>
      </c>
      <c r="C501" s="48" t="s">
        <v>4400</v>
      </c>
      <c r="D501" s="1" t="s">
        <v>5311</v>
      </c>
      <c r="E501" s="5">
        <v>37.882860000000001</v>
      </c>
      <c r="F501" s="5">
        <v>22.994498</v>
      </c>
      <c r="G501" s="13">
        <v>-750</v>
      </c>
      <c r="H501" s="1" t="s">
        <v>7446</v>
      </c>
      <c r="I501" s="1" t="s">
        <v>7123</v>
      </c>
      <c r="J501" s="14" t="s">
        <v>7384</v>
      </c>
      <c r="K501" s="16"/>
      <c r="L501" s="14" t="s">
        <v>1330</v>
      </c>
      <c r="M501" s="14" t="s">
        <v>5310</v>
      </c>
      <c r="N501" s="1" t="s">
        <v>1326</v>
      </c>
      <c r="O501" s="13" t="str">
        <f t="shared" si="13"/>
        <v>a</v>
      </c>
      <c r="P501" s="13"/>
      <c r="Q501" s="13" t="s">
        <v>38</v>
      </c>
      <c r="R501" s="13" t="s">
        <v>39</v>
      </c>
      <c r="S501" s="13" t="s">
        <v>39</v>
      </c>
      <c r="T501" s="13"/>
      <c r="U501" s="13" t="s">
        <v>23</v>
      </c>
      <c r="V501" s="13" t="s">
        <v>23</v>
      </c>
      <c r="W501" s="13" t="s">
        <v>23</v>
      </c>
      <c r="X501" s="13" t="s">
        <v>23</v>
      </c>
      <c r="Y501" s="13" t="s">
        <v>39</v>
      </c>
      <c r="Z501" s="13" t="s">
        <v>23</v>
      </c>
    </row>
    <row r="502" spans="1:26" s="1" customFormat="1" ht="36" x14ac:dyDescent="0.25">
      <c r="A502" s="4">
        <v>1199</v>
      </c>
      <c r="B502" s="13">
        <v>1</v>
      </c>
      <c r="C502" s="48" t="s">
        <v>1331</v>
      </c>
      <c r="D502" s="1" t="s">
        <v>1332</v>
      </c>
      <c r="E502" s="5">
        <v>37.844451999999997</v>
      </c>
      <c r="F502" s="5">
        <v>23.117162</v>
      </c>
      <c r="G502" s="13" t="s">
        <v>974</v>
      </c>
      <c r="H502" s="1" t="s">
        <v>6635</v>
      </c>
      <c r="I502" s="1" t="s">
        <v>1333</v>
      </c>
      <c r="J502" s="16"/>
      <c r="K502" s="16"/>
      <c r="L502" s="14" t="s">
        <v>1334</v>
      </c>
      <c r="M502" s="16"/>
      <c r="N502" s="1" t="s">
        <v>1326</v>
      </c>
      <c r="O502" s="13" t="str">
        <f t="shared" si="13"/>
        <v>a</v>
      </c>
      <c r="P502" s="13"/>
      <c r="Q502" s="13" t="s">
        <v>23</v>
      </c>
      <c r="R502" s="13" t="s">
        <v>23</v>
      </c>
      <c r="S502" s="13" t="s">
        <v>23</v>
      </c>
      <c r="T502" s="13"/>
      <c r="U502" s="13" t="s">
        <v>23</v>
      </c>
      <c r="V502" s="13" t="s">
        <v>23</v>
      </c>
      <c r="W502" s="13" t="s">
        <v>23</v>
      </c>
      <c r="X502" s="13" t="s">
        <v>23</v>
      </c>
      <c r="Y502" s="13" t="s">
        <v>23</v>
      </c>
      <c r="Z502" s="13" t="s">
        <v>23</v>
      </c>
    </row>
    <row r="503" spans="1:26" s="1" customFormat="1" ht="24" x14ac:dyDescent="0.25">
      <c r="A503" s="4">
        <v>1200</v>
      </c>
      <c r="B503" s="13">
        <v>1</v>
      </c>
      <c r="C503" s="48" t="s">
        <v>1335</v>
      </c>
      <c r="D503" s="1" t="s">
        <v>1336</v>
      </c>
      <c r="E503" s="5">
        <v>37.843197000000004</v>
      </c>
      <c r="F503" s="5">
        <v>23.119150999999999</v>
      </c>
      <c r="G503" s="13" t="s">
        <v>974</v>
      </c>
      <c r="H503" s="1" t="s">
        <v>1337</v>
      </c>
      <c r="J503" s="16"/>
      <c r="K503" s="16"/>
      <c r="L503" s="14" t="s">
        <v>1334</v>
      </c>
      <c r="M503" s="16"/>
      <c r="N503" s="1" t="s">
        <v>1326</v>
      </c>
      <c r="O503" s="13" t="str">
        <f t="shared" si="13"/>
        <v>a</v>
      </c>
      <c r="P503" s="13"/>
      <c r="Q503" s="13" t="s">
        <v>23</v>
      </c>
      <c r="R503" s="13" t="s">
        <v>23</v>
      </c>
      <c r="S503" s="13" t="s">
        <v>23</v>
      </c>
      <c r="T503" s="13"/>
      <c r="U503" s="13" t="s">
        <v>23</v>
      </c>
      <c r="V503" s="13" t="s">
        <v>23</v>
      </c>
      <c r="W503" s="13" t="s">
        <v>23</v>
      </c>
      <c r="X503" s="13" t="s">
        <v>23</v>
      </c>
      <c r="Y503" s="13" t="s">
        <v>23</v>
      </c>
      <c r="Z503" s="13" t="s">
        <v>23</v>
      </c>
    </row>
    <row r="504" spans="1:26" s="1" customFormat="1" ht="24" x14ac:dyDescent="0.25">
      <c r="A504" s="4">
        <v>1201</v>
      </c>
      <c r="B504" s="13">
        <v>1</v>
      </c>
      <c r="C504" s="48" t="s">
        <v>6535</v>
      </c>
      <c r="D504" s="1" t="s">
        <v>1338</v>
      </c>
      <c r="E504" s="5">
        <v>37.835845999999997</v>
      </c>
      <c r="F504" s="5">
        <v>23.138386000000001</v>
      </c>
      <c r="G504" s="13">
        <v>-750</v>
      </c>
      <c r="H504" s="1" t="s">
        <v>1339</v>
      </c>
      <c r="J504" s="16"/>
      <c r="K504" s="16"/>
      <c r="L504" s="14" t="s">
        <v>1334</v>
      </c>
      <c r="M504" s="14" t="s">
        <v>5312</v>
      </c>
      <c r="N504" s="1" t="s">
        <v>1326</v>
      </c>
      <c r="O504" s="13" t="str">
        <f t="shared" si="13"/>
        <v>a</v>
      </c>
      <c r="P504" s="13"/>
      <c r="Q504" s="13" t="s">
        <v>23</v>
      </c>
      <c r="R504" s="13" t="s">
        <v>23</v>
      </c>
      <c r="S504" s="13" t="s">
        <v>23</v>
      </c>
      <c r="T504" s="13"/>
      <c r="U504" s="13" t="s">
        <v>23</v>
      </c>
      <c r="V504" s="13" t="s">
        <v>23</v>
      </c>
      <c r="W504" s="13" t="s">
        <v>23</v>
      </c>
      <c r="X504" s="13" t="s">
        <v>23</v>
      </c>
      <c r="Y504" s="13" t="s">
        <v>23</v>
      </c>
      <c r="Z504" s="13" t="s">
        <v>23</v>
      </c>
    </row>
    <row r="505" spans="1:26" s="1" customFormat="1" ht="60" x14ac:dyDescent="0.25">
      <c r="A505" s="4">
        <v>1202</v>
      </c>
      <c r="B505" s="13">
        <v>3</v>
      </c>
      <c r="C505" s="48" t="s">
        <v>1340</v>
      </c>
      <c r="D505" s="1" t="s">
        <v>5313</v>
      </c>
      <c r="E505" s="5">
        <v>37.637304999999998</v>
      </c>
      <c r="F505" s="5">
        <v>23.16028</v>
      </c>
      <c r="G505" s="13">
        <v>-750</v>
      </c>
      <c r="H505" s="1" t="s">
        <v>4478</v>
      </c>
      <c r="I505" s="1" t="s">
        <v>1052</v>
      </c>
      <c r="J505" s="16"/>
      <c r="K505" s="16"/>
      <c r="L505" s="14" t="s">
        <v>5315</v>
      </c>
      <c r="M505" s="14" t="s">
        <v>5314</v>
      </c>
      <c r="N505" s="1" t="s">
        <v>1326</v>
      </c>
      <c r="O505" s="13" t="str">
        <f t="shared" si="13"/>
        <v>a</v>
      </c>
      <c r="P505" s="13"/>
      <c r="Q505" s="13" t="s">
        <v>40</v>
      </c>
      <c r="R505" s="13" t="s">
        <v>23</v>
      </c>
      <c r="S505" s="13" t="s">
        <v>39</v>
      </c>
      <c r="T505" s="13"/>
      <c r="U505" s="13" t="s">
        <v>23</v>
      </c>
      <c r="V505" s="13" t="s">
        <v>23</v>
      </c>
      <c r="W505" s="13" t="s">
        <v>23</v>
      </c>
      <c r="X505" s="13" t="s">
        <v>23</v>
      </c>
      <c r="Y505" s="13" t="s">
        <v>23</v>
      </c>
      <c r="Z505" s="13" t="s">
        <v>23</v>
      </c>
    </row>
    <row r="506" spans="1:26" s="1" customFormat="1" ht="96" x14ac:dyDescent="0.25">
      <c r="A506" s="4">
        <v>1203</v>
      </c>
      <c r="B506" s="13">
        <v>5</v>
      </c>
      <c r="C506" s="48" t="s">
        <v>6239</v>
      </c>
      <c r="D506" s="1" t="s">
        <v>6240</v>
      </c>
      <c r="E506" s="5">
        <v>37.751399999999997</v>
      </c>
      <c r="F506" s="5">
        <v>23.422599999999999</v>
      </c>
      <c r="G506" s="13">
        <v>-750</v>
      </c>
      <c r="H506" s="1" t="s">
        <v>7466</v>
      </c>
      <c r="I506" s="1" t="s">
        <v>6737</v>
      </c>
      <c r="J506" s="16"/>
      <c r="K506" s="16"/>
      <c r="L506" s="14" t="s">
        <v>1341</v>
      </c>
      <c r="M506" s="14" t="s">
        <v>5316</v>
      </c>
      <c r="N506" s="1" t="s">
        <v>1326</v>
      </c>
      <c r="O506" s="13" t="str">
        <f t="shared" si="13"/>
        <v>a</v>
      </c>
      <c r="P506" s="13"/>
      <c r="Q506" s="13" t="s">
        <v>38</v>
      </c>
      <c r="R506" s="13" t="s">
        <v>39</v>
      </c>
      <c r="S506" s="13"/>
      <c r="T506" s="13"/>
      <c r="U506" s="13" t="s">
        <v>23</v>
      </c>
      <c r="V506" s="13" t="s">
        <v>23</v>
      </c>
      <c r="W506" s="13" t="s">
        <v>23</v>
      </c>
      <c r="X506" s="13"/>
      <c r="Y506" s="13" t="s">
        <v>23</v>
      </c>
      <c r="Z506" s="13" t="s">
        <v>23</v>
      </c>
    </row>
    <row r="507" spans="1:26" s="1" customFormat="1" ht="96" x14ac:dyDescent="0.25">
      <c r="A507" s="4">
        <v>1203.0999999999999</v>
      </c>
      <c r="B507" s="13">
        <v>5</v>
      </c>
      <c r="C507" s="48" t="s">
        <v>6239</v>
      </c>
      <c r="D507" s="1" t="s">
        <v>6247</v>
      </c>
      <c r="E507" s="5">
        <v>37.747653</v>
      </c>
      <c r="F507" s="5">
        <v>23.424636</v>
      </c>
      <c r="G507" s="13">
        <v>-750</v>
      </c>
      <c r="H507" s="1" t="s">
        <v>7466</v>
      </c>
      <c r="I507" s="1" t="s">
        <v>6680</v>
      </c>
      <c r="J507" s="16"/>
      <c r="K507" s="16"/>
      <c r="L507" s="14" t="s">
        <v>1341</v>
      </c>
      <c r="M507" s="14" t="s">
        <v>5316</v>
      </c>
      <c r="N507" s="1" t="s">
        <v>1326</v>
      </c>
      <c r="O507" s="13" t="str">
        <f t="shared" si="13"/>
        <v>a</v>
      </c>
      <c r="P507" s="13"/>
      <c r="Q507" s="13" t="s">
        <v>38</v>
      </c>
      <c r="R507" s="13" t="s">
        <v>39</v>
      </c>
      <c r="S507" s="13" t="s">
        <v>39</v>
      </c>
      <c r="T507" s="13"/>
      <c r="U507" s="13" t="s">
        <v>23</v>
      </c>
      <c r="V507" s="13" t="s">
        <v>23</v>
      </c>
      <c r="W507" s="13" t="s">
        <v>23</v>
      </c>
      <c r="X507" s="13" t="s">
        <v>39</v>
      </c>
      <c r="Y507" s="13" t="s">
        <v>23</v>
      </c>
      <c r="Z507" s="13" t="s">
        <v>23</v>
      </c>
    </row>
    <row r="508" spans="1:26" s="1" customFormat="1" ht="132" x14ac:dyDescent="0.25">
      <c r="A508" s="4">
        <v>1203.2</v>
      </c>
      <c r="B508" s="13">
        <v>6</v>
      </c>
      <c r="C508" s="48" t="s">
        <v>6228</v>
      </c>
      <c r="D508" s="1" t="s">
        <v>1342</v>
      </c>
      <c r="E508" s="5">
        <v>37.744999999999997</v>
      </c>
      <c r="F508" s="5">
        <v>23.427900000000001</v>
      </c>
      <c r="G508" s="13">
        <v>-750</v>
      </c>
      <c r="H508" s="1" t="s">
        <v>7465</v>
      </c>
      <c r="I508" s="1" t="s">
        <v>6680</v>
      </c>
      <c r="J508" s="16"/>
      <c r="K508" s="16"/>
      <c r="L508" s="14" t="s">
        <v>1341</v>
      </c>
      <c r="M508" s="14" t="s">
        <v>5316</v>
      </c>
      <c r="N508" s="1" t="s">
        <v>1326</v>
      </c>
      <c r="O508" s="13" t="str">
        <f t="shared" si="13"/>
        <v>a</v>
      </c>
      <c r="P508" s="13"/>
      <c r="Q508" s="13"/>
      <c r="R508" s="13"/>
      <c r="S508" s="13"/>
      <c r="T508" s="13"/>
      <c r="U508" s="13" t="s">
        <v>23</v>
      </c>
      <c r="V508" s="13" t="s">
        <v>23</v>
      </c>
      <c r="W508" s="13" t="s">
        <v>23</v>
      </c>
      <c r="X508" s="13"/>
      <c r="Y508" s="13" t="s">
        <v>23</v>
      </c>
      <c r="Z508" s="13" t="s">
        <v>23</v>
      </c>
    </row>
    <row r="509" spans="1:26" s="1" customFormat="1" ht="24" x14ac:dyDescent="0.25">
      <c r="A509" s="4">
        <v>1206</v>
      </c>
      <c r="B509" s="13">
        <v>1</v>
      </c>
      <c r="C509" s="48" t="s">
        <v>1343</v>
      </c>
      <c r="D509" s="1" t="s">
        <v>4479</v>
      </c>
      <c r="E509" s="5">
        <v>37.51623</v>
      </c>
      <c r="F509" s="5">
        <v>23.394228999999999</v>
      </c>
      <c r="G509" s="13" t="s">
        <v>974</v>
      </c>
      <c r="H509" s="1" t="s">
        <v>4480</v>
      </c>
      <c r="I509" s="1" t="s">
        <v>193</v>
      </c>
      <c r="J509" s="16"/>
      <c r="K509" s="16"/>
      <c r="L509" s="14" t="s">
        <v>1344</v>
      </c>
      <c r="M509" s="16"/>
      <c r="N509" s="1" t="s">
        <v>1326</v>
      </c>
      <c r="O509" s="13" t="str">
        <f t="shared" si="13"/>
        <v>a</v>
      </c>
      <c r="P509" s="13"/>
      <c r="Q509" s="13" t="s">
        <v>23</v>
      </c>
      <c r="R509" s="13" t="s">
        <v>23</v>
      </c>
      <c r="S509" s="13" t="s">
        <v>23</v>
      </c>
      <c r="T509" s="13"/>
      <c r="U509" s="13" t="s">
        <v>23</v>
      </c>
      <c r="V509" s="13" t="s">
        <v>23</v>
      </c>
      <c r="W509" s="13" t="s">
        <v>23</v>
      </c>
      <c r="X509" s="13" t="s">
        <v>23</v>
      </c>
      <c r="Y509" s="13" t="s">
        <v>23</v>
      </c>
      <c r="Z509" s="13" t="s">
        <v>23</v>
      </c>
    </row>
    <row r="510" spans="1:26" s="1" customFormat="1" ht="48" x14ac:dyDescent="0.25">
      <c r="A510" s="4">
        <v>1207</v>
      </c>
      <c r="B510" s="13">
        <v>4</v>
      </c>
      <c r="C510" s="48" t="s">
        <v>1345</v>
      </c>
      <c r="D510" s="1" t="s">
        <v>1346</v>
      </c>
      <c r="E510" s="5">
        <v>37.509963999999997</v>
      </c>
      <c r="F510" s="5">
        <v>23.393848999999999</v>
      </c>
      <c r="G510" s="13">
        <v>-750</v>
      </c>
      <c r="H510" s="1" t="s">
        <v>1347</v>
      </c>
      <c r="I510" s="1" t="s">
        <v>1032</v>
      </c>
      <c r="J510" s="16"/>
      <c r="K510" s="16"/>
      <c r="L510" s="14" t="s">
        <v>1348</v>
      </c>
      <c r="M510" s="14" t="s">
        <v>5317</v>
      </c>
      <c r="N510" s="1" t="s">
        <v>1326</v>
      </c>
      <c r="O510" s="13" t="str">
        <f t="shared" si="13"/>
        <v>a</v>
      </c>
      <c r="P510" s="13"/>
      <c r="Q510" s="13" t="s">
        <v>40</v>
      </c>
      <c r="R510" s="13" t="s">
        <v>23</v>
      </c>
      <c r="S510" s="13" t="s">
        <v>23</v>
      </c>
      <c r="T510" s="13"/>
      <c r="U510" s="13" t="s">
        <v>23</v>
      </c>
      <c r="V510" s="13" t="s">
        <v>23</v>
      </c>
      <c r="W510" s="13" t="s">
        <v>23</v>
      </c>
      <c r="X510" s="13" t="s">
        <v>23</v>
      </c>
      <c r="Y510" s="13" t="s">
        <v>23</v>
      </c>
      <c r="Z510" s="13" t="s">
        <v>23</v>
      </c>
    </row>
    <row r="511" spans="1:26" s="1" customFormat="1" ht="36" x14ac:dyDescent="0.25">
      <c r="A511" s="4">
        <v>1208</v>
      </c>
      <c r="B511" s="13">
        <v>1</v>
      </c>
      <c r="C511" s="48" t="s">
        <v>4401</v>
      </c>
      <c r="D511" s="1" t="s">
        <v>6791</v>
      </c>
      <c r="E511" s="5">
        <v>37.53154</v>
      </c>
      <c r="F511" s="5">
        <v>23.483930000000001</v>
      </c>
      <c r="G511" s="13">
        <v>-750</v>
      </c>
      <c r="H511" s="1" t="s">
        <v>730</v>
      </c>
      <c r="I511" s="1" t="s">
        <v>6681</v>
      </c>
      <c r="J511" s="16"/>
      <c r="K511" s="14" t="s">
        <v>6682</v>
      </c>
      <c r="L511" s="14" t="s">
        <v>1349</v>
      </c>
      <c r="M511" s="14" t="s">
        <v>5318</v>
      </c>
      <c r="N511" s="1" t="s">
        <v>1326</v>
      </c>
      <c r="O511" s="13" t="str">
        <f t="shared" si="13"/>
        <v>a</v>
      </c>
      <c r="P511" s="13" t="s">
        <v>97</v>
      </c>
      <c r="Q511" s="13" t="s">
        <v>40</v>
      </c>
      <c r="R511" s="13" t="s">
        <v>23</v>
      </c>
      <c r="S511" s="13" t="s">
        <v>23</v>
      </c>
      <c r="T511" s="13"/>
      <c r="U511" s="13" t="s">
        <v>23</v>
      </c>
      <c r="V511" s="13" t="s">
        <v>23</v>
      </c>
      <c r="W511" s="13" t="s">
        <v>23</v>
      </c>
      <c r="X511" s="13" t="s">
        <v>54</v>
      </c>
      <c r="Y511" s="13" t="s">
        <v>23</v>
      </c>
      <c r="Z511" s="13" t="s">
        <v>23</v>
      </c>
    </row>
    <row r="512" spans="1:26" s="1" customFormat="1" ht="24" x14ac:dyDescent="0.25">
      <c r="A512" s="4">
        <v>1209</v>
      </c>
      <c r="B512" s="13">
        <v>1</v>
      </c>
      <c r="C512" s="48" t="s">
        <v>1350</v>
      </c>
      <c r="D512" s="1" t="s">
        <v>1351</v>
      </c>
      <c r="E512" s="5">
        <v>37.477935000000002</v>
      </c>
      <c r="F512" s="5">
        <v>23.481248999999998</v>
      </c>
      <c r="G512" s="13" t="s">
        <v>974</v>
      </c>
      <c r="H512" s="1" t="s">
        <v>1352</v>
      </c>
      <c r="J512" s="16"/>
      <c r="K512" s="16"/>
      <c r="L512" s="14" t="s">
        <v>1353</v>
      </c>
      <c r="M512" s="16"/>
      <c r="N512" s="1" t="s">
        <v>1326</v>
      </c>
      <c r="O512" s="13" t="str">
        <f t="shared" si="13"/>
        <v>a</v>
      </c>
      <c r="P512" s="13"/>
      <c r="Q512" s="13" t="s">
        <v>23</v>
      </c>
      <c r="R512" s="13" t="s">
        <v>23</v>
      </c>
      <c r="S512" s="13" t="s">
        <v>23</v>
      </c>
      <c r="T512" s="13"/>
      <c r="U512" s="13" t="s">
        <v>23</v>
      </c>
      <c r="V512" s="13" t="s">
        <v>23</v>
      </c>
      <c r="W512" s="13" t="s">
        <v>23</v>
      </c>
      <c r="X512" s="13" t="s">
        <v>23</v>
      </c>
      <c r="Y512" s="13" t="s">
        <v>23</v>
      </c>
      <c r="Z512" s="13" t="s">
        <v>23</v>
      </c>
    </row>
    <row r="513" spans="1:26" s="1" customFormat="1" ht="24" x14ac:dyDescent="0.25">
      <c r="A513" s="4">
        <v>1210</v>
      </c>
      <c r="B513" s="13">
        <v>1</v>
      </c>
      <c r="C513" s="48" t="s">
        <v>1354</v>
      </c>
      <c r="D513" s="1" t="s">
        <v>1355</v>
      </c>
      <c r="E513" s="5">
        <v>37.352348999999997</v>
      </c>
      <c r="F513" s="5">
        <v>23.464794999999999</v>
      </c>
      <c r="G513" s="13" t="s">
        <v>974</v>
      </c>
      <c r="H513" s="1" t="s">
        <v>1356</v>
      </c>
      <c r="I513" s="1" t="s">
        <v>526</v>
      </c>
      <c r="J513" s="16"/>
      <c r="K513" s="16"/>
      <c r="L513" s="14" t="s">
        <v>1357</v>
      </c>
      <c r="M513" s="14" t="s">
        <v>5319</v>
      </c>
      <c r="N513" s="1" t="s">
        <v>1326</v>
      </c>
      <c r="O513" s="13" t="str">
        <f t="shared" si="13"/>
        <v>a</v>
      </c>
      <c r="P513" s="13" t="s">
        <v>97</v>
      </c>
      <c r="Q513" s="13" t="s">
        <v>23</v>
      </c>
      <c r="R513" s="13" t="s">
        <v>23</v>
      </c>
      <c r="S513" s="13" t="s">
        <v>23</v>
      </c>
      <c r="T513" s="13"/>
      <c r="U513" s="13" t="s">
        <v>23</v>
      </c>
      <c r="V513" s="13" t="s">
        <v>23</v>
      </c>
      <c r="W513" s="13" t="s">
        <v>23</v>
      </c>
      <c r="X513" s="13" t="s">
        <v>23</v>
      </c>
      <c r="Y513" s="13" t="s">
        <v>23</v>
      </c>
      <c r="Z513" s="13" t="s">
        <v>23</v>
      </c>
    </row>
    <row r="514" spans="1:26" s="1" customFormat="1" ht="24" x14ac:dyDescent="0.25">
      <c r="A514" s="4">
        <v>1211</v>
      </c>
      <c r="B514" s="13">
        <v>2</v>
      </c>
      <c r="C514" s="48" t="s">
        <v>1358</v>
      </c>
      <c r="D514" s="1" t="s">
        <v>1359</v>
      </c>
      <c r="E514" s="5">
        <v>37.386080999999997</v>
      </c>
      <c r="F514" s="5">
        <v>23.251315999999999</v>
      </c>
      <c r="G514" s="13">
        <v>-750</v>
      </c>
      <c r="H514" s="1" t="s">
        <v>4481</v>
      </c>
      <c r="I514" s="1" t="s">
        <v>1052</v>
      </c>
      <c r="J514" s="16"/>
      <c r="K514" s="16"/>
      <c r="L514" s="14" t="s">
        <v>1360</v>
      </c>
      <c r="M514" s="14" t="s">
        <v>5320</v>
      </c>
      <c r="N514" s="1" t="s">
        <v>1326</v>
      </c>
      <c r="O514" s="13" t="str">
        <f t="shared" si="13"/>
        <v>a</v>
      </c>
      <c r="P514" s="13" t="s">
        <v>97</v>
      </c>
      <c r="Q514" s="13"/>
      <c r="R514" s="13" t="s">
        <v>23</v>
      </c>
      <c r="S514" s="13" t="s">
        <v>23</v>
      </c>
      <c r="T514" s="13"/>
      <c r="U514" s="13" t="s">
        <v>23</v>
      </c>
      <c r="V514" s="13" t="s">
        <v>23</v>
      </c>
      <c r="W514" s="13" t="s">
        <v>23</v>
      </c>
      <c r="X514" s="13" t="s">
        <v>23</v>
      </c>
      <c r="Y514" s="13" t="s">
        <v>23</v>
      </c>
      <c r="Z514" s="13" t="s">
        <v>23</v>
      </c>
    </row>
    <row r="515" spans="1:26" s="1" customFormat="1" ht="36" x14ac:dyDescent="0.25">
      <c r="A515" s="4">
        <v>1212</v>
      </c>
      <c r="B515" s="13">
        <v>1</v>
      </c>
      <c r="C515" s="48" t="s">
        <v>1361</v>
      </c>
      <c r="D515" s="1" t="s">
        <v>1362</v>
      </c>
      <c r="E515" s="5">
        <v>37.316003000000002</v>
      </c>
      <c r="F515" s="5">
        <v>23.151855000000001</v>
      </c>
      <c r="G515" s="13">
        <v>-750</v>
      </c>
      <c r="H515" s="1" t="s">
        <v>730</v>
      </c>
      <c r="I515" s="1" t="s">
        <v>1363</v>
      </c>
      <c r="J515" s="16"/>
      <c r="K515" s="16"/>
      <c r="L515" s="14" t="s">
        <v>1364</v>
      </c>
      <c r="M515" s="14" t="s">
        <v>5321</v>
      </c>
      <c r="N515" s="1" t="s">
        <v>1326</v>
      </c>
      <c r="O515" s="13" t="str">
        <f t="shared" si="13"/>
        <v>a</v>
      </c>
      <c r="P515" s="13" t="s">
        <v>97</v>
      </c>
      <c r="Q515" s="13" t="s">
        <v>38</v>
      </c>
      <c r="R515" s="13" t="s">
        <v>39</v>
      </c>
      <c r="S515" s="13" t="s">
        <v>39</v>
      </c>
      <c r="T515" s="13"/>
      <c r="U515" s="13" t="s">
        <v>23</v>
      </c>
      <c r="V515" s="13" t="s">
        <v>23</v>
      </c>
      <c r="W515" s="13" t="s">
        <v>23</v>
      </c>
      <c r="X515" s="13" t="s">
        <v>23</v>
      </c>
      <c r="Y515" s="13" t="s">
        <v>23</v>
      </c>
      <c r="Z515" s="13" t="s">
        <v>23</v>
      </c>
    </row>
    <row r="516" spans="1:26" s="1" customFormat="1" ht="36" x14ac:dyDescent="0.25">
      <c r="A516" s="4">
        <v>1213</v>
      </c>
      <c r="B516" s="13">
        <v>1</v>
      </c>
      <c r="C516" s="48" t="s">
        <v>1365</v>
      </c>
      <c r="D516" s="1" t="s">
        <v>6750</v>
      </c>
      <c r="E516" s="5">
        <v>37.32394</v>
      </c>
      <c r="F516" s="5">
        <v>23.126269000000001</v>
      </c>
      <c r="G516" s="13" t="s">
        <v>974</v>
      </c>
      <c r="H516" s="1" t="s">
        <v>4482</v>
      </c>
      <c r="I516" s="1" t="s">
        <v>232</v>
      </c>
      <c r="J516" s="16"/>
      <c r="K516" s="16"/>
      <c r="L516" s="14" t="s">
        <v>1364</v>
      </c>
      <c r="M516" s="16"/>
      <c r="N516" s="1" t="s">
        <v>1326</v>
      </c>
      <c r="O516" s="13" t="str">
        <f t="shared" si="13"/>
        <v>a</v>
      </c>
      <c r="P516" s="13"/>
      <c r="Q516" s="13" t="s">
        <v>23</v>
      </c>
      <c r="R516" s="13" t="s">
        <v>23</v>
      </c>
      <c r="S516" s="13" t="s">
        <v>23</v>
      </c>
      <c r="T516" s="13"/>
      <c r="U516" s="13" t="s">
        <v>23</v>
      </c>
      <c r="V516" s="13" t="s">
        <v>23</v>
      </c>
      <c r="W516" s="13" t="s">
        <v>23</v>
      </c>
      <c r="X516" s="13" t="s">
        <v>23</v>
      </c>
      <c r="Y516" s="13" t="s">
        <v>23</v>
      </c>
      <c r="Z516" s="13" t="s">
        <v>23</v>
      </c>
    </row>
    <row r="517" spans="1:26" s="1" customFormat="1" ht="96" x14ac:dyDescent="0.25">
      <c r="A517" s="4">
        <v>1216</v>
      </c>
      <c r="B517" s="13">
        <v>5</v>
      </c>
      <c r="C517" s="48" t="s">
        <v>1366</v>
      </c>
      <c r="D517" s="1" t="s">
        <v>1367</v>
      </c>
      <c r="E517" s="5">
        <v>37.567621000000003</v>
      </c>
      <c r="F517" s="5">
        <v>22.786149000000002</v>
      </c>
      <c r="G517" s="13">
        <v>-750</v>
      </c>
      <c r="H517" s="1" t="s">
        <v>7329</v>
      </c>
      <c r="I517" s="1" t="s">
        <v>1052</v>
      </c>
      <c r="J517" s="14" t="s">
        <v>7190</v>
      </c>
      <c r="K517" s="16"/>
      <c r="L517" s="14" t="s">
        <v>1368</v>
      </c>
      <c r="M517" s="14" t="s">
        <v>5322</v>
      </c>
      <c r="N517" s="1" t="s">
        <v>1326</v>
      </c>
      <c r="O517" s="13" t="str">
        <f t="shared" si="13"/>
        <v>a</v>
      </c>
      <c r="P517" s="13" t="s">
        <v>97</v>
      </c>
      <c r="Q517" s="13" t="s">
        <v>40</v>
      </c>
      <c r="R517" s="13" t="s">
        <v>23</v>
      </c>
      <c r="S517" s="13" t="s">
        <v>23</v>
      </c>
      <c r="T517" s="13"/>
      <c r="U517" s="13" t="s">
        <v>54</v>
      </c>
      <c r="V517" s="13" t="s">
        <v>23</v>
      </c>
      <c r="W517" s="13" t="s">
        <v>23</v>
      </c>
      <c r="X517" s="13" t="s">
        <v>23</v>
      </c>
      <c r="Y517" s="13" t="s">
        <v>23</v>
      </c>
      <c r="Z517" s="13" t="s">
        <v>23</v>
      </c>
    </row>
    <row r="518" spans="1:26" s="1" customFormat="1" ht="24" x14ac:dyDescent="0.25">
      <c r="A518" s="4">
        <v>1223</v>
      </c>
      <c r="B518" s="13">
        <v>2</v>
      </c>
      <c r="C518" s="48" t="s">
        <v>1369</v>
      </c>
      <c r="D518" s="1" t="s">
        <v>5324</v>
      </c>
      <c r="E518" s="5">
        <v>37.143804000000003</v>
      </c>
      <c r="F518" s="5">
        <v>22.896053999999999</v>
      </c>
      <c r="G518" s="13">
        <v>-750</v>
      </c>
      <c r="H518" s="1" t="s">
        <v>6636</v>
      </c>
      <c r="I518" s="1" t="s">
        <v>1089</v>
      </c>
      <c r="J518" s="16"/>
      <c r="K518" s="16"/>
      <c r="L518" s="14" t="s">
        <v>1370</v>
      </c>
      <c r="M518" s="14" t="s">
        <v>5323</v>
      </c>
      <c r="N518" s="1" t="s">
        <v>1326</v>
      </c>
      <c r="O518" s="13" t="str">
        <f t="shared" si="13"/>
        <v>a</v>
      </c>
      <c r="P518" s="13"/>
      <c r="Q518" s="13" t="s">
        <v>23</v>
      </c>
      <c r="R518" s="13" t="s">
        <v>23</v>
      </c>
      <c r="S518" s="13" t="s">
        <v>23</v>
      </c>
      <c r="T518" s="13"/>
      <c r="U518" s="13" t="s">
        <v>23</v>
      </c>
      <c r="V518" s="13" t="s">
        <v>23</v>
      </c>
      <c r="W518" s="13" t="s">
        <v>23</v>
      </c>
      <c r="X518" s="13" t="s">
        <v>23</v>
      </c>
      <c r="Y518" s="13" t="s">
        <v>23</v>
      </c>
      <c r="Z518" s="13" t="s">
        <v>23</v>
      </c>
    </row>
    <row r="519" spans="1:26" s="1" customFormat="1" ht="24" x14ac:dyDescent="0.25">
      <c r="A519" s="4">
        <v>1225</v>
      </c>
      <c r="B519" s="13">
        <v>2</v>
      </c>
      <c r="C519" s="48" t="s">
        <v>1371</v>
      </c>
      <c r="D519" s="1" t="s">
        <v>1372</v>
      </c>
      <c r="E519" s="5">
        <v>36.972999999999999</v>
      </c>
      <c r="F519" s="5">
        <v>22.992999999999999</v>
      </c>
      <c r="G519" s="13">
        <v>-750</v>
      </c>
      <c r="H519" s="1" t="s">
        <v>1373</v>
      </c>
      <c r="I519" s="1" t="s">
        <v>193</v>
      </c>
      <c r="J519" s="16"/>
      <c r="K519" s="16"/>
      <c r="L519" s="14" t="s">
        <v>1374</v>
      </c>
      <c r="M519" s="14" t="s">
        <v>5325</v>
      </c>
      <c r="N519" s="1" t="s">
        <v>1326</v>
      </c>
      <c r="O519" s="13" t="str">
        <f t="shared" si="13"/>
        <v>a</v>
      </c>
      <c r="P519" s="13"/>
      <c r="Q519" s="13" t="s">
        <v>23</v>
      </c>
      <c r="R519" s="13" t="s">
        <v>23</v>
      </c>
      <c r="S519" s="13" t="s">
        <v>23</v>
      </c>
      <c r="T519" s="13"/>
      <c r="U519" s="13" t="s">
        <v>23</v>
      </c>
      <c r="V519" s="13" t="s">
        <v>23</v>
      </c>
      <c r="W519" s="13" t="s">
        <v>23</v>
      </c>
      <c r="X519" s="13" t="s">
        <v>23</v>
      </c>
      <c r="Y519" s="13" t="s">
        <v>23</v>
      </c>
      <c r="Z519" s="13" t="s">
        <v>23</v>
      </c>
    </row>
    <row r="520" spans="1:26" s="1" customFormat="1" ht="24" x14ac:dyDescent="0.25">
      <c r="A520" s="4">
        <v>1226</v>
      </c>
      <c r="B520" s="13">
        <v>1</v>
      </c>
      <c r="C520" s="48" t="s">
        <v>1375</v>
      </c>
      <c r="D520" s="1" t="s">
        <v>5327</v>
      </c>
      <c r="E520" s="5">
        <v>36.786799999999999</v>
      </c>
      <c r="F520" s="5">
        <v>23.088000000000001</v>
      </c>
      <c r="G520" s="13">
        <v>-550</v>
      </c>
      <c r="H520" s="1" t="s">
        <v>4483</v>
      </c>
      <c r="I520" s="1" t="s">
        <v>350</v>
      </c>
      <c r="J520" s="16"/>
      <c r="K520" s="16"/>
      <c r="L520" s="14" t="s">
        <v>1376</v>
      </c>
      <c r="M520" s="14" t="s">
        <v>5326</v>
      </c>
      <c r="N520" s="1" t="s">
        <v>1326</v>
      </c>
      <c r="O520" s="13" t="str">
        <f t="shared" si="13"/>
        <v>a</v>
      </c>
      <c r="P520" s="13" t="s">
        <v>97</v>
      </c>
      <c r="Q520" s="13"/>
      <c r="R520" s="13" t="s">
        <v>23</v>
      </c>
      <c r="S520" s="13" t="s">
        <v>23</v>
      </c>
      <c r="T520" s="13"/>
      <c r="U520" s="13" t="s">
        <v>23</v>
      </c>
      <c r="V520" s="13" t="s">
        <v>23</v>
      </c>
      <c r="W520" s="13" t="s">
        <v>23</v>
      </c>
      <c r="X520" s="13" t="s">
        <v>23</v>
      </c>
      <c r="Y520" s="13" t="s">
        <v>23</v>
      </c>
      <c r="Z520" s="13" t="s">
        <v>23</v>
      </c>
    </row>
    <row r="521" spans="1:26" s="1" customFormat="1" ht="24" x14ac:dyDescent="0.25">
      <c r="A521" s="4">
        <v>1227</v>
      </c>
      <c r="B521" s="13">
        <v>2</v>
      </c>
      <c r="C521" s="48" t="s">
        <v>1377</v>
      </c>
      <c r="D521" s="1" t="s">
        <v>1378</v>
      </c>
      <c r="E521" s="5">
        <v>36.711621999999998</v>
      </c>
      <c r="F521" s="5">
        <v>23.059944999999999</v>
      </c>
      <c r="G521" s="13" t="s">
        <v>974</v>
      </c>
      <c r="H521" s="1" t="s">
        <v>6637</v>
      </c>
      <c r="J521" s="16"/>
      <c r="K521" s="16"/>
      <c r="L521" s="14" t="s">
        <v>1379</v>
      </c>
      <c r="M521" s="14"/>
      <c r="N521" s="1" t="s">
        <v>1326</v>
      </c>
      <c r="O521" s="13" t="str">
        <f t="shared" si="13"/>
        <v>a</v>
      </c>
      <c r="P521" s="13"/>
      <c r="Q521" s="13" t="s">
        <v>23</v>
      </c>
      <c r="R521" s="13" t="s">
        <v>23</v>
      </c>
      <c r="S521" s="13" t="s">
        <v>23</v>
      </c>
      <c r="T521" s="13"/>
      <c r="U521" s="13" t="s">
        <v>23</v>
      </c>
      <c r="V521" s="13" t="s">
        <v>23</v>
      </c>
      <c r="W521" s="13" t="s">
        <v>23</v>
      </c>
      <c r="X521" s="13" t="s">
        <v>23</v>
      </c>
      <c r="Y521" s="13" t="s">
        <v>23</v>
      </c>
      <c r="Z521" s="13" t="s">
        <v>23</v>
      </c>
    </row>
    <row r="522" spans="1:26" s="1" customFormat="1" ht="36" x14ac:dyDescent="0.25">
      <c r="A522" s="4">
        <v>1228</v>
      </c>
      <c r="B522" s="13">
        <v>2</v>
      </c>
      <c r="C522" s="48" t="s">
        <v>4484</v>
      </c>
      <c r="D522" s="1" t="s">
        <v>1380</v>
      </c>
      <c r="E522" s="5">
        <v>36.731299999999997</v>
      </c>
      <c r="F522" s="5">
        <v>23.026299999999999</v>
      </c>
      <c r="G522" s="13">
        <v>-750</v>
      </c>
      <c r="H522" s="1" t="s">
        <v>1381</v>
      </c>
      <c r="I522" s="1" t="s">
        <v>1382</v>
      </c>
      <c r="J522" s="16"/>
      <c r="K522" s="16"/>
      <c r="L522" s="14" t="s">
        <v>1379</v>
      </c>
      <c r="M522" s="14" t="s">
        <v>5328</v>
      </c>
      <c r="N522" s="1" t="s">
        <v>1326</v>
      </c>
      <c r="O522" s="13" t="str">
        <f t="shared" si="13"/>
        <v>a</v>
      </c>
      <c r="P522" s="13"/>
      <c r="Q522" s="13" t="s">
        <v>23</v>
      </c>
      <c r="R522" s="13" t="s">
        <v>23</v>
      </c>
      <c r="S522" s="13" t="s">
        <v>23</v>
      </c>
      <c r="T522" s="13"/>
      <c r="U522" s="13" t="s">
        <v>23</v>
      </c>
      <c r="V522" s="13" t="s">
        <v>23</v>
      </c>
      <c r="W522" s="13" t="s">
        <v>23</v>
      </c>
      <c r="X522" s="13" t="s">
        <v>23</v>
      </c>
      <c r="Y522" s="13" t="s">
        <v>23</v>
      </c>
      <c r="Z522" s="13" t="s">
        <v>23</v>
      </c>
    </row>
    <row r="523" spans="1:26" s="1" customFormat="1" ht="24" x14ac:dyDescent="0.25">
      <c r="A523" s="4">
        <v>1229</v>
      </c>
      <c r="B523" s="13">
        <v>1</v>
      </c>
      <c r="C523" s="48" t="s">
        <v>5329</v>
      </c>
      <c r="D523" s="1" t="s">
        <v>1384</v>
      </c>
      <c r="E523" s="5">
        <v>36.684727000000002</v>
      </c>
      <c r="F523" s="5">
        <v>23.038651999999999</v>
      </c>
      <c r="G523" s="13">
        <v>-330</v>
      </c>
      <c r="H523" s="1" t="s">
        <v>1339</v>
      </c>
      <c r="I523" s="1" t="s">
        <v>1135</v>
      </c>
      <c r="J523" s="16"/>
      <c r="K523" s="16"/>
      <c r="L523" s="14" t="s">
        <v>1385</v>
      </c>
      <c r="M523" s="14" t="s">
        <v>5330</v>
      </c>
      <c r="N523" s="1" t="s">
        <v>1326</v>
      </c>
      <c r="O523" s="13" t="str">
        <f t="shared" si="13"/>
        <v>a</v>
      </c>
      <c r="P523" s="13" t="s">
        <v>97</v>
      </c>
      <c r="Q523" s="13" t="s">
        <v>23</v>
      </c>
      <c r="R523" s="13" t="s">
        <v>23</v>
      </c>
      <c r="S523" s="13" t="s">
        <v>23</v>
      </c>
      <c r="T523" s="13"/>
      <c r="U523" s="13" t="s">
        <v>23</v>
      </c>
      <c r="V523" s="13" t="s">
        <v>23</v>
      </c>
      <c r="W523" s="13" t="s">
        <v>23</v>
      </c>
      <c r="X523" s="13" t="s">
        <v>23</v>
      </c>
      <c r="Y523" s="13" t="s">
        <v>23</v>
      </c>
      <c r="Z523" s="13" t="s">
        <v>23</v>
      </c>
    </row>
    <row r="524" spans="1:26" s="1" customFormat="1" ht="24" x14ac:dyDescent="0.25">
      <c r="A524" s="4">
        <v>1231</v>
      </c>
      <c r="B524" s="13">
        <v>1</v>
      </c>
      <c r="C524" s="48" t="s">
        <v>1386</v>
      </c>
      <c r="D524" s="1" t="s">
        <v>5332</v>
      </c>
      <c r="E524" s="5">
        <v>36.487727</v>
      </c>
      <c r="F524" s="5">
        <v>23.146135999999998</v>
      </c>
      <c r="G524" s="13">
        <v>-750</v>
      </c>
      <c r="H524" s="1" t="s">
        <v>730</v>
      </c>
      <c r="I524" s="1" t="s">
        <v>1032</v>
      </c>
      <c r="J524" s="16"/>
      <c r="K524" s="16"/>
      <c r="L524" s="14" t="s">
        <v>1387</v>
      </c>
      <c r="M524" s="14" t="s">
        <v>5331</v>
      </c>
      <c r="N524" s="1" t="s">
        <v>1326</v>
      </c>
      <c r="O524" s="13" t="str">
        <f t="shared" si="13"/>
        <v>a</v>
      </c>
      <c r="P524" s="13"/>
      <c r="Q524" s="13" t="s">
        <v>23</v>
      </c>
      <c r="R524" s="13" t="s">
        <v>23</v>
      </c>
      <c r="S524" s="13" t="s">
        <v>23</v>
      </c>
      <c r="T524" s="13"/>
      <c r="U524" s="13" t="s">
        <v>23</v>
      </c>
      <c r="V524" s="13" t="s">
        <v>23</v>
      </c>
      <c r="W524" s="13" t="s">
        <v>23</v>
      </c>
      <c r="X524" s="13" t="s">
        <v>23</v>
      </c>
      <c r="Y524" s="13" t="s">
        <v>23</v>
      </c>
      <c r="Z524" s="13" t="s">
        <v>23</v>
      </c>
    </row>
    <row r="525" spans="1:26" s="1" customFormat="1" ht="60" x14ac:dyDescent="0.25">
      <c r="A525" s="4">
        <v>1232</v>
      </c>
      <c r="B525" s="13">
        <v>2</v>
      </c>
      <c r="C525" s="48" t="s">
        <v>4402</v>
      </c>
      <c r="D525" s="1" t="s">
        <v>1388</v>
      </c>
      <c r="E525" s="5">
        <v>36.431376999999998</v>
      </c>
      <c r="F525" s="5">
        <v>23.199528000000001</v>
      </c>
      <c r="G525" s="13" t="s">
        <v>974</v>
      </c>
      <c r="H525" s="1" t="s">
        <v>6638</v>
      </c>
      <c r="I525" s="1" t="s">
        <v>446</v>
      </c>
      <c r="J525" s="16"/>
      <c r="K525" s="16"/>
      <c r="L525" s="14" t="s">
        <v>1389</v>
      </c>
      <c r="M525" s="14" t="s">
        <v>5333</v>
      </c>
      <c r="N525" s="1" t="s">
        <v>1326</v>
      </c>
      <c r="O525" s="13" t="str">
        <f t="shared" si="13"/>
        <v>a</v>
      </c>
      <c r="P525" s="13"/>
      <c r="Q525" s="13" t="s">
        <v>23</v>
      </c>
      <c r="R525" s="13" t="s">
        <v>23</v>
      </c>
      <c r="S525" s="13" t="s">
        <v>23</v>
      </c>
      <c r="T525" s="13"/>
      <c r="U525" s="13" t="s">
        <v>23</v>
      </c>
      <c r="V525" s="13" t="s">
        <v>23</v>
      </c>
      <c r="W525" s="13" t="s">
        <v>23</v>
      </c>
      <c r="X525" s="13" t="s">
        <v>23</v>
      </c>
      <c r="Y525" s="13" t="s">
        <v>23</v>
      </c>
      <c r="Z525" s="13" t="s">
        <v>23</v>
      </c>
    </row>
    <row r="526" spans="1:26" s="1" customFormat="1" ht="36" x14ac:dyDescent="0.25">
      <c r="A526" s="4">
        <v>1235</v>
      </c>
      <c r="B526" s="13">
        <v>1</v>
      </c>
      <c r="C526" s="48" t="s">
        <v>1390</v>
      </c>
      <c r="D526" s="1" t="s">
        <v>1391</v>
      </c>
      <c r="E526" s="5">
        <v>36.516679000000003</v>
      </c>
      <c r="F526" s="5">
        <v>22.988187</v>
      </c>
      <c r="G526" s="13" t="s">
        <v>974</v>
      </c>
      <c r="H526" s="1" t="s">
        <v>1392</v>
      </c>
      <c r="I526" s="1" t="s">
        <v>193</v>
      </c>
      <c r="J526" s="14" t="s">
        <v>6840</v>
      </c>
      <c r="K526" s="16"/>
      <c r="L526" s="14" t="s">
        <v>1393</v>
      </c>
      <c r="M526" s="14" t="s">
        <v>5334</v>
      </c>
      <c r="N526" s="1" t="s">
        <v>1326</v>
      </c>
      <c r="O526" s="13" t="str">
        <f t="shared" si="13"/>
        <v>a</v>
      </c>
      <c r="P526" s="13"/>
      <c r="Q526" s="13" t="s">
        <v>38</v>
      </c>
      <c r="R526" s="13" t="s">
        <v>23</v>
      </c>
      <c r="S526" s="13" t="s">
        <v>23</v>
      </c>
      <c r="T526" s="13"/>
      <c r="U526" s="13" t="s">
        <v>23</v>
      </c>
      <c r="V526" s="13" t="s">
        <v>23</v>
      </c>
      <c r="W526" s="13" t="s">
        <v>23</v>
      </c>
      <c r="X526" s="13" t="s">
        <v>23</v>
      </c>
      <c r="Y526" s="13" t="s">
        <v>23</v>
      </c>
      <c r="Z526" s="13" t="s">
        <v>23</v>
      </c>
    </row>
    <row r="527" spans="1:26" s="1" customFormat="1" ht="24" x14ac:dyDescent="0.25">
      <c r="A527" s="4">
        <v>1241</v>
      </c>
      <c r="B527" s="13">
        <v>1</v>
      </c>
      <c r="C527" s="48" t="s">
        <v>1394</v>
      </c>
      <c r="D527" s="1" t="s">
        <v>5336</v>
      </c>
      <c r="E527" s="5">
        <v>36.794800000000002</v>
      </c>
      <c r="F527" s="5">
        <v>22.7852</v>
      </c>
      <c r="G527" s="13">
        <v>-330</v>
      </c>
      <c r="H527" s="1" t="s">
        <v>4485</v>
      </c>
      <c r="I527" s="1" t="s">
        <v>193</v>
      </c>
      <c r="J527" s="16"/>
      <c r="K527" s="16"/>
      <c r="L527" s="14" t="s">
        <v>1395</v>
      </c>
      <c r="M527" s="14" t="s">
        <v>5335</v>
      </c>
      <c r="N527" s="1" t="s">
        <v>1326</v>
      </c>
      <c r="O527" s="13" t="str">
        <f t="shared" si="13"/>
        <v>a</v>
      </c>
      <c r="P527" s="13"/>
      <c r="Q527" s="13" t="s">
        <v>23</v>
      </c>
      <c r="R527" s="13" t="s">
        <v>23</v>
      </c>
      <c r="S527" s="13" t="s">
        <v>23</v>
      </c>
      <c r="T527" s="13"/>
      <c r="U527" s="13" t="s">
        <v>23</v>
      </c>
      <c r="V527" s="13" t="s">
        <v>23</v>
      </c>
      <c r="W527" s="13" t="s">
        <v>23</v>
      </c>
      <c r="X527" s="13" t="s">
        <v>23</v>
      </c>
      <c r="Y527" s="13" t="s">
        <v>23</v>
      </c>
      <c r="Z527" s="13" t="s">
        <v>23</v>
      </c>
    </row>
    <row r="528" spans="1:26" s="1" customFormat="1" ht="24" x14ac:dyDescent="0.25">
      <c r="A528" s="4">
        <v>1242</v>
      </c>
      <c r="B528" s="13">
        <v>1</v>
      </c>
      <c r="C528" s="48" t="s">
        <v>5338</v>
      </c>
      <c r="D528" s="1" t="s">
        <v>5339</v>
      </c>
      <c r="E528" s="5">
        <v>36.843200000000003</v>
      </c>
      <c r="F528" s="5">
        <v>22.607500000000002</v>
      </c>
      <c r="G528" s="13">
        <v>-750</v>
      </c>
      <c r="H528" s="1" t="s">
        <v>1396</v>
      </c>
      <c r="I528" s="1" t="s">
        <v>1032</v>
      </c>
      <c r="J528" s="16"/>
      <c r="K528" s="16"/>
      <c r="L528" s="14" t="s">
        <v>1397</v>
      </c>
      <c r="M528" s="14" t="s">
        <v>5337</v>
      </c>
      <c r="N528" s="1" t="s">
        <v>1326</v>
      </c>
      <c r="O528" s="13" t="str">
        <f t="shared" si="13"/>
        <v>a</v>
      </c>
      <c r="P528" s="13"/>
      <c r="Q528" s="13" t="s">
        <v>23</v>
      </c>
      <c r="R528" s="13" t="s">
        <v>23</v>
      </c>
      <c r="S528" s="13" t="s">
        <v>23</v>
      </c>
      <c r="T528" s="13"/>
      <c r="U528" s="13" t="s">
        <v>23</v>
      </c>
      <c r="V528" s="13" t="s">
        <v>23</v>
      </c>
      <c r="W528" s="13" t="s">
        <v>23</v>
      </c>
      <c r="X528" s="13" t="s">
        <v>23</v>
      </c>
      <c r="Y528" s="13" t="s">
        <v>23</v>
      </c>
      <c r="Z528" s="13" t="s">
        <v>23</v>
      </c>
    </row>
    <row r="529" spans="1:26" s="1" customFormat="1" ht="108" x14ac:dyDescent="0.25">
      <c r="A529" s="4">
        <v>1244</v>
      </c>
      <c r="B529" s="13">
        <v>7</v>
      </c>
      <c r="C529" s="48" t="s">
        <v>1398</v>
      </c>
      <c r="D529" s="1" t="s">
        <v>1399</v>
      </c>
      <c r="E529" s="5">
        <v>36.762700000000002</v>
      </c>
      <c r="F529" s="5">
        <v>22.567499999999999</v>
      </c>
      <c r="G529" s="13">
        <v>-750</v>
      </c>
      <c r="H529" s="1" t="s">
        <v>4486</v>
      </c>
      <c r="I529" s="1" t="s">
        <v>1400</v>
      </c>
      <c r="J529" s="16"/>
      <c r="K529" s="16"/>
      <c r="L529" s="14" t="s">
        <v>1401</v>
      </c>
      <c r="M529" s="14" t="s">
        <v>5340</v>
      </c>
      <c r="N529" s="1" t="s">
        <v>1326</v>
      </c>
      <c r="O529" s="13" t="str">
        <f t="shared" si="13"/>
        <v>a</v>
      </c>
      <c r="P529" s="13"/>
      <c r="Q529" s="13"/>
      <c r="R529" s="13" t="s">
        <v>23</v>
      </c>
      <c r="S529" s="13" t="s">
        <v>23</v>
      </c>
      <c r="T529" s="13"/>
      <c r="U529" s="13" t="s">
        <v>23</v>
      </c>
      <c r="V529" s="13" t="s">
        <v>23</v>
      </c>
      <c r="W529" s="13" t="s">
        <v>23</v>
      </c>
      <c r="X529" s="13" t="s">
        <v>23</v>
      </c>
      <c r="Y529" s="13" t="s">
        <v>23</v>
      </c>
      <c r="Z529" s="13" t="s">
        <v>23</v>
      </c>
    </row>
    <row r="530" spans="1:26" s="1" customFormat="1" ht="36" x14ac:dyDescent="0.25">
      <c r="A530" s="4">
        <v>1245</v>
      </c>
      <c r="B530" s="13">
        <v>3</v>
      </c>
      <c r="C530" s="48" t="s">
        <v>1402</v>
      </c>
      <c r="D530" s="1" t="s">
        <v>5342</v>
      </c>
      <c r="E530" s="5">
        <v>36.702852999999998</v>
      </c>
      <c r="F530" s="5">
        <v>22.523568999999998</v>
      </c>
      <c r="G530" s="13">
        <v>-750</v>
      </c>
      <c r="H530" s="1" t="s">
        <v>1403</v>
      </c>
      <c r="I530" s="1" t="s">
        <v>193</v>
      </c>
      <c r="J530" s="16"/>
      <c r="K530" s="16"/>
      <c r="L530" s="14" t="s">
        <v>1404</v>
      </c>
      <c r="M530" s="14" t="s">
        <v>5341</v>
      </c>
      <c r="N530" s="1" t="s">
        <v>1326</v>
      </c>
      <c r="O530" s="13" t="str">
        <f t="shared" si="13"/>
        <v>a</v>
      </c>
      <c r="P530" s="13"/>
      <c r="Q530" s="13" t="s">
        <v>23</v>
      </c>
      <c r="R530" s="13" t="s">
        <v>23</v>
      </c>
      <c r="S530" s="13" t="s">
        <v>23</v>
      </c>
      <c r="T530" s="13"/>
      <c r="U530" s="13" t="s">
        <v>23</v>
      </c>
      <c r="V530" s="13" t="s">
        <v>23</v>
      </c>
      <c r="W530" s="13" t="s">
        <v>23</v>
      </c>
      <c r="X530" s="13" t="s">
        <v>23</v>
      </c>
      <c r="Y530" s="13" t="s">
        <v>23</v>
      </c>
      <c r="Z530" s="13" t="s">
        <v>23</v>
      </c>
    </row>
    <row r="531" spans="1:26" s="1" customFormat="1" ht="24" x14ac:dyDescent="0.25">
      <c r="A531" s="4">
        <v>1249</v>
      </c>
      <c r="B531" s="13">
        <v>2</v>
      </c>
      <c r="C531" s="48" t="s">
        <v>1405</v>
      </c>
      <c r="D531" s="1" t="s">
        <v>4403</v>
      </c>
      <c r="E531" s="5">
        <v>36.429299999999998</v>
      </c>
      <c r="F531" s="5">
        <v>22.486000000000001</v>
      </c>
      <c r="G531" s="13">
        <v>-550</v>
      </c>
      <c r="H531" s="1" t="s">
        <v>4487</v>
      </c>
      <c r="I531" s="1" t="s">
        <v>1089</v>
      </c>
      <c r="J531" s="16"/>
      <c r="K531" s="16"/>
      <c r="L531" s="14" t="s">
        <v>1406</v>
      </c>
      <c r="M531" s="14" t="s">
        <v>5343</v>
      </c>
      <c r="N531" s="1" t="s">
        <v>1326</v>
      </c>
      <c r="O531" s="13" t="str">
        <f t="shared" si="13"/>
        <v>a</v>
      </c>
      <c r="P531" s="13"/>
      <c r="Q531" s="13" t="s">
        <v>23</v>
      </c>
      <c r="R531" s="13" t="s">
        <v>23</v>
      </c>
      <c r="S531" s="13" t="s">
        <v>23</v>
      </c>
      <c r="T531" s="13"/>
      <c r="U531" s="13" t="s">
        <v>23</v>
      </c>
      <c r="V531" s="13" t="s">
        <v>23</v>
      </c>
      <c r="W531" s="13" t="s">
        <v>23</v>
      </c>
      <c r="X531" s="13" t="s">
        <v>23</v>
      </c>
      <c r="Y531" s="13" t="s">
        <v>23</v>
      </c>
      <c r="Z531" s="13" t="s">
        <v>23</v>
      </c>
    </row>
    <row r="532" spans="1:26" s="1" customFormat="1" ht="72" x14ac:dyDescent="0.25">
      <c r="A532" s="4">
        <v>1250</v>
      </c>
      <c r="B532" s="13">
        <v>2</v>
      </c>
      <c r="C532" s="48" t="s">
        <v>1407</v>
      </c>
      <c r="D532" s="1" t="s">
        <v>4404</v>
      </c>
      <c r="E532" s="5">
        <v>36.401699999999998</v>
      </c>
      <c r="F532" s="5">
        <v>22.486699999999999</v>
      </c>
      <c r="G532" s="13">
        <v>-750</v>
      </c>
      <c r="H532" s="1" t="s">
        <v>4488</v>
      </c>
      <c r="I532" s="1" t="s">
        <v>193</v>
      </c>
      <c r="J532" s="16"/>
      <c r="K532" s="16"/>
      <c r="L532" s="14" t="s">
        <v>1408</v>
      </c>
      <c r="M532" s="14" t="s">
        <v>5344</v>
      </c>
      <c r="N532" s="1" t="s">
        <v>1326</v>
      </c>
      <c r="O532" s="13" t="str">
        <f t="shared" si="13"/>
        <v>a</v>
      </c>
      <c r="P532" s="13"/>
      <c r="Q532" s="13" t="s">
        <v>23</v>
      </c>
      <c r="R532" s="13" t="s">
        <v>23</v>
      </c>
      <c r="S532" s="13" t="s">
        <v>23</v>
      </c>
      <c r="T532" s="13"/>
      <c r="U532" s="13" t="s">
        <v>23</v>
      </c>
      <c r="V532" s="13" t="s">
        <v>23</v>
      </c>
      <c r="W532" s="13" t="s">
        <v>23</v>
      </c>
      <c r="X532" s="13" t="s">
        <v>23</v>
      </c>
      <c r="Y532" s="13" t="s">
        <v>23</v>
      </c>
      <c r="Z532" s="13" t="s">
        <v>23</v>
      </c>
    </row>
    <row r="533" spans="1:26" s="1" customFormat="1" ht="36" x14ac:dyDescent="0.25">
      <c r="A533" s="4">
        <v>1251</v>
      </c>
      <c r="B533" s="13">
        <v>2</v>
      </c>
      <c r="C533" s="48" t="s">
        <v>6536</v>
      </c>
      <c r="D533" s="1" t="s">
        <v>4405</v>
      </c>
      <c r="E533" s="5">
        <v>36.424419999999998</v>
      </c>
      <c r="F533" s="5">
        <v>22.473199999999999</v>
      </c>
      <c r="G533" s="13" t="s">
        <v>974</v>
      </c>
      <c r="H533" s="1" t="s">
        <v>4487</v>
      </c>
      <c r="I533" s="1" t="s">
        <v>4230</v>
      </c>
      <c r="J533" s="16"/>
      <c r="K533" s="16"/>
      <c r="L533" s="14" t="s">
        <v>1409</v>
      </c>
      <c r="M533" s="16"/>
      <c r="N533" s="1" t="s">
        <v>1326</v>
      </c>
      <c r="O533" s="13" t="str">
        <f t="shared" si="13"/>
        <v>a</v>
      </c>
      <c r="P533" s="13"/>
      <c r="Q533" s="13" t="s">
        <v>23</v>
      </c>
      <c r="R533" s="13" t="s">
        <v>23</v>
      </c>
      <c r="S533" s="13" t="s">
        <v>23</v>
      </c>
      <c r="T533" s="13"/>
      <c r="U533" s="13" t="s">
        <v>23</v>
      </c>
      <c r="V533" s="13" t="s">
        <v>23</v>
      </c>
      <c r="W533" s="13" t="s">
        <v>23</v>
      </c>
      <c r="X533" s="13" t="s">
        <v>23</v>
      </c>
      <c r="Y533" s="13" t="s">
        <v>23</v>
      </c>
      <c r="Z533" s="13" t="s">
        <v>23</v>
      </c>
    </row>
    <row r="534" spans="1:26" s="1" customFormat="1" ht="24" x14ac:dyDescent="0.25">
      <c r="A534" s="4">
        <v>1252</v>
      </c>
      <c r="B534" s="13">
        <v>1</v>
      </c>
      <c r="C534" s="48" t="s">
        <v>1410</v>
      </c>
      <c r="D534" s="1" t="s">
        <v>1411</v>
      </c>
      <c r="E534" s="5">
        <v>36.456397000000003</v>
      </c>
      <c r="F534" s="5">
        <v>22.442225000000001</v>
      </c>
      <c r="G534" s="13">
        <v>-30</v>
      </c>
      <c r="H534" s="1" t="s">
        <v>1412</v>
      </c>
      <c r="I534" s="1" t="s">
        <v>193</v>
      </c>
      <c r="J534" s="16"/>
      <c r="K534" s="16"/>
      <c r="L534" s="14" t="s">
        <v>1413</v>
      </c>
      <c r="M534" s="14" t="s">
        <v>5345</v>
      </c>
      <c r="N534" s="1" t="s">
        <v>1326</v>
      </c>
      <c r="O534" s="13" t="str">
        <f t="shared" si="13"/>
        <v>a</v>
      </c>
      <c r="P534" s="13"/>
      <c r="Q534" s="13" t="s">
        <v>23</v>
      </c>
      <c r="R534" s="13" t="s">
        <v>23</v>
      </c>
      <c r="S534" s="13" t="s">
        <v>23</v>
      </c>
      <c r="T534" s="13"/>
      <c r="U534" s="13" t="s">
        <v>23</v>
      </c>
      <c r="V534" s="13" t="s">
        <v>23</v>
      </c>
      <c r="W534" s="13" t="s">
        <v>23</v>
      </c>
      <c r="X534" s="13" t="s">
        <v>23</v>
      </c>
      <c r="Y534" s="13" t="s">
        <v>23</v>
      </c>
      <c r="Z534" s="13" t="s">
        <v>23</v>
      </c>
    </row>
    <row r="535" spans="1:26" s="1" customFormat="1" ht="24" x14ac:dyDescent="0.25">
      <c r="A535" s="4">
        <v>1253</v>
      </c>
      <c r="B535" s="13">
        <v>1</v>
      </c>
      <c r="C535" s="48" t="s">
        <v>5347</v>
      </c>
      <c r="D535" s="1" t="s">
        <v>1414</v>
      </c>
      <c r="E535" s="5">
        <v>36.538575999999999</v>
      </c>
      <c r="F535" s="5">
        <v>22.377372000000001</v>
      </c>
      <c r="G535" s="13">
        <v>-750</v>
      </c>
      <c r="H535" s="1" t="s">
        <v>4489</v>
      </c>
      <c r="I535" s="1" t="s">
        <v>193</v>
      </c>
      <c r="J535" s="16"/>
      <c r="K535" s="16"/>
      <c r="L535" s="14" t="s">
        <v>1415</v>
      </c>
      <c r="M535" s="14" t="s">
        <v>5346</v>
      </c>
      <c r="N535" s="1" t="s">
        <v>1326</v>
      </c>
      <c r="O535" s="13" t="str">
        <f t="shared" si="13"/>
        <v>a</v>
      </c>
      <c r="P535" s="13"/>
      <c r="Q535" s="13" t="s">
        <v>23</v>
      </c>
      <c r="R535" s="13" t="s">
        <v>23</v>
      </c>
      <c r="S535" s="13" t="s">
        <v>23</v>
      </c>
      <c r="T535" s="13"/>
      <c r="U535" s="13" t="s">
        <v>23</v>
      </c>
      <c r="V535" s="13" t="s">
        <v>23</v>
      </c>
      <c r="W535" s="13" t="s">
        <v>23</v>
      </c>
      <c r="X535" s="13" t="s">
        <v>23</v>
      </c>
      <c r="Y535" s="13" t="s">
        <v>23</v>
      </c>
      <c r="Z535" s="13" t="s">
        <v>23</v>
      </c>
    </row>
    <row r="536" spans="1:26" s="1" customFormat="1" ht="24" x14ac:dyDescent="0.25">
      <c r="A536" s="4">
        <v>1260</v>
      </c>
      <c r="B536" s="13">
        <v>1</v>
      </c>
      <c r="C536" s="48" t="s">
        <v>6316</v>
      </c>
      <c r="D536" s="1" t="s">
        <v>1416</v>
      </c>
      <c r="E536" s="5">
        <v>36.96</v>
      </c>
      <c r="F536" s="5">
        <v>21.931000000000001</v>
      </c>
      <c r="G536" s="13">
        <v>-750</v>
      </c>
      <c r="H536" s="1" t="s">
        <v>4490</v>
      </c>
      <c r="I536" s="1" t="s">
        <v>35</v>
      </c>
      <c r="J536" s="16"/>
      <c r="K536" s="16"/>
      <c r="L536" s="14" t="s">
        <v>1417</v>
      </c>
      <c r="M536" s="14" t="s">
        <v>5348</v>
      </c>
      <c r="N536" s="1" t="s">
        <v>1326</v>
      </c>
      <c r="O536" s="13" t="str">
        <f t="shared" si="13"/>
        <v>a</v>
      </c>
      <c r="P536" s="13"/>
      <c r="Q536" s="13" t="s">
        <v>38</v>
      </c>
      <c r="R536" s="13" t="s">
        <v>39</v>
      </c>
      <c r="S536" s="13" t="s">
        <v>23</v>
      </c>
      <c r="T536" s="13"/>
      <c r="U536" s="13" t="s">
        <v>23</v>
      </c>
      <c r="V536" s="13" t="s">
        <v>23</v>
      </c>
      <c r="W536" s="13" t="s">
        <v>23</v>
      </c>
      <c r="X536" s="13" t="s">
        <v>23</v>
      </c>
      <c r="Y536" s="13" t="s">
        <v>23</v>
      </c>
      <c r="Z536" s="13" t="s">
        <v>23</v>
      </c>
    </row>
    <row r="537" spans="1:26" s="1" customFormat="1" ht="36" x14ac:dyDescent="0.25">
      <c r="A537" s="4">
        <v>1263</v>
      </c>
      <c r="B537" s="13">
        <v>1</v>
      </c>
      <c r="C537" s="48" t="s">
        <v>5350</v>
      </c>
      <c r="D537" s="1" t="s">
        <v>5349</v>
      </c>
      <c r="E537" s="5">
        <v>36.804791000000002</v>
      </c>
      <c r="F537" s="5">
        <v>21.810441999999998</v>
      </c>
      <c r="G537" s="13" t="s">
        <v>974</v>
      </c>
      <c r="H537" s="1" t="s">
        <v>4490</v>
      </c>
      <c r="J537" s="16"/>
      <c r="K537" s="16"/>
      <c r="L537" s="14" t="s">
        <v>1418</v>
      </c>
      <c r="M537" s="16"/>
      <c r="N537" s="1" t="s">
        <v>1326</v>
      </c>
      <c r="O537" s="13" t="str">
        <f t="shared" si="13"/>
        <v>a</v>
      </c>
      <c r="P537" s="13"/>
      <c r="Q537" s="13" t="s">
        <v>23</v>
      </c>
      <c r="R537" s="13" t="s">
        <v>23</v>
      </c>
      <c r="S537" s="13" t="s">
        <v>23</v>
      </c>
      <c r="T537" s="13"/>
      <c r="U537" s="13" t="s">
        <v>23</v>
      </c>
      <c r="V537" s="13" t="s">
        <v>23</v>
      </c>
      <c r="W537" s="13" t="s">
        <v>23</v>
      </c>
      <c r="X537" s="13" t="s">
        <v>23</v>
      </c>
      <c r="Y537" s="13" t="s">
        <v>23</v>
      </c>
      <c r="Z537" s="13" t="s">
        <v>23</v>
      </c>
    </row>
    <row r="538" spans="1:26" s="1" customFormat="1" ht="36" x14ac:dyDescent="0.25">
      <c r="A538" s="4">
        <v>1264</v>
      </c>
      <c r="B538" s="13">
        <v>2</v>
      </c>
      <c r="C538" s="48" t="s">
        <v>6317</v>
      </c>
      <c r="D538" s="1" t="s">
        <v>1419</v>
      </c>
      <c r="E538" s="5">
        <v>36.816800000000001</v>
      </c>
      <c r="F538" s="5">
        <v>21.704499999999999</v>
      </c>
      <c r="G538" s="13">
        <v>-550</v>
      </c>
      <c r="H538" s="1" t="s">
        <v>4491</v>
      </c>
      <c r="I538" s="1" t="s">
        <v>350</v>
      </c>
      <c r="J538" s="16"/>
      <c r="K538" s="16"/>
      <c r="L538" s="14" t="s">
        <v>1420</v>
      </c>
      <c r="M538" s="14" t="s">
        <v>5351</v>
      </c>
      <c r="N538" s="1" t="s">
        <v>1326</v>
      </c>
      <c r="O538" s="13" t="str">
        <f t="shared" si="13"/>
        <v>a</v>
      </c>
      <c r="P538" s="13"/>
      <c r="Q538" s="13" t="s">
        <v>38</v>
      </c>
      <c r="R538" s="13" t="s">
        <v>39</v>
      </c>
      <c r="S538" s="13" t="s">
        <v>23</v>
      </c>
      <c r="T538" s="13"/>
      <c r="U538" s="13" t="s">
        <v>23</v>
      </c>
      <c r="V538" s="13" t="s">
        <v>23</v>
      </c>
      <c r="W538" s="13" t="s">
        <v>23</v>
      </c>
      <c r="X538" s="13" t="s">
        <v>23</v>
      </c>
      <c r="Y538" s="13" t="s">
        <v>23</v>
      </c>
      <c r="Z538" s="13" t="s">
        <v>23</v>
      </c>
    </row>
    <row r="539" spans="1:26" s="1" customFormat="1" ht="84" x14ac:dyDescent="0.25">
      <c r="A539" s="4">
        <v>1265</v>
      </c>
      <c r="B539" s="13">
        <v>5</v>
      </c>
      <c r="C539" s="48" t="s">
        <v>5352</v>
      </c>
      <c r="D539" s="1" t="s">
        <v>5353</v>
      </c>
      <c r="E539" s="5">
        <v>36.951599999999999</v>
      </c>
      <c r="F539" s="5">
        <v>21.661000000000001</v>
      </c>
      <c r="G539" s="13">
        <v>-750</v>
      </c>
      <c r="H539" s="1" t="s">
        <v>6639</v>
      </c>
      <c r="I539" s="1" t="s">
        <v>1052</v>
      </c>
      <c r="J539" s="16"/>
      <c r="K539" s="16"/>
      <c r="L539" s="14" t="s">
        <v>1421</v>
      </c>
      <c r="M539" s="14" t="s">
        <v>5354</v>
      </c>
      <c r="N539" s="1" t="s">
        <v>1326</v>
      </c>
      <c r="O539" s="13" t="str">
        <f t="shared" si="13"/>
        <v>a</v>
      </c>
      <c r="P539" s="13"/>
      <c r="Q539" s="13"/>
      <c r="R539" s="13" t="s">
        <v>23</v>
      </c>
      <c r="S539" s="13" t="s">
        <v>23</v>
      </c>
      <c r="T539" s="13"/>
      <c r="U539" s="13" t="s">
        <v>23</v>
      </c>
      <c r="V539" s="13" t="s">
        <v>23</v>
      </c>
      <c r="W539" s="13" t="s">
        <v>23</v>
      </c>
      <c r="X539" s="13" t="s">
        <v>23</v>
      </c>
      <c r="Y539" s="13" t="s">
        <v>23</v>
      </c>
      <c r="Z539" s="13" t="s">
        <v>23</v>
      </c>
    </row>
    <row r="540" spans="1:26" s="1" customFormat="1" ht="36" x14ac:dyDescent="0.25">
      <c r="A540" s="4">
        <v>1267</v>
      </c>
      <c r="B540" s="13">
        <v>2</v>
      </c>
      <c r="C540" s="48" t="s">
        <v>5355</v>
      </c>
      <c r="D540" s="1" t="s">
        <v>1422</v>
      </c>
      <c r="E540" s="5">
        <v>37.055149999999998</v>
      </c>
      <c r="F540" s="5">
        <v>21.552133999999999</v>
      </c>
      <c r="G540" s="13">
        <v>-550</v>
      </c>
      <c r="H540" s="1" t="s">
        <v>6640</v>
      </c>
      <c r="J540" s="16"/>
      <c r="K540" s="16"/>
      <c r="L540" s="14" t="s">
        <v>1423</v>
      </c>
      <c r="M540" s="14" t="s">
        <v>5356</v>
      </c>
      <c r="N540" s="1" t="s">
        <v>1326</v>
      </c>
      <c r="O540" s="13" t="str">
        <f t="shared" si="13"/>
        <v>a</v>
      </c>
      <c r="P540" s="13"/>
      <c r="Q540" s="13" t="s">
        <v>23</v>
      </c>
      <c r="R540" s="13" t="s">
        <v>23</v>
      </c>
      <c r="S540" s="13" t="s">
        <v>23</v>
      </c>
      <c r="T540" s="13"/>
      <c r="U540" s="13" t="s">
        <v>23</v>
      </c>
      <c r="V540" s="13" t="s">
        <v>23</v>
      </c>
      <c r="W540" s="13" t="s">
        <v>23</v>
      </c>
      <c r="X540" s="13" t="s">
        <v>23</v>
      </c>
      <c r="Y540" s="13" t="s">
        <v>23</v>
      </c>
      <c r="Z540" s="13" t="s">
        <v>23</v>
      </c>
    </row>
    <row r="541" spans="1:26" s="1" customFormat="1" ht="24" x14ac:dyDescent="0.25">
      <c r="A541" s="4">
        <v>1268</v>
      </c>
      <c r="B541" s="13">
        <v>2</v>
      </c>
      <c r="C541" s="48" t="s">
        <v>1424</v>
      </c>
      <c r="D541" s="1" t="s">
        <v>1425</v>
      </c>
      <c r="E541" s="5">
        <v>37.259301000000001</v>
      </c>
      <c r="F541" s="5">
        <v>21.667674999999999</v>
      </c>
      <c r="G541" s="13">
        <v>-750</v>
      </c>
      <c r="H541" s="1" t="s">
        <v>7521</v>
      </c>
      <c r="I541" s="1" t="s">
        <v>350</v>
      </c>
      <c r="J541" s="16"/>
      <c r="K541" s="16"/>
      <c r="L541" s="14" t="s">
        <v>1426</v>
      </c>
      <c r="M541" s="14" t="s">
        <v>5357</v>
      </c>
      <c r="N541" s="1" t="s">
        <v>1326</v>
      </c>
      <c r="O541" s="13" t="str">
        <f t="shared" si="13"/>
        <v>a</v>
      </c>
      <c r="P541" s="13"/>
      <c r="Q541" s="13" t="s">
        <v>40</v>
      </c>
      <c r="R541" s="13" t="s">
        <v>23</v>
      </c>
      <c r="S541" s="13" t="s">
        <v>23</v>
      </c>
      <c r="T541" s="13"/>
      <c r="U541" s="13" t="s">
        <v>23</v>
      </c>
      <c r="V541" s="13" t="s">
        <v>23</v>
      </c>
      <c r="W541" s="13" t="s">
        <v>23</v>
      </c>
      <c r="X541" s="13" t="s">
        <v>23</v>
      </c>
      <c r="Y541" s="13" t="s">
        <v>23</v>
      </c>
      <c r="Z541" s="13" t="s">
        <v>23</v>
      </c>
    </row>
    <row r="542" spans="1:26" s="1" customFormat="1" ht="36" x14ac:dyDescent="0.25">
      <c r="A542" s="4">
        <v>1273</v>
      </c>
      <c r="B542" s="13">
        <v>2</v>
      </c>
      <c r="C542" s="48" t="s">
        <v>1427</v>
      </c>
      <c r="D542" s="1" t="s">
        <v>1428</v>
      </c>
      <c r="E542" s="5">
        <v>37.664000000000001</v>
      </c>
      <c r="F542" s="5">
        <v>21.306000000000001</v>
      </c>
      <c r="G542" s="13">
        <v>-550</v>
      </c>
      <c r="H542" s="1" t="s">
        <v>6641</v>
      </c>
      <c r="I542" s="1" t="s">
        <v>1089</v>
      </c>
      <c r="J542" s="14" t="s">
        <v>6839</v>
      </c>
      <c r="K542" s="14" t="s">
        <v>6863</v>
      </c>
      <c r="L542" s="14" t="s">
        <v>5359</v>
      </c>
      <c r="M542" s="14" t="s">
        <v>5358</v>
      </c>
      <c r="N542" s="1" t="s">
        <v>1326</v>
      </c>
      <c r="O542" s="13" t="str">
        <f t="shared" si="13"/>
        <v>a</v>
      </c>
      <c r="P542" s="13" t="s">
        <v>97</v>
      </c>
      <c r="Q542" s="13" t="s">
        <v>38</v>
      </c>
      <c r="R542" s="13" t="s">
        <v>23</v>
      </c>
      <c r="S542" s="13" t="s">
        <v>23</v>
      </c>
      <c r="T542" s="13"/>
      <c r="U542" s="13" t="s">
        <v>23</v>
      </c>
      <c r="V542" s="13" t="s">
        <v>23</v>
      </c>
      <c r="W542" s="13" t="s">
        <v>23</v>
      </c>
      <c r="X542" s="13" t="s">
        <v>23</v>
      </c>
      <c r="Y542" s="13" t="s">
        <v>23</v>
      </c>
      <c r="Z542" s="13" t="s">
        <v>23</v>
      </c>
    </row>
    <row r="543" spans="1:26" s="1" customFormat="1" ht="84" x14ac:dyDescent="0.25">
      <c r="A543" s="4">
        <v>1275</v>
      </c>
      <c r="B543" s="13">
        <v>5</v>
      </c>
      <c r="C543" s="48" t="s">
        <v>4492</v>
      </c>
      <c r="D543" s="1" t="s">
        <v>1429</v>
      </c>
      <c r="E543" s="5">
        <v>37.942782000000001</v>
      </c>
      <c r="F543" s="5">
        <v>21.139582999999998</v>
      </c>
      <c r="G543" s="13">
        <v>-750</v>
      </c>
      <c r="H543" s="1" t="s">
        <v>6642</v>
      </c>
      <c r="I543" s="1" t="s">
        <v>1089</v>
      </c>
      <c r="J543" s="16"/>
      <c r="K543" s="16"/>
      <c r="L543" s="14" t="s">
        <v>1430</v>
      </c>
      <c r="M543" s="14" t="s">
        <v>5360</v>
      </c>
      <c r="N543" s="1" t="s">
        <v>1326</v>
      </c>
      <c r="O543" s="13" t="str">
        <f t="shared" si="13"/>
        <v>a</v>
      </c>
      <c r="P543" s="13"/>
      <c r="Q543" s="13" t="s">
        <v>38</v>
      </c>
      <c r="R543" s="13" t="s">
        <v>54</v>
      </c>
      <c r="S543" s="13" t="s">
        <v>54</v>
      </c>
      <c r="T543" s="13"/>
      <c r="U543" s="13" t="s">
        <v>23</v>
      </c>
      <c r="V543" s="13" t="s">
        <v>23</v>
      </c>
      <c r="W543" s="13" t="s">
        <v>23</v>
      </c>
      <c r="X543" s="13" t="s">
        <v>23</v>
      </c>
      <c r="Y543" s="13" t="s">
        <v>23</v>
      </c>
      <c r="Z543" s="13" t="s">
        <v>23</v>
      </c>
    </row>
    <row r="544" spans="1:26" s="1" customFormat="1" ht="24" x14ac:dyDescent="0.25">
      <c r="A544" s="4">
        <v>1276</v>
      </c>
      <c r="B544" s="13">
        <v>1</v>
      </c>
      <c r="C544" s="48" t="s">
        <v>4493</v>
      </c>
      <c r="D544" s="1" t="s">
        <v>5362</v>
      </c>
      <c r="E544" s="5">
        <v>38.156399999999998</v>
      </c>
      <c r="F544" s="5">
        <v>21.402999999999999</v>
      </c>
      <c r="G544" s="13">
        <v>-550</v>
      </c>
      <c r="H544" s="1" t="s">
        <v>6643</v>
      </c>
      <c r="I544" s="1" t="s">
        <v>1032</v>
      </c>
      <c r="J544" s="16"/>
      <c r="K544" s="16"/>
      <c r="L544" s="14" t="s">
        <v>1431</v>
      </c>
      <c r="M544" s="14" t="s">
        <v>5361</v>
      </c>
      <c r="N544" s="1" t="s">
        <v>1326</v>
      </c>
      <c r="O544" s="13" t="str">
        <f t="shared" si="13"/>
        <v>a</v>
      </c>
      <c r="P544" s="13"/>
      <c r="Q544" s="13" t="s">
        <v>23</v>
      </c>
      <c r="R544" s="13" t="s">
        <v>23</v>
      </c>
      <c r="S544" s="13" t="s">
        <v>23</v>
      </c>
      <c r="T544" s="13"/>
      <c r="U544" s="13" t="s">
        <v>23</v>
      </c>
      <c r="V544" s="13" t="s">
        <v>23</v>
      </c>
      <c r="W544" s="13" t="s">
        <v>23</v>
      </c>
      <c r="X544" s="13" t="s">
        <v>23</v>
      </c>
      <c r="Y544" s="13" t="s">
        <v>23</v>
      </c>
      <c r="Z544" s="13" t="s">
        <v>23</v>
      </c>
    </row>
    <row r="545" spans="1:26" s="1" customFormat="1" ht="72" x14ac:dyDescent="0.25">
      <c r="A545" s="4">
        <v>1279</v>
      </c>
      <c r="B545" s="13">
        <v>4</v>
      </c>
      <c r="C545" s="48" t="s">
        <v>1432</v>
      </c>
      <c r="D545" s="1" t="s">
        <v>1433</v>
      </c>
      <c r="E545" s="5">
        <v>38.243499999999997</v>
      </c>
      <c r="F545" s="5">
        <v>21.737500000000001</v>
      </c>
      <c r="G545" s="13">
        <v>-750</v>
      </c>
      <c r="H545" s="1" t="s">
        <v>6644</v>
      </c>
      <c r="I545" s="1" t="s">
        <v>1434</v>
      </c>
      <c r="J545" s="16"/>
      <c r="K545" s="16"/>
      <c r="L545" s="14" t="s">
        <v>1435</v>
      </c>
      <c r="M545" s="14" t="s">
        <v>5363</v>
      </c>
      <c r="N545" s="1" t="s">
        <v>1326</v>
      </c>
      <c r="O545" s="13" t="str">
        <f t="shared" si="13"/>
        <v>a</v>
      </c>
      <c r="P545" s="13" t="s">
        <v>97</v>
      </c>
      <c r="Q545" s="13" t="s">
        <v>40</v>
      </c>
      <c r="R545" s="13" t="s">
        <v>39</v>
      </c>
      <c r="S545" s="13" t="s">
        <v>23</v>
      </c>
      <c r="T545" s="13"/>
      <c r="U545" s="13" t="s">
        <v>23</v>
      </c>
      <c r="V545" s="13" t="s">
        <v>23</v>
      </c>
      <c r="W545" s="13" t="s">
        <v>23</v>
      </c>
      <c r="X545" s="13" t="s">
        <v>23</v>
      </c>
      <c r="Y545" s="13" t="s">
        <v>23</v>
      </c>
      <c r="Z545" s="13" t="s">
        <v>23</v>
      </c>
    </row>
    <row r="546" spans="1:26" s="1" customFormat="1" ht="24" x14ac:dyDescent="0.25">
      <c r="A546" s="4">
        <v>1280</v>
      </c>
      <c r="B546" s="13">
        <v>1</v>
      </c>
      <c r="C546" s="48" t="s">
        <v>1436</v>
      </c>
      <c r="D546" s="1" t="s">
        <v>1437</v>
      </c>
      <c r="E546" s="5">
        <v>38.310558999999998</v>
      </c>
      <c r="F546" s="5">
        <v>21.787686000000001</v>
      </c>
      <c r="G546" s="13">
        <v>-750</v>
      </c>
      <c r="H546" s="1" t="s">
        <v>1438</v>
      </c>
      <c r="J546" s="16"/>
      <c r="K546" s="16"/>
      <c r="L546" s="14" t="s">
        <v>1439</v>
      </c>
      <c r="M546" s="14" t="s">
        <v>5364</v>
      </c>
      <c r="N546" s="1" t="s">
        <v>1326</v>
      </c>
      <c r="O546" s="13" t="str">
        <f t="shared" si="13"/>
        <v>a</v>
      </c>
      <c r="P546" s="13"/>
      <c r="Q546" s="13" t="s">
        <v>23</v>
      </c>
      <c r="R546" s="13" t="s">
        <v>23</v>
      </c>
      <c r="S546" s="13" t="s">
        <v>23</v>
      </c>
      <c r="T546" s="13"/>
      <c r="U546" s="13" t="s">
        <v>23</v>
      </c>
      <c r="V546" s="13" t="s">
        <v>23</v>
      </c>
      <c r="W546" s="13" t="s">
        <v>23</v>
      </c>
      <c r="X546" s="13" t="s">
        <v>23</v>
      </c>
      <c r="Y546" s="13" t="s">
        <v>23</v>
      </c>
      <c r="Z546" s="13" t="s">
        <v>23</v>
      </c>
    </row>
    <row r="547" spans="1:26" s="1" customFormat="1" ht="36" x14ac:dyDescent="0.25">
      <c r="A547" s="4">
        <v>1281</v>
      </c>
      <c r="B547" s="13">
        <v>2</v>
      </c>
      <c r="C547" s="48" t="s">
        <v>1440</v>
      </c>
      <c r="D547" s="1" t="s">
        <v>1441</v>
      </c>
      <c r="E547" s="5">
        <v>38.318393</v>
      </c>
      <c r="F547" s="5">
        <v>21.817951000000001</v>
      </c>
      <c r="G547" s="13">
        <v>-550</v>
      </c>
      <c r="H547" s="1" t="s">
        <v>4494</v>
      </c>
      <c r="I547" s="1" t="s">
        <v>193</v>
      </c>
      <c r="J547" s="16"/>
      <c r="K547" s="16"/>
      <c r="L547" s="14" t="s">
        <v>5366</v>
      </c>
      <c r="M547" s="14" t="s">
        <v>5365</v>
      </c>
      <c r="N547" s="1" t="s">
        <v>1326</v>
      </c>
      <c r="O547" s="13" t="str">
        <f t="shared" si="13"/>
        <v>a</v>
      </c>
      <c r="P547" s="13"/>
      <c r="Q547" s="13" t="s">
        <v>23</v>
      </c>
      <c r="R547" s="13" t="s">
        <v>23</v>
      </c>
      <c r="S547" s="13" t="s">
        <v>23</v>
      </c>
      <c r="T547" s="13"/>
      <c r="U547" s="13" t="s">
        <v>23</v>
      </c>
      <c r="V547" s="13" t="s">
        <v>23</v>
      </c>
      <c r="W547" s="13" t="s">
        <v>23</v>
      </c>
      <c r="X547" s="13" t="s">
        <v>23</v>
      </c>
      <c r="Y547" s="13" t="s">
        <v>23</v>
      </c>
      <c r="Z547" s="13" t="s">
        <v>23</v>
      </c>
    </row>
    <row r="548" spans="1:26" s="1" customFormat="1" ht="24" x14ac:dyDescent="0.25">
      <c r="A548" s="4">
        <v>1283</v>
      </c>
      <c r="B548" s="13">
        <v>2</v>
      </c>
      <c r="C548" s="48" t="s">
        <v>1442</v>
      </c>
      <c r="D548" s="1" t="s">
        <v>1443</v>
      </c>
      <c r="E548" s="5">
        <v>38.313003999999999</v>
      </c>
      <c r="F548" s="5">
        <v>21.988910000000001</v>
      </c>
      <c r="G548" s="13">
        <v>-750</v>
      </c>
      <c r="H548" s="1" t="s">
        <v>4495</v>
      </c>
      <c r="I548" s="1" t="s">
        <v>1313</v>
      </c>
      <c r="J548" s="16"/>
      <c r="K548" s="16"/>
      <c r="L548" s="14" t="s">
        <v>1444</v>
      </c>
      <c r="M548" s="14" t="s">
        <v>5367</v>
      </c>
      <c r="N548" s="1" t="s">
        <v>1326</v>
      </c>
      <c r="O548" s="13" t="str">
        <f t="shared" si="13"/>
        <v>a</v>
      </c>
      <c r="P548" s="13"/>
      <c r="Q548" s="13" t="s">
        <v>23</v>
      </c>
      <c r="R548" s="13" t="s">
        <v>23</v>
      </c>
      <c r="S548" s="13" t="s">
        <v>23</v>
      </c>
      <c r="T548" s="13"/>
      <c r="U548" s="13" t="s">
        <v>23</v>
      </c>
      <c r="V548" s="13" t="s">
        <v>23</v>
      </c>
      <c r="W548" s="13" t="s">
        <v>23</v>
      </c>
      <c r="X548" s="13" t="s">
        <v>23</v>
      </c>
      <c r="Y548" s="13" t="s">
        <v>23</v>
      </c>
      <c r="Z548" s="13" t="s">
        <v>23</v>
      </c>
    </row>
    <row r="549" spans="1:26" s="1" customFormat="1" ht="36" x14ac:dyDescent="0.25">
      <c r="A549" s="4">
        <v>1287</v>
      </c>
      <c r="B549" s="13">
        <v>1</v>
      </c>
      <c r="C549" s="48" t="s">
        <v>1445</v>
      </c>
      <c r="D549" s="1" t="s">
        <v>1446</v>
      </c>
      <c r="E549" s="5">
        <v>38.142583000000002</v>
      </c>
      <c r="F549" s="5">
        <v>22.381630000000001</v>
      </c>
      <c r="G549" s="13">
        <v>-750</v>
      </c>
      <c r="H549" s="1" t="s">
        <v>4496</v>
      </c>
      <c r="I549" s="1" t="s">
        <v>6569</v>
      </c>
      <c r="J549" s="14" t="s">
        <v>6814</v>
      </c>
      <c r="K549" s="16"/>
      <c r="L549" s="14" t="s">
        <v>1447</v>
      </c>
      <c r="M549" s="14" t="s">
        <v>5368</v>
      </c>
      <c r="N549" s="1" t="s">
        <v>1326</v>
      </c>
      <c r="O549" s="13" t="str">
        <f t="shared" si="13"/>
        <v>a</v>
      </c>
      <c r="P549" s="13"/>
      <c r="Q549" s="13" t="s">
        <v>38</v>
      </c>
      <c r="R549" s="13" t="s">
        <v>39</v>
      </c>
      <c r="S549" s="13" t="s">
        <v>23</v>
      </c>
      <c r="T549" s="13"/>
      <c r="U549" s="13" t="s">
        <v>23</v>
      </c>
      <c r="V549" s="13" t="s">
        <v>23</v>
      </c>
      <c r="W549" s="13" t="s">
        <v>23</v>
      </c>
      <c r="X549" s="13" t="s">
        <v>23</v>
      </c>
      <c r="Y549" s="13" t="s">
        <v>23</v>
      </c>
      <c r="Z549" s="13" t="s">
        <v>23</v>
      </c>
    </row>
    <row r="550" spans="1:26" s="1" customFormat="1" ht="24" x14ac:dyDescent="0.25">
      <c r="A550" s="4">
        <v>1288</v>
      </c>
      <c r="B550" s="13">
        <v>1</v>
      </c>
      <c r="C550" s="48" t="s">
        <v>5369</v>
      </c>
      <c r="D550" s="1" t="s">
        <v>4497</v>
      </c>
      <c r="E550" s="5">
        <v>38.082973000000003</v>
      </c>
      <c r="F550" s="5">
        <v>22.629773</v>
      </c>
      <c r="G550" s="13">
        <v>-750</v>
      </c>
      <c r="H550" s="1" t="s">
        <v>4498</v>
      </c>
      <c r="I550" s="1" t="s">
        <v>193</v>
      </c>
      <c r="J550" s="16"/>
      <c r="K550" s="16"/>
      <c r="L550" s="14" t="s">
        <v>1448</v>
      </c>
      <c r="M550" s="14" t="s">
        <v>5370</v>
      </c>
      <c r="N550" s="1" t="s">
        <v>1326</v>
      </c>
      <c r="O550" s="13" t="str">
        <f t="shared" si="13"/>
        <v>a</v>
      </c>
      <c r="P550" s="13" t="s">
        <v>97</v>
      </c>
      <c r="Q550" s="13" t="s">
        <v>23</v>
      </c>
      <c r="R550" s="13" t="s">
        <v>23</v>
      </c>
      <c r="S550" s="13" t="s">
        <v>23</v>
      </c>
      <c r="T550" s="13"/>
      <c r="U550" s="13" t="s">
        <v>23</v>
      </c>
      <c r="V550" s="13" t="s">
        <v>23</v>
      </c>
      <c r="W550" s="13" t="s">
        <v>23</v>
      </c>
      <c r="X550" s="13" t="s">
        <v>23</v>
      </c>
      <c r="Y550" s="13" t="s">
        <v>23</v>
      </c>
      <c r="Z550" s="13" t="s">
        <v>23</v>
      </c>
    </row>
    <row r="551" spans="1:26" s="1" customFormat="1" ht="156" x14ac:dyDescent="0.25">
      <c r="A551" s="4">
        <v>1289</v>
      </c>
      <c r="B551" s="13">
        <v>8</v>
      </c>
      <c r="C551" s="48" t="s">
        <v>5372</v>
      </c>
      <c r="D551" s="1" t="s">
        <v>5373</v>
      </c>
      <c r="E551" s="5">
        <v>37.984099999999998</v>
      </c>
      <c r="F551" s="5">
        <v>22.711400000000001</v>
      </c>
      <c r="G551" s="13">
        <v>-750</v>
      </c>
      <c r="H551" s="1" t="s">
        <v>6645</v>
      </c>
      <c r="I551" s="1" t="s">
        <v>1032</v>
      </c>
      <c r="J551" s="16"/>
      <c r="K551" s="16"/>
      <c r="L551" s="14" t="s">
        <v>1449</v>
      </c>
      <c r="M551" s="14" t="s">
        <v>5371</v>
      </c>
      <c r="N551" s="1" t="s">
        <v>1326</v>
      </c>
      <c r="O551" s="13" t="str">
        <f t="shared" si="13"/>
        <v>a</v>
      </c>
      <c r="P551" s="13"/>
      <c r="Q551" s="13" t="s">
        <v>23</v>
      </c>
      <c r="R551" s="13" t="s">
        <v>23</v>
      </c>
      <c r="S551" s="13" t="s">
        <v>23</v>
      </c>
      <c r="T551" s="13"/>
      <c r="U551" s="13" t="s">
        <v>23</v>
      </c>
      <c r="V551" s="13" t="s">
        <v>23</v>
      </c>
      <c r="W551" s="13" t="s">
        <v>23</v>
      </c>
      <c r="X551" s="13" t="s">
        <v>23</v>
      </c>
      <c r="Y551" s="13" t="s">
        <v>23</v>
      </c>
      <c r="Z551" s="13" t="s">
        <v>23</v>
      </c>
    </row>
    <row r="552" spans="1:26" s="1" customFormat="1" ht="156" x14ac:dyDescent="0.25">
      <c r="A552" s="4">
        <v>1290</v>
      </c>
      <c r="B552" s="13">
        <v>10</v>
      </c>
      <c r="C552" s="48" t="s">
        <v>4406</v>
      </c>
      <c r="D552" s="1" t="s">
        <v>1450</v>
      </c>
      <c r="E552" s="5">
        <v>37.932132000000003</v>
      </c>
      <c r="F552" s="5">
        <v>22.886192000000001</v>
      </c>
      <c r="G552" s="13">
        <v>-750</v>
      </c>
      <c r="H552" s="1" t="s">
        <v>7445</v>
      </c>
      <c r="I552" s="1" t="s">
        <v>7122</v>
      </c>
      <c r="J552" s="14" t="s">
        <v>6862</v>
      </c>
      <c r="K552" s="16"/>
      <c r="L552" s="14" t="s">
        <v>1451</v>
      </c>
      <c r="M552" s="14" t="s">
        <v>5374</v>
      </c>
      <c r="N552" s="1" t="s">
        <v>1326</v>
      </c>
      <c r="O552" s="13" t="str">
        <f t="shared" si="13"/>
        <v>a</v>
      </c>
      <c r="P552" s="13"/>
      <c r="Q552" s="13" t="s">
        <v>40</v>
      </c>
      <c r="R552" s="13" t="s">
        <v>39</v>
      </c>
      <c r="S552" s="13" t="s">
        <v>39</v>
      </c>
      <c r="T552" s="13"/>
      <c r="U552" s="13" t="s">
        <v>23</v>
      </c>
      <c r="V552" s="13" t="s">
        <v>39</v>
      </c>
      <c r="W552" s="13" t="s">
        <v>23</v>
      </c>
      <c r="X552" s="13" t="s">
        <v>39</v>
      </c>
      <c r="Y552" s="13" t="s">
        <v>54</v>
      </c>
      <c r="Z552" s="13" t="s">
        <v>39</v>
      </c>
    </row>
    <row r="553" spans="1:26" s="1" customFormat="1" ht="36" x14ac:dyDescent="0.25">
      <c r="A553" s="4">
        <v>1291</v>
      </c>
      <c r="B553" s="13">
        <v>2</v>
      </c>
      <c r="C553" s="48" t="s">
        <v>1452</v>
      </c>
      <c r="D553" s="1" t="s">
        <v>1453</v>
      </c>
      <c r="E553" s="5">
        <v>37.905999999999999</v>
      </c>
      <c r="F553" s="5">
        <v>22.879000000000001</v>
      </c>
      <c r="G553" s="13">
        <v>-750</v>
      </c>
      <c r="H553" s="1" t="s">
        <v>7330</v>
      </c>
      <c r="I553" s="1" t="s">
        <v>7121</v>
      </c>
      <c r="J553" s="16"/>
      <c r="K553" s="16"/>
      <c r="L553" s="14" t="s">
        <v>1454</v>
      </c>
      <c r="M553" s="14" t="s">
        <v>5375</v>
      </c>
      <c r="N553" s="1" t="s">
        <v>1326</v>
      </c>
      <c r="O553" s="13" t="str">
        <f t="shared" si="13"/>
        <v>a</v>
      </c>
      <c r="P553" s="13" t="s">
        <v>97</v>
      </c>
      <c r="Q553" s="13" t="s">
        <v>23</v>
      </c>
      <c r="R553" s="13" t="s">
        <v>23</v>
      </c>
      <c r="S553" s="13" t="s">
        <v>23</v>
      </c>
      <c r="T553" s="13"/>
      <c r="U553" s="13" t="s">
        <v>23</v>
      </c>
      <c r="V553" s="13" t="s">
        <v>23</v>
      </c>
      <c r="W553" s="13" t="s">
        <v>23</v>
      </c>
      <c r="X553" s="13" t="s">
        <v>23</v>
      </c>
      <c r="Y553" s="13" t="s">
        <v>23</v>
      </c>
      <c r="Z553" s="13" t="s">
        <v>54</v>
      </c>
    </row>
    <row r="554" spans="1:26" s="1" customFormat="1" ht="132" x14ac:dyDescent="0.25">
      <c r="A554" s="4">
        <v>1295</v>
      </c>
      <c r="B554" s="13">
        <v>8</v>
      </c>
      <c r="C554" s="48" t="s">
        <v>7305</v>
      </c>
      <c r="D554" s="1" t="s">
        <v>1455</v>
      </c>
      <c r="E554" s="5">
        <v>39.718361000000002</v>
      </c>
      <c r="F554" s="5">
        <v>19.771744000000002</v>
      </c>
      <c r="G554" s="13">
        <v>-750</v>
      </c>
      <c r="H554" s="1" t="s">
        <v>6646</v>
      </c>
      <c r="I554" s="1" t="s">
        <v>494</v>
      </c>
      <c r="J554" s="16"/>
      <c r="K554" s="16"/>
      <c r="L554" s="14" t="s">
        <v>1456</v>
      </c>
      <c r="M554" s="14" t="s">
        <v>5376</v>
      </c>
      <c r="N554" s="1" t="s">
        <v>1457</v>
      </c>
      <c r="O554" s="13" t="str">
        <f t="shared" si="13"/>
        <v>a</v>
      </c>
      <c r="P554" s="13"/>
      <c r="Q554" s="13" t="s">
        <v>40</v>
      </c>
      <c r="R554" s="13" t="s">
        <v>23</v>
      </c>
      <c r="S554" s="13" t="s">
        <v>23</v>
      </c>
      <c r="T554" s="13"/>
      <c r="U554" s="13" t="s">
        <v>23</v>
      </c>
      <c r="V554" s="13" t="s">
        <v>23</v>
      </c>
      <c r="W554" s="13" t="s">
        <v>23</v>
      </c>
      <c r="X554" s="13" t="s">
        <v>39</v>
      </c>
      <c r="Y554" s="13" t="s">
        <v>23</v>
      </c>
      <c r="Z554" s="13" t="s">
        <v>23</v>
      </c>
    </row>
    <row r="555" spans="1:26" s="1" customFormat="1" ht="60" x14ac:dyDescent="0.25">
      <c r="A555" s="4">
        <v>1296</v>
      </c>
      <c r="B555" s="13">
        <v>5</v>
      </c>
      <c r="C555" s="48" t="s">
        <v>1458</v>
      </c>
      <c r="D555" s="1" t="s">
        <v>5378</v>
      </c>
      <c r="E555" s="5">
        <v>39.791477</v>
      </c>
      <c r="F555" s="5">
        <v>19.923541</v>
      </c>
      <c r="G555" s="13">
        <v>-330</v>
      </c>
      <c r="H555" s="1" t="s">
        <v>7306</v>
      </c>
      <c r="J555" s="16"/>
      <c r="K555" s="16"/>
      <c r="L555" s="14" t="s">
        <v>1459</v>
      </c>
      <c r="M555" s="14" t="s">
        <v>5377</v>
      </c>
      <c r="N555" s="1" t="s">
        <v>1457</v>
      </c>
      <c r="O555" s="13" t="str">
        <f t="shared" si="13"/>
        <v>a</v>
      </c>
      <c r="P555" s="13"/>
      <c r="Q555" s="13" t="s">
        <v>23</v>
      </c>
      <c r="R555" s="13" t="s">
        <v>23</v>
      </c>
      <c r="S555" s="13" t="s">
        <v>23</v>
      </c>
      <c r="T555" s="13"/>
      <c r="U555" s="13" t="s">
        <v>23</v>
      </c>
      <c r="V555" s="13" t="s">
        <v>23</v>
      </c>
      <c r="W555" s="13" t="s">
        <v>23</v>
      </c>
      <c r="X555" s="13" t="s">
        <v>23</v>
      </c>
      <c r="Y555" s="13" t="s">
        <v>23</v>
      </c>
      <c r="Z555" s="13" t="s">
        <v>23</v>
      </c>
    </row>
    <row r="556" spans="1:26" s="1" customFormat="1" ht="48" x14ac:dyDescent="0.25">
      <c r="A556" s="4">
        <v>1297</v>
      </c>
      <c r="B556" s="13">
        <v>2</v>
      </c>
      <c r="C556" s="48" t="s">
        <v>6449</v>
      </c>
      <c r="D556" s="1" t="s">
        <v>6611</v>
      </c>
      <c r="E556" s="5">
        <v>39.608899999999998</v>
      </c>
      <c r="F556" s="5">
        <v>19.923249999999999</v>
      </c>
      <c r="G556" s="13">
        <v>-750</v>
      </c>
      <c r="H556" s="1" t="s">
        <v>1460</v>
      </c>
      <c r="I556" s="1" t="s">
        <v>1461</v>
      </c>
      <c r="J556" s="16"/>
      <c r="K556" s="16"/>
      <c r="L556" s="14" t="s">
        <v>1462</v>
      </c>
      <c r="M556" s="14" t="s">
        <v>5379</v>
      </c>
      <c r="N556" s="1" t="s">
        <v>1457</v>
      </c>
      <c r="O556" s="13" t="str">
        <f t="shared" si="13"/>
        <v>a</v>
      </c>
      <c r="P556" s="13"/>
      <c r="Q556" s="13" t="s">
        <v>40</v>
      </c>
      <c r="R556" s="13" t="s">
        <v>23</v>
      </c>
      <c r="S556" s="13" t="s">
        <v>39</v>
      </c>
      <c r="T556" s="13"/>
      <c r="U556" s="13" t="s">
        <v>23</v>
      </c>
      <c r="V556" s="13" t="s">
        <v>23</v>
      </c>
      <c r="W556" s="13" t="s">
        <v>23</v>
      </c>
      <c r="X556" s="13" t="s">
        <v>39</v>
      </c>
      <c r="Y556" s="13" t="s">
        <v>23</v>
      </c>
      <c r="Z556" s="13" t="s">
        <v>23</v>
      </c>
    </row>
    <row r="557" spans="1:26" s="1" customFormat="1" ht="36" x14ac:dyDescent="0.25">
      <c r="A557" s="4">
        <v>1297.0999999999999</v>
      </c>
      <c r="B557" s="13">
        <v>2</v>
      </c>
      <c r="C557" s="48"/>
      <c r="D557" s="1" t="s">
        <v>1463</v>
      </c>
      <c r="E557" s="5">
        <v>39.608699999999999</v>
      </c>
      <c r="F557" s="5">
        <v>19.924900000000001</v>
      </c>
      <c r="G557" s="13" t="s">
        <v>974</v>
      </c>
      <c r="H557" s="1" t="s">
        <v>1460</v>
      </c>
      <c r="I557" s="1" t="s">
        <v>1075</v>
      </c>
      <c r="J557" s="16"/>
      <c r="K557" s="16"/>
      <c r="L557" s="14"/>
      <c r="M557" s="16"/>
      <c r="N557" s="1" t="s">
        <v>1457</v>
      </c>
      <c r="O557" s="13" t="str">
        <f t="shared" si="13"/>
        <v>a</v>
      </c>
      <c r="P557" s="13"/>
      <c r="Q557" s="13" t="s">
        <v>40</v>
      </c>
      <c r="R557" s="13"/>
      <c r="S557" s="13" t="s">
        <v>54</v>
      </c>
      <c r="T557" s="13"/>
      <c r="U557" s="13"/>
      <c r="V557" s="13"/>
      <c r="W557" s="13"/>
      <c r="X557" s="13" t="s">
        <v>54</v>
      </c>
      <c r="Y557" s="13"/>
      <c r="Z557" s="13"/>
    </row>
    <row r="558" spans="1:26" s="1" customFormat="1" ht="48" x14ac:dyDescent="0.25">
      <c r="A558" s="4">
        <v>1298</v>
      </c>
      <c r="B558" s="13">
        <v>3</v>
      </c>
      <c r="C558" s="48" t="s">
        <v>1464</v>
      </c>
      <c r="D558" s="1" t="s">
        <v>6612</v>
      </c>
      <c r="E558" s="5">
        <v>39.5976</v>
      </c>
      <c r="F558" s="5">
        <v>19.917300000000001</v>
      </c>
      <c r="G558" s="13" t="s">
        <v>974</v>
      </c>
      <c r="H558" s="1" t="s">
        <v>6647</v>
      </c>
      <c r="I558" s="1" t="s">
        <v>1465</v>
      </c>
      <c r="J558" s="16"/>
      <c r="K558" s="16"/>
      <c r="L558" s="14" t="s">
        <v>1462</v>
      </c>
      <c r="M558" s="16"/>
      <c r="N558" s="1" t="s">
        <v>1457</v>
      </c>
      <c r="O558" s="13" t="str">
        <f t="shared" si="13"/>
        <v>a</v>
      </c>
      <c r="P558" s="13"/>
      <c r="Q558" s="13" t="s">
        <v>40</v>
      </c>
      <c r="R558" s="13" t="s">
        <v>23</v>
      </c>
      <c r="S558" s="13" t="s">
        <v>23</v>
      </c>
      <c r="T558" s="13"/>
      <c r="U558" s="13" t="s">
        <v>23</v>
      </c>
      <c r="V558" s="13" t="s">
        <v>23</v>
      </c>
      <c r="W558" s="13" t="s">
        <v>23</v>
      </c>
      <c r="X558" s="13" t="s">
        <v>39</v>
      </c>
      <c r="Y558" s="13" t="s">
        <v>23</v>
      </c>
      <c r="Z558" s="13" t="s">
        <v>23</v>
      </c>
    </row>
    <row r="559" spans="1:26" s="1" customFormat="1" ht="36" x14ac:dyDescent="0.25">
      <c r="A559" s="4">
        <v>1300</v>
      </c>
      <c r="B559" s="13">
        <v>1</v>
      </c>
      <c r="C559" s="48" t="s">
        <v>1466</v>
      </c>
      <c r="D559" s="1" t="s">
        <v>1467</v>
      </c>
      <c r="E559" s="5">
        <v>39.610273999999997</v>
      </c>
      <c r="F559" s="5">
        <v>19.776157000000001</v>
      </c>
      <c r="G559" s="13" t="s">
        <v>974</v>
      </c>
      <c r="H559" s="1" t="s">
        <v>1468</v>
      </c>
      <c r="I559" s="1" t="s">
        <v>446</v>
      </c>
      <c r="J559" s="16"/>
      <c r="K559" s="16"/>
      <c r="L559" s="16"/>
      <c r="M559" s="16"/>
      <c r="N559" s="1" t="s">
        <v>1457</v>
      </c>
      <c r="O559" s="13" t="str">
        <f t="shared" si="13"/>
        <v>a</v>
      </c>
      <c r="P559" s="13"/>
      <c r="Q559" s="13"/>
      <c r="R559" s="13" t="s">
        <v>23</v>
      </c>
      <c r="S559" s="13" t="s">
        <v>23</v>
      </c>
      <c r="T559" s="13"/>
      <c r="U559" s="13" t="s">
        <v>23</v>
      </c>
      <c r="V559" s="13" t="s">
        <v>23</v>
      </c>
      <c r="W559" s="13" t="s">
        <v>23</v>
      </c>
      <c r="X559" s="13" t="s">
        <v>23</v>
      </c>
      <c r="Y559" s="13" t="s">
        <v>23</v>
      </c>
      <c r="Z559" s="13" t="s">
        <v>23</v>
      </c>
    </row>
    <row r="560" spans="1:26" s="1" customFormat="1" ht="22.5" x14ac:dyDescent="0.25">
      <c r="A560" s="4">
        <v>1302</v>
      </c>
      <c r="B560" s="13">
        <v>1</v>
      </c>
      <c r="C560" s="48" t="s">
        <v>1469</v>
      </c>
      <c r="D560" s="1" t="s">
        <v>1470</v>
      </c>
      <c r="E560" s="5">
        <v>39.201154000000002</v>
      </c>
      <c r="F560" s="5">
        <v>20.166626000000001</v>
      </c>
      <c r="G560" s="13">
        <v>-330</v>
      </c>
      <c r="H560" s="1" t="s">
        <v>52</v>
      </c>
      <c r="J560" s="16"/>
      <c r="K560" s="16"/>
      <c r="L560" s="14" t="s">
        <v>1471</v>
      </c>
      <c r="M560" s="14" t="s">
        <v>5380</v>
      </c>
      <c r="N560" s="1" t="s">
        <v>1457</v>
      </c>
      <c r="O560" s="13" t="str">
        <f t="shared" si="13"/>
        <v>a</v>
      </c>
      <c r="P560" s="13"/>
      <c r="Q560" s="13" t="s">
        <v>23</v>
      </c>
      <c r="R560" s="13" t="s">
        <v>23</v>
      </c>
      <c r="S560" s="13" t="s">
        <v>23</v>
      </c>
      <c r="T560" s="13"/>
      <c r="U560" s="13" t="s">
        <v>23</v>
      </c>
      <c r="V560" s="13" t="s">
        <v>23</v>
      </c>
      <c r="W560" s="13" t="s">
        <v>23</v>
      </c>
      <c r="X560" s="13" t="s">
        <v>23</v>
      </c>
      <c r="Y560" s="13" t="s">
        <v>23</v>
      </c>
      <c r="Z560" s="13" t="s">
        <v>23</v>
      </c>
    </row>
    <row r="561" spans="1:26" s="1" customFormat="1" ht="22.5" x14ac:dyDescent="0.25">
      <c r="A561" s="4">
        <v>1303</v>
      </c>
      <c r="B561" s="13">
        <v>1</v>
      </c>
      <c r="C561" s="48" t="s">
        <v>1472</v>
      </c>
      <c r="D561" s="1" t="s">
        <v>1473</v>
      </c>
      <c r="E561" s="5">
        <v>39.148290000000003</v>
      </c>
      <c r="F561" s="5">
        <v>20.230874</v>
      </c>
      <c r="G561" s="13">
        <v>-30</v>
      </c>
      <c r="H561" s="1" t="s">
        <v>52</v>
      </c>
      <c r="J561" s="16"/>
      <c r="K561" s="16"/>
      <c r="L561" s="14" t="s">
        <v>1474</v>
      </c>
      <c r="M561" s="14" t="s">
        <v>5381</v>
      </c>
      <c r="N561" s="1" t="s">
        <v>1457</v>
      </c>
      <c r="O561" s="13" t="str">
        <f t="shared" ref="O561:O624" si="14">IF(H561="","m","a")</f>
        <v>a</v>
      </c>
      <c r="P561" s="13"/>
      <c r="Q561" s="13" t="s">
        <v>23</v>
      </c>
      <c r="R561" s="13" t="s">
        <v>23</v>
      </c>
      <c r="S561" s="13" t="s">
        <v>23</v>
      </c>
      <c r="T561" s="13"/>
      <c r="U561" s="13" t="s">
        <v>23</v>
      </c>
      <c r="V561" s="13" t="s">
        <v>23</v>
      </c>
      <c r="W561" s="13" t="s">
        <v>23</v>
      </c>
      <c r="X561" s="13" t="s">
        <v>23</v>
      </c>
      <c r="Y561" s="13" t="s">
        <v>23</v>
      </c>
      <c r="Z561" s="13" t="s">
        <v>23</v>
      </c>
    </row>
    <row r="562" spans="1:26" s="1" customFormat="1" ht="60" x14ac:dyDescent="0.25">
      <c r="A562" s="4">
        <v>1304</v>
      </c>
      <c r="B562" s="13">
        <v>4</v>
      </c>
      <c r="C562" s="48" t="s">
        <v>1475</v>
      </c>
      <c r="D562" s="1" t="s">
        <v>1476</v>
      </c>
      <c r="E562" s="5">
        <v>38.807299999999998</v>
      </c>
      <c r="F562" s="5">
        <v>20.713100000000001</v>
      </c>
      <c r="G562" s="13">
        <v>-750</v>
      </c>
      <c r="H562" s="1" t="s">
        <v>7304</v>
      </c>
      <c r="I562" s="1" t="s">
        <v>494</v>
      </c>
      <c r="J562" s="14" t="s">
        <v>6675</v>
      </c>
      <c r="K562" s="16"/>
      <c r="L562" s="14" t="s">
        <v>1477</v>
      </c>
      <c r="M562" s="14" t="s">
        <v>5383</v>
      </c>
      <c r="N562" s="1" t="s">
        <v>1457</v>
      </c>
      <c r="O562" s="13" t="str">
        <f t="shared" si="14"/>
        <v>a</v>
      </c>
      <c r="P562" s="13" t="s">
        <v>97</v>
      </c>
      <c r="Q562" s="13" t="s">
        <v>38</v>
      </c>
      <c r="R562" s="13" t="s">
        <v>23</v>
      </c>
      <c r="S562" s="13" t="s">
        <v>23</v>
      </c>
      <c r="T562" s="13"/>
      <c r="U562" s="13" t="s">
        <v>23</v>
      </c>
      <c r="V562" s="13" t="s">
        <v>39</v>
      </c>
      <c r="W562" s="13" t="s">
        <v>23</v>
      </c>
      <c r="X562" s="13" t="s">
        <v>54</v>
      </c>
      <c r="Y562" s="13" t="s">
        <v>23</v>
      </c>
      <c r="Z562" s="13" t="s">
        <v>23</v>
      </c>
    </row>
    <row r="563" spans="1:26" s="1" customFormat="1" ht="24" x14ac:dyDescent="0.25">
      <c r="A563" s="4">
        <v>1309</v>
      </c>
      <c r="B563" s="13">
        <v>1</v>
      </c>
      <c r="C563" s="48" t="s">
        <v>5384</v>
      </c>
      <c r="D563" s="1" t="s">
        <v>1478</v>
      </c>
      <c r="E563" s="5">
        <v>38.700082000000002</v>
      </c>
      <c r="F563" s="5">
        <v>20.642230000000001</v>
      </c>
      <c r="G563" s="13">
        <v>-750</v>
      </c>
      <c r="H563" s="1" t="s">
        <v>52</v>
      </c>
      <c r="I563" s="1" t="s">
        <v>446</v>
      </c>
      <c r="J563" s="16"/>
      <c r="K563" s="16"/>
      <c r="L563" s="14" t="s">
        <v>1479</v>
      </c>
      <c r="M563" s="14" t="s">
        <v>5382</v>
      </c>
      <c r="N563" s="1" t="s">
        <v>1457</v>
      </c>
      <c r="O563" s="13" t="str">
        <f t="shared" si="14"/>
        <v>a</v>
      </c>
      <c r="P563" s="13"/>
      <c r="Q563" s="13" t="s">
        <v>23</v>
      </c>
      <c r="R563" s="13" t="s">
        <v>23</v>
      </c>
      <c r="S563" s="13" t="s">
        <v>23</v>
      </c>
      <c r="T563" s="13"/>
      <c r="U563" s="13" t="s">
        <v>23</v>
      </c>
      <c r="V563" s="13" t="s">
        <v>23</v>
      </c>
      <c r="W563" s="13" t="s">
        <v>23</v>
      </c>
      <c r="X563" s="13" t="s">
        <v>23</v>
      </c>
      <c r="Y563" s="13" t="s">
        <v>23</v>
      </c>
      <c r="Z563" s="13" t="s">
        <v>23</v>
      </c>
    </row>
    <row r="564" spans="1:26" s="1" customFormat="1" ht="48" x14ac:dyDescent="0.25">
      <c r="A564" s="4">
        <v>1311</v>
      </c>
      <c r="B564" s="13">
        <v>3</v>
      </c>
      <c r="C564" s="48" t="s">
        <v>1480</v>
      </c>
      <c r="D564" s="1" t="s">
        <v>1481</v>
      </c>
      <c r="E564" s="5">
        <v>38.414912999999999</v>
      </c>
      <c r="F564" s="5">
        <v>20.665997000000001</v>
      </c>
      <c r="G564" s="13">
        <v>-750</v>
      </c>
      <c r="H564" s="1" t="s">
        <v>1482</v>
      </c>
      <c r="I564" s="1" t="s">
        <v>193</v>
      </c>
      <c r="J564" s="16"/>
      <c r="K564" s="16"/>
      <c r="L564" s="14" t="s">
        <v>1483</v>
      </c>
      <c r="M564" s="14" t="s">
        <v>5385</v>
      </c>
      <c r="N564" s="1" t="s">
        <v>1457</v>
      </c>
      <c r="O564" s="13" t="str">
        <f t="shared" si="14"/>
        <v>a</v>
      </c>
      <c r="P564" s="13"/>
      <c r="Q564" s="13" t="s">
        <v>23</v>
      </c>
      <c r="R564" s="13" t="s">
        <v>23</v>
      </c>
      <c r="S564" s="13" t="s">
        <v>23</v>
      </c>
      <c r="T564" s="13"/>
      <c r="U564" s="13" t="s">
        <v>23</v>
      </c>
      <c r="V564" s="13" t="s">
        <v>23</v>
      </c>
      <c r="W564" s="13" t="s">
        <v>23</v>
      </c>
      <c r="X564" s="13" t="s">
        <v>23</v>
      </c>
      <c r="Y564" s="13" t="s">
        <v>23</v>
      </c>
      <c r="Z564" s="13" t="s">
        <v>23</v>
      </c>
    </row>
    <row r="565" spans="1:26" s="1" customFormat="1" ht="24" x14ac:dyDescent="0.25">
      <c r="A565" s="4">
        <v>1312</v>
      </c>
      <c r="B565" s="13">
        <v>1</v>
      </c>
      <c r="C565" s="48" t="s">
        <v>1484</v>
      </c>
      <c r="D565" s="1" t="s">
        <v>4499</v>
      </c>
      <c r="E565" s="5">
        <v>38.459781</v>
      </c>
      <c r="F565" s="5">
        <v>20.665554</v>
      </c>
      <c r="G565" s="13" t="s">
        <v>974</v>
      </c>
      <c r="H565" s="1" t="s">
        <v>1485</v>
      </c>
      <c r="I565" s="1" t="s">
        <v>1486</v>
      </c>
      <c r="J565" s="16"/>
      <c r="K565" s="16"/>
      <c r="L565" s="14"/>
      <c r="M565" s="16"/>
      <c r="N565" s="1" t="s">
        <v>1457</v>
      </c>
      <c r="O565" s="13" t="str">
        <f t="shared" si="14"/>
        <v>a</v>
      </c>
      <c r="P565" s="13"/>
      <c r="Q565" s="13" t="s">
        <v>23</v>
      </c>
      <c r="R565" s="13" t="s">
        <v>23</v>
      </c>
      <c r="S565" s="13" t="s">
        <v>23</v>
      </c>
      <c r="T565" s="13"/>
      <c r="U565" s="13" t="s">
        <v>23</v>
      </c>
      <c r="V565" s="13" t="s">
        <v>23</v>
      </c>
      <c r="W565" s="13" t="s">
        <v>23</v>
      </c>
      <c r="X565" s="13" t="s">
        <v>23</v>
      </c>
      <c r="Y565" s="13" t="s">
        <v>23</v>
      </c>
      <c r="Z565" s="13" t="s">
        <v>23</v>
      </c>
    </row>
    <row r="566" spans="1:26" s="1" customFormat="1" ht="24" x14ac:dyDescent="0.25">
      <c r="A566" s="6">
        <v>1312.1</v>
      </c>
      <c r="B566" s="13">
        <v>1</v>
      </c>
      <c r="C566" s="48" t="s">
        <v>1484</v>
      </c>
      <c r="D566" s="1" t="s">
        <v>4500</v>
      </c>
      <c r="E566" s="5">
        <v>38.447986999999998</v>
      </c>
      <c r="F566" s="5">
        <v>20.69171</v>
      </c>
      <c r="G566" s="13" t="s">
        <v>974</v>
      </c>
      <c r="H566" s="1" t="s">
        <v>1485</v>
      </c>
      <c r="I566" s="1" t="s">
        <v>1486</v>
      </c>
      <c r="J566" s="16"/>
      <c r="K566" s="16"/>
      <c r="L566" s="16"/>
      <c r="M566" s="16"/>
      <c r="N566" s="1" t="s">
        <v>1457</v>
      </c>
      <c r="O566" s="13" t="str">
        <f t="shared" si="14"/>
        <v>a</v>
      </c>
      <c r="P566" s="13"/>
      <c r="Q566" s="13"/>
      <c r="R566" s="13" t="s">
        <v>23</v>
      </c>
      <c r="S566" s="13" t="s">
        <v>23</v>
      </c>
      <c r="T566" s="13"/>
      <c r="U566" s="13" t="s">
        <v>23</v>
      </c>
      <c r="V566" s="13" t="s">
        <v>23</v>
      </c>
      <c r="W566" s="13" t="s">
        <v>23</v>
      </c>
      <c r="X566" s="13" t="s">
        <v>23</v>
      </c>
      <c r="Y566" s="13" t="s">
        <v>23</v>
      </c>
      <c r="Z566" s="13" t="s">
        <v>23</v>
      </c>
    </row>
    <row r="567" spans="1:26" s="1" customFormat="1" ht="36" x14ac:dyDescent="0.25">
      <c r="A567" s="4">
        <v>1313</v>
      </c>
      <c r="B567" s="13">
        <v>1</v>
      </c>
      <c r="C567" s="48" t="s">
        <v>1487</v>
      </c>
      <c r="D567" s="1" t="s">
        <v>1488</v>
      </c>
      <c r="E567" s="5">
        <v>38.365713</v>
      </c>
      <c r="F567" s="5">
        <v>20.718498</v>
      </c>
      <c r="G567" s="13" t="s">
        <v>974</v>
      </c>
      <c r="H567" s="1" t="s">
        <v>1489</v>
      </c>
      <c r="I567" s="1" t="s">
        <v>1486</v>
      </c>
      <c r="J567" s="16"/>
      <c r="K567" s="16"/>
      <c r="L567" s="14" t="s">
        <v>1490</v>
      </c>
      <c r="M567" s="16"/>
      <c r="N567" s="1" t="s">
        <v>1457</v>
      </c>
      <c r="O567" s="13" t="str">
        <f t="shared" si="14"/>
        <v>a</v>
      </c>
      <c r="P567" s="13" t="s">
        <v>97</v>
      </c>
      <c r="Q567" s="13" t="s">
        <v>23</v>
      </c>
      <c r="R567" s="13" t="s">
        <v>23</v>
      </c>
      <c r="S567" s="13" t="s">
        <v>23</v>
      </c>
      <c r="T567" s="13"/>
      <c r="U567" s="13" t="s">
        <v>23</v>
      </c>
      <c r="V567" s="13" t="s">
        <v>23</v>
      </c>
      <c r="W567" s="13" t="s">
        <v>23</v>
      </c>
      <c r="X567" s="13" t="s">
        <v>23</v>
      </c>
      <c r="Y567" s="13" t="s">
        <v>23</v>
      </c>
      <c r="Z567" s="13" t="s">
        <v>23</v>
      </c>
    </row>
    <row r="568" spans="1:26" s="1" customFormat="1" ht="24" x14ac:dyDescent="0.25">
      <c r="A568" s="4">
        <v>1314</v>
      </c>
      <c r="B568" s="13">
        <v>1</v>
      </c>
      <c r="C568" s="48" t="s">
        <v>1491</v>
      </c>
      <c r="D568" s="1" t="s">
        <v>1492</v>
      </c>
      <c r="E568" s="5">
        <v>38.327545999999998</v>
      </c>
      <c r="F568" s="5">
        <v>20.745550999999999</v>
      </c>
      <c r="G568" s="13" t="s">
        <v>974</v>
      </c>
      <c r="H568" s="1" t="s">
        <v>1493</v>
      </c>
      <c r="I568" s="1" t="s">
        <v>446</v>
      </c>
      <c r="J568" s="16"/>
      <c r="K568" s="16"/>
      <c r="L568" s="16"/>
      <c r="M568" s="16"/>
      <c r="N568" s="1" t="s">
        <v>1457</v>
      </c>
      <c r="O568" s="13" t="str">
        <f t="shared" si="14"/>
        <v>a</v>
      </c>
      <c r="P568" s="13"/>
      <c r="Q568" s="13" t="s">
        <v>23</v>
      </c>
      <c r="R568" s="13" t="s">
        <v>23</v>
      </c>
      <c r="S568" s="13" t="s">
        <v>23</v>
      </c>
      <c r="T568" s="13"/>
      <c r="U568" s="13" t="s">
        <v>23</v>
      </c>
      <c r="V568" s="13" t="s">
        <v>23</v>
      </c>
      <c r="W568" s="13" t="s">
        <v>23</v>
      </c>
      <c r="X568" s="13" t="s">
        <v>23</v>
      </c>
      <c r="Y568" s="13" t="s">
        <v>23</v>
      </c>
      <c r="Z568" s="13" t="s">
        <v>23</v>
      </c>
    </row>
    <row r="569" spans="1:26" s="1" customFormat="1" ht="36" x14ac:dyDescent="0.25">
      <c r="A569" s="4">
        <v>1315</v>
      </c>
      <c r="B569" s="13">
        <v>1</v>
      </c>
      <c r="C569" s="48" t="s">
        <v>4407</v>
      </c>
      <c r="D569" s="1" t="s">
        <v>1494</v>
      </c>
      <c r="E569" s="5">
        <v>38.303648000000003</v>
      </c>
      <c r="F569" s="5">
        <v>20.724827000000001</v>
      </c>
      <c r="G569" s="13" t="s">
        <v>974</v>
      </c>
      <c r="H569" s="1" t="s">
        <v>1495</v>
      </c>
      <c r="I569" s="1" t="s">
        <v>1486</v>
      </c>
      <c r="J569" s="16"/>
      <c r="K569" s="16"/>
      <c r="L569" s="16"/>
      <c r="M569" s="16"/>
      <c r="N569" s="1" t="s">
        <v>1457</v>
      </c>
      <c r="O569" s="13" t="str">
        <f t="shared" si="14"/>
        <v>a</v>
      </c>
      <c r="P569" s="13"/>
      <c r="Q569" s="13" t="s">
        <v>23</v>
      </c>
      <c r="R569" s="13" t="s">
        <v>23</v>
      </c>
      <c r="S569" s="13" t="s">
        <v>23</v>
      </c>
      <c r="T569" s="13"/>
      <c r="U569" s="13" t="s">
        <v>23</v>
      </c>
      <c r="V569" s="13" t="s">
        <v>23</v>
      </c>
      <c r="W569" s="13" t="s">
        <v>23</v>
      </c>
      <c r="X569" s="13" t="s">
        <v>23</v>
      </c>
      <c r="Y569" s="13" t="s">
        <v>23</v>
      </c>
      <c r="Z569" s="13" t="s">
        <v>23</v>
      </c>
    </row>
    <row r="570" spans="1:26" s="1" customFormat="1" ht="36" x14ac:dyDescent="0.25">
      <c r="A570" s="4">
        <v>1316</v>
      </c>
      <c r="B570" s="13">
        <v>1</v>
      </c>
      <c r="C570" s="48" t="s">
        <v>4501</v>
      </c>
      <c r="D570" s="1" t="s">
        <v>1496</v>
      </c>
      <c r="E570" s="5">
        <v>38.355429999999998</v>
      </c>
      <c r="F570" s="5">
        <v>20.68357</v>
      </c>
      <c r="G570" s="13">
        <v>-750</v>
      </c>
      <c r="H570" s="1" t="s">
        <v>1055</v>
      </c>
      <c r="I570" s="1" t="s">
        <v>4231</v>
      </c>
      <c r="J570" s="16"/>
      <c r="K570" s="16"/>
      <c r="L570" s="14" t="s">
        <v>1497</v>
      </c>
      <c r="M570" s="14" t="s">
        <v>5386</v>
      </c>
      <c r="N570" s="1" t="s">
        <v>1457</v>
      </c>
      <c r="O570" s="13" t="str">
        <f t="shared" si="14"/>
        <v>a</v>
      </c>
      <c r="P570" s="13"/>
      <c r="Q570" s="13" t="s">
        <v>23</v>
      </c>
      <c r="R570" s="13" t="s">
        <v>23</v>
      </c>
      <c r="S570" s="13" t="s">
        <v>23</v>
      </c>
      <c r="T570" s="13"/>
      <c r="U570" s="13" t="s">
        <v>23</v>
      </c>
      <c r="V570" s="13" t="s">
        <v>23</v>
      </c>
      <c r="W570" s="13" t="s">
        <v>23</v>
      </c>
      <c r="X570" s="13" t="s">
        <v>23</v>
      </c>
      <c r="Y570" s="13" t="s">
        <v>23</v>
      </c>
      <c r="Z570" s="13" t="s">
        <v>23</v>
      </c>
    </row>
    <row r="571" spans="1:26" s="1" customFormat="1" ht="24" x14ac:dyDescent="0.25">
      <c r="A571" s="4">
        <v>1317</v>
      </c>
      <c r="B571" s="13">
        <v>1</v>
      </c>
      <c r="C571" s="48" t="s">
        <v>5388</v>
      </c>
      <c r="D571" s="1" t="s">
        <v>1498</v>
      </c>
      <c r="E571" s="5">
        <v>38.438026999999998</v>
      </c>
      <c r="F571" s="5">
        <v>20.639431999999999</v>
      </c>
      <c r="G571" s="13">
        <v>-750</v>
      </c>
      <c r="H571" s="1" t="s">
        <v>1499</v>
      </c>
      <c r="I571" s="1" t="s">
        <v>4232</v>
      </c>
      <c r="J571" s="16"/>
      <c r="K571" s="16"/>
      <c r="L571" s="14" t="s">
        <v>1500</v>
      </c>
      <c r="M571" s="14" t="s">
        <v>5387</v>
      </c>
      <c r="N571" s="1" t="s">
        <v>1457</v>
      </c>
      <c r="O571" s="13" t="str">
        <f t="shared" si="14"/>
        <v>a</v>
      </c>
      <c r="P571" s="13"/>
      <c r="Q571" s="13" t="s">
        <v>23</v>
      </c>
      <c r="R571" s="13" t="s">
        <v>23</v>
      </c>
      <c r="S571" s="13" t="s">
        <v>23</v>
      </c>
      <c r="T571" s="13"/>
      <c r="U571" s="13" t="s">
        <v>23</v>
      </c>
      <c r="V571" s="13" t="s">
        <v>23</v>
      </c>
      <c r="W571" s="13" t="s">
        <v>23</v>
      </c>
      <c r="X571" s="13" t="s">
        <v>23</v>
      </c>
      <c r="Y571" s="13" t="s">
        <v>23</v>
      </c>
      <c r="Z571" s="13" t="s">
        <v>23</v>
      </c>
    </row>
    <row r="572" spans="1:26" s="1" customFormat="1" ht="228" x14ac:dyDescent="0.25">
      <c r="A572" s="4">
        <v>1318</v>
      </c>
      <c r="B572" s="13">
        <v>3</v>
      </c>
      <c r="C572" s="48" t="s">
        <v>1501</v>
      </c>
      <c r="D572" s="1" t="s">
        <v>4408</v>
      </c>
      <c r="E572" s="5">
        <v>38.431550000000001</v>
      </c>
      <c r="F572" s="5">
        <v>20.598189999999999</v>
      </c>
      <c r="G572" s="13">
        <v>-750</v>
      </c>
      <c r="H572" s="1" t="s">
        <v>1502</v>
      </c>
      <c r="I572" s="1" t="s">
        <v>1486</v>
      </c>
      <c r="J572" s="16"/>
      <c r="K572" s="16"/>
      <c r="L572" s="14" t="s">
        <v>1503</v>
      </c>
      <c r="M572" s="14" t="s">
        <v>5389</v>
      </c>
      <c r="N572" s="1" t="s">
        <v>1457</v>
      </c>
      <c r="O572" s="13" t="str">
        <f t="shared" si="14"/>
        <v>a</v>
      </c>
      <c r="P572" s="13"/>
      <c r="Q572" s="13" t="s">
        <v>23</v>
      </c>
      <c r="R572" s="13" t="s">
        <v>23</v>
      </c>
      <c r="S572" s="13" t="s">
        <v>23</v>
      </c>
      <c r="T572" s="13"/>
      <c r="U572" s="13" t="s">
        <v>23</v>
      </c>
      <c r="V572" s="13" t="s">
        <v>23</v>
      </c>
      <c r="W572" s="13" t="s">
        <v>23</v>
      </c>
      <c r="X572" s="13" t="s">
        <v>23</v>
      </c>
      <c r="Y572" s="13" t="s">
        <v>23</v>
      </c>
      <c r="Z572" s="13" t="s">
        <v>23</v>
      </c>
    </row>
    <row r="573" spans="1:26" s="1" customFormat="1" ht="22.5" x14ac:dyDescent="0.25">
      <c r="A573" s="4">
        <v>1319</v>
      </c>
      <c r="B573" s="13">
        <v>1</v>
      </c>
      <c r="C573" s="48" t="s">
        <v>1504</v>
      </c>
      <c r="D573" s="1" t="s">
        <v>1505</v>
      </c>
      <c r="E573" s="5">
        <v>38.234085</v>
      </c>
      <c r="F573" s="5">
        <v>20.525376000000001</v>
      </c>
      <c r="G573" s="13">
        <v>-750</v>
      </c>
      <c r="H573" s="1" t="s">
        <v>52</v>
      </c>
      <c r="J573" s="16"/>
      <c r="K573" s="16"/>
      <c r="L573" s="14" t="s">
        <v>1506</v>
      </c>
      <c r="M573" s="14" t="s">
        <v>5390</v>
      </c>
      <c r="N573" s="1" t="s">
        <v>1457</v>
      </c>
      <c r="O573" s="13" t="str">
        <f t="shared" si="14"/>
        <v>a</v>
      </c>
      <c r="P573" s="13"/>
      <c r="Q573" s="13" t="s">
        <v>23</v>
      </c>
      <c r="R573" s="13" t="s">
        <v>23</v>
      </c>
      <c r="S573" s="13" t="s">
        <v>23</v>
      </c>
      <c r="T573" s="13"/>
      <c r="U573" s="13" t="s">
        <v>23</v>
      </c>
      <c r="V573" s="13" t="s">
        <v>23</v>
      </c>
      <c r="W573" s="13" t="s">
        <v>23</v>
      </c>
      <c r="X573" s="13" t="s">
        <v>23</v>
      </c>
      <c r="Y573" s="13" t="s">
        <v>23</v>
      </c>
      <c r="Z573" s="13" t="s">
        <v>23</v>
      </c>
    </row>
    <row r="574" spans="1:26" s="1" customFormat="1" ht="48" x14ac:dyDescent="0.25">
      <c r="A574" s="4">
        <v>1320</v>
      </c>
      <c r="B574" s="13">
        <v>1</v>
      </c>
      <c r="C574" s="48" t="s">
        <v>1507</v>
      </c>
      <c r="D574" s="1" t="s">
        <v>1508</v>
      </c>
      <c r="E574" s="5">
        <v>38.460783999999997</v>
      </c>
      <c r="F574" s="5">
        <v>20.576414</v>
      </c>
      <c r="G574" s="13" t="s">
        <v>974</v>
      </c>
      <c r="H574" s="1" t="s">
        <v>1509</v>
      </c>
      <c r="I574" s="1" t="s">
        <v>1510</v>
      </c>
      <c r="J574" s="16"/>
      <c r="K574" s="16"/>
      <c r="L574" s="14" t="s">
        <v>1511</v>
      </c>
      <c r="M574" s="16"/>
      <c r="N574" s="1" t="s">
        <v>1457</v>
      </c>
      <c r="O574" s="13" t="str">
        <f t="shared" si="14"/>
        <v>a</v>
      </c>
      <c r="P574" s="13" t="s">
        <v>97</v>
      </c>
      <c r="Q574" s="13" t="s">
        <v>23</v>
      </c>
      <c r="R574" s="13" t="s">
        <v>23</v>
      </c>
      <c r="S574" s="13" t="s">
        <v>23</v>
      </c>
      <c r="T574" s="13"/>
      <c r="U574" s="13" t="s">
        <v>23</v>
      </c>
      <c r="V574" s="13" t="s">
        <v>23</v>
      </c>
      <c r="W574" s="13" t="s">
        <v>23</v>
      </c>
      <c r="X574" s="13" t="s">
        <v>23</v>
      </c>
      <c r="Y574" s="13" t="s">
        <v>23</v>
      </c>
      <c r="Z574" s="13" t="s">
        <v>23</v>
      </c>
    </row>
    <row r="575" spans="1:26" s="1" customFormat="1" ht="48" x14ac:dyDescent="0.25">
      <c r="A575" s="4">
        <v>1328</v>
      </c>
      <c r="B575" s="13">
        <v>4</v>
      </c>
      <c r="C575" s="48" t="s">
        <v>1512</v>
      </c>
      <c r="D575" s="1" t="s">
        <v>1513</v>
      </c>
      <c r="E575" s="5">
        <v>37.793092000000001</v>
      </c>
      <c r="F575" s="5">
        <v>20.77974</v>
      </c>
      <c r="G575" s="13">
        <v>-750</v>
      </c>
      <c r="H575" s="1" t="s">
        <v>6648</v>
      </c>
      <c r="J575" s="16"/>
      <c r="K575" s="16"/>
      <c r="L575" s="14" t="s">
        <v>1514</v>
      </c>
      <c r="M575" s="14" t="s">
        <v>5391</v>
      </c>
      <c r="N575" s="1" t="s">
        <v>1457</v>
      </c>
      <c r="O575" s="13" t="str">
        <f t="shared" si="14"/>
        <v>a</v>
      </c>
      <c r="P575" s="13"/>
      <c r="Q575" s="13" t="s">
        <v>23</v>
      </c>
      <c r="R575" s="13" t="s">
        <v>23</v>
      </c>
      <c r="S575" s="13" t="s">
        <v>23</v>
      </c>
      <c r="T575" s="13"/>
      <c r="U575" s="13" t="s">
        <v>23</v>
      </c>
      <c r="V575" s="13" t="s">
        <v>23</v>
      </c>
      <c r="W575" s="13" t="s">
        <v>23</v>
      </c>
      <c r="X575" s="13" t="s">
        <v>23</v>
      </c>
      <c r="Y575" s="13" t="s">
        <v>23</v>
      </c>
      <c r="Z575" s="13" t="s">
        <v>23</v>
      </c>
    </row>
    <row r="576" spans="1:26" s="1" customFormat="1" ht="24" x14ac:dyDescent="0.25">
      <c r="A576" s="4">
        <v>1332</v>
      </c>
      <c r="B576" s="13">
        <v>1</v>
      </c>
      <c r="C576" s="48" t="s">
        <v>1515</v>
      </c>
      <c r="D576" s="1" t="s">
        <v>5393</v>
      </c>
      <c r="E576" s="5">
        <v>37.256163000000001</v>
      </c>
      <c r="F576" s="5">
        <v>21.010047</v>
      </c>
      <c r="G576" s="13">
        <v>-550</v>
      </c>
      <c r="H576" s="1" t="s">
        <v>52</v>
      </c>
      <c r="I576" s="1" t="s">
        <v>7014</v>
      </c>
      <c r="J576" s="16"/>
      <c r="K576" s="16"/>
      <c r="L576" s="14" t="s">
        <v>1516</v>
      </c>
      <c r="M576" s="14" t="s">
        <v>5392</v>
      </c>
      <c r="N576" s="1" t="s">
        <v>1457</v>
      </c>
      <c r="O576" s="13" t="str">
        <f t="shared" si="14"/>
        <v>a</v>
      </c>
      <c r="P576" s="13"/>
      <c r="Q576" s="13" t="s">
        <v>23</v>
      </c>
      <c r="R576" s="13" t="s">
        <v>23</v>
      </c>
      <c r="S576" s="13" t="s">
        <v>23</v>
      </c>
      <c r="T576" s="13"/>
      <c r="U576" s="13" t="s">
        <v>23</v>
      </c>
      <c r="V576" s="13" t="s">
        <v>23</v>
      </c>
      <c r="W576" s="13" t="s">
        <v>23</v>
      </c>
      <c r="X576" s="13" t="s">
        <v>23</v>
      </c>
      <c r="Y576" s="13" t="s">
        <v>39</v>
      </c>
      <c r="Z576" s="13" t="s">
        <v>23</v>
      </c>
    </row>
    <row r="577" spans="1:26" s="1" customFormat="1" ht="24" x14ac:dyDescent="0.25">
      <c r="A577" s="4">
        <v>1333</v>
      </c>
      <c r="B577" s="13">
        <v>1</v>
      </c>
      <c r="C577" s="48" t="s">
        <v>1517</v>
      </c>
      <c r="D577" s="1" t="s">
        <v>1518</v>
      </c>
      <c r="E577" s="5">
        <v>37.255896</v>
      </c>
      <c r="F577" s="5">
        <v>21.018909000000001</v>
      </c>
      <c r="G577" s="13" t="s">
        <v>974</v>
      </c>
      <c r="H577" s="1" t="s">
        <v>52</v>
      </c>
      <c r="J577" s="16"/>
      <c r="K577" s="16"/>
      <c r="L577" s="16"/>
      <c r="M577" s="16"/>
      <c r="N577" s="1" t="s">
        <v>1457</v>
      </c>
      <c r="O577" s="13" t="str">
        <f t="shared" si="14"/>
        <v>a</v>
      </c>
      <c r="P577" s="13"/>
      <c r="Q577" s="13" t="s">
        <v>23</v>
      </c>
      <c r="R577" s="13" t="s">
        <v>23</v>
      </c>
      <c r="S577" s="13" t="s">
        <v>23</v>
      </c>
      <c r="T577" s="13"/>
      <c r="U577" s="13" t="s">
        <v>23</v>
      </c>
      <c r="V577" s="13" t="s">
        <v>23</v>
      </c>
      <c r="W577" s="13" t="s">
        <v>23</v>
      </c>
      <c r="X577" s="13" t="s">
        <v>23</v>
      </c>
      <c r="Y577" s="13" t="s">
        <v>23</v>
      </c>
      <c r="Z577" s="13" t="s">
        <v>23</v>
      </c>
    </row>
    <row r="578" spans="1:26" s="1" customFormat="1" ht="108" x14ac:dyDescent="0.25">
      <c r="A578" s="4">
        <v>1334</v>
      </c>
      <c r="B578" s="13">
        <v>7</v>
      </c>
      <c r="C578" s="48" t="s">
        <v>5395</v>
      </c>
      <c r="D578" s="1" t="s">
        <v>1519</v>
      </c>
      <c r="E578" s="5">
        <v>36.224800000000002</v>
      </c>
      <c r="F578" s="5">
        <v>23.081900000000001</v>
      </c>
      <c r="G578" s="13">
        <v>-550</v>
      </c>
      <c r="H578" s="1" t="s">
        <v>7332</v>
      </c>
      <c r="I578" s="1" t="s">
        <v>4409</v>
      </c>
      <c r="J578" s="14" t="s">
        <v>7190</v>
      </c>
      <c r="K578" s="16"/>
      <c r="L578" s="14" t="s">
        <v>1520</v>
      </c>
      <c r="M578" s="14" t="s">
        <v>5394</v>
      </c>
      <c r="N578" s="1" t="s">
        <v>1457</v>
      </c>
      <c r="O578" s="13" t="str">
        <f t="shared" si="14"/>
        <v>a</v>
      </c>
      <c r="P578" s="13"/>
      <c r="Q578" s="13" t="s">
        <v>23</v>
      </c>
      <c r="R578" s="13" t="s">
        <v>23</v>
      </c>
      <c r="S578" s="13" t="s">
        <v>23</v>
      </c>
      <c r="T578" s="13"/>
      <c r="U578" s="13" t="s">
        <v>23</v>
      </c>
      <c r="V578" s="13" t="s">
        <v>23</v>
      </c>
      <c r="W578" s="13" t="s">
        <v>23</v>
      </c>
      <c r="X578" s="13" t="s">
        <v>23</v>
      </c>
      <c r="Y578" s="13" t="s">
        <v>23</v>
      </c>
      <c r="Z578" s="13" t="s">
        <v>23</v>
      </c>
    </row>
    <row r="579" spans="1:26" s="1" customFormat="1" ht="60" x14ac:dyDescent="0.25">
      <c r="A579" s="4">
        <v>1335</v>
      </c>
      <c r="B579" s="13">
        <v>1</v>
      </c>
      <c r="C579" s="48" t="s">
        <v>4502</v>
      </c>
      <c r="D579" s="1" t="s">
        <v>5397</v>
      </c>
      <c r="E579" s="5">
        <v>35.889116999999999</v>
      </c>
      <c r="F579" s="5">
        <v>23.294381000000001</v>
      </c>
      <c r="G579" s="13">
        <v>-550</v>
      </c>
      <c r="H579" s="1" t="s">
        <v>4503</v>
      </c>
      <c r="I579" s="1" t="s">
        <v>1521</v>
      </c>
      <c r="J579" s="14" t="s">
        <v>6864</v>
      </c>
      <c r="K579" s="16"/>
      <c r="L579" s="14" t="s">
        <v>1522</v>
      </c>
      <c r="M579" s="14" t="s">
        <v>5396</v>
      </c>
      <c r="N579" s="1" t="s">
        <v>1457</v>
      </c>
      <c r="O579" s="13" t="str">
        <f t="shared" si="14"/>
        <v>a</v>
      </c>
      <c r="P579" s="13"/>
      <c r="Q579" s="13" t="s">
        <v>40</v>
      </c>
      <c r="R579" s="13" t="s">
        <v>23</v>
      </c>
      <c r="S579" s="13" t="s">
        <v>23</v>
      </c>
      <c r="T579" s="13"/>
      <c r="U579" s="13" t="s">
        <v>23</v>
      </c>
      <c r="V579" s="13" t="s">
        <v>23</v>
      </c>
      <c r="W579" s="13" t="s">
        <v>39</v>
      </c>
      <c r="X579" s="13" t="s">
        <v>23</v>
      </c>
      <c r="Y579" s="13" t="s">
        <v>23</v>
      </c>
      <c r="Z579" s="13" t="s">
        <v>23</v>
      </c>
    </row>
    <row r="580" spans="1:26" s="1" customFormat="1" ht="48" x14ac:dyDescent="0.25">
      <c r="A580" s="4">
        <v>1336</v>
      </c>
      <c r="B580" s="13">
        <v>3</v>
      </c>
      <c r="C580" s="48" t="s">
        <v>1523</v>
      </c>
      <c r="D580" s="1" t="s">
        <v>1524</v>
      </c>
      <c r="E580" s="5">
        <v>37.864306999999997</v>
      </c>
      <c r="F580" s="5">
        <v>24.837572000000002</v>
      </c>
      <c r="G580" s="13" t="s">
        <v>974</v>
      </c>
      <c r="H580" s="1" t="s">
        <v>1525</v>
      </c>
      <c r="J580" s="16"/>
      <c r="K580" s="16"/>
      <c r="L580" s="14" t="s">
        <v>1526</v>
      </c>
      <c r="M580" s="14" t="s">
        <v>5398</v>
      </c>
      <c r="N580" s="1" t="s">
        <v>1527</v>
      </c>
      <c r="O580" s="13" t="str">
        <f t="shared" si="14"/>
        <v>a</v>
      </c>
      <c r="P580" s="13"/>
      <c r="Q580" s="13" t="s">
        <v>23</v>
      </c>
      <c r="R580" s="13" t="s">
        <v>23</v>
      </c>
      <c r="S580" s="13" t="s">
        <v>23</v>
      </c>
      <c r="T580" s="13"/>
      <c r="U580" s="13" t="s">
        <v>23</v>
      </c>
      <c r="V580" s="13" t="s">
        <v>23</v>
      </c>
      <c r="W580" s="13" t="s">
        <v>23</v>
      </c>
      <c r="X580" s="13" t="s">
        <v>23</v>
      </c>
      <c r="Y580" s="13" t="s">
        <v>23</v>
      </c>
      <c r="Z580" s="13" t="s">
        <v>23</v>
      </c>
    </row>
    <row r="581" spans="1:26" s="1" customFormat="1" ht="36" x14ac:dyDescent="0.25">
      <c r="A581" s="4">
        <v>1338</v>
      </c>
      <c r="B581" s="13">
        <v>1</v>
      </c>
      <c r="C581" s="48" t="s">
        <v>1528</v>
      </c>
      <c r="D581" s="1" t="s">
        <v>1529</v>
      </c>
      <c r="E581" s="5">
        <v>37.814335999999997</v>
      </c>
      <c r="F581" s="5">
        <v>24.824981999999999</v>
      </c>
      <c r="G581" s="13">
        <v>-550</v>
      </c>
      <c r="H581" s="1" t="s">
        <v>730</v>
      </c>
      <c r="I581" s="1" t="s">
        <v>1530</v>
      </c>
      <c r="J581" s="16"/>
      <c r="K581" s="16"/>
      <c r="L581" s="14" t="s">
        <v>1531</v>
      </c>
      <c r="M581" s="14" t="s">
        <v>5399</v>
      </c>
      <c r="N581" s="1" t="s">
        <v>1527</v>
      </c>
      <c r="O581" s="13" t="str">
        <f t="shared" si="14"/>
        <v>a</v>
      </c>
      <c r="P581" s="13"/>
      <c r="Q581" s="13" t="s">
        <v>40</v>
      </c>
      <c r="R581" s="13" t="s">
        <v>39</v>
      </c>
      <c r="S581" s="13" t="s">
        <v>23</v>
      </c>
      <c r="T581" s="13"/>
      <c r="U581" s="13" t="s">
        <v>23</v>
      </c>
      <c r="V581" s="13" t="s">
        <v>23</v>
      </c>
      <c r="W581" s="13" t="s">
        <v>23</v>
      </c>
      <c r="X581" s="13" t="s">
        <v>23</v>
      </c>
      <c r="Y581" s="13" t="s">
        <v>23</v>
      </c>
      <c r="Z581" s="13" t="s">
        <v>23</v>
      </c>
    </row>
    <row r="582" spans="1:26" s="1" customFormat="1" ht="60" x14ac:dyDescent="0.25">
      <c r="A582" s="4">
        <v>1340</v>
      </c>
      <c r="B582" s="13">
        <v>4</v>
      </c>
      <c r="C582" s="48" t="s">
        <v>1532</v>
      </c>
      <c r="D582" s="1" t="s">
        <v>1533</v>
      </c>
      <c r="E582" s="5">
        <v>37.885272000000001</v>
      </c>
      <c r="F582" s="5">
        <v>24.733594</v>
      </c>
      <c r="G582" s="13" t="s">
        <v>974</v>
      </c>
      <c r="H582" s="1" t="s">
        <v>4410</v>
      </c>
      <c r="I582" s="1" t="s">
        <v>1089</v>
      </c>
      <c r="J582" s="16"/>
      <c r="K582" s="16"/>
      <c r="L582" s="14" t="s">
        <v>1534</v>
      </c>
      <c r="M582" s="16"/>
      <c r="N582" s="1" t="s">
        <v>1527</v>
      </c>
      <c r="O582" s="13" t="str">
        <f t="shared" si="14"/>
        <v>a</v>
      </c>
      <c r="P582" s="13"/>
      <c r="Q582" s="13"/>
      <c r="R582" s="13" t="s">
        <v>23</v>
      </c>
      <c r="S582" s="13" t="s">
        <v>23</v>
      </c>
      <c r="T582" s="13"/>
      <c r="U582" s="13" t="s">
        <v>23</v>
      </c>
      <c r="V582" s="13" t="s">
        <v>23</v>
      </c>
      <c r="W582" s="13" t="s">
        <v>23</v>
      </c>
      <c r="X582" s="13" t="s">
        <v>23</v>
      </c>
      <c r="Y582" s="13" t="s">
        <v>23</v>
      </c>
      <c r="Z582" s="13" t="s">
        <v>23</v>
      </c>
    </row>
    <row r="583" spans="1:26" s="1" customFormat="1" ht="36" x14ac:dyDescent="0.25">
      <c r="A583" s="4">
        <v>1341</v>
      </c>
      <c r="B583" s="13">
        <v>3</v>
      </c>
      <c r="C583" s="48" t="s">
        <v>4411</v>
      </c>
      <c r="D583" s="1" t="s">
        <v>1535</v>
      </c>
      <c r="E583" s="5">
        <v>37.617415999999999</v>
      </c>
      <c r="F583" s="5">
        <v>24.327176000000001</v>
      </c>
      <c r="G583" s="13" t="s">
        <v>974</v>
      </c>
      <c r="H583" s="1" t="s">
        <v>7300</v>
      </c>
      <c r="J583" s="16"/>
      <c r="K583" s="16"/>
      <c r="L583" s="14" t="s">
        <v>1536</v>
      </c>
      <c r="M583" s="16"/>
      <c r="N583" s="1" t="s">
        <v>1527</v>
      </c>
      <c r="O583" s="13" t="str">
        <f t="shared" si="14"/>
        <v>a</v>
      </c>
      <c r="P583" s="13"/>
      <c r="Q583" s="13" t="s">
        <v>23</v>
      </c>
      <c r="R583" s="13" t="s">
        <v>23</v>
      </c>
      <c r="S583" s="13" t="s">
        <v>23</v>
      </c>
      <c r="T583" s="13"/>
      <c r="U583" s="13" t="s">
        <v>23</v>
      </c>
      <c r="V583" s="13" t="s">
        <v>23</v>
      </c>
      <c r="W583" s="13" t="s">
        <v>23</v>
      </c>
      <c r="X583" s="13" t="s">
        <v>23</v>
      </c>
      <c r="Y583" s="13" t="s">
        <v>23</v>
      </c>
      <c r="Z583" s="13" t="s">
        <v>23</v>
      </c>
    </row>
    <row r="584" spans="1:26" s="1" customFormat="1" ht="24" x14ac:dyDescent="0.25">
      <c r="A584" s="4">
        <v>1344</v>
      </c>
      <c r="B584" s="13">
        <v>1</v>
      </c>
      <c r="C584" s="48" t="s">
        <v>1537</v>
      </c>
      <c r="D584" s="1" t="s">
        <v>1538</v>
      </c>
      <c r="E584" s="5">
        <v>37.59836</v>
      </c>
      <c r="F584" s="5">
        <v>24.275559999999999</v>
      </c>
      <c r="G584" s="13">
        <v>-750</v>
      </c>
      <c r="H584" s="1" t="s">
        <v>730</v>
      </c>
      <c r="I584" s="1" t="s">
        <v>1434</v>
      </c>
      <c r="J584" s="16"/>
      <c r="K584" s="16"/>
      <c r="L584" s="14" t="s">
        <v>1539</v>
      </c>
      <c r="M584" s="14" t="s">
        <v>5400</v>
      </c>
      <c r="N584" s="1" t="s">
        <v>1527</v>
      </c>
      <c r="O584" s="13" t="str">
        <f t="shared" si="14"/>
        <v>a</v>
      </c>
      <c r="P584" s="13"/>
      <c r="Q584" s="13" t="s">
        <v>40</v>
      </c>
      <c r="R584" s="13" t="s">
        <v>23</v>
      </c>
      <c r="S584" s="13" t="s">
        <v>23</v>
      </c>
      <c r="T584" s="13"/>
      <c r="U584" s="13" t="s">
        <v>23</v>
      </c>
      <c r="V584" s="13" t="s">
        <v>23</v>
      </c>
      <c r="W584" s="13" t="s">
        <v>39</v>
      </c>
      <c r="X584" s="13"/>
      <c r="Y584" s="13" t="s">
        <v>23</v>
      </c>
      <c r="Z584" s="13" t="s">
        <v>23</v>
      </c>
    </row>
    <row r="585" spans="1:26" s="1" customFormat="1" ht="36" x14ac:dyDescent="0.25">
      <c r="A585" s="4">
        <v>1345</v>
      </c>
      <c r="B585" s="13">
        <v>1</v>
      </c>
      <c r="C585" s="48" t="s">
        <v>5402</v>
      </c>
      <c r="D585" s="1" t="s">
        <v>1540</v>
      </c>
      <c r="E585" s="5">
        <v>37.668784000000002</v>
      </c>
      <c r="F585" s="5">
        <v>24.325797000000001</v>
      </c>
      <c r="G585" s="13">
        <v>-750</v>
      </c>
      <c r="H585" s="1" t="s">
        <v>1541</v>
      </c>
      <c r="I585" s="1" t="s">
        <v>1542</v>
      </c>
      <c r="J585" s="16"/>
      <c r="K585" s="16"/>
      <c r="L585" s="14" t="s">
        <v>1543</v>
      </c>
      <c r="M585" s="14" t="s">
        <v>5401</v>
      </c>
      <c r="N585" s="1" t="s">
        <v>1527</v>
      </c>
      <c r="O585" s="13" t="str">
        <f t="shared" si="14"/>
        <v>a</v>
      </c>
      <c r="P585" s="13"/>
      <c r="Q585" s="13" t="s">
        <v>23</v>
      </c>
      <c r="R585" s="13" t="s">
        <v>23</v>
      </c>
      <c r="S585" s="13" t="s">
        <v>23</v>
      </c>
      <c r="T585" s="13"/>
      <c r="U585" s="13" t="s">
        <v>23</v>
      </c>
      <c r="V585" s="13" t="s">
        <v>23</v>
      </c>
      <c r="W585" s="13" t="s">
        <v>23</v>
      </c>
      <c r="X585" s="13" t="s">
        <v>23</v>
      </c>
      <c r="Y585" s="13" t="s">
        <v>23</v>
      </c>
      <c r="Z585" s="13" t="s">
        <v>23</v>
      </c>
    </row>
    <row r="586" spans="1:26" s="1" customFormat="1" ht="36" x14ac:dyDescent="0.25">
      <c r="A586" s="4">
        <v>1348</v>
      </c>
      <c r="B586" s="13">
        <v>2</v>
      </c>
      <c r="C586" s="48" t="s">
        <v>1544</v>
      </c>
      <c r="D586" s="1" t="s">
        <v>1545</v>
      </c>
      <c r="E586" s="5">
        <v>37.405768000000002</v>
      </c>
      <c r="F586" s="5">
        <v>24.437014999999999</v>
      </c>
      <c r="G586" s="13" t="s">
        <v>974</v>
      </c>
      <c r="H586" s="1" t="s">
        <v>1546</v>
      </c>
      <c r="J586" s="16"/>
      <c r="K586" s="16"/>
      <c r="L586" s="14" t="s">
        <v>1547</v>
      </c>
      <c r="M586" s="15" t="s">
        <v>5403</v>
      </c>
      <c r="N586" s="1" t="s">
        <v>1527</v>
      </c>
      <c r="O586" s="13" t="str">
        <f t="shared" si="14"/>
        <v>a</v>
      </c>
      <c r="P586" s="13"/>
      <c r="Q586" s="13" t="s">
        <v>23</v>
      </c>
      <c r="R586" s="13" t="s">
        <v>23</v>
      </c>
      <c r="S586" s="13" t="s">
        <v>23</v>
      </c>
      <c r="T586" s="13"/>
      <c r="U586" s="13" t="s">
        <v>23</v>
      </c>
      <c r="V586" s="13" t="s">
        <v>23</v>
      </c>
      <c r="W586" s="13" t="s">
        <v>23</v>
      </c>
      <c r="X586" s="13" t="s">
        <v>23</v>
      </c>
      <c r="Y586" s="13" t="s">
        <v>23</v>
      </c>
      <c r="Z586" s="13" t="s">
        <v>23</v>
      </c>
    </row>
    <row r="587" spans="1:26" s="1" customFormat="1" ht="36" x14ac:dyDescent="0.25">
      <c r="A587" s="4">
        <v>1350</v>
      </c>
      <c r="B587" s="13">
        <v>3</v>
      </c>
      <c r="C587" s="48" t="s">
        <v>1548</v>
      </c>
      <c r="D587" s="1" t="s">
        <v>1549</v>
      </c>
      <c r="E587" s="5">
        <v>37.607289000000002</v>
      </c>
      <c r="F587" s="5">
        <v>24.712731000000002</v>
      </c>
      <c r="G587" s="13" t="s">
        <v>974</v>
      </c>
      <c r="H587" s="1" t="s">
        <v>7301</v>
      </c>
      <c r="J587" s="16"/>
      <c r="K587" s="16"/>
      <c r="L587" s="14" t="s">
        <v>1551</v>
      </c>
      <c r="M587" s="14" t="s">
        <v>5404</v>
      </c>
      <c r="N587" s="1" t="s">
        <v>1527</v>
      </c>
      <c r="O587" s="13" t="str">
        <f t="shared" si="14"/>
        <v>a</v>
      </c>
      <c r="P587" s="13"/>
      <c r="Q587" s="13" t="s">
        <v>23</v>
      </c>
      <c r="R587" s="13" t="s">
        <v>23</v>
      </c>
      <c r="S587" s="13" t="s">
        <v>23</v>
      </c>
      <c r="T587" s="13"/>
      <c r="U587" s="13" t="s">
        <v>23</v>
      </c>
      <c r="V587" s="13" t="s">
        <v>23</v>
      </c>
      <c r="W587" s="13" t="s">
        <v>23</v>
      </c>
      <c r="X587" s="13" t="s">
        <v>23</v>
      </c>
      <c r="Y587" s="13" t="s">
        <v>23</v>
      </c>
      <c r="Z587" s="13" t="s">
        <v>23</v>
      </c>
    </row>
    <row r="588" spans="1:26" s="1" customFormat="1" ht="48" x14ac:dyDescent="0.25">
      <c r="A588" s="4">
        <v>1351</v>
      </c>
      <c r="B588" s="13">
        <v>4</v>
      </c>
      <c r="C588" s="48" t="s">
        <v>1552</v>
      </c>
      <c r="D588" s="1" t="s">
        <v>1553</v>
      </c>
      <c r="E588" s="5">
        <v>37.611144000000003</v>
      </c>
      <c r="F588" s="5">
        <v>25.099540999999999</v>
      </c>
      <c r="G588" s="13" t="s">
        <v>974</v>
      </c>
      <c r="H588" s="1" t="s">
        <v>1554</v>
      </c>
      <c r="I588" s="1" t="s">
        <v>231</v>
      </c>
      <c r="J588" s="16"/>
      <c r="K588" s="16"/>
      <c r="L588" s="14" t="s">
        <v>1555</v>
      </c>
      <c r="M588" s="14" t="s">
        <v>5405</v>
      </c>
      <c r="N588" s="1" t="s">
        <v>1527</v>
      </c>
      <c r="O588" s="13" t="str">
        <f t="shared" si="14"/>
        <v>a</v>
      </c>
      <c r="P588" s="13"/>
      <c r="Q588" s="13"/>
      <c r="R588" s="13" t="s">
        <v>23</v>
      </c>
      <c r="S588" s="13" t="s">
        <v>23</v>
      </c>
      <c r="T588" s="13"/>
      <c r="U588" s="13" t="s">
        <v>23</v>
      </c>
      <c r="V588" s="13" t="s">
        <v>23</v>
      </c>
      <c r="W588" s="13" t="s">
        <v>23</v>
      </c>
      <c r="X588" s="13" t="s">
        <v>23</v>
      </c>
      <c r="Y588" s="13" t="s">
        <v>23</v>
      </c>
      <c r="Z588" s="13" t="s">
        <v>23</v>
      </c>
    </row>
    <row r="589" spans="1:26" s="1" customFormat="1" ht="24" x14ac:dyDescent="0.25">
      <c r="A589" s="4">
        <v>1353</v>
      </c>
      <c r="B589" s="13">
        <v>1</v>
      </c>
      <c r="C589" s="48" t="s">
        <v>1556</v>
      </c>
      <c r="D589" s="1" t="s">
        <v>1557</v>
      </c>
      <c r="E589" s="5">
        <v>37.531108000000003</v>
      </c>
      <c r="F589" s="5">
        <v>25.155833999999999</v>
      </c>
      <c r="G589" s="13" t="s">
        <v>974</v>
      </c>
      <c r="H589" s="1" t="s">
        <v>1558</v>
      </c>
      <c r="I589" s="1" t="s">
        <v>1176</v>
      </c>
      <c r="J589" s="16"/>
      <c r="K589" s="16"/>
      <c r="L589" s="15" t="s">
        <v>1559</v>
      </c>
      <c r="M589" s="14" t="s">
        <v>5406</v>
      </c>
      <c r="N589" s="1" t="s">
        <v>1527</v>
      </c>
      <c r="O589" s="13" t="str">
        <f t="shared" si="14"/>
        <v>a</v>
      </c>
      <c r="P589" s="13"/>
      <c r="Q589" s="13" t="s">
        <v>38</v>
      </c>
      <c r="R589" s="13" t="s">
        <v>39</v>
      </c>
      <c r="S589" s="13" t="s">
        <v>23</v>
      </c>
      <c r="T589" s="13"/>
      <c r="U589" s="13" t="s">
        <v>23</v>
      </c>
      <c r="V589" s="13" t="s">
        <v>23</v>
      </c>
      <c r="W589" s="13" t="s">
        <v>23</v>
      </c>
      <c r="X589" s="13" t="s">
        <v>23</v>
      </c>
      <c r="Y589" s="13" t="s">
        <v>23</v>
      </c>
      <c r="Z589" s="13" t="s">
        <v>23</v>
      </c>
    </row>
    <row r="590" spans="1:26" s="1" customFormat="1" ht="24" x14ac:dyDescent="0.25">
      <c r="A590" s="4">
        <v>1355</v>
      </c>
      <c r="B590" s="13">
        <v>2</v>
      </c>
      <c r="C590" s="48" t="s">
        <v>1563</v>
      </c>
      <c r="D590" s="1" t="s">
        <v>1564</v>
      </c>
      <c r="E590" s="5">
        <v>37.448655000000002</v>
      </c>
      <c r="F590" s="5">
        <v>25.324235000000002</v>
      </c>
      <c r="G590" s="13" t="s">
        <v>974</v>
      </c>
      <c r="H590" s="1" t="s">
        <v>1565</v>
      </c>
      <c r="I590" s="1" t="s">
        <v>193</v>
      </c>
      <c r="J590" s="16"/>
      <c r="K590" s="16"/>
      <c r="L590" s="14" t="s">
        <v>1566</v>
      </c>
      <c r="M590" s="16"/>
      <c r="N590" s="1" t="s">
        <v>1527</v>
      </c>
      <c r="O590" s="13" t="str">
        <f t="shared" si="14"/>
        <v>a</v>
      </c>
      <c r="P590" s="13"/>
      <c r="Q590" s="13" t="s">
        <v>23</v>
      </c>
      <c r="R590" s="13" t="s">
        <v>23</v>
      </c>
      <c r="S590" s="13" t="s">
        <v>23</v>
      </c>
      <c r="T590" s="13"/>
      <c r="U590" s="13" t="s">
        <v>23</v>
      </c>
      <c r="V590" s="13" t="s">
        <v>23</v>
      </c>
      <c r="W590" s="13" t="s">
        <v>23</v>
      </c>
      <c r="X590" s="13" t="s">
        <v>23</v>
      </c>
      <c r="Y590" s="13" t="s">
        <v>23</v>
      </c>
      <c r="Z590" s="13" t="s">
        <v>23</v>
      </c>
    </row>
    <row r="591" spans="1:26" s="1" customFormat="1" ht="24" x14ac:dyDescent="0.25">
      <c r="A591" s="4">
        <v>1356.1</v>
      </c>
      <c r="B591" s="13">
        <v>1</v>
      </c>
      <c r="C591" s="48" t="s">
        <v>1560</v>
      </c>
      <c r="D591" s="1" t="s">
        <v>6977</v>
      </c>
      <c r="E591" s="5">
        <v>37.409999999999997</v>
      </c>
      <c r="F591" s="5">
        <v>25.565000000000001</v>
      </c>
      <c r="G591" s="13" t="s">
        <v>974</v>
      </c>
      <c r="H591" s="1" t="s">
        <v>1561</v>
      </c>
      <c r="J591" s="16"/>
      <c r="K591" s="16"/>
      <c r="L591" s="14" t="s">
        <v>1562</v>
      </c>
      <c r="M591" s="14" t="s">
        <v>5407</v>
      </c>
      <c r="N591" s="1" t="s">
        <v>1527</v>
      </c>
      <c r="O591" s="13" t="str">
        <f t="shared" si="14"/>
        <v>a</v>
      </c>
      <c r="P591" s="13"/>
      <c r="Q591" s="13"/>
      <c r="R591" s="13"/>
      <c r="S591" s="13"/>
      <c r="T591" s="13"/>
      <c r="U591" s="13"/>
      <c r="V591" s="13"/>
      <c r="W591" s="13"/>
      <c r="X591" s="13"/>
      <c r="Y591" s="13"/>
      <c r="Z591" s="13"/>
    </row>
    <row r="592" spans="1:26" s="1" customFormat="1" ht="192" x14ac:dyDescent="0.25">
      <c r="A592" s="4">
        <v>1357</v>
      </c>
      <c r="B592" s="13">
        <v>10</v>
      </c>
      <c r="C592" s="48" t="s">
        <v>6273</v>
      </c>
      <c r="D592" s="1" t="s">
        <v>6272</v>
      </c>
      <c r="E592" s="5">
        <v>37.399929</v>
      </c>
      <c r="F592" s="5">
        <v>25.265557999999999</v>
      </c>
      <c r="G592" s="13">
        <v>-750</v>
      </c>
      <c r="H592" s="1" t="s">
        <v>7606</v>
      </c>
      <c r="I592" s="1" t="s">
        <v>7128</v>
      </c>
      <c r="J592" s="14" t="s">
        <v>6869</v>
      </c>
      <c r="K592" s="14" t="s">
        <v>6870</v>
      </c>
      <c r="L592" s="14" t="s">
        <v>1568</v>
      </c>
      <c r="M592" s="14" t="s">
        <v>5408</v>
      </c>
      <c r="N592" s="1" t="s">
        <v>1527</v>
      </c>
      <c r="O592" s="13" t="str">
        <f t="shared" si="14"/>
        <v>a</v>
      </c>
      <c r="P592" s="13"/>
      <c r="Q592" s="13" t="s">
        <v>40</v>
      </c>
      <c r="R592" s="13" t="s">
        <v>39</v>
      </c>
      <c r="S592" s="13" t="s">
        <v>39</v>
      </c>
      <c r="T592" s="13"/>
      <c r="U592" s="13" t="s">
        <v>39</v>
      </c>
      <c r="V592" s="13" t="s">
        <v>23</v>
      </c>
      <c r="W592" s="13" t="s">
        <v>23</v>
      </c>
      <c r="X592" s="13" t="s">
        <v>23</v>
      </c>
      <c r="Y592" s="13" t="s">
        <v>39</v>
      </c>
      <c r="Z592" s="13" t="s">
        <v>23</v>
      </c>
    </row>
    <row r="593" spans="1:26" s="1" customFormat="1" ht="180" x14ac:dyDescent="0.25">
      <c r="A593" s="4">
        <v>1357.1</v>
      </c>
      <c r="B593" s="13">
        <v>10</v>
      </c>
      <c r="C593" s="48" t="s">
        <v>6274</v>
      </c>
      <c r="D593" s="1" t="s">
        <v>6272</v>
      </c>
      <c r="E593" s="5">
        <v>37.397115999999997</v>
      </c>
      <c r="F593" s="5">
        <v>25.264415</v>
      </c>
      <c r="G593" s="13">
        <v>-750</v>
      </c>
      <c r="H593" s="1" t="s">
        <v>7607</v>
      </c>
      <c r="I593" s="1" t="s">
        <v>7129</v>
      </c>
      <c r="J593" s="14" t="s">
        <v>6869</v>
      </c>
      <c r="K593" s="14" t="s">
        <v>6870</v>
      </c>
      <c r="L593" s="14" t="s">
        <v>1569</v>
      </c>
      <c r="M593" s="14" t="s">
        <v>5408</v>
      </c>
      <c r="N593" s="1" t="s">
        <v>1527</v>
      </c>
      <c r="O593" s="13" t="str">
        <f t="shared" si="14"/>
        <v>a</v>
      </c>
      <c r="P593" s="13"/>
      <c r="Q593" s="13" t="s">
        <v>40</v>
      </c>
      <c r="R593" s="13" t="s">
        <v>39</v>
      </c>
      <c r="S593" s="13" t="s">
        <v>39</v>
      </c>
      <c r="T593" s="13"/>
      <c r="U593" s="13" t="s">
        <v>39</v>
      </c>
      <c r="V593" s="13" t="s">
        <v>23</v>
      </c>
      <c r="W593" s="13" t="s">
        <v>23</v>
      </c>
      <c r="X593" s="13" t="s">
        <v>23</v>
      </c>
      <c r="Y593" s="13" t="s">
        <v>39</v>
      </c>
      <c r="Z593" s="13" t="s">
        <v>23</v>
      </c>
    </row>
    <row r="594" spans="1:26" s="1" customFormat="1" ht="72" x14ac:dyDescent="0.25">
      <c r="A594" s="4">
        <v>1358</v>
      </c>
      <c r="B594" s="13">
        <v>1</v>
      </c>
      <c r="C594" s="48" t="s">
        <v>6275</v>
      </c>
      <c r="D594" s="1" t="s">
        <v>6276</v>
      </c>
      <c r="E594" s="5">
        <v>37.409633999999997</v>
      </c>
      <c r="F594" s="5">
        <v>25.238395000000001</v>
      </c>
      <c r="G594" s="13">
        <v>-750</v>
      </c>
      <c r="H594" s="1" t="s">
        <v>1570</v>
      </c>
      <c r="I594" s="1" t="s">
        <v>7130</v>
      </c>
      <c r="J594" s="16"/>
      <c r="K594" s="16"/>
      <c r="L594" s="14" t="s">
        <v>5409</v>
      </c>
      <c r="M594" s="14" t="s">
        <v>5410</v>
      </c>
      <c r="N594" s="1" t="s">
        <v>1527</v>
      </c>
      <c r="O594" s="13" t="str">
        <f t="shared" si="14"/>
        <v>a</v>
      </c>
      <c r="P594" s="13"/>
      <c r="Q594" s="13" t="s">
        <v>38</v>
      </c>
      <c r="R594" s="13"/>
      <c r="S594" s="13" t="s">
        <v>39</v>
      </c>
      <c r="T594" s="13"/>
      <c r="U594" s="13" t="s">
        <v>39</v>
      </c>
      <c r="V594" s="13" t="s">
        <v>23</v>
      </c>
      <c r="W594" s="13" t="s">
        <v>23</v>
      </c>
      <c r="X594" s="13" t="s">
        <v>23</v>
      </c>
      <c r="Y594" s="13" t="s">
        <v>54</v>
      </c>
      <c r="Z594" s="13" t="s">
        <v>23</v>
      </c>
    </row>
    <row r="595" spans="1:26" s="1" customFormat="1" ht="36" x14ac:dyDescent="0.25">
      <c r="A595" s="4">
        <v>1358.1</v>
      </c>
      <c r="B595" s="13">
        <v>1</v>
      </c>
      <c r="C595" s="48" t="s">
        <v>5411</v>
      </c>
      <c r="D595" s="1" t="s">
        <v>4412</v>
      </c>
      <c r="E595" s="5">
        <v>37.415900000000001</v>
      </c>
      <c r="F595" s="5">
        <v>25.212399999999999</v>
      </c>
      <c r="G595" s="13">
        <v>-750</v>
      </c>
      <c r="H595" s="1" t="s">
        <v>5412</v>
      </c>
      <c r="I595" s="1" t="s">
        <v>1571</v>
      </c>
      <c r="J595" s="16"/>
      <c r="K595" s="16"/>
      <c r="L595" s="14" t="s">
        <v>5409</v>
      </c>
      <c r="M595" s="14" t="s">
        <v>5410</v>
      </c>
      <c r="N595" s="1" t="s">
        <v>1527</v>
      </c>
      <c r="O595" s="13" t="str">
        <f t="shared" si="14"/>
        <v>a</v>
      </c>
      <c r="P595" s="13"/>
      <c r="Q595" s="13"/>
      <c r="R595" s="13"/>
      <c r="S595" s="13"/>
      <c r="T595" s="13"/>
      <c r="U595" s="13"/>
      <c r="V595" s="13"/>
      <c r="W595" s="13"/>
      <c r="X595" s="13"/>
      <c r="Y595" s="13"/>
      <c r="Z595" s="13"/>
    </row>
    <row r="596" spans="1:26" s="1" customFormat="1" ht="36" x14ac:dyDescent="0.25">
      <c r="A596" s="4">
        <v>1359</v>
      </c>
      <c r="B596" s="13">
        <v>3</v>
      </c>
      <c r="C596" s="48" t="s">
        <v>1572</v>
      </c>
      <c r="D596" s="1" t="s">
        <v>1573</v>
      </c>
      <c r="E596" s="5">
        <v>37.415748999999998</v>
      </c>
      <c r="F596" s="5">
        <v>24.915889</v>
      </c>
      <c r="G596" s="13" t="s">
        <v>974</v>
      </c>
      <c r="H596" s="1" t="s">
        <v>7303</v>
      </c>
      <c r="I596" s="1" t="s">
        <v>231</v>
      </c>
      <c r="J596" s="16"/>
      <c r="K596" s="16"/>
      <c r="L596" s="14" t="s">
        <v>1574</v>
      </c>
      <c r="M596" s="14" t="s">
        <v>5413</v>
      </c>
      <c r="N596" s="1" t="s">
        <v>1527</v>
      </c>
      <c r="O596" s="13" t="str">
        <f t="shared" si="14"/>
        <v>a</v>
      </c>
      <c r="P596" s="13"/>
      <c r="Q596" s="13"/>
      <c r="R596" s="13" t="s">
        <v>23</v>
      </c>
      <c r="S596" s="13" t="s">
        <v>23</v>
      </c>
      <c r="T596" s="13"/>
      <c r="U596" s="13" t="s">
        <v>23</v>
      </c>
      <c r="V596" s="13" t="s">
        <v>23</v>
      </c>
      <c r="W596" s="13" t="s">
        <v>23</v>
      </c>
      <c r="X596" s="13" t="s">
        <v>23</v>
      </c>
      <c r="Y596" s="13" t="s">
        <v>23</v>
      </c>
      <c r="Z596" s="13" t="s">
        <v>23</v>
      </c>
    </row>
    <row r="597" spans="1:26" s="1" customFormat="1" ht="36" x14ac:dyDescent="0.25">
      <c r="A597" s="4">
        <v>1363</v>
      </c>
      <c r="B597" s="13">
        <v>3</v>
      </c>
      <c r="C597" s="48" t="s">
        <v>1575</v>
      </c>
      <c r="D597" s="1" t="s">
        <v>1576</v>
      </c>
      <c r="E597" s="5">
        <v>37.161769999999997</v>
      </c>
      <c r="F597" s="5">
        <v>24.484597999999998</v>
      </c>
      <c r="G597" s="13" t="s">
        <v>974</v>
      </c>
      <c r="H597" s="1" t="s">
        <v>1577</v>
      </c>
      <c r="I597" s="1" t="s">
        <v>526</v>
      </c>
      <c r="J597" s="16"/>
      <c r="K597" s="16"/>
      <c r="L597" s="14" t="s">
        <v>1578</v>
      </c>
      <c r="M597" s="14" t="s">
        <v>5414</v>
      </c>
      <c r="N597" s="1" t="s">
        <v>1527</v>
      </c>
      <c r="O597" s="13" t="str">
        <f t="shared" si="14"/>
        <v>a</v>
      </c>
      <c r="P597" s="13"/>
      <c r="Q597" s="13" t="s">
        <v>23</v>
      </c>
      <c r="R597" s="13" t="s">
        <v>23</v>
      </c>
      <c r="S597" s="13" t="s">
        <v>23</v>
      </c>
      <c r="T597" s="13"/>
      <c r="U597" s="13" t="s">
        <v>23</v>
      </c>
      <c r="V597" s="13" t="s">
        <v>23</v>
      </c>
      <c r="W597" s="13" t="s">
        <v>23</v>
      </c>
      <c r="X597" s="13" t="s">
        <v>23</v>
      </c>
      <c r="Y597" s="13" t="s">
        <v>23</v>
      </c>
      <c r="Z597" s="13" t="s">
        <v>23</v>
      </c>
    </row>
    <row r="598" spans="1:26" s="1" customFormat="1" ht="48" x14ac:dyDescent="0.25">
      <c r="A598" s="4">
        <v>1365</v>
      </c>
      <c r="B598" s="13">
        <v>3</v>
      </c>
      <c r="C598" s="48" t="s">
        <v>1579</v>
      </c>
      <c r="D598" s="1" t="s">
        <v>1580</v>
      </c>
      <c r="E598" s="5">
        <v>36.976716000000003</v>
      </c>
      <c r="F598" s="5">
        <v>24.699102</v>
      </c>
      <c r="G598" s="13" t="s">
        <v>974</v>
      </c>
      <c r="H598" s="1" t="s">
        <v>1581</v>
      </c>
      <c r="I598" s="1" t="s">
        <v>231</v>
      </c>
      <c r="J598" s="16"/>
      <c r="K598" s="16"/>
      <c r="L598" s="14" t="s">
        <v>1582</v>
      </c>
      <c r="M598" s="14" t="s">
        <v>5415</v>
      </c>
      <c r="N598" s="1" t="s">
        <v>1527</v>
      </c>
      <c r="O598" s="13" t="str">
        <f t="shared" si="14"/>
        <v>a</v>
      </c>
      <c r="P598" s="13"/>
      <c r="Q598" s="13" t="s">
        <v>23</v>
      </c>
      <c r="R598" s="13" t="s">
        <v>23</v>
      </c>
      <c r="S598" s="13" t="s">
        <v>23</v>
      </c>
      <c r="T598" s="13"/>
      <c r="U598" s="13" t="s">
        <v>23</v>
      </c>
      <c r="V598" s="13" t="s">
        <v>23</v>
      </c>
      <c r="W598" s="13" t="s">
        <v>23</v>
      </c>
      <c r="X598" s="13" t="s">
        <v>23</v>
      </c>
      <c r="Y598" s="13" t="s">
        <v>23</v>
      </c>
      <c r="Z598" s="13" t="s">
        <v>23</v>
      </c>
    </row>
    <row r="599" spans="1:26" s="1" customFormat="1" ht="24" x14ac:dyDescent="0.25">
      <c r="A599" s="4">
        <v>1371</v>
      </c>
      <c r="B599" s="13">
        <v>1</v>
      </c>
      <c r="C599" s="48" t="s">
        <v>1583</v>
      </c>
      <c r="D599" s="1" t="s">
        <v>1584</v>
      </c>
      <c r="E599" s="5">
        <v>37.000630000000001</v>
      </c>
      <c r="F599" s="5">
        <v>25.045109</v>
      </c>
      <c r="G599" s="13" t="s">
        <v>974</v>
      </c>
      <c r="H599" s="1" t="s">
        <v>52</v>
      </c>
      <c r="J599" s="16"/>
      <c r="K599" s="16"/>
      <c r="L599" s="14" t="s">
        <v>1585</v>
      </c>
      <c r="M599" s="14" t="s">
        <v>5416</v>
      </c>
      <c r="N599" s="1" t="s">
        <v>1527</v>
      </c>
      <c r="O599" s="13" t="str">
        <f t="shared" si="14"/>
        <v>a</v>
      </c>
      <c r="P599" s="13"/>
      <c r="Q599" s="13" t="s">
        <v>23</v>
      </c>
      <c r="R599" s="13" t="s">
        <v>23</v>
      </c>
      <c r="S599" s="13" t="s">
        <v>23</v>
      </c>
      <c r="T599" s="13"/>
      <c r="U599" s="13" t="s">
        <v>23</v>
      </c>
      <c r="V599" s="13" t="s">
        <v>23</v>
      </c>
      <c r="W599" s="13" t="s">
        <v>23</v>
      </c>
      <c r="X599" s="13" t="s">
        <v>23</v>
      </c>
      <c r="Y599" s="13" t="s">
        <v>23</v>
      </c>
      <c r="Z599" s="13" t="s">
        <v>23</v>
      </c>
    </row>
    <row r="600" spans="1:26" s="1" customFormat="1" ht="36" x14ac:dyDescent="0.25">
      <c r="A600" s="4">
        <v>1374</v>
      </c>
      <c r="B600" s="13">
        <v>3</v>
      </c>
      <c r="C600" s="48" t="s">
        <v>1587</v>
      </c>
      <c r="D600" s="1" t="s">
        <v>1588</v>
      </c>
      <c r="E600" s="5">
        <v>37.125686999999999</v>
      </c>
      <c r="F600" s="5">
        <v>25.246717</v>
      </c>
      <c r="G600" s="13" t="s">
        <v>974</v>
      </c>
      <c r="H600" s="1" t="s">
        <v>1589</v>
      </c>
      <c r="I600" s="1" t="s">
        <v>1176</v>
      </c>
      <c r="J600" s="14" t="s">
        <v>1586</v>
      </c>
      <c r="K600" s="16"/>
      <c r="L600" s="14" t="s">
        <v>1590</v>
      </c>
      <c r="M600" s="16"/>
      <c r="N600" s="1" t="s">
        <v>1527</v>
      </c>
      <c r="O600" s="13" t="str">
        <f t="shared" si="14"/>
        <v>a</v>
      </c>
      <c r="P600" s="13"/>
      <c r="Q600" s="13" t="s">
        <v>38</v>
      </c>
      <c r="R600" s="13" t="s">
        <v>39</v>
      </c>
      <c r="S600" s="13" t="s">
        <v>39</v>
      </c>
      <c r="T600" s="13"/>
      <c r="U600" s="13" t="s">
        <v>23</v>
      </c>
      <c r="V600" s="13" t="s">
        <v>23</v>
      </c>
      <c r="W600" s="13" t="s">
        <v>39</v>
      </c>
      <c r="X600" s="13" t="s">
        <v>23</v>
      </c>
      <c r="Y600" s="13" t="s">
        <v>23</v>
      </c>
      <c r="Z600" s="13" t="s">
        <v>23</v>
      </c>
    </row>
    <row r="601" spans="1:26" s="1" customFormat="1" ht="120" x14ac:dyDescent="0.25">
      <c r="A601" s="4">
        <v>1381</v>
      </c>
      <c r="B601" s="13">
        <v>5</v>
      </c>
      <c r="C601" s="48" t="s">
        <v>1591</v>
      </c>
      <c r="D601" s="1" t="s">
        <v>1592</v>
      </c>
      <c r="E601" s="5">
        <v>37.059057000000003</v>
      </c>
      <c r="F601" s="5">
        <v>25.471703999999999</v>
      </c>
      <c r="G601" s="13" t="s">
        <v>974</v>
      </c>
      <c r="H601" s="1" t="s">
        <v>6649</v>
      </c>
      <c r="I601" s="1" t="s">
        <v>35</v>
      </c>
      <c r="J601" s="16"/>
      <c r="K601" s="16"/>
      <c r="L601" s="14" t="s">
        <v>1593</v>
      </c>
      <c r="M601" s="14" t="s">
        <v>5417</v>
      </c>
      <c r="N601" s="1" t="s">
        <v>1527</v>
      </c>
      <c r="O601" s="13" t="str">
        <f t="shared" si="14"/>
        <v>a</v>
      </c>
      <c r="P601" s="13"/>
      <c r="Q601" s="13"/>
      <c r="R601" s="13" t="s">
        <v>23</v>
      </c>
      <c r="S601" s="13" t="s">
        <v>23</v>
      </c>
      <c r="T601" s="13"/>
      <c r="U601" s="13" t="s">
        <v>23</v>
      </c>
      <c r="V601" s="13" t="s">
        <v>23</v>
      </c>
      <c r="W601" s="13" t="s">
        <v>23</v>
      </c>
      <c r="X601" s="13" t="s">
        <v>23</v>
      </c>
      <c r="Y601" s="13" t="s">
        <v>23</v>
      </c>
      <c r="Z601" s="13" t="s">
        <v>23</v>
      </c>
    </row>
    <row r="602" spans="1:26" s="1" customFormat="1" ht="36" x14ac:dyDescent="0.25">
      <c r="A602" s="4">
        <v>1383</v>
      </c>
      <c r="B602" s="13">
        <v>1</v>
      </c>
      <c r="C602" s="48" t="s">
        <v>1594</v>
      </c>
      <c r="D602" s="1" t="s">
        <v>1595</v>
      </c>
      <c r="E602" s="5">
        <v>37.104405999999997</v>
      </c>
      <c r="F602" s="5">
        <v>25.371891000000002</v>
      </c>
      <c r="G602" s="13">
        <v>-750</v>
      </c>
      <c r="H602" s="1" t="s">
        <v>1596</v>
      </c>
      <c r="I602" s="1" t="s">
        <v>4233</v>
      </c>
      <c r="J602" s="16"/>
      <c r="K602" s="16"/>
      <c r="L602" s="14" t="s">
        <v>1597</v>
      </c>
      <c r="M602" s="14" t="s">
        <v>5418</v>
      </c>
      <c r="N602" s="1" t="s">
        <v>1527</v>
      </c>
      <c r="O602" s="13" t="str">
        <f t="shared" si="14"/>
        <v>a</v>
      </c>
      <c r="P602" s="13"/>
      <c r="Q602" s="13" t="s">
        <v>23</v>
      </c>
      <c r="R602" s="13" t="s">
        <v>23</v>
      </c>
      <c r="S602" s="13" t="s">
        <v>23</v>
      </c>
      <c r="T602" s="13"/>
      <c r="U602" s="13" t="s">
        <v>23</v>
      </c>
      <c r="V602" s="13" t="s">
        <v>23</v>
      </c>
      <c r="W602" s="13" t="s">
        <v>23</v>
      </c>
      <c r="X602" s="13" t="s">
        <v>23</v>
      </c>
      <c r="Y602" s="13" t="s">
        <v>23</v>
      </c>
      <c r="Z602" s="13" t="s">
        <v>23</v>
      </c>
    </row>
    <row r="603" spans="1:26" s="1" customFormat="1" ht="36" x14ac:dyDescent="0.25">
      <c r="A603" s="4">
        <v>1383.3</v>
      </c>
      <c r="B603" s="13">
        <v>1</v>
      </c>
      <c r="C603" s="48" t="s">
        <v>1598</v>
      </c>
      <c r="D603" s="1" t="s">
        <v>1599</v>
      </c>
      <c r="E603" s="5">
        <v>36.887667999999998</v>
      </c>
      <c r="F603" s="5">
        <v>25.60538</v>
      </c>
      <c r="G603" s="13" t="s">
        <v>974</v>
      </c>
      <c r="H603" s="1" t="s">
        <v>1596</v>
      </c>
      <c r="I603" s="1" t="s">
        <v>231</v>
      </c>
      <c r="J603" s="16"/>
      <c r="K603" s="16"/>
      <c r="L603" s="14" t="s">
        <v>1600</v>
      </c>
      <c r="M603" s="14" t="s">
        <v>5419</v>
      </c>
      <c r="N603" s="1" t="s">
        <v>1527</v>
      </c>
      <c r="O603" s="13" t="str">
        <f t="shared" si="14"/>
        <v>a</v>
      </c>
      <c r="P603" s="13"/>
      <c r="Q603" s="13"/>
      <c r="R603" s="13"/>
      <c r="S603" s="13"/>
      <c r="T603" s="13"/>
      <c r="U603" s="13"/>
      <c r="V603" s="13"/>
      <c r="W603" s="13"/>
      <c r="X603" s="13"/>
      <c r="Y603" s="13"/>
      <c r="Z603" s="13"/>
    </row>
    <row r="604" spans="1:26" s="1" customFormat="1" ht="24" x14ac:dyDescent="0.25">
      <c r="A604" s="4">
        <v>1383.5</v>
      </c>
      <c r="B604" s="13">
        <v>1</v>
      </c>
      <c r="C604" s="48" t="s">
        <v>1601</v>
      </c>
      <c r="D604" s="1" t="s">
        <v>1602</v>
      </c>
      <c r="E604" s="5">
        <v>37.105668999999999</v>
      </c>
      <c r="F604" s="5">
        <v>25.813804999999999</v>
      </c>
      <c r="G604" s="13" t="s">
        <v>974</v>
      </c>
      <c r="H604" s="1" t="s">
        <v>1603</v>
      </c>
      <c r="I604" s="1" t="s">
        <v>231</v>
      </c>
      <c r="J604" s="16"/>
      <c r="K604" s="16"/>
      <c r="L604" s="14" t="s">
        <v>1604</v>
      </c>
      <c r="M604" s="14" t="s">
        <v>5420</v>
      </c>
      <c r="N604" s="1" t="s">
        <v>1527</v>
      </c>
      <c r="O604" s="13" t="str">
        <f t="shared" si="14"/>
        <v>a</v>
      </c>
      <c r="P604" s="13"/>
      <c r="Q604" s="13"/>
      <c r="R604" s="13"/>
      <c r="S604" s="13"/>
      <c r="T604" s="13"/>
      <c r="U604" s="13"/>
      <c r="V604" s="13"/>
      <c r="W604" s="13"/>
      <c r="X604" s="13"/>
      <c r="Y604" s="13"/>
      <c r="Z604" s="13"/>
    </row>
    <row r="605" spans="1:26" s="1" customFormat="1" ht="36" x14ac:dyDescent="0.25">
      <c r="A605" s="4">
        <v>1384</v>
      </c>
      <c r="B605" s="13">
        <v>2</v>
      </c>
      <c r="C605" s="48" t="s">
        <v>1605</v>
      </c>
      <c r="D605" s="1" t="s">
        <v>1606</v>
      </c>
      <c r="E605" s="5">
        <v>36.835766999999997</v>
      </c>
      <c r="F605" s="5">
        <v>25.890180000000001</v>
      </c>
      <c r="G605" s="13" t="s">
        <v>974</v>
      </c>
      <c r="H605" s="1" t="s">
        <v>1607</v>
      </c>
      <c r="I605" s="1" t="s">
        <v>1089</v>
      </c>
      <c r="J605" s="16"/>
      <c r="K605" s="16"/>
      <c r="L605" s="14" t="s">
        <v>1608</v>
      </c>
      <c r="M605" s="16"/>
      <c r="N605" s="1" t="s">
        <v>1527</v>
      </c>
      <c r="O605" s="13" t="str">
        <f t="shared" si="14"/>
        <v>a</v>
      </c>
      <c r="P605" s="13"/>
      <c r="Q605" s="13" t="s">
        <v>23</v>
      </c>
      <c r="R605" s="13" t="s">
        <v>23</v>
      </c>
      <c r="S605" s="13" t="s">
        <v>23</v>
      </c>
      <c r="T605" s="13"/>
      <c r="U605" s="13" t="s">
        <v>23</v>
      </c>
      <c r="V605" s="13" t="s">
        <v>23</v>
      </c>
      <c r="W605" s="13" t="s">
        <v>23</v>
      </c>
      <c r="X605" s="13" t="s">
        <v>23</v>
      </c>
      <c r="Y605" s="13" t="s">
        <v>23</v>
      </c>
      <c r="Z605" s="13" t="s">
        <v>23</v>
      </c>
    </row>
    <row r="606" spans="1:26" s="1" customFormat="1" ht="24" x14ac:dyDescent="0.25">
      <c r="A606" s="4">
        <v>1386</v>
      </c>
      <c r="B606" s="13">
        <v>1</v>
      </c>
      <c r="C606" s="48" t="s">
        <v>1383</v>
      </c>
      <c r="D606" s="1" t="s">
        <v>1609</v>
      </c>
      <c r="E606" s="5">
        <v>36.822299999999998</v>
      </c>
      <c r="F606" s="5">
        <v>25.860700000000001</v>
      </c>
      <c r="G606" s="13">
        <v>-750</v>
      </c>
      <c r="H606" s="1" t="s">
        <v>1610</v>
      </c>
      <c r="I606" s="1" t="s">
        <v>526</v>
      </c>
      <c r="J606" s="16"/>
      <c r="K606" s="16"/>
      <c r="L606" s="14" t="s">
        <v>1611</v>
      </c>
      <c r="M606" s="14" t="s">
        <v>5421</v>
      </c>
      <c r="N606" s="1" t="s">
        <v>1527</v>
      </c>
      <c r="O606" s="13" t="str">
        <f t="shared" si="14"/>
        <v>a</v>
      </c>
      <c r="P606" s="13"/>
      <c r="Q606" s="13" t="s">
        <v>23</v>
      </c>
      <c r="R606" s="13" t="s">
        <v>23</v>
      </c>
      <c r="S606" s="13" t="s">
        <v>23</v>
      </c>
      <c r="T606" s="13"/>
      <c r="U606" s="13" t="s">
        <v>23</v>
      </c>
      <c r="V606" s="13" t="s">
        <v>23</v>
      </c>
      <c r="W606" s="13" t="s">
        <v>23</v>
      </c>
      <c r="X606" s="13" t="s">
        <v>23</v>
      </c>
      <c r="Y606" s="13" t="s">
        <v>23</v>
      </c>
      <c r="Z606" s="13" t="s">
        <v>23</v>
      </c>
    </row>
    <row r="607" spans="1:26" s="1" customFormat="1" ht="24" x14ac:dyDescent="0.25">
      <c r="A607" s="4">
        <v>1387.1</v>
      </c>
      <c r="B607" s="13">
        <v>1</v>
      </c>
      <c r="C607" s="48" t="s">
        <v>5424</v>
      </c>
      <c r="D607" s="1" t="s">
        <v>1612</v>
      </c>
      <c r="E607" s="5">
        <v>36.977249</v>
      </c>
      <c r="F607" s="5">
        <v>26.287064000000001</v>
      </c>
      <c r="G607" s="13" t="s">
        <v>974</v>
      </c>
      <c r="H607" s="1" t="s">
        <v>1613</v>
      </c>
      <c r="I607" s="1" t="s">
        <v>231</v>
      </c>
      <c r="J607" s="16"/>
      <c r="K607" s="16"/>
      <c r="L607" s="14" t="s">
        <v>1614</v>
      </c>
      <c r="M607" s="14" t="s">
        <v>5422</v>
      </c>
      <c r="N607" s="1" t="s">
        <v>1527</v>
      </c>
      <c r="O607" s="13" t="str">
        <f t="shared" si="14"/>
        <v>a</v>
      </c>
      <c r="P607" s="13"/>
      <c r="Q607" s="13"/>
      <c r="R607" s="13"/>
      <c r="S607" s="13"/>
      <c r="T607" s="13"/>
      <c r="U607" s="13"/>
      <c r="V607" s="13"/>
      <c r="W607" s="13"/>
      <c r="X607" s="13"/>
      <c r="Y607" s="13"/>
      <c r="Z607" s="13"/>
    </row>
    <row r="608" spans="1:26" s="1" customFormat="1" ht="24" x14ac:dyDescent="0.25">
      <c r="A608" s="4">
        <v>1388</v>
      </c>
      <c r="B608" s="13">
        <v>1</v>
      </c>
      <c r="C608" s="48" t="s">
        <v>1615</v>
      </c>
      <c r="D608" s="1" t="s">
        <v>1616</v>
      </c>
      <c r="E608" s="5">
        <v>37.002197000000002</v>
      </c>
      <c r="F608" s="5">
        <v>26.470548000000001</v>
      </c>
      <c r="G608" s="13" t="s">
        <v>974</v>
      </c>
      <c r="H608" s="1" t="s">
        <v>1617</v>
      </c>
      <c r="I608" s="1" t="s">
        <v>231</v>
      </c>
      <c r="J608" s="16"/>
      <c r="K608" s="16"/>
      <c r="L608" s="14" t="s">
        <v>1618</v>
      </c>
      <c r="M608" s="14" t="s">
        <v>5423</v>
      </c>
      <c r="N608" s="1" t="s">
        <v>1527</v>
      </c>
      <c r="O608" s="13" t="str">
        <f t="shared" si="14"/>
        <v>a</v>
      </c>
      <c r="P608" s="13" t="s">
        <v>97</v>
      </c>
      <c r="Q608" s="13"/>
      <c r="R608" s="13" t="s">
        <v>23</v>
      </c>
      <c r="S608" s="13" t="s">
        <v>23</v>
      </c>
      <c r="T608" s="13"/>
      <c r="U608" s="13" t="s">
        <v>23</v>
      </c>
      <c r="V608" s="13" t="s">
        <v>23</v>
      </c>
      <c r="W608" s="13" t="s">
        <v>23</v>
      </c>
      <c r="X608" s="13" t="s">
        <v>23</v>
      </c>
      <c r="Y608" s="13" t="s">
        <v>23</v>
      </c>
      <c r="Z608" s="13" t="s">
        <v>23</v>
      </c>
    </row>
    <row r="609" spans="1:26" s="1" customFormat="1" ht="48" x14ac:dyDescent="0.25">
      <c r="A609" s="4">
        <v>1389</v>
      </c>
      <c r="B609" s="13">
        <v>3</v>
      </c>
      <c r="C609" s="48" t="s">
        <v>1619</v>
      </c>
      <c r="D609" s="1" t="s">
        <v>1620</v>
      </c>
      <c r="E609" s="5">
        <v>36.722700000000003</v>
      </c>
      <c r="F609" s="5">
        <v>25.329049000000001</v>
      </c>
      <c r="G609" s="13" t="s">
        <v>974</v>
      </c>
      <c r="H609" s="1" t="s">
        <v>1621</v>
      </c>
      <c r="I609" s="1" t="s">
        <v>1622</v>
      </c>
      <c r="J609" s="16"/>
      <c r="K609" s="16"/>
      <c r="L609" s="14" t="s">
        <v>1623</v>
      </c>
      <c r="M609" s="14" t="s">
        <v>5425</v>
      </c>
      <c r="N609" s="1" t="s">
        <v>1527</v>
      </c>
      <c r="O609" s="13" t="str">
        <f t="shared" si="14"/>
        <v>a</v>
      </c>
      <c r="P609" s="13"/>
      <c r="Q609" s="13" t="s">
        <v>23</v>
      </c>
      <c r="R609" s="13" t="s">
        <v>23</v>
      </c>
      <c r="S609" s="13" t="s">
        <v>23</v>
      </c>
      <c r="T609" s="13"/>
      <c r="U609" s="13" t="s">
        <v>23</v>
      </c>
      <c r="V609" s="13" t="s">
        <v>23</v>
      </c>
      <c r="W609" s="13" t="s">
        <v>23</v>
      </c>
      <c r="X609" s="13" t="s">
        <v>23</v>
      </c>
      <c r="Y609" s="13" t="s">
        <v>23</v>
      </c>
      <c r="Z609" s="13" t="s">
        <v>23</v>
      </c>
    </row>
    <row r="610" spans="1:26" s="1" customFormat="1" ht="24" x14ac:dyDescent="0.25">
      <c r="A610" s="4">
        <v>1391</v>
      </c>
      <c r="B610" s="13">
        <v>2</v>
      </c>
      <c r="C610" s="48" t="s">
        <v>1624</v>
      </c>
      <c r="D610" s="1" t="s">
        <v>1625</v>
      </c>
      <c r="E610" s="5">
        <v>36.817810000000001</v>
      </c>
      <c r="F610" s="5">
        <v>24.555966000000002</v>
      </c>
      <c r="G610" s="13" t="s">
        <v>974</v>
      </c>
      <c r="H610" s="1" t="s">
        <v>1626</v>
      </c>
      <c r="J610" s="16"/>
      <c r="K610" s="16"/>
      <c r="L610" s="14" t="s">
        <v>1627</v>
      </c>
      <c r="M610" s="14" t="s">
        <v>5426</v>
      </c>
      <c r="N610" s="1" t="s">
        <v>1527</v>
      </c>
      <c r="O610" s="13" t="str">
        <f t="shared" si="14"/>
        <v>a</v>
      </c>
      <c r="P610" s="13"/>
      <c r="Q610" s="13" t="s">
        <v>23</v>
      </c>
      <c r="R610" s="13" t="s">
        <v>23</v>
      </c>
      <c r="S610" s="13" t="s">
        <v>23</v>
      </c>
      <c r="T610" s="13"/>
      <c r="U610" s="13" t="s">
        <v>23</v>
      </c>
      <c r="V610" s="13" t="s">
        <v>23</v>
      </c>
      <c r="W610" s="13" t="s">
        <v>23</v>
      </c>
      <c r="X610" s="13" t="s">
        <v>23</v>
      </c>
      <c r="Y610" s="13" t="s">
        <v>23</v>
      </c>
      <c r="Z610" s="13" t="s">
        <v>23</v>
      </c>
    </row>
    <row r="611" spans="1:26" s="1" customFormat="1" ht="24" x14ac:dyDescent="0.25">
      <c r="A611" s="4">
        <v>1393</v>
      </c>
      <c r="B611" s="13">
        <v>1</v>
      </c>
      <c r="C611" s="48" t="s">
        <v>5428</v>
      </c>
      <c r="D611" s="1" t="s">
        <v>4815</v>
      </c>
      <c r="E611" s="5">
        <v>36.761710000000001</v>
      </c>
      <c r="F611" s="5">
        <v>24.379829999999998</v>
      </c>
      <c r="G611" s="13" t="s">
        <v>974</v>
      </c>
      <c r="H611" s="1" t="s">
        <v>730</v>
      </c>
      <c r="I611" s="1" t="s">
        <v>35</v>
      </c>
      <c r="J611" s="16"/>
      <c r="K611" s="16"/>
      <c r="L611" s="14" t="s">
        <v>1628</v>
      </c>
      <c r="M611" s="14" t="s">
        <v>5427</v>
      </c>
      <c r="N611" s="1" t="s">
        <v>1527</v>
      </c>
      <c r="O611" s="13" t="str">
        <f t="shared" si="14"/>
        <v>a</v>
      </c>
      <c r="P611" s="13"/>
      <c r="Q611" s="13"/>
      <c r="R611" s="13" t="s">
        <v>23</v>
      </c>
      <c r="S611" s="13" t="s">
        <v>23</v>
      </c>
      <c r="T611" s="13"/>
      <c r="U611" s="13" t="s">
        <v>23</v>
      </c>
      <c r="V611" s="13" t="s">
        <v>23</v>
      </c>
      <c r="W611" s="13" t="s">
        <v>23</v>
      </c>
      <c r="X611" s="13" t="s">
        <v>23</v>
      </c>
      <c r="Y611" s="13" t="s">
        <v>23</v>
      </c>
      <c r="Z611" s="13" t="s">
        <v>23</v>
      </c>
    </row>
    <row r="612" spans="1:26" s="1" customFormat="1" ht="24" x14ac:dyDescent="0.25">
      <c r="A612" s="4">
        <v>1406</v>
      </c>
      <c r="B612" s="13">
        <v>1</v>
      </c>
      <c r="C612" s="48" t="s">
        <v>1629</v>
      </c>
      <c r="D612" s="1" t="s">
        <v>1630</v>
      </c>
      <c r="E612" s="5">
        <v>36.668087</v>
      </c>
      <c r="F612" s="5">
        <v>25.079720999999999</v>
      </c>
      <c r="G612" s="13" t="s">
        <v>974</v>
      </c>
      <c r="H612" s="1" t="s">
        <v>1631</v>
      </c>
      <c r="I612" s="1" t="s">
        <v>231</v>
      </c>
      <c r="J612" s="16"/>
      <c r="K612" s="16"/>
      <c r="L612" s="14" t="s">
        <v>1632</v>
      </c>
      <c r="M612" s="14" t="s">
        <v>5429</v>
      </c>
      <c r="N612" s="1" t="s">
        <v>1527</v>
      </c>
      <c r="O612" s="13" t="str">
        <f t="shared" si="14"/>
        <v>a</v>
      </c>
      <c r="P612" s="13"/>
      <c r="Q612" s="13" t="s">
        <v>23</v>
      </c>
      <c r="R612" s="13" t="s">
        <v>23</v>
      </c>
      <c r="S612" s="13" t="s">
        <v>23</v>
      </c>
      <c r="T612" s="13"/>
      <c r="U612" s="13" t="s">
        <v>23</v>
      </c>
      <c r="V612" s="13" t="s">
        <v>23</v>
      </c>
      <c r="W612" s="13" t="s">
        <v>23</v>
      </c>
      <c r="X612" s="13" t="s">
        <v>23</v>
      </c>
      <c r="Y612" s="13" t="s">
        <v>23</v>
      </c>
      <c r="Z612" s="13" t="s">
        <v>23</v>
      </c>
    </row>
    <row r="613" spans="1:26" s="1" customFormat="1" ht="36" x14ac:dyDescent="0.25">
      <c r="A613" s="4">
        <v>1409</v>
      </c>
      <c r="B613" s="13">
        <v>1</v>
      </c>
      <c r="C613" s="48" t="s">
        <v>7205</v>
      </c>
      <c r="D613" s="1" t="s">
        <v>5431</v>
      </c>
      <c r="E613" s="5">
        <v>36.363599999999998</v>
      </c>
      <c r="F613" s="5">
        <v>25.477900000000002</v>
      </c>
      <c r="G613" s="13">
        <v>-750</v>
      </c>
      <c r="H613" s="1" t="s">
        <v>1633</v>
      </c>
      <c r="I613" s="1" t="s">
        <v>193</v>
      </c>
      <c r="J613" s="14" t="s">
        <v>6857</v>
      </c>
      <c r="K613" s="16"/>
      <c r="L613" s="14" t="s">
        <v>5432</v>
      </c>
      <c r="M613" s="14" t="s">
        <v>5430</v>
      </c>
      <c r="N613" s="1" t="s">
        <v>1527</v>
      </c>
      <c r="O613" s="13" t="str">
        <f t="shared" si="14"/>
        <v>a</v>
      </c>
      <c r="P613" s="13"/>
      <c r="Q613" s="13" t="s">
        <v>23</v>
      </c>
      <c r="R613" s="13" t="s">
        <v>23</v>
      </c>
      <c r="S613" s="13" t="s">
        <v>23</v>
      </c>
      <c r="T613" s="13"/>
      <c r="U613" s="13" t="s">
        <v>23</v>
      </c>
      <c r="V613" s="13" t="s">
        <v>23</v>
      </c>
      <c r="W613" s="13" t="s">
        <v>23</v>
      </c>
      <c r="X613" s="13" t="s">
        <v>23</v>
      </c>
      <c r="Y613" s="13" t="s">
        <v>23</v>
      </c>
      <c r="Z613" s="13" t="s">
        <v>23</v>
      </c>
    </row>
    <row r="614" spans="1:26" s="1" customFormat="1" ht="24" x14ac:dyDescent="0.25">
      <c r="A614" s="4">
        <v>1410</v>
      </c>
      <c r="B614" s="13">
        <v>1</v>
      </c>
      <c r="C614" s="48" t="s">
        <v>7206</v>
      </c>
      <c r="D614" s="1" t="s">
        <v>1634</v>
      </c>
      <c r="E614" s="5">
        <v>36.354357999999998</v>
      </c>
      <c r="F614" s="5">
        <v>25.477229000000001</v>
      </c>
      <c r="G614" s="13">
        <v>-750</v>
      </c>
      <c r="H614" s="1" t="s">
        <v>1633</v>
      </c>
      <c r="I614" s="1" t="s">
        <v>4260</v>
      </c>
      <c r="J614" s="16"/>
      <c r="K614" s="16"/>
      <c r="L614" s="14" t="s">
        <v>1635</v>
      </c>
      <c r="M614" s="14" t="s">
        <v>5433</v>
      </c>
      <c r="N614" s="1" t="s">
        <v>1527</v>
      </c>
      <c r="O614" s="13" t="str">
        <f t="shared" si="14"/>
        <v>a</v>
      </c>
      <c r="P614" s="13"/>
      <c r="Q614" s="13"/>
      <c r="R614" s="13" t="s">
        <v>23</v>
      </c>
      <c r="S614" s="13" t="s">
        <v>23</v>
      </c>
      <c r="T614" s="13"/>
      <c r="U614" s="13" t="s">
        <v>23</v>
      </c>
      <c r="V614" s="13" t="s">
        <v>23</v>
      </c>
      <c r="W614" s="13" t="s">
        <v>23</v>
      </c>
      <c r="X614" s="13" t="s">
        <v>23</v>
      </c>
      <c r="Y614" s="13" t="s">
        <v>23</v>
      </c>
      <c r="Z614" s="13" t="s">
        <v>23</v>
      </c>
    </row>
    <row r="615" spans="1:26" s="1" customFormat="1" ht="24" x14ac:dyDescent="0.25">
      <c r="A615" s="4">
        <v>1413</v>
      </c>
      <c r="B615" s="13">
        <v>1</v>
      </c>
      <c r="C615" s="48" t="s">
        <v>1636</v>
      </c>
      <c r="D615" s="1" t="s">
        <v>1637</v>
      </c>
      <c r="E615" s="5">
        <v>36.340971000000003</v>
      </c>
      <c r="F615" s="5">
        <v>25.774539999999998</v>
      </c>
      <c r="G615" s="13">
        <v>-750</v>
      </c>
      <c r="H615" s="1" t="s">
        <v>1633</v>
      </c>
      <c r="I615" s="1" t="s">
        <v>4234</v>
      </c>
      <c r="J615" s="16"/>
      <c r="K615" s="16"/>
      <c r="L615" s="14" t="s">
        <v>5435</v>
      </c>
      <c r="M615" s="14" t="s">
        <v>5434</v>
      </c>
      <c r="N615" s="1" t="s">
        <v>1527</v>
      </c>
      <c r="O615" s="13" t="str">
        <f t="shared" si="14"/>
        <v>a</v>
      </c>
      <c r="P615" s="13"/>
      <c r="Q615" s="13" t="s">
        <v>38</v>
      </c>
      <c r="R615" s="13" t="s">
        <v>39</v>
      </c>
      <c r="S615" s="13" t="s">
        <v>23</v>
      </c>
      <c r="T615" s="13"/>
      <c r="U615" s="13" t="s">
        <v>23</v>
      </c>
      <c r="V615" s="13" t="s">
        <v>23</v>
      </c>
      <c r="W615" s="13" t="s">
        <v>23</v>
      </c>
      <c r="X615" s="13" t="s">
        <v>23</v>
      </c>
      <c r="Y615" s="13" t="s">
        <v>23</v>
      </c>
      <c r="Z615" s="13" t="s">
        <v>23</v>
      </c>
    </row>
    <row r="616" spans="1:26" s="1" customFormat="1" ht="36" x14ac:dyDescent="0.25">
      <c r="A616" s="4">
        <v>1414</v>
      </c>
      <c r="B616" s="13">
        <v>2</v>
      </c>
      <c r="C616" s="48" t="s">
        <v>1638</v>
      </c>
      <c r="D616" s="1" t="s">
        <v>1639</v>
      </c>
      <c r="E616" s="5">
        <v>36.546655000000001</v>
      </c>
      <c r="F616" s="5">
        <v>26.359898000000001</v>
      </c>
      <c r="G616" s="13">
        <v>-750</v>
      </c>
      <c r="H616" s="1" t="s">
        <v>5698</v>
      </c>
      <c r="I616" s="1" t="s">
        <v>4234</v>
      </c>
      <c r="J616" s="16"/>
      <c r="K616" s="16"/>
      <c r="L616" s="14" t="s">
        <v>5437</v>
      </c>
      <c r="M616" s="14" t="s">
        <v>5436</v>
      </c>
      <c r="N616" s="1" t="s">
        <v>1527</v>
      </c>
      <c r="O616" s="13" t="str">
        <f t="shared" si="14"/>
        <v>a</v>
      </c>
      <c r="P616" s="13"/>
      <c r="Q616" s="13" t="s">
        <v>38</v>
      </c>
      <c r="R616" s="13" t="s">
        <v>39</v>
      </c>
      <c r="S616" s="13" t="s">
        <v>23</v>
      </c>
      <c r="T616" s="13"/>
      <c r="U616" s="13" t="s">
        <v>23</v>
      </c>
      <c r="V616" s="13" t="s">
        <v>23</v>
      </c>
      <c r="W616" s="13" t="s">
        <v>23</v>
      </c>
      <c r="X616" s="13" t="s">
        <v>23</v>
      </c>
      <c r="Y616" s="13" t="s">
        <v>23</v>
      </c>
      <c r="Z616" s="13" t="s">
        <v>23</v>
      </c>
    </row>
    <row r="617" spans="1:26" s="1" customFormat="1" ht="60" x14ac:dyDescent="0.25">
      <c r="A617" s="4">
        <v>1417</v>
      </c>
      <c r="B617" s="13">
        <v>1</v>
      </c>
      <c r="C617" s="48" t="s">
        <v>1640</v>
      </c>
      <c r="D617" s="1" t="s">
        <v>5438</v>
      </c>
      <c r="E617" s="5">
        <v>35.926577000000002</v>
      </c>
      <c r="F617" s="5">
        <v>24.669440000000002</v>
      </c>
      <c r="G617" s="13" t="s">
        <v>974</v>
      </c>
      <c r="H617" s="1" t="s">
        <v>52</v>
      </c>
      <c r="J617" s="16"/>
      <c r="K617" s="16"/>
      <c r="L617" s="16"/>
      <c r="M617" s="16"/>
      <c r="N617" s="1" t="s">
        <v>1527</v>
      </c>
      <c r="O617" s="13" t="str">
        <f t="shared" si="14"/>
        <v>a</v>
      </c>
      <c r="P617" s="13"/>
      <c r="Q617" s="13" t="s">
        <v>23</v>
      </c>
      <c r="R617" s="13" t="s">
        <v>23</v>
      </c>
      <c r="S617" s="13" t="s">
        <v>23</v>
      </c>
      <c r="T617" s="13"/>
      <c r="U617" s="13" t="s">
        <v>23</v>
      </c>
      <c r="V617" s="13" t="s">
        <v>23</v>
      </c>
      <c r="W617" s="13" t="s">
        <v>23</v>
      </c>
      <c r="X617" s="13" t="s">
        <v>23</v>
      </c>
      <c r="Y617" s="13" t="s">
        <v>23</v>
      </c>
      <c r="Z617" s="13" t="s">
        <v>23</v>
      </c>
    </row>
    <row r="618" spans="1:26" s="1" customFormat="1" ht="96" x14ac:dyDescent="0.25">
      <c r="A618" s="4">
        <v>1418</v>
      </c>
      <c r="B618" s="13">
        <v>5</v>
      </c>
      <c r="C618" s="48" t="s">
        <v>6277</v>
      </c>
      <c r="D618" s="1" t="s">
        <v>6278</v>
      </c>
      <c r="E618" s="5">
        <v>40.781008</v>
      </c>
      <c r="F618" s="5">
        <v>24.710972999999999</v>
      </c>
      <c r="G618" s="13">
        <v>-680</v>
      </c>
      <c r="H618" s="1" t="s">
        <v>4504</v>
      </c>
      <c r="I618" s="1" t="s">
        <v>7126</v>
      </c>
      <c r="J618" s="14" t="s">
        <v>6446</v>
      </c>
      <c r="K618" s="14" t="s">
        <v>6868</v>
      </c>
      <c r="L618" s="14" t="s">
        <v>1641</v>
      </c>
      <c r="M618" s="14" t="s">
        <v>5439</v>
      </c>
      <c r="N618" s="1" t="s">
        <v>1642</v>
      </c>
      <c r="O618" s="13" t="str">
        <f t="shared" si="14"/>
        <v>a</v>
      </c>
      <c r="P618" s="13" t="s">
        <v>97</v>
      </c>
      <c r="Q618" s="13" t="s">
        <v>38</v>
      </c>
      <c r="R618" s="13" t="s">
        <v>39</v>
      </c>
      <c r="S618" s="13" t="s">
        <v>39</v>
      </c>
      <c r="T618" s="13"/>
      <c r="U618" s="13" t="s">
        <v>23</v>
      </c>
      <c r="V618" s="13" t="s">
        <v>23</v>
      </c>
      <c r="W618" s="13" t="s">
        <v>23</v>
      </c>
      <c r="X618" s="13" t="s">
        <v>39</v>
      </c>
      <c r="Y618" s="13" t="s">
        <v>39</v>
      </c>
      <c r="Z618" s="13" t="s">
        <v>23</v>
      </c>
    </row>
    <row r="619" spans="1:26" s="1" customFormat="1" ht="96" x14ac:dyDescent="0.25">
      <c r="A619" s="4">
        <v>1419</v>
      </c>
      <c r="B619" s="13">
        <v>5</v>
      </c>
      <c r="C619" s="48" t="s">
        <v>6277</v>
      </c>
      <c r="D619" s="1" t="s">
        <v>6279</v>
      </c>
      <c r="E619" s="5">
        <v>40.784756999999999</v>
      </c>
      <c r="F619" s="5">
        <v>24.714331000000001</v>
      </c>
      <c r="G619" s="13">
        <v>-680</v>
      </c>
      <c r="H619" s="1" t="s">
        <v>7613</v>
      </c>
      <c r="I619" s="1" t="s">
        <v>7127</v>
      </c>
      <c r="J619" s="14" t="s">
        <v>6446</v>
      </c>
      <c r="K619" s="14" t="s">
        <v>6868</v>
      </c>
      <c r="L619" s="14" t="s">
        <v>1643</v>
      </c>
      <c r="M619" s="14" t="s">
        <v>5439</v>
      </c>
      <c r="N619" s="1" t="s">
        <v>1642</v>
      </c>
      <c r="O619" s="13" t="str">
        <f t="shared" si="14"/>
        <v>a</v>
      </c>
      <c r="P619" s="13"/>
      <c r="Q619" s="13" t="s">
        <v>38</v>
      </c>
      <c r="R619" s="13" t="s">
        <v>39</v>
      </c>
      <c r="S619" s="13" t="s">
        <v>39</v>
      </c>
      <c r="T619" s="13"/>
      <c r="U619" s="13" t="s">
        <v>23</v>
      </c>
      <c r="V619" s="13" t="s">
        <v>23</v>
      </c>
      <c r="W619" s="13" t="s">
        <v>23</v>
      </c>
      <c r="X619" s="13"/>
      <c r="Y619" s="13" t="s">
        <v>39</v>
      </c>
      <c r="Z619" s="13" t="s">
        <v>23</v>
      </c>
    </row>
    <row r="620" spans="1:26" s="1" customFormat="1" ht="108" x14ac:dyDescent="0.25">
      <c r="A620" s="4">
        <v>1419.1</v>
      </c>
      <c r="B620" s="13">
        <v>5</v>
      </c>
      <c r="C620" s="48" t="s">
        <v>6277</v>
      </c>
      <c r="D620" s="1" t="s">
        <v>6300</v>
      </c>
      <c r="E620" s="5">
        <v>40.779299999999999</v>
      </c>
      <c r="F620" s="5">
        <v>24.709599999999998</v>
      </c>
      <c r="G620" s="13">
        <v>-680</v>
      </c>
      <c r="H620" s="1" t="s">
        <v>7613</v>
      </c>
      <c r="I620" s="1" t="s">
        <v>7127</v>
      </c>
      <c r="J620" s="14" t="s">
        <v>6446</v>
      </c>
      <c r="K620" s="14" t="s">
        <v>6868</v>
      </c>
      <c r="L620" s="14" t="s">
        <v>1643</v>
      </c>
      <c r="M620" s="14" t="s">
        <v>5439</v>
      </c>
      <c r="N620" s="1" t="s">
        <v>1642</v>
      </c>
      <c r="O620" s="13" t="str">
        <f t="shared" si="14"/>
        <v>a</v>
      </c>
      <c r="P620" s="13"/>
      <c r="Q620" s="13"/>
      <c r="R620" s="13"/>
      <c r="S620" s="13"/>
      <c r="T620" s="13"/>
      <c r="U620" s="13"/>
      <c r="V620" s="13"/>
      <c r="W620" s="13"/>
      <c r="X620" s="13"/>
      <c r="Y620" s="13" t="s">
        <v>39</v>
      </c>
      <c r="Z620" s="13" t="s">
        <v>23</v>
      </c>
    </row>
    <row r="621" spans="1:26" s="1" customFormat="1" ht="48" x14ac:dyDescent="0.25">
      <c r="A621" s="4">
        <v>1428</v>
      </c>
      <c r="B621" s="13">
        <v>4</v>
      </c>
      <c r="C621" s="48" t="s">
        <v>1644</v>
      </c>
      <c r="D621" s="1" t="s">
        <v>1645</v>
      </c>
      <c r="E621" s="5">
        <v>40.500999999999998</v>
      </c>
      <c r="F621" s="5">
        <v>25.53</v>
      </c>
      <c r="G621" s="13">
        <v>-750</v>
      </c>
      <c r="H621" s="1" t="s">
        <v>1646</v>
      </c>
      <c r="I621" s="1" t="s">
        <v>1647</v>
      </c>
      <c r="J621" s="14" t="s">
        <v>6866</v>
      </c>
      <c r="K621" s="16"/>
      <c r="L621" s="14" t="s">
        <v>5441</v>
      </c>
      <c r="M621" s="14" t="s">
        <v>5440</v>
      </c>
      <c r="N621" s="1" t="s">
        <v>1642</v>
      </c>
      <c r="O621" s="13" t="str">
        <f t="shared" si="14"/>
        <v>a</v>
      </c>
      <c r="P621" s="13"/>
      <c r="Q621" s="13"/>
      <c r="R621" s="13" t="s">
        <v>23</v>
      </c>
      <c r="S621" s="13" t="s">
        <v>23</v>
      </c>
      <c r="T621" s="13"/>
      <c r="U621" s="13" t="s">
        <v>23</v>
      </c>
      <c r="V621" s="13" t="s">
        <v>23</v>
      </c>
      <c r="W621" s="13" t="s">
        <v>23</v>
      </c>
      <c r="X621" s="13" t="s">
        <v>23</v>
      </c>
      <c r="Y621" s="13" t="s">
        <v>23</v>
      </c>
      <c r="Z621" s="13" t="s">
        <v>23</v>
      </c>
    </row>
    <row r="622" spans="1:26" s="1" customFormat="1" ht="60" x14ac:dyDescent="0.25">
      <c r="A622" s="4">
        <v>1433</v>
      </c>
      <c r="B622" s="13">
        <v>4</v>
      </c>
      <c r="C622" s="48" t="s">
        <v>1648</v>
      </c>
      <c r="D622" s="1" t="s">
        <v>1649</v>
      </c>
      <c r="E622" s="5">
        <v>39.921787999999999</v>
      </c>
      <c r="F622" s="5">
        <v>25.182003000000002</v>
      </c>
      <c r="G622" s="13" t="s">
        <v>974</v>
      </c>
      <c r="H622" s="1" t="s">
        <v>6650</v>
      </c>
      <c r="J622" s="16"/>
      <c r="K622" s="16"/>
      <c r="L622" s="14" t="s">
        <v>1650</v>
      </c>
      <c r="M622" s="14" t="s">
        <v>5442</v>
      </c>
      <c r="N622" s="1" t="s">
        <v>1642</v>
      </c>
      <c r="O622" s="13" t="str">
        <f t="shared" si="14"/>
        <v>a</v>
      </c>
      <c r="P622" s="13"/>
      <c r="Q622" s="13" t="s">
        <v>23</v>
      </c>
      <c r="R622" s="13" t="s">
        <v>23</v>
      </c>
      <c r="S622" s="13" t="s">
        <v>23</v>
      </c>
      <c r="T622" s="13"/>
      <c r="U622" s="13" t="s">
        <v>23</v>
      </c>
      <c r="V622" s="13" t="s">
        <v>23</v>
      </c>
      <c r="W622" s="13" t="s">
        <v>23</v>
      </c>
      <c r="X622" s="13" t="s">
        <v>23</v>
      </c>
      <c r="Y622" s="13" t="s">
        <v>23</v>
      </c>
      <c r="Z622" s="13" t="s">
        <v>23</v>
      </c>
    </row>
    <row r="623" spans="1:26" s="1" customFormat="1" ht="180" x14ac:dyDescent="0.25">
      <c r="A623" s="4">
        <v>1441</v>
      </c>
      <c r="B623" s="13" t="s">
        <v>7473</v>
      </c>
      <c r="C623" s="48" t="s">
        <v>6280</v>
      </c>
      <c r="D623" s="1" t="s">
        <v>6609</v>
      </c>
      <c r="E623" s="5">
        <v>39.113145000000003</v>
      </c>
      <c r="F623" s="5">
        <v>26.55641</v>
      </c>
      <c r="G623" s="13">
        <v>-750</v>
      </c>
      <c r="H623" s="1" t="s">
        <v>6651</v>
      </c>
      <c r="I623" s="1" t="s">
        <v>1363</v>
      </c>
      <c r="J623" s="38" t="s">
        <v>6865</v>
      </c>
      <c r="K623" s="16"/>
      <c r="L623" s="14" t="s">
        <v>1651</v>
      </c>
      <c r="M623" s="14" t="s">
        <v>5443</v>
      </c>
      <c r="N623" s="1" t="s">
        <v>1642</v>
      </c>
      <c r="O623" s="13" t="str">
        <f t="shared" si="14"/>
        <v>a</v>
      </c>
      <c r="P623" s="13"/>
      <c r="Q623" s="13" t="s">
        <v>38</v>
      </c>
      <c r="R623" s="13" t="s">
        <v>39</v>
      </c>
      <c r="S623" s="13" t="s">
        <v>39</v>
      </c>
      <c r="T623" s="13"/>
      <c r="U623" s="13" t="s">
        <v>23</v>
      </c>
      <c r="V623" s="13" t="s">
        <v>23</v>
      </c>
      <c r="W623" s="13" t="s">
        <v>23</v>
      </c>
      <c r="X623" s="13" t="s">
        <v>23</v>
      </c>
      <c r="Y623" s="13" t="s">
        <v>23</v>
      </c>
      <c r="Z623" s="13" t="s">
        <v>23</v>
      </c>
    </row>
    <row r="624" spans="1:26" s="1" customFormat="1" ht="144" x14ac:dyDescent="0.25">
      <c r="A624" s="4">
        <v>1442</v>
      </c>
      <c r="B624" s="13">
        <v>9</v>
      </c>
      <c r="C624" s="48" t="s">
        <v>6280</v>
      </c>
      <c r="D624" s="1" t="s">
        <v>6610</v>
      </c>
      <c r="E624" s="5">
        <v>39.105705999999998</v>
      </c>
      <c r="F624" s="5">
        <v>26.557779</v>
      </c>
      <c r="G624" s="13">
        <v>-750</v>
      </c>
      <c r="H624" s="1" t="s">
        <v>6652</v>
      </c>
      <c r="I624" s="1" t="s">
        <v>7131</v>
      </c>
      <c r="J624" s="38" t="s">
        <v>6865</v>
      </c>
      <c r="K624" s="16"/>
      <c r="L624" s="14" t="s">
        <v>1651</v>
      </c>
      <c r="M624" s="14" t="s">
        <v>5443</v>
      </c>
      <c r="N624" s="1" t="s">
        <v>1642</v>
      </c>
      <c r="O624" s="13" t="str">
        <f t="shared" si="14"/>
        <v>a</v>
      </c>
      <c r="P624" s="13"/>
      <c r="Q624" s="13" t="s">
        <v>38</v>
      </c>
      <c r="R624" s="13" t="s">
        <v>23</v>
      </c>
      <c r="S624" s="13" t="s">
        <v>23</v>
      </c>
      <c r="T624" s="13"/>
      <c r="U624" s="13" t="s">
        <v>23</v>
      </c>
      <c r="V624" s="13" t="s">
        <v>23</v>
      </c>
      <c r="W624" s="13" t="s">
        <v>23</v>
      </c>
      <c r="X624" s="13" t="s">
        <v>39</v>
      </c>
      <c r="Y624" s="13" t="s">
        <v>54</v>
      </c>
      <c r="Z624" s="13" t="s">
        <v>23</v>
      </c>
    </row>
    <row r="625" spans="1:26" s="1" customFormat="1" ht="48" x14ac:dyDescent="0.25">
      <c r="A625" s="4">
        <v>1453</v>
      </c>
      <c r="B625" s="13">
        <v>3</v>
      </c>
      <c r="C625" s="48" t="s">
        <v>1652</v>
      </c>
      <c r="D625" s="1" t="s">
        <v>1653</v>
      </c>
      <c r="E625" s="5">
        <v>39.159320000000001</v>
      </c>
      <c r="F625" s="5">
        <v>26.285170000000001</v>
      </c>
      <c r="G625" s="13">
        <v>-750</v>
      </c>
      <c r="H625" s="1" t="s">
        <v>6653</v>
      </c>
      <c r="I625" s="1" t="s">
        <v>1654</v>
      </c>
      <c r="J625" s="38" t="s">
        <v>6865</v>
      </c>
      <c r="K625" s="16"/>
      <c r="L625" s="14" t="s">
        <v>1655</v>
      </c>
      <c r="M625" s="14" t="s">
        <v>5444</v>
      </c>
      <c r="N625" s="1" t="s">
        <v>1642</v>
      </c>
      <c r="O625" s="13" t="str">
        <f t="shared" ref="O625:O688" si="15">IF(H625="","m","a")</f>
        <v>a</v>
      </c>
      <c r="P625" s="13"/>
      <c r="Q625" s="13" t="s">
        <v>40</v>
      </c>
      <c r="R625" s="13" t="s">
        <v>39</v>
      </c>
      <c r="S625" s="13" t="s">
        <v>23</v>
      </c>
      <c r="T625" s="13"/>
      <c r="U625" s="13" t="s">
        <v>23</v>
      </c>
      <c r="V625" s="13" t="s">
        <v>23</v>
      </c>
      <c r="W625" s="13" t="s">
        <v>23</v>
      </c>
      <c r="X625" s="13" t="s">
        <v>54</v>
      </c>
      <c r="Y625" s="13" t="s">
        <v>23</v>
      </c>
      <c r="Z625" s="13" t="s">
        <v>23</v>
      </c>
    </row>
    <row r="626" spans="1:26" s="1" customFormat="1" ht="36" x14ac:dyDescent="0.25">
      <c r="A626" s="4">
        <v>1460</v>
      </c>
      <c r="B626" s="13">
        <v>1</v>
      </c>
      <c r="C626" s="48" t="s">
        <v>1656</v>
      </c>
      <c r="D626" s="1" t="s">
        <v>1657</v>
      </c>
      <c r="E626" s="5">
        <v>39.130276000000002</v>
      </c>
      <c r="F626" s="5">
        <v>25.933885</v>
      </c>
      <c r="G626" s="13">
        <v>-750</v>
      </c>
      <c r="H626" s="1" t="s">
        <v>6654</v>
      </c>
      <c r="I626" s="1" t="s">
        <v>1363</v>
      </c>
      <c r="J626" s="38" t="s">
        <v>6865</v>
      </c>
      <c r="K626" s="16"/>
      <c r="L626" s="14" t="s">
        <v>1658</v>
      </c>
      <c r="M626" s="14" t="s">
        <v>5445</v>
      </c>
      <c r="N626" s="1" t="s">
        <v>1642</v>
      </c>
      <c r="O626" s="13" t="str">
        <f t="shared" si="15"/>
        <v>a</v>
      </c>
      <c r="P626" s="13"/>
      <c r="Q626" s="13" t="s">
        <v>38</v>
      </c>
      <c r="R626" s="13" t="s">
        <v>23</v>
      </c>
      <c r="S626" s="13" t="s">
        <v>39</v>
      </c>
      <c r="T626" s="13"/>
      <c r="U626" s="13" t="s">
        <v>23</v>
      </c>
      <c r="V626" s="13" t="s">
        <v>23</v>
      </c>
      <c r="W626" s="13" t="s">
        <v>23</v>
      </c>
      <c r="X626" s="13" t="s">
        <v>23</v>
      </c>
      <c r="Y626" s="13" t="s">
        <v>23</v>
      </c>
      <c r="Z626" s="13" t="s">
        <v>23</v>
      </c>
    </row>
    <row r="627" spans="1:26" s="1" customFormat="1" ht="36" x14ac:dyDescent="0.25">
      <c r="A627" s="4">
        <v>1464</v>
      </c>
      <c r="B627" s="13">
        <v>2</v>
      </c>
      <c r="C627" s="48" t="s">
        <v>1659</v>
      </c>
      <c r="D627" s="1" t="s">
        <v>1660</v>
      </c>
      <c r="E627" s="5">
        <v>39.287945999999998</v>
      </c>
      <c r="F627" s="5">
        <v>26.022143</v>
      </c>
      <c r="G627" s="13">
        <v>-750</v>
      </c>
      <c r="H627" s="1" t="s">
        <v>1661</v>
      </c>
      <c r="I627" s="1" t="s">
        <v>1363</v>
      </c>
      <c r="J627" s="38" t="s">
        <v>6865</v>
      </c>
      <c r="K627" s="16"/>
      <c r="L627" s="14" t="s">
        <v>1662</v>
      </c>
      <c r="M627" s="14" t="s">
        <v>5446</v>
      </c>
      <c r="N627" s="1" t="s">
        <v>1642</v>
      </c>
      <c r="O627" s="13" t="str">
        <f t="shared" si="15"/>
        <v>a</v>
      </c>
      <c r="P627" s="13"/>
      <c r="Q627" s="13" t="s">
        <v>38</v>
      </c>
      <c r="R627" s="13" t="s">
        <v>39</v>
      </c>
      <c r="S627" s="13" t="s">
        <v>39</v>
      </c>
      <c r="T627" s="13"/>
      <c r="U627" s="13" t="s">
        <v>23</v>
      </c>
      <c r="V627" s="13" t="s">
        <v>23</v>
      </c>
      <c r="W627" s="13" t="s">
        <v>23</v>
      </c>
      <c r="X627" s="13" t="s">
        <v>23</v>
      </c>
      <c r="Y627" s="13" t="s">
        <v>23</v>
      </c>
      <c r="Z627" s="13" t="s">
        <v>23</v>
      </c>
    </row>
    <row r="628" spans="1:26" s="1" customFormat="1" ht="36" x14ac:dyDescent="0.25">
      <c r="A628" s="4">
        <v>1470</v>
      </c>
      <c r="B628" s="13">
        <v>1</v>
      </c>
      <c r="C628" s="48" t="s">
        <v>1663</v>
      </c>
      <c r="D628" s="1" t="s">
        <v>1664</v>
      </c>
      <c r="E628" s="5">
        <v>39.368927999999997</v>
      </c>
      <c r="F628" s="5">
        <v>26.167594999999999</v>
      </c>
      <c r="G628" s="13">
        <v>-750</v>
      </c>
      <c r="H628" s="1" t="s">
        <v>4413</v>
      </c>
      <c r="I628" s="1" t="s">
        <v>1363</v>
      </c>
      <c r="J628" s="38" t="s">
        <v>6865</v>
      </c>
      <c r="K628" s="16"/>
      <c r="L628" s="14" t="s">
        <v>1665</v>
      </c>
      <c r="M628" s="14" t="s">
        <v>5447</v>
      </c>
      <c r="N628" s="1" t="s">
        <v>1642</v>
      </c>
      <c r="O628" s="13" t="str">
        <f t="shared" si="15"/>
        <v>a</v>
      </c>
      <c r="P628" s="13" t="s">
        <v>97</v>
      </c>
      <c r="Q628" s="13" t="s">
        <v>38</v>
      </c>
      <c r="R628" s="13" t="s">
        <v>39</v>
      </c>
      <c r="S628" s="13" t="s">
        <v>39</v>
      </c>
      <c r="T628" s="13"/>
      <c r="U628" s="13" t="s">
        <v>39</v>
      </c>
      <c r="V628" s="13" t="s">
        <v>23</v>
      </c>
      <c r="W628" s="13" t="s">
        <v>23</v>
      </c>
      <c r="X628" s="13" t="s">
        <v>23</v>
      </c>
      <c r="Y628" s="13" t="s">
        <v>23</v>
      </c>
      <c r="Z628" s="13" t="s">
        <v>23</v>
      </c>
    </row>
    <row r="629" spans="1:26" s="1" customFormat="1" ht="36" x14ac:dyDescent="0.25">
      <c r="A629" s="4">
        <v>1476</v>
      </c>
      <c r="B629" s="13">
        <v>1</v>
      </c>
      <c r="C629" s="48" t="s">
        <v>6437</v>
      </c>
      <c r="D629" s="1" t="s">
        <v>6436</v>
      </c>
      <c r="E629" s="4">
        <v>39.161059999999999</v>
      </c>
      <c r="F629" s="4">
        <v>23.489722</v>
      </c>
      <c r="G629" s="13">
        <v>-350</v>
      </c>
      <c r="H629" s="1" t="s">
        <v>730</v>
      </c>
      <c r="I629" s="1" t="s">
        <v>6838</v>
      </c>
      <c r="J629" s="14"/>
      <c r="K629" s="16"/>
      <c r="L629" s="14" t="s">
        <v>1666</v>
      </c>
      <c r="M629" s="14" t="s">
        <v>5477</v>
      </c>
      <c r="N629" s="1" t="s">
        <v>1642</v>
      </c>
      <c r="O629" s="13" t="str">
        <f t="shared" si="15"/>
        <v>a</v>
      </c>
      <c r="P629" s="13"/>
      <c r="Q629" s="13" t="s">
        <v>38</v>
      </c>
      <c r="R629" s="13" t="s">
        <v>39</v>
      </c>
      <c r="S629" s="13" t="s">
        <v>39</v>
      </c>
      <c r="T629" s="13"/>
      <c r="U629" s="13" t="s">
        <v>23</v>
      </c>
      <c r="V629" s="13" t="s">
        <v>23</v>
      </c>
      <c r="W629" s="13" t="s">
        <v>23</v>
      </c>
      <c r="X629" s="13" t="s">
        <v>23</v>
      </c>
      <c r="Y629" s="13" t="s">
        <v>23</v>
      </c>
      <c r="Z629" s="13" t="s">
        <v>23</v>
      </c>
    </row>
    <row r="630" spans="1:26" s="1" customFormat="1" ht="24" x14ac:dyDescent="0.25">
      <c r="A630" s="4">
        <v>1478</v>
      </c>
      <c r="B630" s="13">
        <v>1</v>
      </c>
      <c r="C630" s="48" t="s">
        <v>1667</v>
      </c>
      <c r="D630" s="1" t="s">
        <v>1668</v>
      </c>
      <c r="E630" s="5">
        <v>39.131259999999997</v>
      </c>
      <c r="F630" s="5">
        <v>23.735620999999998</v>
      </c>
      <c r="G630" s="13">
        <v>-750</v>
      </c>
      <c r="H630" s="1" t="s">
        <v>730</v>
      </c>
      <c r="I630" s="1" t="s">
        <v>4235</v>
      </c>
      <c r="J630" s="16"/>
      <c r="K630" s="16"/>
      <c r="L630" s="14" t="s">
        <v>1669</v>
      </c>
      <c r="M630" s="14" t="s">
        <v>5478</v>
      </c>
      <c r="N630" s="1" t="s">
        <v>1642</v>
      </c>
      <c r="O630" s="13" t="str">
        <f t="shared" si="15"/>
        <v>a</v>
      </c>
      <c r="P630" s="13"/>
      <c r="Q630" s="13" t="s">
        <v>40</v>
      </c>
      <c r="R630" s="13" t="s">
        <v>23</v>
      </c>
      <c r="S630" s="13" t="s">
        <v>39</v>
      </c>
      <c r="T630" s="13"/>
      <c r="U630" s="13" t="s">
        <v>23</v>
      </c>
      <c r="V630" s="13" t="s">
        <v>23</v>
      </c>
      <c r="W630" s="13" t="s">
        <v>23</v>
      </c>
      <c r="X630" s="13" t="s">
        <v>23</v>
      </c>
      <c r="Y630" s="13" t="s">
        <v>23</v>
      </c>
      <c r="Z630" s="13" t="s">
        <v>23</v>
      </c>
    </row>
    <row r="631" spans="1:26" s="1" customFormat="1" ht="24" x14ac:dyDescent="0.25">
      <c r="A631" s="4">
        <v>1481</v>
      </c>
      <c r="B631" s="13">
        <v>1</v>
      </c>
      <c r="C631" s="48" t="s">
        <v>1670</v>
      </c>
      <c r="D631" s="1" t="s">
        <v>5480</v>
      </c>
      <c r="E631" s="5">
        <v>39.163800000000002</v>
      </c>
      <c r="F631" s="5">
        <v>23.904399999999999</v>
      </c>
      <c r="G631" s="13">
        <v>-550</v>
      </c>
      <c r="H631" s="1" t="s">
        <v>52</v>
      </c>
      <c r="I631" s="1" t="s">
        <v>231</v>
      </c>
      <c r="J631" s="16"/>
      <c r="K631" s="16"/>
      <c r="L631" s="14" t="s">
        <v>1671</v>
      </c>
      <c r="M631" s="14" t="s">
        <v>5479</v>
      </c>
      <c r="N631" s="1" t="s">
        <v>1642</v>
      </c>
      <c r="O631" s="13" t="str">
        <f t="shared" si="15"/>
        <v>a</v>
      </c>
      <c r="P631" s="13"/>
      <c r="Q631" s="13" t="s">
        <v>23</v>
      </c>
      <c r="R631" s="13" t="s">
        <v>23</v>
      </c>
      <c r="S631" s="13" t="s">
        <v>23</v>
      </c>
      <c r="T631" s="13"/>
      <c r="U631" s="13" t="s">
        <v>23</v>
      </c>
      <c r="V631" s="13" t="s">
        <v>23</v>
      </c>
      <c r="W631" s="13" t="s">
        <v>23</v>
      </c>
      <c r="X631" s="13" t="s">
        <v>23</v>
      </c>
      <c r="Y631" s="13" t="s">
        <v>23</v>
      </c>
      <c r="Z631" s="13" t="s">
        <v>23</v>
      </c>
    </row>
    <row r="632" spans="1:26" s="1" customFormat="1" ht="36" x14ac:dyDescent="0.25">
      <c r="A632" s="4">
        <v>1482</v>
      </c>
      <c r="B632" s="13">
        <v>3</v>
      </c>
      <c r="C632" s="48" t="s">
        <v>1672</v>
      </c>
      <c r="D632" s="1" t="s">
        <v>1673</v>
      </c>
      <c r="E632" s="5">
        <v>38.899000000000001</v>
      </c>
      <c r="F632" s="5">
        <v>24.5718</v>
      </c>
      <c r="G632" s="13">
        <v>-750</v>
      </c>
      <c r="H632" s="1" t="s">
        <v>7302</v>
      </c>
      <c r="I632" s="1" t="s">
        <v>526</v>
      </c>
      <c r="J632" s="16"/>
      <c r="K632" s="16"/>
      <c r="L632" s="14" t="s">
        <v>1674</v>
      </c>
      <c r="M632" s="14" t="s">
        <v>5481</v>
      </c>
      <c r="N632" s="1" t="s">
        <v>1642</v>
      </c>
      <c r="O632" s="13" t="str">
        <f t="shared" si="15"/>
        <v>a</v>
      </c>
      <c r="P632" s="13"/>
      <c r="Q632" s="13" t="s">
        <v>23</v>
      </c>
      <c r="R632" s="13" t="s">
        <v>23</v>
      </c>
      <c r="S632" s="13" t="s">
        <v>23</v>
      </c>
      <c r="T632" s="13"/>
      <c r="U632" s="13" t="s">
        <v>23</v>
      </c>
      <c r="V632" s="13" t="s">
        <v>23</v>
      </c>
      <c r="W632" s="13" t="s">
        <v>23</v>
      </c>
      <c r="X632" s="13" t="s">
        <v>23</v>
      </c>
      <c r="Y632" s="13" t="s">
        <v>23</v>
      </c>
      <c r="Z632" s="13" t="s">
        <v>23</v>
      </c>
    </row>
    <row r="633" spans="1:26" s="1" customFormat="1" ht="48" x14ac:dyDescent="0.25">
      <c r="A633" s="4">
        <v>1484</v>
      </c>
      <c r="B633" s="13">
        <v>1</v>
      </c>
      <c r="C633" s="48" t="s">
        <v>1675</v>
      </c>
      <c r="D633" s="1" t="s">
        <v>1676</v>
      </c>
      <c r="E633" s="5">
        <v>38.555320000000002</v>
      </c>
      <c r="F633" s="5">
        <v>25.562218999999999</v>
      </c>
      <c r="G633" s="13">
        <v>-750</v>
      </c>
      <c r="H633" s="1" t="s">
        <v>1677</v>
      </c>
      <c r="J633" s="16"/>
      <c r="K633" s="16"/>
      <c r="L633" s="14" t="s">
        <v>1678</v>
      </c>
      <c r="M633" s="14" t="s">
        <v>5482</v>
      </c>
      <c r="N633" s="1" t="s">
        <v>1642</v>
      </c>
      <c r="O633" s="13" t="str">
        <f t="shared" si="15"/>
        <v>a</v>
      </c>
      <c r="P633" s="13"/>
      <c r="Q633" s="13" t="s">
        <v>23</v>
      </c>
      <c r="R633" s="13" t="s">
        <v>23</v>
      </c>
      <c r="S633" s="13" t="s">
        <v>23</v>
      </c>
      <c r="T633" s="13"/>
      <c r="U633" s="13" t="s">
        <v>23</v>
      </c>
      <c r="V633" s="13" t="s">
        <v>23</v>
      </c>
      <c r="W633" s="13" t="s">
        <v>23</v>
      </c>
      <c r="X633" s="13" t="s">
        <v>23</v>
      </c>
      <c r="Y633" s="13" t="s">
        <v>23</v>
      </c>
      <c r="Z633" s="13" t="s">
        <v>23</v>
      </c>
    </row>
    <row r="634" spans="1:26" s="1" customFormat="1" ht="48" x14ac:dyDescent="0.25">
      <c r="A634" s="4">
        <v>1485</v>
      </c>
      <c r="B634" s="13">
        <v>1</v>
      </c>
      <c r="C634" s="48" t="s">
        <v>1675</v>
      </c>
      <c r="D634" s="1" t="s">
        <v>1679</v>
      </c>
      <c r="E634" s="5">
        <v>38.566797999999999</v>
      </c>
      <c r="F634" s="5">
        <v>25.558138</v>
      </c>
      <c r="G634" s="13" t="s">
        <v>974</v>
      </c>
      <c r="H634" s="1" t="s">
        <v>1677</v>
      </c>
      <c r="I634" s="1" t="s">
        <v>1052</v>
      </c>
      <c r="J634" s="16"/>
      <c r="K634" s="16"/>
      <c r="L634" s="14" t="s">
        <v>1680</v>
      </c>
      <c r="M634" s="16"/>
      <c r="N634" s="1" t="s">
        <v>1642</v>
      </c>
      <c r="O634" s="13" t="str">
        <f t="shared" si="15"/>
        <v>a</v>
      </c>
      <c r="P634" s="13"/>
      <c r="Q634" s="13" t="s">
        <v>38</v>
      </c>
      <c r="R634" s="13" t="s">
        <v>39</v>
      </c>
      <c r="S634" s="13" t="s">
        <v>23</v>
      </c>
      <c r="T634" s="13"/>
      <c r="U634" s="13" t="s">
        <v>23</v>
      </c>
      <c r="V634" s="13" t="s">
        <v>23</v>
      </c>
      <c r="W634" s="13" t="s">
        <v>23</v>
      </c>
      <c r="X634" s="13" t="s">
        <v>23</v>
      </c>
      <c r="Y634" s="13" t="s">
        <v>23</v>
      </c>
      <c r="Z634" s="13" t="s">
        <v>23</v>
      </c>
    </row>
    <row r="635" spans="1:26" s="1" customFormat="1" ht="228" x14ac:dyDescent="0.25">
      <c r="A635" s="4">
        <v>1486</v>
      </c>
      <c r="B635" s="13" t="s">
        <v>7473</v>
      </c>
      <c r="C635" s="48" t="s">
        <v>1681</v>
      </c>
      <c r="D635" s="1" t="s">
        <v>1682</v>
      </c>
      <c r="E635" s="5">
        <v>38.429380000000002</v>
      </c>
      <c r="F635" s="5">
        <v>26.041350000000001</v>
      </c>
      <c r="G635" s="13" t="s">
        <v>974</v>
      </c>
      <c r="H635" s="1" t="s">
        <v>6655</v>
      </c>
      <c r="I635" s="1" t="s">
        <v>231</v>
      </c>
      <c r="J635" s="16"/>
      <c r="K635" s="16"/>
      <c r="L635" s="14" t="s">
        <v>1683</v>
      </c>
      <c r="M635" s="14" t="s">
        <v>5483</v>
      </c>
      <c r="N635" s="1" t="s">
        <v>1642</v>
      </c>
      <c r="O635" s="13" t="str">
        <f t="shared" si="15"/>
        <v>a</v>
      </c>
      <c r="P635" s="13"/>
      <c r="Q635" s="13"/>
      <c r="R635" s="13" t="s">
        <v>23</v>
      </c>
      <c r="S635" s="13" t="s">
        <v>23</v>
      </c>
      <c r="T635" s="13"/>
      <c r="U635" s="13" t="s">
        <v>23</v>
      </c>
      <c r="V635" s="13" t="s">
        <v>23</v>
      </c>
      <c r="W635" s="13" t="s">
        <v>23</v>
      </c>
      <c r="X635" s="13" t="s">
        <v>23</v>
      </c>
      <c r="Y635" s="13" t="s">
        <v>23</v>
      </c>
      <c r="Z635" s="13" t="s">
        <v>23</v>
      </c>
    </row>
    <row r="636" spans="1:26" s="1" customFormat="1" ht="36" x14ac:dyDescent="0.25">
      <c r="A636" s="4">
        <v>1487</v>
      </c>
      <c r="B636" s="13">
        <v>1</v>
      </c>
      <c r="C636" s="48" t="s">
        <v>1684</v>
      </c>
      <c r="D636" s="1" t="s">
        <v>1685</v>
      </c>
      <c r="E636" s="5">
        <v>38.371887000000001</v>
      </c>
      <c r="F636" s="5">
        <v>26.139368000000001</v>
      </c>
      <c r="G636" s="13">
        <v>-750</v>
      </c>
      <c r="H636" s="1" t="s">
        <v>1686</v>
      </c>
      <c r="I636" s="1" t="s">
        <v>1687</v>
      </c>
      <c r="J636" s="16"/>
      <c r="K636" s="16"/>
      <c r="L636" s="14" t="s">
        <v>1688</v>
      </c>
      <c r="M636" s="14" t="s">
        <v>5484</v>
      </c>
      <c r="N636" s="1" t="s">
        <v>1642</v>
      </c>
      <c r="O636" s="13" t="str">
        <f t="shared" si="15"/>
        <v>a</v>
      </c>
      <c r="P636" s="13" t="s">
        <v>97</v>
      </c>
      <c r="Q636" s="13" t="s">
        <v>40</v>
      </c>
      <c r="R636" s="13" t="s">
        <v>23</v>
      </c>
      <c r="S636" s="13" t="s">
        <v>23</v>
      </c>
      <c r="T636" s="13"/>
      <c r="U636" s="13" t="s">
        <v>23</v>
      </c>
      <c r="V636" s="13" t="s">
        <v>23</v>
      </c>
      <c r="W636" s="13" t="s">
        <v>23</v>
      </c>
      <c r="X636" s="13" t="s">
        <v>39</v>
      </c>
      <c r="Y636" s="13" t="s">
        <v>23</v>
      </c>
      <c r="Z636" s="13" t="s">
        <v>23</v>
      </c>
    </row>
    <row r="637" spans="1:26" s="1" customFormat="1" ht="24" x14ac:dyDescent="0.25">
      <c r="A637" s="4">
        <v>1490.1</v>
      </c>
      <c r="B637" s="13">
        <v>1</v>
      </c>
      <c r="C637" s="48" t="s">
        <v>5485</v>
      </c>
      <c r="D637" s="1" t="s">
        <v>5495</v>
      </c>
      <c r="E637" s="5">
        <v>38.218800000000002</v>
      </c>
      <c r="F637" s="5">
        <v>25.9026</v>
      </c>
      <c r="G637" s="13">
        <v>-750</v>
      </c>
      <c r="H637" s="1" t="s">
        <v>5488</v>
      </c>
      <c r="J637" s="16"/>
      <c r="K637" s="16"/>
      <c r="L637" s="14" t="s">
        <v>5487</v>
      </c>
      <c r="M637" s="14" t="s">
        <v>5486</v>
      </c>
      <c r="N637" s="1" t="s">
        <v>1642</v>
      </c>
      <c r="O637" s="13" t="str">
        <f t="shared" si="15"/>
        <v>a</v>
      </c>
      <c r="P637" s="13"/>
      <c r="Q637" s="13"/>
      <c r="R637" s="13"/>
      <c r="S637" s="13"/>
      <c r="T637" s="13"/>
      <c r="U637" s="13"/>
      <c r="V637" s="13"/>
      <c r="W637" s="13"/>
      <c r="X637" s="13"/>
      <c r="Y637" s="13"/>
      <c r="Z637" s="13"/>
    </row>
    <row r="638" spans="1:26" s="1" customFormat="1" ht="24" x14ac:dyDescent="0.25">
      <c r="A638" s="4">
        <v>1491</v>
      </c>
      <c r="B638" s="13">
        <v>1</v>
      </c>
      <c r="C638" s="48" t="s">
        <v>1689</v>
      </c>
      <c r="D638" s="1" t="s">
        <v>1690</v>
      </c>
      <c r="E638" s="5">
        <v>38.293706999999998</v>
      </c>
      <c r="F638" s="5">
        <v>25.926805999999999</v>
      </c>
      <c r="G638" s="13" t="s">
        <v>974</v>
      </c>
      <c r="H638" s="1" t="s">
        <v>1686</v>
      </c>
      <c r="J638" s="16"/>
      <c r="K638" s="16"/>
      <c r="L638" s="16"/>
      <c r="M638" s="16"/>
      <c r="N638" s="1" t="s">
        <v>1642</v>
      </c>
      <c r="O638" s="13" t="str">
        <f t="shared" si="15"/>
        <v>a</v>
      </c>
      <c r="P638" s="13"/>
      <c r="Q638" s="13" t="s">
        <v>23</v>
      </c>
      <c r="R638" s="13" t="s">
        <v>23</v>
      </c>
      <c r="S638" s="13" t="s">
        <v>23</v>
      </c>
      <c r="T638" s="13"/>
      <c r="U638" s="13" t="s">
        <v>23</v>
      </c>
      <c r="V638" s="13" t="s">
        <v>23</v>
      </c>
      <c r="W638" s="13" t="s">
        <v>23</v>
      </c>
      <c r="X638" s="13" t="s">
        <v>23</v>
      </c>
      <c r="Y638" s="13" t="s">
        <v>23</v>
      </c>
      <c r="Z638" s="13" t="s">
        <v>23</v>
      </c>
    </row>
    <row r="639" spans="1:26" s="1" customFormat="1" ht="24" x14ac:dyDescent="0.25">
      <c r="A639" s="4">
        <v>1492</v>
      </c>
      <c r="B639" s="13">
        <v>1</v>
      </c>
      <c r="C639" s="48" t="s">
        <v>1691</v>
      </c>
      <c r="D639" s="1" t="s">
        <v>5489</v>
      </c>
      <c r="E639" s="5">
        <v>38.343048000000003</v>
      </c>
      <c r="F639" s="5">
        <v>25.992657000000001</v>
      </c>
      <c r="G639" s="13">
        <v>-750</v>
      </c>
      <c r="H639" s="1" t="s">
        <v>1686</v>
      </c>
      <c r="J639" s="16"/>
      <c r="K639" s="16"/>
      <c r="L639" s="14" t="s">
        <v>1692</v>
      </c>
      <c r="M639" s="14" t="s">
        <v>5490</v>
      </c>
      <c r="N639" s="1" t="s">
        <v>1642</v>
      </c>
      <c r="O639" s="13" t="str">
        <f t="shared" si="15"/>
        <v>a</v>
      </c>
      <c r="P639" s="13"/>
      <c r="Q639" s="13" t="s">
        <v>23</v>
      </c>
      <c r="R639" s="13" t="s">
        <v>23</v>
      </c>
      <c r="S639" s="13" t="s">
        <v>23</v>
      </c>
      <c r="T639" s="13"/>
      <c r="U639" s="13" t="s">
        <v>23</v>
      </c>
      <c r="V639" s="13" t="s">
        <v>23</v>
      </c>
      <c r="W639" s="13" t="s">
        <v>23</v>
      </c>
      <c r="X639" s="13" t="s">
        <v>23</v>
      </c>
      <c r="Y639" s="13" t="s">
        <v>23</v>
      </c>
      <c r="Z639" s="13" t="s">
        <v>23</v>
      </c>
    </row>
    <row r="640" spans="1:26" s="1" customFormat="1" ht="24" x14ac:dyDescent="0.25">
      <c r="A640" s="4">
        <v>1493</v>
      </c>
      <c r="B640" s="13">
        <v>1</v>
      </c>
      <c r="C640" s="48" t="s">
        <v>1693</v>
      </c>
      <c r="D640" s="1" t="s">
        <v>5492</v>
      </c>
      <c r="E640" s="5">
        <v>38.384703000000002</v>
      </c>
      <c r="F640" s="5">
        <v>25.988471000000001</v>
      </c>
      <c r="G640" s="13">
        <v>-550</v>
      </c>
      <c r="H640" s="1" t="s">
        <v>1686</v>
      </c>
      <c r="J640" s="16"/>
      <c r="K640" s="16"/>
      <c r="L640" s="14" t="s">
        <v>1694</v>
      </c>
      <c r="M640" s="14" t="s">
        <v>5491</v>
      </c>
      <c r="N640" s="1" t="s">
        <v>1642</v>
      </c>
      <c r="O640" s="13" t="str">
        <f t="shared" si="15"/>
        <v>a</v>
      </c>
      <c r="P640" s="13"/>
      <c r="Q640" s="13" t="s">
        <v>23</v>
      </c>
      <c r="R640" s="13" t="s">
        <v>23</v>
      </c>
      <c r="S640" s="13" t="s">
        <v>23</v>
      </c>
      <c r="T640" s="13"/>
      <c r="U640" s="13" t="s">
        <v>23</v>
      </c>
      <c r="V640" s="13" t="s">
        <v>23</v>
      </c>
      <c r="W640" s="13" t="s">
        <v>23</v>
      </c>
      <c r="X640" s="13" t="s">
        <v>23</v>
      </c>
      <c r="Y640" s="13" t="s">
        <v>23</v>
      </c>
      <c r="Z640" s="13" t="s">
        <v>23</v>
      </c>
    </row>
    <row r="641" spans="1:26" s="1" customFormat="1" ht="36" x14ac:dyDescent="0.25">
      <c r="A641" s="4">
        <v>1495</v>
      </c>
      <c r="B641" s="13">
        <v>1</v>
      </c>
      <c r="C641" s="48" t="s">
        <v>5493</v>
      </c>
      <c r="D641" s="1" t="s">
        <v>1695</v>
      </c>
      <c r="E641" s="5">
        <v>38.469211999999999</v>
      </c>
      <c r="F641" s="5">
        <v>25.919388000000001</v>
      </c>
      <c r="G641" s="13">
        <v>-550</v>
      </c>
      <c r="H641" s="1" t="s">
        <v>1696</v>
      </c>
      <c r="I641" s="1" t="s">
        <v>4236</v>
      </c>
      <c r="J641" s="16"/>
      <c r="K641" s="16"/>
      <c r="L641" s="14" t="s">
        <v>1697</v>
      </c>
      <c r="M641" s="14" t="s">
        <v>5494</v>
      </c>
      <c r="N641" s="1" t="s">
        <v>1642</v>
      </c>
      <c r="O641" s="13" t="str">
        <f t="shared" si="15"/>
        <v>a</v>
      </c>
      <c r="P641" s="13"/>
      <c r="Q641" s="13" t="s">
        <v>23</v>
      </c>
      <c r="R641" s="13" t="s">
        <v>23</v>
      </c>
      <c r="S641" s="13" t="s">
        <v>23</v>
      </c>
      <c r="T641" s="13"/>
      <c r="U641" s="13" t="s">
        <v>23</v>
      </c>
      <c r="V641" s="13" t="s">
        <v>23</v>
      </c>
      <c r="W641" s="13" t="s">
        <v>23</v>
      </c>
      <c r="X641" s="13" t="s">
        <v>23</v>
      </c>
      <c r="Y641" s="13" t="s">
        <v>23</v>
      </c>
      <c r="Z641" s="13" t="s">
        <v>23</v>
      </c>
    </row>
    <row r="642" spans="1:26" s="1" customFormat="1" ht="36" x14ac:dyDescent="0.25">
      <c r="A642" s="4">
        <v>1501</v>
      </c>
      <c r="B642" s="13">
        <v>2</v>
      </c>
      <c r="C642" s="48" t="s">
        <v>1698</v>
      </c>
      <c r="D642" s="1" t="s">
        <v>1699</v>
      </c>
      <c r="E642" s="5">
        <v>38.512962000000002</v>
      </c>
      <c r="F642" s="5">
        <v>26.218861</v>
      </c>
      <c r="G642" s="13" t="s">
        <v>974</v>
      </c>
      <c r="H642" s="1" t="s">
        <v>6656</v>
      </c>
      <c r="J642" s="16"/>
      <c r="K642" s="16"/>
      <c r="L642" s="14" t="s">
        <v>1700</v>
      </c>
      <c r="M642" s="14" t="s">
        <v>5496</v>
      </c>
      <c r="N642" s="1" t="s">
        <v>1642</v>
      </c>
      <c r="O642" s="13" t="str">
        <f t="shared" si="15"/>
        <v>a</v>
      </c>
      <c r="P642" s="13" t="s">
        <v>97</v>
      </c>
      <c r="Q642" s="13" t="s">
        <v>23</v>
      </c>
      <c r="R642" s="13" t="s">
        <v>23</v>
      </c>
      <c r="S642" s="13" t="s">
        <v>23</v>
      </c>
      <c r="T642" s="13"/>
      <c r="U642" s="13" t="s">
        <v>23</v>
      </c>
      <c r="V642" s="13" t="s">
        <v>23</v>
      </c>
      <c r="W642" s="13" t="s">
        <v>23</v>
      </c>
      <c r="X642" s="13" t="s">
        <v>23</v>
      </c>
      <c r="Y642" s="13" t="s">
        <v>23</v>
      </c>
      <c r="Z642" s="13" t="s">
        <v>23</v>
      </c>
    </row>
    <row r="643" spans="1:26" s="1" customFormat="1" ht="264" x14ac:dyDescent="0.25">
      <c r="A643" s="4">
        <v>1502</v>
      </c>
      <c r="B643" s="13" t="s">
        <v>7473</v>
      </c>
      <c r="C643" s="48" t="s">
        <v>1701</v>
      </c>
      <c r="D643" s="1" t="s">
        <v>1702</v>
      </c>
      <c r="E643" s="5">
        <v>37.689321999999997</v>
      </c>
      <c r="F643" s="5">
        <v>26.943560000000002</v>
      </c>
      <c r="G643" s="13">
        <v>-750</v>
      </c>
      <c r="H643" s="1" t="s">
        <v>7323</v>
      </c>
      <c r="I643" s="1" t="s">
        <v>1703</v>
      </c>
      <c r="J643" s="16"/>
      <c r="K643" s="16"/>
      <c r="L643" s="14" t="s">
        <v>1704</v>
      </c>
      <c r="M643" s="14" t="s">
        <v>5497</v>
      </c>
      <c r="N643" s="1" t="s">
        <v>1642</v>
      </c>
      <c r="O643" s="13" t="str">
        <f t="shared" si="15"/>
        <v>a</v>
      </c>
      <c r="P643" s="13" t="s">
        <v>97</v>
      </c>
      <c r="Q643" s="13" t="s">
        <v>40</v>
      </c>
      <c r="R643" s="13" t="s">
        <v>39</v>
      </c>
      <c r="S643" s="13" t="s">
        <v>23</v>
      </c>
      <c r="T643" s="13"/>
      <c r="U643" s="13" t="s">
        <v>23</v>
      </c>
      <c r="V643" s="13" t="s">
        <v>23</v>
      </c>
      <c r="W643" s="13" t="s">
        <v>23</v>
      </c>
      <c r="X643" s="13" t="s">
        <v>39</v>
      </c>
      <c r="Y643" s="13" t="s">
        <v>23</v>
      </c>
      <c r="Z643" s="13" t="s">
        <v>23</v>
      </c>
    </row>
    <row r="644" spans="1:26" s="1" customFormat="1" ht="24" x14ac:dyDescent="0.25">
      <c r="A644" s="4">
        <v>1511</v>
      </c>
      <c r="B644" s="13">
        <v>1</v>
      </c>
      <c r="C644" s="48" t="s">
        <v>5499</v>
      </c>
      <c r="D644" s="1" t="s">
        <v>1705</v>
      </c>
      <c r="E644" s="5">
        <v>37.577525999999999</v>
      </c>
      <c r="F644" s="5">
        <v>26.475207999999999</v>
      </c>
      <c r="G644" s="13">
        <v>-550</v>
      </c>
      <c r="H644" s="1" t="s">
        <v>1706</v>
      </c>
      <c r="J644" s="16"/>
      <c r="K644" s="16"/>
      <c r="L644" s="14" t="s">
        <v>1707</v>
      </c>
      <c r="M644" s="14" t="s">
        <v>5498</v>
      </c>
      <c r="N644" s="1" t="s">
        <v>1642</v>
      </c>
      <c r="O644" s="13" t="str">
        <f t="shared" si="15"/>
        <v>a</v>
      </c>
      <c r="P644" s="13"/>
      <c r="Q644" s="13" t="s">
        <v>23</v>
      </c>
      <c r="R644" s="13" t="s">
        <v>23</v>
      </c>
      <c r="S644" s="13" t="s">
        <v>23</v>
      </c>
      <c r="T644" s="13"/>
      <c r="U644" s="13" t="s">
        <v>23</v>
      </c>
      <c r="V644" s="13" t="s">
        <v>23</v>
      </c>
      <c r="W644" s="13" t="s">
        <v>23</v>
      </c>
      <c r="X644" s="13" t="s">
        <v>23</v>
      </c>
      <c r="Y644" s="13" t="s">
        <v>23</v>
      </c>
      <c r="Z644" s="13" t="s">
        <v>23</v>
      </c>
    </row>
    <row r="645" spans="1:26" s="1" customFormat="1" ht="24" x14ac:dyDescent="0.25">
      <c r="A645" s="4">
        <v>1513</v>
      </c>
      <c r="B645" s="13">
        <v>2</v>
      </c>
      <c r="C645" s="48" t="s">
        <v>1708</v>
      </c>
      <c r="D645" s="1" t="s">
        <v>1709</v>
      </c>
      <c r="E645" s="5">
        <v>37.632496000000003</v>
      </c>
      <c r="F645" s="5">
        <v>26.186066</v>
      </c>
      <c r="G645" s="13">
        <v>-750</v>
      </c>
      <c r="H645" s="1" t="s">
        <v>1710</v>
      </c>
      <c r="I645" s="1" t="s">
        <v>231</v>
      </c>
      <c r="J645" s="16"/>
      <c r="K645" s="16"/>
      <c r="L645" s="14" t="s">
        <v>1711</v>
      </c>
      <c r="M645" s="14" t="s">
        <v>5500</v>
      </c>
      <c r="N645" s="1" t="s">
        <v>1642</v>
      </c>
      <c r="O645" s="13" t="str">
        <f t="shared" si="15"/>
        <v>a</v>
      </c>
      <c r="P645" s="13"/>
      <c r="Q645" s="13" t="s">
        <v>23</v>
      </c>
      <c r="R645" s="13" t="s">
        <v>23</v>
      </c>
      <c r="S645" s="13" t="s">
        <v>23</v>
      </c>
      <c r="T645" s="13"/>
      <c r="U645" s="13" t="s">
        <v>23</v>
      </c>
      <c r="V645" s="13" t="s">
        <v>23</v>
      </c>
      <c r="W645" s="13" t="s">
        <v>23</v>
      </c>
      <c r="X645" s="13" t="s">
        <v>23</v>
      </c>
      <c r="Y645" s="13" t="s">
        <v>23</v>
      </c>
      <c r="Z645" s="13" t="s">
        <v>23</v>
      </c>
    </row>
    <row r="646" spans="1:26" s="1" customFormat="1" ht="36" x14ac:dyDescent="0.25">
      <c r="A646" s="4">
        <v>1514</v>
      </c>
      <c r="B646" s="13">
        <v>1</v>
      </c>
      <c r="C646" s="48" t="s">
        <v>5502</v>
      </c>
      <c r="D646" s="1" t="s">
        <v>1712</v>
      </c>
      <c r="E646" s="5">
        <v>37.691249999999997</v>
      </c>
      <c r="F646" s="5">
        <v>26.353393000000001</v>
      </c>
      <c r="G646" s="13">
        <v>-550</v>
      </c>
      <c r="H646" s="1" t="s">
        <v>1686</v>
      </c>
      <c r="I646" s="1" t="s">
        <v>193</v>
      </c>
      <c r="J646" s="16"/>
      <c r="K646" s="16"/>
      <c r="L646" s="14" t="s">
        <v>1713</v>
      </c>
      <c r="M646" s="14" t="s">
        <v>5501</v>
      </c>
      <c r="N646" s="1" t="s">
        <v>1642</v>
      </c>
      <c r="O646" s="13" t="str">
        <f t="shared" si="15"/>
        <v>a</v>
      </c>
      <c r="P646" s="13"/>
      <c r="Q646" s="13" t="s">
        <v>23</v>
      </c>
      <c r="R646" s="13" t="s">
        <v>23</v>
      </c>
      <c r="S646" s="13" t="s">
        <v>23</v>
      </c>
      <c r="T646" s="13"/>
      <c r="U646" s="13" t="s">
        <v>23</v>
      </c>
      <c r="V646" s="13" t="s">
        <v>23</v>
      </c>
      <c r="W646" s="13" t="s">
        <v>23</v>
      </c>
      <c r="X646" s="13" t="s">
        <v>23</v>
      </c>
      <c r="Y646" s="13" t="s">
        <v>23</v>
      </c>
      <c r="Z646" s="13" t="s">
        <v>23</v>
      </c>
    </row>
    <row r="647" spans="1:26" s="1" customFormat="1" ht="24" x14ac:dyDescent="0.25">
      <c r="A647" s="4">
        <v>1516</v>
      </c>
      <c r="B647" s="13">
        <v>1</v>
      </c>
      <c r="C647" s="48" t="s">
        <v>1714</v>
      </c>
      <c r="D647" s="1" t="s">
        <v>1715</v>
      </c>
      <c r="E647" s="5">
        <v>37.461537999999997</v>
      </c>
      <c r="F647" s="5">
        <v>26.971232000000001</v>
      </c>
      <c r="G647" s="13" t="s">
        <v>974</v>
      </c>
      <c r="H647" s="1" t="s">
        <v>52</v>
      </c>
      <c r="J647" s="16"/>
      <c r="K647" s="16"/>
      <c r="L647" s="14" t="s">
        <v>5504</v>
      </c>
      <c r="M647" s="14" t="s">
        <v>5503</v>
      </c>
      <c r="N647" s="1" t="s">
        <v>1642</v>
      </c>
      <c r="O647" s="13" t="str">
        <f t="shared" si="15"/>
        <v>a</v>
      </c>
      <c r="P647" s="13"/>
      <c r="Q647" s="13" t="s">
        <v>23</v>
      </c>
      <c r="R647" s="13" t="s">
        <v>23</v>
      </c>
      <c r="S647" s="13" t="s">
        <v>23</v>
      </c>
      <c r="T647" s="13"/>
      <c r="U647" s="13" t="s">
        <v>23</v>
      </c>
      <c r="V647" s="13" t="s">
        <v>23</v>
      </c>
      <c r="W647" s="13" t="s">
        <v>23</v>
      </c>
      <c r="X647" s="13" t="s">
        <v>23</v>
      </c>
      <c r="Y647" s="13" t="s">
        <v>23</v>
      </c>
      <c r="Z647" s="13" t="s">
        <v>23</v>
      </c>
    </row>
    <row r="648" spans="1:26" s="1" customFormat="1" ht="22.5" x14ac:dyDescent="0.25">
      <c r="A648" s="4">
        <v>1517</v>
      </c>
      <c r="B648" s="13">
        <v>1</v>
      </c>
      <c r="C648" s="48" t="s">
        <v>1716</v>
      </c>
      <c r="D648" s="1" t="s">
        <v>1717</v>
      </c>
      <c r="E648" s="5">
        <v>37.290764000000003</v>
      </c>
      <c r="F648" s="5">
        <v>27.099632</v>
      </c>
      <c r="G648" s="13" t="s">
        <v>974</v>
      </c>
      <c r="H648" s="1" t="s">
        <v>1718</v>
      </c>
      <c r="J648" s="16"/>
      <c r="K648" s="16"/>
      <c r="L648" s="14" t="s">
        <v>5506</v>
      </c>
      <c r="M648" s="14" t="s">
        <v>5505</v>
      </c>
      <c r="N648" s="1" t="s">
        <v>1642</v>
      </c>
      <c r="O648" s="13" t="str">
        <f t="shared" si="15"/>
        <v>a</v>
      </c>
      <c r="P648" s="13"/>
      <c r="Q648" s="13" t="s">
        <v>23</v>
      </c>
      <c r="R648" s="13" t="s">
        <v>23</v>
      </c>
      <c r="S648" s="13" t="s">
        <v>23</v>
      </c>
      <c r="T648" s="13"/>
      <c r="U648" s="13" t="s">
        <v>23</v>
      </c>
      <c r="V648" s="13" t="s">
        <v>23</v>
      </c>
      <c r="W648" s="13" t="s">
        <v>23</v>
      </c>
      <c r="X648" s="13" t="s">
        <v>23</v>
      </c>
      <c r="Y648" s="13" t="s">
        <v>23</v>
      </c>
      <c r="Z648" s="13" t="s">
        <v>23</v>
      </c>
    </row>
    <row r="649" spans="1:26" s="1" customFormat="1" ht="36" x14ac:dyDescent="0.25">
      <c r="A649" s="4">
        <v>1518</v>
      </c>
      <c r="B649" s="13">
        <v>1</v>
      </c>
      <c r="C649" s="48" t="s">
        <v>5507</v>
      </c>
      <c r="D649" s="1" t="s">
        <v>5509</v>
      </c>
      <c r="E649" s="5">
        <v>37.380246</v>
      </c>
      <c r="F649" s="5">
        <v>26.73603</v>
      </c>
      <c r="G649" s="13">
        <v>-550</v>
      </c>
      <c r="H649" s="1" t="s">
        <v>1719</v>
      </c>
      <c r="I649" s="1" t="s">
        <v>231</v>
      </c>
      <c r="J649" s="16"/>
      <c r="K649" s="16"/>
      <c r="L649" s="14" t="s">
        <v>1720</v>
      </c>
      <c r="M649" s="14" t="s">
        <v>5508</v>
      </c>
      <c r="N649" s="1" t="s">
        <v>1642</v>
      </c>
      <c r="O649" s="13" t="str">
        <f t="shared" si="15"/>
        <v>a</v>
      </c>
      <c r="P649" s="13" t="s">
        <v>97</v>
      </c>
      <c r="Q649" s="13" t="s">
        <v>23</v>
      </c>
      <c r="R649" s="13" t="s">
        <v>23</v>
      </c>
      <c r="S649" s="13" t="s">
        <v>23</v>
      </c>
      <c r="T649" s="13"/>
      <c r="U649" s="13" t="s">
        <v>23</v>
      </c>
      <c r="V649" s="13" t="s">
        <v>23</v>
      </c>
      <c r="W649" s="13" t="s">
        <v>23</v>
      </c>
      <c r="X649" s="13" t="s">
        <v>23</v>
      </c>
      <c r="Y649" s="13" t="s">
        <v>23</v>
      </c>
      <c r="Z649" s="13" t="s">
        <v>23</v>
      </c>
    </row>
    <row r="650" spans="1:26" s="1" customFormat="1" ht="24" x14ac:dyDescent="0.25">
      <c r="A650" s="4">
        <v>1520</v>
      </c>
      <c r="B650" s="13">
        <v>1</v>
      </c>
      <c r="C650" s="48" t="s">
        <v>6978</v>
      </c>
      <c r="D650" s="1" t="s">
        <v>1721</v>
      </c>
      <c r="E650" s="5">
        <v>37.324950000000001</v>
      </c>
      <c r="F650" s="5">
        <v>26.546309000000001</v>
      </c>
      <c r="G650" s="13">
        <v>300</v>
      </c>
      <c r="H650" s="1" t="s">
        <v>1561</v>
      </c>
      <c r="I650" s="1" t="s">
        <v>4237</v>
      </c>
      <c r="J650" s="16"/>
      <c r="K650" s="16"/>
      <c r="L650" s="14" t="s">
        <v>1722</v>
      </c>
      <c r="M650" s="14" t="s">
        <v>5510</v>
      </c>
      <c r="N650" s="1" t="s">
        <v>1642</v>
      </c>
      <c r="O650" s="13" t="str">
        <f t="shared" si="15"/>
        <v>a</v>
      </c>
      <c r="P650" s="13"/>
      <c r="Q650" s="13" t="s">
        <v>40</v>
      </c>
      <c r="R650" s="13" t="s">
        <v>39</v>
      </c>
      <c r="S650" s="13" t="s">
        <v>23</v>
      </c>
      <c r="T650" s="13"/>
      <c r="U650" s="13" t="s">
        <v>23</v>
      </c>
      <c r="V650" s="13" t="s">
        <v>39</v>
      </c>
      <c r="W650" s="13" t="s">
        <v>23</v>
      </c>
      <c r="X650" s="13" t="s">
        <v>23</v>
      </c>
      <c r="Y650" s="13" t="s">
        <v>23</v>
      </c>
      <c r="Z650" s="13" t="s">
        <v>23</v>
      </c>
    </row>
    <row r="651" spans="1:26" s="1" customFormat="1" ht="24" x14ac:dyDescent="0.25">
      <c r="A651" s="4">
        <v>1520.1</v>
      </c>
      <c r="B651" s="13">
        <v>1</v>
      </c>
      <c r="C651" s="48" t="s">
        <v>5511</v>
      </c>
      <c r="D651" s="1" t="s">
        <v>1723</v>
      </c>
      <c r="E651" s="5">
        <v>37.190753999999998</v>
      </c>
      <c r="F651" s="5">
        <v>26.805194</v>
      </c>
      <c r="G651" s="13">
        <v>-750</v>
      </c>
      <c r="H651" s="1" t="s">
        <v>1166</v>
      </c>
      <c r="J651" s="16"/>
      <c r="K651" s="16"/>
      <c r="L651" s="14" t="s">
        <v>1724</v>
      </c>
      <c r="M651" s="14" t="s">
        <v>5512</v>
      </c>
      <c r="N651" s="1" t="s">
        <v>1642</v>
      </c>
      <c r="O651" s="13" t="str">
        <f t="shared" si="15"/>
        <v>a</v>
      </c>
      <c r="P651" s="13" t="s">
        <v>97</v>
      </c>
      <c r="Q651" s="13"/>
      <c r="R651" s="13"/>
      <c r="S651" s="13"/>
      <c r="T651" s="13"/>
      <c r="U651" s="13"/>
      <c r="V651" s="13"/>
      <c r="W651" s="13"/>
      <c r="X651" s="13"/>
      <c r="Y651" s="13"/>
      <c r="Z651" s="13"/>
    </row>
    <row r="652" spans="1:26" s="1" customFormat="1" ht="48" x14ac:dyDescent="0.25">
      <c r="A652" s="4">
        <v>1524</v>
      </c>
      <c r="B652" s="13">
        <v>2</v>
      </c>
      <c r="C652" s="48" t="s">
        <v>1725</v>
      </c>
      <c r="D652" s="1" t="s">
        <v>1726</v>
      </c>
      <c r="E652" s="5">
        <v>37.125252000000003</v>
      </c>
      <c r="F652" s="5">
        <v>26.852723000000001</v>
      </c>
      <c r="G652" s="13" t="s">
        <v>974</v>
      </c>
      <c r="H652" s="1" t="s">
        <v>6657</v>
      </c>
      <c r="I652" s="1" t="s">
        <v>231</v>
      </c>
      <c r="J652" s="16"/>
      <c r="K652" s="16"/>
      <c r="L652" s="16"/>
      <c r="M652" s="16"/>
      <c r="N652" s="1" t="s">
        <v>1642</v>
      </c>
      <c r="O652" s="13" t="str">
        <f t="shared" si="15"/>
        <v>a</v>
      </c>
      <c r="P652" s="13"/>
      <c r="Q652" s="13" t="s">
        <v>23</v>
      </c>
      <c r="R652" s="13" t="s">
        <v>23</v>
      </c>
      <c r="S652" s="13" t="s">
        <v>23</v>
      </c>
      <c r="T652" s="13"/>
      <c r="U652" s="13" t="s">
        <v>23</v>
      </c>
      <c r="V652" s="13" t="s">
        <v>23</v>
      </c>
      <c r="W652" s="13" t="s">
        <v>23</v>
      </c>
      <c r="X652" s="13" t="s">
        <v>23</v>
      </c>
      <c r="Y652" s="13" t="s">
        <v>23</v>
      </c>
      <c r="Z652" s="13" t="s">
        <v>23</v>
      </c>
    </row>
    <row r="653" spans="1:26" s="1" customFormat="1" ht="48" x14ac:dyDescent="0.25">
      <c r="A653" s="4">
        <v>1526</v>
      </c>
      <c r="B653" s="13">
        <v>1</v>
      </c>
      <c r="C653" s="48" t="s">
        <v>5514</v>
      </c>
      <c r="D653" s="1" t="s">
        <v>5513</v>
      </c>
      <c r="E653" s="5">
        <v>36.947462000000002</v>
      </c>
      <c r="F653" s="5">
        <v>26.984186000000001</v>
      </c>
      <c r="G653" s="13">
        <v>300</v>
      </c>
      <c r="H653" s="1" t="s">
        <v>1727</v>
      </c>
      <c r="I653" s="1" t="s">
        <v>231</v>
      </c>
      <c r="J653" s="16"/>
      <c r="K653" s="16"/>
      <c r="L653" s="14" t="s">
        <v>1728</v>
      </c>
      <c r="M653" s="14" t="s">
        <v>5515</v>
      </c>
      <c r="N653" s="1" t="s">
        <v>1642</v>
      </c>
      <c r="O653" s="13" t="str">
        <f t="shared" si="15"/>
        <v>a</v>
      </c>
      <c r="P653" s="13" t="s">
        <v>97</v>
      </c>
      <c r="Q653" s="13" t="s">
        <v>23</v>
      </c>
      <c r="R653" s="13" t="s">
        <v>23</v>
      </c>
      <c r="S653" s="13" t="s">
        <v>23</v>
      </c>
      <c r="T653" s="13"/>
      <c r="U653" s="13" t="s">
        <v>23</v>
      </c>
      <c r="V653" s="13" t="s">
        <v>23</v>
      </c>
      <c r="W653" s="13" t="s">
        <v>23</v>
      </c>
      <c r="X653" s="13" t="s">
        <v>23</v>
      </c>
      <c r="Y653" s="13" t="s">
        <v>23</v>
      </c>
      <c r="Z653" s="13" t="s">
        <v>23</v>
      </c>
    </row>
    <row r="654" spans="1:26" s="1" customFormat="1" ht="22.5" x14ac:dyDescent="0.25">
      <c r="A654" s="4">
        <v>1528.1</v>
      </c>
      <c r="B654" s="13">
        <v>1</v>
      </c>
      <c r="C654" s="48" t="s">
        <v>1729</v>
      </c>
      <c r="D654" s="1" t="s">
        <v>1730</v>
      </c>
      <c r="E654" s="5">
        <v>36.939309999999999</v>
      </c>
      <c r="F654" s="5">
        <v>27.140761000000001</v>
      </c>
      <c r="G654" s="13" t="s">
        <v>974</v>
      </c>
      <c r="H654" s="1" t="s">
        <v>1558</v>
      </c>
      <c r="J654" s="14" t="s">
        <v>1731</v>
      </c>
      <c r="K654" s="16"/>
      <c r="L654" s="14" t="s">
        <v>1732</v>
      </c>
      <c r="M654" s="16"/>
      <c r="N654" s="1" t="s">
        <v>1642</v>
      </c>
      <c r="O654" s="13" t="str">
        <f t="shared" si="15"/>
        <v>a</v>
      </c>
      <c r="P654" s="13"/>
      <c r="Q654" s="13"/>
      <c r="R654" s="13"/>
      <c r="S654" s="13"/>
      <c r="T654" s="13"/>
      <c r="U654" s="13"/>
      <c r="V654" s="13"/>
      <c r="W654" s="13"/>
      <c r="X654" s="13"/>
      <c r="Y654" s="13"/>
      <c r="Z654" s="13"/>
    </row>
    <row r="655" spans="1:26" s="1" customFormat="1" ht="36" x14ac:dyDescent="0.25">
      <c r="A655" s="4">
        <v>1528.2</v>
      </c>
      <c r="B655" s="13">
        <v>1</v>
      </c>
      <c r="C655" s="48" t="s">
        <v>5516</v>
      </c>
      <c r="D655" s="1" t="s">
        <v>1733</v>
      </c>
      <c r="E655" s="5">
        <v>37.048451</v>
      </c>
      <c r="F655" s="5">
        <v>27.147445999999999</v>
      </c>
      <c r="G655" s="13" t="s">
        <v>974</v>
      </c>
      <c r="H655" s="1" t="s">
        <v>1734</v>
      </c>
      <c r="J655" s="14" t="s">
        <v>1731</v>
      </c>
      <c r="K655" s="16"/>
      <c r="L655" s="14" t="s">
        <v>5517</v>
      </c>
      <c r="M655" s="14" t="s">
        <v>5518</v>
      </c>
      <c r="N655" s="1" t="s">
        <v>1642</v>
      </c>
      <c r="O655" s="13" t="str">
        <f t="shared" si="15"/>
        <v>a</v>
      </c>
      <c r="P655" s="13"/>
      <c r="Q655" s="13"/>
      <c r="R655" s="13"/>
      <c r="S655" s="13"/>
      <c r="T655" s="13"/>
      <c r="U655" s="13"/>
      <c r="V655" s="13"/>
      <c r="W655" s="13"/>
      <c r="X655" s="13"/>
      <c r="Y655" s="13"/>
      <c r="Z655" s="13"/>
    </row>
    <row r="656" spans="1:26" s="1" customFormat="1" ht="96" x14ac:dyDescent="0.25">
      <c r="A656" s="4">
        <v>1529</v>
      </c>
      <c r="B656" s="13">
        <v>5</v>
      </c>
      <c r="C656" s="48" t="s">
        <v>5520</v>
      </c>
      <c r="D656" s="1" t="s">
        <v>6447</v>
      </c>
      <c r="E656" s="5">
        <v>36.894770000000001</v>
      </c>
      <c r="F656" s="5">
        <v>27.2865</v>
      </c>
      <c r="G656" s="13">
        <v>-350</v>
      </c>
      <c r="H656" s="1" t="s">
        <v>7478</v>
      </c>
      <c r="I656" s="1" t="s">
        <v>6683</v>
      </c>
      <c r="J656" s="14" t="s">
        <v>6446</v>
      </c>
      <c r="K656" s="16"/>
      <c r="L656" s="14" t="s">
        <v>1735</v>
      </c>
      <c r="M656" s="14" t="s">
        <v>5519</v>
      </c>
      <c r="N656" s="1" t="s">
        <v>1642</v>
      </c>
      <c r="O656" s="13" t="str">
        <f t="shared" si="15"/>
        <v>a</v>
      </c>
      <c r="P656" s="13"/>
      <c r="Q656" s="13" t="s">
        <v>40</v>
      </c>
      <c r="R656" s="13" t="s">
        <v>23</v>
      </c>
      <c r="S656" s="13" t="s">
        <v>23</v>
      </c>
      <c r="T656" s="13"/>
      <c r="U656" s="13" t="s">
        <v>23</v>
      </c>
      <c r="V656" s="13" t="s">
        <v>23</v>
      </c>
      <c r="W656" s="13" t="s">
        <v>23</v>
      </c>
      <c r="X656" s="13" t="s">
        <v>39</v>
      </c>
      <c r="Y656" s="13" t="s">
        <v>23</v>
      </c>
      <c r="Z656" s="13" t="s">
        <v>23</v>
      </c>
    </row>
    <row r="657" spans="1:26" s="1" customFormat="1" ht="96" x14ac:dyDescent="0.25">
      <c r="A657" s="4">
        <v>1529.1</v>
      </c>
      <c r="B657" s="13">
        <v>5</v>
      </c>
      <c r="C657" s="48" t="s">
        <v>5520</v>
      </c>
      <c r="D657" s="1" t="s">
        <v>6448</v>
      </c>
      <c r="E657" s="5">
        <v>36.894199999999998</v>
      </c>
      <c r="F657" s="5">
        <v>27.2898</v>
      </c>
      <c r="G657" s="13">
        <v>-350</v>
      </c>
      <c r="H657" s="1" t="s">
        <v>7478</v>
      </c>
      <c r="J657" s="14" t="s">
        <v>7384</v>
      </c>
      <c r="K657" s="16"/>
      <c r="L657" s="14" t="s">
        <v>1735</v>
      </c>
      <c r="M657" s="14" t="s">
        <v>5519</v>
      </c>
      <c r="N657" s="1" t="s">
        <v>1642</v>
      </c>
      <c r="O657" s="13" t="str">
        <f t="shared" si="15"/>
        <v>a</v>
      </c>
      <c r="P657" s="13"/>
      <c r="Q657" s="13"/>
      <c r="R657" s="13"/>
      <c r="S657" s="13"/>
      <c r="T657" s="13"/>
      <c r="U657" s="13"/>
      <c r="V657" s="13"/>
      <c r="W657" s="13"/>
      <c r="X657" s="13"/>
      <c r="Y657" s="13"/>
      <c r="Z657" s="13"/>
    </row>
    <row r="658" spans="1:26" s="1" customFormat="1" ht="48" x14ac:dyDescent="0.25">
      <c r="A658" s="4">
        <v>1532</v>
      </c>
      <c r="B658" s="13">
        <v>3</v>
      </c>
      <c r="C658" s="48" t="s">
        <v>5521</v>
      </c>
      <c r="D658" s="1" t="s">
        <v>1736</v>
      </c>
      <c r="E658" s="5">
        <v>36.610999999999997</v>
      </c>
      <c r="F658" s="5">
        <v>27.128</v>
      </c>
      <c r="G658" s="13">
        <v>-750</v>
      </c>
      <c r="H658" s="1" t="s">
        <v>1737</v>
      </c>
      <c r="I658" s="1" t="s">
        <v>4238</v>
      </c>
      <c r="J658" s="16"/>
      <c r="K658" s="16"/>
      <c r="L658" s="14" t="s">
        <v>1738</v>
      </c>
      <c r="M658" s="14" t="s">
        <v>5522</v>
      </c>
      <c r="N658" s="1" t="s">
        <v>1642</v>
      </c>
      <c r="O658" s="13" t="str">
        <f t="shared" si="15"/>
        <v>a</v>
      </c>
      <c r="P658" s="13"/>
      <c r="Q658" s="13" t="s">
        <v>38</v>
      </c>
      <c r="R658" s="13" t="s">
        <v>39</v>
      </c>
      <c r="S658" s="13" t="s">
        <v>23</v>
      </c>
      <c r="T658" s="13"/>
      <c r="U658" s="13" t="s">
        <v>23</v>
      </c>
      <c r="V658" s="13" t="s">
        <v>23</v>
      </c>
      <c r="W658" s="13" t="s">
        <v>23</v>
      </c>
      <c r="X658" s="13" t="s">
        <v>23</v>
      </c>
      <c r="Y658" s="13" t="s">
        <v>23</v>
      </c>
      <c r="Z658" s="13" t="s">
        <v>23</v>
      </c>
    </row>
    <row r="659" spans="1:26" s="1" customFormat="1" ht="24" x14ac:dyDescent="0.25">
      <c r="A659" s="4">
        <v>1535</v>
      </c>
      <c r="B659" s="13">
        <v>1</v>
      </c>
      <c r="C659" s="48" t="s">
        <v>1739</v>
      </c>
      <c r="D659" s="1" t="s">
        <v>1740</v>
      </c>
      <c r="E659" s="5">
        <v>36.461311000000002</v>
      </c>
      <c r="F659" s="5">
        <v>27.33053</v>
      </c>
      <c r="G659" s="13">
        <v>-550</v>
      </c>
      <c r="H659" s="1" t="s">
        <v>1741</v>
      </c>
      <c r="I659" s="1" t="s">
        <v>231</v>
      </c>
      <c r="J659" s="16"/>
      <c r="K659" s="16"/>
      <c r="L659" s="14" t="s">
        <v>1742</v>
      </c>
      <c r="M659" s="14" t="s">
        <v>5523</v>
      </c>
      <c r="N659" s="1" t="s">
        <v>1642</v>
      </c>
      <c r="O659" s="13" t="str">
        <f t="shared" si="15"/>
        <v>a</v>
      </c>
      <c r="P659" s="13"/>
      <c r="Q659" s="13" t="s">
        <v>23</v>
      </c>
      <c r="R659" s="13" t="s">
        <v>23</v>
      </c>
      <c r="S659" s="13" t="s">
        <v>23</v>
      </c>
      <c r="T659" s="13"/>
      <c r="U659" s="13" t="s">
        <v>23</v>
      </c>
      <c r="V659" s="13" t="s">
        <v>23</v>
      </c>
      <c r="W659" s="13" t="s">
        <v>23</v>
      </c>
      <c r="X659" s="13" t="s">
        <v>23</v>
      </c>
      <c r="Y659" s="13" t="s">
        <v>23</v>
      </c>
      <c r="Z659" s="13" t="s">
        <v>23</v>
      </c>
    </row>
    <row r="660" spans="1:26" s="1" customFormat="1" ht="24" x14ac:dyDescent="0.25">
      <c r="A660" s="4">
        <v>1538</v>
      </c>
      <c r="B660" s="13">
        <v>2</v>
      </c>
      <c r="C660" s="48" t="s">
        <v>1743</v>
      </c>
      <c r="D660" s="1" t="s">
        <v>1744</v>
      </c>
      <c r="E660" s="5">
        <v>36.217564000000003</v>
      </c>
      <c r="F660" s="5">
        <v>27.604205</v>
      </c>
      <c r="G660" s="13">
        <v>-550</v>
      </c>
      <c r="H660" s="1" t="s">
        <v>1550</v>
      </c>
      <c r="I660" s="1" t="s">
        <v>231</v>
      </c>
      <c r="J660" s="16"/>
      <c r="K660" s="16"/>
      <c r="L660" s="14" t="s">
        <v>5526</v>
      </c>
      <c r="M660" s="14" t="s">
        <v>5525</v>
      </c>
      <c r="N660" s="1" t="s">
        <v>1642</v>
      </c>
      <c r="O660" s="13" t="str">
        <f t="shared" si="15"/>
        <v>a</v>
      </c>
      <c r="P660" s="13"/>
      <c r="Q660" s="13" t="s">
        <v>23</v>
      </c>
      <c r="R660" s="13" t="s">
        <v>23</v>
      </c>
      <c r="S660" s="13" t="s">
        <v>23</v>
      </c>
      <c r="T660" s="13"/>
      <c r="U660" s="13" t="s">
        <v>23</v>
      </c>
      <c r="V660" s="13" t="s">
        <v>23</v>
      </c>
      <c r="W660" s="13" t="s">
        <v>23</v>
      </c>
      <c r="X660" s="13" t="s">
        <v>23</v>
      </c>
      <c r="Y660" s="13" t="s">
        <v>23</v>
      </c>
      <c r="Z660" s="13" t="s">
        <v>23</v>
      </c>
    </row>
    <row r="661" spans="1:26" s="1" customFormat="1" ht="204" x14ac:dyDescent="0.25">
      <c r="A661" s="4">
        <v>1540</v>
      </c>
      <c r="B661" s="13" t="s">
        <v>7473</v>
      </c>
      <c r="C661" s="48" t="s">
        <v>6454</v>
      </c>
      <c r="D661" s="1" t="s">
        <v>7133</v>
      </c>
      <c r="E661" s="5">
        <v>36.450966000000001</v>
      </c>
      <c r="F661" s="5">
        <v>28.226244000000001</v>
      </c>
      <c r="G661" s="13">
        <v>-335</v>
      </c>
      <c r="H661" s="1" t="s">
        <v>5699</v>
      </c>
      <c r="I661" s="1" t="s">
        <v>7132</v>
      </c>
      <c r="J661" s="14" t="s">
        <v>7384</v>
      </c>
      <c r="K661" s="16"/>
      <c r="L661" s="14" t="s">
        <v>5527</v>
      </c>
      <c r="M661" s="14" t="s">
        <v>5528</v>
      </c>
      <c r="N661" s="1" t="s">
        <v>1642</v>
      </c>
      <c r="O661" s="13" t="str">
        <f t="shared" si="15"/>
        <v>a</v>
      </c>
      <c r="P661" s="13"/>
      <c r="Q661" s="13" t="s">
        <v>40</v>
      </c>
      <c r="R661" s="13" t="s">
        <v>23</v>
      </c>
      <c r="S661" s="13" t="s">
        <v>23</v>
      </c>
      <c r="T661" s="13"/>
      <c r="U661" s="13" t="s">
        <v>23</v>
      </c>
      <c r="V661" s="13" t="s">
        <v>23</v>
      </c>
      <c r="W661" s="13" t="s">
        <v>39</v>
      </c>
      <c r="X661" s="13" t="s">
        <v>39</v>
      </c>
      <c r="Y661" s="13" t="s">
        <v>39</v>
      </c>
      <c r="Z661" s="13" t="s">
        <v>23</v>
      </c>
    </row>
    <row r="662" spans="1:26" s="1" customFormat="1" ht="168" x14ac:dyDescent="0.25">
      <c r="A662" s="4">
        <v>1540.1</v>
      </c>
      <c r="B662" s="13" t="s">
        <v>7473</v>
      </c>
      <c r="C662" s="48" t="s">
        <v>6444</v>
      </c>
      <c r="D662" s="1" t="s">
        <v>6445</v>
      </c>
      <c r="E662" s="5">
        <v>36.444963999999999</v>
      </c>
      <c r="F662" s="5">
        <v>28.230091999999999</v>
      </c>
      <c r="G662" s="13">
        <v>-335</v>
      </c>
      <c r="H662" s="1" t="s">
        <v>7334</v>
      </c>
      <c r="I662" s="1" t="s">
        <v>7052</v>
      </c>
      <c r="J662" s="14" t="s">
        <v>7384</v>
      </c>
      <c r="K662" s="16"/>
      <c r="L662" s="14" t="s">
        <v>5527</v>
      </c>
      <c r="M662" s="14" t="s">
        <v>5528</v>
      </c>
      <c r="N662" s="1" t="s">
        <v>1642</v>
      </c>
      <c r="O662" s="13" t="str">
        <f t="shared" si="15"/>
        <v>a</v>
      </c>
      <c r="P662" s="13"/>
      <c r="Q662" s="13" t="s">
        <v>38</v>
      </c>
      <c r="R662" s="13" t="s">
        <v>39</v>
      </c>
      <c r="S662" s="13"/>
      <c r="T662" s="13"/>
      <c r="U662" s="13"/>
      <c r="V662" s="13"/>
      <c r="W662" s="13"/>
      <c r="X662" s="13"/>
      <c r="Y662" s="13"/>
      <c r="Z662" s="13"/>
    </row>
    <row r="663" spans="1:26" s="1" customFormat="1" ht="36" x14ac:dyDescent="0.25">
      <c r="A663" s="4">
        <v>1547</v>
      </c>
      <c r="B663" s="13">
        <v>3</v>
      </c>
      <c r="C663" s="48" t="s">
        <v>1745</v>
      </c>
      <c r="D663" s="1" t="s">
        <v>1746</v>
      </c>
      <c r="E663" s="5">
        <v>36.094299999999997</v>
      </c>
      <c r="F663" s="5">
        <v>28.088000000000001</v>
      </c>
      <c r="G663" s="13">
        <v>-750</v>
      </c>
      <c r="H663" s="1" t="s">
        <v>4505</v>
      </c>
      <c r="I663" s="1" t="s">
        <v>350</v>
      </c>
      <c r="J663" s="16"/>
      <c r="K663" s="16"/>
      <c r="L663" s="14" t="s">
        <v>1747</v>
      </c>
      <c r="M663" s="14" t="s">
        <v>5529</v>
      </c>
      <c r="N663" s="1" t="s">
        <v>1642</v>
      </c>
      <c r="O663" s="13" t="str">
        <f t="shared" si="15"/>
        <v>a</v>
      </c>
      <c r="P663" s="13"/>
      <c r="Q663" s="13" t="s">
        <v>38</v>
      </c>
      <c r="R663" s="13" t="s">
        <v>39</v>
      </c>
      <c r="S663" s="13" t="s">
        <v>23</v>
      </c>
      <c r="T663" s="13"/>
      <c r="U663" s="13" t="s">
        <v>23</v>
      </c>
      <c r="V663" s="13" t="s">
        <v>23</v>
      </c>
      <c r="W663" s="13" t="s">
        <v>23</v>
      </c>
      <c r="X663" s="13" t="s">
        <v>23</v>
      </c>
      <c r="Y663" s="13" t="s">
        <v>23</v>
      </c>
      <c r="Z663" s="13" t="s">
        <v>23</v>
      </c>
    </row>
    <row r="664" spans="1:26" s="1" customFormat="1" ht="36" x14ac:dyDescent="0.25">
      <c r="A664" s="4">
        <v>1561</v>
      </c>
      <c r="B664" s="13">
        <v>1</v>
      </c>
      <c r="C664" s="48" t="s">
        <v>5531</v>
      </c>
      <c r="D664" s="1" t="s">
        <v>1748</v>
      </c>
      <c r="E664" s="5">
        <v>36.336399999999998</v>
      </c>
      <c r="F664" s="5">
        <v>27.921399999999998</v>
      </c>
      <c r="G664" s="13">
        <v>-750</v>
      </c>
      <c r="H664" s="1" t="s">
        <v>1749</v>
      </c>
      <c r="I664" s="1" t="s">
        <v>350</v>
      </c>
      <c r="J664" s="16"/>
      <c r="K664" s="16"/>
      <c r="L664" s="14" t="s">
        <v>1750</v>
      </c>
      <c r="M664" s="14" t="s">
        <v>5530</v>
      </c>
      <c r="N664" s="1" t="s">
        <v>1642</v>
      </c>
      <c r="O664" s="13" t="str">
        <f t="shared" si="15"/>
        <v>a</v>
      </c>
      <c r="P664" s="13"/>
      <c r="Q664" s="13" t="s">
        <v>38</v>
      </c>
      <c r="R664" s="13" t="s">
        <v>39</v>
      </c>
      <c r="S664" s="13" t="s">
        <v>23</v>
      </c>
      <c r="T664" s="13"/>
      <c r="U664" s="13" t="s">
        <v>23</v>
      </c>
      <c r="V664" s="13" t="s">
        <v>23</v>
      </c>
      <c r="W664" s="13" t="s">
        <v>23</v>
      </c>
      <c r="X664" s="13" t="s">
        <v>23</v>
      </c>
      <c r="Y664" s="13" t="s">
        <v>23</v>
      </c>
      <c r="Z664" s="13" t="s">
        <v>23</v>
      </c>
    </row>
    <row r="665" spans="1:26" s="1" customFormat="1" ht="24" x14ac:dyDescent="0.25">
      <c r="A665" s="4">
        <v>1566</v>
      </c>
      <c r="B665" s="13">
        <v>1</v>
      </c>
      <c r="C665" s="48" t="s">
        <v>1751</v>
      </c>
      <c r="D665" s="1" t="s">
        <v>1752</v>
      </c>
      <c r="E665" s="5">
        <v>35.583232000000002</v>
      </c>
      <c r="F665" s="5">
        <v>27.127953000000002</v>
      </c>
      <c r="G665" s="13" t="s">
        <v>974</v>
      </c>
      <c r="H665" s="1" t="s">
        <v>1753</v>
      </c>
      <c r="I665" s="1" t="s">
        <v>231</v>
      </c>
      <c r="J665" s="16"/>
      <c r="K665" s="16"/>
      <c r="L665" s="14" t="s">
        <v>1754</v>
      </c>
      <c r="M665" s="14" t="s">
        <v>5532</v>
      </c>
      <c r="N665" s="1" t="s">
        <v>1642</v>
      </c>
      <c r="O665" s="13" t="str">
        <f t="shared" si="15"/>
        <v>a</v>
      </c>
      <c r="P665" s="13"/>
      <c r="Q665" s="13" t="s">
        <v>23</v>
      </c>
      <c r="R665" s="13" t="s">
        <v>23</v>
      </c>
      <c r="S665" s="13" t="s">
        <v>23</v>
      </c>
      <c r="T665" s="13"/>
      <c r="U665" s="13" t="s">
        <v>23</v>
      </c>
      <c r="V665" s="13" t="s">
        <v>23</v>
      </c>
      <c r="W665" s="13" t="s">
        <v>23</v>
      </c>
      <c r="X665" s="13" t="s">
        <v>23</v>
      </c>
      <c r="Y665" s="13" t="s">
        <v>23</v>
      </c>
      <c r="Z665" s="13" t="s">
        <v>23</v>
      </c>
    </row>
    <row r="666" spans="1:26" s="1" customFormat="1" ht="36" x14ac:dyDescent="0.25">
      <c r="A666" s="4">
        <v>1567</v>
      </c>
      <c r="B666" s="13">
        <v>1</v>
      </c>
      <c r="C666" s="48" t="s">
        <v>1755</v>
      </c>
      <c r="D666" s="1" t="s">
        <v>1756</v>
      </c>
      <c r="E666" s="5">
        <v>35.511881000000002</v>
      </c>
      <c r="F666" s="5">
        <v>27.212685</v>
      </c>
      <c r="G666" s="13" t="s">
        <v>974</v>
      </c>
      <c r="H666" s="1" t="s">
        <v>1741</v>
      </c>
      <c r="I666" s="1" t="s">
        <v>193</v>
      </c>
      <c r="J666" s="16"/>
      <c r="K666" s="16"/>
      <c r="L666" s="14"/>
      <c r="M666" s="16"/>
      <c r="N666" s="1" t="s">
        <v>1642</v>
      </c>
      <c r="O666" s="13" t="str">
        <f t="shared" si="15"/>
        <v>a</v>
      </c>
      <c r="P666" s="13"/>
      <c r="Q666" s="13" t="s">
        <v>40</v>
      </c>
      <c r="R666" s="13" t="s">
        <v>23</v>
      </c>
      <c r="S666" s="13" t="s">
        <v>39</v>
      </c>
      <c r="T666" s="13"/>
      <c r="U666" s="13" t="s">
        <v>23</v>
      </c>
      <c r="V666" s="13" t="s">
        <v>23</v>
      </c>
      <c r="W666" s="13" t="s">
        <v>23</v>
      </c>
      <c r="X666" s="13"/>
      <c r="Y666" s="13" t="s">
        <v>23</v>
      </c>
      <c r="Z666" s="13"/>
    </row>
    <row r="667" spans="1:26" s="1" customFormat="1" ht="228" x14ac:dyDescent="0.25">
      <c r="A667" s="4">
        <v>1573</v>
      </c>
      <c r="B667" s="13">
        <v>1</v>
      </c>
      <c r="C667" s="48" t="s">
        <v>1757</v>
      </c>
      <c r="D667" s="1" t="s">
        <v>1758</v>
      </c>
      <c r="E667" s="5">
        <v>35.510748999999997</v>
      </c>
      <c r="F667" s="5">
        <v>23.569444000000001</v>
      </c>
      <c r="G667" s="13">
        <v>-750</v>
      </c>
      <c r="H667" s="1" t="s">
        <v>1759</v>
      </c>
      <c r="I667" s="1" t="s">
        <v>1760</v>
      </c>
      <c r="J667" s="16"/>
      <c r="K667" s="16"/>
      <c r="L667" s="14" t="s">
        <v>5534</v>
      </c>
      <c r="M667" s="14" t="s">
        <v>5533</v>
      </c>
      <c r="N667" s="1" t="s">
        <v>1761</v>
      </c>
      <c r="O667" s="13" t="str">
        <f t="shared" si="15"/>
        <v>a</v>
      </c>
      <c r="P667" s="13"/>
      <c r="Q667" s="13" t="s">
        <v>40</v>
      </c>
      <c r="R667" s="13" t="s">
        <v>23</v>
      </c>
      <c r="S667" s="13" t="s">
        <v>39</v>
      </c>
      <c r="T667" s="13"/>
      <c r="U667" s="13" t="s">
        <v>39</v>
      </c>
      <c r="V667" s="13" t="s">
        <v>23</v>
      </c>
      <c r="W667" s="13" t="s">
        <v>23</v>
      </c>
      <c r="X667" s="13" t="s">
        <v>23</v>
      </c>
      <c r="Y667" s="13" t="s">
        <v>23</v>
      </c>
      <c r="Z667" s="13" t="s">
        <v>39</v>
      </c>
    </row>
    <row r="668" spans="1:26" s="1" customFormat="1" ht="24" x14ac:dyDescent="0.25">
      <c r="A668" s="4">
        <v>1574</v>
      </c>
      <c r="B668" s="13">
        <v>1</v>
      </c>
      <c r="C668" s="48" t="s">
        <v>1762</v>
      </c>
      <c r="D668" s="1" t="s">
        <v>1763</v>
      </c>
      <c r="E668" s="5">
        <v>35.503355999999997</v>
      </c>
      <c r="F668" s="5">
        <v>23.563697000000001</v>
      </c>
      <c r="G668" s="13">
        <v>-330</v>
      </c>
      <c r="H668" s="1" t="s">
        <v>1759</v>
      </c>
      <c r="J668" s="16"/>
      <c r="K668" s="16"/>
      <c r="L668" s="14" t="s">
        <v>1764</v>
      </c>
      <c r="M668" s="14" t="s">
        <v>4626</v>
      </c>
      <c r="N668" s="1" t="s">
        <v>1761</v>
      </c>
      <c r="O668" s="13" t="str">
        <f t="shared" si="15"/>
        <v>a</v>
      </c>
      <c r="P668" s="13"/>
      <c r="Q668" s="13" t="s">
        <v>23</v>
      </c>
      <c r="R668" s="13" t="s">
        <v>23</v>
      </c>
      <c r="S668" s="13" t="s">
        <v>23</v>
      </c>
      <c r="T668" s="13"/>
      <c r="U668" s="13" t="s">
        <v>23</v>
      </c>
      <c r="V668" s="13" t="s">
        <v>23</v>
      </c>
      <c r="W668" s="13" t="s">
        <v>23</v>
      </c>
      <c r="X668" s="13" t="s">
        <v>23</v>
      </c>
      <c r="Y668" s="13" t="s">
        <v>23</v>
      </c>
      <c r="Z668" s="13" t="s">
        <v>23</v>
      </c>
    </row>
    <row r="669" spans="1:26" s="1" customFormat="1" ht="22.5" x14ac:dyDescent="0.25">
      <c r="A669" s="4">
        <v>1575</v>
      </c>
      <c r="B669" s="13">
        <v>1</v>
      </c>
      <c r="C669" s="48" t="s">
        <v>1765</v>
      </c>
      <c r="D669" s="1" t="s">
        <v>1766</v>
      </c>
      <c r="E669" s="5">
        <v>35.585999999999999</v>
      </c>
      <c r="F669" s="5">
        <v>23.477799999999998</v>
      </c>
      <c r="G669" s="13">
        <v>-750</v>
      </c>
      <c r="H669" s="1" t="s">
        <v>1759</v>
      </c>
      <c r="J669" s="16"/>
      <c r="K669" s="16"/>
      <c r="L669" s="14" t="s">
        <v>1767</v>
      </c>
      <c r="M669" s="14" t="s">
        <v>4627</v>
      </c>
      <c r="N669" s="1" t="s">
        <v>1761</v>
      </c>
      <c r="O669" s="13" t="str">
        <f t="shared" si="15"/>
        <v>a</v>
      </c>
      <c r="P669" s="13"/>
      <c r="Q669" s="13" t="s">
        <v>23</v>
      </c>
      <c r="R669" s="13" t="s">
        <v>23</v>
      </c>
      <c r="S669" s="13" t="s">
        <v>23</v>
      </c>
      <c r="T669" s="13"/>
      <c r="U669" s="13" t="s">
        <v>23</v>
      </c>
      <c r="V669" s="13" t="s">
        <v>23</v>
      </c>
      <c r="W669" s="13" t="s">
        <v>23</v>
      </c>
      <c r="X669" s="13" t="s">
        <v>23</v>
      </c>
      <c r="Y669" s="13" t="s">
        <v>23</v>
      </c>
      <c r="Z669" s="13" t="s">
        <v>23</v>
      </c>
    </row>
    <row r="670" spans="1:26" s="1" customFormat="1" ht="22.5" x14ac:dyDescent="0.25">
      <c r="A670" s="4">
        <v>1576</v>
      </c>
      <c r="B670" s="13">
        <v>1</v>
      </c>
      <c r="C670" s="48" t="s">
        <v>1768</v>
      </c>
      <c r="D670" s="1" t="s">
        <v>1769</v>
      </c>
      <c r="E670" s="5">
        <v>35.610349999999997</v>
      </c>
      <c r="F670" s="5">
        <v>23.579229999999999</v>
      </c>
      <c r="G670" s="13" t="s">
        <v>974</v>
      </c>
      <c r="H670" s="1" t="s">
        <v>1759</v>
      </c>
      <c r="J670" s="16"/>
      <c r="K670" s="16"/>
      <c r="L670" s="14" t="s">
        <v>1770</v>
      </c>
      <c r="M670" s="14" t="s">
        <v>4628</v>
      </c>
      <c r="N670" s="1" t="s">
        <v>1761</v>
      </c>
      <c r="O670" s="13" t="str">
        <f t="shared" si="15"/>
        <v>a</v>
      </c>
      <c r="P670" s="13"/>
      <c r="Q670" s="13"/>
      <c r="R670" s="13"/>
      <c r="S670" s="13"/>
      <c r="T670" s="13"/>
      <c r="U670" s="13"/>
      <c r="V670" s="13"/>
      <c r="W670" s="13"/>
      <c r="X670" s="13"/>
      <c r="Y670" s="13"/>
      <c r="Z670" s="13"/>
    </row>
    <row r="671" spans="1:26" s="1" customFormat="1" ht="22.5" x14ac:dyDescent="0.25">
      <c r="A671" s="4">
        <v>1576.1</v>
      </c>
      <c r="B671" s="13">
        <v>1</v>
      </c>
      <c r="C671" s="48" t="s">
        <v>1771</v>
      </c>
      <c r="D671" s="1" t="s">
        <v>1772</v>
      </c>
      <c r="E671" s="5">
        <v>35.639000000000003</v>
      </c>
      <c r="F671" s="5">
        <v>23.59</v>
      </c>
      <c r="G671" s="13">
        <v>-30</v>
      </c>
      <c r="H671" s="1" t="s">
        <v>1773</v>
      </c>
      <c r="I671" s="1" t="s">
        <v>193</v>
      </c>
      <c r="J671" s="16"/>
      <c r="K671" s="16"/>
      <c r="L671" s="14" t="s">
        <v>1774</v>
      </c>
      <c r="M671" s="14" t="s">
        <v>4629</v>
      </c>
      <c r="N671" s="1" t="s">
        <v>1761</v>
      </c>
      <c r="O671" s="13" t="str">
        <f t="shared" si="15"/>
        <v>a</v>
      </c>
      <c r="P671" s="13"/>
      <c r="Q671" s="13" t="s">
        <v>23</v>
      </c>
      <c r="R671" s="13" t="s">
        <v>23</v>
      </c>
      <c r="S671" s="13" t="s">
        <v>23</v>
      </c>
      <c r="T671" s="13"/>
      <c r="U671" s="13" t="s">
        <v>23</v>
      </c>
      <c r="V671" s="13" t="s">
        <v>23</v>
      </c>
      <c r="W671" s="13" t="s">
        <v>23</v>
      </c>
      <c r="X671" s="13" t="s">
        <v>23</v>
      </c>
      <c r="Y671" s="13" t="s">
        <v>23</v>
      </c>
      <c r="Z671" s="13" t="s">
        <v>23</v>
      </c>
    </row>
    <row r="672" spans="1:26" s="1" customFormat="1" ht="48" x14ac:dyDescent="0.25">
      <c r="A672" s="4">
        <v>1577</v>
      </c>
      <c r="B672" s="13">
        <v>1</v>
      </c>
      <c r="C672" s="48" t="s">
        <v>1775</v>
      </c>
      <c r="D672" s="1" t="s">
        <v>5536</v>
      </c>
      <c r="E672" s="5">
        <v>35.5916</v>
      </c>
      <c r="F672" s="5">
        <v>23.603999999999999</v>
      </c>
      <c r="G672" s="13">
        <v>-30</v>
      </c>
      <c r="H672" s="1" t="s">
        <v>1776</v>
      </c>
      <c r="I672" s="1" t="s">
        <v>1777</v>
      </c>
      <c r="J672" s="16"/>
      <c r="K672" s="16"/>
      <c r="L672" s="14" t="s">
        <v>1778</v>
      </c>
      <c r="M672" s="14" t="s">
        <v>5535</v>
      </c>
      <c r="N672" s="1" t="s">
        <v>1761</v>
      </c>
      <c r="O672" s="13" t="str">
        <f t="shared" si="15"/>
        <v>a</v>
      </c>
      <c r="P672" s="13"/>
      <c r="Q672" s="13" t="s">
        <v>23</v>
      </c>
      <c r="R672" s="13" t="s">
        <v>23</v>
      </c>
      <c r="S672" s="13" t="s">
        <v>23</v>
      </c>
      <c r="T672" s="13"/>
      <c r="U672" s="13" t="s">
        <v>23</v>
      </c>
      <c r="V672" s="13" t="s">
        <v>23</v>
      </c>
      <c r="W672" s="13" t="s">
        <v>23</v>
      </c>
      <c r="X672" s="13" t="s">
        <v>23</v>
      </c>
      <c r="Y672" s="13" t="s">
        <v>23</v>
      </c>
      <c r="Z672" s="13" t="s">
        <v>23</v>
      </c>
    </row>
    <row r="673" spans="1:26" s="1" customFormat="1" ht="36" x14ac:dyDescent="0.25">
      <c r="A673" s="4">
        <v>1579</v>
      </c>
      <c r="B673" s="13">
        <v>1</v>
      </c>
      <c r="C673" s="48" t="s">
        <v>1779</v>
      </c>
      <c r="D673" s="1" t="s">
        <v>1780</v>
      </c>
      <c r="E673" s="5">
        <v>35.501277999999999</v>
      </c>
      <c r="F673" s="5">
        <v>23.646137</v>
      </c>
      <c r="G673" s="13">
        <v>-330</v>
      </c>
      <c r="H673" s="1" t="s">
        <v>1781</v>
      </c>
      <c r="I673" s="1" t="s">
        <v>1782</v>
      </c>
      <c r="J673" s="16"/>
      <c r="K673" s="16"/>
      <c r="L673" s="14" t="s">
        <v>1783</v>
      </c>
      <c r="M673" s="14" t="s">
        <v>5537</v>
      </c>
      <c r="N673" s="1" t="s">
        <v>1761</v>
      </c>
      <c r="O673" s="13" t="str">
        <f t="shared" si="15"/>
        <v>a</v>
      </c>
      <c r="P673" s="13"/>
      <c r="Q673" s="13" t="s">
        <v>40</v>
      </c>
      <c r="R673" s="13" t="s">
        <v>39</v>
      </c>
      <c r="S673" s="13" t="s">
        <v>23</v>
      </c>
      <c r="T673" s="13"/>
      <c r="U673" s="13" t="s">
        <v>23</v>
      </c>
      <c r="V673" s="13" t="s">
        <v>23</v>
      </c>
      <c r="W673" s="13" t="s">
        <v>23</v>
      </c>
      <c r="X673" s="13" t="s">
        <v>23</v>
      </c>
      <c r="Y673" s="13" t="s">
        <v>23</v>
      </c>
      <c r="Z673" s="13" t="s">
        <v>23</v>
      </c>
    </row>
    <row r="674" spans="1:26" s="1" customFormat="1" ht="24" x14ac:dyDescent="0.25">
      <c r="A674" s="4">
        <v>1580</v>
      </c>
      <c r="B674" s="13">
        <v>1</v>
      </c>
      <c r="C674" s="48" t="s">
        <v>5541</v>
      </c>
      <c r="D674" s="1" t="s">
        <v>5540</v>
      </c>
      <c r="E674" s="5">
        <v>35.508999000000003</v>
      </c>
      <c r="F674" s="5">
        <v>23.713739</v>
      </c>
      <c r="G674" s="13">
        <v>-330</v>
      </c>
      <c r="H674" s="1" t="s">
        <v>1784</v>
      </c>
      <c r="I674" s="1" t="s">
        <v>193</v>
      </c>
      <c r="J674" s="16"/>
      <c r="K674" s="16"/>
      <c r="L674" s="14" t="s">
        <v>5539</v>
      </c>
      <c r="M674" s="14" t="s">
        <v>5538</v>
      </c>
      <c r="N674" s="1" t="s">
        <v>1761</v>
      </c>
      <c r="O674" s="13" t="str">
        <f t="shared" si="15"/>
        <v>a</v>
      </c>
      <c r="P674" s="13"/>
      <c r="Q674" s="13" t="s">
        <v>23</v>
      </c>
      <c r="R674" s="13" t="s">
        <v>23</v>
      </c>
      <c r="S674" s="13" t="s">
        <v>23</v>
      </c>
      <c r="T674" s="13"/>
      <c r="U674" s="13" t="s">
        <v>23</v>
      </c>
      <c r="V674" s="13" t="s">
        <v>23</v>
      </c>
      <c r="W674" s="13" t="s">
        <v>23</v>
      </c>
      <c r="X674" s="13" t="s">
        <v>23</v>
      </c>
      <c r="Y674" s="13" t="s">
        <v>23</v>
      </c>
      <c r="Z674" s="13" t="s">
        <v>23</v>
      </c>
    </row>
    <row r="675" spans="1:26" s="1" customFormat="1" ht="22.5" x14ac:dyDescent="0.25">
      <c r="A675" s="4">
        <v>1581</v>
      </c>
      <c r="B675" s="13">
        <v>1</v>
      </c>
      <c r="C675" s="48" t="s">
        <v>1785</v>
      </c>
      <c r="D675" s="1" t="s">
        <v>5542</v>
      </c>
      <c r="E675" s="5">
        <v>35.663899999999998</v>
      </c>
      <c r="F675" s="5">
        <v>23.7683</v>
      </c>
      <c r="G675" s="13">
        <v>-330</v>
      </c>
      <c r="H675" s="1" t="s">
        <v>1786</v>
      </c>
      <c r="I675" s="1" t="s">
        <v>1782</v>
      </c>
      <c r="J675" s="16"/>
      <c r="K675" s="16"/>
      <c r="L675" s="14" t="s">
        <v>5543</v>
      </c>
      <c r="M675" s="14" t="s">
        <v>5544</v>
      </c>
      <c r="N675" s="1" t="s">
        <v>1761</v>
      </c>
      <c r="O675" s="13" t="str">
        <f t="shared" si="15"/>
        <v>a</v>
      </c>
      <c r="P675" s="13"/>
      <c r="Q675" s="13"/>
      <c r="R675" s="13" t="s">
        <v>23</v>
      </c>
      <c r="S675" s="13" t="s">
        <v>23</v>
      </c>
      <c r="T675" s="13"/>
      <c r="U675" s="13" t="s">
        <v>23</v>
      </c>
      <c r="V675" s="13" t="s">
        <v>23</v>
      </c>
      <c r="W675" s="13" t="s">
        <v>23</v>
      </c>
      <c r="X675" s="13" t="s">
        <v>23</v>
      </c>
      <c r="Y675" s="13" t="s">
        <v>23</v>
      </c>
      <c r="Z675" s="13" t="s">
        <v>23</v>
      </c>
    </row>
    <row r="676" spans="1:26" s="1" customFormat="1" ht="24" x14ac:dyDescent="0.25">
      <c r="A676" s="4">
        <v>1583</v>
      </c>
      <c r="B676" s="13">
        <v>1</v>
      </c>
      <c r="C676" s="48" t="s">
        <v>1787</v>
      </c>
      <c r="D676" s="1" t="s">
        <v>1788</v>
      </c>
      <c r="E676" s="5">
        <v>35.535662000000002</v>
      </c>
      <c r="F676" s="5">
        <v>23.930209999999999</v>
      </c>
      <c r="G676" s="13">
        <v>-750</v>
      </c>
      <c r="H676" s="1" t="s">
        <v>1789</v>
      </c>
      <c r="I676" s="1" t="s">
        <v>4239</v>
      </c>
      <c r="J676" s="16"/>
      <c r="K676" s="16"/>
      <c r="L676" s="14" t="s">
        <v>1790</v>
      </c>
      <c r="M676" s="14" t="s">
        <v>5545</v>
      </c>
      <c r="N676" s="1" t="s">
        <v>1761</v>
      </c>
      <c r="O676" s="13" t="str">
        <f t="shared" si="15"/>
        <v>a</v>
      </c>
      <c r="P676" s="13"/>
      <c r="Q676" s="13" t="s">
        <v>23</v>
      </c>
      <c r="R676" s="13" t="s">
        <v>23</v>
      </c>
      <c r="S676" s="13" t="s">
        <v>23</v>
      </c>
      <c r="T676" s="13"/>
      <c r="U676" s="13" t="s">
        <v>23</v>
      </c>
      <c r="V676" s="13" t="s">
        <v>23</v>
      </c>
      <c r="W676" s="13" t="s">
        <v>23</v>
      </c>
      <c r="X676" s="13" t="s">
        <v>23</v>
      </c>
      <c r="Y676" s="13" t="s">
        <v>23</v>
      </c>
      <c r="Z676" s="13" t="s">
        <v>23</v>
      </c>
    </row>
    <row r="677" spans="1:26" s="1" customFormat="1" ht="60" x14ac:dyDescent="0.25">
      <c r="A677" s="4">
        <v>1584</v>
      </c>
      <c r="B677" s="13">
        <v>4</v>
      </c>
      <c r="C677" s="48" t="s">
        <v>1791</v>
      </c>
      <c r="D677" s="1" t="s">
        <v>4414</v>
      </c>
      <c r="E677" s="5">
        <v>35.518253999999999</v>
      </c>
      <c r="F677" s="5">
        <v>24.017083</v>
      </c>
      <c r="G677" s="13">
        <v>-750</v>
      </c>
      <c r="H677" s="1" t="s">
        <v>7185</v>
      </c>
      <c r="I677" s="1" t="s">
        <v>1792</v>
      </c>
      <c r="J677" s="14" t="s">
        <v>7190</v>
      </c>
      <c r="K677" s="16"/>
      <c r="L677" s="14" t="s">
        <v>1793</v>
      </c>
      <c r="M677" s="14" t="s">
        <v>5546</v>
      </c>
      <c r="N677" s="1" t="s">
        <v>1761</v>
      </c>
      <c r="O677" s="13" t="str">
        <f t="shared" si="15"/>
        <v>a</v>
      </c>
      <c r="P677" s="13" t="s">
        <v>97</v>
      </c>
      <c r="Q677" s="13"/>
      <c r="R677" s="13" t="s">
        <v>23</v>
      </c>
      <c r="S677" s="13" t="s">
        <v>23</v>
      </c>
      <c r="T677" s="13"/>
      <c r="U677" s="13" t="s">
        <v>23</v>
      </c>
      <c r="V677" s="13" t="s">
        <v>23</v>
      </c>
      <c r="W677" s="13" t="s">
        <v>23</v>
      </c>
      <c r="X677" s="13" t="s">
        <v>23</v>
      </c>
      <c r="Y677" s="13" t="s">
        <v>23</v>
      </c>
      <c r="Z677" s="13" t="s">
        <v>23</v>
      </c>
    </row>
    <row r="678" spans="1:26" s="1" customFormat="1" ht="120" x14ac:dyDescent="0.25">
      <c r="A678" s="4">
        <v>1585</v>
      </c>
      <c r="B678" s="13">
        <v>2</v>
      </c>
      <c r="C678" s="48" t="s">
        <v>1383</v>
      </c>
      <c r="D678" s="1" t="s">
        <v>1794</v>
      </c>
      <c r="E678" s="5">
        <v>35.504176999999999</v>
      </c>
      <c r="F678" s="5">
        <v>24.175530999999999</v>
      </c>
      <c r="G678" s="13">
        <v>-330</v>
      </c>
      <c r="H678" s="1" t="s">
        <v>1795</v>
      </c>
      <c r="I678" s="1" t="s">
        <v>1796</v>
      </c>
      <c r="J678" s="16"/>
      <c r="K678" s="16"/>
      <c r="L678" s="14" t="s">
        <v>1797</v>
      </c>
      <c r="M678" s="14" t="s">
        <v>5547</v>
      </c>
      <c r="N678" s="1" t="s">
        <v>1761</v>
      </c>
      <c r="O678" s="13" t="str">
        <f t="shared" si="15"/>
        <v>a</v>
      </c>
      <c r="P678" s="13"/>
      <c r="Q678" s="13" t="s">
        <v>40</v>
      </c>
      <c r="R678" s="13" t="s">
        <v>23</v>
      </c>
      <c r="S678" s="13" t="s">
        <v>39</v>
      </c>
      <c r="T678" s="13"/>
      <c r="U678" s="13" t="s">
        <v>23</v>
      </c>
      <c r="V678" s="13" t="s">
        <v>23</v>
      </c>
      <c r="W678" s="13" t="s">
        <v>23</v>
      </c>
      <c r="X678" s="13" t="s">
        <v>23</v>
      </c>
      <c r="Y678" s="13" t="s">
        <v>23</v>
      </c>
      <c r="Z678" s="13" t="s">
        <v>23</v>
      </c>
    </row>
    <row r="679" spans="1:26" s="1" customFormat="1" ht="96" x14ac:dyDescent="0.25">
      <c r="A679" s="4">
        <v>1587</v>
      </c>
      <c r="B679" s="13">
        <v>1</v>
      </c>
      <c r="C679" s="48" t="s">
        <v>5549</v>
      </c>
      <c r="D679" s="1" t="s">
        <v>1798</v>
      </c>
      <c r="E679" s="5">
        <v>35.470198000000003</v>
      </c>
      <c r="F679" s="5">
        <v>24.140695000000001</v>
      </c>
      <c r="G679" s="13">
        <v>-330</v>
      </c>
      <c r="H679" s="1" t="s">
        <v>1799</v>
      </c>
      <c r="I679" s="1" t="s">
        <v>1796</v>
      </c>
      <c r="J679" s="16"/>
      <c r="K679" s="16"/>
      <c r="L679" s="14" t="s">
        <v>1800</v>
      </c>
      <c r="M679" s="14" t="s">
        <v>5548</v>
      </c>
      <c r="N679" s="1" t="s">
        <v>1761</v>
      </c>
      <c r="O679" s="13" t="str">
        <f t="shared" si="15"/>
        <v>a</v>
      </c>
      <c r="P679" s="13"/>
      <c r="Q679" s="13"/>
      <c r="R679" s="13" t="s">
        <v>23</v>
      </c>
      <c r="S679" s="13" t="s">
        <v>23</v>
      </c>
      <c r="T679" s="13"/>
      <c r="U679" s="13" t="s">
        <v>23</v>
      </c>
      <c r="V679" s="13" t="s">
        <v>23</v>
      </c>
      <c r="W679" s="13" t="s">
        <v>23</v>
      </c>
      <c r="X679" s="13" t="s">
        <v>23</v>
      </c>
      <c r="Y679" s="13" t="s">
        <v>23</v>
      </c>
      <c r="Z679" s="13" t="s">
        <v>23</v>
      </c>
    </row>
    <row r="680" spans="1:26" s="1" customFormat="1" ht="24" x14ac:dyDescent="0.25">
      <c r="A680" s="4">
        <v>1589</v>
      </c>
      <c r="B680" s="13">
        <v>1</v>
      </c>
      <c r="C680" s="48" t="s">
        <v>1801</v>
      </c>
      <c r="D680" s="1" t="s">
        <v>1802</v>
      </c>
      <c r="E680" s="5">
        <v>35.365068000000001</v>
      </c>
      <c r="F680" s="5">
        <v>24.265129999999999</v>
      </c>
      <c r="G680" s="13">
        <v>-330</v>
      </c>
      <c r="H680" s="1" t="s">
        <v>1803</v>
      </c>
      <c r="I680" s="1" t="s">
        <v>1782</v>
      </c>
      <c r="J680" s="16"/>
      <c r="K680" s="16"/>
      <c r="L680" s="14" t="s">
        <v>1804</v>
      </c>
      <c r="M680" s="14" t="s">
        <v>5550</v>
      </c>
      <c r="N680" s="1" t="s">
        <v>1761</v>
      </c>
      <c r="O680" s="13" t="str">
        <f t="shared" si="15"/>
        <v>a</v>
      </c>
      <c r="P680" s="13"/>
      <c r="Q680" s="13"/>
      <c r="R680" s="13" t="s">
        <v>23</v>
      </c>
      <c r="S680" s="13" t="s">
        <v>23</v>
      </c>
      <c r="T680" s="13"/>
      <c r="U680" s="13" t="s">
        <v>23</v>
      </c>
      <c r="V680" s="13" t="s">
        <v>23</v>
      </c>
      <c r="W680" s="13" t="s">
        <v>23</v>
      </c>
      <c r="X680" s="13" t="s">
        <v>23</v>
      </c>
      <c r="Y680" s="13" t="s">
        <v>23</v>
      </c>
      <c r="Z680" s="13" t="s">
        <v>23</v>
      </c>
    </row>
    <row r="681" spans="1:26" s="1" customFormat="1" ht="24" x14ac:dyDescent="0.25">
      <c r="A681" s="4">
        <v>1590</v>
      </c>
      <c r="B681" s="13">
        <v>1</v>
      </c>
      <c r="C681" s="48" t="s">
        <v>1805</v>
      </c>
      <c r="D681" s="1" t="s">
        <v>5552</v>
      </c>
      <c r="E681" s="5">
        <v>35.354224000000002</v>
      </c>
      <c r="F681" s="5">
        <v>24.319465000000001</v>
      </c>
      <c r="G681" s="13">
        <v>-30</v>
      </c>
      <c r="H681" s="1" t="s">
        <v>1806</v>
      </c>
      <c r="I681" s="1" t="s">
        <v>1796</v>
      </c>
      <c r="J681" s="16"/>
      <c r="K681" s="16"/>
      <c r="L681" s="14" t="s">
        <v>1807</v>
      </c>
      <c r="M681" s="14" t="s">
        <v>5551</v>
      </c>
      <c r="N681" s="1" t="s">
        <v>1761</v>
      </c>
      <c r="O681" s="13" t="str">
        <f t="shared" si="15"/>
        <v>a</v>
      </c>
      <c r="P681" s="13"/>
      <c r="Q681" s="13"/>
      <c r="R681" s="13" t="s">
        <v>23</v>
      </c>
      <c r="S681" s="13" t="s">
        <v>23</v>
      </c>
      <c r="T681" s="13"/>
      <c r="U681" s="13" t="s">
        <v>23</v>
      </c>
      <c r="V681" s="13" t="s">
        <v>23</v>
      </c>
      <c r="W681" s="13" t="s">
        <v>23</v>
      </c>
      <c r="X681" s="13" t="s">
        <v>23</v>
      </c>
      <c r="Y681" s="13" t="s">
        <v>23</v>
      </c>
      <c r="Z681" s="13" t="s">
        <v>23</v>
      </c>
    </row>
    <row r="682" spans="1:26" s="1" customFormat="1" ht="22.5" x14ac:dyDescent="0.25">
      <c r="A682" s="4">
        <v>1591</v>
      </c>
      <c r="B682" s="13">
        <v>1</v>
      </c>
      <c r="C682" s="48" t="s">
        <v>1808</v>
      </c>
      <c r="D682" s="1" t="s">
        <v>5553</v>
      </c>
      <c r="E682" s="5">
        <v>35.360742000000002</v>
      </c>
      <c r="F682" s="5">
        <v>24.40784</v>
      </c>
      <c r="G682" s="13" t="s">
        <v>974</v>
      </c>
      <c r="H682" s="1" t="s">
        <v>1806</v>
      </c>
      <c r="J682" s="16"/>
      <c r="K682" s="16"/>
      <c r="L682" s="14" t="s">
        <v>1809</v>
      </c>
      <c r="M682" s="16"/>
      <c r="N682" s="1" t="s">
        <v>1761</v>
      </c>
      <c r="O682" s="13" t="str">
        <f t="shared" si="15"/>
        <v>a</v>
      </c>
      <c r="P682" s="13"/>
      <c r="Q682" s="13" t="s">
        <v>23</v>
      </c>
      <c r="R682" s="13" t="s">
        <v>23</v>
      </c>
      <c r="S682" s="13" t="s">
        <v>23</v>
      </c>
      <c r="T682" s="13"/>
      <c r="U682" s="13" t="s">
        <v>23</v>
      </c>
      <c r="V682" s="13" t="s">
        <v>23</v>
      </c>
      <c r="W682" s="13" t="s">
        <v>23</v>
      </c>
      <c r="X682" s="13" t="s">
        <v>23</v>
      </c>
      <c r="Y682" s="13" t="s">
        <v>23</v>
      </c>
      <c r="Z682" s="13" t="s">
        <v>23</v>
      </c>
    </row>
    <row r="683" spans="1:26" s="1" customFormat="1" ht="22.5" x14ac:dyDescent="0.25">
      <c r="A683" s="4">
        <v>1595</v>
      </c>
      <c r="B683" s="13">
        <v>1</v>
      </c>
      <c r="C683" s="48" t="s">
        <v>1810</v>
      </c>
      <c r="D683" s="1" t="s">
        <v>5555</v>
      </c>
      <c r="E683" s="5">
        <v>35.409939000000001</v>
      </c>
      <c r="F683" s="5">
        <v>24.788654000000001</v>
      </c>
      <c r="G683" s="13">
        <v>-30</v>
      </c>
      <c r="H683" s="1" t="s">
        <v>1811</v>
      </c>
      <c r="I683" s="1" t="s">
        <v>1812</v>
      </c>
      <c r="J683" s="16"/>
      <c r="K683" s="16"/>
      <c r="L683" s="14" t="s">
        <v>1813</v>
      </c>
      <c r="M683" s="14" t="s">
        <v>5554</v>
      </c>
      <c r="N683" s="1" t="s">
        <v>1761</v>
      </c>
      <c r="O683" s="13" t="str">
        <f t="shared" si="15"/>
        <v>a</v>
      </c>
      <c r="P683" s="13"/>
      <c r="Q683" s="13"/>
      <c r="R683" s="13" t="s">
        <v>23</v>
      </c>
      <c r="S683" s="13" t="s">
        <v>23</v>
      </c>
      <c r="T683" s="13"/>
      <c r="U683" s="13" t="s">
        <v>23</v>
      </c>
      <c r="V683" s="13" t="s">
        <v>23</v>
      </c>
      <c r="W683" s="13" t="s">
        <v>23</v>
      </c>
      <c r="X683" s="13" t="s">
        <v>23</v>
      </c>
      <c r="Y683" s="13" t="s">
        <v>23</v>
      </c>
      <c r="Z683" s="13" t="s">
        <v>23</v>
      </c>
    </row>
    <row r="684" spans="1:26" s="1" customFormat="1" ht="48" x14ac:dyDescent="0.25">
      <c r="A684" s="4">
        <v>1599</v>
      </c>
      <c r="B684" s="13">
        <v>3</v>
      </c>
      <c r="C684" s="48" t="s">
        <v>5557</v>
      </c>
      <c r="D684" s="1" t="s">
        <v>1814</v>
      </c>
      <c r="E684" s="5">
        <v>35.343336999999998</v>
      </c>
      <c r="F684" s="5">
        <v>25.136071999999999</v>
      </c>
      <c r="G684" s="13">
        <v>-330</v>
      </c>
      <c r="H684" s="1" t="s">
        <v>4415</v>
      </c>
      <c r="I684" s="1" t="s">
        <v>1815</v>
      </c>
      <c r="J684" s="16"/>
      <c r="K684" s="16"/>
      <c r="L684" s="14" t="s">
        <v>1816</v>
      </c>
      <c r="M684" s="14" t="s">
        <v>5556</v>
      </c>
      <c r="N684" s="1" t="s">
        <v>1761</v>
      </c>
      <c r="O684" s="13" t="str">
        <f t="shared" si="15"/>
        <v>a</v>
      </c>
      <c r="P684" s="13" t="s">
        <v>97</v>
      </c>
      <c r="Q684" s="13"/>
      <c r="R684" s="13" t="s">
        <v>23</v>
      </c>
      <c r="S684" s="13" t="s">
        <v>23</v>
      </c>
      <c r="T684" s="13"/>
      <c r="U684" s="13" t="s">
        <v>23</v>
      </c>
      <c r="V684" s="13" t="s">
        <v>23</v>
      </c>
      <c r="W684" s="13" t="s">
        <v>23</v>
      </c>
      <c r="X684" s="13" t="s">
        <v>23</v>
      </c>
      <c r="Y684" s="13" t="s">
        <v>23</v>
      </c>
      <c r="Z684" s="13" t="s">
        <v>23</v>
      </c>
    </row>
    <row r="685" spans="1:26" s="1" customFormat="1" ht="24" x14ac:dyDescent="0.25">
      <c r="A685" s="4">
        <v>1600</v>
      </c>
      <c r="B685" s="13">
        <v>1</v>
      </c>
      <c r="C685" s="48" t="s">
        <v>6988</v>
      </c>
      <c r="D685" s="1" t="s">
        <v>6989</v>
      </c>
      <c r="E685" s="5">
        <v>35.4407</v>
      </c>
      <c r="F685" s="5">
        <v>25.189399999999999</v>
      </c>
      <c r="G685" s="13">
        <v>-550</v>
      </c>
      <c r="H685" s="1" t="s">
        <v>1817</v>
      </c>
      <c r="J685" s="14" t="s">
        <v>6986</v>
      </c>
      <c r="K685" s="16"/>
      <c r="L685" s="14" t="s">
        <v>1818</v>
      </c>
      <c r="M685" s="14" t="s">
        <v>5558</v>
      </c>
      <c r="N685" s="1" t="s">
        <v>1761</v>
      </c>
      <c r="O685" s="13" t="str">
        <f t="shared" si="15"/>
        <v>a</v>
      </c>
      <c r="P685" s="13"/>
      <c r="Q685" s="13" t="s">
        <v>38</v>
      </c>
      <c r="R685" s="13" t="s">
        <v>39</v>
      </c>
      <c r="S685" s="13" t="s">
        <v>23</v>
      </c>
      <c r="T685" s="13"/>
      <c r="U685" s="13" t="s">
        <v>23</v>
      </c>
      <c r="V685" s="13" t="s">
        <v>23</v>
      </c>
      <c r="W685" s="13" t="s">
        <v>23</v>
      </c>
      <c r="X685" s="13" t="s">
        <v>23</v>
      </c>
      <c r="Y685" s="13" t="s">
        <v>23</v>
      </c>
      <c r="Z685" s="13" t="s">
        <v>23</v>
      </c>
    </row>
    <row r="686" spans="1:26" s="1" customFormat="1" ht="60" x14ac:dyDescent="0.25">
      <c r="A686" s="4">
        <v>1601</v>
      </c>
      <c r="B686" s="13">
        <v>3</v>
      </c>
      <c r="C686" s="48" t="s">
        <v>7223</v>
      </c>
      <c r="D686" s="1" t="s">
        <v>1819</v>
      </c>
      <c r="E686" s="5">
        <v>35.335456000000001</v>
      </c>
      <c r="F686" s="5">
        <v>25.193977</v>
      </c>
      <c r="G686" s="13" t="s">
        <v>974</v>
      </c>
      <c r="H686" s="1" t="s">
        <v>7184</v>
      </c>
      <c r="I686" s="1" t="s">
        <v>1820</v>
      </c>
      <c r="J686" s="14" t="s">
        <v>7182</v>
      </c>
      <c r="K686" s="14" t="s">
        <v>7190</v>
      </c>
      <c r="L686" s="14" t="s">
        <v>1821</v>
      </c>
      <c r="M686" s="16"/>
      <c r="N686" s="1" t="s">
        <v>1761</v>
      </c>
      <c r="O686" s="13" t="str">
        <f t="shared" si="15"/>
        <v>a</v>
      </c>
      <c r="P686" s="13"/>
      <c r="Q686" s="13" t="s">
        <v>38</v>
      </c>
      <c r="R686" s="13" t="s">
        <v>39</v>
      </c>
      <c r="S686" s="13" t="s">
        <v>23</v>
      </c>
      <c r="T686" s="13"/>
      <c r="U686" s="13" t="s">
        <v>23</v>
      </c>
      <c r="V686" s="13" t="s">
        <v>23</v>
      </c>
      <c r="W686" s="13" t="s">
        <v>23</v>
      </c>
      <c r="X686" s="13" t="s">
        <v>23</v>
      </c>
      <c r="Y686" s="13" t="s">
        <v>23</v>
      </c>
      <c r="Z686" s="13" t="s">
        <v>23</v>
      </c>
    </row>
    <row r="687" spans="1:26" s="1" customFormat="1" ht="72" x14ac:dyDescent="0.25">
      <c r="A687" s="4">
        <v>1603</v>
      </c>
      <c r="B687" s="13">
        <v>4</v>
      </c>
      <c r="C687" s="48" t="s">
        <v>1822</v>
      </c>
      <c r="D687" s="1" t="s">
        <v>1823</v>
      </c>
      <c r="E687" s="5">
        <v>35.320010000000003</v>
      </c>
      <c r="F687" s="5">
        <v>25.392035</v>
      </c>
      <c r="G687" s="13">
        <v>-330</v>
      </c>
      <c r="H687" s="1" t="s">
        <v>7186</v>
      </c>
      <c r="I687" s="1" t="s">
        <v>1824</v>
      </c>
      <c r="J687" s="14" t="s">
        <v>6987</v>
      </c>
      <c r="K687" s="14" t="s">
        <v>7190</v>
      </c>
      <c r="L687" s="14" t="s">
        <v>5560</v>
      </c>
      <c r="M687" s="14" t="s">
        <v>5559</v>
      </c>
      <c r="N687" s="1" t="s">
        <v>1761</v>
      </c>
      <c r="O687" s="13" t="str">
        <f t="shared" si="15"/>
        <v>a</v>
      </c>
      <c r="P687" s="13"/>
      <c r="Q687" s="13" t="s">
        <v>38</v>
      </c>
      <c r="R687" s="13" t="s">
        <v>39</v>
      </c>
      <c r="S687" s="13" t="s">
        <v>23</v>
      </c>
      <c r="T687" s="13"/>
      <c r="U687" s="13" t="s">
        <v>39</v>
      </c>
      <c r="V687" s="13" t="s">
        <v>23</v>
      </c>
      <c r="W687" s="13" t="s">
        <v>23</v>
      </c>
      <c r="X687" s="13" t="s">
        <v>54</v>
      </c>
      <c r="Y687" s="13" t="s">
        <v>23</v>
      </c>
      <c r="Z687" s="13" t="s">
        <v>23</v>
      </c>
    </row>
    <row r="688" spans="1:26" s="1" customFormat="1" ht="24" x14ac:dyDescent="0.25">
      <c r="A688" s="4">
        <v>1606</v>
      </c>
      <c r="B688" s="13">
        <v>2</v>
      </c>
      <c r="C688" s="48" t="s">
        <v>1825</v>
      </c>
      <c r="D688" s="1" t="s">
        <v>5562</v>
      </c>
      <c r="E688" s="5">
        <v>35.255769999999998</v>
      </c>
      <c r="F688" s="5">
        <v>25.73583</v>
      </c>
      <c r="G688" s="13">
        <v>-750</v>
      </c>
      <c r="H688" s="1" t="s">
        <v>1826</v>
      </c>
      <c r="I688" s="1" t="s">
        <v>1827</v>
      </c>
      <c r="J688" s="14" t="s">
        <v>6987</v>
      </c>
      <c r="K688" s="16"/>
      <c r="L688" s="14" t="s">
        <v>1828</v>
      </c>
      <c r="M688" s="14" t="s">
        <v>5561</v>
      </c>
      <c r="N688" s="1" t="s">
        <v>1761</v>
      </c>
      <c r="O688" s="13" t="str">
        <f t="shared" si="15"/>
        <v>a</v>
      </c>
      <c r="P688" s="13" t="s">
        <v>97</v>
      </c>
      <c r="Q688" s="13"/>
      <c r="R688" s="13" t="s">
        <v>23</v>
      </c>
      <c r="S688" s="13" t="s">
        <v>23</v>
      </c>
      <c r="T688" s="13"/>
      <c r="U688" s="13" t="s">
        <v>23</v>
      </c>
      <c r="V688" s="13" t="s">
        <v>23</v>
      </c>
      <c r="W688" s="13" t="s">
        <v>23</v>
      </c>
      <c r="X688" s="13" t="s">
        <v>23</v>
      </c>
      <c r="Y688" s="13" t="s">
        <v>23</v>
      </c>
      <c r="Z688" s="13" t="s">
        <v>23</v>
      </c>
    </row>
    <row r="689" spans="1:26" s="1" customFormat="1" ht="24" x14ac:dyDescent="0.25">
      <c r="A689" s="4">
        <v>1608</v>
      </c>
      <c r="B689" s="13">
        <v>1</v>
      </c>
      <c r="C689" s="48" t="s">
        <v>1829</v>
      </c>
      <c r="D689" s="1" t="s">
        <v>1078</v>
      </c>
      <c r="E689" s="5">
        <v>35.190432000000001</v>
      </c>
      <c r="F689" s="5">
        <v>25.717406</v>
      </c>
      <c r="G689" s="13">
        <v>-330</v>
      </c>
      <c r="H689" s="1" t="s">
        <v>1830</v>
      </c>
      <c r="I689" s="1" t="s">
        <v>1796</v>
      </c>
      <c r="J689" s="16"/>
      <c r="K689" s="16"/>
      <c r="L689" s="14" t="s">
        <v>1831</v>
      </c>
      <c r="M689" s="14" t="s">
        <v>5563</v>
      </c>
      <c r="N689" s="1" t="s">
        <v>1761</v>
      </c>
      <c r="O689" s="13" t="str">
        <f t="shared" ref="O689:O752" si="16">IF(H689="","m","a")</f>
        <v>a</v>
      </c>
      <c r="P689" s="13" t="s">
        <v>97</v>
      </c>
      <c r="Q689" s="13"/>
      <c r="R689" s="13" t="s">
        <v>23</v>
      </c>
      <c r="S689" s="13" t="s">
        <v>23</v>
      </c>
      <c r="T689" s="13"/>
      <c r="U689" s="13" t="s">
        <v>23</v>
      </c>
      <c r="V689" s="13" t="s">
        <v>23</v>
      </c>
      <c r="W689" s="13" t="s">
        <v>23</v>
      </c>
      <c r="X689" s="13" t="s">
        <v>23</v>
      </c>
      <c r="Y689" s="13" t="s">
        <v>23</v>
      </c>
      <c r="Z689" s="13" t="s">
        <v>23</v>
      </c>
    </row>
    <row r="690" spans="1:26" s="1" customFormat="1" ht="22.5" x14ac:dyDescent="0.25">
      <c r="A690" s="4">
        <v>1609</v>
      </c>
      <c r="B690" s="13">
        <v>1</v>
      </c>
      <c r="C690" s="48" t="s">
        <v>1832</v>
      </c>
      <c r="D690" s="1" t="s">
        <v>6985</v>
      </c>
      <c r="E690" s="5">
        <v>35.127800000000001</v>
      </c>
      <c r="F690" s="5">
        <v>25.731200000000001</v>
      </c>
      <c r="G690" s="13">
        <v>-330</v>
      </c>
      <c r="H690" s="1" t="s">
        <v>1833</v>
      </c>
      <c r="I690" s="1" t="s">
        <v>1796</v>
      </c>
      <c r="J690" s="16"/>
      <c r="K690" s="16"/>
      <c r="L690" s="14" t="s">
        <v>1834</v>
      </c>
      <c r="M690" s="14" t="s">
        <v>5564</v>
      </c>
      <c r="N690" s="1" t="s">
        <v>1761</v>
      </c>
      <c r="O690" s="13" t="str">
        <f t="shared" si="16"/>
        <v>a</v>
      </c>
      <c r="P690" s="13"/>
      <c r="Q690" s="13"/>
      <c r="R690" s="13" t="s">
        <v>23</v>
      </c>
      <c r="S690" s="13" t="s">
        <v>23</v>
      </c>
      <c r="T690" s="13"/>
      <c r="U690" s="13" t="s">
        <v>23</v>
      </c>
      <c r="V690" s="13" t="s">
        <v>23</v>
      </c>
      <c r="W690" s="13" t="s">
        <v>23</v>
      </c>
      <c r="X690" s="13" t="s">
        <v>23</v>
      </c>
      <c r="Y690" s="13" t="s">
        <v>23</v>
      </c>
      <c r="Z690" s="13" t="s">
        <v>23</v>
      </c>
    </row>
    <row r="691" spans="1:26" s="1" customFormat="1" ht="12" x14ac:dyDescent="0.25">
      <c r="A691" s="4">
        <v>1613</v>
      </c>
      <c r="B691" s="13">
        <v>1</v>
      </c>
      <c r="C691" s="48" t="s">
        <v>1835</v>
      </c>
      <c r="D691" s="1" t="s">
        <v>1836</v>
      </c>
      <c r="E691" s="5">
        <v>35.177629000000003</v>
      </c>
      <c r="F691" s="5">
        <v>25.874956000000001</v>
      </c>
      <c r="G691" s="13" t="s">
        <v>974</v>
      </c>
      <c r="H691" s="1" t="s">
        <v>1837</v>
      </c>
      <c r="J691" s="16"/>
      <c r="K691" s="16"/>
      <c r="L691" s="16"/>
      <c r="M691" s="16"/>
      <c r="N691" s="1" t="s">
        <v>1761</v>
      </c>
      <c r="O691" s="13" t="str">
        <f t="shared" si="16"/>
        <v>a</v>
      </c>
      <c r="P691" s="13"/>
      <c r="Q691" s="13" t="s">
        <v>23</v>
      </c>
      <c r="R691" s="13" t="s">
        <v>23</v>
      </c>
      <c r="S691" s="13" t="s">
        <v>23</v>
      </c>
      <c r="T691" s="13"/>
      <c r="U691" s="13" t="s">
        <v>23</v>
      </c>
      <c r="V691" s="13" t="s">
        <v>23</v>
      </c>
      <c r="W691" s="13" t="s">
        <v>23</v>
      </c>
      <c r="X691" s="13" t="s">
        <v>23</v>
      </c>
      <c r="Y691" s="13" t="s">
        <v>23</v>
      </c>
      <c r="Z691" s="13" t="s">
        <v>23</v>
      </c>
    </row>
    <row r="692" spans="1:26" s="1" customFormat="1" ht="36" x14ac:dyDescent="0.25">
      <c r="A692" s="4">
        <v>1616</v>
      </c>
      <c r="B692" s="13">
        <v>2</v>
      </c>
      <c r="C692" s="48" t="s">
        <v>1838</v>
      </c>
      <c r="D692" s="1" t="s">
        <v>1839</v>
      </c>
      <c r="E692" s="5">
        <v>35.207642</v>
      </c>
      <c r="F692" s="5">
        <v>26.113579000000001</v>
      </c>
      <c r="G692" s="13">
        <v>-330</v>
      </c>
      <c r="H692" s="1" t="s">
        <v>7183</v>
      </c>
      <c r="I692" s="1" t="s">
        <v>1796</v>
      </c>
      <c r="J692" s="14" t="s">
        <v>7190</v>
      </c>
      <c r="K692" s="16"/>
      <c r="L692" s="14" t="s">
        <v>1840</v>
      </c>
      <c r="M692" s="14" t="s">
        <v>5565</v>
      </c>
      <c r="N692" s="1" t="s">
        <v>1761</v>
      </c>
      <c r="O692" s="13" t="str">
        <f t="shared" si="16"/>
        <v>a</v>
      </c>
      <c r="P692" s="13"/>
      <c r="Q692" s="13" t="s">
        <v>38</v>
      </c>
      <c r="R692" s="13" t="s">
        <v>23</v>
      </c>
      <c r="S692" s="13" t="s">
        <v>23</v>
      </c>
      <c r="T692" s="13"/>
      <c r="U692" s="13" t="s">
        <v>23</v>
      </c>
      <c r="V692" s="13" t="s">
        <v>23</v>
      </c>
      <c r="W692" s="13"/>
      <c r="X692" s="13"/>
      <c r="Y692" s="13" t="s">
        <v>23</v>
      </c>
      <c r="Z692" s="13" t="s">
        <v>23</v>
      </c>
    </row>
    <row r="693" spans="1:26" s="1" customFormat="1" ht="72" x14ac:dyDescent="0.25">
      <c r="A693" s="4">
        <v>1618</v>
      </c>
      <c r="B693" s="13">
        <v>2</v>
      </c>
      <c r="C693" s="48" t="s">
        <v>5567</v>
      </c>
      <c r="D693" s="1" t="s">
        <v>5568</v>
      </c>
      <c r="E693" s="5">
        <v>35.338064000000003</v>
      </c>
      <c r="F693" s="5">
        <v>26.182721999999998</v>
      </c>
      <c r="G693" s="13">
        <v>-330</v>
      </c>
      <c r="H693" s="1" t="s">
        <v>1841</v>
      </c>
      <c r="J693" s="16"/>
      <c r="K693" s="16"/>
      <c r="L693" s="14" t="s">
        <v>1842</v>
      </c>
      <c r="M693" s="14" t="s">
        <v>5566</v>
      </c>
      <c r="N693" s="1" t="s">
        <v>1761</v>
      </c>
      <c r="O693" s="13" t="str">
        <f t="shared" si="16"/>
        <v>a</v>
      </c>
      <c r="P693" s="13"/>
      <c r="Q693" s="13" t="s">
        <v>23</v>
      </c>
      <c r="R693" s="13" t="s">
        <v>23</v>
      </c>
      <c r="S693" s="13" t="s">
        <v>23</v>
      </c>
      <c r="T693" s="13"/>
      <c r="U693" s="13" t="s">
        <v>23</v>
      </c>
      <c r="V693" s="13" t="s">
        <v>23</v>
      </c>
      <c r="W693" s="13" t="s">
        <v>23</v>
      </c>
      <c r="X693" s="13" t="s">
        <v>23</v>
      </c>
      <c r="Y693" s="13" t="s">
        <v>23</v>
      </c>
      <c r="Z693" s="13" t="s">
        <v>23</v>
      </c>
    </row>
    <row r="694" spans="1:26" s="1" customFormat="1" ht="24" x14ac:dyDescent="0.25">
      <c r="A694" s="4">
        <v>1619</v>
      </c>
      <c r="B694" s="13">
        <v>1</v>
      </c>
      <c r="C694" s="48" t="s">
        <v>5570</v>
      </c>
      <c r="D694" s="1" t="s">
        <v>1843</v>
      </c>
      <c r="E694" s="5">
        <v>35.314</v>
      </c>
      <c r="F694" s="5">
        <v>26.311399999999999</v>
      </c>
      <c r="G694" s="13">
        <v>-330</v>
      </c>
      <c r="H694" s="1" t="s">
        <v>1844</v>
      </c>
      <c r="J694" s="16"/>
      <c r="K694" s="16"/>
      <c r="L694" s="14" t="s">
        <v>1845</v>
      </c>
      <c r="M694" s="14" t="s">
        <v>5569</v>
      </c>
      <c r="N694" s="1" t="s">
        <v>1761</v>
      </c>
      <c r="O694" s="13" t="str">
        <f t="shared" si="16"/>
        <v>a</v>
      </c>
      <c r="P694" s="13"/>
      <c r="Q694" s="13" t="s">
        <v>23</v>
      </c>
      <c r="R694" s="13" t="s">
        <v>23</v>
      </c>
      <c r="S694" s="13" t="s">
        <v>23</v>
      </c>
      <c r="T694" s="13"/>
      <c r="U694" s="13" t="s">
        <v>23</v>
      </c>
      <c r="V694" s="13" t="s">
        <v>23</v>
      </c>
      <c r="W694" s="13" t="s">
        <v>23</v>
      </c>
      <c r="X694" s="13" t="s">
        <v>23</v>
      </c>
      <c r="Y694" s="13" t="s">
        <v>23</v>
      </c>
      <c r="Z694" s="13" t="s">
        <v>23</v>
      </c>
    </row>
    <row r="695" spans="1:26" s="1" customFormat="1" ht="48" x14ac:dyDescent="0.25">
      <c r="A695" s="4">
        <v>1621</v>
      </c>
      <c r="B695" s="13">
        <v>3</v>
      </c>
      <c r="C695" s="48" t="s">
        <v>7189</v>
      </c>
      <c r="D695" s="1" t="s">
        <v>4416</v>
      </c>
      <c r="E695" s="5">
        <v>35.195300000000003</v>
      </c>
      <c r="F695" s="5">
        <v>26.275600000000001</v>
      </c>
      <c r="G695" s="13">
        <v>-750</v>
      </c>
      <c r="H695" s="1" t="s">
        <v>7188</v>
      </c>
      <c r="I695" s="1" t="s">
        <v>5571</v>
      </c>
      <c r="J695" s="14" t="s">
        <v>7190</v>
      </c>
      <c r="K695" s="16"/>
      <c r="L695" s="14" t="s">
        <v>1847</v>
      </c>
      <c r="M695" s="14" t="s">
        <v>5572</v>
      </c>
      <c r="N695" s="1" t="s">
        <v>1846</v>
      </c>
      <c r="O695" s="13" t="str">
        <f t="shared" si="16"/>
        <v>a</v>
      </c>
      <c r="P695" s="13"/>
      <c r="Q695" s="13" t="s">
        <v>38</v>
      </c>
      <c r="R695" s="13" t="s">
        <v>23</v>
      </c>
      <c r="S695" s="13" t="s">
        <v>54</v>
      </c>
      <c r="T695" s="13"/>
      <c r="U695" s="13" t="s">
        <v>23</v>
      </c>
      <c r="V695" s="13" t="s">
        <v>23</v>
      </c>
      <c r="W695" s="13" t="s">
        <v>23</v>
      </c>
      <c r="X695" s="13" t="s">
        <v>23</v>
      </c>
      <c r="Y695" s="13" t="s">
        <v>23</v>
      </c>
      <c r="Z695" s="13" t="s">
        <v>23</v>
      </c>
    </row>
    <row r="696" spans="1:26" s="1" customFormat="1" ht="24" x14ac:dyDescent="0.25">
      <c r="A696" s="4">
        <v>1628</v>
      </c>
      <c r="B696" s="13">
        <v>1</v>
      </c>
      <c r="C696" s="48" t="s">
        <v>1848</v>
      </c>
      <c r="D696" s="1" t="s">
        <v>1849</v>
      </c>
      <c r="E696" s="5">
        <v>35.005850000000002</v>
      </c>
      <c r="F696" s="5">
        <v>25.740600000000001</v>
      </c>
      <c r="G696" s="13">
        <v>-750</v>
      </c>
      <c r="H696" s="1" t="s">
        <v>1850</v>
      </c>
      <c r="I696" s="1" t="s">
        <v>6570</v>
      </c>
      <c r="J696" s="14" t="s">
        <v>7455</v>
      </c>
      <c r="K696" s="16"/>
      <c r="L696" s="14" t="s">
        <v>1851</v>
      </c>
      <c r="M696" s="14" t="s">
        <v>5573</v>
      </c>
      <c r="N696" s="1" t="s">
        <v>1846</v>
      </c>
      <c r="O696" s="13" t="str">
        <f t="shared" si="16"/>
        <v>a</v>
      </c>
      <c r="P696" s="13"/>
      <c r="Q696" s="13" t="s">
        <v>38</v>
      </c>
      <c r="R696" s="13" t="s">
        <v>39</v>
      </c>
      <c r="S696" s="13" t="s">
        <v>23</v>
      </c>
      <c r="T696" s="13"/>
      <c r="U696" s="13" t="s">
        <v>23</v>
      </c>
      <c r="V696" s="13" t="s">
        <v>23</v>
      </c>
      <c r="W696" s="13" t="s">
        <v>23</v>
      </c>
      <c r="X696" s="13" t="s">
        <v>23</v>
      </c>
      <c r="Y696" s="13" t="s">
        <v>23</v>
      </c>
      <c r="Z696" s="13" t="s">
        <v>23</v>
      </c>
    </row>
    <row r="697" spans="1:26" s="1" customFormat="1" ht="24" x14ac:dyDescent="0.25">
      <c r="A697" s="4">
        <v>1632</v>
      </c>
      <c r="B697" s="13">
        <v>1</v>
      </c>
      <c r="C697" s="48" t="s">
        <v>1853</v>
      </c>
      <c r="D697" s="1" t="s">
        <v>1854</v>
      </c>
      <c r="E697" s="5">
        <v>34.996200000000002</v>
      </c>
      <c r="F697" s="5">
        <v>25.372699999999998</v>
      </c>
      <c r="G697" s="13">
        <v>-750</v>
      </c>
      <c r="H697" s="1" t="s">
        <v>1855</v>
      </c>
      <c r="J697" s="14" t="s">
        <v>1852</v>
      </c>
      <c r="K697" s="16"/>
      <c r="L697" s="14" t="s">
        <v>1856</v>
      </c>
      <c r="M697" s="14" t="s">
        <v>5574</v>
      </c>
      <c r="N697" s="1" t="s">
        <v>1846</v>
      </c>
      <c r="O697" s="13" t="str">
        <f t="shared" si="16"/>
        <v>a</v>
      </c>
      <c r="P697" s="13"/>
      <c r="Q697" s="13" t="s">
        <v>23</v>
      </c>
      <c r="R697" s="13" t="s">
        <v>23</v>
      </c>
      <c r="S697" s="13" t="s">
        <v>23</v>
      </c>
      <c r="T697" s="13"/>
      <c r="U697" s="13" t="s">
        <v>23</v>
      </c>
      <c r="V697" s="13" t="s">
        <v>23</v>
      </c>
      <c r="W697" s="13" t="s">
        <v>23</v>
      </c>
      <c r="X697" s="13" t="s">
        <v>23</v>
      </c>
      <c r="Y697" s="13" t="s">
        <v>23</v>
      </c>
      <c r="Z697" s="13" t="s">
        <v>23</v>
      </c>
    </row>
    <row r="698" spans="1:26" s="1" customFormat="1" ht="24" x14ac:dyDescent="0.25">
      <c r="A698" s="4">
        <v>1636</v>
      </c>
      <c r="B698" s="13">
        <v>2</v>
      </c>
      <c r="C698" s="48" t="s">
        <v>1857</v>
      </c>
      <c r="D698" s="1" t="s">
        <v>1858</v>
      </c>
      <c r="E698" s="5">
        <v>34.932400000000001</v>
      </c>
      <c r="F698" s="5">
        <v>24.924099999999999</v>
      </c>
      <c r="G698" s="13">
        <v>-330</v>
      </c>
      <c r="H698" s="1" t="s">
        <v>1859</v>
      </c>
      <c r="I698" s="1" t="s">
        <v>1782</v>
      </c>
      <c r="J698" s="16"/>
      <c r="K698" s="16"/>
      <c r="L698" s="14" t="s">
        <v>1860</v>
      </c>
      <c r="M698" s="14" t="s">
        <v>5575</v>
      </c>
      <c r="N698" s="1" t="s">
        <v>1846</v>
      </c>
      <c r="O698" s="13" t="str">
        <f t="shared" si="16"/>
        <v>a</v>
      </c>
      <c r="P698" s="13"/>
      <c r="Q698" s="13"/>
      <c r="R698" s="13" t="s">
        <v>23</v>
      </c>
      <c r="S698" s="13" t="s">
        <v>23</v>
      </c>
      <c r="T698" s="13"/>
      <c r="U698" s="13" t="s">
        <v>23</v>
      </c>
      <c r="V698" s="13" t="s">
        <v>23</v>
      </c>
      <c r="W698" s="13" t="s">
        <v>23</v>
      </c>
      <c r="X698" s="13" t="s">
        <v>23</v>
      </c>
      <c r="Y698" s="13" t="s">
        <v>23</v>
      </c>
      <c r="Z698" s="13" t="s">
        <v>23</v>
      </c>
    </row>
    <row r="699" spans="1:26" s="1" customFormat="1" ht="84" x14ac:dyDescent="0.25">
      <c r="A699" s="4">
        <v>1637</v>
      </c>
      <c r="B699" s="13">
        <v>1</v>
      </c>
      <c r="C699" s="48" t="s">
        <v>5576</v>
      </c>
      <c r="D699" s="1" t="s">
        <v>1861</v>
      </c>
      <c r="E699" s="5">
        <v>34.937596999999997</v>
      </c>
      <c r="F699" s="5">
        <v>24.824954000000002</v>
      </c>
      <c r="G699" s="13" t="s">
        <v>974</v>
      </c>
      <c r="H699" s="1" t="s">
        <v>1862</v>
      </c>
      <c r="I699" s="1" t="s">
        <v>1812</v>
      </c>
      <c r="J699" s="16"/>
      <c r="K699" s="16"/>
      <c r="L699" s="14" t="s">
        <v>1863</v>
      </c>
      <c r="M699" s="16"/>
      <c r="N699" s="1" t="s">
        <v>1846</v>
      </c>
      <c r="O699" s="13" t="str">
        <f t="shared" si="16"/>
        <v>a</v>
      </c>
      <c r="P699" s="13"/>
      <c r="Q699" s="13" t="s">
        <v>40</v>
      </c>
      <c r="R699" s="13" t="s">
        <v>39</v>
      </c>
      <c r="S699" s="13" t="s">
        <v>23</v>
      </c>
      <c r="T699" s="13"/>
      <c r="U699" s="13" t="s">
        <v>23</v>
      </c>
      <c r="V699" s="13" t="s">
        <v>23</v>
      </c>
      <c r="W699" s="13" t="s">
        <v>23</v>
      </c>
      <c r="X699" s="13" t="s">
        <v>23</v>
      </c>
      <c r="Y699" s="13" t="s">
        <v>23</v>
      </c>
      <c r="Z699" s="13" t="s">
        <v>23</v>
      </c>
    </row>
    <row r="700" spans="1:26" s="1" customFormat="1" ht="144" x14ac:dyDescent="0.25">
      <c r="A700" s="4">
        <v>1638</v>
      </c>
      <c r="B700" s="13">
        <v>1</v>
      </c>
      <c r="C700" s="48" t="s">
        <v>4417</v>
      </c>
      <c r="D700" s="1" t="s">
        <v>1864</v>
      </c>
      <c r="E700" s="5">
        <v>34.929343000000003</v>
      </c>
      <c r="F700" s="5">
        <v>24.802962000000001</v>
      </c>
      <c r="G700" s="13">
        <v>-30</v>
      </c>
      <c r="H700" s="1" t="s">
        <v>5700</v>
      </c>
      <c r="I700" s="1" t="s">
        <v>1796</v>
      </c>
      <c r="J700" s="16"/>
      <c r="K700" s="16"/>
      <c r="L700" s="14" t="s">
        <v>5578</v>
      </c>
      <c r="M700" s="14" t="s">
        <v>5577</v>
      </c>
      <c r="N700" s="1" t="s">
        <v>1846</v>
      </c>
      <c r="O700" s="13" t="str">
        <f t="shared" si="16"/>
        <v>a</v>
      </c>
      <c r="P700" s="13"/>
      <c r="Q700" s="13" t="s">
        <v>38</v>
      </c>
      <c r="R700" s="13" t="s">
        <v>39</v>
      </c>
      <c r="S700" s="13" t="s">
        <v>23</v>
      </c>
      <c r="T700" s="13"/>
      <c r="U700" s="13" t="s">
        <v>23</v>
      </c>
      <c r="V700" s="13" t="s">
        <v>23</v>
      </c>
      <c r="W700" s="13" t="s">
        <v>23</v>
      </c>
      <c r="X700" s="13" t="s">
        <v>23</v>
      </c>
      <c r="Y700" s="13" t="s">
        <v>23</v>
      </c>
      <c r="Z700" s="13" t="s">
        <v>23</v>
      </c>
    </row>
    <row r="701" spans="1:26" s="1" customFormat="1" ht="72" x14ac:dyDescent="0.25">
      <c r="A701" s="4">
        <v>1639</v>
      </c>
      <c r="B701" s="13">
        <v>2</v>
      </c>
      <c r="C701" s="48" t="s">
        <v>5580</v>
      </c>
      <c r="D701" s="1" t="s">
        <v>6741</v>
      </c>
      <c r="E701" s="5">
        <v>34.992840000000001</v>
      </c>
      <c r="F701" s="5">
        <v>24.74757</v>
      </c>
      <c r="G701" s="13">
        <v>-330</v>
      </c>
      <c r="H701" s="1" t="s">
        <v>1865</v>
      </c>
      <c r="I701" s="1" t="s">
        <v>1866</v>
      </c>
      <c r="J701" s="16"/>
      <c r="K701" s="16"/>
      <c r="L701" s="14" t="s">
        <v>1867</v>
      </c>
      <c r="M701" s="14" t="s">
        <v>5579</v>
      </c>
      <c r="N701" s="1" t="s">
        <v>1846</v>
      </c>
      <c r="O701" s="13" t="str">
        <f t="shared" si="16"/>
        <v>a</v>
      </c>
      <c r="P701" s="13"/>
      <c r="Q701" s="13" t="s">
        <v>40</v>
      </c>
      <c r="R701" s="13" t="s">
        <v>23</v>
      </c>
      <c r="S701" s="13" t="s">
        <v>23</v>
      </c>
      <c r="T701" s="13"/>
      <c r="U701" s="13" t="s">
        <v>39</v>
      </c>
      <c r="V701" s="13" t="s">
        <v>23</v>
      </c>
      <c r="W701" s="13" t="s">
        <v>39</v>
      </c>
      <c r="X701" s="13" t="s">
        <v>23</v>
      </c>
      <c r="Y701" s="13" t="s">
        <v>23</v>
      </c>
      <c r="Z701" s="13" t="s">
        <v>23</v>
      </c>
    </row>
    <row r="702" spans="1:26" s="1" customFormat="1" ht="48" x14ac:dyDescent="0.25">
      <c r="A702" s="4">
        <v>1641</v>
      </c>
      <c r="B702" s="13">
        <v>3</v>
      </c>
      <c r="C702" s="48" t="s">
        <v>5582</v>
      </c>
      <c r="D702" s="1" t="s">
        <v>5583</v>
      </c>
      <c r="E702" s="5">
        <v>35.051299999999998</v>
      </c>
      <c r="F702" s="5">
        <v>24.814</v>
      </c>
      <c r="G702" s="13">
        <v>-750</v>
      </c>
      <c r="H702" s="1" t="s">
        <v>7187</v>
      </c>
      <c r="J702" s="14" t="s">
        <v>7190</v>
      </c>
      <c r="K702" s="16"/>
      <c r="L702" s="14" t="s">
        <v>1868</v>
      </c>
      <c r="M702" s="14" t="s">
        <v>5581</v>
      </c>
      <c r="N702" s="1" t="s">
        <v>1846</v>
      </c>
      <c r="O702" s="13" t="str">
        <f t="shared" si="16"/>
        <v>a</v>
      </c>
      <c r="P702" s="13"/>
      <c r="Q702" s="13" t="s">
        <v>23</v>
      </c>
      <c r="R702" s="13" t="s">
        <v>23</v>
      </c>
      <c r="S702" s="13" t="s">
        <v>23</v>
      </c>
      <c r="T702" s="13"/>
      <c r="U702" s="13" t="s">
        <v>23</v>
      </c>
      <c r="V702" s="13" t="s">
        <v>23</v>
      </c>
      <c r="W702" s="13" t="s">
        <v>23</v>
      </c>
      <c r="X702" s="13" t="s">
        <v>23</v>
      </c>
      <c r="Y702" s="13" t="s">
        <v>23</v>
      </c>
      <c r="Z702" s="13" t="s">
        <v>23</v>
      </c>
    </row>
    <row r="703" spans="1:26" s="1" customFormat="1" ht="24" x14ac:dyDescent="0.25">
      <c r="A703" s="4">
        <v>1642</v>
      </c>
      <c r="B703" s="13">
        <v>2</v>
      </c>
      <c r="C703" s="48" t="s">
        <v>1869</v>
      </c>
      <c r="D703" s="1" t="s">
        <v>1870</v>
      </c>
      <c r="E703" s="5">
        <v>35.094999999999999</v>
      </c>
      <c r="F703" s="5">
        <v>24.69</v>
      </c>
      <c r="G703" s="13">
        <v>-330</v>
      </c>
      <c r="H703" s="1" t="s">
        <v>1871</v>
      </c>
      <c r="I703" s="1" t="s">
        <v>1872</v>
      </c>
      <c r="J703" s="16"/>
      <c r="K703" s="16"/>
      <c r="L703" s="14" t="s">
        <v>1873</v>
      </c>
      <c r="M703" s="14" t="s">
        <v>5584</v>
      </c>
      <c r="N703" s="1" t="s">
        <v>1846</v>
      </c>
      <c r="O703" s="13" t="str">
        <f t="shared" si="16"/>
        <v>a</v>
      </c>
      <c r="P703" s="13"/>
      <c r="Q703" s="13"/>
      <c r="R703" s="13" t="s">
        <v>23</v>
      </c>
      <c r="S703" s="13" t="s">
        <v>23</v>
      </c>
      <c r="T703" s="13"/>
      <c r="U703" s="13" t="s">
        <v>23</v>
      </c>
      <c r="V703" s="13" t="s">
        <v>23</v>
      </c>
      <c r="W703" s="13" t="s">
        <v>23</v>
      </c>
      <c r="X703" s="13" t="s">
        <v>23</v>
      </c>
      <c r="Y703" s="13" t="s">
        <v>23</v>
      </c>
      <c r="Z703" s="13" t="s">
        <v>23</v>
      </c>
    </row>
    <row r="704" spans="1:26" s="1" customFormat="1" ht="22.5" x14ac:dyDescent="0.25">
      <c r="A704" s="4">
        <v>1643</v>
      </c>
      <c r="B704" s="13">
        <v>1</v>
      </c>
      <c r="C704" s="48" t="s">
        <v>1874</v>
      </c>
      <c r="D704" s="1" t="s">
        <v>1215</v>
      </c>
      <c r="E704" s="5">
        <v>35.099887000000003</v>
      </c>
      <c r="F704" s="5">
        <v>24.564698</v>
      </c>
      <c r="G704" s="13">
        <v>-330</v>
      </c>
      <c r="H704" s="1" t="s">
        <v>1875</v>
      </c>
      <c r="J704" s="16"/>
      <c r="K704" s="16"/>
      <c r="L704" s="14" t="s">
        <v>5586</v>
      </c>
      <c r="M704" s="14" t="s">
        <v>5585</v>
      </c>
      <c r="N704" s="1" t="s">
        <v>1846</v>
      </c>
      <c r="O704" s="13" t="str">
        <f t="shared" si="16"/>
        <v>a</v>
      </c>
      <c r="P704" s="13"/>
      <c r="Q704" s="13" t="s">
        <v>23</v>
      </c>
      <c r="R704" s="13" t="s">
        <v>23</v>
      </c>
      <c r="S704" s="13" t="s">
        <v>23</v>
      </c>
      <c r="T704" s="13"/>
      <c r="U704" s="13" t="s">
        <v>23</v>
      </c>
      <c r="V704" s="13" t="s">
        <v>23</v>
      </c>
      <c r="W704" s="13" t="s">
        <v>23</v>
      </c>
      <c r="X704" s="13" t="s">
        <v>23</v>
      </c>
      <c r="Y704" s="13" t="s">
        <v>23</v>
      </c>
      <c r="Z704" s="13" t="s">
        <v>23</v>
      </c>
    </row>
    <row r="705" spans="1:26" s="1" customFormat="1" ht="22.5" x14ac:dyDescent="0.25">
      <c r="A705" s="4">
        <v>1645</v>
      </c>
      <c r="B705" s="13">
        <v>1</v>
      </c>
      <c r="C705" s="48" t="s">
        <v>1876</v>
      </c>
      <c r="D705" s="1" t="s">
        <v>1877</v>
      </c>
      <c r="E705" s="5">
        <v>35.186593000000002</v>
      </c>
      <c r="F705" s="5">
        <v>24.391978000000002</v>
      </c>
      <c r="G705" s="13">
        <v>-30</v>
      </c>
      <c r="H705" s="1" t="s">
        <v>1878</v>
      </c>
      <c r="I705" s="1" t="s">
        <v>231</v>
      </c>
      <c r="J705" s="16"/>
      <c r="K705" s="16"/>
      <c r="L705" s="14" t="s">
        <v>1879</v>
      </c>
      <c r="M705" s="14" t="s">
        <v>5587</v>
      </c>
      <c r="N705" s="1" t="s">
        <v>1846</v>
      </c>
      <c r="O705" s="13" t="str">
        <f t="shared" si="16"/>
        <v>a</v>
      </c>
      <c r="P705" s="13"/>
      <c r="Q705" s="13" t="s">
        <v>23</v>
      </c>
      <c r="R705" s="13" t="s">
        <v>23</v>
      </c>
      <c r="S705" s="13" t="s">
        <v>23</v>
      </c>
      <c r="T705" s="13"/>
      <c r="U705" s="13" t="s">
        <v>23</v>
      </c>
      <c r="V705" s="13" t="s">
        <v>23</v>
      </c>
      <c r="W705" s="13" t="s">
        <v>23</v>
      </c>
      <c r="X705" s="13" t="s">
        <v>23</v>
      </c>
      <c r="Y705" s="13" t="s">
        <v>23</v>
      </c>
      <c r="Z705" s="13" t="s">
        <v>23</v>
      </c>
    </row>
    <row r="706" spans="1:26" s="1" customFormat="1" ht="22.5" x14ac:dyDescent="0.25">
      <c r="A706" s="4">
        <v>1646</v>
      </c>
      <c r="B706" s="13">
        <v>1</v>
      </c>
      <c r="C706" s="48" t="s">
        <v>5589</v>
      </c>
      <c r="D706" s="1" t="s">
        <v>5590</v>
      </c>
      <c r="E706" s="5">
        <v>35.1905</v>
      </c>
      <c r="F706" s="5">
        <v>24.366</v>
      </c>
      <c r="G706" s="13">
        <v>-330</v>
      </c>
      <c r="H706" s="1" t="s">
        <v>1880</v>
      </c>
      <c r="J706" s="16"/>
      <c r="K706" s="16"/>
      <c r="L706" s="14" t="s">
        <v>1881</v>
      </c>
      <c r="M706" s="14" t="s">
        <v>5588</v>
      </c>
      <c r="N706" s="1" t="s">
        <v>1846</v>
      </c>
      <c r="O706" s="13" t="str">
        <f t="shared" si="16"/>
        <v>a</v>
      </c>
      <c r="P706" s="13"/>
      <c r="Q706" s="13" t="s">
        <v>23</v>
      </c>
      <c r="R706" s="13" t="s">
        <v>23</v>
      </c>
      <c r="S706" s="13" t="s">
        <v>23</v>
      </c>
      <c r="T706" s="13"/>
      <c r="U706" s="13" t="s">
        <v>23</v>
      </c>
      <c r="V706" s="13" t="s">
        <v>23</v>
      </c>
      <c r="W706" s="13" t="s">
        <v>23</v>
      </c>
      <c r="X706" s="13" t="s">
        <v>23</v>
      </c>
      <c r="Y706" s="13" t="s">
        <v>23</v>
      </c>
      <c r="Z706" s="13" t="s">
        <v>23</v>
      </c>
    </row>
    <row r="707" spans="1:26" s="1" customFormat="1" ht="192" x14ac:dyDescent="0.25">
      <c r="A707" s="4">
        <v>1648</v>
      </c>
      <c r="B707" s="13">
        <v>3</v>
      </c>
      <c r="C707" s="48" t="s">
        <v>6537</v>
      </c>
      <c r="D707" s="1" t="s">
        <v>6538</v>
      </c>
      <c r="E707" s="5">
        <v>35.198698</v>
      </c>
      <c r="F707" s="5">
        <v>24.082457000000002</v>
      </c>
      <c r="G707" s="13">
        <v>-550</v>
      </c>
      <c r="H707" s="1" t="s">
        <v>5701</v>
      </c>
      <c r="I707" s="1" t="s">
        <v>6251</v>
      </c>
      <c r="J707" s="16"/>
      <c r="K707" s="16"/>
      <c r="L707" s="14" t="s">
        <v>1882</v>
      </c>
      <c r="M707" s="14" t="s">
        <v>5591</v>
      </c>
      <c r="N707" s="1" t="s">
        <v>1846</v>
      </c>
      <c r="O707" s="13" t="str">
        <f t="shared" si="16"/>
        <v>a</v>
      </c>
      <c r="P707" s="13"/>
      <c r="Q707" s="13"/>
      <c r="R707" s="13" t="s">
        <v>23</v>
      </c>
      <c r="S707" s="13" t="s">
        <v>23</v>
      </c>
      <c r="T707" s="13"/>
      <c r="U707" s="13" t="s">
        <v>23</v>
      </c>
      <c r="V707" s="13" t="s">
        <v>23</v>
      </c>
      <c r="W707" s="13" t="s">
        <v>23</v>
      </c>
      <c r="X707" s="13" t="s">
        <v>23</v>
      </c>
      <c r="Y707" s="13" t="s">
        <v>23</v>
      </c>
      <c r="Z707" s="13" t="s">
        <v>23</v>
      </c>
    </row>
    <row r="708" spans="1:26" s="1" customFormat="1" ht="36" x14ac:dyDescent="0.25">
      <c r="A708" s="4">
        <v>1649</v>
      </c>
      <c r="B708" s="13">
        <v>2</v>
      </c>
      <c r="C708" s="48" t="s">
        <v>5592</v>
      </c>
      <c r="D708" s="1" t="s">
        <v>1883</v>
      </c>
      <c r="E708" s="5">
        <v>34.845399</v>
      </c>
      <c r="F708" s="5">
        <v>24.082719999999998</v>
      </c>
      <c r="G708" s="13" t="s">
        <v>974</v>
      </c>
      <c r="H708" s="1" t="s">
        <v>5702</v>
      </c>
      <c r="I708" s="1" t="s">
        <v>231</v>
      </c>
      <c r="J708" s="16"/>
      <c r="K708" s="16"/>
      <c r="L708" s="14" t="s">
        <v>1884</v>
      </c>
      <c r="M708" s="14" t="s">
        <v>5593</v>
      </c>
      <c r="N708" s="1" t="s">
        <v>1846</v>
      </c>
      <c r="O708" s="13" t="str">
        <f t="shared" si="16"/>
        <v>a</v>
      </c>
      <c r="P708" s="13"/>
      <c r="Q708" s="13" t="s">
        <v>23</v>
      </c>
      <c r="R708" s="13" t="s">
        <v>23</v>
      </c>
      <c r="S708" s="13" t="s">
        <v>23</v>
      </c>
      <c r="T708" s="13"/>
      <c r="U708" s="13" t="s">
        <v>23</v>
      </c>
      <c r="V708" s="13" t="s">
        <v>23</v>
      </c>
      <c r="W708" s="13" t="s">
        <v>23</v>
      </c>
      <c r="X708" s="13" t="s">
        <v>23</v>
      </c>
      <c r="Y708" s="13" t="s">
        <v>23</v>
      </c>
      <c r="Z708" s="13" t="s">
        <v>23</v>
      </c>
    </row>
    <row r="709" spans="1:26" s="1" customFormat="1" ht="22.5" x14ac:dyDescent="0.25">
      <c r="A709" s="4">
        <v>1651</v>
      </c>
      <c r="B709" s="13">
        <v>1</v>
      </c>
      <c r="C709" s="48" t="s">
        <v>1885</v>
      </c>
      <c r="D709" s="1" t="s">
        <v>5595</v>
      </c>
      <c r="E709" s="5">
        <v>35.225203</v>
      </c>
      <c r="F709" s="5">
        <v>23.956073</v>
      </c>
      <c r="G709" s="13">
        <v>-750</v>
      </c>
      <c r="H709" s="1" t="s">
        <v>1886</v>
      </c>
      <c r="I709" s="1" t="s">
        <v>1796</v>
      </c>
      <c r="J709" s="16"/>
      <c r="K709" s="16"/>
      <c r="L709" s="14" t="s">
        <v>1887</v>
      </c>
      <c r="M709" s="14" t="s">
        <v>5594</v>
      </c>
      <c r="N709" s="1" t="s">
        <v>1846</v>
      </c>
      <c r="O709" s="13" t="str">
        <f t="shared" si="16"/>
        <v>a</v>
      </c>
      <c r="P709" s="13"/>
      <c r="Q709" s="13"/>
      <c r="R709" s="13" t="s">
        <v>23</v>
      </c>
      <c r="S709" s="13" t="s">
        <v>23</v>
      </c>
      <c r="T709" s="13"/>
      <c r="U709" s="13" t="s">
        <v>23</v>
      </c>
      <c r="V709" s="13" t="s">
        <v>23</v>
      </c>
      <c r="W709" s="13" t="s">
        <v>23</v>
      </c>
      <c r="X709" s="13" t="s">
        <v>23</v>
      </c>
      <c r="Y709" s="13" t="s">
        <v>23</v>
      </c>
      <c r="Z709" s="13" t="s">
        <v>23</v>
      </c>
    </row>
    <row r="710" spans="1:26" s="1" customFormat="1" ht="24" x14ac:dyDescent="0.25">
      <c r="A710" s="4">
        <v>1652</v>
      </c>
      <c r="B710" s="13">
        <v>1</v>
      </c>
      <c r="C710" s="48" t="s">
        <v>1888</v>
      </c>
      <c r="D710" s="1" t="s">
        <v>5596</v>
      </c>
      <c r="E710" s="5">
        <v>35.237499999999997</v>
      </c>
      <c r="F710" s="5">
        <v>23.881799999999998</v>
      </c>
      <c r="G710" s="13">
        <v>-550</v>
      </c>
      <c r="H710" s="1" t="s">
        <v>1889</v>
      </c>
      <c r="I710" s="1" t="s">
        <v>1782</v>
      </c>
      <c r="J710" s="16"/>
      <c r="K710" s="16"/>
      <c r="L710" s="14" t="s">
        <v>1890</v>
      </c>
      <c r="M710" s="14" t="s">
        <v>5597</v>
      </c>
      <c r="N710" s="1" t="s">
        <v>1846</v>
      </c>
      <c r="O710" s="13" t="str">
        <f t="shared" si="16"/>
        <v>a</v>
      </c>
      <c r="P710" s="13"/>
      <c r="Q710" s="13"/>
      <c r="R710" s="13" t="s">
        <v>23</v>
      </c>
      <c r="S710" s="13" t="s">
        <v>23</v>
      </c>
      <c r="T710" s="13"/>
      <c r="U710" s="13" t="s">
        <v>23</v>
      </c>
      <c r="V710" s="13" t="s">
        <v>23</v>
      </c>
      <c r="W710" s="13" t="s">
        <v>23</v>
      </c>
      <c r="X710" s="13" t="s">
        <v>23</v>
      </c>
      <c r="Y710" s="13" t="s">
        <v>23</v>
      </c>
      <c r="Z710" s="13" t="s">
        <v>23</v>
      </c>
    </row>
    <row r="711" spans="1:26" s="1" customFormat="1" ht="24" x14ac:dyDescent="0.25">
      <c r="A711" s="4">
        <v>1653</v>
      </c>
      <c r="B711" s="13">
        <v>1</v>
      </c>
      <c r="C711" s="48" t="s">
        <v>1891</v>
      </c>
      <c r="D711" s="1" t="s">
        <v>1892</v>
      </c>
      <c r="E711" s="5">
        <v>35.244359000000003</v>
      </c>
      <c r="F711" s="5">
        <v>23.812588000000002</v>
      </c>
      <c r="G711" s="13">
        <v>-330</v>
      </c>
      <c r="H711" s="1" t="s">
        <v>1893</v>
      </c>
      <c r="I711" s="1" t="s">
        <v>1796</v>
      </c>
      <c r="J711" s="16"/>
      <c r="K711" s="16"/>
      <c r="L711" s="14" t="s">
        <v>1894</v>
      </c>
      <c r="M711" s="14" t="s">
        <v>5598</v>
      </c>
      <c r="N711" s="1" t="s">
        <v>1846</v>
      </c>
      <c r="O711" s="13" t="str">
        <f t="shared" si="16"/>
        <v>a</v>
      </c>
      <c r="P711" s="13"/>
      <c r="Q711" s="13"/>
      <c r="R711" s="13" t="s">
        <v>23</v>
      </c>
      <c r="S711" s="13" t="s">
        <v>23</v>
      </c>
      <c r="T711" s="13"/>
      <c r="U711" s="13" t="s">
        <v>23</v>
      </c>
      <c r="V711" s="13" t="s">
        <v>23</v>
      </c>
      <c r="W711" s="13" t="s">
        <v>23</v>
      </c>
      <c r="X711" s="13" t="s">
        <v>23</v>
      </c>
      <c r="Y711" s="13" t="s">
        <v>23</v>
      </c>
      <c r="Z711" s="13" t="s">
        <v>23</v>
      </c>
    </row>
    <row r="712" spans="1:26" s="1" customFormat="1" ht="24" x14ac:dyDescent="0.25">
      <c r="A712" s="4">
        <v>1654</v>
      </c>
      <c r="B712" s="13">
        <v>2</v>
      </c>
      <c r="C712" s="48" t="s">
        <v>1895</v>
      </c>
      <c r="D712" s="1" t="s">
        <v>1896</v>
      </c>
      <c r="E712" s="5">
        <v>35.238999999999997</v>
      </c>
      <c r="F712" s="5">
        <v>23.7896</v>
      </c>
      <c r="G712" s="13">
        <v>-330</v>
      </c>
      <c r="H712" s="1" t="s">
        <v>1897</v>
      </c>
      <c r="I712" s="1" t="s">
        <v>1827</v>
      </c>
      <c r="J712" s="16"/>
      <c r="K712" s="16"/>
      <c r="L712" s="14" t="s">
        <v>1898</v>
      </c>
      <c r="M712" s="14" t="s">
        <v>5600</v>
      </c>
      <c r="N712" s="1" t="s">
        <v>1846</v>
      </c>
      <c r="O712" s="13" t="str">
        <f t="shared" si="16"/>
        <v>a</v>
      </c>
      <c r="P712" s="13"/>
      <c r="Q712" s="13"/>
      <c r="R712" s="13" t="s">
        <v>23</v>
      </c>
      <c r="S712" s="13" t="s">
        <v>23</v>
      </c>
      <c r="T712" s="13"/>
      <c r="U712" s="13" t="s">
        <v>23</v>
      </c>
      <c r="V712" s="13" t="s">
        <v>23</v>
      </c>
      <c r="W712" s="13" t="s">
        <v>23</v>
      </c>
      <c r="X712" s="13" t="s">
        <v>23</v>
      </c>
      <c r="Y712" s="13" t="s">
        <v>23</v>
      </c>
      <c r="Z712" s="13" t="s">
        <v>23</v>
      </c>
    </row>
    <row r="713" spans="1:26" s="1" customFormat="1" ht="36" x14ac:dyDescent="0.25">
      <c r="A713" s="4">
        <v>1655</v>
      </c>
      <c r="B713" s="13">
        <v>1</v>
      </c>
      <c r="C713" s="48" t="s">
        <v>1899</v>
      </c>
      <c r="D713" s="1" t="s">
        <v>1900</v>
      </c>
      <c r="E713" s="5">
        <v>35.231361999999997</v>
      </c>
      <c r="F713" s="5">
        <v>23.690479</v>
      </c>
      <c r="G713" s="13">
        <v>-30</v>
      </c>
      <c r="H713" s="1" t="s">
        <v>1901</v>
      </c>
      <c r="I713" s="1" t="s">
        <v>193</v>
      </c>
      <c r="J713" s="16"/>
      <c r="K713" s="16"/>
      <c r="L713" s="14" t="s">
        <v>1902</v>
      </c>
      <c r="M713" s="14" t="s">
        <v>5599</v>
      </c>
      <c r="N713" s="1" t="s">
        <v>1846</v>
      </c>
      <c r="O713" s="13" t="str">
        <f t="shared" si="16"/>
        <v>a</v>
      </c>
      <c r="P713" s="13"/>
      <c r="Q713" s="13" t="s">
        <v>23</v>
      </c>
      <c r="R713" s="13" t="s">
        <v>23</v>
      </c>
      <c r="S713" s="13" t="s">
        <v>23</v>
      </c>
      <c r="T713" s="13"/>
      <c r="U713" s="13" t="s">
        <v>23</v>
      </c>
      <c r="V713" s="13" t="s">
        <v>23</v>
      </c>
      <c r="W713" s="13" t="s">
        <v>23</v>
      </c>
      <c r="X713" s="13" t="s">
        <v>23</v>
      </c>
      <c r="Y713" s="13" t="s">
        <v>23</v>
      </c>
      <c r="Z713" s="13" t="s">
        <v>23</v>
      </c>
    </row>
    <row r="714" spans="1:26" s="1" customFormat="1" ht="36" x14ac:dyDescent="0.25">
      <c r="A714" s="4">
        <v>1657</v>
      </c>
      <c r="B714" s="13">
        <v>1</v>
      </c>
      <c r="C714" s="48" t="s">
        <v>5603</v>
      </c>
      <c r="D714" s="1" t="s">
        <v>1903</v>
      </c>
      <c r="E714" s="5">
        <v>35.237499</v>
      </c>
      <c r="F714" s="5">
        <v>23.580110000000001</v>
      </c>
      <c r="G714" s="13">
        <v>-30</v>
      </c>
      <c r="H714" s="1" t="s">
        <v>1904</v>
      </c>
      <c r="I714" s="1" t="s">
        <v>1812</v>
      </c>
      <c r="J714" s="16"/>
      <c r="K714" s="16"/>
      <c r="L714" s="14" t="s">
        <v>5602</v>
      </c>
      <c r="M714" s="14" t="s">
        <v>5601</v>
      </c>
      <c r="N714" s="1" t="s">
        <v>1846</v>
      </c>
      <c r="O714" s="13" t="str">
        <f t="shared" si="16"/>
        <v>a</v>
      </c>
      <c r="P714" s="13"/>
      <c r="Q714" s="13"/>
      <c r="R714" s="13" t="s">
        <v>23</v>
      </c>
      <c r="S714" s="13" t="s">
        <v>23</v>
      </c>
      <c r="T714" s="13"/>
      <c r="U714" s="13" t="s">
        <v>23</v>
      </c>
      <c r="V714" s="13" t="s">
        <v>23</v>
      </c>
      <c r="W714" s="13" t="s">
        <v>23</v>
      </c>
      <c r="X714" s="13" t="s">
        <v>23</v>
      </c>
      <c r="Y714" s="13" t="s">
        <v>23</v>
      </c>
      <c r="Z714" s="13" t="s">
        <v>23</v>
      </c>
    </row>
    <row r="715" spans="1:26" s="1" customFormat="1" ht="72" x14ac:dyDescent="0.25">
      <c r="A715" s="4">
        <v>1660</v>
      </c>
      <c r="B715" s="13">
        <v>1</v>
      </c>
      <c r="C715" s="48" t="s">
        <v>6539</v>
      </c>
      <c r="D715" s="1" t="s">
        <v>6540</v>
      </c>
      <c r="E715" s="5">
        <v>35.323410000000003</v>
      </c>
      <c r="F715" s="5">
        <v>23.540967999999999</v>
      </c>
      <c r="G715" s="13" t="s">
        <v>974</v>
      </c>
      <c r="H715" s="1" t="s">
        <v>1905</v>
      </c>
      <c r="J715" s="16"/>
      <c r="K715" s="16"/>
      <c r="L715" s="14" t="s">
        <v>1906</v>
      </c>
      <c r="M715" s="16"/>
      <c r="N715" s="1" t="s">
        <v>1846</v>
      </c>
      <c r="O715" s="13" t="str">
        <f t="shared" si="16"/>
        <v>a</v>
      </c>
      <c r="P715" s="13"/>
      <c r="Q715" s="13" t="s">
        <v>23</v>
      </c>
      <c r="R715" s="13" t="s">
        <v>23</v>
      </c>
      <c r="S715" s="13" t="s">
        <v>23</v>
      </c>
      <c r="T715" s="13"/>
      <c r="U715" s="13" t="s">
        <v>23</v>
      </c>
      <c r="V715" s="13" t="s">
        <v>23</v>
      </c>
      <c r="W715" s="13" t="s">
        <v>23</v>
      </c>
      <c r="X715" s="13" t="s">
        <v>23</v>
      </c>
      <c r="Y715" s="13" t="s">
        <v>23</v>
      </c>
      <c r="Z715" s="13" t="s">
        <v>23</v>
      </c>
    </row>
    <row r="716" spans="1:26" s="1" customFormat="1" ht="36" x14ac:dyDescent="0.25">
      <c r="A716" s="4">
        <v>1662</v>
      </c>
      <c r="B716" s="13">
        <v>3</v>
      </c>
      <c r="C716" s="48" t="s">
        <v>7181</v>
      </c>
      <c r="D716" s="1" t="s">
        <v>1907</v>
      </c>
      <c r="E716" s="5">
        <v>35.019081999999997</v>
      </c>
      <c r="F716" s="5">
        <v>33.239826000000001</v>
      </c>
      <c r="G716" s="13" t="s">
        <v>974</v>
      </c>
      <c r="H716" s="1" t="s">
        <v>1908</v>
      </c>
      <c r="J716" s="14" t="s">
        <v>7182</v>
      </c>
      <c r="K716" s="16"/>
      <c r="L716" s="14" t="s">
        <v>1909</v>
      </c>
      <c r="M716" s="16"/>
      <c r="N716" s="1" t="s">
        <v>1910</v>
      </c>
      <c r="O716" s="13" t="str">
        <f t="shared" si="16"/>
        <v>a</v>
      </c>
      <c r="P716" s="13"/>
      <c r="Q716" s="13" t="s">
        <v>23</v>
      </c>
      <c r="R716" s="13" t="s">
        <v>23</v>
      </c>
      <c r="S716" s="13" t="s">
        <v>23</v>
      </c>
      <c r="T716" s="13"/>
      <c r="U716" s="13" t="s">
        <v>23</v>
      </c>
      <c r="V716" s="13" t="s">
        <v>23</v>
      </c>
      <c r="W716" s="13" t="s">
        <v>23</v>
      </c>
      <c r="X716" s="13" t="s">
        <v>23</v>
      </c>
      <c r="Y716" s="13" t="s">
        <v>23</v>
      </c>
      <c r="Z716" s="13" t="s">
        <v>23</v>
      </c>
    </row>
    <row r="717" spans="1:26" s="1" customFormat="1" ht="60" x14ac:dyDescent="0.25">
      <c r="A717" s="4">
        <v>1663</v>
      </c>
      <c r="B717" s="13">
        <v>1</v>
      </c>
      <c r="C717" s="48" t="s">
        <v>5605</v>
      </c>
      <c r="D717" s="1" t="s">
        <v>5607</v>
      </c>
      <c r="E717" s="5">
        <v>35.690561000000002</v>
      </c>
      <c r="F717" s="5">
        <v>34.588949999999997</v>
      </c>
      <c r="G717" s="13">
        <v>-550</v>
      </c>
      <c r="H717" s="1" t="s">
        <v>1911</v>
      </c>
      <c r="J717" s="16"/>
      <c r="K717" s="16"/>
      <c r="L717" s="14" t="s">
        <v>5606</v>
      </c>
      <c r="M717" s="14" t="s">
        <v>5604</v>
      </c>
      <c r="N717" s="1" t="s">
        <v>1910</v>
      </c>
      <c r="O717" s="13" t="str">
        <f t="shared" si="16"/>
        <v>a</v>
      </c>
      <c r="P717" s="13"/>
      <c r="Q717" s="13" t="s">
        <v>23</v>
      </c>
      <c r="R717" s="13" t="s">
        <v>23</v>
      </c>
      <c r="S717" s="13" t="s">
        <v>23</v>
      </c>
      <c r="T717" s="13"/>
      <c r="U717" s="13" t="s">
        <v>23</v>
      </c>
      <c r="V717" s="13" t="s">
        <v>23</v>
      </c>
      <c r="W717" s="13" t="s">
        <v>23</v>
      </c>
      <c r="X717" s="13" t="s">
        <v>23</v>
      </c>
      <c r="Y717" s="13" t="s">
        <v>23</v>
      </c>
      <c r="Z717" s="13" t="s">
        <v>23</v>
      </c>
    </row>
    <row r="718" spans="1:26" s="1" customFormat="1" ht="24" x14ac:dyDescent="0.25">
      <c r="A718" s="4">
        <v>1664</v>
      </c>
      <c r="B718" s="13">
        <v>1</v>
      </c>
      <c r="C718" s="48" t="s">
        <v>1912</v>
      </c>
      <c r="D718" s="1" t="s">
        <v>1913</v>
      </c>
      <c r="E718" s="5">
        <v>35.634459999999997</v>
      </c>
      <c r="F718" s="5">
        <v>34.537939999999999</v>
      </c>
      <c r="G718" s="13" t="s">
        <v>974</v>
      </c>
      <c r="H718" s="1" t="s">
        <v>1914</v>
      </c>
      <c r="J718" s="16"/>
      <c r="K718" s="16"/>
      <c r="L718" s="16"/>
      <c r="M718" s="16"/>
      <c r="N718" s="1" t="s">
        <v>1910</v>
      </c>
      <c r="O718" s="13" t="str">
        <f t="shared" si="16"/>
        <v>a</v>
      </c>
      <c r="P718" s="13"/>
      <c r="Q718" s="13" t="s">
        <v>23</v>
      </c>
      <c r="R718" s="13" t="s">
        <v>23</v>
      </c>
      <c r="S718" s="13" t="s">
        <v>23</v>
      </c>
      <c r="T718" s="13"/>
      <c r="U718" s="13" t="s">
        <v>23</v>
      </c>
      <c r="V718" s="13" t="s">
        <v>23</v>
      </c>
      <c r="W718" s="13" t="s">
        <v>23</v>
      </c>
      <c r="X718" s="13" t="s">
        <v>23</v>
      </c>
      <c r="Y718" s="13" t="s">
        <v>23</v>
      </c>
      <c r="Z718" s="13" t="s">
        <v>23</v>
      </c>
    </row>
    <row r="719" spans="1:26" s="1" customFormat="1" ht="22.5" x14ac:dyDescent="0.25">
      <c r="A719" s="4">
        <v>1666</v>
      </c>
      <c r="B719" s="13">
        <v>1</v>
      </c>
      <c r="C719" s="48" t="s">
        <v>1915</v>
      </c>
      <c r="D719" s="1" t="s">
        <v>1916</v>
      </c>
      <c r="E719" s="5">
        <v>35.355499999999999</v>
      </c>
      <c r="F719" s="5">
        <v>34.084499999999998</v>
      </c>
      <c r="G719" s="13" t="s">
        <v>974</v>
      </c>
      <c r="H719" s="1" t="s">
        <v>1917</v>
      </c>
      <c r="J719" s="16"/>
      <c r="K719" s="16"/>
      <c r="L719" s="14" t="s">
        <v>1918</v>
      </c>
      <c r="M719" s="16"/>
      <c r="N719" s="1" t="s">
        <v>1910</v>
      </c>
      <c r="O719" s="13" t="str">
        <f t="shared" si="16"/>
        <v>a</v>
      </c>
      <c r="P719" s="13"/>
      <c r="Q719" s="13" t="s">
        <v>23</v>
      </c>
      <c r="R719" s="13" t="s">
        <v>23</v>
      </c>
      <c r="S719" s="13" t="s">
        <v>23</v>
      </c>
      <c r="T719" s="13"/>
      <c r="U719" s="13" t="s">
        <v>23</v>
      </c>
      <c r="V719" s="13" t="s">
        <v>23</v>
      </c>
      <c r="W719" s="13" t="s">
        <v>23</v>
      </c>
      <c r="X719" s="13" t="s">
        <v>23</v>
      </c>
      <c r="Y719" s="13" t="s">
        <v>23</v>
      </c>
      <c r="Z719" s="13" t="s">
        <v>23</v>
      </c>
    </row>
    <row r="720" spans="1:26" s="1" customFormat="1" ht="84" x14ac:dyDescent="0.25">
      <c r="A720" s="4">
        <v>1669</v>
      </c>
      <c r="B720" s="13">
        <v>5</v>
      </c>
      <c r="C720" s="48" t="s">
        <v>7207</v>
      </c>
      <c r="D720" s="1" t="s">
        <v>1919</v>
      </c>
      <c r="E720" s="5">
        <v>35.175094000000001</v>
      </c>
      <c r="F720" s="5">
        <v>33.911617</v>
      </c>
      <c r="G720" s="13">
        <v>-750</v>
      </c>
      <c r="H720" s="1" t="s">
        <v>4506</v>
      </c>
      <c r="I720" s="1" t="s">
        <v>420</v>
      </c>
      <c r="J720" s="16"/>
      <c r="K720" s="16"/>
      <c r="L720" s="14" t="s">
        <v>1920</v>
      </c>
      <c r="M720" s="14" t="s">
        <v>5608</v>
      </c>
      <c r="N720" s="1" t="s">
        <v>1910</v>
      </c>
      <c r="O720" s="13" t="str">
        <f t="shared" si="16"/>
        <v>a</v>
      </c>
      <c r="P720" s="13"/>
      <c r="Q720" s="13" t="s">
        <v>38</v>
      </c>
      <c r="R720" s="13" t="s">
        <v>39</v>
      </c>
      <c r="S720" s="13" t="s">
        <v>23</v>
      </c>
      <c r="T720" s="13"/>
      <c r="U720" s="13" t="s">
        <v>23</v>
      </c>
      <c r="V720" s="13" t="s">
        <v>23</v>
      </c>
      <c r="W720" s="13" t="s">
        <v>23</v>
      </c>
      <c r="X720" s="13" t="s">
        <v>23</v>
      </c>
      <c r="Y720" s="13" t="s">
        <v>23</v>
      </c>
      <c r="Z720" s="13" t="s">
        <v>23</v>
      </c>
    </row>
    <row r="721" spans="1:26" s="1" customFormat="1" ht="24" x14ac:dyDescent="0.25">
      <c r="A721" s="4">
        <v>1670</v>
      </c>
      <c r="B721" s="13">
        <v>1</v>
      </c>
      <c r="C721" s="48" t="s">
        <v>5609</v>
      </c>
      <c r="D721" s="1" t="s">
        <v>1921</v>
      </c>
      <c r="E721" s="5">
        <v>35.127873000000001</v>
      </c>
      <c r="F721" s="5">
        <v>33.952677999999999</v>
      </c>
      <c r="G721" s="13" t="s">
        <v>974</v>
      </c>
      <c r="H721" s="1" t="s">
        <v>1922</v>
      </c>
      <c r="I721" s="1" t="s">
        <v>193</v>
      </c>
      <c r="J721" s="16"/>
      <c r="K721" s="16"/>
      <c r="L721" s="14" t="s">
        <v>1923</v>
      </c>
      <c r="M721" s="16"/>
      <c r="N721" s="1" t="s">
        <v>1910</v>
      </c>
      <c r="O721" s="13" t="str">
        <f t="shared" si="16"/>
        <v>a</v>
      </c>
      <c r="P721" s="13"/>
      <c r="Q721" s="13" t="s">
        <v>38</v>
      </c>
      <c r="R721" s="13" t="s">
        <v>39</v>
      </c>
      <c r="S721" s="13" t="s">
        <v>39</v>
      </c>
      <c r="T721" s="13"/>
      <c r="U721" s="13" t="s">
        <v>23</v>
      </c>
      <c r="V721" s="13" t="s">
        <v>23</v>
      </c>
      <c r="W721" s="13" t="s">
        <v>23</v>
      </c>
      <c r="X721" s="13" t="s">
        <v>23</v>
      </c>
      <c r="Y721" s="13" t="s">
        <v>23</v>
      </c>
      <c r="Z721" s="13" t="s">
        <v>23</v>
      </c>
    </row>
    <row r="722" spans="1:26" s="1" customFormat="1" ht="24" x14ac:dyDescent="0.25">
      <c r="A722" s="4">
        <v>1671</v>
      </c>
      <c r="B722" s="13">
        <v>1</v>
      </c>
      <c r="C722" s="48" t="s">
        <v>5611</v>
      </c>
      <c r="D722" s="1" t="s">
        <v>1921</v>
      </c>
      <c r="E722" s="5">
        <v>35.127094999999997</v>
      </c>
      <c r="F722" s="5">
        <v>33.954498000000001</v>
      </c>
      <c r="G722" s="13">
        <v>-330</v>
      </c>
      <c r="H722" s="1" t="s">
        <v>1924</v>
      </c>
      <c r="I722" s="1" t="s">
        <v>1216</v>
      </c>
      <c r="J722" s="16"/>
      <c r="K722" s="16"/>
      <c r="L722" s="14" t="s">
        <v>1923</v>
      </c>
      <c r="M722" s="14" t="s">
        <v>5610</v>
      </c>
      <c r="N722" s="1" t="s">
        <v>1910</v>
      </c>
      <c r="O722" s="13" t="str">
        <f t="shared" si="16"/>
        <v>a</v>
      </c>
      <c r="P722" s="13"/>
      <c r="Q722" s="13" t="s">
        <v>23</v>
      </c>
      <c r="R722" s="13" t="s">
        <v>23</v>
      </c>
      <c r="S722" s="13" t="s">
        <v>23</v>
      </c>
      <c r="T722" s="13"/>
      <c r="U722" s="13" t="s">
        <v>23</v>
      </c>
      <c r="V722" s="13" t="s">
        <v>23</v>
      </c>
      <c r="W722" s="13" t="s">
        <v>23</v>
      </c>
      <c r="X722" s="13" t="s">
        <v>23</v>
      </c>
      <c r="Y722" s="13" t="s">
        <v>23</v>
      </c>
      <c r="Z722" s="13" t="s">
        <v>23</v>
      </c>
    </row>
    <row r="723" spans="1:26" s="1" customFormat="1" ht="22.5" x14ac:dyDescent="0.25">
      <c r="A723" s="4">
        <v>1672</v>
      </c>
      <c r="B723" s="13">
        <v>1</v>
      </c>
      <c r="C723" s="48" t="s">
        <v>5612</v>
      </c>
      <c r="D723" s="1" t="s">
        <v>5614</v>
      </c>
      <c r="E723" s="5">
        <v>35.061667</v>
      </c>
      <c r="F723" s="5">
        <v>34.013936999999999</v>
      </c>
      <c r="G723" s="13">
        <v>-330</v>
      </c>
      <c r="H723" s="1" t="s">
        <v>1924</v>
      </c>
      <c r="J723" s="16"/>
      <c r="K723" s="16"/>
      <c r="L723" s="14" t="s">
        <v>1925</v>
      </c>
      <c r="M723" s="14" t="s">
        <v>5613</v>
      </c>
      <c r="N723" s="1" t="s">
        <v>1910</v>
      </c>
      <c r="O723" s="13" t="str">
        <f t="shared" si="16"/>
        <v>a</v>
      </c>
      <c r="P723" s="13"/>
      <c r="Q723" s="13" t="s">
        <v>23</v>
      </c>
      <c r="R723" s="13" t="s">
        <v>23</v>
      </c>
      <c r="S723" s="13" t="s">
        <v>23</v>
      </c>
      <c r="T723" s="13"/>
      <c r="U723" s="13" t="s">
        <v>23</v>
      </c>
      <c r="V723" s="13" t="s">
        <v>23</v>
      </c>
      <c r="W723" s="13" t="s">
        <v>23</v>
      </c>
      <c r="X723" s="13" t="s">
        <v>23</v>
      </c>
      <c r="Y723" s="13" t="s">
        <v>23</v>
      </c>
      <c r="Z723" s="13" t="s">
        <v>23</v>
      </c>
    </row>
    <row r="724" spans="1:26" s="1" customFormat="1" ht="24" x14ac:dyDescent="0.25">
      <c r="A724" s="4">
        <v>1673</v>
      </c>
      <c r="B724" s="13">
        <v>1</v>
      </c>
      <c r="C724" s="48" t="s">
        <v>5618</v>
      </c>
      <c r="D724" s="1" t="s">
        <v>1926</v>
      </c>
      <c r="E724" s="5">
        <v>34.966524</v>
      </c>
      <c r="F724" s="5">
        <v>34.083385999999997</v>
      </c>
      <c r="G724" s="13" t="s">
        <v>974</v>
      </c>
      <c r="H724" s="1" t="s">
        <v>1922</v>
      </c>
      <c r="I724" s="1" t="s">
        <v>193</v>
      </c>
      <c r="J724" s="16"/>
      <c r="K724" s="16"/>
      <c r="L724" s="14" t="s">
        <v>1927</v>
      </c>
      <c r="M724" s="16"/>
      <c r="N724" s="1" t="s">
        <v>1910</v>
      </c>
      <c r="O724" s="13" t="str">
        <f t="shared" si="16"/>
        <v>a</v>
      </c>
      <c r="P724" s="13"/>
      <c r="Q724" s="13" t="s">
        <v>23</v>
      </c>
      <c r="R724" s="13" t="s">
        <v>23</v>
      </c>
      <c r="S724" s="13" t="s">
        <v>23</v>
      </c>
      <c r="T724" s="13"/>
      <c r="U724" s="13" t="s">
        <v>23</v>
      </c>
      <c r="V724" s="13" t="s">
        <v>23</v>
      </c>
      <c r="W724" s="13" t="s">
        <v>23</v>
      </c>
      <c r="X724" s="13" t="s">
        <v>23</v>
      </c>
      <c r="Y724" s="13" t="s">
        <v>23</v>
      </c>
      <c r="Z724" s="13" t="s">
        <v>23</v>
      </c>
    </row>
    <row r="725" spans="1:26" s="1" customFormat="1" ht="36" x14ac:dyDescent="0.25">
      <c r="A725" s="4">
        <v>1677</v>
      </c>
      <c r="B725" s="13">
        <v>2</v>
      </c>
      <c r="C725" s="48" t="s">
        <v>1928</v>
      </c>
      <c r="D725" s="1" t="s">
        <v>1929</v>
      </c>
      <c r="E725" s="5">
        <v>34.920417999999998</v>
      </c>
      <c r="F725" s="5">
        <v>33.632904000000003</v>
      </c>
      <c r="G725" s="13">
        <v>-1250</v>
      </c>
      <c r="H725" s="1" t="s">
        <v>1930</v>
      </c>
      <c r="I725" s="1" t="s">
        <v>1931</v>
      </c>
      <c r="J725" s="14" t="s">
        <v>6982</v>
      </c>
      <c r="K725" s="16"/>
      <c r="L725" s="14" t="s">
        <v>1932</v>
      </c>
      <c r="M725" s="14" t="s">
        <v>5615</v>
      </c>
      <c r="N725" s="1" t="s">
        <v>1910</v>
      </c>
      <c r="O725" s="13" t="str">
        <f t="shared" si="16"/>
        <v>a</v>
      </c>
      <c r="P725" s="13"/>
      <c r="Q725" s="13" t="s">
        <v>40</v>
      </c>
      <c r="R725" s="13" t="s">
        <v>39</v>
      </c>
      <c r="S725" s="13" t="s">
        <v>23</v>
      </c>
      <c r="T725" s="13"/>
      <c r="U725" s="13" t="s">
        <v>39</v>
      </c>
      <c r="V725" s="13" t="s">
        <v>23</v>
      </c>
      <c r="W725" s="13" t="s">
        <v>23</v>
      </c>
      <c r="X725" s="13" t="s">
        <v>39</v>
      </c>
      <c r="Y725" s="13" t="s">
        <v>23</v>
      </c>
      <c r="Z725" s="13" t="s">
        <v>54</v>
      </c>
    </row>
    <row r="726" spans="1:26" s="1" customFormat="1" ht="36" x14ac:dyDescent="0.25">
      <c r="A726" s="4">
        <v>1679</v>
      </c>
      <c r="B726" s="13">
        <v>1</v>
      </c>
      <c r="C726" s="48" t="s">
        <v>1933</v>
      </c>
      <c r="D726" s="1" t="s">
        <v>1934</v>
      </c>
      <c r="E726" s="5">
        <v>34.709580000000003</v>
      </c>
      <c r="F726" s="5">
        <v>33.143884999999997</v>
      </c>
      <c r="G726" s="13">
        <v>-300</v>
      </c>
      <c r="H726" s="1" t="s">
        <v>1935</v>
      </c>
      <c r="I726" s="1" t="s">
        <v>1936</v>
      </c>
      <c r="J726" s="16"/>
      <c r="K726" s="14" t="s">
        <v>7273</v>
      </c>
      <c r="L726" s="14" t="s">
        <v>5617</v>
      </c>
      <c r="M726" s="14" t="s">
        <v>5616</v>
      </c>
      <c r="N726" s="1" t="s">
        <v>1910</v>
      </c>
      <c r="O726" s="13" t="str">
        <f t="shared" si="16"/>
        <v>a</v>
      </c>
      <c r="P726" s="13"/>
      <c r="Q726" s="13" t="s">
        <v>40</v>
      </c>
      <c r="R726" s="13" t="s">
        <v>39</v>
      </c>
      <c r="S726" s="13" t="s">
        <v>39</v>
      </c>
      <c r="T726" s="13"/>
      <c r="U726" s="13" t="s">
        <v>23</v>
      </c>
      <c r="V726" s="13" t="s">
        <v>23</v>
      </c>
      <c r="W726" s="13" t="s">
        <v>23</v>
      </c>
      <c r="X726" s="13" t="s">
        <v>23</v>
      </c>
      <c r="Y726" s="13" t="s">
        <v>23</v>
      </c>
      <c r="Z726" s="13" t="s">
        <v>39</v>
      </c>
    </row>
    <row r="727" spans="1:26" s="1" customFormat="1" ht="36" x14ac:dyDescent="0.25">
      <c r="A727" s="4">
        <v>1681</v>
      </c>
      <c r="B727" s="13">
        <v>1</v>
      </c>
      <c r="C727" s="48" t="s">
        <v>5619</v>
      </c>
      <c r="D727" s="1" t="s">
        <v>1937</v>
      </c>
      <c r="E727" s="5">
        <v>34.566571000000003</v>
      </c>
      <c r="F727" s="5">
        <v>33.041187999999998</v>
      </c>
      <c r="G727" s="13" t="s">
        <v>974</v>
      </c>
      <c r="H727" s="1" t="s">
        <v>1938</v>
      </c>
      <c r="J727" s="16"/>
      <c r="K727" s="16"/>
      <c r="L727" s="14" t="s">
        <v>1939</v>
      </c>
      <c r="M727" s="14" t="s">
        <v>5620</v>
      </c>
      <c r="N727" s="1" t="s">
        <v>1910</v>
      </c>
      <c r="O727" s="13" t="str">
        <f t="shared" si="16"/>
        <v>a</v>
      </c>
      <c r="P727" s="13"/>
      <c r="Q727" s="13" t="s">
        <v>23</v>
      </c>
      <c r="R727" s="13" t="s">
        <v>23</v>
      </c>
      <c r="S727" s="13" t="s">
        <v>23</v>
      </c>
      <c r="T727" s="13"/>
      <c r="U727" s="13" t="s">
        <v>23</v>
      </c>
      <c r="V727" s="13" t="s">
        <v>23</v>
      </c>
      <c r="W727" s="13" t="s">
        <v>23</v>
      </c>
      <c r="X727" s="13" t="s">
        <v>23</v>
      </c>
      <c r="Y727" s="13" t="s">
        <v>23</v>
      </c>
      <c r="Z727" s="13" t="s">
        <v>23</v>
      </c>
    </row>
    <row r="728" spans="1:26" s="1" customFormat="1" ht="24" x14ac:dyDescent="0.25">
      <c r="A728" s="4">
        <v>1682</v>
      </c>
      <c r="B728" s="13">
        <v>1</v>
      </c>
      <c r="C728" s="48" t="s">
        <v>1940</v>
      </c>
      <c r="D728" s="1" t="s">
        <v>1941</v>
      </c>
      <c r="E728" s="5">
        <v>34.666499999999999</v>
      </c>
      <c r="F728" s="5">
        <v>32.884500000000003</v>
      </c>
      <c r="G728" s="13">
        <v>-750</v>
      </c>
      <c r="H728" s="1" t="s">
        <v>1942</v>
      </c>
      <c r="I728" s="1" t="s">
        <v>193</v>
      </c>
      <c r="J728" s="16"/>
      <c r="K728" s="16"/>
      <c r="L728" s="14" t="s">
        <v>5622</v>
      </c>
      <c r="M728" s="14" t="s">
        <v>5621</v>
      </c>
      <c r="N728" s="1" t="s">
        <v>1910</v>
      </c>
      <c r="O728" s="13" t="str">
        <f t="shared" si="16"/>
        <v>a</v>
      </c>
      <c r="P728" s="13"/>
      <c r="Q728" s="13" t="s">
        <v>23</v>
      </c>
      <c r="R728" s="13" t="s">
        <v>23</v>
      </c>
      <c r="S728" s="13" t="s">
        <v>23</v>
      </c>
      <c r="T728" s="13"/>
      <c r="U728" s="13" t="s">
        <v>23</v>
      </c>
      <c r="V728" s="13" t="s">
        <v>23</v>
      </c>
      <c r="W728" s="13" t="s">
        <v>23</v>
      </c>
      <c r="X728" s="13" t="s">
        <v>23</v>
      </c>
      <c r="Y728" s="13" t="s">
        <v>23</v>
      </c>
      <c r="Z728" s="13" t="s">
        <v>23</v>
      </c>
    </row>
    <row r="729" spans="1:26" s="1" customFormat="1" ht="22.5" x14ac:dyDescent="0.25">
      <c r="A729" s="4">
        <v>1683</v>
      </c>
      <c r="B729" s="13">
        <v>1</v>
      </c>
      <c r="C729" s="48" t="s">
        <v>5623</v>
      </c>
      <c r="D729" s="1" t="s">
        <v>7426</v>
      </c>
      <c r="E729" s="5">
        <v>34.653599999999997</v>
      </c>
      <c r="F729" s="5">
        <v>32.758200000000002</v>
      </c>
      <c r="G729" s="13">
        <v>-330</v>
      </c>
      <c r="H729" s="1" t="s">
        <v>1943</v>
      </c>
      <c r="J729" s="16"/>
      <c r="K729" s="16"/>
      <c r="L729" s="14" t="s">
        <v>1944</v>
      </c>
      <c r="M729" s="14" t="s">
        <v>5624</v>
      </c>
      <c r="N729" s="1" t="s">
        <v>1910</v>
      </c>
      <c r="O729" s="13" t="str">
        <f t="shared" si="16"/>
        <v>a</v>
      </c>
      <c r="P729" s="13"/>
      <c r="Q729" s="13" t="s">
        <v>23</v>
      </c>
      <c r="R729" s="13" t="s">
        <v>23</v>
      </c>
      <c r="S729" s="13" t="s">
        <v>23</v>
      </c>
      <c r="T729" s="13"/>
      <c r="U729" s="13" t="s">
        <v>23</v>
      </c>
      <c r="V729" s="13" t="s">
        <v>23</v>
      </c>
      <c r="W729" s="13" t="s">
        <v>23</v>
      </c>
      <c r="X729" s="13" t="s">
        <v>23</v>
      </c>
      <c r="Y729" s="13" t="s">
        <v>23</v>
      </c>
      <c r="Z729" s="13" t="s">
        <v>23</v>
      </c>
    </row>
    <row r="730" spans="1:26" s="1" customFormat="1" ht="24" x14ac:dyDescent="0.25">
      <c r="A730" s="4">
        <v>1684</v>
      </c>
      <c r="B730" s="13">
        <v>2</v>
      </c>
      <c r="C730" s="48" t="s">
        <v>1945</v>
      </c>
      <c r="D730" s="1" t="s">
        <v>1946</v>
      </c>
      <c r="E730" s="5">
        <v>34.707000000000001</v>
      </c>
      <c r="F730" s="5">
        <v>32.573700000000002</v>
      </c>
      <c r="G730" s="13">
        <v>-750</v>
      </c>
      <c r="H730" s="1" t="s">
        <v>1947</v>
      </c>
      <c r="J730" s="16"/>
      <c r="K730" s="16"/>
      <c r="L730" s="14" t="s">
        <v>1948</v>
      </c>
      <c r="M730" s="14" t="s">
        <v>5625</v>
      </c>
      <c r="N730" s="1" t="s">
        <v>1910</v>
      </c>
      <c r="O730" s="13" t="str">
        <f t="shared" si="16"/>
        <v>a</v>
      </c>
      <c r="P730" s="13"/>
      <c r="Q730" s="13" t="s">
        <v>23</v>
      </c>
      <c r="R730" s="13" t="s">
        <v>23</v>
      </c>
      <c r="S730" s="13" t="s">
        <v>23</v>
      </c>
      <c r="T730" s="13"/>
      <c r="U730" s="13" t="s">
        <v>23</v>
      </c>
      <c r="V730" s="13" t="s">
        <v>23</v>
      </c>
      <c r="W730" s="13" t="s">
        <v>23</v>
      </c>
      <c r="X730" s="13" t="s">
        <v>23</v>
      </c>
      <c r="Y730" s="13" t="s">
        <v>23</v>
      </c>
      <c r="Z730" s="13" t="s">
        <v>23</v>
      </c>
    </row>
    <row r="731" spans="1:26" s="1" customFormat="1" ht="24" x14ac:dyDescent="0.25">
      <c r="A731" s="4">
        <v>1686</v>
      </c>
      <c r="B731" s="13">
        <v>1</v>
      </c>
      <c r="C731" s="48" t="s">
        <v>5629</v>
      </c>
      <c r="D731" s="1" t="s">
        <v>5630</v>
      </c>
      <c r="E731" s="5">
        <v>34.695999999999998</v>
      </c>
      <c r="F731" s="5">
        <v>32.533000000000001</v>
      </c>
      <c r="G731" s="13">
        <v>-330</v>
      </c>
      <c r="H731" s="1" t="s">
        <v>1924</v>
      </c>
      <c r="I731" s="1" t="s">
        <v>193</v>
      </c>
      <c r="J731" s="16"/>
      <c r="K731" s="16"/>
      <c r="L731" s="14" t="s">
        <v>5627</v>
      </c>
      <c r="M731" s="14" t="s">
        <v>5628</v>
      </c>
      <c r="N731" s="1" t="s">
        <v>1910</v>
      </c>
      <c r="O731" s="13" t="str">
        <f t="shared" si="16"/>
        <v>a</v>
      </c>
      <c r="P731" s="13"/>
      <c r="Q731" s="13" t="s">
        <v>23</v>
      </c>
      <c r="R731" s="13" t="s">
        <v>23</v>
      </c>
      <c r="S731" s="13" t="s">
        <v>23</v>
      </c>
      <c r="T731" s="13"/>
      <c r="U731" s="13" t="s">
        <v>23</v>
      </c>
      <c r="V731" s="13" t="s">
        <v>23</v>
      </c>
      <c r="W731" s="13" t="s">
        <v>23</v>
      </c>
      <c r="X731" s="13" t="s">
        <v>23</v>
      </c>
      <c r="Y731" s="13" t="s">
        <v>23</v>
      </c>
      <c r="Z731" s="13" t="s">
        <v>23</v>
      </c>
    </row>
    <row r="732" spans="1:26" s="1" customFormat="1" ht="24" x14ac:dyDescent="0.25">
      <c r="A732" s="4">
        <v>1687</v>
      </c>
      <c r="B732" s="13">
        <v>1</v>
      </c>
      <c r="C732" s="48" t="s">
        <v>1949</v>
      </c>
      <c r="D732" s="1" t="s">
        <v>1950</v>
      </c>
      <c r="E732" s="5">
        <v>34.722053000000002</v>
      </c>
      <c r="F732" s="5">
        <v>32.437136000000002</v>
      </c>
      <c r="G732" s="13">
        <v>-330</v>
      </c>
      <c r="H732" s="1" t="s">
        <v>1951</v>
      </c>
      <c r="J732" s="16"/>
      <c r="K732" s="16"/>
      <c r="L732" s="14" t="s">
        <v>1952</v>
      </c>
      <c r="M732" s="14" t="s">
        <v>5626</v>
      </c>
      <c r="N732" s="1" t="s">
        <v>1910</v>
      </c>
      <c r="O732" s="13" t="str">
        <f t="shared" si="16"/>
        <v>a</v>
      </c>
      <c r="P732" s="13"/>
      <c r="Q732" s="13" t="s">
        <v>23</v>
      </c>
      <c r="R732" s="13" t="s">
        <v>23</v>
      </c>
      <c r="S732" s="13" t="s">
        <v>23</v>
      </c>
      <c r="T732" s="13"/>
      <c r="U732" s="13" t="s">
        <v>23</v>
      </c>
      <c r="V732" s="13" t="s">
        <v>23</v>
      </c>
      <c r="W732" s="13" t="s">
        <v>23</v>
      </c>
      <c r="X732" s="13" t="s">
        <v>23</v>
      </c>
      <c r="Y732" s="13" t="s">
        <v>23</v>
      </c>
      <c r="Z732" s="13" t="s">
        <v>23</v>
      </c>
    </row>
    <row r="733" spans="1:26" s="1" customFormat="1" ht="36" x14ac:dyDescent="0.25">
      <c r="A733" s="4">
        <v>1688</v>
      </c>
      <c r="B733" s="13">
        <v>1</v>
      </c>
      <c r="C733" s="48" t="s">
        <v>1953</v>
      </c>
      <c r="D733" s="1" t="s">
        <v>1954</v>
      </c>
      <c r="E733" s="5">
        <v>34.732300000000002</v>
      </c>
      <c r="F733" s="5">
        <v>32.442999999999998</v>
      </c>
      <c r="G733" s="13">
        <v>-330</v>
      </c>
      <c r="H733" s="1" t="s">
        <v>1924</v>
      </c>
      <c r="I733" s="1" t="s">
        <v>1216</v>
      </c>
      <c r="J733" s="16"/>
      <c r="K733" s="16"/>
      <c r="L733" s="14" t="s">
        <v>1952</v>
      </c>
      <c r="M733" s="14" t="s">
        <v>5626</v>
      </c>
      <c r="N733" s="1" t="s">
        <v>1910</v>
      </c>
      <c r="O733" s="13" t="str">
        <f t="shared" si="16"/>
        <v>a</v>
      </c>
      <c r="P733" s="13"/>
      <c r="Q733" s="13" t="s">
        <v>23</v>
      </c>
      <c r="R733" s="13" t="s">
        <v>23</v>
      </c>
      <c r="S733" s="13" t="s">
        <v>23</v>
      </c>
      <c r="T733" s="13"/>
      <c r="U733" s="13" t="s">
        <v>23</v>
      </c>
      <c r="V733" s="13" t="s">
        <v>23</v>
      </c>
      <c r="W733" s="13" t="s">
        <v>23</v>
      </c>
      <c r="X733" s="13" t="s">
        <v>23</v>
      </c>
      <c r="Y733" s="13" t="s">
        <v>23</v>
      </c>
      <c r="Z733" s="13" t="s">
        <v>23</v>
      </c>
    </row>
    <row r="734" spans="1:26" s="1" customFormat="1" ht="60" x14ac:dyDescent="0.25">
      <c r="A734" s="4">
        <v>1689</v>
      </c>
      <c r="B734" s="13">
        <v>5</v>
      </c>
      <c r="C734" s="48" t="s">
        <v>6281</v>
      </c>
      <c r="D734" s="1" t="s">
        <v>6282</v>
      </c>
      <c r="E734" s="5">
        <v>34.754114000000001</v>
      </c>
      <c r="F734" s="5">
        <v>32.410603999999999</v>
      </c>
      <c r="G734" s="13">
        <v>-550</v>
      </c>
      <c r="H734" s="1" t="s">
        <v>5703</v>
      </c>
      <c r="I734" s="1" t="s">
        <v>7113</v>
      </c>
      <c r="J734" s="16"/>
      <c r="K734" s="16"/>
      <c r="L734" s="14" t="s">
        <v>1955</v>
      </c>
      <c r="M734" s="14" t="s">
        <v>5631</v>
      </c>
      <c r="N734" s="1" t="s">
        <v>1910</v>
      </c>
      <c r="O734" s="13" t="str">
        <f t="shared" si="16"/>
        <v>a</v>
      </c>
      <c r="P734" s="13"/>
      <c r="Q734" s="13" t="s">
        <v>38</v>
      </c>
      <c r="R734" s="13" t="s">
        <v>39</v>
      </c>
      <c r="S734" s="13" t="s">
        <v>23</v>
      </c>
      <c r="T734" s="13"/>
      <c r="U734" s="13" t="s">
        <v>39</v>
      </c>
      <c r="V734" s="13" t="s">
        <v>23</v>
      </c>
      <c r="W734" s="13" t="s">
        <v>23</v>
      </c>
      <c r="X734" s="13" t="s">
        <v>23</v>
      </c>
      <c r="Y734" s="13" t="s">
        <v>54</v>
      </c>
      <c r="Z734" s="13" t="s">
        <v>23</v>
      </c>
    </row>
    <row r="735" spans="1:26" s="1" customFormat="1" ht="24" x14ac:dyDescent="0.25">
      <c r="A735" s="4">
        <v>1693</v>
      </c>
      <c r="B735" s="13">
        <v>1</v>
      </c>
      <c r="C735" s="48" t="s">
        <v>5632</v>
      </c>
      <c r="D735" s="1" t="s">
        <v>5633</v>
      </c>
      <c r="E735" s="5">
        <v>35.103008000000003</v>
      </c>
      <c r="F735" s="5">
        <v>32.291279000000003</v>
      </c>
      <c r="G735" s="13" t="s">
        <v>974</v>
      </c>
      <c r="H735" s="1" t="s">
        <v>1956</v>
      </c>
      <c r="I735" s="1" t="s">
        <v>193</v>
      </c>
      <c r="J735" s="16"/>
      <c r="K735" s="16"/>
      <c r="L735" s="14" t="s">
        <v>1957</v>
      </c>
      <c r="M735" s="16"/>
      <c r="N735" s="1" t="s">
        <v>1910</v>
      </c>
      <c r="O735" s="13" t="str">
        <f t="shared" si="16"/>
        <v>a</v>
      </c>
      <c r="P735" s="13"/>
      <c r="Q735" s="13" t="s">
        <v>23</v>
      </c>
      <c r="R735" s="13" t="s">
        <v>23</v>
      </c>
      <c r="S735" s="13" t="s">
        <v>23</v>
      </c>
      <c r="T735" s="13"/>
      <c r="U735" s="13" t="s">
        <v>23</v>
      </c>
      <c r="V735" s="13" t="s">
        <v>23</v>
      </c>
      <c r="W735" s="13" t="s">
        <v>23</v>
      </c>
      <c r="X735" s="13" t="s">
        <v>23</v>
      </c>
      <c r="Y735" s="13" t="s">
        <v>23</v>
      </c>
      <c r="Z735" s="13" t="s">
        <v>23</v>
      </c>
    </row>
    <row r="736" spans="1:26" s="1" customFormat="1" ht="36" x14ac:dyDescent="0.25">
      <c r="A736" s="4">
        <v>1694</v>
      </c>
      <c r="B736" s="13">
        <v>2</v>
      </c>
      <c r="C736" s="48" t="s">
        <v>1958</v>
      </c>
      <c r="D736" s="1" t="s">
        <v>5635</v>
      </c>
      <c r="E736" s="5">
        <v>35.0456</v>
      </c>
      <c r="F736" s="5">
        <v>32.4268</v>
      </c>
      <c r="G736" s="13">
        <v>-330</v>
      </c>
      <c r="H736" s="1" t="s">
        <v>1959</v>
      </c>
      <c r="I736" s="1" t="s">
        <v>1960</v>
      </c>
      <c r="J736" s="16"/>
      <c r="K736" s="16"/>
      <c r="L736" s="14" t="s">
        <v>1961</v>
      </c>
      <c r="M736" s="14" t="s">
        <v>5634</v>
      </c>
      <c r="N736" s="1" t="s">
        <v>1910</v>
      </c>
      <c r="O736" s="13" t="str">
        <f t="shared" si="16"/>
        <v>a</v>
      </c>
      <c r="P736" s="13"/>
      <c r="Q736" s="13" t="s">
        <v>38</v>
      </c>
      <c r="R736" s="13" t="s">
        <v>39</v>
      </c>
      <c r="S736" s="13" t="s">
        <v>23</v>
      </c>
      <c r="T736" s="13"/>
      <c r="U736" s="13" t="s">
        <v>23</v>
      </c>
      <c r="V736" s="13" t="s">
        <v>23</v>
      </c>
      <c r="W736" s="13" t="s">
        <v>23</v>
      </c>
      <c r="X736" s="13" t="s">
        <v>23</v>
      </c>
      <c r="Y736" s="13" t="s">
        <v>23</v>
      </c>
      <c r="Z736" s="13" t="s">
        <v>23</v>
      </c>
    </row>
    <row r="737" spans="1:26" s="1" customFormat="1" ht="48" x14ac:dyDescent="0.25">
      <c r="A737" s="4">
        <v>1696</v>
      </c>
      <c r="B737" s="13">
        <v>2</v>
      </c>
      <c r="C737" s="48" t="s">
        <v>5638</v>
      </c>
      <c r="D737" s="1" t="s">
        <v>6252</v>
      </c>
      <c r="E737" s="5">
        <v>35.140599999999999</v>
      </c>
      <c r="F737" s="5">
        <v>32.812199999999997</v>
      </c>
      <c r="G737" s="13">
        <v>-750</v>
      </c>
      <c r="H737" s="1" t="s">
        <v>1962</v>
      </c>
      <c r="I737" s="1" t="s">
        <v>350</v>
      </c>
      <c r="J737" s="16"/>
      <c r="K737" s="16"/>
      <c r="L737" s="14" t="s">
        <v>5637</v>
      </c>
      <c r="M737" s="14" t="s">
        <v>5636</v>
      </c>
      <c r="N737" s="1" t="s">
        <v>1910</v>
      </c>
      <c r="O737" s="13" t="str">
        <f t="shared" si="16"/>
        <v>a</v>
      </c>
      <c r="P737" s="13"/>
      <c r="Q737" s="13" t="s">
        <v>38</v>
      </c>
      <c r="R737" s="13" t="s">
        <v>39</v>
      </c>
      <c r="S737" s="13" t="s">
        <v>23</v>
      </c>
      <c r="T737" s="13"/>
      <c r="U737" s="13" t="s">
        <v>23</v>
      </c>
      <c r="V737" s="13" t="s">
        <v>23</v>
      </c>
      <c r="W737" s="13" t="s">
        <v>23</v>
      </c>
      <c r="X737" s="13" t="s">
        <v>23</v>
      </c>
      <c r="Y737" s="13" t="s">
        <v>23</v>
      </c>
      <c r="Z737" s="13" t="s">
        <v>23</v>
      </c>
    </row>
    <row r="738" spans="1:26" s="1" customFormat="1" ht="22.5" x14ac:dyDescent="0.25">
      <c r="A738" s="4">
        <v>1697</v>
      </c>
      <c r="B738" s="13">
        <v>1</v>
      </c>
      <c r="C738" s="48" t="s">
        <v>5639</v>
      </c>
      <c r="D738" s="1" t="s">
        <v>5641</v>
      </c>
      <c r="E738" s="5">
        <v>35.303899999999999</v>
      </c>
      <c r="F738" s="5">
        <v>32.940600000000003</v>
      </c>
      <c r="G738" s="13">
        <v>-750</v>
      </c>
      <c r="H738" s="1" t="s">
        <v>1963</v>
      </c>
      <c r="J738" s="16"/>
      <c r="K738" s="16"/>
      <c r="L738" s="14" t="s">
        <v>1964</v>
      </c>
      <c r="M738" s="14" t="s">
        <v>5640</v>
      </c>
      <c r="N738" s="1" t="s">
        <v>1910</v>
      </c>
      <c r="O738" s="13" t="str">
        <f t="shared" si="16"/>
        <v>a</v>
      </c>
      <c r="P738" s="13"/>
      <c r="Q738" s="13" t="s">
        <v>23</v>
      </c>
      <c r="R738" s="13" t="s">
        <v>23</v>
      </c>
      <c r="S738" s="13" t="s">
        <v>23</v>
      </c>
      <c r="T738" s="13"/>
      <c r="U738" s="13" t="s">
        <v>23</v>
      </c>
      <c r="V738" s="13" t="s">
        <v>23</v>
      </c>
      <c r="W738" s="13" t="s">
        <v>23</v>
      </c>
      <c r="X738" s="13" t="s">
        <v>23</v>
      </c>
      <c r="Y738" s="13" t="s">
        <v>23</v>
      </c>
      <c r="Z738" s="13" t="s">
        <v>23</v>
      </c>
    </row>
    <row r="739" spans="1:26" s="1" customFormat="1" ht="24" x14ac:dyDescent="0.25">
      <c r="A739" s="4">
        <v>1698</v>
      </c>
      <c r="B739" s="13">
        <v>1</v>
      </c>
      <c r="C739" s="48" t="s">
        <v>5642</v>
      </c>
      <c r="D739" s="1" t="s">
        <v>5643</v>
      </c>
      <c r="E739" s="5">
        <v>35.406989000000003</v>
      </c>
      <c r="F739" s="5">
        <v>32.920299999999997</v>
      </c>
      <c r="G739" s="13">
        <v>-330</v>
      </c>
      <c r="H739" s="1" t="s">
        <v>1963</v>
      </c>
      <c r="J739" s="16"/>
      <c r="K739" s="16"/>
      <c r="L739" s="14" t="s">
        <v>1965</v>
      </c>
      <c r="M739" s="14" t="s">
        <v>5644</v>
      </c>
      <c r="N739" s="1" t="s">
        <v>1910</v>
      </c>
      <c r="O739" s="13" t="str">
        <f t="shared" si="16"/>
        <v>a</v>
      </c>
      <c r="P739" s="13"/>
      <c r="Q739" s="13" t="s">
        <v>23</v>
      </c>
      <c r="R739" s="13" t="s">
        <v>23</v>
      </c>
      <c r="S739" s="13" t="s">
        <v>23</v>
      </c>
      <c r="T739" s="13"/>
      <c r="U739" s="13" t="s">
        <v>23</v>
      </c>
      <c r="V739" s="13" t="s">
        <v>23</v>
      </c>
      <c r="W739" s="13" t="s">
        <v>23</v>
      </c>
      <c r="X739" s="13" t="s">
        <v>23</v>
      </c>
      <c r="Y739" s="13" t="s">
        <v>23</v>
      </c>
      <c r="Z739" s="13" t="s">
        <v>23</v>
      </c>
    </row>
    <row r="740" spans="1:26" s="1" customFormat="1" ht="36" x14ac:dyDescent="0.25">
      <c r="A740" s="4">
        <v>1699</v>
      </c>
      <c r="B740" s="13">
        <v>3</v>
      </c>
      <c r="C740" s="48" t="s">
        <v>1966</v>
      </c>
      <c r="D740" s="1" t="s">
        <v>1967</v>
      </c>
      <c r="E740" s="5">
        <v>35.356476999999998</v>
      </c>
      <c r="F740" s="5">
        <v>33.193233999999997</v>
      </c>
      <c r="G740" s="13">
        <v>-750</v>
      </c>
      <c r="H740" s="1" t="s">
        <v>1968</v>
      </c>
      <c r="I740" s="1" t="s">
        <v>420</v>
      </c>
      <c r="J740" s="16"/>
      <c r="K740" s="16"/>
      <c r="L740" s="14" t="s">
        <v>1969</v>
      </c>
      <c r="M740" s="14" t="s">
        <v>5645</v>
      </c>
      <c r="N740" s="1" t="s">
        <v>1910</v>
      </c>
      <c r="O740" s="13" t="str">
        <f t="shared" si="16"/>
        <v>a</v>
      </c>
      <c r="P740" s="13"/>
      <c r="Q740" s="13" t="s">
        <v>38</v>
      </c>
      <c r="R740" s="13" t="s">
        <v>39</v>
      </c>
      <c r="S740" s="13" t="s">
        <v>23</v>
      </c>
      <c r="T740" s="13"/>
      <c r="U740" s="13" t="s">
        <v>23</v>
      </c>
      <c r="V740" s="13" t="s">
        <v>23</v>
      </c>
      <c r="W740" s="13" t="s">
        <v>23</v>
      </c>
      <c r="X740" s="13" t="s">
        <v>23</v>
      </c>
      <c r="Y740" s="13" t="s">
        <v>23</v>
      </c>
      <c r="Z740" s="13" t="s">
        <v>23</v>
      </c>
    </row>
    <row r="741" spans="1:26" s="1" customFormat="1" ht="24" x14ac:dyDescent="0.25">
      <c r="A741" s="4">
        <v>1700</v>
      </c>
      <c r="B741" s="13">
        <v>2</v>
      </c>
      <c r="C741" s="48" t="s">
        <v>1970</v>
      </c>
      <c r="D741" s="1" t="s">
        <v>1971</v>
      </c>
      <c r="E741" s="5">
        <v>35.343834000000001</v>
      </c>
      <c r="F741" s="5">
        <v>33.323300000000003</v>
      </c>
      <c r="G741" s="13">
        <v>-750</v>
      </c>
      <c r="H741" s="1" t="s">
        <v>1972</v>
      </c>
      <c r="I741" s="1" t="s">
        <v>193</v>
      </c>
      <c r="J741" s="16"/>
      <c r="K741" s="16"/>
      <c r="L741" s="14" t="s">
        <v>1973</v>
      </c>
      <c r="M741" s="14" t="s">
        <v>5646</v>
      </c>
      <c r="N741" s="1" t="s">
        <v>1910</v>
      </c>
      <c r="O741" s="13" t="str">
        <f t="shared" si="16"/>
        <v>a</v>
      </c>
      <c r="P741" s="13"/>
      <c r="Q741" s="13" t="s">
        <v>40</v>
      </c>
      <c r="R741" s="13" t="s">
        <v>39</v>
      </c>
      <c r="S741" s="13" t="s">
        <v>23</v>
      </c>
      <c r="T741" s="13"/>
      <c r="U741" s="13" t="s">
        <v>23</v>
      </c>
      <c r="V741" s="13" t="s">
        <v>23</v>
      </c>
      <c r="W741" s="13" t="s">
        <v>23</v>
      </c>
      <c r="X741" s="13" t="s">
        <v>23</v>
      </c>
      <c r="Y741" s="13" t="s">
        <v>23</v>
      </c>
      <c r="Z741" s="13" t="s">
        <v>23</v>
      </c>
    </row>
    <row r="742" spans="1:26" s="1" customFormat="1" ht="24" x14ac:dyDescent="0.25">
      <c r="A742" s="4">
        <v>1705</v>
      </c>
      <c r="B742" s="13">
        <v>1</v>
      </c>
      <c r="C742" s="48" t="s">
        <v>1974</v>
      </c>
      <c r="D742" s="1" t="s">
        <v>1975</v>
      </c>
      <c r="E742" s="5">
        <v>35.445</v>
      </c>
      <c r="F742" s="5">
        <v>33.956499999999998</v>
      </c>
      <c r="G742" s="13">
        <v>-330</v>
      </c>
      <c r="H742" s="1" t="s">
        <v>1924</v>
      </c>
      <c r="J742" s="16"/>
      <c r="K742" s="16"/>
      <c r="L742" s="14" t="s">
        <v>1976</v>
      </c>
      <c r="M742" s="14" t="s">
        <v>5647</v>
      </c>
      <c r="N742" s="1" t="s">
        <v>1910</v>
      </c>
      <c r="O742" s="13" t="str">
        <f t="shared" si="16"/>
        <v>a</v>
      </c>
      <c r="P742" s="13"/>
      <c r="Q742" s="13" t="s">
        <v>23</v>
      </c>
      <c r="R742" s="13" t="s">
        <v>23</v>
      </c>
      <c r="S742" s="13" t="s">
        <v>23</v>
      </c>
      <c r="T742" s="13"/>
      <c r="U742" s="13" t="s">
        <v>23</v>
      </c>
      <c r="V742" s="13" t="s">
        <v>23</v>
      </c>
      <c r="W742" s="13" t="s">
        <v>23</v>
      </c>
      <c r="X742" s="13" t="s">
        <v>23</v>
      </c>
      <c r="Y742" s="13" t="s">
        <v>23</v>
      </c>
      <c r="Z742" s="13" t="s">
        <v>23</v>
      </c>
    </row>
    <row r="743" spans="1:26" s="1" customFormat="1" ht="36" x14ac:dyDescent="0.25">
      <c r="A743" s="4">
        <v>1706</v>
      </c>
      <c r="B743" s="13">
        <v>3</v>
      </c>
      <c r="C743" s="48" t="s">
        <v>7436</v>
      </c>
      <c r="D743" s="1" t="s">
        <v>6796</v>
      </c>
      <c r="E743" s="5">
        <v>35.630000000000003</v>
      </c>
      <c r="F743" s="5">
        <v>34.372</v>
      </c>
      <c r="G743" s="13">
        <v>-750</v>
      </c>
      <c r="H743" s="1" t="s">
        <v>1977</v>
      </c>
      <c r="I743" s="1" t="s">
        <v>1978</v>
      </c>
      <c r="J743" s="16"/>
      <c r="K743" s="16"/>
      <c r="L743" s="15" t="s">
        <v>1979</v>
      </c>
      <c r="M743" s="15" t="s">
        <v>5648</v>
      </c>
      <c r="N743" s="1" t="s">
        <v>1910</v>
      </c>
      <c r="O743" s="13" t="str">
        <f t="shared" si="16"/>
        <v>a</v>
      </c>
      <c r="P743" s="13"/>
      <c r="Q743" s="13" t="s">
        <v>38</v>
      </c>
      <c r="R743" s="13" t="s">
        <v>39</v>
      </c>
      <c r="S743" s="13" t="s">
        <v>23</v>
      </c>
      <c r="T743" s="13"/>
      <c r="U743" s="13" t="s">
        <v>23</v>
      </c>
      <c r="V743" s="13" t="s">
        <v>23</v>
      </c>
      <c r="W743" s="13"/>
      <c r="X743" s="13"/>
      <c r="Y743" s="13" t="s">
        <v>23</v>
      </c>
      <c r="Z743" s="13" t="s">
        <v>23</v>
      </c>
    </row>
    <row r="744" spans="1:26" s="1" customFormat="1" ht="22.5" x14ac:dyDescent="0.25">
      <c r="A744" s="4">
        <v>1708</v>
      </c>
      <c r="B744" s="13">
        <v>1</v>
      </c>
      <c r="C744" s="48" t="s">
        <v>1980</v>
      </c>
      <c r="D744" s="1" t="s">
        <v>1981</v>
      </c>
      <c r="E744" s="5">
        <v>35.654862000000001</v>
      </c>
      <c r="F744" s="5">
        <v>34.458221000000002</v>
      </c>
      <c r="G744" s="13">
        <v>-550</v>
      </c>
      <c r="H744" s="1" t="s">
        <v>1982</v>
      </c>
      <c r="J744" s="16"/>
      <c r="K744" s="16"/>
      <c r="L744" s="14" t="s">
        <v>1983</v>
      </c>
      <c r="M744" s="14" t="s">
        <v>5649</v>
      </c>
      <c r="N744" s="1" t="s">
        <v>1910</v>
      </c>
      <c r="O744" s="13" t="str">
        <f t="shared" si="16"/>
        <v>a</v>
      </c>
      <c r="P744" s="13"/>
      <c r="Q744" s="13" t="s">
        <v>23</v>
      </c>
      <c r="R744" s="13" t="s">
        <v>23</v>
      </c>
      <c r="S744" s="13" t="s">
        <v>23</v>
      </c>
      <c r="T744" s="13"/>
      <c r="U744" s="13" t="s">
        <v>23</v>
      </c>
      <c r="V744" s="13" t="s">
        <v>23</v>
      </c>
      <c r="W744" s="13" t="s">
        <v>23</v>
      </c>
      <c r="X744" s="13" t="s">
        <v>23</v>
      </c>
      <c r="Y744" s="13" t="s">
        <v>23</v>
      </c>
      <c r="Z744" s="13" t="s">
        <v>23</v>
      </c>
    </row>
    <row r="745" spans="1:26" s="1" customFormat="1" ht="144" x14ac:dyDescent="0.25">
      <c r="A745" s="4">
        <v>1709</v>
      </c>
      <c r="B745" s="13">
        <v>6</v>
      </c>
      <c r="C745" s="48" t="s">
        <v>7599</v>
      </c>
      <c r="D745" s="1" t="s">
        <v>1984</v>
      </c>
      <c r="E745" s="5">
        <v>40.988728999999999</v>
      </c>
      <c r="F745" s="5">
        <v>28.958939000000001</v>
      </c>
      <c r="G745" s="13">
        <v>-667</v>
      </c>
      <c r="H745" s="1" t="s">
        <v>7598</v>
      </c>
      <c r="I745" s="1" t="s">
        <v>350</v>
      </c>
      <c r="J745" s="14" t="s">
        <v>6872</v>
      </c>
      <c r="K745" s="16"/>
      <c r="L745" s="14" t="s">
        <v>4832</v>
      </c>
      <c r="M745" s="14" t="s">
        <v>4831</v>
      </c>
      <c r="N745" s="1" t="s">
        <v>1985</v>
      </c>
      <c r="O745" s="13" t="str">
        <f t="shared" si="16"/>
        <v>a</v>
      </c>
      <c r="P745" s="13"/>
      <c r="Q745" s="13"/>
      <c r="R745" s="13" t="s">
        <v>23</v>
      </c>
      <c r="S745" s="13" t="s">
        <v>23</v>
      </c>
      <c r="T745" s="13"/>
      <c r="U745" s="13" t="s">
        <v>23</v>
      </c>
      <c r="V745" s="13" t="s">
        <v>23</v>
      </c>
      <c r="W745" s="13" t="s">
        <v>23</v>
      </c>
      <c r="X745" s="13" t="s">
        <v>23</v>
      </c>
      <c r="Y745" s="13" t="s">
        <v>23</v>
      </c>
      <c r="Z745" s="13" t="s">
        <v>23</v>
      </c>
    </row>
    <row r="746" spans="1:26" s="1" customFormat="1" ht="108" x14ac:dyDescent="0.25">
      <c r="A746" s="4">
        <v>1710</v>
      </c>
      <c r="B746" s="13">
        <v>1</v>
      </c>
      <c r="C746" s="48" t="s">
        <v>7600</v>
      </c>
      <c r="D746" s="1" t="s">
        <v>1986</v>
      </c>
      <c r="E746" s="5">
        <v>41.005800000000001</v>
      </c>
      <c r="F746" s="5">
        <v>28.951803999999999</v>
      </c>
      <c r="G746" s="13" t="s">
        <v>974</v>
      </c>
      <c r="H746" s="1" t="s">
        <v>1987</v>
      </c>
      <c r="I746" s="1" t="s">
        <v>6558</v>
      </c>
      <c r="J746" s="14" t="s">
        <v>6872</v>
      </c>
      <c r="K746" s="14" t="s">
        <v>6875</v>
      </c>
      <c r="L746" s="14" t="s">
        <v>1988</v>
      </c>
      <c r="M746" s="16"/>
      <c r="N746" s="1" t="s">
        <v>1985</v>
      </c>
      <c r="O746" s="13" t="str">
        <f t="shared" si="16"/>
        <v>a</v>
      </c>
      <c r="P746" s="13"/>
      <c r="Q746" s="13" t="s">
        <v>40</v>
      </c>
      <c r="R746" s="13" t="s">
        <v>23</v>
      </c>
      <c r="S746" s="13" t="s">
        <v>39</v>
      </c>
      <c r="T746" s="13"/>
      <c r="U746" s="13" t="s">
        <v>23</v>
      </c>
      <c r="V746" s="13" t="s">
        <v>23</v>
      </c>
      <c r="W746" s="13" t="s">
        <v>23</v>
      </c>
      <c r="X746" s="13" t="s">
        <v>23</v>
      </c>
      <c r="Y746" s="13" t="s">
        <v>23</v>
      </c>
      <c r="Z746" s="13" t="s">
        <v>23</v>
      </c>
    </row>
    <row r="747" spans="1:26" s="1" customFormat="1" ht="72" x14ac:dyDescent="0.25">
      <c r="A747" s="4">
        <v>1712</v>
      </c>
      <c r="B747" s="13">
        <v>1</v>
      </c>
      <c r="C747" s="48" t="s">
        <v>7601</v>
      </c>
      <c r="E747" s="5">
        <v>41.000706000000001</v>
      </c>
      <c r="F747" s="5">
        <v>28.971333000000001</v>
      </c>
      <c r="G747" s="13" t="s">
        <v>974</v>
      </c>
      <c r="H747" s="1" t="s">
        <v>1989</v>
      </c>
      <c r="J747" s="14" t="s">
        <v>6872</v>
      </c>
      <c r="K747" s="16"/>
      <c r="L747" s="14" t="s">
        <v>1990</v>
      </c>
      <c r="M747" s="16"/>
      <c r="N747" s="1" t="s">
        <v>1985</v>
      </c>
      <c r="O747" s="13" t="str">
        <f t="shared" si="16"/>
        <v>a</v>
      </c>
      <c r="P747" s="13"/>
      <c r="Q747" s="13" t="s">
        <v>23</v>
      </c>
      <c r="R747" s="13" t="s">
        <v>23</v>
      </c>
      <c r="S747" s="13" t="s">
        <v>23</v>
      </c>
      <c r="T747" s="13"/>
      <c r="U747" s="13" t="s">
        <v>23</v>
      </c>
      <c r="V747" s="13" t="s">
        <v>23</v>
      </c>
      <c r="W747" s="13" t="s">
        <v>23</v>
      </c>
      <c r="X747" s="13" t="s">
        <v>23</v>
      </c>
      <c r="Y747" s="13" t="s">
        <v>23</v>
      </c>
      <c r="Z747" s="13" t="s">
        <v>23</v>
      </c>
    </row>
    <row r="748" spans="1:26" s="1" customFormat="1" ht="24" x14ac:dyDescent="0.25">
      <c r="A748" s="4">
        <v>1716</v>
      </c>
      <c r="B748" s="13">
        <v>1</v>
      </c>
      <c r="C748" s="48" t="s">
        <v>4833</v>
      </c>
      <c r="D748" s="1" t="s">
        <v>1991</v>
      </c>
      <c r="E748" s="5">
        <v>41.027366000000001</v>
      </c>
      <c r="F748" s="5">
        <v>28.989457000000002</v>
      </c>
      <c r="G748" s="13">
        <v>-30</v>
      </c>
      <c r="H748" s="1" t="s">
        <v>1992</v>
      </c>
      <c r="J748" s="16"/>
      <c r="K748" s="16"/>
      <c r="L748" s="14" t="s">
        <v>4835</v>
      </c>
      <c r="M748" s="14" t="s">
        <v>4834</v>
      </c>
      <c r="N748" s="1" t="s">
        <v>1985</v>
      </c>
      <c r="O748" s="13" t="str">
        <f t="shared" si="16"/>
        <v>a</v>
      </c>
      <c r="P748" s="13"/>
      <c r="Q748" s="13" t="s">
        <v>23</v>
      </c>
      <c r="R748" s="13" t="s">
        <v>23</v>
      </c>
      <c r="S748" s="13" t="s">
        <v>23</v>
      </c>
      <c r="T748" s="13"/>
      <c r="U748" s="13" t="s">
        <v>23</v>
      </c>
      <c r="V748" s="13" t="s">
        <v>23</v>
      </c>
      <c r="W748" s="13" t="s">
        <v>23</v>
      </c>
      <c r="X748" s="13" t="s">
        <v>23</v>
      </c>
      <c r="Y748" s="13" t="s">
        <v>23</v>
      </c>
      <c r="Z748" s="13" t="s">
        <v>23</v>
      </c>
    </row>
    <row r="749" spans="1:26" s="1" customFormat="1" ht="36" x14ac:dyDescent="0.25">
      <c r="A749" s="4">
        <v>1725</v>
      </c>
      <c r="B749" s="13">
        <v>1</v>
      </c>
      <c r="C749" s="48" t="s">
        <v>1993</v>
      </c>
      <c r="D749" s="1" t="s">
        <v>1994</v>
      </c>
      <c r="E749" s="5">
        <v>41.097731000000003</v>
      </c>
      <c r="F749" s="5">
        <v>29.056327</v>
      </c>
      <c r="G749" s="13">
        <v>-30</v>
      </c>
      <c r="H749" s="1" t="s">
        <v>1295</v>
      </c>
      <c r="I749" s="1" t="s">
        <v>1043</v>
      </c>
      <c r="J749" s="16"/>
      <c r="K749" s="16"/>
      <c r="L749" s="14" t="s">
        <v>1995</v>
      </c>
      <c r="M749" s="14" t="s">
        <v>4836</v>
      </c>
      <c r="N749" s="1" t="s">
        <v>1985</v>
      </c>
      <c r="O749" s="13" t="str">
        <f t="shared" si="16"/>
        <v>a</v>
      </c>
      <c r="P749" s="13"/>
      <c r="Q749" s="13" t="s">
        <v>23</v>
      </c>
      <c r="R749" s="13" t="s">
        <v>23</v>
      </c>
      <c r="S749" s="13" t="s">
        <v>23</v>
      </c>
      <c r="T749" s="13"/>
      <c r="U749" s="13" t="s">
        <v>23</v>
      </c>
      <c r="V749" s="13" t="s">
        <v>23</v>
      </c>
      <c r="W749" s="13" t="s">
        <v>23</v>
      </c>
      <c r="X749" s="13" t="s">
        <v>23</v>
      </c>
      <c r="Y749" s="13" t="s">
        <v>23</v>
      </c>
      <c r="Z749" s="13" t="s">
        <v>23</v>
      </c>
    </row>
    <row r="750" spans="1:26" s="1" customFormat="1" ht="108" x14ac:dyDescent="0.25">
      <c r="A750" s="4">
        <v>1726</v>
      </c>
      <c r="B750" s="13">
        <v>1</v>
      </c>
      <c r="C750" s="48" t="s">
        <v>1996</v>
      </c>
      <c r="D750" s="1" t="s">
        <v>1997</v>
      </c>
      <c r="E750" s="5">
        <v>41.111075</v>
      </c>
      <c r="F750" s="5">
        <v>29.059716999999999</v>
      </c>
      <c r="G750" s="13">
        <v>-30</v>
      </c>
      <c r="H750" s="1" t="s">
        <v>1998</v>
      </c>
      <c r="J750" s="16"/>
      <c r="K750" s="16"/>
      <c r="L750" s="14" t="s">
        <v>1999</v>
      </c>
      <c r="M750" s="14" t="s">
        <v>4837</v>
      </c>
      <c r="N750" s="1" t="s">
        <v>1985</v>
      </c>
      <c r="O750" s="13" t="str">
        <f t="shared" si="16"/>
        <v>a</v>
      </c>
      <c r="P750" s="13" t="s">
        <v>97</v>
      </c>
      <c r="Q750" s="13" t="s">
        <v>23</v>
      </c>
      <c r="R750" s="13" t="s">
        <v>23</v>
      </c>
      <c r="S750" s="13" t="s">
        <v>23</v>
      </c>
      <c r="T750" s="13"/>
      <c r="U750" s="13" t="s">
        <v>23</v>
      </c>
      <c r="V750" s="13" t="s">
        <v>23</v>
      </c>
      <c r="W750" s="13" t="s">
        <v>23</v>
      </c>
      <c r="X750" s="13" t="s">
        <v>23</v>
      </c>
      <c r="Y750" s="13" t="s">
        <v>23</v>
      </c>
      <c r="Z750" s="13" t="s">
        <v>23</v>
      </c>
    </row>
    <row r="751" spans="1:26" s="1" customFormat="1" ht="22.5" x14ac:dyDescent="0.25">
      <c r="A751" s="4">
        <v>1727</v>
      </c>
      <c r="B751" s="13">
        <v>1</v>
      </c>
      <c r="C751" s="48" t="s">
        <v>2000</v>
      </c>
      <c r="D751" s="1" t="s">
        <v>2001</v>
      </c>
      <c r="E751" s="5">
        <v>41.112090999999999</v>
      </c>
      <c r="F751" s="5">
        <v>29.060607000000001</v>
      </c>
      <c r="G751" s="13" t="s">
        <v>974</v>
      </c>
      <c r="H751" s="1" t="s">
        <v>1295</v>
      </c>
      <c r="J751" s="16"/>
      <c r="K751" s="16"/>
      <c r="L751" s="14" t="s">
        <v>2002</v>
      </c>
      <c r="M751" s="16"/>
      <c r="N751" s="1" t="s">
        <v>1985</v>
      </c>
      <c r="O751" s="13" t="str">
        <f t="shared" si="16"/>
        <v>a</v>
      </c>
      <c r="P751" s="13"/>
      <c r="Q751" s="13" t="s">
        <v>23</v>
      </c>
      <c r="R751" s="13" t="s">
        <v>23</v>
      </c>
      <c r="S751" s="13" t="s">
        <v>23</v>
      </c>
      <c r="T751" s="13"/>
      <c r="U751" s="13" t="s">
        <v>23</v>
      </c>
      <c r="V751" s="13" t="s">
        <v>23</v>
      </c>
      <c r="W751" s="13" t="s">
        <v>23</v>
      </c>
      <c r="X751" s="13" t="s">
        <v>23</v>
      </c>
      <c r="Y751" s="13" t="s">
        <v>23</v>
      </c>
      <c r="Z751" s="13" t="s">
        <v>23</v>
      </c>
    </row>
    <row r="752" spans="1:26" s="1" customFormat="1" ht="48" x14ac:dyDescent="0.25">
      <c r="A752" s="4">
        <v>1732</v>
      </c>
      <c r="B752" s="13">
        <v>3</v>
      </c>
      <c r="C752" s="48" t="s">
        <v>2003</v>
      </c>
      <c r="D752" s="1" t="s">
        <v>4839</v>
      </c>
      <c r="E752" s="5">
        <v>41.180300000000003</v>
      </c>
      <c r="F752" s="5">
        <v>29.0761</v>
      </c>
      <c r="G752" s="13">
        <v>-330</v>
      </c>
      <c r="H752" s="1" t="s">
        <v>7603</v>
      </c>
      <c r="J752" s="16"/>
      <c r="K752" s="16"/>
      <c r="L752" s="14" t="s">
        <v>2004</v>
      </c>
      <c r="M752" s="14" t="s">
        <v>4838</v>
      </c>
      <c r="N752" s="1" t="s">
        <v>1985</v>
      </c>
      <c r="O752" s="13" t="str">
        <f t="shared" si="16"/>
        <v>a</v>
      </c>
      <c r="P752" s="13"/>
      <c r="Q752" s="13" t="s">
        <v>23</v>
      </c>
      <c r="R752" s="13" t="s">
        <v>23</v>
      </c>
      <c r="S752" s="13" t="s">
        <v>23</v>
      </c>
      <c r="T752" s="13"/>
      <c r="U752" s="13" t="s">
        <v>23</v>
      </c>
      <c r="V752" s="13" t="s">
        <v>23</v>
      </c>
      <c r="W752" s="13" t="s">
        <v>23</v>
      </c>
      <c r="X752" s="13" t="s">
        <v>23</v>
      </c>
      <c r="Y752" s="13" t="s">
        <v>23</v>
      </c>
      <c r="Z752" s="13" t="s">
        <v>23</v>
      </c>
    </row>
    <row r="753" spans="1:26" s="1" customFormat="1" ht="36" x14ac:dyDescent="0.25">
      <c r="A753" s="4">
        <v>1737</v>
      </c>
      <c r="B753" s="13">
        <v>1</v>
      </c>
      <c r="C753" s="48" t="s">
        <v>4860</v>
      </c>
      <c r="D753" s="1" t="s">
        <v>2005</v>
      </c>
      <c r="E753" s="5">
        <v>41.348056999999997</v>
      </c>
      <c r="F753" s="5">
        <v>28.692336000000001</v>
      </c>
      <c r="G753" s="13">
        <v>-330</v>
      </c>
      <c r="H753" s="1" t="s">
        <v>2006</v>
      </c>
      <c r="J753" s="16"/>
      <c r="K753" s="16"/>
      <c r="L753" s="14" t="s">
        <v>2007</v>
      </c>
      <c r="M753" s="14" t="s">
        <v>4861</v>
      </c>
      <c r="N753" s="1" t="s">
        <v>2008</v>
      </c>
      <c r="O753" s="13" t="str">
        <f t="shared" ref="O753:O778" si="17">IF(H753="","m","a")</f>
        <v>a</v>
      </c>
      <c r="P753" s="13"/>
      <c r="Q753" s="13" t="s">
        <v>23</v>
      </c>
      <c r="R753" s="13" t="s">
        <v>23</v>
      </c>
      <c r="S753" s="13" t="s">
        <v>23</v>
      </c>
      <c r="T753" s="13"/>
      <c r="U753" s="13" t="s">
        <v>23</v>
      </c>
      <c r="V753" s="13" t="s">
        <v>23</v>
      </c>
      <c r="W753" s="13" t="s">
        <v>23</v>
      </c>
      <c r="X753" s="13" t="s">
        <v>23</v>
      </c>
      <c r="Y753" s="13" t="s">
        <v>23</v>
      </c>
      <c r="Z753" s="13" t="s">
        <v>23</v>
      </c>
    </row>
    <row r="754" spans="1:26" s="1" customFormat="1" ht="48" x14ac:dyDescent="0.25">
      <c r="A754" s="4">
        <v>1739</v>
      </c>
      <c r="B754" s="13">
        <v>2</v>
      </c>
      <c r="C754" s="48" t="s">
        <v>2009</v>
      </c>
      <c r="D754" s="1" t="s">
        <v>4820</v>
      </c>
      <c r="E754" s="5">
        <v>41.634999999999998</v>
      </c>
      <c r="F754" s="5">
        <v>28.094799999999999</v>
      </c>
      <c r="G754" s="13">
        <v>-650</v>
      </c>
      <c r="H754" s="1" t="s">
        <v>7098</v>
      </c>
      <c r="I754" s="1" t="s">
        <v>2010</v>
      </c>
      <c r="J754" s="16"/>
      <c r="K754" s="16"/>
      <c r="L754" s="14" t="s">
        <v>2011</v>
      </c>
      <c r="M754" s="14" t="s">
        <v>4862</v>
      </c>
      <c r="N754" s="1" t="s">
        <v>2008</v>
      </c>
      <c r="O754" s="13" t="str">
        <f t="shared" si="17"/>
        <v>a</v>
      </c>
      <c r="P754" s="13"/>
      <c r="Q754" s="13" t="s">
        <v>40</v>
      </c>
      <c r="R754" s="13" t="s">
        <v>23</v>
      </c>
      <c r="S754" s="13" t="s">
        <v>23</v>
      </c>
      <c r="T754" s="13"/>
      <c r="U754" s="13" t="s">
        <v>23</v>
      </c>
      <c r="V754" s="13" t="s">
        <v>23</v>
      </c>
      <c r="W754" s="13" t="s">
        <v>23</v>
      </c>
      <c r="X754" s="13" t="s">
        <v>23</v>
      </c>
      <c r="Y754" s="13" t="s">
        <v>23</v>
      </c>
      <c r="Z754" s="13" t="s">
        <v>23</v>
      </c>
    </row>
    <row r="755" spans="1:26" s="1" customFormat="1" ht="24" x14ac:dyDescent="0.25">
      <c r="A755" s="4">
        <v>1740</v>
      </c>
      <c r="B755" s="13">
        <v>2</v>
      </c>
      <c r="C755" s="48" t="s">
        <v>4865</v>
      </c>
      <c r="D755" s="1" t="s">
        <v>6409</v>
      </c>
      <c r="E755" s="5">
        <v>41.8658</v>
      </c>
      <c r="F755" s="5">
        <v>27.981999999999999</v>
      </c>
      <c r="G755" s="13">
        <v>-30</v>
      </c>
      <c r="H755" s="1" t="s">
        <v>7097</v>
      </c>
      <c r="I755" s="1" t="s">
        <v>6405</v>
      </c>
      <c r="J755" s="16"/>
      <c r="K755" s="16"/>
      <c r="L755" s="14" t="s">
        <v>4864</v>
      </c>
      <c r="M755" s="14" t="s">
        <v>4863</v>
      </c>
      <c r="N755" s="1" t="s">
        <v>2008</v>
      </c>
      <c r="O755" s="13" t="str">
        <f t="shared" si="17"/>
        <v>a</v>
      </c>
      <c r="P755" s="13" t="s">
        <v>97</v>
      </c>
      <c r="Q755" s="13" t="s">
        <v>40</v>
      </c>
      <c r="R755" s="13" t="s">
        <v>23</v>
      </c>
      <c r="S755" s="13" t="s">
        <v>23</v>
      </c>
      <c r="T755" s="13"/>
      <c r="U755" s="13" t="s">
        <v>23</v>
      </c>
      <c r="V755" s="13" t="s">
        <v>23</v>
      </c>
      <c r="W755" s="13" t="s">
        <v>23</v>
      </c>
      <c r="X755" s="13" t="s">
        <v>23</v>
      </c>
      <c r="Y755" s="13" t="s">
        <v>23</v>
      </c>
      <c r="Z755" s="13" t="s">
        <v>23</v>
      </c>
    </row>
    <row r="756" spans="1:26" s="1" customFormat="1" ht="60" x14ac:dyDescent="0.25">
      <c r="A756" s="4">
        <v>1741</v>
      </c>
      <c r="B756" s="13">
        <v>1</v>
      </c>
      <c r="C756" s="48" t="s">
        <v>6407</v>
      </c>
      <c r="D756" s="1" t="s">
        <v>2012</v>
      </c>
      <c r="E756" s="5">
        <v>42.099142999999998</v>
      </c>
      <c r="F756" s="5">
        <v>27.951729</v>
      </c>
      <c r="G756" s="13">
        <v>-430</v>
      </c>
      <c r="H756" s="1" t="s">
        <v>2006</v>
      </c>
      <c r="I756" s="1" t="s">
        <v>6408</v>
      </c>
      <c r="J756" s="16"/>
      <c r="K756" s="16"/>
      <c r="L756" s="14" t="s">
        <v>2013</v>
      </c>
      <c r="M756" s="14" t="s">
        <v>4866</v>
      </c>
      <c r="N756" s="1" t="s">
        <v>2014</v>
      </c>
      <c r="O756" s="13" t="str">
        <f t="shared" si="17"/>
        <v>a</v>
      </c>
      <c r="P756" s="13"/>
      <c r="Q756" s="13" t="s">
        <v>23</v>
      </c>
      <c r="R756" s="13" t="s">
        <v>23</v>
      </c>
      <c r="S756" s="13" t="s">
        <v>23</v>
      </c>
      <c r="T756" s="13"/>
      <c r="U756" s="13" t="s">
        <v>23</v>
      </c>
      <c r="V756" s="13" t="s">
        <v>23</v>
      </c>
      <c r="W756" s="13" t="s">
        <v>23</v>
      </c>
      <c r="X756" s="13" t="s">
        <v>23</v>
      </c>
      <c r="Y756" s="13" t="s">
        <v>23</v>
      </c>
      <c r="Z756" s="13" t="s">
        <v>23</v>
      </c>
    </row>
    <row r="757" spans="1:26" s="1" customFormat="1" ht="36" x14ac:dyDescent="0.25">
      <c r="A757" s="4">
        <v>1746</v>
      </c>
      <c r="B757" s="13">
        <v>1</v>
      </c>
      <c r="C757" s="48" t="s">
        <v>4869</v>
      </c>
      <c r="D757" s="1" t="s">
        <v>6406</v>
      </c>
      <c r="E757" s="5">
        <v>42.328197000000003</v>
      </c>
      <c r="F757" s="5">
        <v>27.754538</v>
      </c>
      <c r="G757" s="13">
        <v>-330</v>
      </c>
      <c r="H757" s="1" t="s">
        <v>2006</v>
      </c>
      <c r="I757" s="1" t="s">
        <v>6405</v>
      </c>
      <c r="J757" s="16"/>
      <c r="K757" s="16"/>
      <c r="L757" s="14" t="s">
        <v>4868</v>
      </c>
      <c r="M757" s="14" t="s">
        <v>4867</v>
      </c>
      <c r="N757" s="1" t="s">
        <v>2014</v>
      </c>
      <c r="O757" s="13" t="str">
        <f t="shared" si="17"/>
        <v>a</v>
      </c>
      <c r="P757" s="13"/>
      <c r="Q757" s="13"/>
      <c r="R757" s="13" t="s">
        <v>23</v>
      </c>
      <c r="S757" s="13" t="s">
        <v>23</v>
      </c>
      <c r="T757" s="13"/>
      <c r="U757" s="13" t="s">
        <v>23</v>
      </c>
      <c r="V757" s="13" t="s">
        <v>23</v>
      </c>
      <c r="W757" s="13" t="s">
        <v>23</v>
      </c>
      <c r="X757" s="13" t="s">
        <v>23</v>
      </c>
      <c r="Y757" s="13" t="s">
        <v>23</v>
      </c>
      <c r="Z757" s="13" t="s">
        <v>23</v>
      </c>
    </row>
    <row r="758" spans="1:26" s="1" customFormat="1" ht="36" x14ac:dyDescent="0.25">
      <c r="A758" s="4">
        <v>1747</v>
      </c>
      <c r="B758" s="13">
        <v>1</v>
      </c>
      <c r="C758" s="48" t="s">
        <v>6439</v>
      </c>
      <c r="D758" s="1" t="s">
        <v>6241</v>
      </c>
      <c r="E758" s="5">
        <v>42.424360999999998</v>
      </c>
      <c r="F758" s="5">
        <v>27.692383</v>
      </c>
      <c r="G758" s="13">
        <v>-610</v>
      </c>
      <c r="H758" s="1" t="s">
        <v>2006</v>
      </c>
      <c r="I758" s="1" t="s">
        <v>7109</v>
      </c>
      <c r="J758" s="14" t="s">
        <v>6871</v>
      </c>
      <c r="K758" s="16"/>
      <c r="L758" s="14" t="s">
        <v>2015</v>
      </c>
      <c r="M758" s="14" t="s">
        <v>4870</v>
      </c>
      <c r="N758" s="1" t="s">
        <v>2014</v>
      </c>
      <c r="O758" s="13" t="str">
        <f t="shared" si="17"/>
        <v>a</v>
      </c>
      <c r="P758" s="13" t="s">
        <v>97</v>
      </c>
      <c r="Q758" s="13"/>
      <c r="R758" s="13" t="s">
        <v>23</v>
      </c>
      <c r="S758" s="13" t="s">
        <v>23</v>
      </c>
      <c r="T758" s="13"/>
      <c r="U758" s="13" t="s">
        <v>23</v>
      </c>
      <c r="V758" s="13" t="s">
        <v>23</v>
      </c>
      <c r="W758" s="13" t="s">
        <v>23</v>
      </c>
      <c r="X758" s="13" t="s">
        <v>23</v>
      </c>
      <c r="Y758" s="13" t="s">
        <v>39</v>
      </c>
      <c r="Z758" s="13" t="s">
        <v>23</v>
      </c>
    </row>
    <row r="759" spans="1:26" s="1" customFormat="1" ht="22.5" x14ac:dyDescent="0.25">
      <c r="A759" s="4">
        <v>1756</v>
      </c>
      <c r="B759" s="13">
        <v>1</v>
      </c>
      <c r="C759" s="48" t="s">
        <v>2016</v>
      </c>
      <c r="D759" s="1" t="s">
        <v>2017</v>
      </c>
      <c r="E759" s="5">
        <v>42.552999999999997</v>
      </c>
      <c r="F759" s="5">
        <v>27.638000000000002</v>
      </c>
      <c r="G759" s="13">
        <v>-450</v>
      </c>
      <c r="H759" s="1" t="s">
        <v>2006</v>
      </c>
      <c r="I759" s="1" t="s">
        <v>6197</v>
      </c>
      <c r="J759" s="14" t="s">
        <v>5917</v>
      </c>
      <c r="K759" s="16"/>
      <c r="L759" s="14" t="s">
        <v>4872</v>
      </c>
      <c r="M759" s="14" t="s">
        <v>4871</v>
      </c>
      <c r="N759" s="1" t="s">
        <v>2014</v>
      </c>
      <c r="O759" s="13" t="str">
        <f t="shared" si="17"/>
        <v>a</v>
      </c>
      <c r="P759" s="13"/>
      <c r="Q759" s="13" t="s">
        <v>23</v>
      </c>
      <c r="R759" s="13" t="s">
        <v>23</v>
      </c>
      <c r="S759" s="13" t="s">
        <v>23</v>
      </c>
      <c r="T759" s="13"/>
      <c r="U759" s="13" t="s">
        <v>23</v>
      </c>
      <c r="V759" s="13" t="s">
        <v>23</v>
      </c>
      <c r="W759" s="13" t="s">
        <v>23</v>
      </c>
      <c r="X759" s="13" t="s">
        <v>23</v>
      </c>
      <c r="Y759" s="13" t="s">
        <v>23</v>
      </c>
      <c r="Z759" s="13" t="s">
        <v>23</v>
      </c>
    </row>
    <row r="760" spans="1:26" s="1" customFormat="1" ht="36" x14ac:dyDescent="0.25">
      <c r="A760" s="4">
        <v>1757</v>
      </c>
      <c r="B760" s="13">
        <v>2</v>
      </c>
      <c r="C760" s="48" t="s">
        <v>6404</v>
      </c>
      <c r="D760" s="1" t="s">
        <v>2018</v>
      </c>
      <c r="E760" s="5">
        <v>42.658425999999999</v>
      </c>
      <c r="F760" s="5">
        <v>27.727654000000001</v>
      </c>
      <c r="G760" s="13">
        <v>-550</v>
      </c>
      <c r="H760" s="1" t="s">
        <v>2019</v>
      </c>
      <c r="I760" s="1" t="s">
        <v>6197</v>
      </c>
      <c r="J760" s="14" t="s">
        <v>5917</v>
      </c>
      <c r="K760" s="16"/>
      <c r="L760" s="14" t="s">
        <v>2020</v>
      </c>
      <c r="M760" s="14" t="s">
        <v>4873</v>
      </c>
      <c r="N760" s="1" t="s">
        <v>2014</v>
      </c>
      <c r="O760" s="13" t="str">
        <f t="shared" si="17"/>
        <v>a</v>
      </c>
      <c r="P760" s="13"/>
      <c r="Q760" s="13" t="s">
        <v>23</v>
      </c>
      <c r="R760" s="13" t="s">
        <v>23</v>
      </c>
      <c r="S760" s="13" t="s">
        <v>23</v>
      </c>
      <c r="T760" s="13"/>
      <c r="U760" s="13" t="s">
        <v>23</v>
      </c>
      <c r="V760" s="13" t="s">
        <v>23</v>
      </c>
      <c r="W760" s="13" t="s">
        <v>23</v>
      </c>
      <c r="X760" s="13" t="s">
        <v>23</v>
      </c>
      <c r="Y760" s="13" t="s">
        <v>23</v>
      </c>
      <c r="Z760" s="13" t="s">
        <v>23</v>
      </c>
    </row>
    <row r="761" spans="1:26" s="1" customFormat="1" ht="24" x14ac:dyDescent="0.25">
      <c r="A761" s="4">
        <v>1758</v>
      </c>
      <c r="B761" s="13">
        <v>1</v>
      </c>
      <c r="C761" s="48" t="s">
        <v>6403</v>
      </c>
      <c r="D761" s="1" t="s">
        <v>2021</v>
      </c>
      <c r="E761" s="5">
        <v>42.689078000000002</v>
      </c>
      <c r="F761" s="5">
        <v>27.904284000000001</v>
      </c>
      <c r="G761" s="13">
        <v>-30</v>
      </c>
      <c r="H761" s="1" t="s">
        <v>2006</v>
      </c>
      <c r="I761" s="1" t="s">
        <v>6197</v>
      </c>
      <c r="J761" s="16"/>
      <c r="K761" s="16"/>
      <c r="L761" s="14" t="s">
        <v>2022</v>
      </c>
      <c r="M761" s="14" t="s">
        <v>4874</v>
      </c>
      <c r="N761" s="1" t="s">
        <v>2014</v>
      </c>
      <c r="O761" s="13" t="str">
        <f t="shared" si="17"/>
        <v>a</v>
      </c>
      <c r="P761" s="13"/>
      <c r="Q761" s="13" t="s">
        <v>23</v>
      </c>
      <c r="R761" s="13" t="s">
        <v>23</v>
      </c>
      <c r="S761" s="13" t="s">
        <v>23</v>
      </c>
      <c r="T761" s="13"/>
      <c r="U761" s="13" t="s">
        <v>23</v>
      </c>
      <c r="V761" s="13" t="s">
        <v>23</v>
      </c>
      <c r="W761" s="13" t="s">
        <v>23</v>
      </c>
      <c r="X761" s="13" t="s">
        <v>23</v>
      </c>
      <c r="Y761" s="13" t="s">
        <v>23</v>
      </c>
      <c r="Z761" s="13" t="s">
        <v>23</v>
      </c>
    </row>
    <row r="762" spans="1:26" s="1" customFormat="1" ht="60" x14ac:dyDescent="0.25">
      <c r="A762" s="4">
        <v>1763</v>
      </c>
      <c r="B762" s="13">
        <v>1</v>
      </c>
      <c r="C762" s="48" t="s">
        <v>6402</v>
      </c>
      <c r="D762" s="1" t="s">
        <v>6302</v>
      </c>
      <c r="E762" s="5">
        <v>43.198250000000002</v>
      </c>
      <c r="F762" s="5">
        <v>27.913620000000002</v>
      </c>
      <c r="G762" s="13">
        <v>-585</v>
      </c>
      <c r="H762" s="1" t="s">
        <v>2023</v>
      </c>
      <c r="I762" s="1" t="s">
        <v>6690</v>
      </c>
      <c r="J762" s="14" t="s">
        <v>4210</v>
      </c>
      <c r="K762" s="16"/>
      <c r="L762" s="14" t="s">
        <v>2024</v>
      </c>
      <c r="M762" s="14" t="s">
        <v>4875</v>
      </c>
      <c r="N762" s="1" t="s">
        <v>2014</v>
      </c>
      <c r="O762" s="13" t="str">
        <f t="shared" si="17"/>
        <v>a</v>
      </c>
      <c r="P762" s="13" t="s">
        <v>97</v>
      </c>
      <c r="Q762" s="13" t="s">
        <v>23</v>
      </c>
      <c r="R762" s="13" t="s">
        <v>23</v>
      </c>
      <c r="S762" s="13" t="s">
        <v>23</v>
      </c>
      <c r="T762" s="13"/>
      <c r="U762" s="13" t="s">
        <v>23</v>
      </c>
      <c r="V762" s="13" t="s">
        <v>23</v>
      </c>
      <c r="W762" s="13" t="s">
        <v>23</v>
      </c>
      <c r="X762" s="13" t="s">
        <v>23</v>
      </c>
      <c r="Y762" s="13" t="s">
        <v>23</v>
      </c>
      <c r="Z762" s="13" t="s">
        <v>23</v>
      </c>
    </row>
    <row r="763" spans="1:26" s="1" customFormat="1" ht="36" x14ac:dyDescent="0.25">
      <c r="A763" s="4">
        <v>1765</v>
      </c>
      <c r="B763" s="13">
        <v>2</v>
      </c>
      <c r="C763" s="48" t="s">
        <v>2025</v>
      </c>
      <c r="D763" s="1" t="s">
        <v>6438</v>
      </c>
      <c r="E763" s="5">
        <v>43.403914999999998</v>
      </c>
      <c r="F763" s="5">
        <v>28.164406</v>
      </c>
      <c r="G763" s="13">
        <v>-550</v>
      </c>
      <c r="H763" s="1" t="s">
        <v>2026</v>
      </c>
      <c r="I763" s="1" t="s">
        <v>6197</v>
      </c>
      <c r="J763" s="16"/>
      <c r="K763" s="16"/>
      <c r="L763" s="14" t="s">
        <v>2027</v>
      </c>
      <c r="M763" s="14" t="s">
        <v>4876</v>
      </c>
      <c r="N763" s="1" t="s">
        <v>2014</v>
      </c>
      <c r="O763" s="13" t="str">
        <f t="shared" si="17"/>
        <v>a</v>
      </c>
      <c r="P763" s="13" t="s">
        <v>97</v>
      </c>
      <c r="Q763" s="13" t="s">
        <v>23</v>
      </c>
      <c r="R763" s="13" t="s">
        <v>23</v>
      </c>
      <c r="S763" s="13" t="s">
        <v>23</v>
      </c>
      <c r="T763" s="13"/>
      <c r="U763" s="13" t="s">
        <v>23</v>
      </c>
      <c r="V763" s="13" t="s">
        <v>23</v>
      </c>
      <c r="W763" s="13" t="s">
        <v>23</v>
      </c>
      <c r="X763" s="13" t="s">
        <v>23</v>
      </c>
      <c r="Y763" s="13" t="s">
        <v>23</v>
      </c>
      <c r="Z763" s="13" t="s">
        <v>23</v>
      </c>
    </row>
    <row r="764" spans="1:26" s="1" customFormat="1" ht="36" x14ac:dyDescent="0.25">
      <c r="A764" s="4">
        <v>1770</v>
      </c>
      <c r="B764" s="13">
        <v>1</v>
      </c>
      <c r="C764" s="48" t="s">
        <v>6401</v>
      </c>
      <c r="D764" s="1" t="s">
        <v>6400</v>
      </c>
      <c r="E764" s="5">
        <v>43.538305000000001</v>
      </c>
      <c r="F764" s="5">
        <v>28.610005000000001</v>
      </c>
      <c r="G764" s="13">
        <v>-330</v>
      </c>
      <c r="H764" s="1" t="s">
        <v>2023</v>
      </c>
      <c r="I764" s="1" t="s">
        <v>6197</v>
      </c>
      <c r="J764" s="16"/>
      <c r="K764" s="16"/>
      <c r="L764" s="14" t="s">
        <v>2028</v>
      </c>
      <c r="M764" s="14" t="s">
        <v>4877</v>
      </c>
      <c r="N764" s="1" t="s">
        <v>2014</v>
      </c>
      <c r="O764" s="13" t="str">
        <f t="shared" si="17"/>
        <v>a</v>
      </c>
      <c r="P764" s="13"/>
      <c r="Q764" s="13" t="s">
        <v>23</v>
      </c>
      <c r="R764" s="13" t="s">
        <v>23</v>
      </c>
      <c r="S764" s="13" t="s">
        <v>23</v>
      </c>
      <c r="T764" s="13"/>
      <c r="U764" s="13" t="s">
        <v>23</v>
      </c>
      <c r="V764" s="13" t="s">
        <v>23</v>
      </c>
      <c r="W764" s="13" t="s">
        <v>23</v>
      </c>
      <c r="X764" s="13" t="s">
        <v>23</v>
      </c>
      <c r="Y764" s="13" t="s">
        <v>23</v>
      </c>
      <c r="Z764" s="13" t="s">
        <v>23</v>
      </c>
    </row>
    <row r="765" spans="1:26" s="1" customFormat="1" ht="24" x14ac:dyDescent="0.25">
      <c r="A765" s="4">
        <v>1771</v>
      </c>
      <c r="B765" s="13">
        <v>1</v>
      </c>
      <c r="C765" s="48" t="s">
        <v>2030</v>
      </c>
      <c r="D765" s="1" t="s">
        <v>2031</v>
      </c>
      <c r="E765" s="5">
        <v>43.811928999999999</v>
      </c>
      <c r="F765" s="5">
        <v>28.583472</v>
      </c>
      <c r="G765" s="13">
        <v>-450</v>
      </c>
      <c r="H765" s="1" t="s">
        <v>2023</v>
      </c>
      <c r="I765" s="1" t="s">
        <v>6307</v>
      </c>
      <c r="J765" s="16"/>
      <c r="K765" s="16"/>
      <c r="L765" s="14" t="s">
        <v>2032</v>
      </c>
      <c r="M765" s="14" t="s">
        <v>4878</v>
      </c>
      <c r="N765" s="1" t="s">
        <v>2029</v>
      </c>
      <c r="O765" s="13" t="str">
        <f t="shared" si="17"/>
        <v>a</v>
      </c>
      <c r="P765" s="13"/>
      <c r="Q765" s="13" t="s">
        <v>38</v>
      </c>
      <c r="R765" s="13" t="s">
        <v>39</v>
      </c>
      <c r="S765" s="13" t="s">
        <v>23</v>
      </c>
      <c r="T765" s="13"/>
      <c r="U765" s="13" t="s">
        <v>23</v>
      </c>
      <c r="V765" s="13" t="s">
        <v>23</v>
      </c>
      <c r="W765" s="13" t="s">
        <v>23</v>
      </c>
      <c r="X765" s="13" t="s">
        <v>23</v>
      </c>
      <c r="Y765" s="13" t="s">
        <v>23</v>
      </c>
      <c r="Z765" s="13" t="s">
        <v>23</v>
      </c>
    </row>
    <row r="766" spans="1:26" s="1" customFormat="1" ht="24" x14ac:dyDescent="0.25">
      <c r="A766" s="4">
        <v>1772</v>
      </c>
      <c r="B766" s="13">
        <v>1</v>
      </c>
      <c r="C766" s="48" t="s">
        <v>6399</v>
      </c>
      <c r="D766" s="1" t="s">
        <v>2033</v>
      </c>
      <c r="E766" s="5">
        <v>44.172187000000001</v>
      </c>
      <c r="F766" s="5">
        <v>28.662766000000001</v>
      </c>
      <c r="G766" s="13">
        <v>-500</v>
      </c>
      <c r="H766" s="1" t="s">
        <v>1288</v>
      </c>
      <c r="I766" s="1" t="s">
        <v>6307</v>
      </c>
      <c r="J766" s="16"/>
      <c r="K766" s="16"/>
      <c r="L766" s="14" t="s">
        <v>2034</v>
      </c>
      <c r="M766" s="14" t="s">
        <v>4879</v>
      </c>
      <c r="N766" s="1" t="s">
        <v>2029</v>
      </c>
      <c r="O766" s="13" t="str">
        <f t="shared" si="17"/>
        <v>a</v>
      </c>
      <c r="P766" s="13" t="s">
        <v>97</v>
      </c>
      <c r="Q766" s="13" t="s">
        <v>38</v>
      </c>
      <c r="R766" s="13" t="s">
        <v>39</v>
      </c>
      <c r="S766" s="13" t="s">
        <v>23</v>
      </c>
      <c r="T766" s="13"/>
      <c r="U766" s="13" t="s">
        <v>23</v>
      </c>
      <c r="V766" s="13" t="s">
        <v>23</v>
      </c>
      <c r="W766" s="13" t="s">
        <v>23</v>
      </c>
      <c r="X766" s="13" t="s">
        <v>23</v>
      </c>
      <c r="Y766" s="13" t="s">
        <v>23</v>
      </c>
      <c r="Z766" s="13" t="s">
        <v>23</v>
      </c>
    </row>
    <row r="767" spans="1:26" s="1" customFormat="1" ht="72" x14ac:dyDescent="0.25">
      <c r="A767" s="4">
        <v>1777</v>
      </c>
      <c r="B767" s="13">
        <v>3</v>
      </c>
      <c r="C767" s="48" t="s">
        <v>6398</v>
      </c>
      <c r="D767" s="1" t="s">
        <v>6397</v>
      </c>
      <c r="E767" s="5">
        <v>45.254677000000001</v>
      </c>
      <c r="F767" s="5">
        <v>30.203218</v>
      </c>
      <c r="G767" s="13">
        <v>-750</v>
      </c>
      <c r="H767" s="1" t="s">
        <v>2037</v>
      </c>
      <c r="I767" s="1" t="s">
        <v>6197</v>
      </c>
      <c r="J767" s="16"/>
      <c r="K767" s="16"/>
      <c r="L767" s="14" t="s">
        <v>2038</v>
      </c>
      <c r="M767" s="14" t="s">
        <v>4880</v>
      </c>
      <c r="N767" s="1" t="s">
        <v>2036</v>
      </c>
      <c r="O767" s="13" t="str">
        <f t="shared" si="17"/>
        <v>a</v>
      </c>
      <c r="P767" s="13"/>
      <c r="Q767" s="13" t="s">
        <v>23</v>
      </c>
      <c r="R767" s="13" t="s">
        <v>23</v>
      </c>
      <c r="S767" s="13" t="s">
        <v>23</v>
      </c>
      <c r="T767" s="13"/>
      <c r="U767" s="13" t="s">
        <v>23</v>
      </c>
      <c r="V767" s="13" t="s">
        <v>23</v>
      </c>
      <c r="W767" s="13" t="s">
        <v>23</v>
      </c>
      <c r="X767" s="13" t="s">
        <v>23</v>
      </c>
      <c r="Y767" s="13" t="s">
        <v>23</v>
      </c>
      <c r="Z767" s="13" t="s">
        <v>23</v>
      </c>
    </row>
    <row r="768" spans="1:26" s="1" customFormat="1" ht="24" x14ac:dyDescent="0.25">
      <c r="A768" s="4">
        <v>1779</v>
      </c>
      <c r="B768" s="13">
        <v>1</v>
      </c>
      <c r="C768" s="48" t="s">
        <v>2039</v>
      </c>
      <c r="D768" s="1" t="s">
        <v>2040</v>
      </c>
      <c r="E768" s="5">
        <v>45.787509999999997</v>
      </c>
      <c r="F768" s="5">
        <v>29.682245999999999</v>
      </c>
      <c r="G768" s="13">
        <v>-330</v>
      </c>
      <c r="H768" s="1" t="s">
        <v>2041</v>
      </c>
      <c r="J768" s="16"/>
      <c r="K768" s="16"/>
      <c r="L768" s="14" t="s">
        <v>2042</v>
      </c>
      <c r="M768" s="14" t="s">
        <v>4881</v>
      </c>
      <c r="N768" s="1" t="s">
        <v>2036</v>
      </c>
      <c r="O768" s="13" t="str">
        <f t="shared" si="17"/>
        <v>a</v>
      </c>
      <c r="P768" s="13"/>
      <c r="Q768" s="13" t="s">
        <v>23</v>
      </c>
      <c r="R768" s="13" t="s">
        <v>23</v>
      </c>
      <c r="S768" s="13" t="s">
        <v>23</v>
      </c>
      <c r="T768" s="13"/>
      <c r="U768" s="13" t="s">
        <v>23</v>
      </c>
      <c r="V768" s="13" t="s">
        <v>23</v>
      </c>
      <c r="W768" s="13" t="s">
        <v>23</v>
      </c>
      <c r="X768" s="13" t="s">
        <v>23</v>
      </c>
      <c r="Y768" s="13" t="s">
        <v>23</v>
      </c>
      <c r="Z768" s="13" t="s">
        <v>23</v>
      </c>
    </row>
    <row r="769" spans="1:26" s="1" customFormat="1" ht="24" x14ac:dyDescent="0.25">
      <c r="A769" s="4">
        <v>1783</v>
      </c>
      <c r="B769" s="13">
        <v>1</v>
      </c>
      <c r="C769" s="48" t="s">
        <v>2043</v>
      </c>
      <c r="D769" s="1" t="s">
        <v>4883</v>
      </c>
      <c r="E769" s="5">
        <v>46.060020000000002</v>
      </c>
      <c r="F769" s="5">
        <v>30.467095</v>
      </c>
      <c r="G769" s="13">
        <v>-550</v>
      </c>
      <c r="H769" s="1" t="s">
        <v>2041</v>
      </c>
      <c r="I769" s="1" t="s">
        <v>7014</v>
      </c>
      <c r="J769" s="16"/>
      <c r="K769" s="16"/>
      <c r="L769" s="14" t="s">
        <v>2044</v>
      </c>
      <c r="M769" s="14" t="s">
        <v>4882</v>
      </c>
      <c r="N769" s="1" t="s">
        <v>2036</v>
      </c>
      <c r="O769" s="13" t="str">
        <f t="shared" si="17"/>
        <v>a</v>
      </c>
      <c r="P769" s="13"/>
      <c r="Q769" s="13" t="s">
        <v>23</v>
      </c>
      <c r="R769" s="13" t="s">
        <v>23</v>
      </c>
      <c r="S769" s="13" t="s">
        <v>23</v>
      </c>
      <c r="T769" s="13"/>
      <c r="U769" s="13" t="s">
        <v>23</v>
      </c>
      <c r="V769" s="13" t="s">
        <v>23</v>
      </c>
      <c r="W769" s="13" t="s">
        <v>23</v>
      </c>
      <c r="X769" s="13" t="s">
        <v>23</v>
      </c>
      <c r="Y769" s="13" t="s">
        <v>39</v>
      </c>
      <c r="Z769" s="13" t="s">
        <v>23</v>
      </c>
    </row>
    <row r="770" spans="1:26" s="1" customFormat="1" ht="60" x14ac:dyDescent="0.25">
      <c r="A770" s="4">
        <v>1785</v>
      </c>
      <c r="B770" s="13">
        <v>1</v>
      </c>
      <c r="C770" s="48" t="s">
        <v>6396</v>
      </c>
      <c r="D770" s="1" t="s">
        <v>6395</v>
      </c>
      <c r="E770" s="5">
        <v>46.200631999999999</v>
      </c>
      <c r="F770" s="5">
        <v>30.348578</v>
      </c>
      <c r="G770" s="13">
        <v>-502</v>
      </c>
      <c r="H770" s="1" t="s">
        <v>2041</v>
      </c>
      <c r="I770" s="1" t="s">
        <v>6690</v>
      </c>
      <c r="J770" s="16" t="s">
        <v>2035</v>
      </c>
      <c r="K770" s="16"/>
      <c r="L770" s="14" t="s">
        <v>2045</v>
      </c>
      <c r="M770" s="14" t="s">
        <v>4884</v>
      </c>
      <c r="N770" s="1" t="s">
        <v>2036</v>
      </c>
      <c r="O770" s="13" t="str">
        <f t="shared" si="17"/>
        <v>a</v>
      </c>
      <c r="P770" s="13"/>
      <c r="Q770" s="13" t="s">
        <v>23</v>
      </c>
      <c r="R770" s="13" t="s">
        <v>23</v>
      </c>
      <c r="S770" s="13" t="s">
        <v>23</v>
      </c>
      <c r="T770" s="13"/>
      <c r="U770" s="13" t="s">
        <v>23</v>
      </c>
      <c r="V770" s="13" t="s">
        <v>23</v>
      </c>
      <c r="W770" s="13" t="s">
        <v>23</v>
      </c>
      <c r="X770" s="13" t="s">
        <v>23</v>
      </c>
      <c r="Y770" s="13" t="s">
        <v>23</v>
      </c>
      <c r="Z770" s="13" t="s">
        <v>23</v>
      </c>
    </row>
    <row r="771" spans="1:26" s="1" customFormat="1" ht="24" x14ac:dyDescent="0.25">
      <c r="A771" s="4">
        <v>1786</v>
      </c>
      <c r="B771" s="13">
        <v>1</v>
      </c>
      <c r="C771" s="48" t="s">
        <v>6394</v>
      </c>
      <c r="D771" s="1" t="s">
        <v>4886</v>
      </c>
      <c r="E771" s="5">
        <v>46.215719999999997</v>
      </c>
      <c r="F771" s="5">
        <v>30.45485</v>
      </c>
      <c r="G771" s="13">
        <v>-550</v>
      </c>
      <c r="H771" s="1" t="s">
        <v>2041</v>
      </c>
      <c r="I771" s="1" t="s">
        <v>6197</v>
      </c>
      <c r="J771" s="16"/>
      <c r="K771" s="16"/>
      <c r="L771" s="14" t="s">
        <v>2046</v>
      </c>
      <c r="M771" s="14" t="s">
        <v>4885</v>
      </c>
      <c r="N771" s="1" t="s">
        <v>2036</v>
      </c>
      <c r="O771" s="13" t="str">
        <f t="shared" si="17"/>
        <v>a</v>
      </c>
      <c r="P771" s="13"/>
      <c r="Q771" s="13" t="s">
        <v>23</v>
      </c>
      <c r="R771" s="13" t="s">
        <v>23</v>
      </c>
      <c r="S771" s="13" t="s">
        <v>23</v>
      </c>
      <c r="T771" s="13"/>
      <c r="U771" s="13" t="s">
        <v>23</v>
      </c>
      <c r="V771" s="13" t="s">
        <v>23</v>
      </c>
      <c r="W771" s="13" t="s">
        <v>23</v>
      </c>
      <c r="X771" s="13" t="s">
        <v>23</v>
      </c>
      <c r="Y771" s="13" t="s">
        <v>23</v>
      </c>
      <c r="Z771" s="13" t="s">
        <v>23</v>
      </c>
    </row>
    <row r="772" spans="1:26" s="1" customFormat="1" ht="36" x14ac:dyDescent="0.25">
      <c r="A772" s="4">
        <v>1788</v>
      </c>
      <c r="B772" s="13">
        <v>1</v>
      </c>
      <c r="C772" s="48" t="s">
        <v>6541</v>
      </c>
      <c r="D772" s="1" t="s">
        <v>2047</v>
      </c>
      <c r="E772" s="5">
        <v>46.51</v>
      </c>
      <c r="F772" s="5">
        <v>30.75</v>
      </c>
      <c r="G772" s="13">
        <v>-550</v>
      </c>
      <c r="H772" s="1" t="s">
        <v>2048</v>
      </c>
      <c r="J772" s="16"/>
      <c r="K772" s="16"/>
      <c r="L772" s="14" t="s">
        <v>2049</v>
      </c>
      <c r="M772" s="14" t="s">
        <v>4887</v>
      </c>
      <c r="N772" s="1" t="s">
        <v>2036</v>
      </c>
      <c r="O772" s="13" t="str">
        <f t="shared" si="17"/>
        <v>a</v>
      </c>
      <c r="P772" s="13"/>
      <c r="Q772" s="13" t="s">
        <v>23</v>
      </c>
      <c r="R772" s="13" t="s">
        <v>23</v>
      </c>
      <c r="S772" s="13" t="s">
        <v>23</v>
      </c>
      <c r="T772" s="13"/>
      <c r="U772" s="13" t="s">
        <v>23</v>
      </c>
      <c r="V772" s="13" t="s">
        <v>23</v>
      </c>
      <c r="W772" s="13" t="s">
        <v>23</v>
      </c>
      <c r="X772" s="13" t="s">
        <v>23</v>
      </c>
      <c r="Y772" s="13" t="s">
        <v>23</v>
      </c>
      <c r="Z772" s="13" t="s">
        <v>23</v>
      </c>
    </row>
    <row r="773" spans="1:26" s="1" customFormat="1" ht="36" x14ac:dyDescent="0.25">
      <c r="A773" s="4">
        <v>1789</v>
      </c>
      <c r="B773" s="13">
        <v>1</v>
      </c>
      <c r="C773" s="48" t="s">
        <v>2050</v>
      </c>
      <c r="D773" s="1" t="s">
        <v>6393</v>
      </c>
      <c r="E773" s="5">
        <v>46.573</v>
      </c>
      <c r="F773" s="5">
        <v>30.74</v>
      </c>
      <c r="G773" s="13">
        <v>-550</v>
      </c>
      <c r="H773" s="1" t="s">
        <v>2048</v>
      </c>
      <c r="I773" s="1" t="s">
        <v>6197</v>
      </c>
      <c r="J773" s="16"/>
      <c r="K773" s="16"/>
      <c r="L773" s="14" t="s">
        <v>2051</v>
      </c>
      <c r="M773" s="14" t="s">
        <v>4888</v>
      </c>
      <c r="N773" s="1" t="s">
        <v>2036</v>
      </c>
      <c r="O773" s="13" t="str">
        <f t="shared" si="17"/>
        <v>a</v>
      </c>
      <c r="P773" s="13"/>
      <c r="Q773" s="13" t="s">
        <v>23</v>
      </c>
      <c r="R773" s="13" t="s">
        <v>23</v>
      </c>
      <c r="S773" s="13" t="s">
        <v>23</v>
      </c>
      <c r="T773" s="13"/>
      <c r="U773" s="13" t="s">
        <v>23</v>
      </c>
      <c r="V773" s="13" t="s">
        <v>23</v>
      </c>
      <c r="W773" s="13" t="s">
        <v>23</v>
      </c>
      <c r="X773" s="13" t="s">
        <v>23</v>
      </c>
      <c r="Y773" s="13" t="s">
        <v>23</v>
      </c>
      <c r="Z773" s="13" t="s">
        <v>23</v>
      </c>
    </row>
    <row r="774" spans="1:26" s="1" customFormat="1" ht="24" x14ac:dyDescent="0.25">
      <c r="A774" s="4">
        <v>1793</v>
      </c>
      <c r="B774" s="13">
        <v>2</v>
      </c>
      <c r="C774" s="48" t="s">
        <v>6391</v>
      </c>
      <c r="D774" s="1" t="s">
        <v>6392</v>
      </c>
      <c r="E774" s="5">
        <v>46.61</v>
      </c>
      <c r="F774" s="5">
        <v>31.277999999999999</v>
      </c>
      <c r="G774" s="13" t="s">
        <v>974</v>
      </c>
      <c r="H774" s="1" t="s">
        <v>4889</v>
      </c>
      <c r="J774" s="16"/>
      <c r="K774" s="16"/>
      <c r="L774" s="14" t="s">
        <v>2052</v>
      </c>
      <c r="M774" s="16"/>
      <c r="N774" s="1" t="s">
        <v>2036</v>
      </c>
      <c r="O774" s="13" t="str">
        <f t="shared" si="17"/>
        <v>a</v>
      </c>
      <c r="P774" s="13"/>
      <c r="Q774" s="13"/>
      <c r="R774" s="13"/>
      <c r="S774" s="13"/>
      <c r="T774" s="13"/>
      <c r="U774" s="13"/>
      <c r="V774" s="13"/>
      <c r="W774" s="13"/>
      <c r="X774" s="13"/>
      <c r="Y774" s="13"/>
      <c r="Z774" s="13"/>
    </row>
    <row r="775" spans="1:26" s="1" customFormat="1" ht="72" x14ac:dyDescent="0.25">
      <c r="A775" s="4">
        <v>1793.1</v>
      </c>
      <c r="B775" s="13">
        <v>2</v>
      </c>
      <c r="C775" s="48" t="s">
        <v>4891</v>
      </c>
      <c r="D775" s="1" t="s">
        <v>6386</v>
      </c>
      <c r="E775" s="5">
        <v>46.598556000000002</v>
      </c>
      <c r="F775" s="5">
        <v>31.412078000000001</v>
      </c>
      <c r="G775" s="13">
        <v>-650</v>
      </c>
      <c r="H775" s="1" t="s">
        <v>2053</v>
      </c>
      <c r="I775" s="1" t="s">
        <v>6197</v>
      </c>
      <c r="J775" s="16"/>
      <c r="K775" s="16"/>
      <c r="L775" s="14" t="s">
        <v>2054</v>
      </c>
      <c r="M775" s="14" t="s">
        <v>4890</v>
      </c>
      <c r="N775" s="1" t="s">
        <v>2036</v>
      </c>
      <c r="O775" s="13" t="str">
        <f t="shared" si="17"/>
        <v>a</v>
      </c>
      <c r="P775" s="13"/>
      <c r="Q775" s="13" t="s">
        <v>23</v>
      </c>
      <c r="R775" s="13" t="s">
        <v>23</v>
      </c>
      <c r="S775" s="13" t="s">
        <v>23</v>
      </c>
      <c r="T775" s="13"/>
      <c r="U775" s="13" t="s">
        <v>23</v>
      </c>
      <c r="V775" s="13" t="s">
        <v>23</v>
      </c>
      <c r="W775" s="13" t="s">
        <v>23</v>
      </c>
      <c r="X775" s="13" t="s">
        <v>23</v>
      </c>
      <c r="Y775" s="13" t="s">
        <v>23</v>
      </c>
      <c r="Z775" s="13" t="s">
        <v>23</v>
      </c>
    </row>
    <row r="776" spans="1:26" s="1" customFormat="1" ht="60" x14ac:dyDescent="0.25">
      <c r="A776" s="4">
        <v>1794</v>
      </c>
      <c r="B776" s="13">
        <v>4</v>
      </c>
      <c r="C776" s="48" t="s">
        <v>6384</v>
      </c>
      <c r="D776" s="1" t="s">
        <v>6303</v>
      </c>
      <c r="E776" s="5">
        <v>46.688536999999997</v>
      </c>
      <c r="F776" s="5">
        <v>31.904405000000001</v>
      </c>
      <c r="G776" s="13">
        <v>-650</v>
      </c>
      <c r="H776" s="1" t="s">
        <v>7602</v>
      </c>
      <c r="I776" s="1" t="s">
        <v>6691</v>
      </c>
      <c r="J776" s="16"/>
      <c r="K776" s="16"/>
      <c r="L776" s="14" t="s">
        <v>2055</v>
      </c>
      <c r="M776" s="14" t="s">
        <v>4892</v>
      </c>
      <c r="N776" s="1" t="s">
        <v>2036</v>
      </c>
      <c r="O776" s="13" t="str">
        <f t="shared" si="17"/>
        <v>a</v>
      </c>
      <c r="P776" s="13"/>
      <c r="Q776" s="13" t="s">
        <v>38</v>
      </c>
      <c r="R776" s="13" t="s">
        <v>39</v>
      </c>
      <c r="S776" s="13" t="s">
        <v>23</v>
      </c>
      <c r="T776" s="13"/>
      <c r="U776" s="13" t="s">
        <v>23</v>
      </c>
      <c r="V776" s="13" t="s">
        <v>23</v>
      </c>
      <c r="W776" s="13" t="s">
        <v>23</v>
      </c>
      <c r="X776" s="13" t="s">
        <v>23</v>
      </c>
      <c r="Y776" s="13" t="s">
        <v>23</v>
      </c>
      <c r="Z776" s="13" t="s">
        <v>23</v>
      </c>
    </row>
    <row r="777" spans="1:26" s="1" customFormat="1" ht="12" x14ac:dyDescent="0.25">
      <c r="A777" s="4">
        <v>1795</v>
      </c>
      <c r="B777" s="13">
        <v>1</v>
      </c>
      <c r="C777" s="48" t="s">
        <v>6388</v>
      </c>
      <c r="D777" s="1" t="s">
        <v>6389</v>
      </c>
      <c r="E777" s="5">
        <v>46.375</v>
      </c>
      <c r="F777" s="5">
        <v>31.527999999999999</v>
      </c>
      <c r="G777" s="13" t="s">
        <v>974</v>
      </c>
      <c r="H777" s="1" t="s">
        <v>2048</v>
      </c>
      <c r="J777" s="16"/>
      <c r="K777" s="16"/>
      <c r="L777" s="14"/>
      <c r="M777" s="14"/>
      <c r="N777" s="1" t="s">
        <v>2036</v>
      </c>
      <c r="O777" s="13" t="str">
        <f t="shared" si="17"/>
        <v>a</v>
      </c>
      <c r="P777" s="13"/>
      <c r="Q777" s="13"/>
      <c r="R777" s="13"/>
      <c r="S777" s="13"/>
      <c r="T777" s="13"/>
      <c r="U777" s="13"/>
      <c r="V777" s="13"/>
      <c r="W777" s="13"/>
      <c r="X777" s="13"/>
      <c r="Y777" s="13"/>
      <c r="Z777" s="13"/>
    </row>
    <row r="778" spans="1:26" s="1" customFormat="1" ht="24" x14ac:dyDescent="0.25">
      <c r="A778" s="4">
        <v>1795.1</v>
      </c>
      <c r="B778" s="13">
        <v>1</v>
      </c>
      <c r="C778" s="48" t="s">
        <v>2056</v>
      </c>
      <c r="D778" s="1" t="s">
        <v>6385</v>
      </c>
      <c r="E778" s="5">
        <v>46.204965999999999</v>
      </c>
      <c r="F778" s="5">
        <v>31.852853</v>
      </c>
      <c r="G778" s="13" t="s">
        <v>974</v>
      </c>
      <c r="H778" s="1" t="s">
        <v>2057</v>
      </c>
      <c r="I778" s="1" t="s">
        <v>6201</v>
      </c>
      <c r="J778" s="16"/>
      <c r="K778" s="16"/>
      <c r="L778" s="14" t="s">
        <v>2058</v>
      </c>
      <c r="M778" s="16"/>
      <c r="N778" s="1" t="s">
        <v>2036</v>
      </c>
      <c r="O778" s="13" t="str">
        <f t="shared" si="17"/>
        <v>a</v>
      </c>
      <c r="P778" s="13"/>
      <c r="Q778" s="13" t="s">
        <v>23</v>
      </c>
      <c r="R778" s="13" t="s">
        <v>23</v>
      </c>
      <c r="S778" s="13" t="s">
        <v>23</v>
      </c>
      <c r="T778" s="13"/>
      <c r="U778" s="13" t="s">
        <v>23</v>
      </c>
      <c r="V778" s="13" t="s">
        <v>23</v>
      </c>
      <c r="W778" s="13" t="s">
        <v>23</v>
      </c>
      <c r="X778" s="13" t="s">
        <v>23</v>
      </c>
      <c r="Y778" s="13" t="s">
        <v>23</v>
      </c>
      <c r="Z778" s="13" t="s">
        <v>23</v>
      </c>
    </row>
    <row r="779" spans="1:26" s="1" customFormat="1" ht="60" x14ac:dyDescent="0.25">
      <c r="A779" s="4">
        <v>1796</v>
      </c>
      <c r="B779" s="13">
        <v>1</v>
      </c>
      <c r="C779" s="48" t="s">
        <v>6387</v>
      </c>
      <c r="D779" s="1" t="s">
        <v>6383</v>
      </c>
      <c r="E779" s="5">
        <v>46.107588</v>
      </c>
      <c r="F779" s="5">
        <v>32.282863999999996</v>
      </c>
      <c r="G779" s="13" t="s">
        <v>974</v>
      </c>
      <c r="I779" s="1" t="s">
        <v>6382</v>
      </c>
      <c r="J779" s="16"/>
      <c r="K779" s="16"/>
      <c r="L779" s="14" t="s">
        <v>2059</v>
      </c>
      <c r="M779" s="16"/>
      <c r="N779" s="1" t="s">
        <v>2036</v>
      </c>
      <c r="O779" s="13" t="str">
        <f>IF(H777="","m","a")</f>
        <v>a</v>
      </c>
      <c r="P779" s="13"/>
      <c r="Q779" s="13" t="s">
        <v>23</v>
      </c>
      <c r="R779" s="13" t="s">
        <v>23</v>
      </c>
      <c r="S779" s="13" t="s">
        <v>23</v>
      </c>
      <c r="T779" s="13"/>
      <c r="U779" s="13" t="s">
        <v>23</v>
      </c>
      <c r="V779" s="13" t="s">
        <v>23</v>
      </c>
      <c r="W779" s="13" t="s">
        <v>23</v>
      </c>
      <c r="X779" s="13" t="s">
        <v>23</v>
      </c>
      <c r="Y779" s="13" t="s">
        <v>23</v>
      </c>
      <c r="Z779" s="13" t="s">
        <v>23</v>
      </c>
    </row>
    <row r="780" spans="1:26" s="1" customFormat="1" ht="48" x14ac:dyDescent="0.25">
      <c r="A780" s="4">
        <v>1797</v>
      </c>
      <c r="B780" s="13">
        <v>2</v>
      </c>
      <c r="C780" s="48" t="s">
        <v>6542</v>
      </c>
      <c r="D780" s="1" t="s">
        <v>6390</v>
      </c>
      <c r="E780" s="5">
        <v>46.023000000000003</v>
      </c>
      <c r="F780" s="5">
        <v>32.942999999999998</v>
      </c>
      <c r="G780" s="13" t="s">
        <v>974</v>
      </c>
      <c r="H780" s="1" t="s">
        <v>6420</v>
      </c>
      <c r="I780" s="1" t="s">
        <v>6197</v>
      </c>
      <c r="J780" s="16"/>
      <c r="K780" s="16"/>
      <c r="L780" s="14" t="s">
        <v>2060</v>
      </c>
      <c r="M780" s="16"/>
      <c r="N780" s="1" t="s">
        <v>2036</v>
      </c>
      <c r="O780" s="13" t="str">
        <f t="shared" ref="O780:O843" si="18">IF(H780="","m","a")</f>
        <v>a</v>
      </c>
      <c r="P780" s="13"/>
      <c r="Q780" s="13" t="s">
        <v>23</v>
      </c>
      <c r="R780" s="13" t="s">
        <v>23</v>
      </c>
      <c r="S780" s="13" t="s">
        <v>23</v>
      </c>
      <c r="T780" s="13"/>
      <c r="U780" s="13" t="s">
        <v>23</v>
      </c>
      <c r="V780" s="13" t="s">
        <v>23</v>
      </c>
      <c r="W780" s="13" t="s">
        <v>23</v>
      </c>
      <c r="X780" s="13" t="s">
        <v>23</v>
      </c>
      <c r="Y780" s="13" t="s">
        <v>23</v>
      </c>
      <c r="Z780" s="13" t="s">
        <v>23</v>
      </c>
    </row>
    <row r="781" spans="1:26" s="1" customFormat="1" ht="24" x14ac:dyDescent="0.25">
      <c r="A781" s="4">
        <v>1801</v>
      </c>
      <c r="B781" s="13">
        <v>2</v>
      </c>
      <c r="C781" s="48" t="s">
        <v>6426</v>
      </c>
      <c r="D781" s="1" t="s">
        <v>6427</v>
      </c>
      <c r="E781" s="5">
        <v>45.517629999999997</v>
      </c>
      <c r="F781" s="5">
        <v>32.714032000000003</v>
      </c>
      <c r="G781" s="13">
        <v>-350</v>
      </c>
      <c r="H781" s="1" t="s">
        <v>2061</v>
      </c>
      <c r="I781" s="1" t="s">
        <v>6428</v>
      </c>
      <c r="J781" s="16"/>
      <c r="K781" s="16"/>
      <c r="L781" s="14" t="s">
        <v>2062</v>
      </c>
      <c r="M781" s="14" t="s">
        <v>4893</v>
      </c>
      <c r="N781" s="1" t="s">
        <v>2036</v>
      </c>
      <c r="O781" s="13" t="str">
        <f t="shared" si="18"/>
        <v>a</v>
      </c>
      <c r="P781" s="13"/>
      <c r="Q781" s="13" t="s">
        <v>23</v>
      </c>
      <c r="R781" s="13" t="s">
        <v>23</v>
      </c>
      <c r="S781" s="13" t="s">
        <v>23</v>
      </c>
      <c r="T781" s="13"/>
      <c r="U781" s="13" t="s">
        <v>23</v>
      </c>
      <c r="V781" s="13" t="s">
        <v>23</v>
      </c>
      <c r="W781" s="13" t="s">
        <v>23</v>
      </c>
      <c r="X781" s="13" t="s">
        <v>23</v>
      </c>
      <c r="Y781" s="13" t="s">
        <v>23</v>
      </c>
      <c r="Z781" s="13" t="s">
        <v>23</v>
      </c>
    </row>
    <row r="782" spans="1:26" s="1" customFormat="1" ht="22.5" x14ac:dyDescent="0.25">
      <c r="A782" s="4">
        <v>1804</v>
      </c>
      <c r="B782" s="13">
        <v>1</v>
      </c>
      <c r="C782" s="49" t="s">
        <v>6424</v>
      </c>
      <c r="D782" s="1" t="s">
        <v>6425</v>
      </c>
      <c r="E782" s="5">
        <v>45.189</v>
      </c>
      <c r="F782" s="5">
        <v>33.378999999999998</v>
      </c>
      <c r="G782" s="13">
        <v>-500</v>
      </c>
      <c r="H782" s="1" t="s">
        <v>2071</v>
      </c>
      <c r="I782" s="1" t="s">
        <v>6197</v>
      </c>
      <c r="J782" s="16"/>
      <c r="K782" s="16"/>
      <c r="L782" s="15" t="s">
        <v>2064</v>
      </c>
      <c r="M782" s="15" t="s">
        <v>4894</v>
      </c>
      <c r="N782" s="1" t="s">
        <v>2036</v>
      </c>
      <c r="O782" s="13" t="str">
        <f t="shared" si="18"/>
        <v>a</v>
      </c>
      <c r="P782" s="13"/>
      <c r="Q782" s="13" t="s">
        <v>23</v>
      </c>
      <c r="R782" s="13" t="s">
        <v>23</v>
      </c>
      <c r="S782" s="13" t="s">
        <v>23</v>
      </c>
      <c r="T782" s="13"/>
      <c r="U782" s="13" t="s">
        <v>23</v>
      </c>
      <c r="V782" s="13" t="s">
        <v>23</v>
      </c>
      <c r="W782" s="13" t="s">
        <v>23</v>
      </c>
      <c r="X782" s="13" t="s">
        <v>23</v>
      </c>
      <c r="Y782" s="13" t="s">
        <v>23</v>
      </c>
      <c r="Z782" s="13" t="s">
        <v>23</v>
      </c>
    </row>
    <row r="783" spans="1:26" s="1" customFormat="1" ht="24" x14ac:dyDescent="0.25">
      <c r="A783" s="4">
        <v>1807</v>
      </c>
      <c r="B783" s="13">
        <v>2</v>
      </c>
      <c r="C783" s="48" t="s">
        <v>6422</v>
      </c>
      <c r="D783" s="1" t="s">
        <v>6423</v>
      </c>
      <c r="E783" s="5">
        <v>44.610233000000001</v>
      </c>
      <c r="F783" s="5">
        <v>33.596857</v>
      </c>
      <c r="G783" s="13" t="s">
        <v>974</v>
      </c>
      <c r="H783" s="1" t="s">
        <v>2065</v>
      </c>
      <c r="J783" s="16"/>
      <c r="K783" s="16"/>
      <c r="L783" s="14" t="s">
        <v>2066</v>
      </c>
      <c r="M783" s="16"/>
      <c r="N783" s="1" t="s">
        <v>2036</v>
      </c>
      <c r="O783" s="13" t="str">
        <f t="shared" si="18"/>
        <v>a</v>
      </c>
      <c r="P783" s="13"/>
      <c r="Q783" s="13" t="s">
        <v>23</v>
      </c>
      <c r="R783" s="13" t="s">
        <v>23</v>
      </c>
      <c r="S783" s="13" t="s">
        <v>23</v>
      </c>
      <c r="T783" s="13"/>
      <c r="U783" s="13" t="s">
        <v>23</v>
      </c>
      <c r="V783" s="13" t="s">
        <v>23</v>
      </c>
      <c r="W783" s="13" t="s">
        <v>23</v>
      </c>
      <c r="X783" s="13" t="s">
        <v>23</v>
      </c>
      <c r="Y783" s="13" t="s">
        <v>23</v>
      </c>
      <c r="Z783" s="13" t="s">
        <v>23</v>
      </c>
    </row>
    <row r="784" spans="1:26" s="1" customFormat="1" ht="36" x14ac:dyDescent="0.25">
      <c r="A784" s="4">
        <v>1809</v>
      </c>
      <c r="B784" s="13">
        <v>1</v>
      </c>
      <c r="C784" s="48" t="s">
        <v>6418</v>
      </c>
      <c r="D784" s="1" t="s">
        <v>6242</v>
      </c>
      <c r="E784" s="5">
        <v>44.610306000000001</v>
      </c>
      <c r="F784" s="5">
        <v>33.487901000000001</v>
      </c>
      <c r="G784" s="13">
        <v>-422</v>
      </c>
      <c r="H784" s="1" t="s">
        <v>2063</v>
      </c>
      <c r="I784" s="1" t="s">
        <v>35</v>
      </c>
      <c r="J784" s="16"/>
      <c r="K784" s="16"/>
      <c r="L784" s="14" t="s">
        <v>2067</v>
      </c>
      <c r="M784" s="14" t="s">
        <v>4895</v>
      </c>
      <c r="N784" s="1" t="s">
        <v>2036</v>
      </c>
      <c r="O784" s="13" t="str">
        <f t="shared" si="18"/>
        <v>a</v>
      </c>
      <c r="P784" s="13"/>
      <c r="Q784" s="13" t="s">
        <v>23</v>
      </c>
      <c r="R784" s="13" t="s">
        <v>23</v>
      </c>
      <c r="S784" s="13" t="s">
        <v>23</v>
      </c>
      <c r="T784" s="13"/>
      <c r="U784" s="13" t="s">
        <v>23</v>
      </c>
      <c r="V784" s="13" t="s">
        <v>23</v>
      </c>
      <c r="W784" s="13" t="s">
        <v>23</v>
      </c>
      <c r="X784" s="13" t="s">
        <v>23</v>
      </c>
      <c r="Y784" s="13" t="s">
        <v>23</v>
      </c>
      <c r="Z784" s="13" t="s">
        <v>23</v>
      </c>
    </row>
    <row r="785" spans="1:26" s="1" customFormat="1" ht="36" x14ac:dyDescent="0.25">
      <c r="A785" s="4">
        <v>1809.1</v>
      </c>
      <c r="B785" s="13">
        <v>1</v>
      </c>
      <c r="C785" s="48" t="s">
        <v>6417</v>
      </c>
      <c r="D785" s="1" t="s">
        <v>6419</v>
      </c>
      <c r="E785" s="5">
        <v>44.61</v>
      </c>
      <c r="F785" s="5">
        <v>33.441000000000003</v>
      </c>
      <c r="G785" s="13" t="s">
        <v>974</v>
      </c>
      <c r="H785" s="1" t="s">
        <v>2063</v>
      </c>
      <c r="J785" s="16"/>
      <c r="K785" s="16"/>
      <c r="L785" s="14"/>
      <c r="M785" s="14"/>
      <c r="N785" s="1" t="s">
        <v>2036</v>
      </c>
      <c r="O785" s="13" t="str">
        <f t="shared" si="18"/>
        <v>a</v>
      </c>
      <c r="P785" s="13"/>
      <c r="Q785" s="13"/>
      <c r="R785" s="13"/>
      <c r="S785" s="13"/>
      <c r="T785" s="13"/>
      <c r="U785" s="13"/>
      <c r="V785" s="13"/>
      <c r="W785" s="13"/>
      <c r="X785" s="13"/>
      <c r="Y785" s="13"/>
      <c r="Z785" s="13"/>
    </row>
    <row r="786" spans="1:26" s="1" customFormat="1" ht="60" x14ac:dyDescent="0.25">
      <c r="A786" s="4">
        <v>1811</v>
      </c>
      <c r="B786" s="13">
        <v>5</v>
      </c>
      <c r="C786" s="48" t="s">
        <v>6551</v>
      </c>
      <c r="D786" s="1" t="s">
        <v>2068</v>
      </c>
      <c r="E786" s="5">
        <v>44.502400000000002</v>
      </c>
      <c r="F786" s="5">
        <v>33.597999999999999</v>
      </c>
      <c r="G786" s="13">
        <v>-550</v>
      </c>
      <c r="H786" s="1" t="s">
        <v>6421</v>
      </c>
      <c r="I786" s="1" t="s">
        <v>6416</v>
      </c>
      <c r="J786" s="16"/>
      <c r="K786" s="16"/>
      <c r="L786" s="14" t="s">
        <v>2070</v>
      </c>
      <c r="M786" s="14" t="s">
        <v>4896</v>
      </c>
      <c r="N786" s="1" t="s">
        <v>2036</v>
      </c>
      <c r="O786" s="13" t="str">
        <f t="shared" si="18"/>
        <v>a</v>
      </c>
      <c r="P786" s="13" t="s">
        <v>97</v>
      </c>
      <c r="Q786" s="13" t="s">
        <v>23</v>
      </c>
      <c r="R786" s="13" t="s">
        <v>23</v>
      </c>
      <c r="S786" s="13" t="s">
        <v>23</v>
      </c>
      <c r="T786" s="13"/>
      <c r="U786" s="13" t="s">
        <v>23</v>
      </c>
      <c r="V786" s="13" t="s">
        <v>23</v>
      </c>
      <c r="W786" s="13" t="s">
        <v>23</v>
      </c>
      <c r="X786" s="13" t="s">
        <v>23</v>
      </c>
      <c r="Y786" s="13" t="s">
        <v>23</v>
      </c>
      <c r="Z786" s="13" t="s">
        <v>23</v>
      </c>
    </row>
    <row r="787" spans="1:26" s="1" customFormat="1" ht="24" x14ac:dyDescent="0.25">
      <c r="A787" s="4">
        <v>1815</v>
      </c>
      <c r="B787" s="13">
        <v>1</v>
      </c>
      <c r="C787" s="48" t="s">
        <v>6415</v>
      </c>
      <c r="D787" s="1" t="s">
        <v>6413</v>
      </c>
      <c r="E787" s="5">
        <v>44.570999999999998</v>
      </c>
      <c r="F787" s="5">
        <v>34.348999999999997</v>
      </c>
      <c r="G787" s="13">
        <v>-330</v>
      </c>
      <c r="H787" s="1" t="s">
        <v>2071</v>
      </c>
      <c r="I787" s="1" t="s">
        <v>6414</v>
      </c>
      <c r="J787" s="16"/>
      <c r="K787" s="16"/>
      <c r="L787" s="14" t="s">
        <v>2072</v>
      </c>
      <c r="M787" s="14" t="s">
        <v>4897</v>
      </c>
      <c r="N787" s="1" t="s">
        <v>2036</v>
      </c>
      <c r="O787" s="13" t="str">
        <f t="shared" si="18"/>
        <v>a</v>
      </c>
      <c r="P787" s="13"/>
      <c r="Q787" s="13" t="s">
        <v>23</v>
      </c>
      <c r="R787" s="13" t="s">
        <v>23</v>
      </c>
      <c r="S787" s="13" t="s">
        <v>23</v>
      </c>
      <c r="T787" s="13"/>
      <c r="U787" s="13" t="s">
        <v>23</v>
      </c>
      <c r="V787" s="13" t="s">
        <v>23</v>
      </c>
      <c r="W787" s="13" t="s">
        <v>23</v>
      </c>
      <c r="X787" s="13" t="s">
        <v>23</v>
      </c>
      <c r="Y787" s="13" t="s">
        <v>23</v>
      </c>
      <c r="Z787" s="13" t="s">
        <v>23</v>
      </c>
    </row>
    <row r="788" spans="1:26" s="1" customFormat="1" ht="48" x14ac:dyDescent="0.25">
      <c r="A788" s="4">
        <v>1817</v>
      </c>
      <c r="B788" s="13">
        <v>1</v>
      </c>
      <c r="C788" s="48" t="s">
        <v>2073</v>
      </c>
      <c r="D788" s="1" t="s">
        <v>2074</v>
      </c>
      <c r="E788" s="5">
        <v>44.830979999999997</v>
      </c>
      <c r="F788" s="5">
        <v>34.971393999999997</v>
      </c>
      <c r="G788" s="13">
        <v>-330</v>
      </c>
      <c r="H788" s="1" t="s">
        <v>2071</v>
      </c>
      <c r="I788" s="1" t="s">
        <v>6412</v>
      </c>
      <c r="J788" s="16"/>
      <c r="K788" s="16"/>
      <c r="L788" s="14" t="s">
        <v>2075</v>
      </c>
      <c r="M788" s="14" t="s">
        <v>4898</v>
      </c>
      <c r="N788" s="1" t="s">
        <v>2036</v>
      </c>
      <c r="O788" s="13" t="str">
        <f t="shared" si="18"/>
        <v>a</v>
      </c>
      <c r="P788" s="13"/>
      <c r="Q788" s="13" t="s">
        <v>23</v>
      </c>
      <c r="R788" s="13" t="s">
        <v>23</v>
      </c>
      <c r="S788" s="13" t="s">
        <v>23</v>
      </c>
      <c r="T788" s="13"/>
      <c r="U788" s="13" t="s">
        <v>23</v>
      </c>
      <c r="V788" s="13" t="s">
        <v>23</v>
      </c>
      <c r="W788" s="13" t="s">
        <v>23</v>
      </c>
      <c r="X788" s="13" t="s">
        <v>23</v>
      </c>
      <c r="Y788" s="13" t="s">
        <v>23</v>
      </c>
      <c r="Z788" s="13" t="s">
        <v>23</v>
      </c>
    </row>
    <row r="789" spans="1:26" s="1" customFormat="1" ht="72" x14ac:dyDescent="0.25">
      <c r="A789" s="4">
        <v>1818</v>
      </c>
      <c r="B789" s="13">
        <v>3</v>
      </c>
      <c r="C789" s="48" t="s">
        <v>4418</v>
      </c>
      <c r="D789" s="1" t="s">
        <v>2076</v>
      </c>
      <c r="E789" s="5">
        <v>45.026755999999999</v>
      </c>
      <c r="F789" s="5">
        <v>35.403109999999998</v>
      </c>
      <c r="G789" s="13">
        <v>-550</v>
      </c>
      <c r="H789" s="1" t="s">
        <v>4507</v>
      </c>
      <c r="I789" s="1" t="s">
        <v>6307</v>
      </c>
      <c r="J789" s="16"/>
      <c r="K789" s="16"/>
      <c r="L789" s="14" t="s">
        <v>2077</v>
      </c>
      <c r="M789" s="14" t="s">
        <v>4899</v>
      </c>
      <c r="N789" s="1" t="s">
        <v>2036</v>
      </c>
      <c r="O789" s="13" t="str">
        <f t="shared" si="18"/>
        <v>a</v>
      </c>
      <c r="P789" s="13" t="s">
        <v>97</v>
      </c>
      <c r="Q789" s="13" t="s">
        <v>38</v>
      </c>
      <c r="R789" s="13" t="s">
        <v>39</v>
      </c>
      <c r="S789" s="13" t="s">
        <v>23</v>
      </c>
      <c r="T789" s="13"/>
      <c r="U789" s="13" t="s">
        <v>23</v>
      </c>
      <c r="V789" s="13" t="s">
        <v>23</v>
      </c>
      <c r="W789" s="13" t="s">
        <v>23</v>
      </c>
      <c r="X789" s="13" t="s">
        <v>23</v>
      </c>
      <c r="Y789" s="13" t="s">
        <v>23</v>
      </c>
      <c r="Z789" s="13" t="s">
        <v>23</v>
      </c>
    </row>
    <row r="790" spans="1:26" s="1" customFormat="1" ht="22.5" x14ac:dyDescent="0.25">
      <c r="A790" s="4">
        <v>1819</v>
      </c>
      <c r="B790" s="13">
        <v>1</v>
      </c>
      <c r="C790" s="48" t="s">
        <v>2078</v>
      </c>
      <c r="D790" s="1" t="s">
        <v>6411</v>
      </c>
      <c r="E790" s="5">
        <v>45.008242000000003</v>
      </c>
      <c r="F790" s="5">
        <v>35.832026999999997</v>
      </c>
      <c r="G790" s="13">
        <v>-30</v>
      </c>
      <c r="H790" s="1" t="s">
        <v>2071</v>
      </c>
      <c r="I790" s="1" t="s">
        <v>6197</v>
      </c>
      <c r="J790" s="16"/>
      <c r="K790" s="16"/>
      <c r="L790" s="14" t="s">
        <v>2079</v>
      </c>
      <c r="M790" s="14" t="s">
        <v>4900</v>
      </c>
      <c r="N790" s="1" t="s">
        <v>2036</v>
      </c>
      <c r="O790" s="13" t="str">
        <f t="shared" si="18"/>
        <v>a</v>
      </c>
      <c r="P790" s="13"/>
      <c r="Q790" s="13" t="s">
        <v>23</v>
      </c>
      <c r="R790" s="13" t="s">
        <v>23</v>
      </c>
      <c r="S790" s="13" t="s">
        <v>23</v>
      </c>
      <c r="T790" s="13"/>
      <c r="U790" s="13" t="s">
        <v>23</v>
      </c>
      <c r="V790" s="13" t="s">
        <v>23</v>
      </c>
      <c r="W790" s="13" t="s">
        <v>23</v>
      </c>
      <c r="X790" s="13" t="s">
        <v>23</v>
      </c>
      <c r="Y790" s="13" t="s">
        <v>23</v>
      </c>
      <c r="Z790" s="13" t="s">
        <v>23</v>
      </c>
    </row>
    <row r="791" spans="1:26" s="1" customFormat="1" ht="36" x14ac:dyDescent="0.25">
      <c r="A791" s="4">
        <v>1820</v>
      </c>
      <c r="B791" s="13">
        <v>1</v>
      </c>
      <c r="C791" s="48" t="s">
        <v>2080</v>
      </c>
      <c r="D791" s="1" t="s">
        <v>6410</v>
      </c>
      <c r="E791" s="5">
        <v>45.027976000000002</v>
      </c>
      <c r="F791" s="5">
        <v>36.202314999999999</v>
      </c>
      <c r="G791" s="13">
        <v>-500</v>
      </c>
      <c r="H791" s="1" t="s">
        <v>2081</v>
      </c>
      <c r="I791" s="1" t="s">
        <v>6197</v>
      </c>
      <c r="J791" s="16"/>
      <c r="K791" s="16"/>
      <c r="L791" s="14" t="s">
        <v>2082</v>
      </c>
      <c r="M791" s="14" t="s">
        <v>4901</v>
      </c>
      <c r="N791" s="1" t="s">
        <v>2036</v>
      </c>
      <c r="O791" s="13" t="str">
        <f t="shared" si="18"/>
        <v>a</v>
      </c>
      <c r="P791" s="13"/>
      <c r="Q791" s="13" t="s">
        <v>23</v>
      </c>
      <c r="R791" s="13" t="s">
        <v>23</v>
      </c>
      <c r="S791" s="13" t="s">
        <v>23</v>
      </c>
      <c r="T791" s="13"/>
      <c r="U791" s="13" t="s">
        <v>23</v>
      </c>
      <c r="V791" s="13" t="s">
        <v>23</v>
      </c>
      <c r="W791" s="13" t="s">
        <v>23</v>
      </c>
      <c r="X791" s="13" t="s">
        <v>23</v>
      </c>
      <c r="Y791" s="13" t="s">
        <v>23</v>
      </c>
      <c r="Z791" s="13" t="s">
        <v>23</v>
      </c>
    </row>
    <row r="792" spans="1:26" s="1" customFormat="1" ht="36" x14ac:dyDescent="0.25">
      <c r="A792" s="4">
        <v>1822</v>
      </c>
      <c r="B792" s="13">
        <v>1</v>
      </c>
      <c r="C792" s="48" t="s">
        <v>2083</v>
      </c>
      <c r="D792" s="1" t="s">
        <v>2084</v>
      </c>
      <c r="E792" s="5">
        <v>45.236682000000002</v>
      </c>
      <c r="F792" s="5">
        <v>36.417346000000002</v>
      </c>
      <c r="G792" s="13">
        <v>-550</v>
      </c>
      <c r="H792" s="1" t="s">
        <v>2063</v>
      </c>
      <c r="I792" s="1" t="s">
        <v>6197</v>
      </c>
      <c r="J792" s="16"/>
      <c r="K792" s="16"/>
      <c r="L792" s="14" t="s">
        <v>2085</v>
      </c>
      <c r="M792" s="14" t="s">
        <v>4902</v>
      </c>
      <c r="N792" s="1" t="s">
        <v>2036</v>
      </c>
      <c r="O792" s="13" t="str">
        <f t="shared" si="18"/>
        <v>a</v>
      </c>
      <c r="P792" s="13"/>
      <c r="Q792" s="13" t="s">
        <v>23</v>
      </c>
      <c r="R792" s="13" t="s">
        <v>23</v>
      </c>
      <c r="S792" s="13" t="s">
        <v>23</v>
      </c>
      <c r="T792" s="13"/>
      <c r="U792" s="13" t="s">
        <v>23</v>
      </c>
      <c r="V792" s="13" t="s">
        <v>23</v>
      </c>
      <c r="W792" s="13" t="s">
        <v>23</v>
      </c>
      <c r="X792" s="13" t="s">
        <v>23</v>
      </c>
      <c r="Y792" s="13" t="s">
        <v>23</v>
      </c>
      <c r="Z792" s="13" t="s">
        <v>23</v>
      </c>
    </row>
    <row r="793" spans="1:26" s="1" customFormat="1" ht="48" x14ac:dyDescent="0.25">
      <c r="A793" s="4">
        <v>1823</v>
      </c>
      <c r="B793" s="13">
        <v>3</v>
      </c>
      <c r="C793" s="48" t="s">
        <v>4419</v>
      </c>
      <c r="D793" s="1" t="s">
        <v>2086</v>
      </c>
      <c r="E793" s="5">
        <v>45.350999999999999</v>
      </c>
      <c r="F793" s="5">
        <v>36.468499999999999</v>
      </c>
      <c r="G793" s="13">
        <v>-600</v>
      </c>
      <c r="H793" s="1" t="s">
        <v>4508</v>
      </c>
      <c r="I793" s="1" t="s">
        <v>6307</v>
      </c>
      <c r="J793" s="16"/>
      <c r="K793" s="16"/>
      <c r="L793" s="14" t="s">
        <v>2087</v>
      </c>
      <c r="M793" s="14" t="s">
        <v>4903</v>
      </c>
      <c r="N793" s="1" t="s">
        <v>2036</v>
      </c>
      <c r="O793" s="13" t="str">
        <f t="shared" si="18"/>
        <v>a</v>
      </c>
      <c r="P793" s="13"/>
      <c r="Q793" s="13"/>
      <c r="R793" s="13" t="s">
        <v>23</v>
      </c>
      <c r="S793" s="13" t="s">
        <v>23</v>
      </c>
      <c r="T793" s="13"/>
      <c r="U793" s="13" t="s">
        <v>23</v>
      </c>
      <c r="V793" s="13" t="s">
        <v>23</v>
      </c>
      <c r="W793" s="13" t="s">
        <v>23</v>
      </c>
      <c r="X793" s="13" t="s">
        <v>23</v>
      </c>
      <c r="Y793" s="13" t="s">
        <v>23</v>
      </c>
      <c r="Z793" s="13" t="s">
        <v>23</v>
      </c>
    </row>
    <row r="794" spans="1:26" s="1" customFormat="1" ht="24" x14ac:dyDescent="0.25">
      <c r="A794" s="4">
        <v>1829</v>
      </c>
      <c r="B794" s="13">
        <v>2</v>
      </c>
      <c r="C794" s="48" t="s">
        <v>2089</v>
      </c>
      <c r="D794" s="1" t="s">
        <v>2090</v>
      </c>
      <c r="E794" s="5">
        <v>47.268109000000003</v>
      </c>
      <c r="F794" s="5">
        <v>39.335433999999999</v>
      </c>
      <c r="G794" s="13">
        <v>-330</v>
      </c>
      <c r="H794" s="1" t="s">
        <v>2091</v>
      </c>
      <c r="I794" s="1" t="s">
        <v>6381</v>
      </c>
      <c r="J794" s="16"/>
      <c r="K794" s="16"/>
      <c r="L794" s="14" t="s">
        <v>2092</v>
      </c>
      <c r="M794" s="14" t="s">
        <v>4904</v>
      </c>
      <c r="N794" s="1" t="s">
        <v>2088</v>
      </c>
      <c r="O794" s="13" t="str">
        <f t="shared" si="18"/>
        <v>a</v>
      </c>
      <c r="P794" s="13"/>
      <c r="Q794" s="13" t="s">
        <v>23</v>
      </c>
      <c r="R794" s="13" t="s">
        <v>23</v>
      </c>
      <c r="S794" s="13" t="s">
        <v>23</v>
      </c>
      <c r="T794" s="13"/>
      <c r="U794" s="13" t="s">
        <v>23</v>
      </c>
      <c r="V794" s="13" t="s">
        <v>23</v>
      </c>
      <c r="W794" s="13" t="s">
        <v>23</v>
      </c>
      <c r="X794" s="13" t="s">
        <v>23</v>
      </c>
      <c r="Y794" s="13" t="s">
        <v>23</v>
      </c>
      <c r="Z794" s="13" t="s">
        <v>23</v>
      </c>
    </row>
    <row r="795" spans="1:26" s="1" customFormat="1" ht="36" x14ac:dyDescent="0.25">
      <c r="A795" s="4">
        <v>1832</v>
      </c>
      <c r="B795" s="13">
        <v>1</v>
      </c>
      <c r="C795" s="48" t="s">
        <v>6377</v>
      </c>
      <c r="D795" s="1" t="s">
        <v>6379</v>
      </c>
      <c r="E795" s="5">
        <v>46.743056000000003</v>
      </c>
      <c r="F795" s="5">
        <v>38.417704999999998</v>
      </c>
      <c r="G795" s="13">
        <v>-30</v>
      </c>
      <c r="H795" s="1" t="s">
        <v>2096</v>
      </c>
      <c r="I795" s="1" t="s">
        <v>6197</v>
      </c>
      <c r="J795" s="16"/>
      <c r="K795" s="16"/>
      <c r="L795" s="14" t="s">
        <v>2093</v>
      </c>
      <c r="M795" s="14" t="s">
        <v>4905</v>
      </c>
      <c r="N795" s="1" t="s">
        <v>2088</v>
      </c>
      <c r="O795" s="13" t="str">
        <f t="shared" si="18"/>
        <v>a</v>
      </c>
      <c r="P795" s="13"/>
      <c r="Q795" s="13" t="s">
        <v>23</v>
      </c>
      <c r="R795" s="13" t="s">
        <v>23</v>
      </c>
      <c r="S795" s="13" t="s">
        <v>23</v>
      </c>
      <c r="T795" s="13"/>
      <c r="U795" s="13" t="s">
        <v>23</v>
      </c>
      <c r="V795" s="13" t="s">
        <v>23</v>
      </c>
      <c r="W795" s="13" t="s">
        <v>23</v>
      </c>
      <c r="X795" s="13" t="s">
        <v>23</v>
      </c>
      <c r="Y795" s="13" t="s">
        <v>23</v>
      </c>
      <c r="Z795" s="13" t="s">
        <v>23</v>
      </c>
    </row>
    <row r="796" spans="1:26" s="1" customFormat="1" ht="24" x14ac:dyDescent="0.25">
      <c r="A796" s="4">
        <v>1832.1</v>
      </c>
      <c r="B796" s="13">
        <v>1</v>
      </c>
      <c r="C796" s="48" t="s">
        <v>6378</v>
      </c>
      <c r="D796" s="1" t="s">
        <v>6380</v>
      </c>
      <c r="E796" s="5">
        <v>46.219000000000001</v>
      </c>
      <c r="F796" s="5">
        <v>38.226999999999997</v>
      </c>
      <c r="G796" s="13" t="s">
        <v>974</v>
      </c>
      <c r="H796" s="1" t="s">
        <v>2096</v>
      </c>
      <c r="I796" s="1" t="s">
        <v>6197</v>
      </c>
      <c r="J796" s="16"/>
      <c r="K796" s="16"/>
      <c r="L796" s="14"/>
      <c r="M796" s="14"/>
      <c r="N796" s="1" t="s">
        <v>2088</v>
      </c>
      <c r="O796" s="13" t="str">
        <f t="shared" si="18"/>
        <v>a</v>
      </c>
      <c r="P796" s="13"/>
      <c r="Q796" s="13"/>
      <c r="R796" s="13"/>
      <c r="S796" s="13"/>
      <c r="T796" s="13"/>
      <c r="U796" s="13"/>
      <c r="V796" s="13"/>
      <c r="W796" s="13"/>
      <c r="X796" s="13"/>
      <c r="Y796" s="13"/>
      <c r="Z796" s="13"/>
    </row>
    <row r="797" spans="1:26" s="1" customFormat="1" ht="22.5" x14ac:dyDescent="0.25">
      <c r="A797" s="4">
        <v>1840</v>
      </c>
      <c r="B797" s="13">
        <v>1</v>
      </c>
      <c r="C797" s="48" t="s">
        <v>2095</v>
      </c>
      <c r="D797" s="1" t="s">
        <v>2094</v>
      </c>
      <c r="E797" s="5">
        <v>45.277000000000001</v>
      </c>
      <c r="F797" s="5">
        <v>36.965899999999998</v>
      </c>
      <c r="G797" s="13">
        <v>-350</v>
      </c>
      <c r="H797" s="1" t="s">
        <v>2096</v>
      </c>
      <c r="I797" s="1" t="s">
        <v>6307</v>
      </c>
      <c r="J797" s="16"/>
      <c r="K797" s="16"/>
      <c r="L797" s="14" t="s">
        <v>2097</v>
      </c>
      <c r="M797" s="14" t="s">
        <v>4569</v>
      </c>
      <c r="N797" s="1" t="s">
        <v>2088</v>
      </c>
      <c r="O797" s="13" t="str">
        <f t="shared" si="18"/>
        <v>a</v>
      </c>
      <c r="P797" s="13"/>
      <c r="Q797" s="13" t="s">
        <v>38</v>
      </c>
      <c r="R797" s="13" t="s">
        <v>39</v>
      </c>
      <c r="S797" s="13" t="s">
        <v>23</v>
      </c>
      <c r="T797" s="13"/>
      <c r="U797" s="13" t="s">
        <v>23</v>
      </c>
      <c r="V797" s="13" t="s">
        <v>23</v>
      </c>
      <c r="W797" s="13" t="s">
        <v>23</v>
      </c>
      <c r="X797" s="13" t="s">
        <v>23</v>
      </c>
      <c r="Y797" s="13" t="s">
        <v>23</v>
      </c>
      <c r="Z797" s="13" t="s">
        <v>23</v>
      </c>
    </row>
    <row r="798" spans="1:26" s="1" customFormat="1" ht="60" x14ac:dyDescent="0.25">
      <c r="A798" s="4">
        <v>1845</v>
      </c>
      <c r="B798" s="13">
        <v>5</v>
      </c>
      <c r="C798" s="48" t="s">
        <v>6376</v>
      </c>
      <c r="D798" s="1" t="s">
        <v>2098</v>
      </c>
      <c r="E798" s="5">
        <v>44.896000000000001</v>
      </c>
      <c r="F798" s="5">
        <v>37.31</v>
      </c>
      <c r="G798" s="13">
        <v>-550</v>
      </c>
      <c r="H798" s="1" t="s">
        <v>2099</v>
      </c>
      <c r="I798" s="1" t="s">
        <v>6197</v>
      </c>
      <c r="J798" s="16"/>
      <c r="K798" s="16"/>
      <c r="L798" s="14" t="s">
        <v>2100</v>
      </c>
      <c r="M798" s="14" t="s">
        <v>4570</v>
      </c>
      <c r="N798" s="1" t="s">
        <v>2088</v>
      </c>
      <c r="O798" s="13" t="str">
        <f t="shared" si="18"/>
        <v>a</v>
      </c>
      <c r="P798" s="13" t="s">
        <v>97</v>
      </c>
      <c r="Q798" s="13" t="s">
        <v>23</v>
      </c>
      <c r="R798" s="13" t="s">
        <v>23</v>
      </c>
      <c r="S798" s="13" t="s">
        <v>23</v>
      </c>
      <c r="T798" s="13"/>
      <c r="U798" s="13" t="s">
        <v>23</v>
      </c>
      <c r="V798" s="13" t="s">
        <v>23</v>
      </c>
      <c r="W798" s="13" t="s">
        <v>23</v>
      </c>
      <c r="X798" s="13" t="s">
        <v>23</v>
      </c>
      <c r="Y798" s="13" t="s">
        <v>23</v>
      </c>
      <c r="Z798" s="13" t="s">
        <v>23</v>
      </c>
    </row>
    <row r="799" spans="1:26" s="1" customFormat="1" ht="36" x14ac:dyDescent="0.25">
      <c r="A799" s="4">
        <v>1846</v>
      </c>
      <c r="B799" s="13">
        <v>3</v>
      </c>
      <c r="C799" s="48" t="s">
        <v>2101</v>
      </c>
      <c r="D799" s="1" t="s">
        <v>6375</v>
      </c>
      <c r="E799" s="5">
        <v>44.723332999999997</v>
      </c>
      <c r="F799" s="5">
        <v>37.793801000000002</v>
      </c>
      <c r="G799" s="13">
        <v>-550</v>
      </c>
      <c r="H799" s="1" t="s">
        <v>2102</v>
      </c>
      <c r="I799" s="1" t="s">
        <v>6201</v>
      </c>
      <c r="J799" s="16"/>
      <c r="K799" s="16"/>
      <c r="L799" s="14" t="s">
        <v>2103</v>
      </c>
      <c r="M799" s="14" t="s">
        <v>4907</v>
      </c>
      <c r="N799" s="1" t="s">
        <v>2088</v>
      </c>
      <c r="O799" s="13" t="str">
        <f t="shared" si="18"/>
        <v>a</v>
      </c>
      <c r="P799" s="13" t="s">
        <v>97</v>
      </c>
      <c r="Q799" s="13" t="s">
        <v>23</v>
      </c>
      <c r="R799" s="13" t="s">
        <v>23</v>
      </c>
      <c r="S799" s="13" t="s">
        <v>23</v>
      </c>
      <c r="T799" s="13"/>
      <c r="U799" s="13" t="s">
        <v>23</v>
      </c>
      <c r="V799" s="13" t="s">
        <v>23</v>
      </c>
      <c r="W799" s="13" t="s">
        <v>23</v>
      </c>
      <c r="X799" s="13" t="s">
        <v>23</v>
      </c>
      <c r="Y799" s="13" t="s">
        <v>23</v>
      </c>
      <c r="Z799" s="13" t="s">
        <v>23</v>
      </c>
    </row>
    <row r="800" spans="1:26" s="1" customFormat="1" ht="36" x14ac:dyDescent="0.25">
      <c r="A800" s="4">
        <v>1847</v>
      </c>
      <c r="B800" s="13">
        <v>2</v>
      </c>
      <c r="C800" s="48" t="s">
        <v>6373</v>
      </c>
      <c r="D800" s="1" t="s">
        <v>6374</v>
      </c>
      <c r="E800" s="5">
        <v>44.571643000000002</v>
      </c>
      <c r="F800" s="5">
        <v>38.034438999999999</v>
      </c>
      <c r="G800" s="13">
        <v>-550</v>
      </c>
      <c r="H800" s="1" t="s">
        <v>2104</v>
      </c>
      <c r="I800" s="1" t="s">
        <v>6197</v>
      </c>
      <c r="J800" s="16"/>
      <c r="K800" s="16"/>
      <c r="L800" s="14" t="s">
        <v>2105</v>
      </c>
      <c r="M800" s="14" t="s">
        <v>4908</v>
      </c>
      <c r="N800" s="1" t="s">
        <v>2088</v>
      </c>
      <c r="O800" s="13" t="str">
        <f t="shared" si="18"/>
        <v>a</v>
      </c>
      <c r="P800" s="13" t="s">
        <v>97</v>
      </c>
      <c r="Q800" s="13" t="s">
        <v>23</v>
      </c>
      <c r="R800" s="13" t="s">
        <v>23</v>
      </c>
      <c r="S800" s="13" t="s">
        <v>23</v>
      </c>
      <c r="T800" s="13"/>
      <c r="U800" s="13" t="s">
        <v>23</v>
      </c>
      <c r="V800" s="13" t="s">
        <v>23</v>
      </c>
      <c r="W800" s="13" t="s">
        <v>23</v>
      </c>
      <c r="X800" s="13" t="s">
        <v>23</v>
      </c>
      <c r="Y800" s="13" t="s">
        <v>23</v>
      </c>
      <c r="Z800" s="13" t="s">
        <v>23</v>
      </c>
    </row>
    <row r="801" spans="1:26" s="1" customFormat="1" ht="36" x14ac:dyDescent="0.25">
      <c r="A801" s="4">
        <v>1848</v>
      </c>
      <c r="B801" s="13">
        <v>1</v>
      </c>
      <c r="C801" s="48" t="s">
        <v>2106</v>
      </c>
      <c r="D801" s="1" t="s">
        <v>6372</v>
      </c>
      <c r="E801" s="5">
        <v>44.349313000000002</v>
      </c>
      <c r="F801" s="5">
        <v>38.529342</v>
      </c>
      <c r="G801" s="13">
        <v>-30</v>
      </c>
      <c r="H801" s="1" t="s">
        <v>2107</v>
      </c>
      <c r="I801" s="1" t="s">
        <v>6370</v>
      </c>
      <c r="J801" s="16"/>
      <c r="K801" s="16"/>
      <c r="L801" s="14" t="s">
        <v>2108</v>
      </c>
      <c r="M801" s="14" t="s">
        <v>4909</v>
      </c>
      <c r="N801" s="1" t="s">
        <v>2088</v>
      </c>
      <c r="O801" s="13" t="str">
        <f t="shared" si="18"/>
        <v>a</v>
      </c>
      <c r="P801" s="13"/>
      <c r="Q801" s="13" t="s">
        <v>23</v>
      </c>
      <c r="R801" s="13" t="s">
        <v>23</v>
      </c>
      <c r="S801" s="13" t="s">
        <v>23</v>
      </c>
      <c r="T801" s="13"/>
      <c r="U801" s="13" t="s">
        <v>23</v>
      </c>
      <c r="V801" s="13" t="s">
        <v>23</v>
      </c>
      <c r="W801" s="13" t="s">
        <v>23</v>
      </c>
      <c r="X801" s="13" t="s">
        <v>23</v>
      </c>
      <c r="Y801" s="13" t="s">
        <v>23</v>
      </c>
      <c r="Z801" s="13" t="s">
        <v>23</v>
      </c>
    </row>
    <row r="802" spans="1:26" s="1" customFormat="1" ht="24" x14ac:dyDescent="0.25">
      <c r="A802" s="4">
        <v>1849</v>
      </c>
      <c r="B802" s="13">
        <v>1</v>
      </c>
      <c r="C802" s="48" t="s">
        <v>2109</v>
      </c>
      <c r="D802" s="1" t="s">
        <v>6371</v>
      </c>
      <c r="E802" s="5">
        <v>44.233167999999999</v>
      </c>
      <c r="F802" s="5">
        <v>38.830548</v>
      </c>
      <c r="G802" s="13" t="s">
        <v>974</v>
      </c>
      <c r="H802" s="1" t="s">
        <v>2107</v>
      </c>
      <c r="I802" s="1" t="s">
        <v>6197</v>
      </c>
      <c r="J802" s="16"/>
      <c r="K802" s="16"/>
      <c r="L802" s="14" t="s">
        <v>2110</v>
      </c>
      <c r="M802" s="16"/>
      <c r="N802" s="1" t="s">
        <v>2088</v>
      </c>
      <c r="O802" s="13" t="str">
        <f t="shared" si="18"/>
        <v>a</v>
      </c>
      <c r="P802" s="13"/>
      <c r="Q802" s="13" t="s">
        <v>23</v>
      </c>
      <c r="R802" s="13" t="s">
        <v>23</v>
      </c>
      <c r="S802" s="13" t="s">
        <v>23</v>
      </c>
      <c r="T802" s="13"/>
      <c r="U802" s="13" t="s">
        <v>23</v>
      </c>
      <c r="V802" s="13" t="s">
        <v>23</v>
      </c>
      <c r="W802" s="13" t="s">
        <v>23</v>
      </c>
      <c r="X802" s="13" t="s">
        <v>23</v>
      </c>
      <c r="Y802" s="13" t="s">
        <v>23</v>
      </c>
      <c r="Z802" s="13" t="s">
        <v>23</v>
      </c>
    </row>
    <row r="803" spans="1:26" s="1" customFormat="1" ht="36" x14ac:dyDescent="0.25">
      <c r="A803" s="4">
        <v>1850</v>
      </c>
      <c r="B803" s="13">
        <v>1</v>
      </c>
      <c r="C803" s="48" t="s">
        <v>6195</v>
      </c>
      <c r="D803" s="1" t="s">
        <v>6369</v>
      </c>
      <c r="E803" s="5">
        <v>44.085518</v>
      </c>
      <c r="F803" s="5">
        <v>39.057198999999997</v>
      </c>
      <c r="G803" s="13" t="s">
        <v>974</v>
      </c>
      <c r="H803" s="1" t="s">
        <v>2107</v>
      </c>
      <c r="I803" s="1" t="s">
        <v>6197</v>
      </c>
      <c r="J803" s="16"/>
      <c r="K803" s="16"/>
      <c r="L803" s="14" t="s">
        <v>2111</v>
      </c>
      <c r="M803" s="16"/>
      <c r="N803" s="1" t="s">
        <v>2088</v>
      </c>
      <c r="O803" s="13" t="str">
        <f t="shared" si="18"/>
        <v>a</v>
      </c>
      <c r="P803" s="13" t="s">
        <v>97</v>
      </c>
      <c r="Q803" s="13" t="s">
        <v>23</v>
      </c>
      <c r="R803" s="13" t="s">
        <v>23</v>
      </c>
      <c r="S803" s="13" t="s">
        <v>23</v>
      </c>
      <c r="T803" s="13"/>
      <c r="U803" s="13" t="s">
        <v>23</v>
      </c>
      <c r="V803" s="13" t="s">
        <v>23</v>
      </c>
      <c r="W803" s="13" t="s">
        <v>23</v>
      </c>
      <c r="X803" s="13" t="s">
        <v>23</v>
      </c>
      <c r="Y803" s="13" t="s">
        <v>23</v>
      </c>
      <c r="Z803" s="13" t="s">
        <v>23</v>
      </c>
    </row>
    <row r="804" spans="1:26" s="1" customFormat="1" ht="24" x14ac:dyDescent="0.25">
      <c r="A804" s="4">
        <v>1851</v>
      </c>
      <c r="B804" s="13">
        <v>1</v>
      </c>
      <c r="C804" s="48" t="s">
        <v>6363</v>
      </c>
      <c r="D804" s="1" t="s">
        <v>6368</v>
      </c>
      <c r="E804" s="5">
        <v>43.573</v>
      </c>
      <c r="F804" s="5">
        <v>39.707000000000001</v>
      </c>
      <c r="G804" s="13" t="s">
        <v>974</v>
      </c>
      <c r="H804" s="1" t="s">
        <v>2112</v>
      </c>
      <c r="I804" s="1" t="s">
        <v>6197</v>
      </c>
      <c r="J804" s="16"/>
      <c r="K804" s="16"/>
      <c r="L804" s="14" t="s">
        <v>2113</v>
      </c>
      <c r="M804" s="16"/>
      <c r="N804" s="1" t="s">
        <v>2088</v>
      </c>
      <c r="O804" s="13" t="str">
        <f t="shared" si="18"/>
        <v>a</v>
      </c>
      <c r="P804" s="13" t="s">
        <v>97</v>
      </c>
      <c r="Q804" s="13" t="s">
        <v>23</v>
      </c>
      <c r="R804" s="13" t="s">
        <v>23</v>
      </c>
      <c r="S804" s="13" t="s">
        <v>23</v>
      </c>
      <c r="T804" s="13"/>
      <c r="U804" s="13" t="s">
        <v>23</v>
      </c>
      <c r="V804" s="13" t="s">
        <v>23</v>
      </c>
      <c r="W804" s="13" t="s">
        <v>23</v>
      </c>
      <c r="X804" s="13" t="s">
        <v>23</v>
      </c>
      <c r="Y804" s="13" t="s">
        <v>23</v>
      </c>
      <c r="Z804" s="13" t="s">
        <v>23</v>
      </c>
    </row>
    <row r="805" spans="1:26" s="1" customFormat="1" ht="36" x14ac:dyDescent="0.25">
      <c r="A805" s="4">
        <v>1852</v>
      </c>
      <c r="B805" s="13">
        <v>1</v>
      </c>
      <c r="C805" s="48" t="s">
        <v>4910</v>
      </c>
      <c r="D805" s="1" t="s">
        <v>6367</v>
      </c>
      <c r="E805" s="5">
        <v>43.540999999999997</v>
      </c>
      <c r="F805" s="5">
        <v>39.787999999999997</v>
      </c>
      <c r="G805" s="13">
        <v>-330</v>
      </c>
      <c r="H805" s="1" t="s">
        <v>2112</v>
      </c>
      <c r="J805" s="16"/>
      <c r="K805" s="16"/>
      <c r="L805" s="14" t="s">
        <v>2114</v>
      </c>
      <c r="M805" s="14" t="s">
        <v>4911</v>
      </c>
      <c r="N805" s="1" t="s">
        <v>2088</v>
      </c>
      <c r="O805" s="13" t="str">
        <f t="shared" si="18"/>
        <v>a</v>
      </c>
      <c r="P805" s="13"/>
      <c r="Q805" s="13" t="s">
        <v>23</v>
      </c>
      <c r="R805" s="13" t="s">
        <v>23</v>
      </c>
      <c r="S805" s="13" t="s">
        <v>23</v>
      </c>
      <c r="T805" s="13"/>
      <c r="U805" s="13" t="s">
        <v>23</v>
      </c>
      <c r="V805" s="13" t="s">
        <v>23</v>
      </c>
      <c r="W805" s="13" t="s">
        <v>23</v>
      </c>
      <c r="X805" s="13" t="s">
        <v>23</v>
      </c>
      <c r="Y805" s="13" t="s">
        <v>23</v>
      </c>
      <c r="Z805" s="13" t="s">
        <v>23</v>
      </c>
    </row>
    <row r="806" spans="1:26" s="1" customFormat="1" ht="36" x14ac:dyDescent="0.25">
      <c r="A806" s="4">
        <v>1853</v>
      </c>
      <c r="B806" s="13">
        <v>1</v>
      </c>
      <c r="C806" s="48" t="s">
        <v>6364</v>
      </c>
      <c r="D806" s="1" t="s">
        <v>6365</v>
      </c>
      <c r="E806" s="5">
        <v>43.411999999999999</v>
      </c>
      <c r="F806" s="5">
        <v>39.9206</v>
      </c>
      <c r="G806" s="13" t="s">
        <v>974</v>
      </c>
      <c r="H806" s="1" t="s">
        <v>2112</v>
      </c>
      <c r="I806" s="1" t="s">
        <v>6362</v>
      </c>
      <c r="J806" s="16"/>
      <c r="K806" s="16"/>
      <c r="L806" s="14" t="s">
        <v>2115</v>
      </c>
      <c r="M806" s="16"/>
      <c r="N806" s="1" t="s">
        <v>2088</v>
      </c>
      <c r="O806" s="13" t="str">
        <f t="shared" si="18"/>
        <v>a</v>
      </c>
      <c r="P806" s="13"/>
      <c r="Q806" s="13" t="s">
        <v>23</v>
      </c>
      <c r="R806" s="13" t="s">
        <v>23</v>
      </c>
      <c r="S806" s="13" t="s">
        <v>23</v>
      </c>
      <c r="T806" s="13"/>
      <c r="U806" s="13" t="s">
        <v>23</v>
      </c>
      <c r="V806" s="13" t="s">
        <v>23</v>
      </c>
      <c r="W806" s="13" t="s">
        <v>23</v>
      </c>
      <c r="X806" s="13" t="s">
        <v>23</v>
      </c>
      <c r="Y806" s="13" t="s">
        <v>23</v>
      </c>
      <c r="Z806" s="13" t="s">
        <v>23</v>
      </c>
    </row>
    <row r="807" spans="1:26" s="1" customFormat="1" ht="24" x14ac:dyDescent="0.25">
      <c r="A807" s="4">
        <v>1854</v>
      </c>
      <c r="B807" s="13">
        <v>1</v>
      </c>
      <c r="C807" s="48" t="s">
        <v>2116</v>
      </c>
      <c r="D807" s="1" t="s">
        <v>6361</v>
      </c>
      <c r="E807" s="5">
        <v>43.411000000000001</v>
      </c>
      <c r="F807" s="5">
        <v>39.920999999999999</v>
      </c>
      <c r="G807" s="13" t="s">
        <v>974</v>
      </c>
      <c r="H807" s="1" t="s">
        <v>2112</v>
      </c>
      <c r="I807" s="1" t="s">
        <v>6197</v>
      </c>
      <c r="J807" s="16"/>
      <c r="K807" s="16"/>
      <c r="L807" s="14" t="s">
        <v>2117</v>
      </c>
      <c r="M807" s="16"/>
      <c r="N807" s="1" t="s">
        <v>2088</v>
      </c>
      <c r="O807" s="13" t="str">
        <f t="shared" si="18"/>
        <v>a</v>
      </c>
      <c r="P807" s="13"/>
      <c r="Q807" s="13" t="s">
        <v>23</v>
      </c>
      <c r="R807" s="13" t="s">
        <v>23</v>
      </c>
      <c r="S807" s="13" t="s">
        <v>23</v>
      </c>
      <c r="T807" s="13"/>
      <c r="U807" s="13" t="s">
        <v>23</v>
      </c>
      <c r="V807" s="13" t="s">
        <v>23</v>
      </c>
      <c r="W807" s="13" t="s">
        <v>23</v>
      </c>
      <c r="X807" s="13" t="s">
        <v>23</v>
      </c>
      <c r="Y807" s="13" t="s">
        <v>23</v>
      </c>
      <c r="Z807" s="13" t="s">
        <v>23</v>
      </c>
    </row>
    <row r="808" spans="1:26" s="1" customFormat="1" ht="60" x14ac:dyDescent="0.25">
      <c r="A808" s="4">
        <v>1855</v>
      </c>
      <c r="B808" s="13">
        <v>1</v>
      </c>
      <c r="C808" s="48" t="s">
        <v>2119</v>
      </c>
      <c r="D808" s="1" t="s">
        <v>6366</v>
      </c>
      <c r="E808" s="5">
        <v>43.379300000000001</v>
      </c>
      <c r="F808" s="5">
        <v>40.070900000000002</v>
      </c>
      <c r="G808" s="13">
        <v>300</v>
      </c>
      <c r="H808" s="1" t="s">
        <v>2112</v>
      </c>
      <c r="I808" s="1" t="s">
        <v>6197</v>
      </c>
      <c r="J808" s="16"/>
      <c r="K808" s="16"/>
      <c r="L808" s="14" t="s">
        <v>2120</v>
      </c>
      <c r="M808" s="14" t="s">
        <v>4912</v>
      </c>
      <c r="N808" s="1" t="s">
        <v>2118</v>
      </c>
      <c r="O808" s="13" t="str">
        <f t="shared" si="18"/>
        <v>a</v>
      </c>
      <c r="P808" s="13"/>
      <c r="Q808" s="13" t="s">
        <v>23</v>
      </c>
      <c r="R808" s="13" t="s">
        <v>23</v>
      </c>
      <c r="S808" s="13" t="s">
        <v>23</v>
      </c>
      <c r="T808" s="13"/>
      <c r="U808" s="13" t="s">
        <v>23</v>
      </c>
      <c r="V808" s="13" t="s">
        <v>23</v>
      </c>
      <c r="W808" s="13" t="s">
        <v>23</v>
      </c>
      <c r="X808" s="13" t="s">
        <v>23</v>
      </c>
      <c r="Y808" s="13" t="s">
        <v>23</v>
      </c>
      <c r="Z808" s="13" t="s">
        <v>23</v>
      </c>
    </row>
    <row r="809" spans="1:26" s="1" customFormat="1" ht="24" x14ac:dyDescent="0.25">
      <c r="A809" s="4">
        <v>1856</v>
      </c>
      <c r="B809" s="13">
        <v>1</v>
      </c>
      <c r="C809" s="48" t="s">
        <v>6358</v>
      </c>
      <c r="D809" s="1" t="s">
        <v>6360</v>
      </c>
      <c r="E809" s="5">
        <v>43.325000000000003</v>
      </c>
      <c r="F809" s="5">
        <v>40.222499999999997</v>
      </c>
      <c r="G809" s="13">
        <v>-30</v>
      </c>
      <c r="H809" s="1" t="s">
        <v>2112</v>
      </c>
      <c r="I809" s="1" t="s">
        <v>6197</v>
      </c>
      <c r="J809" s="16"/>
      <c r="K809" s="16"/>
      <c r="L809" s="14" t="s">
        <v>2121</v>
      </c>
      <c r="M809" s="14" t="s">
        <v>4913</v>
      </c>
      <c r="N809" s="1" t="s">
        <v>2118</v>
      </c>
      <c r="O809" s="13" t="str">
        <f t="shared" si="18"/>
        <v>a</v>
      </c>
      <c r="P809" s="13"/>
      <c r="Q809" s="13" t="s">
        <v>23</v>
      </c>
      <c r="R809" s="13" t="s">
        <v>23</v>
      </c>
      <c r="S809" s="13" t="s">
        <v>23</v>
      </c>
      <c r="T809" s="13"/>
      <c r="U809" s="13" t="s">
        <v>23</v>
      </c>
      <c r="V809" s="13" t="s">
        <v>23</v>
      </c>
      <c r="W809" s="13" t="s">
        <v>23</v>
      </c>
      <c r="X809" s="13" t="s">
        <v>23</v>
      </c>
      <c r="Y809" s="13" t="s">
        <v>23</v>
      </c>
      <c r="Z809" s="13" t="s">
        <v>23</v>
      </c>
    </row>
    <row r="810" spans="1:26" s="1" customFormat="1" ht="48" x14ac:dyDescent="0.25">
      <c r="A810" s="4">
        <v>1857</v>
      </c>
      <c r="B810" s="13">
        <v>1</v>
      </c>
      <c r="C810" s="48" t="s">
        <v>6357</v>
      </c>
      <c r="D810" s="1" t="s">
        <v>6359</v>
      </c>
      <c r="E810" s="5">
        <v>43.1736</v>
      </c>
      <c r="F810" s="5">
        <v>40.3185</v>
      </c>
      <c r="G810" s="13">
        <v>-330</v>
      </c>
      <c r="H810" s="1" t="s">
        <v>2112</v>
      </c>
      <c r="I810" s="1" t="s">
        <v>6200</v>
      </c>
      <c r="J810" s="16"/>
      <c r="K810" s="16"/>
      <c r="L810" s="14" t="s">
        <v>2122</v>
      </c>
      <c r="M810" s="14" t="s">
        <v>4914</v>
      </c>
      <c r="N810" s="1" t="s">
        <v>2118</v>
      </c>
      <c r="O810" s="13" t="str">
        <f t="shared" si="18"/>
        <v>a</v>
      </c>
      <c r="P810" s="13"/>
      <c r="Q810" s="13" t="s">
        <v>23</v>
      </c>
      <c r="R810" s="13" t="s">
        <v>23</v>
      </c>
      <c r="S810" s="13" t="s">
        <v>23</v>
      </c>
      <c r="T810" s="13"/>
      <c r="U810" s="13" t="s">
        <v>23</v>
      </c>
      <c r="V810" s="13" t="s">
        <v>23</v>
      </c>
      <c r="W810" s="13" t="s">
        <v>23</v>
      </c>
      <c r="X810" s="13" t="s">
        <v>23</v>
      </c>
      <c r="Y810" s="13" t="s">
        <v>23</v>
      </c>
      <c r="Z810" s="13" t="s">
        <v>23</v>
      </c>
    </row>
    <row r="811" spans="1:26" s="1" customFormat="1" ht="36" x14ac:dyDescent="0.25">
      <c r="A811" s="4">
        <v>1861</v>
      </c>
      <c r="B811" s="13">
        <v>2</v>
      </c>
      <c r="C811" s="48" t="s">
        <v>6356</v>
      </c>
      <c r="D811" s="1" t="s">
        <v>2123</v>
      </c>
      <c r="E811" s="5">
        <v>42.996000000000002</v>
      </c>
      <c r="F811" s="5">
        <v>41.018000000000001</v>
      </c>
      <c r="G811" s="13">
        <v>-550</v>
      </c>
      <c r="H811" s="1" t="s">
        <v>2124</v>
      </c>
      <c r="I811" s="1" t="s">
        <v>6197</v>
      </c>
      <c r="J811" s="16"/>
      <c r="K811" s="16"/>
      <c r="L811" s="14" t="s">
        <v>2125</v>
      </c>
      <c r="M811" s="14" t="s">
        <v>4915</v>
      </c>
      <c r="N811" s="1" t="s">
        <v>2118</v>
      </c>
      <c r="O811" s="13" t="str">
        <f t="shared" si="18"/>
        <v>a</v>
      </c>
      <c r="P811" s="13"/>
      <c r="Q811" s="13" t="s">
        <v>23</v>
      </c>
      <c r="R811" s="13" t="s">
        <v>23</v>
      </c>
      <c r="S811" s="13" t="s">
        <v>23</v>
      </c>
      <c r="T811" s="13"/>
      <c r="U811" s="13" t="s">
        <v>23</v>
      </c>
      <c r="V811" s="13" t="s">
        <v>23</v>
      </c>
      <c r="W811" s="13" t="s">
        <v>23</v>
      </c>
      <c r="X811" s="13" t="s">
        <v>23</v>
      </c>
      <c r="Y811" s="13" t="s">
        <v>23</v>
      </c>
      <c r="Z811" s="13" t="s">
        <v>23</v>
      </c>
    </row>
    <row r="812" spans="1:26" s="1" customFormat="1" ht="36" x14ac:dyDescent="0.25">
      <c r="A812" s="4">
        <v>1862</v>
      </c>
      <c r="B812" s="13">
        <v>1</v>
      </c>
      <c r="C812" s="48" t="s">
        <v>4420</v>
      </c>
      <c r="D812" s="1" t="s">
        <v>6351</v>
      </c>
      <c r="E812" s="5">
        <v>42.814999999999998</v>
      </c>
      <c r="F812" s="5">
        <v>41.125700000000002</v>
      </c>
      <c r="G812" s="13">
        <v>551</v>
      </c>
      <c r="H812" s="1" t="s">
        <v>2126</v>
      </c>
      <c r="I812" s="1" t="s">
        <v>6197</v>
      </c>
      <c r="J812" s="16"/>
      <c r="K812" s="16"/>
      <c r="L812" s="14" t="s">
        <v>2127</v>
      </c>
      <c r="M812" s="14" t="s">
        <v>4916</v>
      </c>
      <c r="N812" s="1" t="s">
        <v>2118</v>
      </c>
      <c r="O812" s="13" t="str">
        <f t="shared" si="18"/>
        <v>a</v>
      </c>
      <c r="P812" s="13"/>
      <c r="Q812" s="13" t="s">
        <v>23</v>
      </c>
      <c r="R812" s="13" t="s">
        <v>23</v>
      </c>
      <c r="S812" s="13" t="s">
        <v>23</v>
      </c>
      <c r="T812" s="13"/>
      <c r="U812" s="13" t="s">
        <v>23</v>
      </c>
      <c r="V812" s="13" t="s">
        <v>23</v>
      </c>
      <c r="W812" s="13" t="s">
        <v>23</v>
      </c>
      <c r="X812" s="13" t="s">
        <v>23</v>
      </c>
      <c r="Y812" s="13" t="s">
        <v>23</v>
      </c>
      <c r="Z812" s="13" t="s">
        <v>23</v>
      </c>
    </row>
    <row r="813" spans="1:26" s="1" customFormat="1" ht="36" x14ac:dyDescent="0.25">
      <c r="A813" s="4">
        <v>1863</v>
      </c>
      <c r="B813" s="13">
        <v>1</v>
      </c>
      <c r="C813" s="48" t="s">
        <v>2128</v>
      </c>
      <c r="D813" s="1" t="s">
        <v>6352</v>
      </c>
      <c r="E813" s="5">
        <v>42.812154</v>
      </c>
      <c r="F813" s="5">
        <v>41.121504999999999</v>
      </c>
      <c r="G813" s="13" t="s">
        <v>974</v>
      </c>
      <c r="H813" s="1" t="s">
        <v>2126</v>
      </c>
      <c r="I813" s="1" t="s">
        <v>6197</v>
      </c>
      <c r="J813" s="16"/>
      <c r="K813" s="16"/>
      <c r="L813" s="14" t="s">
        <v>2129</v>
      </c>
      <c r="M813" s="16"/>
      <c r="N813" s="1" t="s">
        <v>2118</v>
      </c>
      <c r="O813" s="13" t="str">
        <f t="shared" si="18"/>
        <v>a</v>
      </c>
      <c r="P813" s="13"/>
      <c r="Q813" s="13" t="s">
        <v>23</v>
      </c>
      <c r="R813" s="13" t="s">
        <v>23</v>
      </c>
      <c r="S813" s="13" t="s">
        <v>23</v>
      </c>
      <c r="T813" s="13"/>
      <c r="U813" s="13" t="s">
        <v>23</v>
      </c>
      <c r="V813" s="13" t="s">
        <v>23</v>
      </c>
      <c r="W813" s="13" t="s">
        <v>23</v>
      </c>
      <c r="X813" s="13" t="s">
        <v>23</v>
      </c>
      <c r="Y813" s="13" t="s">
        <v>23</v>
      </c>
      <c r="Z813" s="13" t="s">
        <v>23</v>
      </c>
    </row>
    <row r="814" spans="1:26" s="1" customFormat="1" ht="48" x14ac:dyDescent="0.25">
      <c r="A814" s="4">
        <v>1864</v>
      </c>
      <c r="B814" s="13">
        <v>1</v>
      </c>
      <c r="C814" s="48" t="s">
        <v>2130</v>
      </c>
      <c r="D814" s="1" t="s">
        <v>6355</v>
      </c>
      <c r="E814" s="5">
        <v>42.703499999999998</v>
      </c>
      <c r="F814" s="5">
        <v>41.46</v>
      </c>
      <c r="G814" s="13">
        <v>-750</v>
      </c>
      <c r="H814" s="1" t="s">
        <v>2126</v>
      </c>
      <c r="I814" s="1" t="s">
        <v>6197</v>
      </c>
      <c r="J814" s="16"/>
      <c r="K814" s="16"/>
      <c r="L814" s="14" t="s">
        <v>2131</v>
      </c>
      <c r="M814" s="14" t="s">
        <v>4917</v>
      </c>
      <c r="N814" s="1" t="s">
        <v>2118</v>
      </c>
      <c r="O814" s="13" t="str">
        <f t="shared" si="18"/>
        <v>a</v>
      </c>
      <c r="P814" s="13"/>
      <c r="Q814" s="13" t="s">
        <v>23</v>
      </c>
      <c r="R814" s="13" t="s">
        <v>23</v>
      </c>
      <c r="S814" s="13" t="s">
        <v>23</v>
      </c>
      <c r="T814" s="13"/>
      <c r="U814" s="13" t="s">
        <v>23</v>
      </c>
      <c r="V814" s="13" t="s">
        <v>23</v>
      </c>
      <c r="W814" s="13" t="s">
        <v>23</v>
      </c>
      <c r="X814" s="13" t="s">
        <v>23</v>
      </c>
      <c r="Y814" s="13" t="s">
        <v>23</v>
      </c>
      <c r="Z814" s="13" t="s">
        <v>23</v>
      </c>
    </row>
    <row r="815" spans="1:26" s="1" customFormat="1" ht="36" x14ac:dyDescent="0.25">
      <c r="A815" s="4">
        <v>1865</v>
      </c>
      <c r="B815" s="13">
        <v>1</v>
      </c>
      <c r="C815" s="48" t="s">
        <v>4920</v>
      </c>
      <c r="D815" s="1" t="s">
        <v>6350</v>
      </c>
      <c r="E815" s="5">
        <v>42.628599999999999</v>
      </c>
      <c r="F815" s="5">
        <v>41.501300000000001</v>
      </c>
      <c r="G815" s="13">
        <v>-330</v>
      </c>
      <c r="H815" s="1" t="s">
        <v>2126</v>
      </c>
      <c r="I815" s="1" t="s">
        <v>6197</v>
      </c>
      <c r="J815" s="16"/>
      <c r="K815" s="16"/>
      <c r="L815" s="14" t="s">
        <v>2132</v>
      </c>
      <c r="M815" s="14" t="s">
        <v>4918</v>
      </c>
      <c r="N815" s="1" t="s">
        <v>2118</v>
      </c>
      <c r="O815" s="13" t="str">
        <f t="shared" si="18"/>
        <v>a</v>
      </c>
      <c r="P815" s="13"/>
      <c r="Q815" s="13" t="s">
        <v>23</v>
      </c>
      <c r="R815" s="13" t="s">
        <v>23</v>
      </c>
      <c r="S815" s="13" t="s">
        <v>23</v>
      </c>
      <c r="T815" s="13"/>
      <c r="U815" s="13" t="s">
        <v>23</v>
      </c>
      <c r="V815" s="13" t="s">
        <v>23</v>
      </c>
      <c r="W815" s="13" t="s">
        <v>23</v>
      </c>
      <c r="X815" s="13" t="s">
        <v>23</v>
      </c>
      <c r="Y815" s="13" t="s">
        <v>23</v>
      </c>
      <c r="Z815" s="13" t="s">
        <v>23</v>
      </c>
    </row>
    <row r="816" spans="1:26" s="1" customFormat="1" ht="24" x14ac:dyDescent="0.25">
      <c r="A816" s="4">
        <v>1866</v>
      </c>
      <c r="B816" s="13">
        <v>1</v>
      </c>
      <c r="C816" s="48" t="s">
        <v>6353</v>
      </c>
      <c r="D816" s="1" t="s">
        <v>6354</v>
      </c>
      <c r="E816" s="5">
        <v>42.389400000000002</v>
      </c>
      <c r="F816" s="5">
        <v>41.548000000000002</v>
      </c>
      <c r="G816" s="13">
        <v>-550</v>
      </c>
      <c r="H816" s="1" t="s">
        <v>2126</v>
      </c>
      <c r="I816" s="1" t="s">
        <v>6197</v>
      </c>
      <c r="J816" s="16"/>
      <c r="K816" s="16"/>
      <c r="L816" s="14" t="s">
        <v>2133</v>
      </c>
      <c r="M816" s="14" t="s">
        <v>4919</v>
      </c>
      <c r="N816" s="1" t="s">
        <v>2118</v>
      </c>
      <c r="O816" s="13" t="str">
        <f t="shared" si="18"/>
        <v>a</v>
      </c>
      <c r="P816" s="13"/>
      <c r="Q816" s="13" t="s">
        <v>23</v>
      </c>
      <c r="R816" s="13" t="s">
        <v>23</v>
      </c>
      <c r="S816" s="13" t="s">
        <v>23</v>
      </c>
      <c r="T816" s="13"/>
      <c r="U816" s="13" t="s">
        <v>23</v>
      </c>
      <c r="V816" s="13" t="s">
        <v>23</v>
      </c>
      <c r="W816" s="13" t="s">
        <v>23</v>
      </c>
      <c r="X816" s="13" t="s">
        <v>23</v>
      </c>
      <c r="Y816" s="13" t="s">
        <v>23</v>
      </c>
      <c r="Z816" s="13" t="s">
        <v>23</v>
      </c>
    </row>
    <row r="817" spans="1:26" s="1" customFormat="1" ht="24" x14ac:dyDescent="0.25">
      <c r="A817" s="4">
        <v>1867</v>
      </c>
      <c r="B817" s="13">
        <v>1</v>
      </c>
      <c r="C817" s="48" t="s">
        <v>2134</v>
      </c>
      <c r="D817" s="1" t="s">
        <v>6349</v>
      </c>
      <c r="E817" s="5">
        <v>42.208799999999997</v>
      </c>
      <c r="F817" s="5">
        <v>41.624000000000002</v>
      </c>
      <c r="G817" s="13" t="s">
        <v>974</v>
      </c>
      <c r="H817" s="1" t="s">
        <v>2126</v>
      </c>
      <c r="I817" s="1" t="s">
        <v>6197</v>
      </c>
      <c r="J817" s="16"/>
      <c r="K817" s="16"/>
      <c r="L817" s="14" t="s">
        <v>2135</v>
      </c>
      <c r="M817" s="16"/>
      <c r="N817" s="1" t="s">
        <v>2136</v>
      </c>
      <c r="O817" s="13" t="str">
        <f t="shared" si="18"/>
        <v>a</v>
      </c>
      <c r="P817" s="13"/>
      <c r="Q817" s="13" t="s">
        <v>23</v>
      </c>
      <c r="R817" s="13" t="s">
        <v>23</v>
      </c>
      <c r="S817" s="13" t="s">
        <v>23</v>
      </c>
      <c r="T817" s="13"/>
      <c r="U817" s="13" t="s">
        <v>23</v>
      </c>
      <c r="V817" s="13" t="s">
        <v>23</v>
      </c>
      <c r="W817" s="13" t="s">
        <v>23</v>
      </c>
      <c r="X817" s="13" t="s">
        <v>23</v>
      </c>
      <c r="Y817" s="13"/>
      <c r="Z817" s="13" t="s">
        <v>23</v>
      </c>
    </row>
    <row r="818" spans="1:26" s="1" customFormat="1" ht="24" x14ac:dyDescent="0.25">
      <c r="A818" s="4">
        <v>1868</v>
      </c>
      <c r="B818" s="13">
        <v>2</v>
      </c>
      <c r="C818" s="48" t="s">
        <v>6346</v>
      </c>
      <c r="D818" s="1" t="s">
        <v>4921</v>
      </c>
      <c r="E818" s="5">
        <v>42.184800000000003</v>
      </c>
      <c r="F818" s="5">
        <v>41.709000000000003</v>
      </c>
      <c r="G818" s="13">
        <v>-30</v>
      </c>
      <c r="H818" s="1" t="s">
        <v>2137</v>
      </c>
      <c r="I818" s="1" t="s">
        <v>7014</v>
      </c>
      <c r="J818" s="16"/>
      <c r="K818" s="16"/>
      <c r="L818" s="14" t="s">
        <v>2138</v>
      </c>
      <c r="M818" s="14" t="s">
        <v>4922</v>
      </c>
      <c r="N818" s="1" t="s">
        <v>2136</v>
      </c>
      <c r="O818" s="13" t="str">
        <f t="shared" si="18"/>
        <v>a</v>
      </c>
      <c r="P818" s="13"/>
      <c r="Q818" s="13" t="s">
        <v>23</v>
      </c>
      <c r="R818" s="13" t="s">
        <v>23</v>
      </c>
      <c r="S818" s="13" t="s">
        <v>23</v>
      </c>
      <c r="T818" s="13"/>
      <c r="U818" s="13" t="s">
        <v>23</v>
      </c>
      <c r="V818" s="13" t="s">
        <v>23</v>
      </c>
      <c r="W818" s="13" t="s">
        <v>23</v>
      </c>
      <c r="X818" s="13" t="s">
        <v>23</v>
      </c>
      <c r="Y818" s="13" t="s">
        <v>39</v>
      </c>
      <c r="Z818" s="13" t="s">
        <v>23</v>
      </c>
    </row>
    <row r="819" spans="1:26" s="1" customFormat="1" ht="48" x14ac:dyDescent="0.25">
      <c r="A819" s="4">
        <v>1869</v>
      </c>
      <c r="B819" s="13">
        <v>1</v>
      </c>
      <c r="C819" s="48" t="s">
        <v>6347</v>
      </c>
      <c r="D819" s="1" t="s">
        <v>6348</v>
      </c>
      <c r="E819" s="5">
        <v>42.141300000000001</v>
      </c>
      <c r="F819" s="5">
        <v>41.674500000000002</v>
      </c>
      <c r="G819" s="13">
        <v>-600</v>
      </c>
      <c r="H819" s="1" t="s">
        <v>2139</v>
      </c>
      <c r="I819" s="1" t="s">
        <v>6197</v>
      </c>
      <c r="J819" s="16"/>
      <c r="K819" s="16"/>
      <c r="L819" s="14" t="s">
        <v>2140</v>
      </c>
      <c r="M819" s="14" t="s">
        <v>4923</v>
      </c>
      <c r="N819" s="1" t="s">
        <v>2136</v>
      </c>
      <c r="O819" s="13" t="str">
        <f t="shared" si="18"/>
        <v>a</v>
      </c>
      <c r="P819" s="13" t="s">
        <v>97</v>
      </c>
      <c r="Q819" s="13"/>
      <c r="R819" s="13"/>
      <c r="S819" s="13"/>
      <c r="T819" s="13"/>
      <c r="U819" s="13"/>
      <c r="V819" s="13"/>
      <c r="W819" s="13"/>
      <c r="X819" s="13"/>
      <c r="Y819" s="13"/>
      <c r="Z819" s="13"/>
    </row>
    <row r="820" spans="1:26" s="1" customFormat="1" ht="22.5" x14ac:dyDescent="0.25">
      <c r="A820" s="4">
        <v>1870</v>
      </c>
      <c r="B820" s="13">
        <v>1</v>
      </c>
      <c r="C820" s="48" t="s">
        <v>2141</v>
      </c>
      <c r="D820" s="1" t="s">
        <v>2142</v>
      </c>
      <c r="E820" s="5">
        <v>42.01135</v>
      </c>
      <c r="F820" s="5">
        <v>41.742609999999999</v>
      </c>
      <c r="G820" s="13" t="s">
        <v>974</v>
      </c>
      <c r="H820" s="1" t="s">
        <v>2143</v>
      </c>
      <c r="I820" s="1" t="s">
        <v>6197</v>
      </c>
      <c r="J820" s="16"/>
      <c r="K820" s="16"/>
      <c r="L820" s="14" t="s">
        <v>2144</v>
      </c>
      <c r="M820" s="14" t="s">
        <v>4924</v>
      </c>
      <c r="N820" s="1" t="s">
        <v>2136</v>
      </c>
      <c r="O820" s="13" t="str">
        <f t="shared" si="18"/>
        <v>a</v>
      </c>
      <c r="P820" s="13"/>
      <c r="Q820" s="13" t="s">
        <v>23</v>
      </c>
      <c r="R820" s="13" t="s">
        <v>23</v>
      </c>
      <c r="S820" s="13" t="s">
        <v>23</v>
      </c>
      <c r="T820" s="13"/>
      <c r="U820" s="13" t="s">
        <v>23</v>
      </c>
      <c r="V820" s="13" t="s">
        <v>23</v>
      </c>
      <c r="W820" s="13" t="s">
        <v>23</v>
      </c>
      <c r="X820" s="13" t="s">
        <v>23</v>
      </c>
      <c r="Y820" s="13" t="s">
        <v>23</v>
      </c>
      <c r="Z820" s="13" t="s">
        <v>23</v>
      </c>
    </row>
    <row r="821" spans="1:26" s="1" customFormat="1" ht="22.5" x14ac:dyDescent="0.25">
      <c r="A821" s="4">
        <v>1871</v>
      </c>
      <c r="B821" s="13">
        <v>1</v>
      </c>
      <c r="C821" s="48" t="s">
        <v>2145</v>
      </c>
      <c r="D821" s="1" t="s">
        <v>2146</v>
      </c>
      <c r="E821" s="5">
        <v>41.912199999999999</v>
      </c>
      <c r="F821" s="5">
        <v>41.761600000000001</v>
      </c>
      <c r="G821" s="13" t="s">
        <v>974</v>
      </c>
      <c r="H821" s="1" t="s">
        <v>2143</v>
      </c>
      <c r="I821" s="1" t="s">
        <v>6197</v>
      </c>
      <c r="J821" s="16"/>
      <c r="K821" s="16"/>
      <c r="L821" s="14" t="s">
        <v>2147</v>
      </c>
      <c r="M821" s="16"/>
      <c r="N821" s="1" t="s">
        <v>2136</v>
      </c>
      <c r="O821" s="13" t="str">
        <f t="shared" si="18"/>
        <v>a</v>
      </c>
      <c r="P821" s="13"/>
      <c r="Q821" s="13" t="s">
        <v>23</v>
      </c>
      <c r="R821" s="13" t="s">
        <v>23</v>
      </c>
      <c r="S821" s="13" t="s">
        <v>23</v>
      </c>
      <c r="T821" s="13"/>
      <c r="U821" s="13" t="s">
        <v>23</v>
      </c>
      <c r="V821" s="13" t="s">
        <v>23</v>
      </c>
      <c r="W821" s="13" t="s">
        <v>23</v>
      </c>
      <c r="X821" s="13" t="s">
        <v>23</v>
      </c>
      <c r="Y821" s="13" t="s">
        <v>23</v>
      </c>
      <c r="Z821" s="13" t="s">
        <v>23</v>
      </c>
    </row>
    <row r="822" spans="1:26" s="1" customFormat="1" ht="36" x14ac:dyDescent="0.25">
      <c r="A822" s="4">
        <v>1872</v>
      </c>
      <c r="B822" s="13">
        <v>1</v>
      </c>
      <c r="C822" s="48" t="s">
        <v>2148</v>
      </c>
      <c r="D822" s="1" t="s">
        <v>6345</v>
      </c>
      <c r="E822" s="5">
        <v>41.816000000000003</v>
      </c>
      <c r="F822" s="5">
        <v>41.768999999999998</v>
      </c>
      <c r="G822" s="13">
        <v>-550</v>
      </c>
      <c r="H822" s="1" t="s">
        <v>2143</v>
      </c>
      <c r="I822" s="1" t="s">
        <v>6197</v>
      </c>
      <c r="J822" s="16"/>
      <c r="K822" s="16"/>
      <c r="L822" s="14" t="s">
        <v>2149</v>
      </c>
      <c r="M822" s="14" t="s">
        <v>4925</v>
      </c>
      <c r="N822" s="1" t="s">
        <v>2136</v>
      </c>
      <c r="O822" s="13" t="str">
        <f t="shared" si="18"/>
        <v>a</v>
      </c>
      <c r="P822" s="13"/>
      <c r="Q822" s="13" t="s">
        <v>23</v>
      </c>
      <c r="R822" s="13" t="s">
        <v>23</v>
      </c>
      <c r="S822" s="13" t="s">
        <v>23</v>
      </c>
      <c r="T822" s="13"/>
      <c r="U822" s="13" t="s">
        <v>23</v>
      </c>
      <c r="V822" s="13" t="s">
        <v>23</v>
      </c>
      <c r="W822" s="13" t="s">
        <v>23</v>
      </c>
      <c r="X822" s="13" t="s">
        <v>23</v>
      </c>
      <c r="Y822" s="13" t="s">
        <v>23</v>
      </c>
      <c r="Z822" s="13" t="s">
        <v>23</v>
      </c>
    </row>
    <row r="823" spans="1:26" s="1" customFormat="1" ht="36" x14ac:dyDescent="0.25">
      <c r="A823" s="4">
        <v>1874</v>
      </c>
      <c r="B823" s="13">
        <v>2</v>
      </c>
      <c r="C823" s="48" t="s">
        <v>2150</v>
      </c>
      <c r="D823" s="1" t="s">
        <v>6344</v>
      </c>
      <c r="E823" s="5">
        <v>41.656123000000001</v>
      </c>
      <c r="F823" s="5">
        <v>41.650230999999998</v>
      </c>
      <c r="G823" s="13">
        <v>-750</v>
      </c>
      <c r="H823" s="1" t="s">
        <v>2151</v>
      </c>
      <c r="I823" s="1" t="s">
        <v>6201</v>
      </c>
      <c r="J823" s="16"/>
      <c r="K823" s="16"/>
      <c r="L823" s="14" t="s">
        <v>2152</v>
      </c>
      <c r="M823" s="14" t="s">
        <v>4926</v>
      </c>
      <c r="N823" s="1" t="s">
        <v>2136</v>
      </c>
      <c r="O823" s="13" t="str">
        <f t="shared" si="18"/>
        <v>a</v>
      </c>
      <c r="P823" s="13" t="s">
        <v>97</v>
      </c>
      <c r="Q823" s="13" t="s">
        <v>23</v>
      </c>
      <c r="R823" s="13" t="s">
        <v>23</v>
      </c>
      <c r="S823" s="13" t="s">
        <v>23</v>
      </c>
      <c r="T823" s="13"/>
      <c r="U823" s="13" t="s">
        <v>23</v>
      </c>
      <c r="V823" s="13" t="s">
        <v>23</v>
      </c>
      <c r="W823" s="13" t="s">
        <v>23</v>
      </c>
      <c r="X823" s="13" t="s">
        <v>23</v>
      </c>
      <c r="Y823" s="13" t="s">
        <v>23</v>
      </c>
      <c r="Z823" s="13" t="s">
        <v>23</v>
      </c>
    </row>
    <row r="824" spans="1:26" s="1" customFormat="1" ht="24" x14ac:dyDescent="0.25">
      <c r="A824" s="4">
        <v>1875</v>
      </c>
      <c r="B824" s="13">
        <v>1</v>
      </c>
      <c r="C824" s="48" t="s">
        <v>2153</v>
      </c>
      <c r="D824" s="1" t="s">
        <v>2154</v>
      </c>
      <c r="E824" s="5">
        <v>41.604550000000003</v>
      </c>
      <c r="F824" s="5">
        <v>41.565274000000002</v>
      </c>
      <c r="G824" s="13" t="s">
        <v>974</v>
      </c>
      <c r="H824" s="1" t="s">
        <v>2143</v>
      </c>
      <c r="J824" s="16"/>
      <c r="K824" s="16"/>
      <c r="L824" s="14" t="s">
        <v>2155</v>
      </c>
      <c r="M824" s="16"/>
      <c r="N824" s="1" t="s">
        <v>2136</v>
      </c>
      <c r="O824" s="13" t="str">
        <f t="shared" si="18"/>
        <v>a</v>
      </c>
      <c r="P824" s="13"/>
      <c r="Q824" s="13" t="s">
        <v>23</v>
      </c>
      <c r="R824" s="13" t="s">
        <v>23</v>
      </c>
      <c r="S824" s="13" t="s">
        <v>23</v>
      </c>
      <c r="T824" s="13"/>
      <c r="U824" s="13" t="s">
        <v>23</v>
      </c>
      <c r="V824" s="13" t="s">
        <v>23</v>
      </c>
      <c r="W824" s="13" t="s">
        <v>23</v>
      </c>
      <c r="X824" s="13" t="s">
        <v>23</v>
      </c>
      <c r="Y824" s="13" t="s">
        <v>23</v>
      </c>
      <c r="Z824" s="13" t="s">
        <v>23</v>
      </c>
    </row>
    <row r="825" spans="1:26" s="1" customFormat="1" ht="48" x14ac:dyDescent="0.25">
      <c r="A825" s="4">
        <v>1876</v>
      </c>
      <c r="B825" s="13">
        <v>2</v>
      </c>
      <c r="C825" s="48" t="s">
        <v>6243</v>
      </c>
      <c r="D825" s="1" t="s">
        <v>6343</v>
      </c>
      <c r="E825" s="5">
        <v>41.57311</v>
      </c>
      <c r="F825" s="5">
        <v>41.573740999999998</v>
      </c>
      <c r="G825" s="13">
        <v>-330</v>
      </c>
      <c r="H825" s="1" t="s">
        <v>7471</v>
      </c>
      <c r="I825" s="1" t="s">
        <v>6197</v>
      </c>
      <c r="J825" s="16"/>
      <c r="K825" s="16"/>
      <c r="L825" s="14" t="s">
        <v>2156</v>
      </c>
      <c r="M825" s="14" t="s">
        <v>4927</v>
      </c>
      <c r="N825" s="1" t="s">
        <v>2136</v>
      </c>
      <c r="O825" s="13" t="str">
        <f t="shared" si="18"/>
        <v>a</v>
      </c>
      <c r="P825" s="13"/>
      <c r="Q825" s="13" t="s">
        <v>23</v>
      </c>
      <c r="R825" s="13" t="s">
        <v>23</v>
      </c>
      <c r="S825" s="13" t="s">
        <v>23</v>
      </c>
      <c r="T825" s="13"/>
      <c r="U825" s="13" t="s">
        <v>23</v>
      </c>
      <c r="V825" s="13" t="s">
        <v>23</v>
      </c>
      <c r="W825" s="13" t="s">
        <v>23</v>
      </c>
      <c r="X825" s="13" t="s">
        <v>23</v>
      </c>
      <c r="Y825" s="13" t="s">
        <v>23</v>
      </c>
      <c r="Z825" s="13" t="s">
        <v>23</v>
      </c>
    </row>
    <row r="826" spans="1:26" s="1" customFormat="1" ht="24" x14ac:dyDescent="0.25">
      <c r="A826" s="4">
        <v>1878</v>
      </c>
      <c r="B826" s="13">
        <v>1</v>
      </c>
      <c r="C826" s="48" t="s">
        <v>6341</v>
      </c>
      <c r="D826" s="1" t="s">
        <v>6342</v>
      </c>
      <c r="E826" s="5">
        <v>41.3536</v>
      </c>
      <c r="F826" s="5">
        <v>41.296700000000001</v>
      </c>
      <c r="G826" s="13">
        <v>-750</v>
      </c>
      <c r="H826" s="1" t="s">
        <v>2158</v>
      </c>
      <c r="I826" s="1" t="s">
        <v>6197</v>
      </c>
      <c r="J826" s="16"/>
      <c r="K826" s="16"/>
      <c r="L826" s="14" t="s">
        <v>2159</v>
      </c>
      <c r="M826" s="16"/>
      <c r="N826" s="1" t="s">
        <v>2157</v>
      </c>
      <c r="O826" s="13" t="str">
        <f t="shared" si="18"/>
        <v>a</v>
      </c>
      <c r="P826" s="13" t="s">
        <v>97</v>
      </c>
      <c r="Q826" s="13" t="s">
        <v>23</v>
      </c>
      <c r="R826" s="13" t="s">
        <v>23</v>
      </c>
      <c r="S826" s="13" t="s">
        <v>23</v>
      </c>
      <c r="T826" s="13"/>
      <c r="U826" s="13" t="s">
        <v>23</v>
      </c>
      <c r="V826" s="13" t="s">
        <v>23</v>
      </c>
      <c r="W826" s="13" t="s">
        <v>23</v>
      </c>
      <c r="X826" s="13" t="s">
        <v>23</v>
      </c>
      <c r="Y826" s="13" t="s">
        <v>23</v>
      </c>
      <c r="Z826" s="13" t="s">
        <v>23</v>
      </c>
    </row>
    <row r="827" spans="1:26" s="1" customFormat="1" ht="24" x14ac:dyDescent="0.25">
      <c r="A827" s="4">
        <v>1878.1</v>
      </c>
      <c r="B827" s="13">
        <v>1</v>
      </c>
      <c r="C827" s="48" t="s">
        <v>7100</v>
      </c>
      <c r="D827" s="1" t="s">
        <v>7101</v>
      </c>
      <c r="E827" s="5">
        <v>41.27</v>
      </c>
      <c r="F827" s="5">
        <v>41.134399999999999</v>
      </c>
      <c r="G827" s="13">
        <v>-550</v>
      </c>
      <c r="H827" s="1" t="s">
        <v>2158</v>
      </c>
      <c r="J827" s="16"/>
      <c r="K827" s="16"/>
      <c r="L827" s="14" t="s">
        <v>7102</v>
      </c>
      <c r="M827" s="16"/>
      <c r="N827" s="1" t="s">
        <v>2157</v>
      </c>
      <c r="O827" s="13" t="str">
        <f t="shared" si="18"/>
        <v>a</v>
      </c>
      <c r="P827" s="13"/>
      <c r="Q827" s="13"/>
      <c r="R827" s="13"/>
      <c r="S827" s="13"/>
      <c r="T827" s="13"/>
      <c r="U827" s="13"/>
      <c r="V827" s="13"/>
      <c r="W827" s="13"/>
      <c r="X827" s="13"/>
      <c r="Y827" s="13"/>
      <c r="Z827" s="13"/>
    </row>
    <row r="828" spans="1:26" s="1" customFormat="1" ht="24" x14ac:dyDescent="0.25">
      <c r="A828" s="4">
        <v>1879</v>
      </c>
      <c r="B828" s="13">
        <v>1</v>
      </c>
      <c r="C828" s="48" t="s">
        <v>2160</v>
      </c>
      <c r="D828" s="1" t="s">
        <v>6340</v>
      </c>
      <c r="E828" s="5">
        <v>41.191600000000001</v>
      </c>
      <c r="F828" s="5">
        <v>40.960700000000003</v>
      </c>
      <c r="G828" s="13" t="s">
        <v>974</v>
      </c>
      <c r="H828" s="1" t="s">
        <v>2158</v>
      </c>
      <c r="J828" s="16"/>
      <c r="K828" s="16"/>
      <c r="L828" s="14" t="s">
        <v>2161</v>
      </c>
      <c r="M828" s="16"/>
      <c r="N828" s="1" t="s">
        <v>2157</v>
      </c>
      <c r="O828" s="13" t="str">
        <f t="shared" si="18"/>
        <v>a</v>
      </c>
      <c r="P828" s="13"/>
      <c r="Q828" s="13" t="s">
        <v>23</v>
      </c>
      <c r="R828" s="13" t="s">
        <v>23</v>
      </c>
      <c r="S828" s="13" t="s">
        <v>23</v>
      </c>
      <c r="T828" s="13"/>
      <c r="U828" s="13" t="s">
        <v>23</v>
      </c>
      <c r="V828" s="13" t="s">
        <v>23</v>
      </c>
      <c r="W828" s="13" t="s">
        <v>23</v>
      </c>
      <c r="X828" s="13" t="s">
        <v>23</v>
      </c>
      <c r="Y828" s="13" t="s">
        <v>23</v>
      </c>
      <c r="Z828" s="13" t="s">
        <v>23</v>
      </c>
    </row>
    <row r="829" spans="1:26" s="1" customFormat="1" ht="24" x14ac:dyDescent="0.25">
      <c r="A829" s="4">
        <v>1880</v>
      </c>
      <c r="B829" s="13">
        <v>1</v>
      </c>
      <c r="C829" s="48" t="s">
        <v>6339</v>
      </c>
      <c r="D829" s="1" t="s">
        <v>6338</v>
      </c>
      <c r="E829" s="5">
        <v>41.181699999999999</v>
      </c>
      <c r="F829" s="5">
        <v>40.880499999999998</v>
      </c>
      <c r="G829" s="13">
        <v>-750</v>
      </c>
      <c r="H829" s="1" t="s">
        <v>2162</v>
      </c>
      <c r="I829" s="1" t="s">
        <v>6197</v>
      </c>
      <c r="J829" s="16"/>
      <c r="K829" s="16"/>
      <c r="L829" s="14" t="s">
        <v>2163</v>
      </c>
      <c r="M829" s="14" t="s">
        <v>4928</v>
      </c>
      <c r="N829" s="1" t="s">
        <v>2157</v>
      </c>
      <c r="O829" s="13" t="str">
        <f t="shared" si="18"/>
        <v>a</v>
      </c>
      <c r="P829" s="13" t="s">
        <v>97</v>
      </c>
      <c r="Q829" s="13" t="s">
        <v>23</v>
      </c>
      <c r="R829" s="13" t="s">
        <v>23</v>
      </c>
      <c r="S829" s="13" t="s">
        <v>23</v>
      </c>
      <c r="T829" s="13"/>
      <c r="U829" s="13" t="s">
        <v>23</v>
      </c>
      <c r="V829" s="13" t="s">
        <v>23</v>
      </c>
      <c r="W829" s="13" t="s">
        <v>23</v>
      </c>
      <c r="X829" s="13" t="s">
        <v>23</v>
      </c>
      <c r="Y829" s="13" t="s">
        <v>23</v>
      </c>
      <c r="Z829" s="13" t="s">
        <v>23</v>
      </c>
    </row>
    <row r="830" spans="1:26" s="1" customFormat="1" ht="24" x14ac:dyDescent="0.25">
      <c r="A830" s="4">
        <v>1881</v>
      </c>
      <c r="B830" s="13">
        <v>1</v>
      </c>
      <c r="C830" s="48" t="s">
        <v>2164</v>
      </c>
      <c r="D830" s="1" t="s">
        <v>2165</v>
      </c>
      <c r="E830" s="5">
        <v>41.089390999999999</v>
      </c>
      <c r="F830" s="5">
        <v>40.709049</v>
      </c>
      <c r="G830" s="13" t="s">
        <v>974</v>
      </c>
      <c r="H830" s="1" t="s">
        <v>2158</v>
      </c>
      <c r="I830" s="1" t="s">
        <v>6197</v>
      </c>
      <c r="J830" s="16"/>
      <c r="K830" s="16"/>
      <c r="L830" s="14" t="s">
        <v>2166</v>
      </c>
      <c r="M830" s="16"/>
      <c r="N830" s="1" t="s">
        <v>2157</v>
      </c>
      <c r="O830" s="13" t="str">
        <f t="shared" si="18"/>
        <v>a</v>
      </c>
      <c r="P830" s="13"/>
      <c r="Q830" s="13" t="s">
        <v>23</v>
      </c>
      <c r="R830" s="13" t="s">
        <v>23</v>
      </c>
      <c r="S830" s="13" t="s">
        <v>23</v>
      </c>
      <c r="T830" s="13"/>
      <c r="U830" s="13" t="s">
        <v>23</v>
      </c>
      <c r="V830" s="13" t="s">
        <v>23</v>
      </c>
      <c r="W830" s="13" t="s">
        <v>23</v>
      </c>
      <c r="X830" s="13" t="s">
        <v>23</v>
      </c>
      <c r="Y830" s="13" t="s">
        <v>23</v>
      </c>
      <c r="Z830" s="13" t="s">
        <v>23</v>
      </c>
    </row>
    <row r="831" spans="1:26" s="1" customFormat="1" ht="22.5" x14ac:dyDescent="0.25">
      <c r="A831" s="4">
        <v>1882</v>
      </c>
      <c r="B831" s="13">
        <v>1</v>
      </c>
      <c r="C831" s="48" t="s">
        <v>2167</v>
      </c>
      <c r="D831" s="1" t="s">
        <v>2168</v>
      </c>
      <c r="E831" s="5">
        <v>41.048904999999998</v>
      </c>
      <c r="F831" s="5">
        <v>40.569333999999998</v>
      </c>
      <c r="G831" s="13" t="s">
        <v>974</v>
      </c>
      <c r="H831" s="1" t="s">
        <v>2158</v>
      </c>
      <c r="J831" s="16"/>
      <c r="K831" s="16"/>
      <c r="L831" s="14" t="s">
        <v>2169</v>
      </c>
      <c r="M831" s="16"/>
      <c r="N831" s="1" t="s">
        <v>2157</v>
      </c>
      <c r="O831" s="13" t="str">
        <f t="shared" si="18"/>
        <v>a</v>
      </c>
      <c r="P831" s="13"/>
      <c r="Q831" s="13" t="s">
        <v>23</v>
      </c>
      <c r="R831" s="13" t="s">
        <v>23</v>
      </c>
      <c r="S831" s="13" t="s">
        <v>23</v>
      </c>
      <c r="T831" s="13"/>
      <c r="U831" s="13" t="s">
        <v>23</v>
      </c>
      <c r="V831" s="13" t="s">
        <v>23</v>
      </c>
      <c r="W831" s="13" t="s">
        <v>23</v>
      </c>
      <c r="X831" s="13" t="s">
        <v>23</v>
      </c>
      <c r="Y831" s="13" t="s">
        <v>23</v>
      </c>
      <c r="Z831" s="13" t="s">
        <v>23</v>
      </c>
    </row>
    <row r="832" spans="1:26" s="1" customFormat="1" ht="48" x14ac:dyDescent="0.25">
      <c r="A832" s="4">
        <v>1883</v>
      </c>
      <c r="B832" s="13">
        <v>2</v>
      </c>
      <c r="C832" s="48" t="s">
        <v>4933</v>
      </c>
      <c r="D832" s="1" t="s">
        <v>6337</v>
      </c>
      <c r="E832" s="5">
        <v>41.036149000000002</v>
      </c>
      <c r="F832" s="5">
        <v>40.534455999999999</v>
      </c>
      <c r="G832" s="13">
        <v>-670</v>
      </c>
      <c r="H832" s="1" t="s">
        <v>2170</v>
      </c>
      <c r="I832" s="1" t="s">
        <v>6201</v>
      </c>
      <c r="J832" s="16"/>
      <c r="K832" s="16"/>
      <c r="L832" s="14" t="s">
        <v>2171</v>
      </c>
      <c r="M832" s="14" t="s">
        <v>4929</v>
      </c>
      <c r="N832" s="1" t="s">
        <v>2157</v>
      </c>
      <c r="O832" s="13" t="str">
        <f t="shared" si="18"/>
        <v>a</v>
      </c>
      <c r="P832" s="13" t="s">
        <v>97</v>
      </c>
      <c r="Q832" s="13" t="s">
        <v>23</v>
      </c>
      <c r="R832" s="13" t="s">
        <v>23</v>
      </c>
      <c r="S832" s="13" t="s">
        <v>23</v>
      </c>
      <c r="T832" s="13"/>
      <c r="U832" s="13" t="s">
        <v>23</v>
      </c>
      <c r="V832" s="13" t="s">
        <v>23</v>
      </c>
      <c r="W832" s="13" t="s">
        <v>23</v>
      </c>
      <c r="X832" s="13" t="s">
        <v>23</v>
      </c>
      <c r="Y832" s="13" t="s">
        <v>23</v>
      </c>
      <c r="Z832" s="13" t="s">
        <v>23</v>
      </c>
    </row>
    <row r="833" spans="1:26" s="1" customFormat="1" ht="22.5" x14ac:dyDescent="0.25">
      <c r="A833" s="4">
        <v>1884</v>
      </c>
      <c r="B833" s="13">
        <v>1</v>
      </c>
      <c r="C833" s="48" t="s">
        <v>2172</v>
      </c>
      <c r="D833" s="1" t="s">
        <v>2173</v>
      </c>
      <c r="E833" s="5">
        <v>40.990875000000003</v>
      </c>
      <c r="F833" s="5">
        <v>40.323847000000001</v>
      </c>
      <c r="G833" s="13" t="s">
        <v>974</v>
      </c>
      <c r="H833" s="1" t="s">
        <v>2158</v>
      </c>
      <c r="J833" s="16"/>
      <c r="K833" s="16"/>
      <c r="L833" s="14" t="s">
        <v>2174</v>
      </c>
      <c r="M833" s="16"/>
      <c r="N833" s="1" t="s">
        <v>2157</v>
      </c>
      <c r="O833" s="13" t="str">
        <f t="shared" si="18"/>
        <v>a</v>
      </c>
      <c r="P833" s="13"/>
      <c r="Q833" s="13" t="s">
        <v>23</v>
      </c>
      <c r="R833" s="13" t="s">
        <v>23</v>
      </c>
      <c r="S833" s="13" t="s">
        <v>23</v>
      </c>
      <c r="T833" s="13"/>
      <c r="U833" s="13" t="s">
        <v>23</v>
      </c>
      <c r="V833" s="13" t="s">
        <v>23</v>
      </c>
      <c r="W833" s="13" t="s">
        <v>23</v>
      </c>
      <c r="X833" s="13" t="s">
        <v>23</v>
      </c>
      <c r="Y833" s="13" t="s">
        <v>23</v>
      </c>
      <c r="Z833" s="13" t="s">
        <v>23</v>
      </c>
    </row>
    <row r="834" spans="1:26" s="1" customFormat="1" ht="22.5" x14ac:dyDescent="0.25">
      <c r="A834" s="4">
        <v>1885</v>
      </c>
      <c r="B834" s="13">
        <v>1</v>
      </c>
      <c r="C834" s="48" t="s">
        <v>2175</v>
      </c>
      <c r="D834" s="1" t="s">
        <v>2176</v>
      </c>
      <c r="E834" s="5">
        <v>40.972625000000001</v>
      </c>
      <c r="F834" s="5">
        <v>40.305804999999999</v>
      </c>
      <c r="G834" s="13" t="s">
        <v>974</v>
      </c>
      <c r="H834" s="1" t="s">
        <v>2158</v>
      </c>
      <c r="J834" s="16"/>
      <c r="K834" s="16"/>
      <c r="L834" s="14" t="s">
        <v>2177</v>
      </c>
      <c r="M834" s="16"/>
      <c r="N834" s="1" t="s">
        <v>2157</v>
      </c>
      <c r="O834" s="13" t="str">
        <f t="shared" si="18"/>
        <v>a</v>
      </c>
      <c r="P834" s="13"/>
      <c r="Q834" s="13" t="s">
        <v>23</v>
      </c>
      <c r="R834" s="13" t="s">
        <v>23</v>
      </c>
      <c r="S834" s="13" t="s">
        <v>23</v>
      </c>
      <c r="T834" s="13"/>
      <c r="U834" s="13" t="s">
        <v>23</v>
      </c>
      <c r="V834" s="13" t="s">
        <v>23</v>
      </c>
      <c r="W834" s="13" t="s">
        <v>23</v>
      </c>
      <c r="X834" s="13" t="s">
        <v>23</v>
      </c>
      <c r="Y834" s="13" t="s">
        <v>23</v>
      </c>
      <c r="Z834" s="13" t="s">
        <v>23</v>
      </c>
    </row>
    <row r="835" spans="1:26" s="1" customFormat="1" ht="22.5" x14ac:dyDescent="0.25">
      <c r="A835" s="4">
        <v>1886</v>
      </c>
      <c r="B835" s="13">
        <v>1</v>
      </c>
      <c r="C835" s="48" t="s">
        <v>4931</v>
      </c>
      <c r="D835" s="1" t="s">
        <v>4932</v>
      </c>
      <c r="E835" s="5">
        <v>40.948388999999999</v>
      </c>
      <c r="F835" s="5">
        <v>40.259138999999998</v>
      </c>
      <c r="G835" s="13">
        <v>-30</v>
      </c>
      <c r="H835" s="1" t="s">
        <v>2158</v>
      </c>
      <c r="I835" s="1" t="s">
        <v>6197</v>
      </c>
      <c r="J835" s="16"/>
      <c r="K835" s="16"/>
      <c r="L835" s="14" t="s">
        <v>2178</v>
      </c>
      <c r="M835" s="14" t="s">
        <v>4930</v>
      </c>
      <c r="N835" s="1" t="s">
        <v>2157</v>
      </c>
      <c r="O835" s="13" t="str">
        <f t="shared" si="18"/>
        <v>a</v>
      </c>
      <c r="P835" s="13" t="s">
        <v>97</v>
      </c>
      <c r="Q835" s="13" t="s">
        <v>23</v>
      </c>
      <c r="R835" s="13" t="s">
        <v>23</v>
      </c>
      <c r="S835" s="13" t="s">
        <v>23</v>
      </c>
      <c r="T835" s="13"/>
      <c r="U835" s="13" t="s">
        <v>23</v>
      </c>
      <c r="V835" s="13" t="s">
        <v>23</v>
      </c>
      <c r="W835" s="13" t="s">
        <v>23</v>
      </c>
      <c r="X835" s="13" t="s">
        <v>23</v>
      </c>
      <c r="Y835" s="13" t="s">
        <v>23</v>
      </c>
      <c r="Z835" s="13" t="s">
        <v>23</v>
      </c>
    </row>
    <row r="836" spans="1:26" s="1" customFormat="1" ht="60" x14ac:dyDescent="0.25">
      <c r="A836" s="4">
        <v>1887</v>
      </c>
      <c r="B836" s="13">
        <v>1</v>
      </c>
      <c r="C836" s="48" t="s">
        <v>7099</v>
      </c>
      <c r="D836" s="1" t="s">
        <v>6335</v>
      </c>
      <c r="E836" s="5">
        <v>40.918188000000001</v>
      </c>
      <c r="F836" s="5">
        <v>40.112901000000001</v>
      </c>
      <c r="G836" s="13" t="s">
        <v>974</v>
      </c>
      <c r="H836" s="1" t="s">
        <v>2158</v>
      </c>
      <c r="I836" s="1" t="s">
        <v>6197</v>
      </c>
      <c r="J836" s="16"/>
      <c r="K836" s="16"/>
      <c r="L836" s="14" t="s">
        <v>2179</v>
      </c>
      <c r="M836" s="16"/>
      <c r="N836" s="1" t="s">
        <v>2157</v>
      </c>
      <c r="O836" s="13" t="str">
        <f t="shared" si="18"/>
        <v>a</v>
      </c>
      <c r="P836" s="13" t="s">
        <v>97</v>
      </c>
      <c r="Q836" s="13"/>
      <c r="R836" s="13"/>
      <c r="S836" s="13"/>
      <c r="T836" s="13"/>
      <c r="U836" s="13"/>
      <c r="V836" s="13"/>
      <c r="W836" s="13"/>
      <c r="X836" s="13"/>
      <c r="Y836" s="13"/>
      <c r="Z836" s="13"/>
    </row>
    <row r="837" spans="1:26" s="1" customFormat="1" ht="36" x14ac:dyDescent="0.25">
      <c r="A837" s="4">
        <v>1888</v>
      </c>
      <c r="B837" s="13">
        <v>3</v>
      </c>
      <c r="C837" s="48" t="s">
        <v>6336</v>
      </c>
      <c r="D837" s="1" t="s">
        <v>4935</v>
      </c>
      <c r="E837" s="5">
        <v>40.942340000000002</v>
      </c>
      <c r="F837" s="5">
        <v>40.068252999999999</v>
      </c>
      <c r="G837" s="13">
        <v>-550</v>
      </c>
      <c r="H837" s="1" t="s">
        <v>2180</v>
      </c>
      <c r="I837" s="1" t="s">
        <v>6197</v>
      </c>
      <c r="J837" s="16"/>
      <c r="K837" s="16"/>
      <c r="L837" s="14" t="s">
        <v>2179</v>
      </c>
      <c r="M837" s="14" t="s">
        <v>4934</v>
      </c>
      <c r="N837" s="1" t="s">
        <v>2157</v>
      </c>
      <c r="O837" s="13" t="str">
        <f t="shared" si="18"/>
        <v>a</v>
      </c>
      <c r="P837" s="13" t="s">
        <v>97</v>
      </c>
      <c r="Q837" s="13" t="s">
        <v>23</v>
      </c>
      <c r="R837" s="13" t="s">
        <v>23</v>
      </c>
      <c r="S837" s="13" t="s">
        <v>23</v>
      </c>
      <c r="T837" s="13"/>
      <c r="U837" s="13" t="s">
        <v>23</v>
      </c>
      <c r="V837" s="13" t="s">
        <v>23</v>
      </c>
      <c r="W837" s="13" t="s">
        <v>23</v>
      </c>
      <c r="X837" s="13" t="s">
        <v>23</v>
      </c>
      <c r="Y837" s="13" t="s">
        <v>23</v>
      </c>
      <c r="Z837" s="13" t="s">
        <v>23</v>
      </c>
    </row>
    <row r="838" spans="1:26" s="1" customFormat="1" ht="60" x14ac:dyDescent="0.25">
      <c r="A838" s="4">
        <v>1889</v>
      </c>
      <c r="B838" s="13">
        <v>2</v>
      </c>
      <c r="C838" s="48" t="s">
        <v>6226</v>
      </c>
      <c r="D838" s="1" t="s">
        <v>2181</v>
      </c>
      <c r="E838" s="5">
        <v>41.004908999999998</v>
      </c>
      <c r="F838" s="5">
        <v>39.739089</v>
      </c>
      <c r="G838" s="13">
        <v>-750</v>
      </c>
      <c r="H838" s="1" t="s">
        <v>2185</v>
      </c>
      <c r="I838" s="1" t="s">
        <v>6692</v>
      </c>
      <c r="J838" s="16"/>
      <c r="K838" s="16"/>
      <c r="L838" s="14" t="s">
        <v>2182</v>
      </c>
      <c r="M838" s="14" t="s">
        <v>4936</v>
      </c>
      <c r="N838" s="1" t="s">
        <v>2157</v>
      </c>
      <c r="O838" s="13" t="str">
        <f t="shared" si="18"/>
        <v>a</v>
      </c>
      <c r="P838" s="13" t="s">
        <v>97</v>
      </c>
      <c r="Q838" s="13"/>
      <c r="R838" s="13" t="s">
        <v>23</v>
      </c>
      <c r="S838" s="13" t="s">
        <v>23</v>
      </c>
      <c r="T838" s="13"/>
      <c r="U838" s="13" t="s">
        <v>23</v>
      </c>
      <c r="V838" s="13" t="s">
        <v>23</v>
      </c>
      <c r="W838" s="13" t="s">
        <v>23</v>
      </c>
      <c r="X838" s="13" t="s">
        <v>23</v>
      </c>
      <c r="Y838" s="13" t="s">
        <v>23</v>
      </c>
      <c r="Z838" s="13" t="s">
        <v>23</v>
      </c>
    </row>
    <row r="839" spans="1:26" s="1" customFormat="1" ht="24" x14ac:dyDescent="0.25">
      <c r="A839" s="4">
        <v>1890</v>
      </c>
      <c r="B839" s="13">
        <v>1</v>
      </c>
      <c r="C839" s="48" t="s">
        <v>6334</v>
      </c>
      <c r="D839" s="1" t="s">
        <v>4554</v>
      </c>
      <c r="E839" s="5">
        <v>41.021782999999999</v>
      </c>
      <c r="F839" s="5">
        <v>39.596558000000002</v>
      </c>
      <c r="G839" s="13">
        <v>-650</v>
      </c>
      <c r="H839" s="1" t="s">
        <v>2183</v>
      </c>
      <c r="I839" s="1" t="s">
        <v>6197</v>
      </c>
      <c r="J839" s="16"/>
      <c r="K839" s="16"/>
      <c r="L839" s="14" t="s">
        <v>2184</v>
      </c>
      <c r="M839" s="14" t="s">
        <v>4937</v>
      </c>
      <c r="N839" s="1" t="s">
        <v>2157</v>
      </c>
      <c r="O839" s="13" t="str">
        <f t="shared" si="18"/>
        <v>a</v>
      </c>
      <c r="P839" s="13" t="s">
        <v>97</v>
      </c>
      <c r="Q839" s="13" t="s">
        <v>23</v>
      </c>
      <c r="R839" s="13" t="s">
        <v>23</v>
      </c>
      <c r="S839" s="13" t="s">
        <v>23</v>
      </c>
      <c r="T839" s="13"/>
      <c r="U839" s="13" t="s">
        <v>23</v>
      </c>
      <c r="V839" s="13" t="s">
        <v>23</v>
      </c>
      <c r="W839" s="13" t="s">
        <v>23</v>
      </c>
      <c r="X839" s="13" t="s">
        <v>23</v>
      </c>
      <c r="Y839" s="13" t="s">
        <v>23</v>
      </c>
      <c r="Z839" s="13" t="s">
        <v>23</v>
      </c>
    </row>
    <row r="840" spans="1:26" s="1" customFormat="1" ht="24" x14ac:dyDescent="0.25">
      <c r="A840" s="4">
        <v>1891</v>
      </c>
      <c r="B840" s="13">
        <v>2</v>
      </c>
      <c r="C840" s="48" t="s">
        <v>6333</v>
      </c>
      <c r="D840" s="1" t="s">
        <v>4555</v>
      </c>
      <c r="E840" s="5">
        <v>41.079233000000002</v>
      </c>
      <c r="F840" s="5">
        <v>39.509827999999999</v>
      </c>
      <c r="G840" s="13">
        <v>-30</v>
      </c>
      <c r="H840" s="1" t="s">
        <v>2185</v>
      </c>
      <c r="I840" s="1" t="s">
        <v>6197</v>
      </c>
      <c r="J840" s="16"/>
      <c r="K840" s="16"/>
      <c r="L840" s="14" t="s">
        <v>2186</v>
      </c>
      <c r="M840" s="14" t="s">
        <v>4938</v>
      </c>
      <c r="N840" s="1" t="s">
        <v>2157</v>
      </c>
      <c r="O840" s="13" t="str">
        <f t="shared" si="18"/>
        <v>a</v>
      </c>
      <c r="P840" s="13" t="s">
        <v>97</v>
      </c>
      <c r="Q840" s="13" t="s">
        <v>23</v>
      </c>
      <c r="R840" s="13" t="s">
        <v>23</v>
      </c>
      <c r="S840" s="13" t="s">
        <v>23</v>
      </c>
      <c r="T840" s="13"/>
      <c r="U840" s="13" t="s">
        <v>23</v>
      </c>
      <c r="V840" s="13" t="s">
        <v>23</v>
      </c>
      <c r="W840" s="13" t="s">
        <v>23</v>
      </c>
      <c r="X840" s="13" t="s">
        <v>23</v>
      </c>
      <c r="Y840" s="13" t="s">
        <v>23</v>
      </c>
      <c r="Z840" s="13" t="s">
        <v>23</v>
      </c>
    </row>
    <row r="841" spans="1:26" s="1" customFormat="1" ht="22.5" x14ac:dyDescent="0.25">
      <c r="A841" s="4">
        <v>1892</v>
      </c>
      <c r="B841" s="13">
        <v>1</v>
      </c>
      <c r="C841" s="48" t="s">
        <v>2187</v>
      </c>
      <c r="D841" s="1" t="s">
        <v>6332</v>
      </c>
      <c r="E841" s="5">
        <v>41.104543</v>
      </c>
      <c r="F841" s="5">
        <v>39.435566000000001</v>
      </c>
      <c r="G841" s="13">
        <v>300</v>
      </c>
      <c r="H841" s="1" t="s">
        <v>2183</v>
      </c>
      <c r="I841" s="1" t="s">
        <v>6197</v>
      </c>
      <c r="J841" s="16"/>
      <c r="K841" s="16"/>
      <c r="L841" s="14" t="s">
        <v>2188</v>
      </c>
      <c r="M841" s="14" t="s">
        <v>4939</v>
      </c>
      <c r="N841" s="1" t="s">
        <v>2157</v>
      </c>
      <c r="O841" s="13" t="str">
        <f t="shared" si="18"/>
        <v>a</v>
      </c>
      <c r="P841" s="13"/>
      <c r="Q841" s="13" t="s">
        <v>23</v>
      </c>
      <c r="R841" s="13" t="s">
        <v>23</v>
      </c>
      <c r="S841" s="13" t="s">
        <v>23</v>
      </c>
      <c r="T841" s="13"/>
      <c r="U841" s="13" t="s">
        <v>23</v>
      </c>
      <c r="V841" s="13" t="s">
        <v>23</v>
      </c>
      <c r="W841" s="13" t="s">
        <v>23</v>
      </c>
      <c r="X841" s="13" t="s">
        <v>23</v>
      </c>
      <c r="Y841" s="13" t="s">
        <v>23</v>
      </c>
      <c r="Z841" s="13" t="s">
        <v>23</v>
      </c>
    </row>
    <row r="842" spans="1:26" s="1" customFormat="1" ht="22.5" x14ac:dyDescent="0.25">
      <c r="A842" s="4">
        <v>1895</v>
      </c>
      <c r="B842" s="13">
        <v>1</v>
      </c>
      <c r="C842" s="48" t="s">
        <v>2189</v>
      </c>
      <c r="D842" s="1" t="s">
        <v>6331</v>
      </c>
      <c r="E842" s="5">
        <v>41.067999999999998</v>
      </c>
      <c r="F842" s="5">
        <v>39.140999999999998</v>
      </c>
      <c r="G842" s="13">
        <v>-550</v>
      </c>
      <c r="H842" s="1" t="s">
        <v>2183</v>
      </c>
      <c r="I842" s="1" t="s">
        <v>6197</v>
      </c>
      <c r="J842" s="16"/>
      <c r="K842" s="16"/>
      <c r="L842" s="14" t="s">
        <v>2190</v>
      </c>
      <c r="M842" s="14" t="s">
        <v>4940</v>
      </c>
      <c r="N842" s="1" t="s">
        <v>2157</v>
      </c>
      <c r="O842" s="13" t="str">
        <f t="shared" si="18"/>
        <v>a</v>
      </c>
      <c r="P842" s="13"/>
      <c r="Q842" s="13" t="s">
        <v>23</v>
      </c>
      <c r="R842" s="13" t="s">
        <v>23</v>
      </c>
      <c r="S842" s="13" t="s">
        <v>23</v>
      </c>
      <c r="T842" s="13"/>
      <c r="U842" s="13" t="s">
        <v>23</v>
      </c>
      <c r="V842" s="13" t="s">
        <v>23</v>
      </c>
      <c r="W842" s="13" t="s">
        <v>23</v>
      </c>
      <c r="X842" s="13" t="s">
        <v>23</v>
      </c>
      <c r="Y842" s="13" t="s">
        <v>23</v>
      </c>
      <c r="Z842" s="13" t="s">
        <v>23</v>
      </c>
    </row>
    <row r="843" spans="1:26" s="1" customFormat="1" ht="22.5" x14ac:dyDescent="0.25">
      <c r="A843" s="4">
        <v>1896</v>
      </c>
      <c r="B843" s="13">
        <v>1</v>
      </c>
      <c r="C843" s="48" t="s">
        <v>2191</v>
      </c>
      <c r="D843" s="1" t="s">
        <v>2192</v>
      </c>
      <c r="E843" s="5">
        <v>41.044570999999998</v>
      </c>
      <c r="F843" s="5">
        <v>38.992223000000003</v>
      </c>
      <c r="G843" s="13">
        <v>-30</v>
      </c>
      <c r="H843" s="1" t="s">
        <v>2183</v>
      </c>
      <c r="I843" s="1" t="s">
        <v>6197</v>
      </c>
      <c r="J843" s="16"/>
      <c r="K843" s="16"/>
      <c r="L843" s="14" t="s">
        <v>2193</v>
      </c>
      <c r="M843" s="14" t="s">
        <v>4941</v>
      </c>
      <c r="N843" s="1" t="s">
        <v>2157</v>
      </c>
      <c r="O843" s="13" t="str">
        <f t="shared" si="18"/>
        <v>a</v>
      </c>
      <c r="P843" s="13" t="s">
        <v>97</v>
      </c>
      <c r="Q843" s="13" t="s">
        <v>23</v>
      </c>
      <c r="R843" s="13" t="s">
        <v>23</v>
      </c>
      <c r="S843" s="13" t="s">
        <v>23</v>
      </c>
      <c r="T843" s="13"/>
      <c r="U843" s="13" t="s">
        <v>23</v>
      </c>
      <c r="V843" s="13" t="s">
        <v>23</v>
      </c>
      <c r="W843" s="13" t="s">
        <v>23</v>
      </c>
      <c r="X843" s="13" t="s">
        <v>23</v>
      </c>
      <c r="Y843" s="13" t="s">
        <v>23</v>
      </c>
      <c r="Z843" s="13" t="s">
        <v>23</v>
      </c>
    </row>
    <row r="844" spans="1:26" s="1" customFormat="1" ht="24" x14ac:dyDescent="0.25">
      <c r="A844" s="4">
        <v>1897</v>
      </c>
      <c r="B844" s="13">
        <v>1</v>
      </c>
      <c r="C844" s="48" t="s">
        <v>6330</v>
      </c>
      <c r="D844" s="1" t="s">
        <v>4944</v>
      </c>
      <c r="E844" s="5">
        <v>41.008000000000003</v>
      </c>
      <c r="F844" s="5">
        <v>38.85</v>
      </c>
      <c r="G844" s="13">
        <v>-30</v>
      </c>
      <c r="H844" s="1" t="s">
        <v>2183</v>
      </c>
      <c r="I844" s="1" t="s">
        <v>6197</v>
      </c>
      <c r="J844" s="16"/>
      <c r="K844" s="16"/>
      <c r="L844" s="14" t="s">
        <v>4943</v>
      </c>
      <c r="M844" s="14" t="s">
        <v>4942</v>
      </c>
      <c r="N844" s="1" t="s">
        <v>2157</v>
      </c>
      <c r="O844" s="13" t="str">
        <f t="shared" ref="O844:O907" si="19">IF(H844="","m","a")</f>
        <v>a</v>
      </c>
      <c r="P844" s="13"/>
      <c r="Q844" s="13" t="s">
        <v>23</v>
      </c>
      <c r="R844" s="13" t="s">
        <v>23</v>
      </c>
      <c r="S844" s="13" t="s">
        <v>23</v>
      </c>
      <c r="T844" s="13"/>
      <c r="U844" s="13" t="s">
        <v>23</v>
      </c>
      <c r="V844" s="13" t="s">
        <v>23</v>
      </c>
      <c r="W844" s="13" t="s">
        <v>23</v>
      </c>
      <c r="X844" s="13" t="s">
        <v>23</v>
      </c>
      <c r="Y844" s="13" t="s">
        <v>23</v>
      </c>
      <c r="Z844" s="13" t="s">
        <v>23</v>
      </c>
    </row>
    <row r="845" spans="1:26" s="1" customFormat="1" ht="22.5" x14ac:dyDescent="0.25">
      <c r="A845" s="4">
        <v>1898</v>
      </c>
      <c r="B845" s="13">
        <v>1</v>
      </c>
      <c r="C845" s="48" t="s">
        <v>2194</v>
      </c>
      <c r="D845" s="1" t="s">
        <v>2195</v>
      </c>
      <c r="E845" s="5">
        <v>41.008085000000001</v>
      </c>
      <c r="F845" s="5">
        <v>38.821435999999999</v>
      </c>
      <c r="G845" s="13">
        <v>-30</v>
      </c>
      <c r="H845" s="1" t="s">
        <v>2183</v>
      </c>
      <c r="I845" s="1" t="s">
        <v>6197</v>
      </c>
      <c r="J845" s="16"/>
      <c r="K845" s="16"/>
      <c r="L845" s="14" t="s">
        <v>2196</v>
      </c>
      <c r="M845" s="14" t="s">
        <v>4945</v>
      </c>
      <c r="N845" s="1" t="s">
        <v>2157</v>
      </c>
      <c r="O845" s="13" t="str">
        <f t="shared" si="19"/>
        <v>a</v>
      </c>
      <c r="P845" s="13" t="s">
        <v>97</v>
      </c>
      <c r="Q845" s="13" t="s">
        <v>23</v>
      </c>
      <c r="R845" s="13" t="s">
        <v>23</v>
      </c>
      <c r="S845" s="13" t="s">
        <v>23</v>
      </c>
      <c r="T845" s="13"/>
      <c r="U845" s="13" t="s">
        <v>23</v>
      </c>
      <c r="V845" s="13" t="s">
        <v>23</v>
      </c>
      <c r="W845" s="13" t="s">
        <v>23</v>
      </c>
      <c r="X845" s="13" t="s">
        <v>23</v>
      </c>
      <c r="Y845" s="13" t="s">
        <v>23</v>
      </c>
      <c r="Z845" s="13" t="s">
        <v>23</v>
      </c>
    </row>
    <row r="846" spans="1:26" s="1" customFormat="1" ht="24" x14ac:dyDescent="0.25">
      <c r="A846" s="4">
        <v>1899</v>
      </c>
      <c r="B846" s="13">
        <v>2</v>
      </c>
      <c r="C846" s="48" t="s">
        <v>2197</v>
      </c>
      <c r="D846" s="1" t="s">
        <v>6329</v>
      </c>
      <c r="E846" s="5">
        <v>40.952599999999997</v>
      </c>
      <c r="F846" s="5">
        <v>38.705599999999997</v>
      </c>
      <c r="G846" s="13" t="s">
        <v>974</v>
      </c>
      <c r="H846" s="1" t="s">
        <v>2198</v>
      </c>
      <c r="I846" s="1" t="s">
        <v>6197</v>
      </c>
      <c r="J846" s="16"/>
      <c r="K846" s="16"/>
      <c r="L846" s="14" t="s">
        <v>2199</v>
      </c>
      <c r="M846" s="16"/>
      <c r="N846" s="1" t="s">
        <v>2157</v>
      </c>
      <c r="O846" s="13" t="str">
        <f t="shared" si="19"/>
        <v>a</v>
      </c>
      <c r="P846" s="13"/>
      <c r="Q846" s="13" t="s">
        <v>23</v>
      </c>
      <c r="R846" s="13" t="s">
        <v>23</v>
      </c>
      <c r="S846" s="13" t="s">
        <v>23</v>
      </c>
      <c r="T846" s="13"/>
      <c r="U846" s="13" t="s">
        <v>23</v>
      </c>
      <c r="V846" s="13" t="s">
        <v>23</v>
      </c>
      <c r="W846" s="13" t="s">
        <v>23</v>
      </c>
      <c r="X846" s="13" t="s">
        <v>23</v>
      </c>
      <c r="Y846" s="13" t="s">
        <v>23</v>
      </c>
      <c r="Z846" s="13" t="s">
        <v>23</v>
      </c>
    </row>
    <row r="847" spans="1:26" s="1" customFormat="1" ht="60" x14ac:dyDescent="0.25">
      <c r="A847" s="4">
        <v>1900</v>
      </c>
      <c r="B847" s="13">
        <v>1</v>
      </c>
      <c r="C847" s="48" t="s">
        <v>6327</v>
      </c>
      <c r="D847" s="1" t="s">
        <v>6326</v>
      </c>
      <c r="E847" s="5">
        <v>40.92895</v>
      </c>
      <c r="F847" s="5">
        <v>38.437060000000002</v>
      </c>
      <c r="G847" s="13">
        <v>-150</v>
      </c>
      <c r="H847" s="1" t="s">
        <v>2183</v>
      </c>
      <c r="I847" s="1" t="s">
        <v>6197</v>
      </c>
      <c r="J847" s="16"/>
      <c r="K847" s="16"/>
      <c r="L847" s="14" t="s">
        <v>2200</v>
      </c>
      <c r="M847" s="14" t="s">
        <v>4946</v>
      </c>
      <c r="N847" s="1" t="s">
        <v>2157</v>
      </c>
      <c r="O847" s="13" t="str">
        <f t="shared" si="19"/>
        <v>a</v>
      </c>
      <c r="P847" s="13"/>
      <c r="Q847" s="13" t="s">
        <v>23</v>
      </c>
      <c r="R847" s="13" t="s">
        <v>23</v>
      </c>
      <c r="S847" s="13" t="s">
        <v>23</v>
      </c>
      <c r="T847" s="13"/>
      <c r="U847" s="13" t="s">
        <v>23</v>
      </c>
      <c r="V847" s="13" t="s">
        <v>23</v>
      </c>
      <c r="W847" s="13" t="s">
        <v>23</v>
      </c>
      <c r="X847" s="13" t="s">
        <v>23</v>
      </c>
      <c r="Y847" s="13" t="s">
        <v>23</v>
      </c>
      <c r="Z847" s="13" t="s">
        <v>23</v>
      </c>
    </row>
    <row r="848" spans="1:26" s="1" customFormat="1" ht="60" x14ac:dyDescent="0.25">
      <c r="A848" s="4">
        <v>1901</v>
      </c>
      <c r="B848" s="13">
        <v>2</v>
      </c>
      <c r="C848" s="48" t="s">
        <v>6328</v>
      </c>
      <c r="D848" s="1" t="s">
        <v>2201</v>
      </c>
      <c r="E848" s="5">
        <v>40.926512000000002</v>
      </c>
      <c r="F848" s="5">
        <v>38.390134000000003</v>
      </c>
      <c r="G848" s="13">
        <v>-550</v>
      </c>
      <c r="H848" s="1" t="s">
        <v>2185</v>
      </c>
      <c r="I848" s="1" t="s">
        <v>4568</v>
      </c>
      <c r="J848" s="16"/>
      <c r="K848" s="16"/>
      <c r="L848" s="14" t="s">
        <v>4948</v>
      </c>
      <c r="M848" s="14" t="s">
        <v>4947</v>
      </c>
      <c r="N848" s="1" t="s">
        <v>2157</v>
      </c>
      <c r="O848" s="13" t="str">
        <f t="shared" si="19"/>
        <v>a</v>
      </c>
      <c r="P848" s="13" t="s">
        <v>97</v>
      </c>
      <c r="Q848" s="13"/>
      <c r="R848" s="13" t="s">
        <v>23</v>
      </c>
      <c r="S848" s="13" t="s">
        <v>23</v>
      </c>
      <c r="T848" s="13"/>
      <c r="U848" s="13" t="s">
        <v>23</v>
      </c>
      <c r="V848" s="13" t="s">
        <v>23</v>
      </c>
      <c r="W848" s="13" t="s">
        <v>23</v>
      </c>
      <c r="X848" s="13" t="s">
        <v>23</v>
      </c>
      <c r="Y848" s="13" t="s">
        <v>23</v>
      </c>
      <c r="Z848" s="13" t="s">
        <v>23</v>
      </c>
    </row>
    <row r="849" spans="1:26" s="1" customFormat="1" ht="36" x14ac:dyDescent="0.25">
      <c r="A849" s="4">
        <v>1902</v>
      </c>
      <c r="B849" s="13">
        <v>1</v>
      </c>
      <c r="C849" s="48" t="s">
        <v>2202</v>
      </c>
      <c r="D849" s="1" t="s">
        <v>2203</v>
      </c>
      <c r="E849" s="5">
        <v>40.947353</v>
      </c>
      <c r="F849" s="5">
        <v>38.174747000000004</v>
      </c>
      <c r="G849" s="13">
        <v>-330</v>
      </c>
      <c r="H849" s="1" t="s">
        <v>2183</v>
      </c>
      <c r="I849" s="1" t="s">
        <v>6197</v>
      </c>
      <c r="J849" s="16"/>
      <c r="K849" s="16"/>
      <c r="L849" s="14" t="s">
        <v>2204</v>
      </c>
      <c r="M849" s="14" t="s">
        <v>4949</v>
      </c>
      <c r="N849" s="1" t="s">
        <v>2157</v>
      </c>
      <c r="O849" s="13" t="str">
        <f t="shared" si="19"/>
        <v>a</v>
      </c>
      <c r="P849" s="13" t="s">
        <v>97</v>
      </c>
      <c r="Q849" s="13"/>
      <c r="R849" s="13"/>
      <c r="S849" s="13"/>
      <c r="T849" s="13"/>
      <c r="U849" s="13"/>
      <c r="V849" s="13"/>
      <c r="W849" s="13"/>
      <c r="X849" s="13"/>
      <c r="Y849" s="13"/>
      <c r="Z849" s="13"/>
    </row>
    <row r="850" spans="1:26" s="1" customFormat="1" ht="22.5" x14ac:dyDescent="0.25">
      <c r="A850" s="4">
        <v>1903</v>
      </c>
      <c r="B850" s="13">
        <v>1</v>
      </c>
      <c r="C850" s="48" t="s">
        <v>2205</v>
      </c>
      <c r="D850" s="1" t="s">
        <v>2206</v>
      </c>
      <c r="E850" s="5">
        <v>40.990333999999997</v>
      </c>
      <c r="F850" s="5">
        <v>37.932805999999999</v>
      </c>
      <c r="G850" s="13" t="s">
        <v>974</v>
      </c>
      <c r="H850" s="1" t="s">
        <v>2207</v>
      </c>
      <c r="I850" s="1" t="s">
        <v>6197</v>
      </c>
      <c r="J850" s="16"/>
      <c r="K850" s="16"/>
      <c r="L850" s="14" t="s">
        <v>2208</v>
      </c>
      <c r="M850" s="16"/>
      <c r="N850" s="1" t="s">
        <v>2157</v>
      </c>
      <c r="O850" s="13" t="str">
        <f t="shared" si="19"/>
        <v>a</v>
      </c>
      <c r="P850" s="13"/>
      <c r="Q850" s="13" t="s">
        <v>23</v>
      </c>
      <c r="R850" s="13" t="s">
        <v>23</v>
      </c>
      <c r="S850" s="13" t="s">
        <v>23</v>
      </c>
      <c r="T850" s="13"/>
      <c r="U850" s="13" t="s">
        <v>23</v>
      </c>
      <c r="V850" s="13" t="s">
        <v>23</v>
      </c>
      <c r="W850" s="13" t="s">
        <v>23</v>
      </c>
      <c r="X850" s="13" t="s">
        <v>23</v>
      </c>
      <c r="Y850" s="13" t="s">
        <v>23</v>
      </c>
      <c r="Z850" s="13" t="s">
        <v>23</v>
      </c>
    </row>
    <row r="851" spans="1:26" s="1" customFormat="1" ht="60" x14ac:dyDescent="0.25">
      <c r="A851" s="4">
        <v>1904</v>
      </c>
      <c r="B851" s="13">
        <v>2</v>
      </c>
      <c r="C851" s="48" t="s">
        <v>6325</v>
      </c>
      <c r="D851" s="1" t="s">
        <v>4556</v>
      </c>
      <c r="E851" s="5">
        <v>40.991363999999997</v>
      </c>
      <c r="F851" s="5">
        <v>37.884258000000003</v>
      </c>
      <c r="G851" s="13">
        <v>-750</v>
      </c>
      <c r="H851" s="1" t="s">
        <v>2209</v>
      </c>
      <c r="I851" s="1" t="s">
        <v>6307</v>
      </c>
      <c r="J851" s="16"/>
      <c r="K851" s="16"/>
      <c r="L851" s="14" t="s">
        <v>2210</v>
      </c>
      <c r="M851" s="14" t="s">
        <v>4950</v>
      </c>
      <c r="N851" s="1" t="s">
        <v>2157</v>
      </c>
      <c r="O851" s="13" t="str">
        <f t="shared" si="19"/>
        <v>a</v>
      </c>
      <c r="P851" s="13"/>
      <c r="Q851" s="13"/>
      <c r="R851" s="13" t="s">
        <v>23</v>
      </c>
      <c r="S851" s="13" t="s">
        <v>23</v>
      </c>
      <c r="T851" s="13"/>
      <c r="U851" s="13" t="s">
        <v>23</v>
      </c>
      <c r="V851" s="13" t="s">
        <v>23</v>
      </c>
      <c r="W851" s="13" t="s">
        <v>23</v>
      </c>
      <c r="X851" s="13" t="s">
        <v>23</v>
      </c>
      <c r="Y851" s="13" t="s">
        <v>23</v>
      </c>
      <c r="Z851" s="13" t="s">
        <v>23</v>
      </c>
    </row>
    <row r="852" spans="1:26" s="1" customFormat="1" ht="24" x14ac:dyDescent="0.25">
      <c r="A852" s="4">
        <v>1905</v>
      </c>
      <c r="B852" s="13">
        <v>1</v>
      </c>
      <c r="C852" s="48" t="s">
        <v>2211</v>
      </c>
      <c r="D852" s="1" t="s">
        <v>2212</v>
      </c>
      <c r="E852" s="5">
        <v>41.060299999999998</v>
      </c>
      <c r="F852" s="5">
        <v>37.783999999999999</v>
      </c>
      <c r="G852" s="13">
        <v>-30</v>
      </c>
      <c r="H852" s="1" t="s">
        <v>2207</v>
      </c>
      <c r="I852" s="1" t="s">
        <v>6197</v>
      </c>
      <c r="J852" s="16"/>
      <c r="K852" s="16"/>
      <c r="L852" s="14" t="s">
        <v>2213</v>
      </c>
      <c r="M852" s="14" t="s">
        <v>4951</v>
      </c>
      <c r="N852" s="1" t="s">
        <v>2157</v>
      </c>
      <c r="O852" s="13" t="str">
        <f t="shared" si="19"/>
        <v>a</v>
      </c>
      <c r="P852" s="13" t="s">
        <v>97</v>
      </c>
      <c r="Q852" s="13" t="s">
        <v>23</v>
      </c>
      <c r="R852" s="13" t="s">
        <v>23</v>
      </c>
      <c r="S852" s="13" t="s">
        <v>23</v>
      </c>
      <c r="T852" s="13"/>
      <c r="U852" s="13" t="s">
        <v>23</v>
      </c>
      <c r="V852" s="13" t="s">
        <v>23</v>
      </c>
      <c r="W852" s="13" t="s">
        <v>23</v>
      </c>
      <c r="X852" s="13" t="s">
        <v>23</v>
      </c>
      <c r="Y852" s="13" t="s">
        <v>23</v>
      </c>
      <c r="Z852" s="13" t="s">
        <v>23</v>
      </c>
    </row>
    <row r="853" spans="1:26" s="1" customFormat="1" ht="24" x14ac:dyDescent="0.25">
      <c r="A853" s="4">
        <v>1906</v>
      </c>
      <c r="B853" s="13">
        <v>1</v>
      </c>
      <c r="C853" s="48" t="s">
        <v>4953</v>
      </c>
      <c r="D853" s="1" t="s">
        <v>2214</v>
      </c>
      <c r="E853" s="5">
        <v>41.117387000000001</v>
      </c>
      <c r="F853" s="5">
        <v>37.728723000000002</v>
      </c>
      <c r="G853" s="13">
        <v>-30</v>
      </c>
      <c r="H853" s="1" t="s">
        <v>2207</v>
      </c>
      <c r="I853" s="1" t="s">
        <v>6197</v>
      </c>
      <c r="J853" s="16"/>
      <c r="K853" s="16"/>
      <c r="L853" s="14" t="s">
        <v>2215</v>
      </c>
      <c r="M853" s="14" t="s">
        <v>4952</v>
      </c>
      <c r="N853" s="1" t="s">
        <v>2157</v>
      </c>
      <c r="O853" s="13" t="str">
        <f t="shared" si="19"/>
        <v>a</v>
      </c>
      <c r="P853" s="13"/>
      <c r="Q853" s="13" t="s">
        <v>23</v>
      </c>
      <c r="R853" s="13" t="s">
        <v>23</v>
      </c>
      <c r="S853" s="13" t="s">
        <v>23</v>
      </c>
      <c r="T853" s="13"/>
      <c r="U853" s="13" t="s">
        <v>23</v>
      </c>
      <c r="V853" s="13" t="s">
        <v>23</v>
      </c>
      <c r="W853" s="13" t="s">
        <v>23</v>
      </c>
      <c r="X853" s="13" t="s">
        <v>23</v>
      </c>
      <c r="Y853" s="13" t="s">
        <v>23</v>
      </c>
      <c r="Z853" s="13" t="s">
        <v>23</v>
      </c>
    </row>
    <row r="854" spans="1:26" s="1" customFormat="1" ht="22.5" x14ac:dyDescent="0.25">
      <c r="A854" s="4">
        <v>1908</v>
      </c>
      <c r="B854" s="13">
        <v>1</v>
      </c>
      <c r="C854" s="48" t="s">
        <v>6323</v>
      </c>
      <c r="D854" s="1" t="s">
        <v>6324</v>
      </c>
      <c r="E854" s="5">
        <v>41.034799999999997</v>
      </c>
      <c r="F854" s="5">
        <v>37.583799999999997</v>
      </c>
      <c r="G854" s="13">
        <v>-330</v>
      </c>
      <c r="H854" s="1" t="s">
        <v>2207</v>
      </c>
      <c r="I854" s="1" t="s">
        <v>6197</v>
      </c>
      <c r="J854" s="16"/>
      <c r="K854" s="16"/>
      <c r="L854" s="14" t="s">
        <v>2216</v>
      </c>
      <c r="M854" s="14" t="s">
        <v>4954</v>
      </c>
      <c r="N854" s="1" t="s">
        <v>2157</v>
      </c>
      <c r="O854" s="13" t="str">
        <f t="shared" si="19"/>
        <v>a</v>
      </c>
      <c r="P854" s="13"/>
      <c r="Q854" s="13" t="s">
        <v>23</v>
      </c>
      <c r="R854" s="13" t="s">
        <v>23</v>
      </c>
      <c r="S854" s="13" t="s">
        <v>23</v>
      </c>
      <c r="T854" s="13"/>
      <c r="U854" s="13" t="s">
        <v>23</v>
      </c>
      <c r="V854" s="13" t="s">
        <v>23</v>
      </c>
      <c r="W854" s="13" t="s">
        <v>23</v>
      </c>
      <c r="X854" s="13" t="s">
        <v>23</v>
      </c>
      <c r="Y854" s="13" t="s">
        <v>23</v>
      </c>
      <c r="Z854" s="13" t="s">
        <v>23</v>
      </c>
    </row>
    <row r="855" spans="1:26" s="1" customFormat="1" ht="24" x14ac:dyDescent="0.25">
      <c r="A855" s="4">
        <v>1909</v>
      </c>
      <c r="B855" s="13">
        <v>1</v>
      </c>
      <c r="C855" s="48" t="s">
        <v>6322</v>
      </c>
      <c r="D855" s="1" t="s">
        <v>2217</v>
      </c>
      <c r="E855" s="5">
        <v>41.037999999999997</v>
      </c>
      <c r="F855" s="5">
        <v>37.499000000000002</v>
      </c>
      <c r="G855" s="13">
        <v>-30</v>
      </c>
      <c r="H855" s="1" t="s">
        <v>2207</v>
      </c>
      <c r="I855" s="1" t="s">
        <v>6197</v>
      </c>
      <c r="J855" s="16"/>
      <c r="K855" s="16"/>
      <c r="L855" s="14" t="s">
        <v>2218</v>
      </c>
      <c r="M855" s="14" t="s">
        <v>4955</v>
      </c>
      <c r="N855" s="1" t="s">
        <v>2157</v>
      </c>
      <c r="O855" s="13" t="str">
        <f t="shared" si="19"/>
        <v>a</v>
      </c>
      <c r="P855" s="13" t="s">
        <v>97</v>
      </c>
      <c r="Q855" s="13" t="s">
        <v>23</v>
      </c>
      <c r="R855" s="13" t="s">
        <v>23</v>
      </c>
      <c r="S855" s="13" t="s">
        <v>23</v>
      </c>
      <c r="T855" s="13"/>
      <c r="U855" s="13" t="s">
        <v>23</v>
      </c>
      <c r="V855" s="13" t="s">
        <v>23</v>
      </c>
      <c r="W855" s="13" t="s">
        <v>23</v>
      </c>
      <c r="X855" s="13" t="s">
        <v>23</v>
      </c>
      <c r="Y855" s="13" t="s">
        <v>23</v>
      </c>
      <c r="Z855" s="13" t="s">
        <v>23</v>
      </c>
    </row>
    <row r="856" spans="1:26" s="1" customFormat="1" ht="22.5" x14ac:dyDescent="0.25">
      <c r="A856" s="4">
        <v>1911</v>
      </c>
      <c r="B856" s="13">
        <v>1</v>
      </c>
      <c r="C856" s="48" t="s">
        <v>2219</v>
      </c>
      <c r="D856" s="1" t="s">
        <v>2220</v>
      </c>
      <c r="E856" s="5">
        <v>41.120359000000001</v>
      </c>
      <c r="F856" s="5">
        <v>37.332903999999999</v>
      </c>
      <c r="G856" s="13" t="s">
        <v>974</v>
      </c>
      <c r="H856" s="1" t="s">
        <v>2207</v>
      </c>
      <c r="I856" s="1" t="s">
        <v>6197</v>
      </c>
      <c r="J856" s="16"/>
      <c r="K856" s="16"/>
      <c r="L856" s="14" t="s">
        <v>2221</v>
      </c>
      <c r="M856" s="16"/>
      <c r="N856" s="1" t="s">
        <v>2157</v>
      </c>
      <c r="O856" s="13" t="str">
        <f t="shared" si="19"/>
        <v>a</v>
      </c>
      <c r="P856" s="13" t="s">
        <v>97</v>
      </c>
      <c r="Q856" s="13" t="s">
        <v>23</v>
      </c>
      <c r="R856" s="13" t="s">
        <v>23</v>
      </c>
      <c r="S856" s="13" t="s">
        <v>23</v>
      </c>
      <c r="T856" s="13"/>
      <c r="U856" s="13" t="s">
        <v>23</v>
      </c>
      <c r="V856" s="13" t="s">
        <v>23</v>
      </c>
      <c r="W856" s="13" t="s">
        <v>23</v>
      </c>
      <c r="X856" s="13" t="s">
        <v>23</v>
      </c>
      <c r="Y856" s="13" t="s">
        <v>23</v>
      </c>
      <c r="Z856" s="13" t="s">
        <v>23</v>
      </c>
    </row>
    <row r="857" spans="1:26" s="1" customFormat="1" ht="22.5" x14ac:dyDescent="0.25">
      <c r="A857" s="4">
        <v>1912</v>
      </c>
      <c r="B857" s="13">
        <v>1</v>
      </c>
      <c r="C857" s="48" t="s">
        <v>4640</v>
      </c>
      <c r="D857" s="1" t="s">
        <v>2222</v>
      </c>
      <c r="E857" s="5">
        <v>41.1327</v>
      </c>
      <c r="F857" s="5">
        <v>37.289000000000001</v>
      </c>
      <c r="G857" s="13" t="s">
        <v>974</v>
      </c>
      <c r="H857" s="1" t="s">
        <v>2207</v>
      </c>
      <c r="I857" s="1" t="s">
        <v>6197</v>
      </c>
      <c r="J857" s="16"/>
      <c r="K857" s="16"/>
      <c r="L857" s="14" t="s">
        <v>2223</v>
      </c>
      <c r="M857" s="16"/>
      <c r="N857" s="1" t="s">
        <v>2157</v>
      </c>
      <c r="O857" s="13" t="str">
        <f t="shared" si="19"/>
        <v>a</v>
      </c>
      <c r="P857" s="13"/>
      <c r="Q857" s="13" t="s">
        <v>23</v>
      </c>
      <c r="R857" s="13" t="s">
        <v>23</v>
      </c>
      <c r="S857" s="13" t="s">
        <v>23</v>
      </c>
      <c r="T857" s="13"/>
      <c r="U857" s="13" t="s">
        <v>23</v>
      </c>
      <c r="V857" s="13" t="s">
        <v>23</v>
      </c>
      <c r="W857" s="13" t="s">
        <v>23</v>
      </c>
      <c r="X857" s="13" t="s">
        <v>23</v>
      </c>
      <c r="Y857" s="13" t="s">
        <v>23</v>
      </c>
      <c r="Z857" s="13" t="s">
        <v>23</v>
      </c>
    </row>
    <row r="858" spans="1:26" s="1" customFormat="1" ht="22.5" x14ac:dyDescent="0.25">
      <c r="A858" s="4">
        <v>1913</v>
      </c>
      <c r="B858" s="13">
        <v>1</v>
      </c>
      <c r="C858" s="48" t="s">
        <v>2224</v>
      </c>
      <c r="D858" s="1" t="s">
        <v>6321</v>
      </c>
      <c r="E858" s="5">
        <v>41.150599999999997</v>
      </c>
      <c r="F858" s="5">
        <v>37.17</v>
      </c>
      <c r="G858" s="13" t="s">
        <v>974</v>
      </c>
      <c r="H858" s="1" t="s">
        <v>2207</v>
      </c>
      <c r="I858" s="1" t="s">
        <v>6197</v>
      </c>
      <c r="J858" s="16"/>
      <c r="K858" s="16"/>
      <c r="L858" s="14" t="s">
        <v>2225</v>
      </c>
      <c r="M858" s="16"/>
      <c r="N858" s="1" t="s">
        <v>2157</v>
      </c>
      <c r="O858" s="13" t="str">
        <f t="shared" si="19"/>
        <v>a</v>
      </c>
      <c r="P858" s="13"/>
      <c r="Q858" s="13" t="s">
        <v>23</v>
      </c>
      <c r="R858" s="13" t="s">
        <v>23</v>
      </c>
      <c r="S858" s="13" t="s">
        <v>23</v>
      </c>
      <c r="T858" s="13"/>
      <c r="U858" s="13" t="s">
        <v>23</v>
      </c>
      <c r="V858" s="13" t="s">
        <v>23</v>
      </c>
      <c r="W858" s="13" t="s">
        <v>23</v>
      </c>
      <c r="X858" s="13" t="s">
        <v>23</v>
      </c>
      <c r="Y858" s="13" t="s">
        <v>23</v>
      </c>
      <c r="Z858" s="13" t="s">
        <v>23</v>
      </c>
    </row>
    <row r="859" spans="1:26" s="1" customFormat="1" ht="24" x14ac:dyDescent="0.25">
      <c r="A859" s="4">
        <v>1914</v>
      </c>
      <c r="B859" s="13">
        <v>1</v>
      </c>
      <c r="C859" s="48" t="s">
        <v>2226</v>
      </c>
      <c r="D859" s="1" t="s">
        <v>4557</v>
      </c>
      <c r="E859" s="5">
        <v>41.189158999999997</v>
      </c>
      <c r="F859" s="5">
        <v>37.037292999999998</v>
      </c>
      <c r="G859" s="13" t="s">
        <v>974</v>
      </c>
      <c r="H859" s="1" t="s">
        <v>2207</v>
      </c>
      <c r="I859" s="1" t="s">
        <v>6197</v>
      </c>
      <c r="J859" s="16"/>
      <c r="K859" s="16"/>
      <c r="L859" s="14" t="s">
        <v>2227</v>
      </c>
      <c r="M859" s="16"/>
      <c r="N859" s="1" t="s">
        <v>2157</v>
      </c>
      <c r="O859" s="13" t="str">
        <f t="shared" si="19"/>
        <v>a</v>
      </c>
      <c r="P859" s="13"/>
      <c r="Q859" s="13" t="s">
        <v>23</v>
      </c>
      <c r="R859" s="13" t="s">
        <v>23</v>
      </c>
      <c r="S859" s="13" t="s">
        <v>23</v>
      </c>
      <c r="T859" s="13"/>
      <c r="U859" s="13" t="s">
        <v>23</v>
      </c>
      <c r="V859" s="13" t="s">
        <v>23</v>
      </c>
      <c r="W859" s="13" t="s">
        <v>23</v>
      </c>
      <c r="X859" s="13" t="s">
        <v>23</v>
      </c>
      <c r="Y859" s="13" t="s">
        <v>23</v>
      </c>
      <c r="Z859" s="13" t="s">
        <v>23</v>
      </c>
    </row>
    <row r="860" spans="1:26" s="1" customFormat="1" ht="60" x14ac:dyDescent="0.25">
      <c r="A860" s="4">
        <v>1915</v>
      </c>
      <c r="B860" s="13">
        <v>3</v>
      </c>
      <c r="C860" s="48" t="s">
        <v>2228</v>
      </c>
      <c r="D860" s="1" t="s">
        <v>6319</v>
      </c>
      <c r="E860" s="5">
        <v>41.216698000000001</v>
      </c>
      <c r="F860" s="5">
        <v>36.976401000000003</v>
      </c>
      <c r="G860" s="13">
        <v>-550</v>
      </c>
      <c r="H860" s="1" t="s">
        <v>7479</v>
      </c>
      <c r="I860" s="1" t="s">
        <v>6197</v>
      </c>
      <c r="J860" s="16"/>
      <c r="K860" s="16"/>
      <c r="L860" s="14" t="s">
        <v>4957</v>
      </c>
      <c r="M860" s="14" t="s">
        <v>4956</v>
      </c>
      <c r="N860" s="1" t="s">
        <v>2157</v>
      </c>
      <c r="O860" s="13" t="str">
        <f t="shared" si="19"/>
        <v>a</v>
      </c>
      <c r="P860" s="13" t="s">
        <v>97</v>
      </c>
      <c r="Q860" s="13" t="s">
        <v>23</v>
      </c>
      <c r="R860" s="13" t="s">
        <v>23</v>
      </c>
      <c r="S860" s="13" t="s">
        <v>23</v>
      </c>
      <c r="T860" s="13"/>
      <c r="U860" s="13" t="s">
        <v>23</v>
      </c>
      <c r="V860" s="13" t="s">
        <v>23</v>
      </c>
      <c r="W860" s="13" t="s">
        <v>23</v>
      </c>
      <c r="X860" s="13" t="s">
        <v>23</v>
      </c>
      <c r="Y860" s="13" t="s">
        <v>23</v>
      </c>
      <c r="Z860" s="13" t="s">
        <v>23</v>
      </c>
    </row>
    <row r="861" spans="1:26" s="1" customFormat="1" ht="24" x14ac:dyDescent="0.25">
      <c r="A861" s="4">
        <v>1916</v>
      </c>
      <c r="B861" s="13">
        <v>1</v>
      </c>
      <c r="C861" s="48" t="s">
        <v>2229</v>
      </c>
      <c r="D861" s="1" t="s">
        <v>6320</v>
      </c>
      <c r="E861" s="5">
        <v>41.245600000000003</v>
      </c>
      <c r="F861" s="5">
        <v>37.025799999999997</v>
      </c>
      <c r="G861" s="13">
        <v>-30</v>
      </c>
      <c r="H861" s="1" t="s">
        <v>2207</v>
      </c>
      <c r="I861" s="1" t="s">
        <v>6197</v>
      </c>
      <c r="J861" s="16"/>
      <c r="K861" s="16"/>
      <c r="L861" s="14" t="s">
        <v>2230</v>
      </c>
      <c r="M861" s="14" t="s">
        <v>4958</v>
      </c>
      <c r="N861" s="1" t="s">
        <v>2157</v>
      </c>
      <c r="O861" s="13" t="str">
        <f t="shared" si="19"/>
        <v>a</v>
      </c>
      <c r="P861" s="13"/>
      <c r="Q861" s="13" t="s">
        <v>23</v>
      </c>
      <c r="R861" s="13" t="s">
        <v>23</v>
      </c>
      <c r="S861" s="13" t="s">
        <v>23</v>
      </c>
      <c r="T861" s="13"/>
      <c r="U861" s="13" t="s">
        <v>23</v>
      </c>
      <c r="V861" s="13" t="s">
        <v>23</v>
      </c>
      <c r="W861" s="13" t="s">
        <v>23</v>
      </c>
      <c r="X861" s="13" t="s">
        <v>23</v>
      </c>
      <c r="Y861" s="13" t="s">
        <v>23</v>
      </c>
      <c r="Z861" s="13" t="s">
        <v>23</v>
      </c>
    </row>
    <row r="862" spans="1:26" s="1" customFormat="1" ht="36" x14ac:dyDescent="0.25">
      <c r="A862" s="4">
        <v>1917</v>
      </c>
      <c r="B862" s="13">
        <v>3</v>
      </c>
      <c r="C862" s="48" t="s">
        <v>6318</v>
      </c>
      <c r="D862" s="1" t="s">
        <v>4549</v>
      </c>
      <c r="E862" s="5">
        <v>41.383000000000003</v>
      </c>
      <c r="F862" s="5">
        <v>36.659999999999997</v>
      </c>
      <c r="G862" s="13">
        <v>-330</v>
      </c>
      <c r="H862" s="1" t="s">
        <v>2231</v>
      </c>
      <c r="I862" s="1" t="s">
        <v>6201</v>
      </c>
      <c r="J862" s="16"/>
      <c r="K862" s="16"/>
      <c r="L862" s="14" t="s">
        <v>2232</v>
      </c>
      <c r="M862" s="14" t="s">
        <v>4959</v>
      </c>
      <c r="N862" s="1" t="s">
        <v>2157</v>
      </c>
      <c r="O862" s="13" t="str">
        <f t="shared" si="19"/>
        <v>a</v>
      </c>
      <c r="P862" s="13"/>
      <c r="Q862" s="13" t="s">
        <v>23</v>
      </c>
      <c r="R862" s="13" t="s">
        <v>23</v>
      </c>
      <c r="S862" s="13" t="s">
        <v>23</v>
      </c>
      <c r="T862" s="13"/>
      <c r="U862" s="13" t="s">
        <v>23</v>
      </c>
      <c r="V862" s="13" t="s">
        <v>23</v>
      </c>
      <c r="W862" s="13" t="s">
        <v>23</v>
      </c>
      <c r="X862" s="13" t="s">
        <v>23</v>
      </c>
      <c r="Y862" s="13" t="s">
        <v>23</v>
      </c>
      <c r="Z862" s="13" t="s">
        <v>23</v>
      </c>
    </row>
    <row r="863" spans="1:26" s="1" customFormat="1" ht="36" x14ac:dyDescent="0.25">
      <c r="A863" s="4">
        <v>1919</v>
      </c>
      <c r="B863" s="13">
        <v>3</v>
      </c>
      <c r="C863" s="48" t="s">
        <v>6314</v>
      </c>
      <c r="D863" s="1" t="s">
        <v>2233</v>
      </c>
      <c r="E863" s="5">
        <v>41.314900000000002</v>
      </c>
      <c r="F863" s="5">
        <v>36.339630999999997</v>
      </c>
      <c r="G863" s="13">
        <v>-550</v>
      </c>
      <c r="H863" s="1" t="s">
        <v>2234</v>
      </c>
      <c r="I863" s="1" t="s">
        <v>6307</v>
      </c>
      <c r="J863" s="16"/>
      <c r="K863" s="16"/>
      <c r="L863" s="14" t="s">
        <v>2235</v>
      </c>
      <c r="M863" s="14" t="s">
        <v>4960</v>
      </c>
      <c r="N863" s="1" t="s">
        <v>2157</v>
      </c>
      <c r="O863" s="13" t="str">
        <f t="shared" si="19"/>
        <v>a</v>
      </c>
      <c r="P863" s="13" t="s">
        <v>97</v>
      </c>
      <c r="Q863" s="13" t="s">
        <v>38</v>
      </c>
      <c r="R863" s="13" t="s">
        <v>39</v>
      </c>
      <c r="S863" s="13" t="s">
        <v>39</v>
      </c>
      <c r="T863" s="13"/>
      <c r="U863" s="13" t="s">
        <v>23</v>
      </c>
      <c r="V863" s="13" t="s">
        <v>23</v>
      </c>
      <c r="W863" s="13" t="s">
        <v>23</v>
      </c>
      <c r="X863" s="13" t="s">
        <v>23</v>
      </c>
      <c r="Y863" s="13" t="s">
        <v>23</v>
      </c>
      <c r="Z863" s="13" t="s">
        <v>23</v>
      </c>
    </row>
    <row r="864" spans="1:26" s="1" customFormat="1" ht="36" x14ac:dyDescent="0.25">
      <c r="A864" s="4">
        <v>1921</v>
      </c>
      <c r="B864" s="13">
        <v>1</v>
      </c>
      <c r="C864" s="48" t="s">
        <v>2236</v>
      </c>
      <c r="D864" s="1" t="s">
        <v>6313</v>
      </c>
      <c r="E864" s="5">
        <v>41.487000000000002</v>
      </c>
      <c r="F864" s="5">
        <v>36.124000000000002</v>
      </c>
      <c r="G864" s="13">
        <v>-30</v>
      </c>
      <c r="H864" s="1" t="s">
        <v>2237</v>
      </c>
      <c r="I864" s="1" t="s">
        <v>6311</v>
      </c>
      <c r="J864" s="16"/>
      <c r="K864" s="16"/>
      <c r="L864" s="14" t="s">
        <v>2238</v>
      </c>
      <c r="M864" s="14" t="s">
        <v>4961</v>
      </c>
      <c r="N864" s="1" t="s">
        <v>2157</v>
      </c>
      <c r="O864" s="13" t="str">
        <f t="shared" si="19"/>
        <v>a</v>
      </c>
      <c r="P864" s="13"/>
      <c r="Q864" s="13" t="s">
        <v>23</v>
      </c>
      <c r="R864" s="13" t="s">
        <v>23</v>
      </c>
      <c r="S864" s="13" t="s">
        <v>23</v>
      </c>
      <c r="T864" s="13"/>
      <c r="U864" s="13" t="s">
        <v>23</v>
      </c>
      <c r="V864" s="13" t="s">
        <v>23</v>
      </c>
      <c r="W864" s="13" t="s">
        <v>23</v>
      </c>
      <c r="X864" s="13" t="s">
        <v>23</v>
      </c>
      <c r="Y864" s="13" t="s">
        <v>23</v>
      </c>
      <c r="Z864" s="13" t="s">
        <v>23</v>
      </c>
    </row>
    <row r="865" spans="1:26" s="1" customFormat="1" ht="36" x14ac:dyDescent="0.25">
      <c r="A865" s="4">
        <v>1922</v>
      </c>
      <c r="B865" s="13">
        <v>2</v>
      </c>
      <c r="C865" s="48" t="s">
        <v>6312</v>
      </c>
      <c r="D865" s="1" t="s">
        <v>6310</v>
      </c>
      <c r="E865" s="5">
        <v>41.643000000000001</v>
      </c>
      <c r="F865" s="5">
        <v>36.07</v>
      </c>
      <c r="G865" s="13" t="s">
        <v>974</v>
      </c>
      <c r="H865" s="1" t="s">
        <v>2239</v>
      </c>
      <c r="I865" s="1" t="s">
        <v>6311</v>
      </c>
      <c r="J865" s="16"/>
      <c r="K865" s="16"/>
      <c r="L865" s="14" t="s">
        <v>2240</v>
      </c>
      <c r="M865" s="16"/>
      <c r="N865" s="1" t="s">
        <v>2157</v>
      </c>
      <c r="O865" s="13" t="str">
        <f t="shared" si="19"/>
        <v>a</v>
      </c>
      <c r="P865" s="13"/>
      <c r="Q865" s="13" t="s">
        <v>23</v>
      </c>
      <c r="R865" s="13" t="s">
        <v>23</v>
      </c>
      <c r="S865" s="13" t="s">
        <v>23</v>
      </c>
      <c r="T865" s="13"/>
      <c r="U865" s="13" t="s">
        <v>23</v>
      </c>
      <c r="V865" s="13" t="s">
        <v>23</v>
      </c>
      <c r="W865" s="13" t="s">
        <v>23</v>
      </c>
      <c r="X865" s="13" t="s">
        <v>23</v>
      </c>
      <c r="Y865" s="13" t="s">
        <v>23</v>
      </c>
      <c r="Z865" s="13" t="s">
        <v>23</v>
      </c>
    </row>
    <row r="866" spans="1:26" s="1" customFormat="1" ht="36" x14ac:dyDescent="0.25">
      <c r="A866" s="4">
        <v>1923</v>
      </c>
      <c r="B866" s="13">
        <v>2</v>
      </c>
      <c r="C866" s="48" t="s">
        <v>2241</v>
      </c>
      <c r="D866" s="1" t="s">
        <v>6309</v>
      </c>
      <c r="E866" s="5">
        <v>41.697000000000003</v>
      </c>
      <c r="F866" s="5">
        <v>36.018000000000001</v>
      </c>
      <c r="G866" s="13">
        <v>-30</v>
      </c>
      <c r="H866" s="1" t="s">
        <v>2239</v>
      </c>
      <c r="I866" s="1" t="s">
        <v>6311</v>
      </c>
      <c r="J866" s="16"/>
      <c r="K866" s="16"/>
      <c r="L866" s="14" t="s">
        <v>2242</v>
      </c>
      <c r="M866" s="14" t="s">
        <v>4962</v>
      </c>
      <c r="N866" s="1" t="s">
        <v>2157</v>
      </c>
      <c r="O866" s="13" t="str">
        <f t="shared" si="19"/>
        <v>a</v>
      </c>
      <c r="P866" s="13"/>
      <c r="Q866" s="13" t="s">
        <v>23</v>
      </c>
      <c r="R866" s="13" t="s">
        <v>23</v>
      </c>
      <c r="S866" s="13" t="s">
        <v>23</v>
      </c>
      <c r="T866" s="13"/>
      <c r="U866" s="13" t="s">
        <v>23</v>
      </c>
      <c r="V866" s="13" t="s">
        <v>23</v>
      </c>
      <c r="W866" s="13" t="s">
        <v>23</v>
      </c>
      <c r="X866" s="13" t="s">
        <v>23</v>
      </c>
      <c r="Y866" s="13" t="s">
        <v>23</v>
      </c>
      <c r="Z866" s="13" t="s">
        <v>23</v>
      </c>
    </row>
    <row r="867" spans="1:26" s="1" customFormat="1" ht="24" x14ac:dyDescent="0.25">
      <c r="A867" s="4">
        <v>1924</v>
      </c>
      <c r="B867" s="13">
        <v>2</v>
      </c>
      <c r="C867" s="48" t="s">
        <v>2243</v>
      </c>
      <c r="D867" s="1" t="s">
        <v>6308</v>
      </c>
      <c r="E867" s="5">
        <v>41.747619999999998</v>
      </c>
      <c r="F867" s="5">
        <v>35.959063</v>
      </c>
      <c r="G867" s="13" t="s">
        <v>974</v>
      </c>
      <c r="H867" s="1" t="s">
        <v>2244</v>
      </c>
      <c r="I867" s="1" t="s">
        <v>6197</v>
      </c>
      <c r="J867" s="16"/>
      <c r="K867" s="16"/>
      <c r="L867" s="14" t="s">
        <v>2245</v>
      </c>
      <c r="M867" s="16"/>
      <c r="N867" s="1" t="s">
        <v>2157</v>
      </c>
      <c r="O867" s="13" t="str">
        <f t="shared" si="19"/>
        <v>a</v>
      </c>
      <c r="P867" s="13"/>
      <c r="Q867" s="13" t="s">
        <v>23</v>
      </c>
      <c r="R867" s="13" t="s">
        <v>23</v>
      </c>
      <c r="S867" s="13" t="s">
        <v>23</v>
      </c>
      <c r="T867" s="13"/>
      <c r="U867" s="13" t="s">
        <v>23</v>
      </c>
      <c r="V867" s="13" t="s">
        <v>23</v>
      </c>
      <c r="W867" s="13" t="s">
        <v>23</v>
      </c>
      <c r="X867" s="13" t="s">
        <v>23</v>
      </c>
      <c r="Y867" s="13" t="s">
        <v>23</v>
      </c>
      <c r="Z867" s="13" t="s">
        <v>23</v>
      </c>
    </row>
    <row r="868" spans="1:26" s="1" customFormat="1" ht="24" x14ac:dyDescent="0.25">
      <c r="A868" s="4">
        <v>1926</v>
      </c>
      <c r="B868" s="13">
        <v>1</v>
      </c>
      <c r="C868" s="48" t="s">
        <v>2246</v>
      </c>
      <c r="D868" s="1" t="s">
        <v>4964</v>
      </c>
      <c r="E868" s="5">
        <v>41.636000000000003</v>
      </c>
      <c r="F868" s="5">
        <v>35.603000000000002</v>
      </c>
      <c r="G868" s="13">
        <v>-30</v>
      </c>
      <c r="H868" s="1" t="s">
        <v>2247</v>
      </c>
      <c r="J868" s="16"/>
      <c r="K868" s="16"/>
      <c r="L868" s="14" t="s">
        <v>2248</v>
      </c>
      <c r="M868" s="14" t="s">
        <v>4963</v>
      </c>
      <c r="N868" s="1" t="s">
        <v>2157</v>
      </c>
      <c r="O868" s="13" t="str">
        <f t="shared" si="19"/>
        <v>a</v>
      </c>
      <c r="P868" s="13"/>
      <c r="Q868" s="13" t="s">
        <v>23</v>
      </c>
      <c r="R868" s="13" t="s">
        <v>23</v>
      </c>
      <c r="S868" s="13" t="s">
        <v>23</v>
      </c>
      <c r="T868" s="13"/>
      <c r="U868" s="13" t="s">
        <v>23</v>
      </c>
      <c r="V868" s="13" t="s">
        <v>23</v>
      </c>
      <c r="W868" s="13" t="s">
        <v>23</v>
      </c>
      <c r="X868" s="13" t="s">
        <v>23</v>
      </c>
      <c r="Y868" s="13" t="s">
        <v>23</v>
      </c>
      <c r="Z868" s="13" t="s">
        <v>23</v>
      </c>
    </row>
    <row r="869" spans="1:26" s="1" customFormat="1" ht="24" x14ac:dyDescent="0.25">
      <c r="A869" s="4">
        <v>1927</v>
      </c>
      <c r="B869" s="13">
        <v>2</v>
      </c>
      <c r="C869" s="48" t="s">
        <v>2249</v>
      </c>
      <c r="D869" s="1" t="s">
        <v>4966</v>
      </c>
      <c r="E869" s="5">
        <v>41.686531000000002</v>
      </c>
      <c r="F869" s="5">
        <v>35.415002000000001</v>
      </c>
      <c r="G869" s="13">
        <v>-30</v>
      </c>
      <c r="H869" s="1" t="s">
        <v>2250</v>
      </c>
      <c r="I869" s="1" t="s">
        <v>6197</v>
      </c>
      <c r="J869" s="16"/>
      <c r="K869" s="16"/>
      <c r="L869" s="14" t="s">
        <v>2251</v>
      </c>
      <c r="M869" s="14" t="s">
        <v>4965</v>
      </c>
      <c r="N869" s="1" t="s">
        <v>2157</v>
      </c>
      <c r="O869" s="13" t="str">
        <f t="shared" si="19"/>
        <v>a</v>
      </c>
      <c r="P869" s="13"/>
      <c r="Q869" s="13" t="s">
        <v>23</v>
      </c>
      <c r="R869" s="13" t="s">
        <v>23</v>
      </c>
      <c r="S869" s="13" t="s">
        <v>23</v>
      </c>
      <c r="T869" s="13"/>
      <c r="U869" s="13" t="s">
        <v>23</v>
      </c>
      <c r="V869" s="13" t="s">
        <v>23</v>
      </c>
      <c r="W869" s="13" t="s">
        <v>23</v>
      </c>
      <c r="X869" s="13" t="s">
        <v>23</v>
      </c>
      <c r="Y869" s="13" t="s">
        <v>23</v>
      </c>
      <c r="Z869" s="13" t="s">
        <v>23</v>
      </c>
    </row>
    <row r="870" spans="1:26" s="1" customFormat="1" ht="24" x14ac:dyDescent="0.25">
      <c r="A870" s="4">
        <v>1929</v>
      </c>
      <c r="B870" s="13">
        <v>2</v>
      </c>
      <c r="C870" s="48" t="s">
        <v>2252</v>
      </c>
      <c r="D870" s="1" t="s">
        <v>2253</v>
      </c>
      <c r="E870" s="5">
        <v>41.792039000000003</v>
      </c>
      <c r="F870" s="5">
        <v>35.201452000000003</v>
      </c>
      <c r="G870" s="13">
        <v>-550</v>
      </c>
      <c r="H870" s="1" t="s">
        <v>2250</v>
      </c>
      <c r="I870" s="1" t="s">
        <v>6197</v>
      </c>
      <c r="J870" s="14" t="s">
        <v>6684</v>
      </c>
      <c r="K870" s="16"/>
      <c r="L870" s="14" t="s">
        <v>2254</v>
      </c>
      <c r="M870" s="14" t="s">
        <v>4967</v>
      </c>
      <c r="N870" s="1" t="s">
        <v>2157</v>
      </c>
      <c r="O870" s="13" t="str">
        <f t="shared" si="19"/>
        <v>a</v>
      </c>
      <c r="P870" s="13" t="s">
        <v>97</v>
      </c>
      <c r="Q870" s="13" t="s">
        <v>23</v>
      </c>
      <c r="R870" s="13" t="s">
        <v>23</v>
      </c>
      <c r="S870" s="13" t="s">
        <v>23</v>
      </c>
      <c r="T870" s="13"/>
      <c r="U870" s="13" t="s">
        <v>23</v>
      </c>
      <c r="V870" s="13" t="s">
        <v>23</v>
      </c>
      <c r="W870" s="13" t="s">
        <v>23</v>
      </c>
      <c r="X870" s="13" t="s">
        <v>23</v>
      </c>
      <c r="Y870" s="13" t="s">
        <v>23</v>
      </c>
      <c r="Z870" s="13" t="s">
        <v>23</v>
      </c>
    </row>
    <row r="871" spans="1:26" s="1" customFormat="1" ht="108" x14ac:dyDescent="0.25">
      <c r="A871" s="4">
        <v>1931</v>
      </c>
      <c r="B871" s="13">
        <v>6</v>
      </c>
      <c r="C871" s="48" t="s">
        <v>6306</v>
      </c>
      <c r="D871" s="1" t="s">
        <v>2255</v>
      </c>
      <c r="E871" s="5">
        <v>42.020601999999997</v>
      </c>
      <c r="F871" s="5">
        <v>35.148850000000003</v>
      </c>
      <c r="G871" s="13">
        <v>-751</v>
      </c>
      <c r="H871" s="1" t="s">
        <v>4509</v>
      </c>
      <c r="I871" s="1" t="s">
        <v>6307</v>
      </c>
      <c r="J871" s="14" t="s">
        <v>6684</v>
      </c>
      <c r="K871" s="16"/>
      <c r="L871" s="14" t="s">
        <v>2256</v>
      </c>
      <c r="M871" s="14" t="s">
        <v>4968</v>
      </c>
      <c r="N871" s="1" t="s">
        <v>2157</v>
      </c>
      <c r="O871" s="13" t="str">
        <f t="shared" si="19"/>
        <v>a</v>
      </c>
      <c r="P871" s="13" t="s">
        <v>97</v>
      </c>
      <c r="Q871" s="13" t="s">
        <v>38</v>
      </c>
      <c r="R871" s="13" t="s">
        <v>39</v>
      </c>
      <c r="S871" s="13" t="s">
        <v>23</v>
      </c>
      <c r="T871" s="13"/>
      <c r="U871" s="13" t="s">
        <v>23</v>
      </c>
      <c r="V871" s="13" t="s">
        <v>23</v>
      </c>
      <c r="W871" s="13" t="s">
        <v>23</v>
      </c>
      <c r="X871" s="13" t="s">
        <v>23</v>
      </c>
      <c r="Y871" s="13" t="s">
        <v>23</v>
      </c>
      <c r="Z871" s="13" t="s">
        <v>23</v>
      </c>
    </row>
    <row r="872" spans="1:26" s="1" customFormat="1" ht="22.5" x14ac:dyDescent="0.25">
      <c r="A872" s="4">
        <v>1932</v>
      </c>
      <c r="B872" s="13">
        <v>1</v>
      </c>
      <c r="C872" s="48" t="s">
        <v>2257</v>
      </c>
      <c r="D872" s="1" t="s">
        <v>2258</v>
      </c>
      <c r="E872" s="5">
        <v>42.025972000000003</v>
      </c>
      <c r="F872" s="5">
        <v>35.178924000000002</v>
      </c>
      <c r="G872" s="13" t="s">
        <v>974</v>
      </c>
      <c r="H872" s="1" t="s">
        <v>2259</v>
      </c>
      <c r="J872" s="16"/>
      <c r="K872" s="16"/>
      <c r="L872" s="14" t="s">
        <v>2260</v>
      </c>
      <c r="M872" s="16"/>
      <c r="N872" s="1" t="s">
        <v>2157</v>
      </c>
      <c r="O872" s="13" t="str">
        <f t="shared" si="19"/>
        <v>a</v>
      </c>
      <c r="P872" s="13"/>
      <c r="Q872" s="13" t="s">
        <v>23</v>
      </c>
      <c r="R872" s="13" t="s">
        <v>23</v>
      </c>
      <c r="S872" s="13" t="s">
        <v>23</v>
      </c>
      <c r="T872" s="13"/>
      <c r="U872" s="13" t="s">
        <v>23</v>
      </c>
      <c r="V872" s="13" t="s">
        <v>23</v>
      </c>
      <c r="W872" s="13" t="s">
        <v>23</v>
      </c>
      <c r="X872" s="13" t="s">
        <v>23</v>
      </c>
      <c r="Y872" s="13" t="s">
        <v>23</v>
      </c>
      <c r="Z872" s="13" t="s">
        <v>23</v>
      </c>
    </row>
    <row r="873" spans="1:26" s="1" customFormat="1" ht="24" x14ac:dyDescent="0.25">
      <c r="A873" s="4">
        <v>1933</v>
      </c>
      <c r="B873" s="13">
        <v>1</v>
      </c>
      <c r="C873" s="48" t="s">
        <v>2261</v>
      </c>
      <c r="D873" s="1" t="s">
        <v>2262</v>
      </c>
      <c r="E873" s="5">
        <v>42.031934999999997</v>
      </c>
      <c r="F873" s="5">
        <v>35.074573999999998</v>
      </c>
      <c r="G873" s="13" t="s">
        <v>974</v>
      </c>
      <c r="H873" s="1" t="s">
        <v>2259</v>
      </c>
      <c r="J873" s="16"/>
      <c r="K873" s="16"/>
      <c r="L873" s="14" t="s">
        <v>2263</v>
      </c>
      <c r="M873" s="16"/>
      <c r="N873" s="1" t="s">
        <v>2157</v>
      </c>
      <c r="O873" s="13" t="str">
        <f t="shared" si="19"/>
        <v>a</v>
      </c>
      <c r="P873" s="13"/>
      <c r="Q873" s="13" t="s">
        <v>23</v>
      </c>
      <c r="R873" s="13" t="s">
        <v>23</v>
      </c>
      <c r="S873" s="13" t="s">
        <v>23</v>
      </c>
      <c r="T873" s="13"/>
      <c r="U873" s="13" t="s">
        <v>23</v>
      </c>
      <c r="V873" s="13" t="s">
        <v>23</v>
      </c>
      <c r="W873" s="13" t="s">
        <v>23</v>
      </c>
      <c r="X873" s="13" t="s">
        <v>23</v>
      </c>
      <c r="Y873" s="13" t="s">
        <v>23</v>
      </c>
      <c r="Z873" s="13" t="s">
        <v>23</v>
      </c>
    </row>
    <row r="874" spans="1:26" s="1" customFormat="1" ht="60" x14ac:dyDescent="0.25">
      <c r="A874" s="4">
        <v>1934</v>
      </c>
      <c r="B874" s="13">
        <v>5</v>
      </c>
      <c r="C874" s="48" t="s">
        <v>4510</v>
      </c>
      <c r="D874" s="1" t="s">
        <v>2264</v>
      </c>
      <c r="E874" s="5">
        <v>42.050027999999998</v>
      </c>
      <c r="F874" s="5">
        <v>35.058280000000003</v>
      </c>
      <c r="G874" s="13">
        <v>-550</v>
      </c>
      <c r="H874" s="1" t="s">
        <v>2265</v>
      </c>
      <c r="J874" s="16"/>
      <c r="K874" s="16"/>
      <c r="L874" s="14" t="s">
        <v>2266</v>
      </c>
      <c r="M874" s="14" t="s">
        <v>4969</v>
      </c>
      <c r="N874" s="1" t="s">
        <v>2157</v>
      </c>
      <c r="O874" s="13" t="str">
        <f t="shared" si="19"/>
        <v>a</v>
      </c>
      <c r="P874" s="13" t="s">
        <v>97</v>
      </c>
      <c r="Q874" s="13" t="s">
        <v>23</v>
      </c>
      <c r="R874" s="13" t="s">
        <v>23</v>
      </c>
      <c r="S874" s="13" t="s">
        <v>23</v>
      </c>
      <c r="T874" s="13"/>
      <c r="U874" s="13" t="s">
        <v>23</v>
      </c>
      <c r="V874" s="13" t="s">
        <v>23</v>
      </c>
      <c r="W874" s="13" t="s">
        <v>23</v>
      </c>
      <c r="X874" s="13" t="s">
        <v>23</v>
      </c>
      <c r="Y874" s="13" t="s">
        <v>23</v>
      </c>
      <c r="Z874" s="13" t="s">
        <v>23</v>
      </c>
    </row>
    <row r="875" spans="1:26" s="1" customFormat="1" ht="24" x14ac:dyDescent="0.25">
      <c r="A875" s="4">
        <v>1936</v>
      </c>
      <c r="B875" s="13">
        <v>2</v>
      </c>
      <c r="C875" s="48" t="s">
        <v>2267</v>
      </c>
      <c r="D875" s="1" t="s">
        <v>6218</v>
      </c>
      <c r="E875" s="5">
        <v>41.948450000000001</v>
      </c>
      <c r="F875" s="5">
        <v>34.56</v>
      </c>
      <c r="G875" s="13" t="s">
        <v>974</v>
      </c>
      <c r="H875" s="1" t="s">
        <v>2268</v>
      </c>
      <c r="I875" s="1" t="s">
        <v>6197</v>
      </c>
      <c r="J875" s="16"/>
      <c r="K875" s="16"/>
      <c r="L875" s="14" t="s">
        <v>2269</v>
      </c>
      <c r="M875" s="16"/>
      <c r="N875" s="1" t="s">
        <v>2157</v>
      </c>
      <c r="O875" s="13" t="str">
        <f t="shared" si="19"/>
        <v>a</v>
      </c>
      <c r="P875" s="13"/>
      <c r="Q875" s="13" t="s">
        <v>23</v>
      </c>
      <c r="R875" s="13" t="s">
        <v>23</v>
      </c>
      <c r="S875" s="13" t="s">
        <v>23</v>
      </c>
      <c r="T875" s="13"/>
      <c r="U875" s="13" t="s">
        <v>23</v>
      </c>
      <c r="V875" s="13" t="s">
        <v>23</v>
      </c>
      <c r="W875" s="13" t="s">
        <v>23</v>
      </c>
      <c r="X875" s="13" t="s">
        <v>23</v>
      </c>
      <c r="Y875" s="13" t="s">
        <v>23</v>
      </c>
      <c r="Z875" s="13" t="s">
        <v>23</v>
      </c>
    </row>
    <row r="876" spans="1:26" s="1" customFormat="1" ht="36" x14ac:dyDescent="0.25">
      <c r="A876" s="4">
        <v>1937</v>
      </c>
      <c r="B876" s="13">
        <v>3</v>
      </c>
      <c r="C876" s="48" t="s">
        <v>2270</v>
      </c>
      <c r="D876" s="1" t="s">
        <v>6217</v>
      </c>
      <c r="E876" s="5">
        <v>41.965000000000003</v>
      </c>
      <c r="F876" s="5">
        <v>34.501199999999997</v>
      </c>
      <c r="G876" s="13">
        <v>-550</v>
      </c>
      <c r="H876" s="1" t="s">
        <v>2271</v>
      </c>
      <c r="I876" s="1" t="s">
        <v>6200</v>
      </c>
      <c r="J876" s="16"/>
      <c r="K876" s="16"/>
      <c r="L876" s="14" t="s">
        <v>2272</v>
      </c>
      <c r="M876" s="14" t="s">
        <v>4970</v>
      </c>
      <c r="N876" s="1" t="s">
        <v>2157</v>
      </c>
      <c r="O876" s="13" t="str">
        <f t="shared" si="19"/>
        <v>a</v>
      </c>
      <c r="P876" s="13"/>
      <c r="Q876" s="13" t="s">
        <v>23</v>
      </c>
      <c r="R876" s="13" t="s">
        <v>23</v>
      </c>
      <c r="S876" s="13" t="s">
        <v>23</v>
      </c>
      <c r="T876" s="13"/>
      <c r="U876" s="13" t="s">
        <v>23</v>
      </c>
      <c r="V876" s="13" t="s">
        <v>23</v>
      </c>
      <c r="W876" s="13" t="s">
        <v>23</v>
      </c>
      <c r="X876" s="13" t="s">
        <v>23</v>
      </c>
      <c r="Y876" s="13" t="s">
        <v>23</v>
      </c>
      <c r="Z876" s="13" t="s">
        <v>23</v>
      </c>
    </row>
    <row r="877" spans="1:26" s="1" customFormat="1" ht="36" x14ac:dyDescent="0.25">
      <c r="A877" s="4">
        <v>1939</v>
      </c>
      <c r="B877" s="13">
        <v>2</v>
      </c>
      <c r="C877" s="48" t="s">
        <v>4973</v>
      </c>
      <c r="D877" s="1" t="s">
        <v>4972</v>
      </c>
      <c r="E877" s="5">
        <v>41.966999999999999</v>
      </c>
      <c r="F877" s="5">
        <v>34.165999999999997</v>
      </c>
      <c r="G877" s="13">
        <v>-30</v>
      </c>
      <c r="H877" s="1" t="s">
        <v>2268</v>
      </c>
      <c r="I877" s="1" t="s">
        <v>6219</v>
      </c>
      <c r="J877" s="16"/>
      <c r="K877" s="16"/>
      <c r="L877" s="14" t="s">
        <v>2273</v>
      </c>
      <c r="M877" s="14" t="s">
        <v>4971</v>
      </c>
      <c r="N877" s="1" t="s">
        <v>2157</v>
      </c>
      <c r="O877" s="13" t="str">
        <f t="shared" si="19"/>
        <v>a</v>
      </c>
      <c r="P877" s="13"/>
      <c r="Q877" s="13" t="s">
        <v>23</v>
      </c>
      <c r="R877" s="13" t="s">
        <v>23</v>
      </c>
      <c r="S877" s="13" t="s">
        <v>23</v>
      </c>
      <c r="T877" s="13"/>
      <c r="U877" s="13" t="s">
        <v>23</v>
      </c>
      <c r="V877" s="13" t="s">
        <v>23</v>
      </c>
      <c r="W877" s="13" t="s">
        <v>23</v>
      </c>
      <c r="X877" s="13" t="s">
        <v>23</v>
      </c>
      <c r="Y877" s="13" t="s">
        <v>23</v>
      </c>
      <c r="Z877" s="13" t="s">
        <v>23</v>
      </c>
    </row>
    <row r="878" spans="1:26" s="1" customFormat="1" ht="24" x14ac:dyDescent="0.25">
      <c r="A878" s="4">
        <v>1940</v>
      </c>
      <c r="B878" s="13">
        <v>2</v>
      </c>
      <c r="C878" s="48" t="s">
        <v>4511</v>
      </c>
      <c r="D878" s="1" t="s">
        <v>6221</v>
      </c>
      <c r="E878" s="5">
        <v>41.981000000000002</v>
      </c>
      <c r="F878" s="5">
        <v>33.9726</v>
      </c>
      <c r="G878" s="13">
        <v>300</v>
      </c>
      <c r="H878" s="1" t="s">
        <v>2268</v>
      </c>
      <c r="I878" s="1" t="s">
        <v>6220</v>
      </c>
      <c r="J878" s="16"/>
      <c r="K878" s="16"/>
      <c r="L878" s="14" t="s">
        <v>2274</v>
      </c>
      <c r="M878" s="14" t="s">
        <v>4974</v>
      </c>
      <c r="N878" s="1" t="s">
        <v>2157</v>
      </c>
      <c r="O878" s="13" t="str">
        <f t="shared" si="19"/>
        <v>a</v>
      </c>
      <c r="P878" s="13"/>
      <c r="Q878" s="13" t="s">
        <v>23</v>
      </c>
      <c r="R878" s="13" t="s">
        <v>23</v>
      </c>
      <c r="S878" s="13" t="s">
        <v>23</v>
      </c>
      <c r="T878" s="13"/>
      <c r="U878" s="13" t="s">
        <v>23</v>
      </c>
      <c r="V878" s="13" t="s">
        <v>23</v>
      </c>
      <c r="W878" s="13" t="s">
        <v>23</v>
      </c>
      <c r="X878" s="13" t="s">
        <v>23</v>
      </c>
      <c r="Y878" s="13" t="s">
        <v>23</v>
      </c>
      <c r="Z878" s="13" t="s">
        <v>23</v>
      </c>
    </row>
    <row r="879" spans="1:26" s="1" customFormat="1" ht="36" x14ac:dyDescent="0.25">
      <c r="A879" s="4">
        <v>1941</v>
      </c>
      <c r="B879" s="13">
        <v>2</v>
      </c>
      <c r="C879" s="48" t="s">
        <v>2275</v>
      </c>
      <c r="D879" s="1" t="s">
        <v>2276</v>
      </c>
      <c r="E879" s="5">
        <v>41.981332999999999</v>
      </c>
      <c r="F879" s="5">
        <v>33.758788000000003</v>
      </c>
      <c r="G879" s="13">
        <v>-30</v>
      </c>
      <c r="H879" s="1" t="s">
        <v>2277</v>
      </c>
      <c r="I879" s="1" t="s">
        <v>6201</v>
      </c>
      <c r="J879" s="16"/>
      <c r="K879" s="16"/>
      <c r="L879" s="14" t="s">
        <v>2278</v>
      </c>
      <c r="M879" s="14" t="s">
        <v>4975</v>
      </c>
      <c r="N879" s="1" t="s">
        <v>2157</v>
      </c>
      <c r="O879" s="13" t="str">
        <f t="shared" si="19"/>
        <v>a</v>
      </c>
      <c r="P879" s="13" t="s">
        <v>97</v>
      </c>
      <c r="Q879" s="13" t="s">
        <v>23</v>
      </c>
      <c r="R879" s="13" t="s">
        <v>23</v>
      </c>
      <c r="S879" s="13" t="s">
        <v>23</v>
      </c>
      <c r="T879" s="13"/>
      <c r="U879" s="13" t="s">
        <v>23</v>
      </c>
      <c r="V879" s="13" t="s">
        <v>23</v>
      </c>
      <c r="W879" s="13" t="s">
        <v>23</v>
      </c>
      <c r="X879" s="13" t="s">
        <v>23</v>
      </c>
      <c r="Y879" s="13" t="s">
        <v>23</v>
      </c>
      <c r="Z879" s="13" t="s">
        <v>23</v>
      </c>
    </row>
    <row r="880" spans="1:26" s="1" customFormat="1" ht="22.5" x14ac:dyDescent="0.25">
      <c r="A880" s="4">
        <v>1942</v>
      </c>
      <c r="B880" s="13">
        <v>1</v>
      </c>
      <c r="C880" s="48" t="s">
        <v>2279</v>
      </c>
      <c r="D880" s="1" t="s">
        <v>4977</v>
      </c>
      <c r="E880" s="5">
        <v>41.99</v>
      </c>
      <c r="F880" s="5">
        <v>33.600999999999999</v>
      </c>
      <c r="G880" s="13">
        <v>-30</v>
      </c>
      <c r="H880" s="1" t="s">
        <v>2259</v>
      </c>
      <c r="J880" s="16"/>
      <c r="K880" s="16"/>
      <c r="L880" s="14" t="s">
        <v>2280</v>
      </c>
      <c r="M880" s="14" t="s">
        <v>4976</v>
      </c>
      <c r="N880" s="1" t="s">
        <v>2157</v>
      </c>
      <c r="O880" s="13" t="str">
        <f t="shared" si="19"/>
        <v>a</v>
      </c>
      <c r="P880" s="13"/>
      <c r="Q880" s="13" t="s">
        <v>23</v>
      </c>
      <c r="R880" s="13" t="s">
        <v>23</v>
      </c>
      <c r="S880" s="13" t="s">
        <v>23</v>
      </c>
      <c r="T880" s="13"/>
      <c r="U880" s="13" t="s">
        <v>23</v>
      </c>
      <c r="V880" s="13" t="s">
        <v>23</v>
      </c>
      <c r="W880" s="13" t="s">
        <v>23</v>
      </c>
      <c r="X880" s="13" t="s">
        <v>23</v>
      </c>
      <c r="Y880" s="13" t="s">
        <v>23</v>
      </c>
      <c r="Z880" s="13" t="s">
        <v>23</v>
      </c>
    </row>
    <row r="881" spans="1:26" s="1" customFormat="1" ht="22.5" x14ac:dyDescent="0.25">
      <c r="A881" s="4">
        <v>1943</v>
      </c>
      <c r="B881" s="13">
        <v>1</v>
      </c>
      <c r="C881" s="48" t="s">
        <v>2281</v>
      </c>
      <c r="D881" s="1" t="s">
        <v>4979</v>
      </c>
      <c r="E881" s="5">
        <v>42.009959000000002</v>
      </c>
      <c r="F881" s="5">
        <v>33.466118000000002</v>
      </c>
      <c r="G881" s="13">
        <v>-30</v>
      </c>
      <c r="H881" s="1" t="s">
        <v>2282</v>
      </c>
      <c r="J881" s="16"/>
      <c r="K881" s="16"/>
      <c r="L881" s="14" t="s">
        <v>2283</v>
      </c>
      <c r="M881" s="14" t="s">
        <v>4978</v>
      </c>
      <c r="N881" s="1" t="s">
        <v>2157</v>
      </c>
      <c r="O881" s="13" t="str">
        <f t="shared" si="19"/>
        <v>a</v>
      </c>
      <c r="P881" s="13" t="s">
        <v>97</v>
      </c>
      <c r="Q881" s="13" t="s">
        <v>23</v>
      </c>
      <c r="R881" s="13" t="s">
        <v>23</v>
      </c>
      <c r="S881" s="13" t="s">
        <v>23</v>
      </c>
      <c r="T881" s="13"/>
      <c r="U881" s="13" t="s">
        <v>23</v>
      </c>
      <c r="V881" s="13" t="s">
        <v>23</v>
      </c>
      <c r="W881" s="13" t="s">
        <v>23</v>
      </c>
      <c r="X881" s="13" t="s">
        <v>23</v>
      </c>
      <c r="Y881" s="13" t="s">
        <v>23</v>
      </c>
      <c r="Z881" s="13" t="s">
        <v>23</v>
      </c>
    </row>
    <row r="882" spans="1:26" s="1" customFormat="1" ht="24" x14ac:dyDescent="0.25">
      <c r="A882" s="4">
        <v>1944</v>
      </c>
      <c r="B882" s="13">
        <v>1</v>
      </c>
      <c r="C882" s="48" t="s">
        <v>4981</v>
      </c>
      <c r="D882" s="1" t="s">
        <v>4982</v>
      </c>
      <c r="E882" s="5">
        <v>42.012599999999999</v>
      </c>
      <c r="F882" s="5">
        <v>33.398000000000003</v>
      </c>
      <c r="G882" s="13">
        <v>-30</v>
      </c>
      <c r="H882" s="1" t="s">
        <v>2259</v>
      </c>
      <c r="J882" s="16"/>
      <c r="K882" s="16"/>
      <c r="L882" s="14" t="s">
        <v>2284</v>
      </c>
      <c r="M882" s="14" t="s">
        <v>4980</v>
      </c>
      <c r="N882" s="1" t="s">
        <v>2157</v>
      </c>
      <c r="O882" s="13" t="str">
        <f t="shared" si="19"/>
        <v>a</v>
      </c>
      <c r="P882" s="13"/>
      <c r="Q882" s="13" t="s">
        <v>23</v>
      </c>
      <c r="R882" s="13" t="s">
        <v>23</v>
      </c>
      <c r="S882" s="13" t="s">
        <v>23</v>
      </c>
      <c r="T882" s="13"/>
      <c r="U882" s="13" t="s">
        <v>23</v>
      </c>
      <c r="V882" s="13" t="s">
        <v>23</v>
      </c>
      <c r="W882" s="13" t="s">
        <v>23</v>
      </c>
      <c r="X882" s="13" t="s">
        <v>23</v>
      </c>
      <c r="Y882" s="13" t="s">
        <v>23</v>
      </c>
      <c r="Z882" s="13" t="s">
        <v>23</v>
      </c>
    </row>
    <row r="883" spans="1:26" s="1" customFormat="1" ht="24" x14ac:dyDescent="0.25">
      <c r="A883" s="4">
        <v>1945</v>
      </c>
      <c r="B883" s="13">
        <v>2</v>
      </c>
      <c r="C883" s="48" t="s">
        <v>6216</v>
      </c>
      <c r="D883" s="1" t="s">
        <v>2285</v>
      </c>
      <c r="E883" s="5">
        <v>42.021192999999997</v>
      </c>
      <c r="F883" s="5">
        <v>33.362693</v>
      </c>
      <c r="G883" s="13">
        <v>-330</v>
      </c>
      <c r="H883" s="1" t="s">
        <v>2277</v>
      </c>
      <c r="I883" s="1" t="s">
        <v>6197</v>
      </c>
      <c r="J883" s="16"/>
      <c r="K883" s="16"/>
      <c r="L883" s="14" t="s">
        <v>2286</v>
      </c>
      <c r="M883" s="14" t="s">
        <v>4983</v>
      </c>
      <c r="N883" s="1" t="s">
        <v>2157</v>
      </c>
      <c r="O883" s="13" t="str">
        <f t="shared" si="19"/>
        <v>a</v>
      </c>
      <c r="P883" s="13"/>
      <c r="Q883" s="13" t="s">
        <v>23</v>
      </c>
      <c r="R883" s="13" t="s">
        <v>23</v>
      </c>
      <c r="S883" s="13" t="s">
        <v>23</v>
      </c>
      <c r="T883" s="13"/>
      <c r="U883" s="13" t="s">
        <v>23</v>
      </c>
      <c r="V883" s="13" t="s">
        <v>23</v>
      </c>
      <c r="W883" s="13" t="s">
        <v>23</v>
      </c>
      <c r="X883" s="13" t="s">
        <v>23</v>
      </c>
      <c r="Y883" s="13" t="s">
        <v>23</v>
      </c>
      <c r="Z883" s="13" t="s">
        <v>23</v>
      </c>
    </row>
    <row r="884" spans="1:26" s="1" customFormat="1" ht="24" x14ac:dyDescent="0.25">
      <c r="A884" s="4">
        <v>1946</v>
      </c>
      <c r="B884" s="13">
        <v>1</v>
      </c>
      <c r="C884" s="48" t="s">
        <v>4986</v>
      </c>
      <c r="D884" s="1" t="s">
        <v>2287</v>
      </c>
      <c r="E884" s="5">
        <v>42.009500000000003</v>
      </c>
      <c r="F884" s="5">
        <v>33.307499999999997</v>
      </c>
      <c r="G884" s="13">
        <v>-30</v>
      </c>
      <c r="H884" s="1" t="s">
        <v>2259</v>
      </c>
      <c r="J884" s="16"/>
      <c r="K884" s="16"/>
      <c r="L884" s="14" t="s">
        <v>4985</v>
      </c>
      <c r="M884" s="14" t="s">
        <v>4984</v>
      </c>
      <c r="N884" s="1" t="s">
        <v>2157</v>
      </c>
      <c r="O884" s="13" t="str">
        <f t="shared" si="19"/>
        <v>a</v>
      </c>
      <c r="P884" s="13"/>
      <c r="Q884" s="13" t="s">
        <v>23</v>
      </c>
      <c r="R884" s="13" t="s">
        <v>23</v>
      </c>
      <c r="S884" s="13" t="s">
        <v>23</v>
      </c>
      <c r="T884" s="13"/>
      <c r="U884" s="13" t="s">
        <v>23</v>
      </c>
      <c r="V884" s="13" t="s">
        <v>23</v>
      </c>
      <c r="W884" s="13" t="s">
        <v>23</v>
      </c>
      <c r="X884" s="13" t="s">
        <v>23</v>
      </c>
      <c r="Y884" s="13" t="s">
        <v>23</v>
      </c>
      <c r="Z884" s="13" t="s">
        <v>23</v>
      </c>
    </row>
    <row r="885" spans="1:26" s="1" customFormat="1" ht="24" x14ac:dyDescent="0.25">
      <c r="A885" s="4">
        <v>1946.1</v>
      </c>
      <c r="B885" s="13">
        <v>1</v>
      </c>
      <c r="C885" s="48" t="s">
        <v>6215</v>
      </c>
      <c r="D885" s="1" t="s">
        <v>4988</v>
      </c>
      <c r="E885" s="5">
        <v>41.96</v>
      </c>
      <c r="F885" s="5">
        <v>33.170999999999999</v>
      </c>
      <c r="G885" s="13">
        <v>-30</v>
      </c>
      <c r="H885" s="1" t="s">
        <v>2282</v>
      </c>
      <c r="I885" s="1" t="s">
        <v>6222</v>
      </c>
      <c r="J885" s="16"/>
      <c r="K885" s="16"/>
      <c r="L885" s="14" t="s">
        <v>2288</v>
      </c>
      <c r="M885" s="14" t="s">
        <v>4987</v>
      </c>
      <c r="N885" s="1" t="s">
        <v>2157</v>
      </c>
      <c r="O885" s="13" t="str">
        <f t="shared" si="19"/>
        <v>a</v>
      </c>
      <c r="P885" s="13"/>
      <c r="Q885" s="13"/>
      <c r="R885" s="13"/>
      <c r="S885" s="13"/>
      <c r="T885" s="13"/>
      <c r="U885" s="13"/>
      <c r="V885" s="13"/>
      <c r="W885" s="13"/>
      <c r="X885" s="13"/>
      <c r="Y885" s="13"/>
      <c r="Z885" s="13"/>
    </row>
    <row r="886" spans="1:26" s="1" customFormat="1" ht="22.5" x14ac:dyDescent="0.25">
      <c r="A886" s="4">
        <v>1947</v>
      </c>
      <c r="B886" s="13">
        <v>1</v>
      </c>
      <c r="C886" s="48" t="s">
        <v>2289</v>
      </c>
      <c r="D886" s="1" t="s">
        <v>2290</v>
      </c>
      <c r="E886" s="5">
        <v>41.941400000000002</v>
      </c>
      <c r="F886" s="5">
        <v>33.085599999999999</v>
      </c>
      <c r="G886" s="13">
        <v>-30</v>
      </c>
      <c r="H886" s="1" t="s">
        <v>2259</v>
      </c>
      <c r="J886" s="16"/>
      <c r="K886" s="16"/>
      <c r="L886" s="14" t="s">
        <v>2291</v>
      </c>
      <c r="M886" s="14" t="s">
        <v>4989</v>
      </c>
      <c r="N886" s="1" t="s">
        <v>2157</v>
      </c>
      <c r="O886" s="13" t="str">
        <f t="shared" si="19"/>
        <v>a</v>
      </c>
      <c r="P886" s="13"/>
      <c r="Q886" s="13" t="s">
        <v>23</v>
      </c>
      <c r="R886" s="13" t="s">
        <v>23</v>
      </c>
      <c r="S886" s="13" t="s">
        <v>23</v>
      </c>
      <c r="T886" s="13"/>
      <c r="U886" s="13" t="s">
        <v>23</v>
      </c>
      <c r="V886" s="13" t="s">
        <v>23</v>
      </c>
      <c r="W886" s="13" t="s">
        <v>23</v>
      </c>
      <c r="X886" s="13" t="s">
        <v>23</v>
      </c>
      <c r="Y886" s="13" t="s">
        <v>23</v>
      </c>
      <c r="Z886" s="13" t="s">
        <v>23</v>
      </c>
    </row>
    <row r="887" spans="1:26" s="1" customFormat="1" ht="24" x14ac:dyDescent="0.25">
      <c r="A887" s="4">
        <v>1948</v>
      </c>
      <c r="B887" s="13">
        <v>2</v>
      </c>
      <c r="C887" s="48" t="s">
        <v>2292</v>
      </c>
      <c r="D887" s="1" t="s">
        <v>2293</v>
      </c>
      <c r="E887" s="5">
        <v>41.901342</v>
      </c>
      <c r="F887" s="5">
        <v>32.984664000000002</v>
      </c>
      <c r="G887" s="13">
        <v>-750</v>
      </c>
      <c r="H887" s="1" t="s">
        <v>2277</v>
      </c>
      <c r="I887" s="1" t="s">
        <v>6197</v>
      </c>
      <c r="J887" s="16"/>
      <c r="K887" s="16"/>
      <c r="L887" s="14" t="s">
        <v>2294</v>
      </c>
      <c r="M887" s="14" t="s">
        <v>4990</v>
      </c>
      <c r="N887" s="1" t="s">
        <v>2157</v>
      </c>
      <c r="O887" s="13" t="str">
        <f t="shared" si="19"/>
        <v>a</v>
      </c>
      <c r="P887" s="13" t="s">
        <v>97</v>
      </c>
      <c r="Q887" s="13" t="s">
        <v>23</v>
      </c>
      <c r="R887" s="13" t="s">
        <v>23</v>
      </c>
      <c r="S887" s="13" t="s">
        <v>23</v>
      </c>
      <c r="T887" s="13"/>
      <c r="U887" s="13" t="s">
        <v>23</v>
      </c>
      <c r="V887" s="13" t="s">
        <v>23</v>
      </c>
      <c r="W887" s="13" t="s">
        <v>23</v>
      </c>
      <c r="X887" s="13" t="s">
        <v>23</v>
      </c>
      <c r="Y887" s="13" t="s">
        <v>23</v>
      </c>
      <c r="Z887" s="13" t="s">
        <v>23</v>
      </c>
    </row>
    <row r="888" spans="1:26" s="1" customFormat="1" ht="24" x14ac:dyDescent="0.25">
      <c r="A888" s="4">
        <v>1949</v>
      </c>
      <c r="B888" s="13">
        <v>2</v>
      </c>
      <c r="C888" s="48" t="s">
        <v>2295</v>
      </c>
      <c r="D888" s="1" t="s">
        <v>2296</v>
      </c>
      <c r="E888" s="5">
        <v>41.859419000000003</v>
      </c>
      <c r="F888" s="5">
        <v>32.858032999999999</v>
      </c>
      <c r="G888" s="13">
        <v>-750</v>
      </c>
      <c r="H888" s="1" t="s">
        <v>2277</v>
      </c>
      <c r="I888" s="1" t="s">
        <v>6197</v>
      </c>
      <c r="J888" s="16"/>
      <c r="K888" s="16"/>
      <c r="L888" s="14" t="s">
        <v>2297</v>
      </c>
      <c r="M888" s="14" t="s">
        <v>4991</v>
      </c>
      <c r="N888" s="1" t="s">
        <v>2157</v>
      </c>
      <c r="O888" s="13" t="str">
        <f t="shared" si="19"/>
        <v>a</v>
      </c>
      <c r="P888" s="13" t="s">
        <v>97</v>
      </c>
      <c r="Q888" s="13" t="s">
        <v>23</v>
      </c>
      <c r="R888" s="13" t="s">
        <v>23</v>
      </c>
      <c r="S888" s="13" t="s">
        <v>23</v>
      </c>
      <c r="T888" s="13"/>
      <c r="U888" s="13" t="s">
        <v>23</v>
      </c>
      <c r="V888" s="13" t="s">
        <v>23</v>
      </c>
      <c r="W888" s="13" t="s">
        <v>23</v>
      </c>
      <c r="X888" s="13" t="s">
        <v>23</v>
      </c>
      <c r="Y888" s="13" t="s">
        <v>23</v>
      </c>
      <c r="Z888" s="13" t="s">
        <v>23</v>
      </c>
    </row>
    <row r="889" spans="1:26" s="1" customFormat="1" ht="24" x14ac:dyDescent="0.25">
      <c r="A889" s="4">
        <v>1950</v>
      </c>
      <c r="B889" s="13">
        <v>2</v>
      </c>
      <c r="C889" s="48" t="s">
        <v>2298</v>
      </c>
      <c r="D889" s="1" t="s">
        <v>6214</v>
      </c>
      <c r="E889" s="5">
        <v>41.830868000000002</v>
      </c>
      <c r="F889" s="5">
        <v>32.669820000000001</v>
      </c>
      <c r="G889" s="13">
        <v>-750</v>
      </c>
      <c r="H889" s="1" t="s">
        <v>2277</v>
      </c>
      <c r="I889" s="1" t="s">
        <v>6197</v>
      </c>
      <c r="J889" s="16"/>
      <c r="K889" s="16"/>
      <c r="L889" s="14" t="s">
        <v>2299</v>
      </c>
      <c r="M889" s="14" t="s">
        <v>4992</v>
      </c>
      <c r="N889" s="1" t="s">
        <v>2157</v>
      </c>
      <c r="O889" s="13" t="str">
        <f t="shared" si="19"/>
        <v>a</v>
      </c>
      <c r="P889" s="13"/>
      <c r="Q889" s="13" t="s">
        <v>23</v>
      </c>
      <c r="R889" s="13" t="s">
        <v>23</v>
      </c>
      <c r="S889" s="13" t="s">
        <v>23</v>
      </c>
      <c r="T889" s="13"/>
      <c r="U889" s="13" t="s">
        <v>23</v>
      </c>
      <c r="V889" s="13" t="s">
        <v>23</v>
      </c>
      <c r="W889" s="13" t="s">
        <v>23</v>
      </c>
      <c r="X889" s="13" t="s">
        <v>23</v>
      </c>
      <c r="Y889" s="13" t="s">
        <v>23</v>
      </c>
      <c r="Z889" s="13" t="s">
        <v>23</v>
      </c>
    </row>
    <row r="890" spans="1:26" s="1" customFormat="1" ht="24" x14ac:dyDescent="0.25">
      <c r="A890" s="4">
        <v>1951</v>
      </c>
      <c r="B890" s="13">
        <v>1</v>
      </c>
      <c r="C890" s="48" t="s">
        <v>6212</v>
      </c>
      <c r="D890" s="1" t="s">
        <v>6213</v>
      </c>
      <c r="E890" s="5">
        <v>41.784253999999997</v>
      </c>
      <c r="F890" s="5">
        <v>32.481547999999997</v>
      </c>
      <c r="G890" s="13">
        <v>-750</v>
      </c>
      <c r="H890" s="1" t="s">
        <v>2282</v>
      </c>
      <c r="I890" s="1" t="s">
        <v>6197</v>
      </c>
      <c r="J890" s="16"/>
      <c r="K890" s="16"/>
      <c r="L890" s="14" t="s">
        <v>2300</v>
      </c>
      <c r="M890" s="14" t="s">
        <v>4993</v>
      </c>
      <c r="N890" s="1" t="s">
        <v>2157</v>
      </c>
      <c r="O890" s="13" t="str">
        <f t="shared" si="19"/>
        <v>a</v>
      </c>
      <c r="P890" s="13"/>
      <c r="Q890" s="13" t="s">
        <v>23</v>
      </c>
      <c r="R890" s="13" t="s">
        <v>23</v>
      </c>
      <c r="S890" s="13" t="s">
        <v>23</v>
      </c>
      <c r="T890" s="13"/>
      <c r="U890" s="13" t="s">
        <v>23</v>
      </c>
      <c r="V890" s="13" t="s">
        <v>23</v>
      </c>
      <c r="W890" s="13" t="s">
        <v>23</v>
      </c>
      <c r="X890" s="13" t="s">
        <v>23</v>
      </c>
      <c r="Y890" s="13" t="s">
        <v>23</v>
      </c>
      <c r="Z890" s="13" t="s">
        <v>23</v>
      </c>
    </row>
    <row r="891" spans="1:26" s="1" customFormat="1" ht="36" x14ac:dyDescent="0.25">
      <c r="A891" s="4">
        <v>1952</v>
      </c>
      <c r="B891" s="13">
        <v>3</v>
      </c>
      <c r="C891" s="48" t="s">
        <v>4421</v>
      </c>
      <c r="D891" s="1" t="s">
        <v>2301</v>
      </c>
      <c r="E891" s="5">
        <v>41.754893000000003</v>
      </c>
      <c r="F891" s="5">
        <v>32.386015</v>
      </c>
      <c r="G891" s="13">
        <v>-550</v>
      </c>
      <c r="H891" s="1" t="s">
        <v>2302</v>
      </c>
      <c r="I891" s="1" t="s">
        <v>6211</v>
      </c>
      <c r="J891" s="16"/>
      <c r="K891" s="16"/>
      <c r="L891" s="14" t="s">
        <v>2304</v>
      </c>
      <c r="M891" s="14" t="s">
        <v>4994</v>
      </c>
      <c r="N891" s="1" t="s">
        <v>2157</v>
      </c>
      <c r="O891" s="13" t="str">
        <f t="shared" si="19"/>
        <v>a</v>
      </c>
      <c r="P891" s="13"/>
      <c r="Q891" s="13"/>
      <c r="R891" s="13" t="s">
        <v>23</v>
      </c>
      <c r="S891" s="13" t="s">
        <v>23</v>
      </c>
      <c r="T891" s="13"/>
      <c r="U891" s="13" t="s">
        <v>23</v>
      </c>
      <c r="V891" s="13" t="s">
        <v>23</v>
      </c>
      <c r="W891" s="13" t="s">
        <v>23</v>
      </c>
      <c r="X891" s="13" t="s">
        <v>23</v>
      </c>
      <c r="Y891" s="13" t="s">
        <v>23</v>
      </c>
      <c r="Z891" s="13" t="s">
        <v>23</v>
      </c>
    </row>
    <row r="892" spans="1:26" s="1" customFormat="1" ht="24" x14ac:dyDescent="0.25">
      <c r="A892" s="4">
        <v>1953</v>
      </c>
      <c r="B892" s="13">
        <v>2</v>
      </c>
      <c r="C892" s="48" t="s">
        <v>2305</v>
      </c>
      <c r="D892" s="1" t="s">
        <v>4996</v>
      </c>
      <c r="E892" s="5">
        <v>41.686554000000001</v>
      </c>
      <c r="F892" s="5">
        <v>32.215629</v>
      </c>
      <c r="G892" s="13">
        <v>-30</v>
      </c>
      <c r="H892" s="1" t="s">
        <v>2306</v>
      </c>
      <c r="I892" s="1" t="s">
        <v>6197</v>
      </c>
      <c r="J892" s="16"/>
      <c r="K892" s="16"/>
      <c r="L892" s="14" t="s">
        <v>4997</v>
      </c>
      <c r="M892" s="14" t="s">
        <v>4995</v>
      </c>
      <c r="N892" s="1" t="s">
        <v>2157</v>
      </c>
      <c r="O892" s="13" t="str">
        <f t="shared" si="19"/>
        <v>a</v>
      </c>
      <c r="P892" s="13"/>
      <c r="Q892" s="13" t="s">
        <v>23</v>
      </c>
      <c r="R892" s="13" t="s">
        <v>23</v>
      </c>
      <c r="S892" s="13" t="s">
        <v>23</v>
      </c>
      <c r="T892" s="13"/>
      <c r="U892" s="13" t="s">
        <v>23</v>
      </c>
      <c r="V892" s="13" t="s">
        <v>23</v>
      </c>
      <c r="W892" s="13" t="s">
        <v>23</v>
      </c>
      <c r="X892" s="13" t="s">
        <v>23</v>
      </c>
      <c r="Y892" s="13" t="s">
        <v>23</v>
      </c>
      <c r="Z892" s="13" t="s">
        <v>23</v>
      </c>
    </row>
    <row r="893" spans="1:26" s="1" customFormat="1" ht="24" x14ac:dyDescent="0.25">
      <c r="A893" s="4">
        <v>1954</v>
      </c>
      <c r="B893" s="13">
        <v>1</v>
      </c>
      <c r="C893" s="48" t="s">
        <v>5000</v>
      </c>
      <c r="D893" s="1" t="s">
        <v>5001</v>
      </c>
      <c r="E893" s="5">
        <v>41.610999999999997</v>
      </c>
      <c r="F893" s="5">
        <v>32.15</v>
      </c>
      <c r="G893" s="13">
        <v>-330</v>
      </c>
      <c r="H893" s="1" t="s">
        <v>2259</v>
      </c>
      <c r="J893" s="16"/>
      <c r="K893" s="16"/>
      <c r="L893" s="14" t="s">
        <v>4999</v>
      </c>
      <c r="M893" s="14" t="s">
        <v>4998</v>
      </c>
      <c r="N893" s="1" t="s">
        <v>2157</v>
      </c>
      <c r="O893" s="13" t="str">
        <f t="shared" si="19"/>
        <v>a</v>
      </c>
      <c r="P893" s="13"/>
      <c r="Q893" s="13" t="s">
        <v>23</v>
      </c>
      <c r="R893" s="13" t="s">
        <v>23</v>
      </c>
      <c r="S893" s="13" t="s">
        <v>23</v>
      </c>
      <c r="T893" s="13"/>
      <c r="U893" s="13" t="s">
        <v>23</v>
      </c>
      <c r="V893" s="13" t="s">
        <v>23</v>
      </c>
      <c r="W893" s="13" t="s">
        <v>23</v>
      </c>
      <c r="X893" s="13" t="s">
        <v>23</v>
      </c>
      <c r="Y893" s="13" t="s">
        <v>23</v>
      </c>
      <c r="Z893" s="13" t="s">
        <v>23</v>
      </c>
    </row>
    <row r="894" spans="1:26" s="1" customFormat="1" ht="24" x14ac:dyDescent="0.25">
      <c r="A894" s="4">
        <v>1955</v>
      </c>
      <c r="B894" s="13">
        <v>2</v>
      </c>
      <c r="C894" s="48" t="s">
        <v>6208</v>
      </c>
      <c r="D894" s="1" t="s">
        <v>2307</v>
      </c>
      <c r="E894" s="5">
        <v>41.583551999999997</v>
      </c>
      <c r="F894" s="5">
        <v>32.045434</v>
      </c>
      <c r="G894" s="13" t="s">
        <v>974</v>
      </c>
      <c r="H894" s="1" t="s">
        <v>2308</v>
      </c>
      <c r="I894" s="1" t="s">
        <v>35</v>
      </c>
      <c r="J894" s="16"/>
      <c r="K894" s="16"/>
      <c r="L894" s="14" t="s">
        <v>2309</v>
      </c>
      <c r="M894" s="16"/>
      <c r="N894" s="1" t="s">
        <v>2157</v>
      </c>
      <c r="O894" s="13" t="str">
        <f t="shared" si="19"/>
        <v>a</v>
      </c>
      <c r="P894" s="13"/>
      <c r="Q894" s="13" t="s">
        <v>23</v>
      </c>
      <c r="R894" s="13" t="s">
        <v>23</v>
      </c>
      <c r="S894" s="13" t="s">
        <v>23</v>
      </c>
      <c r="T894" s="13"/>
      <c r="U894" s="13" t="s">
        <v>23</v>
      </c>
      <c r="V894" s="13" t="s">
        <v>23</v>
      </c>
      <c r="W894" s="13" t="s">
        <v>23</v>
      </c>
      <c r="X894" s="13" t="s">
        <v>23</v>
      </c>
      <c r="Y894" s="13" t="s">
        <v>23</v>
      </c>
      <c r="Z894" s="13" t="s">
        <v>23</v>
      </c>
    </row>
    <row r="895" spans="1:26" s="1" customFormat="1" ht="60" x14ac:dyDescent="0.25">
      <c r="A895" s="4">
        <v>1956</v>
      </c>
      <c r="B895" s="13">
        <v>3</v>
      </c>
      <c r="C895" s="48" t="s">
        <v>6873</v>
      </c>
      <c r="D895" s="1" t="s">
        <v>6210</v>
      </c>
      <c r="E895" s="5">
        <v>41.571793999999997</v>
      </c>
      <c r="F895" s="5">
        <v>32.024700000000003</v>
      </c>
      <c r="G895" s="13">
        <v>-330</v>
      </c>
      <c r="H895" s="1" t="s">
        <v>2310</v>
      </c>
      <c r="I895" s="1" t="s">
        <v>6209</v>
      </c>
      <c r="J895" s="14" t="s">
        <v>6874</v>
      </c>
      <c r="K895" s="16"/>
      <c r="L895" s="14" t="s">
        <v>2311</v>
      </c>
      <c r="M895" s="14" t="s">
        <v>5002</v>
      </c>
      <c r="N895" s="1" t="s">
        <v>2157</v>
      </c>
      <c r="O895" s="13" t="str">
        <f t="shared" si="19"/>
        <v>a</v>
      </c>
      <c r="P895" s="13" t="s">
        <v>97</v>
      </c>
      <c r="Q895" s="13" t="s">
        <v>38</v>
      </c>
      <c r="R895" s="13" t="s">
        <v>39</v>
      </c>
      <c r="S895" s="13" t="s">
        <v>23</v>
      </c>
      <c r="T895" s="13"/>
      <c r="U895" s="13" t="s">
        <v>23</v>
      </c>
      <c r="V895" s="13" t="s">
        <v>23</v>
      </c>
      <c r="W895" s="13" t="s">
        <v>23</v>
      </c>
      <c r="X895" s="13" t="s">
        <v>23</v>
      </c>
      <c r="Y895" s="13" t="s">
        <v>23</v>
      </c>
      <c r="Z895" s="13" t="s">
        <v>23</v>
      </c>
    </row>
    <row r="896" spans="1:26" s="1" customFormat="1" ht="24" x14ac:dyDescent="0.25">
      <c r="A896" s="4">
        <v>1957</v>
      </c>
      <c r="B896" s="13">
        <v>2</v>
      </c>
      <c r="C896" s="48" t="s">
        <v>2312</v>
      </c>
      <c r="D896" s="1" t="s">
        <v>5004</v>
      </c>
      <c r="E896" s="5">
        <v>41.525799999999997</v>
      </c>
      <c r="F896" s="5">
        <v>31.9</v>
      </c>
      <c r="G896" s="13">
        <v>-30</v>
      </c>
      <c r="H896" s="1" t="s">
        <v>2308</v>
      </c>
      <c r="J896" s="16"/>
      <c r="K896" s="16"/>
      <c r="L896" s="14" t="s">
        <v>2313</v>
      </c>
      <c r="M896" s="14" t="s">
        <v>5003</v>
      </c>
      <c r="N896" s="1" t="s">
        <v>2157</v>
      </c>
      <c r="O896" s="13" t="str">
        <f t="shared" si="19"/>
        <v>a</v>
      </c>
      <c r="P896" s="13"/>
      <c r="Q896" s="13" t="s">
        <v>23</v>
      </c>
      <c r="R896" s="13" t="s">
        <v>23</v>
      </c>
      <c r="S896" s="13" t="s">
        <v>23</v>
      </c>
      <c r="T896" s="13"/>
      <c r="U896" s="13" t="s">
        <v>23</v>
      </c>
      <c r="V896" s="13" t="s">
        <v>23</v>
      </c>
      <c r="W896" s="13" t="s">
        <v>23</v>
      </c>
      <c r="X896" s="13" t="s">
        <v>23</v>
      </c>
      <c r="Y896" s="13" t="s">
        <v>23</v>
      </c>
      <c r="Z896" s="13" t="s">
        <v>23</v>
      </c>
    </row>
    <row r="897" spans="1:26" s="1" customFormat="1" ht="24" x14ac:dyDescent="0.25">
      <c r="A897" s="4">
        <v>1958</v>
      </c>
      <c r="B897" s="13">
        <v>2</v>
      </c>
      <c r="C897" s="48" t="s">
        <v>5005</v>
      </c>
      <c r="D897" s="1" t="s">
        <v>2314</v>
      </c>
      <c r="E897" s="5">
        <v>41.488532999999997</v>
      </c>
      <c r="F897" s="5">
        <v>31.827473000000001</v>
      </c>
      <c r="G897" s="13">
        <v>-330</v>
      </c>
      <c r="H897" s="1" t="s">
        <v>2308</v>
      </c>
      <c r="J897" s="16"/>
      <c r="K897" s="16"/>
      <c r="L897" s="14" t="s">
        <v>2315</v>
      </c>
      <c r="M897" s="14" t="s">
        <v>5006</v>
      </c>
      <c r="N897" s="1" t="s">
        <v>2157</v>
      </c>
      <c r="O897" s="13" t="str">
        <f t="shared" si="19"/>
        <v>a</v>
      </c>
      <c r="P897" s="13"/>
      <c r="Q897" s="13" t="s">
        <v>23</v>
      </c>
      <c r="R897" s="13" t="s">
        <v>23</v>
      </c>
      <c r="S897" s="13" t="s">
        <v>23</v>
      </c>
      <c r="T897" s="13"/>
      <c r="U897" s="13" t="s">
        <v>23</v>
      </c>
      <c r="V897" s="13" t="s">
        <v>23</v>
      </c>
      <c r="W897" s="13" t="s">
        <v>23</v>
      </c>
      <c r="X897" s="13" t="s">
        <v>23</v>
      </c>
      <c r="Y897" s="13" t="s">
        <v>23</v>
      </c>
      <c r="Z897" s="13" t="s">
        <v>23</v>
      </c>
    </row>
    <row r="898" spans="1:26" s="1" customFormat="1" ht="24" x14ac:dyDescent="0.25">
      <c r="A898" s="4">
        <v>1959</v>
      </c>
      <c r="B898" s="13">
        <v>2</v>
      </c>
      <c r="C898" s="48" t="s">
        <v>5009</v>
      </c>
      <c r="D898" s="1" t="s">
        <v>5008</v>
      </c>
      <c r="E898" s="5">
        <v>41.459392999999999</v>
      </c>
      <c r="F898" s="5">
        <v>31.786670000000001</v>
      </c>
      <c r="G898" s="13">
        <v>-30</v>
      </c>
      <c r="H898" s="1" t="s">
        <v>2308</v>
      </c>
      <c r="I898" s="1" t="s">
        <v>6197</v>
      </c>
      <c r="J898" s="16"/>
      <c r="K898" s="16"/>
      <c r="L898" s="14" t="s">
        <v>2316</v>
      </c>
      <c r="M898" s="14" t="s">
        <v>5007</v>
      </c>
      <c r="N898" s="1" t="s">
        <v>2157</v>
      </c>
      <c r="O898" s="13" t="str">
        <f t="shared" si="19"/>
        <v>a</v>
      </c>
      <c r="P898" s="13" t="s">
        <v>97</v>
      </c>
      <c r="Q898" s="13" t="s">
        <v>23</v>
      </c>
      <c r="R898" s="13" t="s">
        <v>23</v>
      </c>
      <c r="S898" s="13" t="s">
        <v>23</v>
      </c>
      <c r="T898" s="13"/>
      <c r="U898" s="13" t="s">
        <v>23</v>
      </c>
      <c r="V898" s="13" t="s">
        <v>23</v>
      </c>
      <c r="W898" s="13" t="s">
        <v>23</v>
      </c>
      <c r="X898" s="13" t="s">
        <v>23</v>
      </c>
      <c r="Y898" s="13" t="s">
        <v>23</v>
      </c>
      <c r="Z898" s="13" t="s">
        <v>23</v>
      </c>
    </row>
    <row r="899" spans="1:26" s="1" customFormat="1" ht="24" x14ac:dyDescent="0.25">
      <c r="A899" s="4">
        <v>1960</v>
      </c>
      <c r="B899" s="13">
        <v>2</v>
      </c>
      <c r="C899" s="48" t="s">
        <v>2317</v>
      </c>
      <c r="D899" s="1" t="s">
        <v>2318</v>
      </c>
      <c r="E899" s="5">
        <v>41.412320999999999</v>
      </c>
      <c r="F899" s="5">
        <v>31.682259999999999</v>
      </c>
      <c r="G899" s="13">
        <v>-30</v>
      </c>
      <c r="H899" s="1" t="s">
        <v>2308</v>
      </c>
      <c r="I899" s="1" t="s">
        <v>6197</v>
      </c>
      <c r="J899" s="16"/>
      <c r="K899" s="16"/>
      <c r="L899" s="14" t="s">
        <v>2319</v>
      </c>
      <c r="M899" s="14" t="s">
        <v>5010</v>
      </c>
      <c r="N899" s="1" t="s">
        <v>2157</v>
      </c>
      <c r="O899" s="13" t="str">
        <f t="shared" si="19"/>
        <v>a</v>
      </c>
      <c r="P899" s="13"/>
      <c r="Q899" s="13" t="s">
        <v>23</v>
      </c>
      <c r="R899" s="13" t="s">
        <v>23</v>
      </c>
      <c r="S899" s="13" t="s">
        <v>23</v>
      </c>
      <c r="T899" s="13"/>
      <c r="U899" s="13" t="s">
        <v>23</v>
      </c>
      <c r="V899" s="13" t="s">
        <v>23</v>
      </c>
      <c r="W899" s="13" t="s">
        <v>23</v>
      </c>
      <c r="X899" s="13" t="s">
        <v>23</v>
      </c>
      <c r="Y899" s="13" t="s">
        <v>23</v>
      </c>
      <c r="Z899" s="13" t="s">
        <v>23</v>
      </c>
    </row>
    <row r="900" spans="1:26" s="1" customFormat="1" ht="12" x14ac:dyDescent="0.25">
      <c r="A900" s="4">
        <v>1961</v>
      </c>
      <c r="B900" s="13">
        <v>1</v>
      </c>
      <c r="C900" s="48" t="s">
        <v>2320</v>
      </c>
      <c r="D900" s="1" t="s">
        <v>6207</v>
      </c>
      <c r="E900" s="5">
        <v>41.378872000000001</v>
      </c>
      <c r="F900" s="5">
        <v>31.604219000000001</v>
      </c>
      <c r="G900" s="13" t="s">
        <v>974</v>
      </c>
      <c r="H900" s="1" t="s">
        <v>2321</v>
      </c>
      <c r="J900" s="16"/>
      <c r="K900" s="16"/>
      <c r="L900" s="16"/>
      <c r="M900" s="16"/>
      <c r="N900" s="1" t="s">
        <v>2157</v>
      </c>
      <c r="O900" s="13" t="str">
        <f t="shared" si="19"/>
        <v>a</v>
      </c>
      <c r="P900" s="13"/>
      <c r="Q900" s="13" t="s">
        <v>23</v>
      </c>
      <c r="R900" s="13" t="s">
        <v>23</v>
      </c>
      <c r="S900" s="13" t="s">
        <v>23</v>
      </c>
      <c r="T900" s="13"/>
      <c r="U900" s="13" t="s">
        <v>23</v>
      </c>
      <c r="V900" s="13" t="s">
        <v>23</v>
      </c>
      <c r="W900" s="13" t="s">
        <v>23</v>
      </c>
      <c r="X900" s="13" t="s">
        <v>23</v>
      </c>
      <c r="Y900" s="13" t="s">
        <v>23</v>
      </c>
      <c r="Z900" s="13" t="s">
        <v>23</v>
      </c>
    </row>
    <row r="901" spans="1:26" s="1" customFormat="1" ht="22.5" x14ac:dyDescent="0.25">
      <c r="A901" s="4">
        <v>1962</v>
      </c>
      <c r="B901" s="13">
        <v>1</v>
      </c>
      <c r="C901" s="48" t="s">
        <v>2322</v>
      </c>
      <c r="D901" s="1" t="s">
        <v>4558</v>
      </c>
      <c r="E901" s="5">
        <v>41.374738999999998</v>
      </c>
      <c r="F901" s="5">
        <v>31.588111999999999</v>
      </c>
      <c r="G901" s="13" t="s">
        <v>974</v>
      </c>
      <c r="H901" s="1" t="s">
        <v>2321</v>
      </c>
      <c r="J901" s="16"/>
      <c r="K901" s="16"/>
      <c r="L901" s="14" t="s">
        <v>2323</v>
      </c>
      <c r="M901" s="16"/>
      <c r="N901" s="1" t="s">
        <v>2157</v>
      </c>
      <c r="O901" s="13" t="str">
        <f t="shared" si="19"/>
        <v>a</v>
      </c>
      <c r="P901" s="13"/>
      <c r="Q901" s="13" t="s">
        <v>23</v>
      </c>
      <c r="R901" s="13" t="s">
        <v>23</v>
      </c>
      <c r="S901" s="13" t="s">
        <v>23</v>
      </c>
      <c r="T901" s="13"/>
      <c r="U901" s="13" t="s">
        <v>23</v>
      </c>
      <c r="V901" s="13" t="s">
        <v>23</v>
      </c>
      <c r="W901" s="13" t="s">
        <v>23</v>
      </c>
      <c r="X901" s="13" t="s">
        <v>23</v>
      </c>
      <c r="Y901" s="13" t="s">
        <v>23</v>
      </c>
      <c r="Z901" s="13" t="s">
        <v>23</v>
      </c>
    </row>
    <row r="902" spans="1:26" s="1" customFormat="1" ht="24" x14ac:dyDescent="0.25">
      <c r="A902" s="4">
        <v>1963</v>
      </c>
      <c r="B902" s="13">
        <v>2</v>
      </c>
      <c r="C902" s="48" t="s">
        <v>2324</v>
      </c>
      <c r="D902" s="1" t="s">
        <v>2325</v>
      </c>
      <c r="E902" s="5">
        <v>41.365360000000003</v>
      </c>
      <c r="F902" s="5">
        <v>31.542508999999999</v>
      </c>
      <c r="G902" s="13" t="s">
        <v>974</v>
      </c>
      <c r="H902" s="1" t="s">
        <v>2308</v>
      </c>
      <c r="J902" s="16"/>
      <c r="K902" s="16"/>
      <c r="L902" s="16"/>
      <c r="M902" s="16"/>
      <c r="N902" s="1" t="s">
        <v>2157</v>
      </c>
      <c r="O902" s="13" t="str">
        <f t="shared" si="19"/>
        <v>a</v>
      </c>
      <c r="P902" s="13"/>
      <c r="Q902" s="13" t="s">
        <v>23</v>
      </c>
      <c r="R902" s="13" t="s">
        <v>23</v>
      </c>
      <c r="S902" s="13" t="s">
        <v>23</v>
      </c>
      <c r="T902" s="13"/>
      <c r="U902" s="13" t="s">
        <v>23</v>
      </c>
      <c r="V902" s="13" t="s">
        <v>23</v>
      </c>
      <c r="W902" s="13" t="s">
        <v>23</v>
      </c>
      <c r="X902" s="13" t="s">
        <v>23</v>
      </c>
      <c r="Y902" s="13" t="s">
        <v>23</v>
      </c>
      <c r="Z902" s="13" t="s">
        <v>23</v>
      </c>
    </row>
    <row r="903" spans="1:26" s="1" customFormat="1" ht="24" x14ac:dyDescent="0.25">
      <c r="A903" s="4">
        <v>1964</v>
      </c>
      <c r="B903" s="13">
        <v>1</v>
      </c>
      <c r="C903" s="48" t="s">
        <v>5012</v>
      </c>
      <c r="D903" s="1" t="s">
        <v>2326</v>
      </c>
      <c r="E903" s="5">
        <v>41.331225000000003</v>
      </c>
      <c r="F903" s="5">
        <v>31.464390999999999</v>
      </c>
      <c r="G903" s="13">
        <v>-30</v>
      </c>
      <c r="H903" s="1" t="s">
        <v>2321</v>
      </c>
      <c r="J903" s="16"/>
      <c r="K903" s="16"/>
      <c r="L903" s="14" t="s">
        <v>2327</v>
      </c>
      <c r="M903" s="14" t="s">
        <v>5011</v>
      </c>
      <c r="N903" s="1" t="s">
        <v>2157</v>
      </c>
      <c r="O903" s="13" t="str">
        <f t="shared" si="19"/>
        <v>a</v>
      </c>
      <c r="P903" s="13"/>
      <c r="Q903" s="13" t="s">
        <v>23</v>
      </c>
      <c r="R903" s="13" t="s">
        <v>23</v>
      </c>
      <c r="S903" s="13" t="s">
        <v>23</v>
      </c>
      <c r="T903" s="13"/>
      <c r="U903" s="13" t="s">
        <v>23</v>
      </c>
      <c r="V903" s="13" t="s">
        <v>23</v>
      </c>
      <c r="W903" s="13" t="s">
        <v>23</v>
      </c>
      <c r="X903" s="13" t="s">
        <v>23</v>
      </c>
      <c r="Y903" s="13" t="s">
        <v>23</v>
      </c>
      <c r="Z903" s="13" t="s">
        <v>23</v>
      </c>
    </row>
    <row r="904" spans="1:26" s="1" customFormat="1" ht="24" x14ac:dyDescent="0.25">
      <c r="A904" s="4">
        <v>1965</v>
      </c>
      <c r="B904" s="13">
        <v>1</v>
      </c>
      <c r="C904" s="48" t="s">
        <v>2328</v>
      </c>
      <c r="D904" s="1" t="s">
        <v>2329</v>
      </c>
      <c r="E904" s="5">
        <v>41.317010000000003</v>
      </c>
      <c r="F904" s="5">
        <v>31.417137</v>
      </c>
      <c r="G904" s="13" t="s">
        <v>974</v>
      </c>
      <c r="H904" s="1" t="s">
        <v>2330</v>
      </c>
      <c r="I904" s="1" t="s">
        <v>245</v>
      </c>
      <c r="J904" s="16"/>
      <c r="K904" s="16"/>
      <c r="L904" s="14" t="s">
        <v>2331</v>
      </c>
      <c r="M904" s="16"/>
      <c r="N904" s="1" t="s">
        <v>2157</v>
      </c>
      <c r="O904" s="13" t="str">
        <f t="shared" si="19"/>
        <v>a</v>
      </c>
      <c r="P904" s="13"/>
      <c r="Q904" s="13" t="s">
        <v>23</v>
      </c>
      <c r="R904" s="13" t="s">
        <v>23</v>
      </c>
      <c r="S904" s="13" t="s">
        <v>23</v>
      </c>
      <c r="T904" s="13"/>
      <c r="U904" s="13" t="s">
        <v>23</v>
      </c>
      <c r="V904" s="13" t="s">
        <v>23</v>
      </c>
      <c r="W904" s="13" t="s">
        <v>23</v>
      </c>
      <c r="X904" s="13" t="s">
        <v>23</v>
      </c>
      <c r="Y904" s="13" t="s">
        <v>23</v>
      </c>
      <c r="Z904" s="13" t="s">
        <v>23</v>
      </c>
    </row>
    <row r="905" spans="1:26" s="1" customFormat="1" ht="36" x14ac:dyDescent="0.25">
      <c r="A905" s="4">
        <v>1966</v>
      </c>
      <c r="B905" s="13">
        <v>3</v>
      </c>
      <c r="C905" s="48" t="s">
        <v>4422</v>
      </c>
      <c r="D905" s="1" t="s">
        <v>2332</v>
      </c>
      <c r="E905" s="5">
        <v>41.2821</v>
      </c>
      <c r="F905" s="5">
        <v>31.413</v>
      </c>
      <c r="G905" s="13">
        <v>-550</v>
      </c>
      <c r="H905" s="1" t="s">
        <v>2333</v>
      </c>
      <c r="I905" s="1" t="s">
        <v>7178</v>
      </c>
      <c r="J905" s="16"/>
      <c r="K905" s="16"/>
      <c r="L905" s="14" t="s">
        <v>2334</v>
      </c>
      <c r="M905" s="14" t="s">
        <v>5013</v>
      </c>
      <c r="N905" s="1" t="s">
        <v>2157</v>
      </c>
      <c r="O905" s="13" t="str">
        <f t="shared" si="19"/>
        <v>a</v>
      </c>
      <c r="P905" s="13" t="s">
        <v>97</v>
      </c>
      <c r="Q905" s="13"/>
      <c r="R905" s="13" t="s">
        <v>23</v>
      </c>
      <c r="S905" s="13" t="s">
        <v>23</v>
      </c>
      <c r="T905" s="13"/>
      <c r="U905" s="13" t="s">
        <v>23</v>
      </c>
      <c r="V905" s="13" t="s">
        <v>23</v>
      </c>
      <c r="W905" s="13" t="s">
        <v>23</v>
      </c>
      <c r="X905" s="13" t="s">
        <v>23</v>
      </c>
      <c r="Y905" s="13" t="s">
        <v>39</v>
      </c>
      <c r="Z905" s="13" t="s">
        <v>23</v>
      </c>
    </row>
    <row r="906" spans="1:26" s="1" customFormat="1" ht="24" x14ac:dyDescent="0.25">
      <c r="A906" s="4">
        <v>1967</v>
      </c>
      <c r="B906" s="13">
        <v>1</v>
      </c>
      <c r="C906" s="48" t="s">
        <v>2335</v>
      </c>
      <c r="D906" s="1" t="s">
        <v>4559</v>
      </c>
      <c r="E906" s="5">
        <v>41.245359000000001</v>
      </c>
      <c r="F906" s="5">
        <v>31.391451</v>
      </c>
      <c r="G906" s="13" t="s">
        <v>974</v>
      </c>
      <c r="H906" s="1" t="s">
        <v>2336</v>
      </c>
      <c r="J906" s="16"/>
      <c r="K906" s="16"/>
      <c r="L906" s="14" t="s">
        <v>2337</v>
      </c>
      <c r="M906" s="16"/>
      <c r="N906" s="1" t="s">
        <v>2157</v>
      </c>
      <c r="O906" s="13" t="str">
        <f t="shared" si="19"/>
        <v>a</v>
      </c>
      <c r="P906" s="13"/>
      <c r="Q906" s="13" t="s">
        <v>23</v>
      </c>
      <c r="R906" s="13" t="s">
        <v>23</v>
      </c>
      <c r="S906" s="13" t="s">
        <v>23</v>
      </c>
      <c r="T906" s="13"/>
      <c r="U906" s="13" t="s">
        <v>23</v>
      </c>
      <c r="V906" s="13" t="s">
        <v>23</v>
      </c>
      <c r="W906" s="13" t="s">
        <v>23</v>
      </c>
      <c r="X906" s="13" t="s">
        <v>23</v>
      </c>
      <c r="Y906" s="13" t="s">
        <v>23</v>
      </c>
      <c r="Z906" s="13" t="s">
        <v>23</v>
      </c>
    </row>
    <row r="907" spans="1:26" s="1" customFormat="1" ht="24" x14ac:dyDescent="0.25">
      <c r="A907" s="4">
        <v>1969</v>
      </c>
      <c r="B907" s="13">
        <v>2</v>
      </c>
      <c r="C907" s="48" t="s">
        <v>6205</v>
      </c>
      <c r="D907" s="1" t="s">
        <v>6206</v>
      </c>
      <c r="E907" s="5">
        <v>41.182037999999999</v>
      </c>
      <c r="F907" s="5">
        <v>31.375819</v>
      </c>
      <c r="G907" s="13">
        <v>-550</v>
      </c>
      <c r="H907" s="1" t="s">
        <v>2338</v>
      </c>
      <c r="I907" s="1" t="s">
        <v>6197</v>
      </c>
      <c r="J907" s="16"/>
      <c r="K907" s="16"/>
      <c r="L907" s="14" t="s">
        <v>2339</v>
      </c>
      <c r="M907" s="14" t="s">
        <v>5014</v>
      </c>
      <c r="N907" s="1" t="s">
        <v>2157</v>
      </c>
      <c r="O907" s="13" t="str">
        <f t="shared" si="19"/>
        <v>a</v>
      </c>
      <c r="P907" s="13"/>
      <c r="Q907" s="13" t="s">
        <v>23</v>
      </c>
      <c r="R907" s="13" t="s">
        <v>23</v>
      </c>
      <c r="S907" s="13" t="s">
        <v>23</v>
      </c>
      <c r="T907" s="13"/>
      <c r="U907" s="13" t="s">
        <v>23</v>
      </c>
      <c r="V907" s="13" t="s">
        <v>23</v>
      </c>
      <c r="W907" s="13" t="s">
        <v>23</v>
      </c>
      <c r="X907" s="13" t="s">
        <v>23</v>
      </c>
      <c r="Y907" s="13" t="s">
        <v>23</v>
      </c>
      <c r="Z907" s="13" t="s">
        <v>23</v>
      </c>
    </row>
    <row r="908" spans="1:26" s="1" customFormat="1" ht="24" x14ac:dyDescent="0.25">
      <c r="A908" s="4">
        <v>1970</v>
      </c>
      <c r="B908" s="13">
        <v>2</v>
      </c>
      <c r="C908" s="48" t="s">
        <v>2340</v>
      </c>
      <c r="D908" s="1" t="s">
        <v>2341</v>
      </c>
      <c r="E908" s="5">
        <v>41.119224000000003</v>
      </c>
      <c r="F908" s="5">
        <v>31.300353999999999</v>
      </c>
      <c r="G908" s="13">
        <v>-30</v>
      </c>
      <c r="H908" s="1" t="s">
        <v>2338</v>
      </c>
      <c r="J908" s="16"/>
      <c r="K908" s="16"/>
      <c r="L908" s="14" t="s">
        <v>2342</v>
      </c>
      <c r="M908" s="14" t="s">
        <v>5015</v>
      </c>
      <c r="N908" s="1" t="s">
        <v>2157</v>
      </c>
      <c r="O908" s="13" t="str">
        <f t="shared" ref="O908:O978" si="20">IF(H908="","m","a")</f>
        <v>a</v>
      </c>
      <c r="P908" s="13"/>
      <c r="Q908" s="13" t="s">
        <v>23</v>
      </c>
      <c r="R908" s="13" t="s">
        <v>23</v>
      </c>
      <c r="S908" s="13" t="s">
        <v>23</v>
      </c>
      <c r="T908" s="13"/>
      <c r="U908" s="13" t="s">
        <v>23</v>
      </c>
      <c r="V908" s="13" t="s">
        <v>23</v>
      </c>
      <c r="W908" s="13" t="s">
        <v>23</v>
      </c>
      <c r="X908" s="13" t="s">
        <v>23</v>
      </c>
      <c r="Y908" s="13" t="s">
        <v>23</v>
      </c>
      <c r="Z908" s="13" t="s">
        <v>23</v>
      </c>
    </row>
    <row r="909" spans="1:26" s="1" customFormat="1" ht="22.5" x14ac:dyDescent="0.25">
      <c r="A909" s="4">
        <v>1972</v>
      </c>
      <c r="B909" s="13">
        <v>1</v>
      </c>
      <c r="C909" s="48" t="s">
        <v>2343</v>
      </c>
      <c r="D909" s="1" t="s">
        <v>5019</v>
      </c>
      <c r="E909" s="5">
        <v>41.096699999999998</v>
      </c>
      <c r="F909" s="5">
        <v>31.186</v>
      </c>
      <c r="G909" s="13">
        <v>-30</v>
      </c>
      <c r="H909" s="1" t="s">
        <v>2336</v>
      </c>
      <c r="I909" s="1" t="s">
        <v>6197</v>
      </c>
      <c r="J909" s="16"/>
      <c r="K909" s="16"/>
      <c r="L909" s="14" t="s">
        <v>2344</v>
      </c>
      <c r="M909" s="14" t="s">
        <v>5017</v>
      </c>
      <c r="N909" s="1" t="s">
        <v>2157</v>
      </c>
      <c r="O909" s="13" t="str">
        <f t="shared" si="20"/>
        <v>a</v>
      </c>
      <c r="P909" s="13"/>
      <c r="Q909" s="13" t="s">
        <v>23</v>
      </c>
      <c r="R909" s="13" t="s">
        <v>23</v>
      </c>
      <c r="S909" s="13" t="s">
        <v>23</v>
      </c>
      <c r="T909" s="13"/>
      <c r="U909" s="13" t="s">
        <v>23</v>
      </c>
      <c r="V909" s="13" t="s">
        <v>23</v>
      </c>
      <c r="W909" s="13" t="s">
        <v>23</v>
      </c>
      <c r="X909" s="13" t="s">
        <v>23</v>
      </c>
      <c r="Y909" s="13" t="s">
        <v>23</v>
      </c>
      <c r="Z909" s="13" t="s">
        <v>23</v>
      </c>
    </row>
    <row r="910" spans="1:26" s="1" customFormat="1" ht="24" x14ac:dyDescent="0.25">
      <c r="A910" s="4">
        <v>1973</v>
      </c>
      <c r="B910" s="13">
        <v>1</v>
      </c>
      <c r="C910" s="48" t="s">
        <v>5020</v>
      </c>
      <c r="D910" s="1" t="s">
        <v>5016</v>
      </c>
      <c r="E910" s="5">
        <v>41.092399999999998</v>
      </c>
      <c r="F910" s="5">
        <v>31.1233</v>
      </c>
      <c r="G910" s="13">
        <v>-30</v>
      </c>
      <c r="H910" s="1" t="s">
        <v>2346</v>
      </c>
      <c r="I910" s="1" t="s">
        <v>6197</v>
      </c>
      <c r="J910" s="16"/>
      <c r="K910" s="16"/>
      <c r="L910" s="14" t="s">
        <v>2347</v>
      </c>
      <c r="M910" s="14" t="s">
        <v>5018</v>
      </c>
      <c r="N910" s="1" t="s">
        <v>2157</v>
      </c>
      <c r="O910" s="13" t="str">
        <f t="shared" si="20"/>
        <v>a</v>
      </c>
      <c r="P910" s="13"/>
      <c r="Q910" s="13" t="s">
        <v>23</v>
      </c>
      <c r="R910" s="13" t="s">
        <v>23</v>
      </c>
      <c r="S910" s="13" t="s">
        <v>23</v>
      </c>
      <c r="T910" s="13"/>
      <c r="U910" s="13" t="s">
        <v>23</v>
      </c>
      <c r="V910" s="13" t="s">
        <v>23</v>
      </c>
      <c r="W910" s="13" t="s">
        <v>23</v>
      </c>
      <c r="X910" s="13" t="s">
        <v>23</v>
      </c>
      <c r="Y910" s="13" t="s">
        <v>23</v>
      </c>
      <c r="Z910" s="13" t="s">
        <v>23</v>
      </c>
    </row>
    <row r="911" spans="1:26" s="1" customFormat="1" ht="36" x14ac:dyDescent="0.25">
      <c r="A911" s="4">
        <v>1974</v>
      </c>
      <c r="B911" s="13">
        <v>1</v>
      </c>
      <c r="C911" s="48" t="s">
        <v>6203</v>
      </c>
      <c r="D911" s="1" t="s">
        <v>6204</v>
      </c>
      <c r="E911" s="5">
        <v>41.079158</v>
      </c>
      <c r="F911" s="5">
        <v>30.967863000000001</v>
      </c>
      <c r="G911" s="13" t="s">
        <v>974</v>
      </c>
      <c r="H911" s="1" t="s">
        <v>2336</v>
      </c>
      <c r="I911" s="1" t="s">
        <v>6197</v>
      </c>
      <c r="J911" s="16"/>
      <c r="K911" s="16"/>
      <c r="L911" s="14" t="s">
        <v>2345</v>
      </c>
      <c r="M911" s="16"/>
      <c r="N911" s="1" t="s">
        <v>2157</v>
      </c>
      <c r="O911" s="13" t="str">
        <f t="shared" si="20"/>
        <v>a</v>
      </c>
      <c r="P911" s="13"/>
      <c r="Q911" s="13" t="s">
        <v>23</v>
      </c>
      <c r="R911" s="13" t="s">
        <v>23</v>
      </c>
      <c r="S911" s="13" t="s">
        <v>23</v>
      </c>
      <c r="T911" s="13"/>
      <c r="U911" s="13" t="s">
        <v>23</v>
      </c>
      <c r="V911" s="13" t="s">
        <v>23</v>
      </c>
      <c r="W911" s="13" t="s">
        <v>23</v>
      </c>
      <c r="X911" s="13" t="s">
        <v>23</v>
      </c>
      <c r="Y911" s="13" t="s">
        <v>23</v>
      </c>
      <c r="Z911" s="13" t="s">
        <v>23</v>
      </c>
    </row>
    <row r="912" spans="1:26" s="1" customFormat="1" ht="24" x14ac:dyDescent="0.25">
      <c r="A912" s="4">
        <v>1975</v>
      </c>
      <c r="B912" s="13">
        <v>2</v>
      </c>
      <c r="C912" s="48" t="s">
        <v>6202</v>
      </c>
      <c r="D912" s="1" t="s">
        <v>2348</v>
      </c>
      <c r="E912" s="5">
        <v>41.130681000000003</v>
      </c>
      <c r="F912" s="5">
        <v>30.649346000000001</v>
      </c>
      <c r="G912" s="13" t="s">
        <v>974</v>
      </c>
      <c r="H912" s="1" t="s">
        <v>2338</v>
      </c>
      <c r="I912" s="1" t="s">
        <v>6197</v>
      </c>
      <c r="J912" s="16"/>
      <c r="K912" s="16"/>
      <c r="L912" s="14" t="s">
        <v>2349</v>
      </c>
      <c r="M912" s="16"/>
      <c r="N912" s="1" t="s">
        <v>2157</v>
      </c>
      <c r="O912" s="13" t="str">
        <f t="shared" si="20"/>
        <v>a</v>
      </c>
      <c r="P912" s="13"/>
      <c r="Q912" s="13" t="s">
        <v>23</v>
      </c>
      <c r="R912" s="13" t="s">
        <v>23</v>
      </c>
      <c r="S912" s="13" t="s">
        <v>23</v>
      </c>
      <c r="T912" s="13"/>
      <c r="U912" s="13" t="s">
        <v>23</v>
      </c>
      <c r="V912" s="13" t="s">
        <v>23</v>
      </c>
      <c r="W912" s="13" t="s">
        <v>23</v>
      </c>
      <c r="X912" s="13" t="s">
        <v>23</v>
      </c>
      <c r="Y912" s="13" t="s">
        <v>23</v>
      </c>
      <c r="Z912" s="13" t="s">
        <v>23</v>
      </c>
    </row>
    <row r="913" spans="1:26" s="1" customFormat="1" ht="22.5" x14ac:dyDescent="0.25">
      <c r="A913" s="4">
        <v>1976</v>
      </c>
      <c r="B913" s="13">
        <v>1</v>
      </c>
      <c r="C913" s="48" t="s">
        <v>4512</v>
      </c>
      <c r="D913" s="1" t="s">
        <v>5022</v>
      </c>
      <c r="E913" s="5">
        <v>41.195</v>
      </c>
      <c r="F913" s="5">
        <v>30.337</v>
      </c>
      <c r="G913" s="13">
        <v>-330</v>
      </c>
      <c r="H913" s="1" t="s">
        <v>2336</v>
      </c>
      <c r="J913" s="16"/>
      <c r="K913" s="16"/>
      <c r="L913" s="14" t="s">
        <v>2350</v>
      </c>
      <c r="M913" s="14" t="s">
        <v>5021</v>
      </c>
      <c r="N913" s="1" t="s">
        <v>2157</v>
      </c>
      <c r="O913" s="13" t="str">
        <f t="shared" si="20"/>
        <v>a</v>
      </c>
      <c r="P913" s="13"/>
      <c r="Q913" s="13" t="s">
        <v>23</v>
      </c>
      <c r="R913" s="13" t="s">
        <v>23</v>
      </c>
      <c r="S913" s="13" t="s">
        <v>23</v>
      </c>
      <c r="T913" s="13"/>
      <c r="U913" s="13" t="s">
        <v>23</v>
      </c>
      <c r="V913" s="13" t="s">
        <v>23</v>
      </c>
      <c r="W913" s="13" t="s">
        <v>23</v>
      </c>
      <c r="X913" s="13" t="s">
        <v>23</v>
      </c>
      <c r="Y913" s="13" t="s">
        <v>23</v>
      </c>
      <c r="Z913" s="13" t="s">
        <v>23</v>
      </c>
    </row>
    <row r="914" spans="1:26" s="1" customFormat="1" ht="60" x14ac:dyDescent="0.25">
      <c r="A914" s="4">
        <v>1977</v>
      </c>
      <c r="B914" s="13">
        <v>4</v>
      </c>
      <c r="C914" s="48" t="s">
        <v>2351</v>
      </c>
      <c r="D914" s="1" t="s">
        <v>2352</v>
      </c>
      <c r="E914" s="5">
        <v>41.214126</v>
      </c>
      <c r="F914" s="5">
        <v>30.260446999999999</v>
      </c>
      <c r="G914" s="13">
        <v>-550</v>
      </c>
      <c r="H914" s="1" t="s">
        <v>2353</v>
      </c>
      <c r="I914" s="1" t="s">
        <v>6201</v>
      </c>
      <c r="J914" s="16"/>
      <c r="K914" s="16"/>
      <c r="L914" s="14" t="s">
        <v>2354</v>
      </c>
      <c r="M914" s="14" t="s">
        <v>5023</v>
      </c>
      <c r="N914" s="1" t="s">
        <v>2157</v>
      </c>
      <c r="O914" s="13" t="str">
        <f t="shared" si="20"/>
        <v>a</v>
      </c>
      <c r="P914" s="13"/>
      <c r="Q914" s="13" t="s">
        <v>23</v>
      </c>
      <c r="R914" s="13" t="s">
        <v>23</v>
      </c>
      <c r="S914" s="13" t="s">
        <v>23</v>
      </c>
      <c r="T914" s="13"/>
      <c r="U914" s="13" t="s">
        <v>23</v>
      </c>
      <c r="V914" s="13" t="s">
        <v>23</v>
      </c>
      <c r="W914" s="13" t="s">
        <v>23</v>
      </c>
      <c r="X914" s="13" t="s">
        <v>23</v>
      </c>
      <c r="Y914" s="13" t="s">
        <v>23</v>
      </c>
      <c r="Z914" s="13" t="s">
        <v>23</v>
      </c>
    </row>
    <row r="915" spans="1:26" s="1" customFormat="1" ht="22.5" x14ac:dyDescent="0.25">
      <c r="A915" s="4">
        <v>1978</v>
      </c>
      <c r="B915" s="13">
        <v>1</v>
      </c>
      <c r="C915" s="48" t="s">
        <v>4513</v>
      </c>
      <c r="D915" s="1" t="s">
        <v>2355</v>
      </c>
      <c r="E915" s="5">
        <v>41.170400000000001</v>
      </c>
      <c r="F915" s="5">
        <v>30.224412000000001</v>
      </c>
      <c r="G915" s="13">
        <v>-30</v>
      </c>
      <c r="H915" s="1" t="s">
        <v>2336</v>
      </c>
      <c r="J915" s="16"/>
      <c r="K915" s="16"/>
      <c r="L915" s="14" t="s">
        <v>2356</v>
      </c>
      <c r="M915" s="14" t="s">
        <v>5024</v>
      </c>
      <c r="N915" s="1" t="s">
        <v>2157</v>
      </c>
      <c r="O915" s="13" t="str">
        <f t="shared" si="20"/>
        <v>a</v>
      </c>
      <c r="P915" s="13"/>
      <c r="Q915" s="13" t="s">
        <v>23</v>
      </c>
      <c r="R915" s="13" t="s">
        <v>23</v>
      </c>
      <c r="S915" s="13" t="s">
        <v>23</v>
      </c>
      <c r="T915" s="13"/>
      <c r="U915" s="13" t="s">
        <v>23</v>
      </c>
      <c r="V915" s="13" t="s">
        <v>23</v>
      </c>
      <c r="W915" s="13" t="s">
        <v>23</v>
      </c>
      <c r="X915" s="13" t="s">
        <v>23</v>
      </c>
      <c r="Y915" s="13" t="s">
        <v>23</v>
      </c>
      <c r="Z915" s="13" t="s">
        <v>23</v>
      </c>
    </row>
    <row r="916" spans="1:26" s="1" customFormat="1" ht="72" x14ac:dyDescent="0.25">
      <c r="A916" s="4">
        <v>1979</v>
      </c>
      <c r="B916" s="13">
        <v>5</v>
      </c>
      <c r="C916" s="48" t="s">
        <v>2357</v>
      </c>
      <c r="D916" s="1" t="s">
        <v>2358</v>
      </c>
      <c r="E916" s="5">
        <v>41.156348999999999</v>
      </c>
      <c r="F916" s="5">
        <v>30.194158000000002</v>
      </c>
      <c r="G916" s="13">
        <v>-550</v>
      </c>
      <c r="H916" s="1" t="s">
        <v>2359</v>
      </c>
      <c r="I916" s="1" t="s">
        <v>6200</v>
      </c>
      <c r="J916" s="16"/>
      <c r="K916" s="16"/>
      <c r="L916" s="14" t="s">
        <v>2360</v>
      </c>
      <c r="M916" s="14" t="s">
        <v>5025</v>
      </c>
      <c r="N916" s="1" t="s">
        <v>2157</v>
      </c>
      <c r="O916" s="13" t="str">
        <f t="shared" si="20"/>
        <v>a</v>
      </c>
      <c r="P916" s="13"/>
      <c r="Q916" s="13" t="s">
        <v>23</v>
      </c>
      <c r="R916" s="13" t="s">
        <v>23</v>
      </c>
      <c r="S916" s="13" t="s">
        <v>23</v>
      </c>
      <c r="T916" s="13"/>
      <c r="U916" s="13" t="s">
        <v>23</v>
      </c>
      <c r="V916" s="13" t="s">
        <v>23</v>
      </c>
      <c r="W916" s="13" t="s">
        <v>23</v>
      </c>
      <c r="X916" s="13" t="s">
        <v>23</v>
      </c>
      <c r="Y916" s="13" t="s">
        <v>23</v>
      </c>
      <c r="Z916" s="13" t="s">
        <v>23</v>
      </c>
    </row>
    <row r="917" spans="1:26" s="1" customFormat="1" ht="24" x14ac:dyDescent="0.25">
      <c r="A917" s="4">
        <v>1981</v>
      </c>
      <c r="B917" s="13">
        <v>2</v>
      </c>
      <c r="C917" s="48" t="s">
        <v>2361</v>
      </c>
      <c r="D917" s="1" t="s">
        <v>6199</v>
      </c>
      <c r="E917" s="5">
        <v>41.143723000000001</v>
      </c>
      <c r="F917" s="5">
        <v>29.847963</v>
      </c>
      <c r="G917" s="13">
        <v>-330</v>
      </c>
      <c r="H917" s="1" t="s">
        <v>2362</v>
      </c>
      <c r="I917" s="1" t="s">
        <v>6197</v>
      </c>
      <c r="J917" s="16"/>
      <c r="K917" s="16"/>
      <c r="L917" s="14" t="s">
        <v>2363</v>
      </c>
      <c r="M917" s="14" t="s">
        <v>5026</v>
      </c>
      <c r="N917" s="1" t="s">
        <v>2157</v>
      </c>
      <c r="O917" s="13" t="str">
        <f t="shared" si="20"/>
        <v>a</v>
      </c>
      <c r="P917" s="13"/>
      <c r="Q917" s="13" t="s">
        <v>23</v>
      </c>
      <c r="R917" s="13" t="s">
        <v>23</v>
      </c>
      <c r="S917" s="13" t="s">
        <v>23</v>
      </c>
      <c r="T917" s="13"/>
      <c r="U917" s="13" t="s">
        <v>23</v>
      </c>
      <c r="V917" s="13" t="s">
        <v>23</v>
      </c>
      <c r="W917" s="13" t="s">
        <v>23</v>
      </c>
      <c r="X917" s="13" t="s">
        <v>23</v>
      </c>
      <c r="Y917" s="13" t="s">
        <v>23</v>
      </c>
      <c r="Z917" s="13" t="s">
        <v>23</v>
      </c>
    </row>
    <row r="918" spans="1:26" s="1" customFormat="1" ht="24" x14ac:dyDescent="0.25">
      <c r="A918" s="4">
        <v>1982</v>
      </c>
      <c r="B918" s="13">
        <v>2</v>
      </c>
      <c r="C918" s="48" t="s">
        <v>2364</v>
      </c>
      <c r="D918" s="1" t="s">
        <v>2365</v>
      </c>
      <c r="E918" s="5">
        <v>41.178162999999998</v>
      </c>
      <c r="F918" s="5">
        <v>29.606459999999998</v>
      </c>
      <c r="G918" s="13">
        <v>-30</v>
      </c>
      <c r="H918" s="1" t="s">
        <v>2362</v>
      </c>
      <c r="I918" s="1" t="s">
        <v>6197</v>
      </c>
      <c r="J918" s="16"/>
      <c r="K918" s="16"/>
      <c r="L918" s="14" t="s">
        <v>2366</v>
      </c>
      <c r="M918" s="14" t="s">
        <v>5027</v>
      </c>
      <c r="N918" s="1" t="s">
        <v>2157</v>
      </c>
      <c r="O918" s="13" t="str">
        <f t="shared" si="20"/>
        <v>a</v>
      </c>
      <c r="P918" s="13"/>
      <c r="Q918" s="13" t="s">
        <v>23</v>
      </c>
      <c r="R918" s="13" t="s">
        <v>23</v>
      </c>
      <c r="S918" s="13" t="s">
        <v>23</v>
      </c>
      <c r="T918" s="13"/>
      <c r="U918" s="13" t="s">
        <v>23</v>
      </c>
      <c r="V918" s="13" t="s">
        <v>23</v>
      </c>
      <c r="W918" s="13" t="s">
        <v>23</v>
      </c>
      <c r="X918" s="13" t="s">
        <v>23</v>
      </c>
      <c r="Y918" s="13" t="s">
        <v>23</v>
      </c>
      <c r="Z918" s="13" t="s">
        <v>23</v>
      </c>
    </row>
    <row r="919" spans="1:26" s="1" customFormat="1" ht="24" x14ac:dyDescent="0.25">
      <c r="A919" s="4">
        <v>1983</v>
      </c>
      <c r="B919" s="13">
        <v>1</v>
      </c>
      <c r="C919" s="48" t="s">
        <v>4423</v>
      </c>
      <c r="D919" s="1" t="s">
        <v>6198</v>
      </c>
      <c r="E919" s="5">
        <v>41.226962999999998</v>
      </c>
      <c r="F919" s="5">
        <v>29.210146999999999</v>
      </c>
      <c r="G919" s="13">
        <v>-330</v>
      </c>
      <c r="H919" s="1" t="s">
        <v>2367</v>
      </c>
      <c r="I919" s="1" t="s">
        <v>6197</v>
      </c>
      <c r="J919" s="16"/>
      <c r="K919" s="16"/>
      <c r="L919" s="14" t="s">
        <v>2368</v>
      </c>
      <c r="M919" s="14" t="s">
        <v>5028</v>
      </c>
      <c r="N919" s="1" t="s">
        <v>2157</v>
      </c>
      <c r="O919" s="13" t="str">
        <f t="shared" si="20"/>
        <v>a</v>
      </c>
      <c r="P919" s="13"/>
      <c r="Q919" s="13" t="s">
        <v>23</v>
      </c>
      <c r="R919" s="13" t="s">
        <v>23</v>
      </c>
      <c r="S919" s="13" t="s">
        <v>23</v>
      </c>
      <c r="T919" s="13"/>
      <c r="U919" s="13" t="s">
        <v>23</v>
      </c>
      <c r="V919" s="13" t="s">
        <v>23</v>
      </c>
      <c r="W919" s="13" t="s">
        <v>23</v>
      </c>
      <c r="X919" s="13" t="s">
        <v>23</v>
      </c>
      <c r="Y919" s="13" t="s">
        <v>23</v>
      </c>
      <c r="Z919" s="13" t="s">
        <v>23</v>
      </c>
    </row>
    <row r="920" spans="1:26" s="1" customFormat="1" ht="48" x14ac:dyDescent="0.25">
      <c r="A920" s="4">
        <v>1987</v>
      </c>
      <c r="B920" s="13">
        <v>2</v>
      </c>
      <c r="C920" s="48" t="s">
        <v>4662</v>
      </c>
      <c r="D920" s="1" t="s">
        <v>6196</v>
      </c>
      <c r="E920" s="5">
        <v>41.175241999999997</v>
      </c>
      <c r="F920" s="5">
        <v>29.086349999999999</v>
      </c>
      <c r="G920" s="13">
        <v>-30</v>
      </c>
      <c r="H920" s="1" t="s">
        <v>2370</v>
      </c>
      <c r="I920" s="1" t="s">
        <v>6197</v>
      </c>
      <c r="J920" s="16"/>
      <c r="K920" s="16"/>
      <c r="L920" s="14" t="s">
        <v>4841</v>
      </c>
      <c r="M920" s="14" t="s">
        <v>4840</v>
      </c>
      <c r="N920" s="1" t="s">
        <v>2369</v>
      </c>
      <c r="O920" s="13" t="str">
        <f t="shared" si="20"/>
        <v>a</v>
      </c>
      <c r="P920" s="13"/>
      <c r="Q920" s="13" t="s">
        <v>23</v>
      </c>
      <c r="R920" s="13" t="s">
        <v>23</v>
      </c>
      <c r="S920" s="13" t="s">
        <v>23</v>
      </c>
      <c r="T920" s="13"/>
      <c r="U920" s="13" t="s">
        <v>23</v>
      </c>
      <c r="V920" s="13" t="s">
        <v>23</v>
      </c>
      <c r="W920" s="13" t="s">
        <v>23</v>
      </c>
      <c r="X920" s="13" t="s">
        <v>23</v>
      </c>
      <c r="Y920" s="13" t="s">
        <v>23</v>
      </c>
      <c r="Z920" s="13" t="s">
        <v>23</v>
      </c>
    </row>
    <row r="921" spans="1:26" s="1" customFormat="1" ht="24" x14ac:dyDescent="0.25">
      <c r="A921" s="4">
        <v>1991</v>
      </c>
      <c r="B921" s="13">
        <v>1</v>
      </c>
      <c r="C921" s="48" t="s">
        <v>2371</v>
      </c>
      <c r="D921" s="1" t="s">
        <v>4843</v>
      </c>
      <c r="E921" s="5">
        <v>41.134566</v>
      </c>
      <c r="F921" s="5">
        <v>29.087050000000001</v>
      </c>
      <c r="G921" s="13">
        <v>-330</v>
      </c>
      <c r="H921" s="1" t="s">
        <v>2372</v>
      </c>
      <c r="J921" s="16"/>
      <c r="K921" s="16"/>
      <c r="L921" s="14" t="s">
        <v>2373</v>
      </c>
      <c r="M921" s="14" t="s">
        <v>4842</v>
      </c>
      <c r="N921" s="1" t="s">
        <v>2369</v>
      </c>
      <c r="O921" s="13" t="str">
        <f t="shared" si="20"/>
        <v>a</v>
      </c>
      <c r="P921" s="13"/>
      <c r="Q921" s="13" t="s">
        <v>23</v>
      </c>
      <c r="R921" s="13" t="s">
        <v>23</v>
      </c>
      <c r="S921" s="13" t="s">
        <v>23</v>
      </c>
      <c r="T921" s="13"/>
      <c r="U921" s="13" t="s">
        <v>23</v>
      </c>
      <c r="V921" s="13" t="s">
        <v>23</v>
      </c>
      <c r="W921" s="13" t="s">
        <v>23</v>
      </c>
      <c r="X921" s="13" t="s">
        <v>23</v>
      </c>
      <c r="Y921" s="13" t="s">
        <v>23</v>
      </c>
      <c r="Z921" s="13" t="s">
        <v>23</v>
      </c>
    </row>
    <row r="922" spans="1:26" s="1" customFormat="1" ht="48" x14ac:dyDescent="0.25">
      <c r="A922" s="4">
        <v>2003</v>
      </c>
      <c r="B922" s="13">
        <v>2</v>
      </c>
      <c r="C922" s="48" t="s">
        <v>4424</v>
      </c>
      <c r="D922" s="1" t="s">
        <v>2374</v>
      </c>
      <c r="E922" s="5">
        <v>40.993063999999997</v>
      </c>
      <c r="F922" s="5">
        <v>29.019416</v>
      </c>
      <c r="G922" s="13">
        <v>-659</v>
      </c>
      <c r="H922" s="1" t="s">
        <v>7523</v>
      </c>
      <c r="I922" s="1" t="s">
        <v>7176</v>
      </c>
      <c r="J922" s="16"/>
      <c r="K922" s="16"/>
      <c r="L922" s="14" t="s">
        <v>2376</v>
      </c>
      <c r="M922" s="14" t="s">
        <v>4844</v>
      </c>
      <c r="N922" s="1" t="s">
        <v>2377</v>
      </c>
      <c r="O922" s="13" t="str">
        <f t="shared" si="20"/>
        <v>a</v>
      </c>
      <c r="P922" s="13"/>
      <c r="Q922" s="13"/>
      <c r="R922" s="13" t="s">
        <v>23</v>
      </c>
      <c r="S922" s="13" t="s">
        <v>23</v>
      </c>
      <c r="T922" s="13"/>
      <c r="U922" s="13" t="s">
        <v>23</v>
      </c>
      <c r="V922" s="13" t="s">
        <v>23</v>
      </c>
      <c r="W922" s="13" t="s">
        <v>23</v>
      </c>
      <c r="X922" s="13" t="s">
        <v>23</v>
      </c>
      <c r="Y922" s="13" t="s">
        <v>39</v>
      </c>
      <c r="Z922" s="13" t="s">
        <v>23</v>
      </c>
    </row>
    <row r="923" spans="1:26" s="1" customFormat="1" ht="48" x14ac:dyDescent="0.25">
      <c r="A923" s="4">
        <v>2004</v>
      </c>
      <c r="B923" s="13">
        <v>2</v>
      </c>
      <c r="C923" s="48" t="s">
        <v>4425</v>
      </c>
      <c r="D923" s="1" t="s">
        <v>2374</v>
      </c>
      <c r="E923" s="5">
        <v>40.977127000000003</v>
      </c>
      <c r="F923" s="5">
        <v>29.032450999999998</v>
      </c>
      <c r="G923" s="13">
        <v>-659</v>
      </c>
      <c r="H923" s="1" t="s">
        <v>2375</v>
      </c>
      <c r="I923" s="1" t="s">
        <v>1040</v>
      </c>
      <c r="J923" s="16"/>
      <c r="K923" s="16"/>
      <c r="L923" s="14" t="s">
        <v>2378</v>
      </c>
      <c r="M923" s="14" t="s">
        <v>4845</v>
      </c>
      <c r="N923" s="1" t="s">
        <v>2377</v>
      </c>
      <c r="O923" s="13" t="str">
        <f t="shared" si="20"/>
        <v>a</v>
      </c>
      <c r="P923" s="13"/>
      <c r="Q923" s="13" t="s">
        <v>40</v>
      </c>
      <c r="R923" s="13" t="s">
        <v>54</v>
      </c>
      <c r="S923" s="13" t="s">
        <v>23</v>
      </c>
      <c r="T923" s="13"/>
      <c r="U923" s="13" t="s">
        <v>23</v>
      </c>
      <c r="V923" s="13" t="s">
        <v>23</v>
      </c>
      <c r="W923" s="13" t="s">
        <v>23</v>
      </c>
      <c r="X923" s="13" t="s">
        <v>23</v>
      </c>
      <c r="Y923" s="13" t="s">
        <v>23</v>
      </c>
      <c r="Z923" s="13" t="s">
        <v>23</v>
      </c>
    </row>
    <row r="924" spans="1:26" s="1" customFormat="1" ht="36" x14ac:dyDescent="0.25">
      <c r="A924" s="4">
        <v>2015</v>
      </c>
      <c r="B924" s="13">
        <v>1</v>
      </c>
      <c r="C924" s="48" t="s">
        <v>7509</v>
      </c>
      <c r="D924" s="1" t="s">
        <v>7510</v>
      </c>
      <c r="E924" s="5">
        <v>40.762500000000003</v>
      </c>
      <c r="F924" s="5">
        <v>29.915900000000001</v>
      </c>
      <c r="G924" s="13">
        <v>-264</v>
      </c>
      <c r="H924" s="1" t="s">
        <v>730</v>
      </c>
      <c r="I924" s="1" t="s">
        <v>2379</v>
      </c>
      <c r="J924" s="16"/>
      <c r="K924" s="16"/>
      <c r="L924" s="14" t="s">
        <v>2380</v>
      </c>
      <c r="M924" s="14" t="s">
        <v>4846</v>
      </c>
      <c r="N924" s="1" t="s">
        <v>2377</v>
      </c>
      <c r="O924" s="13" t="str">
        <f t="shared" si="20"/>
        <v>a</v>
      </c>
      <c r="P924" s="13"/>
      <c r="Q924" s="13"/>
      <c r="R924" s="13" t="s">
        <v>23</v>
      </c>
      <c r="S924" s="13" t="s">
        <v>23</v>
      </c>
      <c r="T924" s="13"/>
      <c r="U924" s="13" t="s">
        <v>23</v>
      </c>
      <c r="V924" s="13" t="s">
        <v>23</v>
      </c>
      <c r="W924" s="13" t="s">
        <v>23</v>
      </c>
      <c r="X924" s="13" t="s">
        <v>23</v>
      </c>
      <c r="Y924" s="13" t="s">
        <v>23</v>
      </c>
      <c r="Z924" s="13" t="s">
        <v>23</v>
      </c>
    </row>
    <row r="925" spans="1:26" s="1" customFormat="1" ht="24" x14ac:dyDescent="0.25">
      <c r="A925" s="4">
        <v>2016</v>
      </c>
      <c r="B925" s="13">
        <v>1</v>
      </c>
      <c r="C925" s="48" t="s">
        <v>7511</v>
      </c>
      <c r="D925" s="1" t="s">
        <v>2381</v>
      </c>
      <c r="E925" s="5">
        <v>40.722000000000001</v>
      </c>
      <c r="F925" s="5">
        <v>29.931000000000001</v>
      </c>
      <c r="G925" s="13">
        <v>-712</v>
      </c>
      <c r="H925" s="1" t="s">
        <v>730</v>
      </c>
      <c r="J925" s="16"/>
      <c r="K925" s="16"/>
      <c r="L925" s="14" t="s">
        <v>2382</v>
      </c>
      <c r="M925" s="14" t="s">
        <v>4847</v>
      </c>
      <c r="N925" s="1" t="s">
        <v>2377</v>
      </c>
      <c r="O925" s="13" t="str">
        <f t="shared" si="20"/>
        <v>a</v>
      </c>
      <c r="P925" s="13"/>
      <c r="Q925" s="13" t="s">
        <v>23</v>
      </c>
      <c r="R925" s="13" t="s">
        <v>23</v>
      </c>
      <c r="S925" s="13" t="s">
        <v>23</v>
      </c>
      <c r="T925" s="13"/>
      <c r="U925" s="13" t="s">
        <v>23</v>
      </c>
      <c r="V925" s="13" t="s">
        <v>23</v>
      </c>
      <c r="W925" s="13" t="s">
        <v>23</v>
      </c>
      <c r="X925" s="13" t="s">
        <v>23</v>
      </c>
      <c r="Y925" s="13" t="s">
        <v>23</v>
      </c>
      <c r="Z925" s="13" t="s">
        <v>23</v>
      </c>
    </row>
    <row r="926" spans="1:26" s="1" customFormat="1" ht="48" x14ac:dyDescent="0.25">
      <c r="A926" s="4">
        <v>2031</v>
      </c>
      <c r="B926" s="13">
        <v>1</v>
      </c>
      <c r="C926" s="48" t="s">
        <v>7524</v>
      </c>
      <c r="D926" s="1" t="s">
        <v>7525</v>
      </c>
      <c r="E926" s="5">
        <v>40.368113000000001</v>
      </c>
      <c r="F926" s="5">
        <v>28.668347000000001</v>
      </c>
      <c r="G926" s="13">
        <v>-550</v>
      </c>
      <c r="H926" s="1" t="s">
        <v>7526</v>
      </c>
      <c r="I926" s="1" t="s">
        <v>2379</v>
      </c>
      <c r="J926" s="16"/>
      <c r="K926" s="16"/>
      <c r="L926" s="14" t="s">
        <v>7527</v>
      </c>
      <c r="M926" s="14" t="s">
        <v>7528</v>
      </c>
      <c r="N926" s="1" t="s">
        <v>2377</v>
      </c>
      <c r="O926" s="13" t="str">
        <f t="shared" ref="O926" si="21">IF(H926="","m","a")</f>
        <v>a</v>
      </c>
      <c r="P926" s="13"/>
      <c r="Q926" s="13" t="s">
        <v>38</v>
      </c>
      <c r="R926" s="13" t="s">
        <v>54</v>
      </c>
      <c r="S926" s="13" t="s">
        <v>23</v>
      </c>
      <c r="T926" s="13"/>
      <c r="U926" s="13" t="s">
        <v>23</v>
      </c>
      <c r="V926" s="13" t="s">
        <v>23</v>
      </c>
      <c r="W926" s="13" t="s">
        <v>23</v>
      </c>
      <c r="X926" s="13" t="s">
        <v>23</v>
      </c>
      <c r="Y926" s="13" t="s">
        <v>23</v>
      </c>
      <c r="Z926" s="13" t="s">
        <v>23</v>
      </c>
    </row>
    <row r="927" spans="1:26" s="1" customFormat="1" ht="24" x14ac:dyDescent="0.25">
      <c r="A927" s="4">
        <v>2032</v>
      </c>
      <c r="B927" s="13">
        <v>1</v>
      </c>
      <c r="C927" s="48" t="s">
        <v>7589</v>
      </c>
      <c r="D927" s="1" t="s">
        <v>7590</v>
      </c>
      <c r="E927" s="5">
        <v>40.163848999999999</v>
      </c>
      <c r="F927" s="5">
        <v>28.675363000000001</v>
      </c>
      <c r="G927" s="13">
        <v>-330</v>
      </c>
      <c r="H927" s="1" t="s">
        <v>7526</v>
      </c>
      <c r="I927" s="1" t="s">
        <v>2303</v>
      </c>
      <c r="J927" s="16"/>
      <c r="K927" s="16"/>
      <c r="L927" s="14" t="s">
        <v>7591</v>
      </c>
      <c r="M927" s="14" t="s">
        <v>7592</v>
      </c>
      <c r="N927" s="1" t="s">
        <v>2377</v>
      </c>
      <c r="O927" s="13" t="str">
        <f t="shared" ref="O927" si="22">IF(H927="","m","a")</f>
        <v>a</v>
      </c>
      <c r="P927" s="13"/>
      <c r="Q927" s="13"/>
      <c r="R927" s="13" t="s">
        <v>23</v>
      </c>
      <c r="S927" s="13" t="s">
        <v>23</v>
      </c>
      <c r="T927" s="13"/>
      <c r="U927" s="13" t="s">
        <v>23</v>
      </c>
      <c r="V927" s="13" t="s">
        <v>23</v>
      </c>
      <c r="W927" s="13" t="s">
        <v>23</v>
      </c>
      <c r="X927" s="13" t="s">
        <v>23</v>
      </c>
      <c r="Y927" s="13" t="s">
        <v>23</v>
      </c>
      <c r="Z927" s="13" t="s">
        <v>23</v>
      </c>
    </row>
    <row r="928" spans="1:26" s="1" customFormat="1" ht="96" x14ac:dyDescent="0.25">
      <c r="A928" s="4">
        <v>2038</v>
      </c>
      <c r="B928" s="13">
        <v>5</v>
      </c>
      <c r="C928" s="48" t="s">
        <v>6227</v>
      </c>
      <c r="D928" s="1" t="s">
        <v>2384</v>
      </c>
      <c r="E928" s="5">
        <v>40.381300000000003</v>
      </c>
      <c r="F928" s="5">
        <v>27.885000000000002</v>
      </c>
      <c r="G928" s="13">
        <v>-750</v>
      </c>
      <c r="H928" s="1" t="s">
        <v>7588</v>
      </c>
      <c r="I928" s="1" t="s">
        <v>6693</v>
      </c>
      <c r="J928" s="14" t="s">
        <v>7180</v>
      </c>
      <c r="K928" s="16"/>
      <c r="L928" s="14" t="s">
        <v>2385</v>
      </c>
      <c r="M928" s="14" t="s">
        <v>4848</v>
      </c>
      <c r="N928" s="1" t="s">
        <v>2377</v>
      </c>
      <c r="O928" s="13" t="str">
        <f t="shared" si="20"/>
        <v>a</v>
      </c>
      <c r="P928" s="13"/>
      <c r="Q928" s="13" t="s">
        <v>38</v>
      </c>
      <c r="R928" s="13" t="s">
        <v>54</v>
      </c>
      <c r="S928" s="13" t="s">
        <v>23</v>
      </c>
      <c r="T928" s="13"/>
      <c r="U928" s="13" t="s">
        <v>23</v>
      </c>
      <c r="V928" s="13" t="s">
        <v>23</v>
      </c>
      <c r="W928" s="13" t="s">
        <v>23</v>
      </c>
      <c r="X928" s="13" t="s">
        <v>23</v>
      </c>
      <c r="Y928" s="13" t="s">
        <v>23</v>
      </c>
      <c r="Z928" s="13" t="s">
        <v>23</v>
      </c>
    </row>
    <row r="929" spans="1:26" s="1" customFormat="1" ht="24" x14ac:dyDescent="0.25">
      <c r="A929" s="4">
        <v>2039</v>
      </c>
      <c r="B929" s="13">
        <v>1</v>
      </c>
      <c r="C929" s="48" t="s">
        <v>2386</v>
      </c>
      <c r="D929" s="1" t="s">
        <v>2384</v>
      </c>
      <c r="E929" s="5">
        <v>40.383000000000003</v>
      </c>
      <c r="F929" s="5">
        <v>27.873000000000001</v>
      </c>
      <c r="G929" s="13" t="s">
        <v>974</v>
      </c>
      <c r="H929" s="1" t="s">
        <v>2387</v>
      </c>
      <c r="J929" s="14" t="s">
        <v>7180</v>
      </c>
      <c r="K929" s="16"/>
      <c r="L929" s="16"/>
      <c r="M929" s="16"/>
      <c r="N929" s="1" t="s">
        <v>2377</v>
      </c>
      <c r="O929" s="13" t="str">
        <f t="shared" si="20"/>
        <v>a</v>
      </c>
      <c r="P929" s="13"/>
      <c r="Q929" s="13" t="s">
        <v>23</v>
      </c>
      <c r="R929" s="13" t="s">
        <v>23</v>
      </c>
      <c r="S929" s="13" t="s">
        <v>23</v>
      </c>
      <c r="T929" s="13"/>
      <c r="U929" s="13" t="s">
        <v>23</v>
      </c>
      <c r="V929" s="13" t="s">
        <v>23</v>
      </c>
      <c r="W929" s="13" t="s">
        <v>23</v>
      </c>
      <c r="X929" s="13" t="s">
        <v>23</v>
      </c>
      <c r="Y929" s="13" t="s">
        <v>23</v>
      </c>
      <c r="Z929" s="13" t="s">
        <v>23</v>
      </c>
    </row>
    <row r="930" spans="1:26" s="1" customFormat="1" ht="24" x14ac:dyDescent="0.25">
      <c r="A930" s="4">
        <v>2040</v>
      </c>
      <c r="B930" s="13">
        <v>1</v>
      </c>
      <c r="C930" s="48" t="s">
        <v>2388</v>
      </c>
      <c r="D930" s="1" t="s">
        <v>2389</v>
      </c>
      <c r="E930" s="5">
        <v>40.395192999999999</v>
      </c>
      <c r="F930" s="5">
        <v>27.788782000000001</v>
      </c>
      <c r="G930" s="13">
        <v>-550</v>
      </c>
      <c r="H930" s="1" t="s">
        <v>2390</v>
      </c>
      <c r="I930" s="1" t="s">
        <v>350</v>
      </c>
      <c r="J930" s="16"/>
      <c r="K930" s="16"/>
      <c r="L930" s="14" t="s">
        <v>2391</v>
      </c>
      <c r="M930" s="14" t="s">
        <v>4849</v>
      </c>
      <c r="N930" s="1" t="s">
        <v>2377</v>
      </c>
      <c r="O930" s="13" t="str">
        <f t="shared" si="20"/>
        <v>a</v>
      </c>
      <c r="P930" s="13" t="s">
        <v>97</v>
      </c>
      <c r="Q930" s="13" t="s">
        <v>38</v>
      </c>
      <c r="R930" s="13" t="s">
        <v>39</v>
      </c>
      <c r="S930" s="13" t="s">
        <v>23</v>
      </c>
      <c r="T930" s="13"/>
      <c r="U930" s="13" t="s">
        <v>23</v>
      </c>
      <c r="V930" s="13" t="s">
        <v>23</v>
      </c>
      <c r="W930" s="13" t="s">
        <v>23</v>
      </c>
      <c r="X930" s="13" t="s">
        <v>23</v>
      </c>
      <c r="Y930" s="13" t="s">
        <v>23</v>
      </c>
      <c r="Z930" s="13" t="s">
        <v>23</v>
      </c>
    </row>
    <row r="931" spans="1:26" s="1" customFormat="1" ht="24" x14ac:dyDescent="0.25">
      <c r="A931" s="4">
        <v>2042</v>
      </c>
      <c r="B931" s="13">
        <v>1</v>
      </c>
      <c r="C931" s="48" t="s">
        <v>2392</v>
      </c>
      <c r="D931" s="1" t="s">
        <v>2393</v>
      </c>
      <c r="E931" s="5">
        <v>40.406258999999999</v>
      </c>
      <c r="F931" s="5">
        <v>27.920051000000001</v>
      </c>
      <c r="G931" s="13" t="s">
        <v>974</v>
      </c>
      <c r="H931" s="1" t="s">
        <v>2387</v>
      </c>
      <c r="J931" s="16"/>
      <c r="K931" s="16"/>
      <c r="L931" s="16"/>
      <c r="M931" s="16"/>
      <c r="N931" s="1" t="s">
        <v>2377</v>
      </c>
      <c r="O931" s="13" t="str">
        <f t="shared" si="20"/>
        <v>a</v>
      </c>
      <c r="P931" s="13"/>
      <c r="Q931" s="13" t="s">
        <v>23</v>
      </c>
      <c r="R931" s="13" t="s">
        <v>23</v>
      </c>
      <c r="S931" s="13" t="s">
        <v>23</v>
      </c>
      <c r="T931" s="13"/>
      <c r="U931" s="13" t="s">
        <v>23</v>
      </c>
      <c r="V931" s="13" t="s">
        <v>23</v>
      </c>
      <c r="W931" s="13" t="s">
        <v>23</v>
      </c>
      <c r="X931" s="13" t="s">
        <v>23</v>
      </c>
      <c r="Y931" s="13" t="s">
        <v>23</v>
      </c>
      <c r="Z931" s="13" t="s">
        <v>23</v>
      </c>
    </row>
    <row r="932" spans="1:26" s="1" customFormat="1" ht="22.5" x14ac:dyDescent="0.25">
      <c r="A932" s="6">
        <v>2043.1</v>
      </c>
      <c r="B932" s="13">
        <v>1</v>
      </c>
      <c r="C932" s="48" t="s">
        <v>2394</v>
      </c>
      <c r="D932" s="1" t="s">
        <v>2395</v>
      </c>
      <c r="E932" s="5">
        <v>40.500655000000002</v>
      </c>
      <c r="F932" s="5">
        <v>27.506947</v>
      </c>
      <c r="G932" s="13">
        <v>-550</v>
      </c>
      <c r="H932" s="1" t="s">
        <v>730</v>
      </c>
      <c r="J932" s="16"/>
      <c r="K932" s="16"/>
      <c r="L932" s="14" t="s">
        <v>2396</v>
      </c>
      <c r="M932" s="14" t="s">
        <v>4850</v>
      </c>
      <c r="N932" s="1" t="s">
        <v>2377</v>
      </c>
      <c r="O932" s="13" t="str">
        <f t="shared" si="20"/>
        <v>a</v>
      </c>
      <c r="P932" s="13"/>
      <c r="Q932" s="13"/>
      <c r="R932" s="13" t="s">
        <v>23</v>
      </c>
      <c r="S932" s="13" t="s">
        <v>23</v>
      </c>
      <c r="T932" s="13"/>
      <c r="U932" s="13" t="s">
        <v>23</v>
      </c>
      <c r="V932" s="13" t="s">
        <v>23</v>
      </c>
      <c r="W932" s="13" t="s">
        <v>23</v>
      </c>
      <c r="X932" s="13" t="s">
        <v>23</v>
      </c>
      <c r="Y932" s="13" t="s">
        <v>23</v>
      </c>
      <c r="Z932" s="13" t="s">
        <v>23</v>
      </c>
    </row>
    <row r="933" spans="1:26" s="1" customFormat="1" ht="36" x14ac:dyDescent="0.25">
      <c r="A933" s="4">
        <v>2044</v>
      </c>
      <c r="B933" s="13">
        <v>2</v>
      </c>
      <c r="C933" s="48" t="s">
        <v>4514</v>
      </c>
      <c r="D933" s="1" t="s">
        <v>2397</v>
      </c>
      <c r="E933" s="5">
        <v>40.582251999999997</v>
      </c>
      <c r="F933" s="5">
        <v>27.557503000000001</v>
      </c>
      <c r="G933" s="13">
        <v>-750</v>
      </c>
      <c r="H933" s="1" t="s">
        <v>4426</v>
      </c>
      <c r="I933" s="1" t="s">
        <v>193</v>
      </c>
      <c r="J933" s="16"/>
      <c r="K933" s="16"/>
      <c r="L933" s="14" t="s">
        <v>2398</v>
      </c>
      <c r="M933" s="14" t="s">
        <v>4851</v>
      </c>
      <c r="N933" s="1" t="s">
        <v>2377</v>
      </c>
      <c r="O933" s="13" t="str">
        <f t="shared" si="20"/>
        <v>a</v>
      </c>
      <c r="P933" s="13" t="s">
        <v>97</v>
      </c>
      <c r="Q933" s="13" t="s">
        <v>23</v>
      </c>
      <c r="R933" s="13" t="s">
        <v>23</v>
      </c>
      <c r="S933" s="13" t="s">
        <v>23</v>
      </c>
      <c r="T933" s="13"/>
      <c r="U933" s="13" t="s">
        <v>23</v>
      </c>
      <c r="V933" s="13" t="s">
        <v>23</v>
      </c>
      <c r="W933" s="13" t="s">
        <v>23</v>
      </c>
      <c r="X933" s="13" t="s">
        <v>23</v>
      </c>
      <c r="Y933" s="13" t="s">
        <v>23</v>
      </c>
      <c r="Z933" s="13" t="s">
        <v>23</v>
      </c>
    </row>
    <row r="934" spans="1:26" s="1" customFormat="1" ht="24" x14ac:dyDescent="0.25">
      <c r="A934" s="4">
        <v>2046</v>
      </c>
      <c r="B934" s="13">
        <v>2</v>
      </c>
      <c r="C934" s="48" t="s">
        <v>6751</v>
      </c>
      <c r="D934" s="1" t="s">
        <v>2399</v>
      </c>
      <c r="E934" s="5">
        <v>40.412300000000002</v>
      </c>
      <c r="F934" s="5">
        <v>27.323899999999998</v>
      </c>
      <c r="G934" s="13">
        <v>-550</v>
      </c>
      <c r="H934" s="1" t="s">
        <v>7587</v>
      </c>
      <c r="I934" s="1" t="s">
        <v>1313</v>
      </c>
      <c r="J934" s="16"/>
      <c r="K934" s="16"/>
      <c r="L934" s="14" t="s">
        <v>2401</v>
      </c>
      <c r="M934" s="14" t="s">
        <v>4852</v>
      </c>
      <c r="N934" s="1" t="s">
        <v>2377</v>
      </c>
      <c r="O934" s="13" t="str">
        <f t="shared" si="20"/>
        <v>a</v>
      </c>
      <c r="P934" s="13"/>
      <c r="Q934" s="13" t="s">
        <v>23</v>
      </c>
      <c r="R934" s="13" t="s">
        <v>23</v>
      </c>
      <c r="S934" s="13" t="s">
        <v>23</v>
      </c>
      <c r="T934" s="13"/>
      <c r="U934" s="13" t="s">
        <v>23</v>
      </c>
      <c r="V934" s="13" t="s">
        <v>23</v>
      </c>
      <c r="W934" s="13" t="s">
        <v>23</v>
      </c>
      <c r="X934" s="13" t="s">
        <v>23</v>
      </c>
      <c r="Y934" s="13" t="s">
        <v>23</v>
      </c>
      <c r="Z934" s="13" t="s">
        <v>23</v>
      </c>
    </row>
    <row r="935" spans="1:26" s="1" customFormat="1" ht="48" x14ac:dyDescent="0.25">
      <c r="A935" s="4">
        <v>2049</v>
      </c>
      <c r="B935" s="13">
        <v>3</v>
      </c>
      <c r="C935" s="48" t="s">
        <v>2402</v>
      </c>
      <c r="D935" s="1" t="s">
        <v>2403</v>
      </c>
      <c r="E935" s="5">
        <v>40.425699999999999</v>
      </c>
      <c r="F935" s="5">
        <v>27.067399999999999</v>
      </c>
      <c r="G935" s="13">
        <v>-550</v>
      </c>
      <c r="H935" s="1" t="s">
        <v>7586</v>
      </c>
      <c r="I935" s="1" t="s">
        <v>4240</v>
      </c>
      <c r="J935" s="16"/>
      <c r="K935" s="16"/>
      <c r="L935" s="14" t="s">
        <v>2404</v>
      </c>
      <c r="M935" s="14" t="s">
        <v>4853</v>
      </c>
      <c r="N935" s="1" t="s">
        <v>2377</v>
      </c>
      <c r="O935" s="13" t="str">
        <f t="shared" si="20"/>
        <v>a</v>
      </c>
      <c r="P935" s="13"/>
      <c r="Q935" s="13" t="s">
        <v>38</v>
      </c>
      <c r="R935" s="13" t="s">
        <v>39</v>
      </c>
      <c r="S935" s="13" t="s">
        <v>23</v>
      </c>
      <c r="T935" s="13"/>
      <c r="U935" s="13" t="s">
        <v>23</v>
      </c>
      <c r="V935" s="13" t="s">
        <v>23</v>
      </c>
      <c r="W935" s="13" t="s">
        <v>23</v>
      </c>
      <c r="X935" s="13" t="s">
        <v>23</v>
      </c>
      <c r="Y935" s="13" t="s">
        <v>23</v>
      </c>
      <c r="Z935" s="13" t="s">
        <v>23</v>
      </c>
    </row>
    <row r="936" spans="1:26" s="1" customFormat="1" ht="60" x14ac:dyDescent="0.25">
      <c r="A936" s="4">
        <v>2052</v>
      </c>
      <c r="B936" s="13">
        <v>4</v>
      </c>
      <c r="C936" s="48" t="s">
        <v>2405</v>
      </c>
      <c r="D936" s="1" t="s">
        <v>2406</v>
      </c>
      <c r="E936" s="5">
        <v>40.348689999999998</v>
      </c>
      <c r="F936" s="5">
        <v>26.689979999999998</v>
      </c>
      <c r="G936" s="13">
        <v>-750</v>
      </c>
      <c r="H936" s="1" t="s">
        <v>7585</v>
      </c>
      <c r="I936" s="1" t="s">
        <v>1313</v>
      </c>
      <c r="J936" s="16"/>
      <c r="K936" s="16"/>
      <c r="L936" s="14" t="s">
        <v>2407</v>
      </c>
      <c r="M936" s="14" t="s">
        <v>4854</v>
      </c>
      <c r="N936" s="1" t="s">
        <v>2377</v>
      </c>
      <c r="O936" s="13" t="str">
        <f t="shared" si="20"/>
        <v>a</v>
      </c>
      <c r="P936" s="13"/>
      <c r="Q936" s="13" t="s">
        <v>23</v>
      </c>
      <c r="R936" s="13" t="s">
        <v>23</v>
      </c>
      <c r="S936" s="13" t="s">
        <v>23</v>
      </c>
      <c r="T936" s="13"/>
      <c r="U936" s="13" t="s">
        <v>23</v>
      </c>
      <c r="V936" s="13" t="s">
        <v>23</v>
      </c>
      <c r="W936" s="13" t="s">
        <v>23</v>
      </c>
      <c r="X936" s="13" t="s">
        <v>23</v>
      </c>
      <c r="Y936" s="13" t="s">
        <v>23</v>
      </c>
      <c r="Z936" s="13" t="s">
        <v>23</v>
      </c>
    </row>
    <row r="937" spans="1:26" s="1" customFormat="1" ht="180" x14ac:dyDescent="0.25">
      <c r="A937" s="4">
        <v>2054</v>
      </c>
      <c r="B937" s="13">
        <v>10</v>
      </c>
      <c r="C937" s="48" t="s">
        <v>2408</v>
      </c>
      <c r="D937" s="1" t="s">
        <v>4816</v>
      </c>
      <c r="E937" s="5">
        <v>40.194200000000002</v>
      </c>
      <c r="F937" s="5">
        <v>26.411000000000001</v>
      </c>
      <c r="G937" s="13">
        <v>-750</v>
      </c>
      <c r="H937" s="1" t="s">
        <v>7584</v>
      </c>
      <c r="I937" s="1" t="s">
        <v>7172</v>
      </c>
      <c r="J937" s="16"/>
      <c r="K937" s="16"/>
      <c r="L937" s="14" t="s">
        <v>2409</v>
      </c>
      <c r="M937" s="14" t="s">
        <v>4855</v>
      </c>
      <c r="N937" s="1" t="s">
        <v>2377</v>
      </c>
      <c r="O937" s="13" t="str">
        <f t="shared" si="20"/>
        <v>a</v>
      </c>
      <c r="P937" s="13"/>
      <c r="Q937" s="13" t="s">
        <v>23</v>
      </c>
      <c r="R937" s="13" t="s">
        <v>23</v>
      </c>
      <c r="S937" s="13" t="s">
        <v>23</v>
      </c>
      <c r="T937" s="13"/>
      <c r="U937" s="13" t="s">
        <v>23</v>
      </c>
      <c r="V937" s="13" t="s">
        <v>23</v>
      </c>
      <c r="W937" s="13" t="s">
        <v>23</v>
      </c>
      <c r="X937" s="13" t="s">
        <v>23</v>
      </c>
      <c r="Y937" s="13" t="s">
        <v>39</v>
      </c>
      <c r="Z937" s="13" t="s">
        <v>23</v>
      </c>
    </row>
    <row r="938" spans="1:26" s="1" customFormat="1" ht="24" x14ac:dyDescent="0.25">
      <c r="A938" s="4">
        <v>2055</v>
      </c>
      <c r="B938" s="13">
        <v>2</v>
      </c>
      <c r="C938" s="48" t="s">
        <v>2410</v>
      </c>
      <c r="D938" s="1" t="s">
        <v>2411</v>
      </c>
      <c r="E938" s="5">
        <v>40.071111999999999</v>
      </c>
      <c r="F938" s="5">
        <v>26.385169999999999</v>
      </c>
      <c r="G938" s="13">
        <v>-750</v>
      </c>
      <c r="H938" s="1" t="s">
        <v>7583</v>
      </c>
      <c r="I938" s="1" t="s">
        <v>193</v>
      </c>
      <c r="J938" s="16"/>
      <c r="K938" s="16"/>
      <c r="L938" s="14" t="s">
        <v>2412</v>
      </c>
      <c r="M938" s="14" t="s">
        <v>4856</v>
      </c>
      <c r="N938" s="1" t="s">
        <v>2377</v>
      </c>
      <c r="O938" s="13" t="str">
        <f t="shared" si="20"/>
        <v>a</v>
      </c>
      <c r="P938" s="13"/>
      <c r="Q938" s="13" t="s">
        <v>23</v>
      </c>
      <c r="R938" s="13" t="s">
        <v>23</v>
      </c>
      <c r="S938" s="13" t="s">
        <v>23</v>
      </c>
      <c r="T938" s="13"/>
      <c r="U938" s="13" t="s">
        <v>23</v>
      </c>
      <c r="V938" s="13" t="s">
        <v>23</v>
      </c>
      <c r="W938" s="13" t="s">
        <v>23</v>
      </c>
      <c r="X938" s="13" t="s">
        <v>23</v>
      </c>
      <c r="Y938" s="13" t="s">
        <v>23</v>
      </c>
      <c r="Z938" s="13" t="s">
        <v>23</v>
      </c>
    </row>
    <row r="939" spans="1:26" s="1" customFormat="1" ht="36" x14ac:dyDescent="0.25">
      <c r="A939" s="4">
        <v>2057</v>
      </c>
      <c r="B939" s="13">
        <v>1</v>
      </c>
      <c r="C939" s="48" t="s">
        <v>2413</v>
      </c>
      <c r="D939" s="1" t="s">
        <v>4857</v>
      </c>
      <c r="E939" s="5">
        <v>40.005439000000003</v>
      </c>
      <c r="F939" s="5">
        <v>26.318075</v>
      </c>
      <c r="G939" s="13" t="s">
        <v>974</v>
      </c>
      <c r="H939" s="1" t="s">
        <v>2400</v>
      </c>
      <c r="I939" s="1" t="s">
        <v>4261</v>
      </c>
      <c r="J939" s="16"/>
      <c r="K939" s="16"/>
      <c r="L939" s="14" t="s">
        <v>2414</v>
      </c>
      <c r="M939" s="16"/>
      <c r="N939" s="1" t="s">
        <v>2377</v>
      </c>
      <c r="O939" s="13" t="str">
        <f t="shared" si="20"/>
        <v>a</v>
      </c>
      <c r="P939" s="13"/>
      <c r="Q939" s="13" t="s">
        <v>38</v>
      </c>
      <c r="R939" s="13" t="s">
        <v>39</v>
      </c>
      <c r="S939" s="13" t="s">
        <v>23</v>
      </c>
      <c r="T939" s="13"/>
      <c r="U939" s="13" t="s">
        <v>23</v>
      </c>
      <c r="V939" s="13" t="s">
        <v>23</v>
      </c>
      <c r="W939" s="13" t="s">
        <v>23</v>
      </c>
      <c r="X939" s="13" t="s">
        <v>23</v>
      </c>
      <c r="Y939" s="13" t="s">
        <v>23</v>
      </c>
      <c r="Z939" s="13" t="s">
        <v>23</v>
      </c>
    </row>
    <row r="940" spans="1:26" s="1" customFormat="1" ht="36" x14ac:dyDescent="0.25">
      <c r="A940" s="4">
        <v>2058</v>
      </c>
      <c r="B940" s="13">
        <v>2</v>
      </c>
      <c r="C940" s="48" t="s">
        <v>7359</v>
      </c>
      <c r="D940" s="1" t="s">
        <v>7360</v>
      </c>
      <c r="E940" s="5">
        <v>40.009900000000002</v>
      </c>
      <c r="F940" s="5">
        <v>26.302499999999998</v>
      </c>
      <c r="G940" s="13">
        <v>-750</v>
      </c>
      <c r="H940" s="1" t="s">
        <v>7362</v>
      </c>
      <c r="I940" s="1" t="s">
        <v>350</v>
      </c>
      <c r="J940" s="16"/>
      <c r="K940" s="14" t="s">
        <v>7358</v>
      </c>
      <c r="L940" s="14" t="s">
        <v>2415</v>
      </c>
      <c r="M940" s="14" t="s">
        <v>4858</v>
      </c>
      <c r="N940" s="1" t="s">
        <v>2377</v>
      </c>
      <c r="O940" s="13" t="str">
        <f t="shared" si="20"/>
        <v>a</v>
      </c>
      <c r="P940" s="13"/>
      <c r="Q940" s="13" t="s">
        <v>38</v>
      </c>
      <c r="R940" s="13" t="s">
        <v>39</v>
      </c>
      <c r="S940" s="13"/>
      <c r="T940" s="13"/>
      <c r="U940" s="13"/>
      <c r="V940" s="13"/>
      <c r="W940" s="13"/>
      <c r="X940" s="13"/>
      <c r="Y940" s="13"/>
      <c r="Z940" s="13"/>
    </row>
    <row r="941" spans="1:26" s="1" customFormat="1" ht="84" x14ac:dyDescent="0.25">
      <c r="A941" s="4">
        <v>2060</v>
      </c>
      <c r="B941" s="13">
        <v>6</v>
      </c>
      <c r="C941" s="48" t="s">
        <v>7357</v>
      </c>
      <c r="D941" s="1" t="s">
        <v>7356</v>
      </c>
      <c r="E941" s="5">
        <v>39.9572</v>
      </c>
      <c r="F941" s="5">
        <v>26.238900000000001</v>
      </c>
      <c r="G941" s="13">
        <v>-3000</v>
      </c>
      <c r="H941" s="1" t="s">
        <v>2419</v>
      </c>
      <c r="I941" s="1" t="s">
        <v>4241</v>
      </c>
      <c r="J941" s="14" t="s">
        <v>7350</v>
      </c>
      <c r="K941" s="16"/>
      <c r="L941" s="14" t="s">
        <v>7355</v>
      </c>
      <c r="M941" s="14" t="s">
        <v>7354</v>
      </c>
      <c r="N941" s="1" t="s">
        <v>2377</v>
      </c>
      <c r="O941" s="13" t="str">
        <f t="shared" si="20"/>
        <v>a</v>
      </c>
      <c r="P941" s="13"/>
      <c r="Q941" s="13"/>
      <c r="R941" s="13"/>
      <c r="S941" s="13"/>
      <c r="T941" s="13"/>
      <c r="U941" s="13"/>
      <c r="V941" s="13"/>
      <c r="W941" s="13"/>
      <c r="X941" s="13"/>
      <c r="Y941" s="13"/>
      <c r="Z941" s="13"/>
    </row>
    <row r="942" spans="1:26" s="1" customFormat="1" ht="120" x14ac:dyDescent="0.25">
      <c r="A942" s="4">
        <v>2061</v>
      </c>
      <c r="B942" s="13">
        <v>5</v>
      </c>
      <c r="C942" s="48" t="s">
        <v>4427</v>
      </c>
      <c r="D942" s="1" t="s">
        <v>2416</v>
      </c>
      <c r="E942" s="5">
        <v>39.989800000000002</v>
      </c>
      <c r="F942" s="5">
        <v>26.18375</v>
      </c>
      <c r="G942" s="13">
        <v>-750</v>
      </c>
      <c r="H942" s="1" t="s">
        <v>7582</v>
      </c>
      <c r="I942" s="1" t="s">
        <v>7171</v>
      </c>
      <c r="J942" s="14" t="s">
        <v>7350</v>
      </c>
      <c r="K942" s="14" t="s">
        <v>7014</v>
      </c>
      <c r="L942" s="14" t="s">
        <v>2417</v>
      </c>
      <c r="M942" s="14" t="s">
        <v>4859</v>
      </c>
      <c r="N942" s="1" t="s">
        <v>2377</v>
      </c>
      <c r="O942" s="13" t="str">
        <f t="shared" si="20"/>
        <v>a</v>
      </c>
      <c r="P942" s="13"/>
      <c r="Q942" s="13" t="s">
        <v>23</v>
      </c>
      <c r="R942" s="13" t="s">
        <v>23</v>
      </c>
      <c r="S942" s="13" t="s">
        <v>23</v>
      </c>
      <c r="T942" s="13"/>
      <c r="U942" s="13" t="s">
        <v>23</v>
      </c>
      <c r="V942" s="13" t="s">
        <v>23</v>
      </c>
      <c r="W942" s="13" t="s">
        <v>23</v>
      </c>
      <c r="X942" s="13" t="s">
        <v>23</v>
      </c>
      <c r="Y942" s="13" t="s">
        <v>54</v>
      </c>
      <c r="Z942" s="13" t="s">
        <v>23</v>
      </c>
    </row>
    <row r="943" spans="1:26" s="1" customFormat="1" ht="84" x14ac:dyDescent="0.25">
      <c r="A943" s="4">
        <v>2062</v>
      </c>
      <c r="B943" s="13">
        <v>6</v>
      </c>
      <c r="C943" s="48" t="s">
        <v>7351</v>
      </c>
      <c r="D943" s="1" t="s">
        <v>7353</v>
      </c>
      <c r="E943" s="5">
        <v>39.968600000000002</v>
      </c>
      <c r="F943" s="5">
        <v>26.168700000000001</v>
      </c>
      <c r="G943" s="13">
        <v>-1250</v>
      </c>
      <c r="H943" s="1" t="s">
        <v>2419</v>
      </c>
      <c r="I943" s="1" t="s">
        <v>4241</v>
      </c>
      <c r="J943" s="14" t="s">
        <v>7350</v>
      </c>
      <c r="K943" s="14"/>
      <c r="L943" s="14"/>
      <c r="M943" s="14"/>
      <c r="N943" s="1" t="s">
        <v>2421</v>
      </c>
      <c r="O943" s="13" t="str">
        <f t="shared" si="20"/>
        <v>a</v>
      </c>
      <c r="P943" s="13"/>
      <c r="Q943" s="13" t="s">
        <v>23</v>
      </c>
      <c r="R943" s="13" t="s">
        <v>23</v>
      </c>
      <c r="S943" s="13" t="s">
        <v>23</v>
      </c>
      <c r="T943" s="13"/>
      <c r="U943" s="13" t="s">
        <v>23</v>
      </c>
      <c r="V943" s="13" t="s">
        <v>23</v>
      </c>
      <c r="W943" s="13" t="s">
        <v>23</v>
      </c>
      <c r="X943" s="13" t="s">
        <v>23</v>
      </c>
      <c r="Y943" s="13" t="s">
        <v>23</v>
      </c>
      <c r="Z943" s="13" t="s">
        <v>23</v>
      </c>
    </row>
    <row r="944" spans="1:26" s="1" customFormat="1" ht="96" x14ac:dyDescent="0.25">
      <c r="A944" s="4">
        <v>2062.1</v>
      </c>
      <c r="B944" s="13">
        <v>6</v>
      </c>
      <c r="C944" s="48" t="s">
        <v>7352</v>
      </c>
      <c r="D944" s="1" t="s">
        <v>2418</v>
      </c>
      <c r="E944" s="5">
        <v>39.901282999999999</v>
      </c>
      <c r="F944" s="5">
        <v>26.150241999999999</v>
      </c>
      <c r="G944" s="13">
        <v>-1180</v>
      </c>
      <c r="H944" s="1" t="s">
        <v>2419</v>
      </c>
      <c r="I944" s="1" t="s">
        <v>4241</v>
      </c>
      <c r="J944" s="14"/>
      <c r="K944" s="14" t="s">
        <v>7182</v>
      </c>
      <c r="L944" s="14" t="s">
        <v>2420</v>
      </c>
      <c r="M944" s="14" t="s">
        <v>5650</v>
      </c>
      <c r="N944" s="1" t="s">
        <v>2421</v>
      </c>
      <c r="O944" s="13" t="str">
        <f t="shared" si="20"/>
        <v>a</v>
      </c>
      <c r="P944" s="13"/>
      <c r="Q944" s="13"/>
      <c r="R944" s="13"/>
      <c r="S944" s="13"/>
      <c r="T944" s="13"/>
      <c r="U944" s="13"/>
      <c r="V944" s="13"/>
      <c r="W944" s="13"/>
      <c r="X944" s="13"/>
      <c r="Y944" s="13"/>
      <c r="Z944" s="13"/>
    </row>
    <row r="945" spans="1:26" s="1" customFormat="1" ht="120" x14ac:dyDescent="0.25">
      <c r="A945" s="6">
        <v>2062.1999999999998</v>
      </c>
      <c r="B945" s="13">
        <v>8</v>
      </c>
      <c r="C945" s="48" t="s">
        <v>5651</v>
      </c>
      <c r="D945" s="1" t="s">
        <v>7283</v>
      </c>
      <c r="E945" s="5">
        <v>39.834003000000003</v>
      </c>
      <c r="F945" s="5">
        <v>26.082346999999999</v>
      </c>
      <c r="G945" s="13">
        <v>-750</v>
      </c>
      <c r="H945" s="1" t="s">
        <v>4515</v>
      </c>
      <c r="I945" s="1" t="s">
        <v>4238</v>
      </c>
      <c r="J945" s="16"/>
      <c r="K945" s="16"/>
      <c r="L945" s="14" t="s">
        <v>2422</v>
      </c>
      <c r="M945" s="14" t="s">
        <v>5652</v>
      </c>
      <c r="N945" s="1" t="s">
        <v>2421</v>
      </c>
      <c r="O945" s="13" t="str">
        <f t="shared" si="20"/>
        <v>a</v>
      </c>
      <c r="P945" s="13"/>
      <c r="Q945" s="13" t="s">
        <v>38</v>
      </c>
      <c r="R945" s="13" t="s">
        <v>39</v>
      </c>
      <c r="S945" s="13" t="s">
        <v>23</v>
      </c>
      <c r="T945" s="13"/>
      <c r="U945" s="13" t="s">
        <v>23</v>
      </c>
      <c r="V945" s="13" t="s">
        <v>23</v>
      </c>
      <c r="W945" s="13" t="s">
        <v>23</v>
      </c>
      <c r="X945" s="13" t="s">
        <v>23</v>
      </c>
      <c r="Y945" s="13" t="s">
        <v>23</v>
      </c>
      <c r="Z945" s="13" t="s">
        <v>23</v>
      </c>
    </row>
    <row r="946" spans="1:26" s="1" customFormat="1" ht="48" x14ac:dyDescent="0.25">
      <c r="A946" s="4">
        <v>2064</v>
      </c>
      <c r="B946" s="13">
        <v>4</v>
      </c>
      <c r="C946" s="48" t="s">
        <v>2423</v>
      </c>
      <c r="D946" s="1" t="s">
        <v>5654</v>
      </c>
      <c r="E946" s="5">
        <v>39.751800000000003</v>
      </c>
      <c r="F946" s="5">
        <v>26.1585</v>
      </c>
      <c r="G946" s="13">
        <v>-330</v>
      </c>
      <c r="H946" s="1" t="s">
        <v>7581</v>
      </c>
      <c r="I946" s="1" t="s">
        <v>6571</v>
      </c>
      <c r="J946" s="16"/>
      <c r="K946" s="16"/>
      <c r="L946" s="14" t="s">
        <v>2424</v>
      </c>
      <c r="M946" s="14" t="s">
        <v>5653</v>
      </c>
      <c r="N946" s="1" t="s">
        <v>2421</v>
      </c>
      <c r="O946" s="13" t="str">
        <f t="shared" si="20"/>
        <v>a</v>
      </c>
      <c r="P946" s="13"/>
      <c r="Q946" s="13" t="s">
        <v>40</v>
      </c>
      <c r="R946" s="13" t="s">
        <v>39</v>
      </c>
      <c r="S946" s="13" t="s">
        <v>39</v>
      </c>
      <c r="T946" s="13"/>
      <c r="U946" s="13" t="s">
        <v>23</v>
      </c>
      <c r="V946" s="13" t="s">
        <v>23</v>
      </c>
      <c r="W946" s="13" t="s">
        <v>23</v>
      </c>
      <c r="X946" s="13" t="s">
        <v>23</v>
      </c>
      <c r="Y946" s="13" t="s">
        <v>23</v>
      </c>
      <c r="Z946" s="13" t="s">
        <v>23</v>
      </c>
    </row>
    <row r="947" spans="1:26" s="1" customFormat="1" ht="36" x14ac:dyDescent="0.25">
      <c r="A947" s="4">
        <v>2067</v>
      </c>
      <c r="B947" s="13">
        <v>2</v>
      </c>
      <c r="C947" s="48" t="s">
        <v>2425</v>
      </c>
      <c r="D947" s="1" t="s">
        <v>2426</v>
      </c>
      <c r="E947" s="5">
        <v>39.536999999999999</v>
      </c>
      <c r="F947" s="5">
        <v>26.0913</v>
      </c>
      <c r="G947" s="13">
        <v>-750</v>
      </c>
      <c r="H947" s="1" t="s">
        <v>7580</v>
      </c>
      <c r="J947" s="16"/>
      <c r="K947" s="16"/>
      <c r="L947" s="14" t="s">
        <v>2427</v>
      </c>
      <c r="M947" s="14" t="s">
        <v>5655</v>
      </c>
      <c r="N947" s="1" t="s">
        <v>2421</v>
      </c>
      <c r="O947" s="13" t="str">
        <f t="shared" si="20"/>
        <v>a</v>
      </c>
      <c r="P947" s="13"/>
      <c r="Q947" s="13" t="s">
        <v>23</v>
      </c>
      <c r="R947" s="13" t="s">
        <v>23</v>
      </c>
      <c r="S947" s="13" t="s">
        <v>23</v>
      </c>
      <c r="T947" s="13"/>
      <c r="U947" s="13" t="s">
        <v>23</v>
      </c>
      <c r="V947" s="13" t="s">
        <v>23</v>
      </c>
      <c r="W947" s="13" t="s">
        <v>23</v>
      </c>
      <c r="X947" s="13" t="s">
        <v>23</v>
      </c>
      <c r="Y947" s="13" t="s">
        <v>23</v>
      </c>
      <c r="Z947" s="13" t="s">
        <v>23</v>
      </c>
    </row>
    <row r="948" spans="1:26" s="1" customFormat="1" ht="24" x14ac:dyDescent="0.25">
      <c r="A948" s="4">
        <v>2068</v>
      </c>
      <c r="B948" s="13">
        <v>1</v>
      </c>
      <c r="C948" s="48" t="s">
        <v>2428</v>
      </c>
      <c r="D948" s="1" t="s">
        <v>5657</v>
      </c>
      <c r="E948" s="5">
        <v>39.5184</v>
      </c>
      <c r="F948" s="5">
        <v>26.082000000000001</v>
      </c>
      <c r="G948" s="13">
        <v>-750</v>
      </c>
      <c r="H948" s="1" t="s">
        <v>2400</v>
      </c>
      <c r="J948" s="16"/>
      <c r="K948" s="16"/>
      <c r="L948" s="14" t="s">
        <v>2429</v>
      </c>
      <c r="M948" s="14" t="s">
        <v>5656</v>
      </c>
      <c r="N948" s="1" t="s">
        <v>2421</v>
      </c>
      <c r="O948" s="13" t="str">
        <f t="shared" si="20"/>
        <v>a</v>
      </c>
      <c r="P948" s="13"/>
      <c r="Q948" s="13" t="s">
        <v>23</v>
      </c>
      <c r="R948" s="13" t="s">
        <v>23</v>
      </c>
      <c r="S948" s="13" t="s">
        <v>23</v>
      </c>
      <c r="T948" s="13"/>
      <c r="U948" s="13" t="s">
        <v>23</v>
      </c>
      <c r="V948" s="13" t="s">
        <v>23</v>
      </c>
      <c r="W948" s="13" t="s">
        <v>23</v>
      </c>
      <c r="X948" s="13" t="s">
        <v>23</v>
      </c>
      <c r="Y948" s="13" t="s">
        <v>23</v>
      </c>
      <c r="Z948" s="13" t="s">
        <v>23</v>
      </c>
    </row>
    <row r="949" spans="1:26" s="1" customFormat="1" ht="36" x14ac:dyDescent="0.25">
      <c r="A949" s="4">
        <v>2070</v>
      </c>
      <c r="B949" s="13">
        <v>3</v>
      </c>
      <c r="C949" s="48" t="s">
        <v>2430</v>
      </c>
      <c r="D949" s="1" t="s">
        <v>2431</v>
      </c>
      <c r="E949" s="5">
        <v>39.490699999999997</v>
      </c>
      <c r="F949" s="5">
        <v>26.3369</v>
      </c>
      <c r="G949" s="13">
        <v>-750</v>
      </c>
      <c r="H949" s="1" t="s">
        <v>7579</v>
      </c>
      <c r="I949" s="1" t="s">
        <v>350</v>
      </c>
      <c r="J949" s="16"/>
      <c r="K949" s="16"/>
      <c r="L949" s="14" t="s">
        <v>2432</v>
      </c>
      <c r="M949" s="14" t="s">
        <v>5658</v>
      </c>
      <c r="N949" s="1" t="s">
        <v>2421</v>
      </c>
      <c r="O949" s="13" t="str">
        <f t="shared" si="20"/>
        <v>a</v>
      </c>
      <c r="P949" s="13" t="s">
        <v>97</v>
      </c>
      <c r="Q949" s="13" t="s">
        <v>38</v>
      </c>
      <c r="R949" s="13" t="s">
        <v>39</v>
      </c>
      <c r="S949" s="13" t="s">
        <v>23</v>
      </c>
      <c r="T949" s="13"/>
      <c r="U949" s="13" t="s">
        <v>39</v>
      </c>
      <c r="V949" s="13" t="s">
        <v>23</v>
      </c>
      <c r="W949" s="13" t="s">
        <v>23</v>
      </c>
      <c r="X949" s="13" t="s">
        <v>23</v>
      </c>
      <c r="Y949" s="13" t="s">
        <v>23</v>
      </c>
      <c r="Z949" s="13" t="s">
        <v>23</v>
      </c>
    </row>
    <row r="950" spans="1:26" s="1" customFormat="1" ht="22.5" x14ac:dyDescent="0.25">
      <c r="A950" s="4">
        <v>2071</v>
      </c>
      <c r="B950" s="13">
        <v>1</v>
      </c>
      <c r="C950" s="48" t="s">
        <v>7575</v>
      </c>
      <c r="D950" s="1" t="s">
        <v>7576</v>
      </c>
      <c r="E950" s="5">
        <v>39.535400000000003</v>
      </c>
      <c r="F950" s="5">
        <v>26.5428</v>
      </c>
      <c r="G950" s="13">
        <v>-550</v>
      </c>
      <c r="H950" s="1" t="s">
        <v>7536</v>
      </c>
      <c r="J950" s="16"/>
      <c r="K950" s="16"/>
      <c r="L950" s="14" t="s">
        <v>7577</v>
      </c>
      <c r="M950" s="14" t="s">
        <v>7578</v>
      </c>
      <c r="N950" s="1" t="s">
        <v>2421</v>
      </c>
      <c r="O950" s="13" t="str">
        <f t="shared" ref="O950" si="23">IF(H950="","m","a")</f>
        <v>a</v>
      </c>
      <c r="P950" s="13"/>
      <c r="Q950" s="13" t="s">
        <v>23</v>
      </c>
      <c r="R950" s="13" t="s">
        <v>23</v>
      </c>
      <c r="S950" s="13" t="s">
        <v>23</v>
      </c>
      <c r="T950" s="13"/>
      <c r="U950" s="13" t="s">
        <v>23</v>
      </c>
      <c r="V950" s="13" t="s">
        <v>23</v>
      </c>
      <c r="W950" s="13" t="s">
        <v>23</v>
      </c>
      <c r="X950" s="13" t="s">
        <v>23</v>
      </c>
      <c r="Y950" s="13" t="s">
        <v>23</v>
      </c>
      <c r="Z950" s="13" t="s">
        <v>23</v>
      </c>
    </row>
    <row r="951" spans="1:26" s="1" customFormat="1" ht="24" x14ac:dyDescent="0.25">
      <c r="A951" s="4">
        <v>2072</v>
      </c>
      <c r="B951" s="13">
        <v>1</v>
      </c>
      <c r="C951" s="48" t="s">
        <v>7571</v>
      </c>
      <c r="D951" s="1" t="s">
        <v>7572</v>
      </c>
      <c r="E951" s="5">
        <v>39.567</v>
      </c>
      <c r="F951" s="5">
        <v>26.798400000000001</v>
      </c>
      <c r="G951" s="13">
        <v>-750</v>
      </c>
      <c r="H951" s="1" t="s">
        <v>7536</v>
      </c>
      <c r="I951" s="1" t="s">
        <v>193</v>
      </c>
      <c r="J951" s="16"/>
      <c r="K951" s="16"/>
      <c r="L951" s="14" t="s">
        <v>7573</v>
      </c>
      <c r="M951" s="14" t="s">
        <v>7574</v>
      </c>
      <c r="N951" s="1" t="s">
        <v>2421</v>
      </c>
      <c r="O951" s="13" t="str">
        <f t="shared" ref="O951" si="24">IF(H951="","m","a")</f>
        <v>a</v>
      </c>
      <c r="P951" s="13"/>
      <c r="Q951" s="13" t="s">
        <v>23</v>
      </c>
      <c r="R951" s="13" t="s">
        <v>23</v>
      </c>
      <c r="S951" s="13" t="s">
        <v>23</v>
      </c>
      <c r="T951" s="13"/>
      <c r="U951" s="13" t="s">
        <v>23</v>
      </c>
      <c r="V951" s="13" t="s">
        <v>23</v>
      </c>
      <c r="W951" s="13" t="s">
        <v>23</v>
      </c>
      <c r="X951" s="13" t="s">
        <v>23</v>
      </c>
      <c r="Y951" s="13" t="s">
        <v>23</v>
      </c>
      <c r="Z951" s="13" t="s">
        <v>23</v>
      </c>
    </row>
    <row r="952" spans="1:26" s="1" customFormat="1" ht="22.5" x14ac:dyDescent="0.25">
      <c r="A952" s="4">
        <v>2073</v>
      </c>
      <c r="B952" s="13">
        <v>1</v>
      </c>
      <c r="C952" s="48" t="s">
        <v>7530</v>
      </c>
      <c r="D952" s="1" t="s">
        <v>7531</v>
      </c>
      <c r="E952" s="5">
        <v>39.578730999999998</v>
      </c>
      <c r="F952" s="5">
        <v>26.88776</v>
      </c>
      <c r="G952" s="13">
        <v>-550</v>
      </c>
      <c r="H952" s="1" t="s">
        <v>7526</v>
      </c>
      <c r="J952" s="16"/>
      <c r="K952" s="16"/>
      <c r="L952" s="14" t="s">
        <v>7532</v>
      </c>
      <c r="M952" s="14" t="s">
        <v>7533</v>
      </c>
      <c r="N952" s="1" t="s">
        <v>2421</v>
      </c>
      <c r="O952" s="13" t="str">
        <f t="shared" ref="O952" si="25">IF(H952="","m","a")</f>
        <v>a</v>
      </c>
      <c r="P952" s="13"/>
      <c r="Q952" s="13" t="s">
        <v>38</v>
      </c>
      <c r="R952" s="13" t="s">
        <v>39</v>
      </c>
      <c r="S952" s="13" t="s">
        <v>23</v>
      </c>
      <c r="T952" s="13"/>
      <c r="U952" s="13" t="s">
        <v>23</v>
      </c>
      <c r="V952" s="13" t="s">
        <v>23</v>
      </c>
      <c r="W952" s="13" t="s">
        <v>23</v>
      </c>
      <c r="X952" s="13" t="s">
        <v>23</v>
      </c>
      <c r="Y952" s="13" t="s">
        <v>23</v>
      </c>
      <c r="Z952" s="13" t="s">
        <v>23</v>
      </c>
    </row>
    <row r="953" spans="1:26" s="1" customFormat="1" ht="36" x14ac:dyDescent="0.25">
      <c r="A953" s="4">
        <v>2076</v>
      </c>
      <c r="B953" s="13">
        <v>3</v>
      </c>
      <c r="C953" s="48" t="s">
        <v>2434</v>
      </c>
      <c r="D953" s="1" t="s">
        <v>5659</v>
      </c>
      <c r="E953" s="5">
        <v>39.504800000000003</v>
      </c>
      <c r="F953" s="5">
        <v>26.93</v>
      </c>
      <c r="G953" s="13">
        <v>-750</v>
      </c>
      <c r="H953" s="1" t="s">
        <v>7529</v>
      </c>
      <c r="I953" s="1" t="s">
        <v>350</v>
      </c>
      <c r="J953" s="16"/>
      <c r="K953" s="16"/>
      <c r="L953" s="14" t="s">
        <v>2435</v>
      </c>
      <c r="M953" s="14" t="s">
        <v>5660</v>
      </c>
      <c r="N953" s="1" t="s">
        <v>2421</v>
      </c>
      <c r="O953" s="13" t="str">
        <f t="shared" si="20"/>
        <v>a</v>
      </c>
      <c r="P953" s="13"/>
      <c r="Q953" s="13" t="s">
        <v>38</v>
      </c>
      <c r="R953" s="13" t="s">
        <v>39</v>
      </c>
      <c r="S953" s="13" t="s">
        <v>23</v>
      </c>
      <c r="T953" s="13"/>
      <c r="U953" s="13" t="s">
        <v>23</v>
      </c>
      <c r="V953" s="13" t="s">
        <v>23</v>
      </c>
      <c r="W953" s="13" t="s">
        <v>23</v>
      </c>
      <c r="X953" s="13" t="s">
        <v>23</v>
      </c>
      <c r="Y953" s="13" t="s">
        <v>23</v>
      </c>
      <c r="Z953" s="13" t="s">
        <v>23</v>
      </c>
    </row>
    <row r="954" spans="1:26" s="1" customFormat="1" ht="24" x14ac:dyDescent="0.25">
      <c r="A954" s="4">
        <v>2077</v>
      </c>
      <c r="B954" s="13">
        <v>1</v>
      </c>
      <c r="C954" s="48" t="s">
        <v>4516</v>
      </c>
      <c r="D954" s="1" t="s">
        <v>4560</v>
      </c>
      <c r="E954" s="5">
        <v>39.395603000000001</v>
      </c>
      <c r="F954" s="5">
        <v>26.796074999999998</v>
      </c>
      <c r="G954" s="13">
        <v>-550</v>
      </c>
      <c r="H954" s="1" t="s">
        <v>2400</v>
      </c>
      <c r="J954" s="16"/>
      <c r="K954" s="16"/>
      <c r="L954" s="14" t="s">
        <v>2436</v>
      </c>
      <c r="M954" s="14" t="s">
        <v>5661</v>
      </c>
      <c r="N954" s="1" t="s">
        <v>2421</v>
      </c>
      <c r="O954" s="13" t="str">
        <f t="shared" si="20"/>
        <v>a</v>
      </c>
      <c r="P954" s="13"/>
      <c r="Q954" s="13" t="s">
        <v>23</v>
      </c>
      <c r="R954" s="13" t="s">
        <v>23</v>
      </c>
      <c r="S954" s="13" t="s">
        <v>23</v>
      </c>
      <c r="T954" s="13"/>
      <c r="U954" s="13" t="s">
        <v>23</v>
      </c>
      <c r="V954" s="13" t="s">
        <v>23</v>
      </c>
      <c r="W954" s="13" t="s">
        <v>23</v>
      </c>
      <c r="X954" s="13" t="s">
        <v>23</v>
      </c>
      <c r="Y954" s="13" t="s">
        <v>23</v>
      </c>
      <c r="Z954" s="13" t="s">
        <v>23</v>
      </c>
    </row>
    <row r="955" spans="1:26" s="1" customFormat="1" ht="24" x14ac:dyDescent="0.25">
      <c r="A955" s="4">
        <v>2079</v>
      </c>
      <c r="B955" s="13">
        <v>1</v>
      </c>
      <c r="C955" s="48" t="s">
        <v>7534</v>
      </c>
      <c r="D955" s="1" t="s">
        <v>7535</v>
      </c>
      <c r="E955" s="5">
        <v>39.326991</v>
      </c>
      <c r="F955" s="5">
        <v>26.658573000000001</v>
      </c>
      <c r="G955" s="13">
        <v>-550</v>
      </c>
      <c r="H955" s="1" t="s">
        <v>7536</v>
      </c>
      <c r="J955" s="16"/>
      <c r="K955" s="16"/>
      <c r="L955" s="14" t="s">
        <v>7537</v>
      </c>
      <c r="M955" s="14" t="s">
        <v>7538</v>
      </c>
      <c r="N955" s="1" t="s">
        <v>2421</v>
      </c>
      <c r="O955" s="13" t="str">
        <f t="shared" ref="O955" si="26">IF(H955="","m","a")</f>
        <v>a</v>
      </c>
      <c r="P955" s="13" t="s">
        <v>97</v>
      </c>
      <c r="Q955" s="13" t="s">
        <v>23</v>
      </c>
      <c r="R955" s="13" t="s">
        <v>23</v>
      </c>
      <c r="S955" s="13" t="s">
        <v>23</v>
      </c>
      <c r="T955" s="13"/>
      <c r="U955" s="13" t="s">
        <v>23</v>
      </c>
      <c r="V955" s="13" t="s">
        <v>23</v>
      </c>
      <c r="W955" s="13" t="s">
        <v>23</v>
      </c>
      <c r="X955" s="13" t="s">
        <v>23</v>
      </c>
      <c r="Y955" s="13" t="s">
        <v>23</v>
      </c>
      <c r="Z955" s="13" t="s">
        <v>23</v>
      </c>
    </row>
    <row r="956" spans="1:26" s="1" customFormat="1" ht="24" x14ac:dyDescent="0.25">
      <c r="A956" s="4">
        <v>2082</v>
      </c>
      <c r="B956" s="13">
        <v>1</v>
      </c>
      <c r="C956" s="48" t="s">
        <v>7539</v>
      </c>
      <c r="D956" s="1" t="s">
        <v>7540</v>
      </c>
      <c r="E956" s="5">
        <v>39.0914</v>
      </c>
      <c r="F956" s="5">
        <v>26.921299999999999</v>
      </c>
      <c r="G956" s="13">
        <v>-750</v>
      </c>
      <c r="H956" s="1" t="s">
        <v>7536</v>
      </c>
      <c r="J956" s="16"/>
      <c r="K956" s="16"/>
      <c r="L956" s="14" t="s">
        <v>7541</v>
      </c>
      <c r="M956" s="14" t="s">
        <v>7542</v>
      </c>
      <c r="N956" s="1" t="s">
        <v>2421</v>
      </c>
      <c r="O956" s="13" t="str">
        <f t="shared" ref="O956" si="27">IF(H956="","m","a")</f>
        <v>a</v>
      </c>
      <c r="P956" s="13"/>
      <c r="Q956" s="13" t="s">
        <v>23</v>
      </c>
      <c r="R956" s="13" t="s">
        <v>23</v>
      </c>
      <c r="S956" s="13" t="s">
        <v>23</v>
      </c>
      <c r="T956" s="13"/>
      <c r="U956" s="13" t="s">
        <v>23</v>
      </c>
      <c r="V956" s="13" t="s">
        <v>23</v>
      </c>
      <c r="W956" s="13" t="s">
        <v>23</v>
      </c>
      <c r="X956" s="13" t="s">
        <v>23</v>
      </c>
      <c r="Y956" s="13" t="s">
        <v>23</v>
      </c>
      <c r="Z956" s="13" t="s">
        <v>23</v>
      </c>
    </row>
    <row r="957" spans="1:26" s="1" customFormat="1" ht="48" x14ac:dyDescent="0.25">
      <c r="A957" s="4">
        <v>2083</v>
      </c>
      <c r="B957" s="13">
        <v>1</v>
      </c>
      <c r="C957" s="48" t="s">
        <v>5466</v>
      </c>
      <c r="D957" s="1" t="s">
        <v>5467</v>
      </c>
      <c r="E957" s="5">
        <v>39.039499999999997</v>
      </c>
      <c r="F957" s="5">
        <v>26.812100000000001</v>
      </c>
      <c r="G957" s="13" t="s">
        <v>974</v>
      </c>
      <c r="H957" s="1" t="s">
        <v>2437</v>
      </c>
      <c r="J957" s="14" t="s">
        <v>5475</v>
      </c>
      <c r="K957" s="16"/>
      <c r="L957" s="14" t="s">
        <v>2438</v>
      </c>
      <c r="M957" s="16"/>
      <c r="N957" s="1" t="s">
        <v>2421</v>
      </c>
      <c r="O957" s="13" t="str">
        <f t="shared" si="20"/>
        <v>a</v>
      </c>
      <c r="P957" s="13"/>
      <c r="Q957" s="13" t="s">
        <v>38</v>
      </c>
      <c r="R957" s="13" t="s">
        <v>39</v>
      </c>
      <c r="S957" s="13" t="s">
        <v>39</v>
      </c>
      <c r="T957" s="13"/>
      <c r="U957" s="13" t="s">
        <v>23</v>
      </c>
      <c r="V957" s="13" t="s">
        <v>23</v>
      </c>
      <c r="W957" s="13" t="s">
        <v>23</v>
      </c>
      <c r="X957" s="13" t="s">
        <v>23</v>
      </c>
      <c r="Y957" s="13" t="s">
        <v>23</v>
      </c>
      <c r="Z957" s="13" t="s">
        <v>23</v>
      </c>
    </row>
    <row r="958" spans="1:26" s="1" customFormat="1" ht="72" x14ac:dyDescent="0.25">
      <c r="A958" s="4">
        <v>2084</v>
      </c>
      <c r="B958" s="13">
        <v>1</v>
      </c>
      <c r="C958" s="48" t="s">
        <v>5468</v>
      </c>
      <c r="D958" s="1" t="s">
        <v>5469</v>
      </c>
      <c r="E958" s="5">
        <v>39.005270000000003</v>
      </c>
      <c r="F958" s="5">
        <v>26.790367</v>
      </c>
      <c r="G958" s="13">
        <v>-550</v>
      </c>
      <c r="H958" s="1" t="s">
        <v>6658</v>
      </c>
      <c r="I958" s="1" t="s">
        <v>1321</v>
      </c>
      <c r="J958" s="16"/>
      <c r="K958" s="16"/>
      <c r="L958" s="14" t="s">
        <v>5473</v>
      </c>
      <c r="M958" s="14" t="s">
        <v>5472</v>
      </c>
      <c r="N958" s="1" t="s">
        <v>2421</v>
      </c>
      <c r="O958" s="13" t="str">
        <f t="shared" si="20"/>
        <v>a</v>
      </c>
      <c r="P958" s="13"/>
      <c r="Q958" s="13" t="s">
        <v>23</v>
      </c>
      <c r="R958" s="13" t="s">
        <v>23</v>
      </c>
      <c r="S958" s="13" t="s">
        <v>23</v>
      </c>
      <c r="T958" s="13"/>
      <c r="U958" s="13" t="s">
        <v>23</v>
      </c>
      <c r="V958" s="13" t="s">
        <v>23</v>
      </c>
      <c r="W958" s="13" t="s">
        <v>23</v>
      </c>
      <c r="X958" s="13" t="s">
        <v>23</v>
      </c>
      <c r="Y958" s="13" t="s">
        <v>23</v>
      </c>
      <c r="Z958" s="13" t="s">
        <v>23</v>
      </c>
    </row>
    <row r="959" spans="1:26" s="1" customFormat="1" ht="48" x14ac:dyDescent="0.25">
      <c r="A959" s="4">
        <v>2086</v>
      </c>
      <c r="B959" s="13">
        <v>4</v>
      </c>
      <c r="C959" s="48" t="s">
        <v>6253</v>
      </c>
      <c r="D959" s="1" t="s">
        <v>2439</v>
      </c>
      <c r="E959" s="5">
        <v>38.930239</v>
      </c>
      <c r="F959" s="5">
        <v>26.932209</v>
      </c>
      <c r="G959" s="13">
        <v>-750</v>
      </c>
      <c r="H959" s="1" t="s">
        <v>7543</v>
      </c>
      <c r="I959" s="1" t="s">
        <v>7174</v>
      </c>
      <c r="J959" s="16"/>
      <c r="K959" s="16"/>
      <c r="L959" s="14" t="s">
        <v>2441</v>
      </c>
      <c r="M959" s="14" t="s">
        <v>5471</v>
      </c>
      <c r="N959" s="1" t="s">
        <v>2421</v>
      </c>
      <c r="O959" s="13" t="str">
        <f t="shared" si="20"/>
        <v>a</v>
      </c>
      <c r="P959" s="13"/>
      <c r="Q959" s="13" t="s">
        <v>38</v>
      </c>
      <c r="R959" s="13" t="s">
        <v>39</v>
      </c>
      <c r="S959" s="13" t="s">
        <v>23</v>
      </c>
      <c r="T959" s="13"/>
      <c r="U959" s="13" t="s">
        <v>23</v>
      </c>
      <c r="V959" s="13" t="s">
        <v>23</v>
      </c>
      <c r="W959" s="13" t="s">
        <v>23</v>
      </c>
      <c r="X959" s="13" t="s">
        <v>23</v>
      </c>
      <c r="Y959" s="13" t="s">
        <v>54</v>
      </c>
      <c r="Z959" s="13" t="s">
        <v>23</v>
      </c>
    </row>
    <row r="960" spans="1:26" s="1" customFormat="1" ht="36" x14ac:dyDescent="0.25">
      <c r="A960" s="4">
        <v>2087</v>
      </c>
      <c r="B960" s="13">
        <v>3</v>
      </c>
      <c r="C960" s="48" t="s">
        <v>6249</v>
      </c>
      <c r="D960" s="1" t="s">
        <v>2442</v>
      </c>
      <c r="E960" s="5">
        <v>38.933259999999997</v>
      </c>
      <c r="F960" s="5">
        <v>26.937738</v>
      </c>
      <c r="G960" s="13">
        <v>-750</v>
      </c>
      <c r="H960" s="1" t="s">
        <v>2440</v>
      </c>
      <c r="I960" s="1" t="s">
        <v>1176</v>
      </c>
      <c r="J960" s="16"/>
      <c r="K960" s="16"/>
      <c r="L960" s="14" t="s">
        <v>2441</v>
      </c>
      <c r="M960" s="14" t="s">
        <v>5471</v>
      </c>
      <c r="N960" s="1" t="s">
        <v>2421</v>
      </c>
      <c r="O960" s="13" t="str">
        <f t="shared" si="20"/>
        <v>a</v>
      </c>
      <c r="P960" s="13"/>
      <c r="Q960" s="13"/>
      <c r="R960" s="13" t="s">
        <v>23</v>
      </c>
      <c r="S960" s="13" t="s">
        <v>23</v>
      </c>
      <c r="T960" s="13"/>
      <c r="U960" s="13" t="s">
        <v>23</v>
      </c>
      <c r="V960" s="13" t="s">
        <v>23</v>
      </c>
      <c r="W960" s="13" t="s">
        <v>23</v>
      </c>
      <c r="X960" s="13" t="s">
        <v>23</v>
      </c>
      <c r="Y960" s="13" t="s">
        <v>23</v>
      </c>
      <c r="Z960" s="13" t="s">
        <v>23</v>
      </c>
    </row>
    <row r="961" spans="1:26" s="1" customFormat="1" ht="72" x14ac:dyDescent="0.25">
      <c r="A961" s="4">
        <v>2088</v>
      </c>
      <c r="B961" s="13">
        <v>5</v>
      </c>
      <c r="C961" s="48" t="s">
        <v>5474</v>
      </c>
      <c r="D961" s="1" t="s">
        <v>6784</v>
      </c>
      <c r="E961" s="5">
        <v>38.942700000000002</v>
      </c>
      <c r="F961" s="5">
        <v>27.038699999999999</v>
      </c>
      <c r="G961" s="13">
        <v>-750</v>
      </c>
      <c r="H961" s="1" t="s">
        <v>7545</v>
      </c>
      <c r="I961" s="1" t="s">
        <v>4242</v>
      </c>
      <c r="J961" s="14" t="s">
        <v>6785</v>
      </c>
      <c r="K961" s="16"/>
      <c r="L961" s="14" t="s">
        <v>2443</v>
      </c>
      <c r="M961" s="14" t="s">
        <v>5470</v>
      </c>
      <c r="N961" s="1" t="s">
        <v>2421</v>
      </c>
      <c r="O961" s="13" t="str">
        <f t="shared" si="20"/>
        <v>a</v>
      </c>
      <c r="P961" s="13"/>
      <c r="Q961" s="13" t="s">
        <v>40</v>
      </c>
      <c r="R961" s="13" t="s">
        <v>39</v>
      </c>
      <c r="S961" s="13" t="s">
        <v>23</v>
      </c>
      <c r="T961" s="13"/>
      <c r="U961" s="13" t="s">
        <v>23</v>
      </c>
      <c r="V961" s="13" t="s">
        <v>23</v>
      </c>
      <c r="W961" s="13" t="s">
        <v>23</v>
      </c>
      <c r="X961" s="13" t="s">
        <v>54</v>
      </c>
      <c r="Y961" s="13" t="s">
        <v>23</v>
      </c>
      <c r="Z961" s="13" t="s">
        <v>39</v>
      </c>
    </row>
    <row r="962" spans="1:26" s="1" customFormat="1" ht="24" x14ac:dyDescent="0.25">
      <c r="A962" s="4">
        <v>2089</v>
      </c>
      <c r="B962" s="13">
        <v>2</v>
      </c>
      <c r="C962" s="48" t="s">
        <v>2444</v>
      </c>
      <c r="D962" s="1" t="s">
        <v>5663</v>
      </c>
      <c r="E962" s="5">
        <v>38.875999999999998</v>
      </c>
      <c r="F962" s="5">
        <v>27.062200000000001</v>
      </c>
      <c r="G962" s="13">
        <v>-330</v>
      </c>
      <c r="H962" s="1" t="s">
        <v>2445</v>
      </c>
      <c r="I962" s="1" t="s">
        <v>1089</v>
      </c>
      <c r="J962" s="16"/>
      <c r="K962" s="16"/>
      <c r="L962" s="14" t="s">
        <v>2446</v>
      </c>
      <c r="M962" s="14" t="s">
        <v>5662</v>
      </c>
      <c r="N962" s="1" t="s">
        <v>2421</v>
      </c>
      <c r="O962" s="13" t="str">
        <f t="shared" si="20"/>
        <v>a</v>
      </c>
      <c r="P962" s="13"/>
      <c r="Q962" s="13" t="s">
        <v>23</v>
      </c>
      <c r="R962" s="13" t="s">
        <v>23</v>
      </c>
      <c r="S962" s="13" t="s">
        <v>23</v>
      </c>
      <c r="T962" s="13"/>
      <c r="U962" s="13" t="s">
        <v>23</v>
      </c>
      <c r="V962" s="13" t="s">
        <v>23</v>
      </c>
      <c r="W962" s="13" t="s">
        <v>23</v>
      </c>
      <c r="X962" s="13" t="s">
        <v>23</v>
      </c>
      <c r="Y962" s="13" t="s">
        <v>23</v>
      </c>
      <c r="Z962" s="13" t="s">
        <v>23</v>
      </c>
    </row>
    <row r="963" spans="1:26" s="1" customFormat="1" ht="24" x14ac:dyDescent="0.25">
      <c r="A963" s="4">
        <v>2090</v>
      </c>
      <c r="B963" s="13">
        <v>1</v>
      </c>
      <c r="C963" s="48" t="s">
        <v>2447</v>
      </c>
      <c r="D963" s="1" t="s">
        <v>5668</v>
      </c>
      <c r="E963" s="5">
        <v>38.862208000000003</v>
      </c>
      <c r="F963" s="5">
        <v>27.032446</v>
      </c>
      <c r="G963" s="13">
        <v>-330</v>
      </c>
      <c r="H963" s="1" t="s">
        <v>2448</v>
      </c>
      <c r="I963" s="1" t="s">
        <v>245</v>
      </c>
      <c r="J963" s="16"/>
      <c r="K963" s="16"/>
      <c r="L963" s="14" t="s">
        <v>2449</v>
      </c>
      <c r="M963" s="14" t="s">
        <v>5664</v>
      </c>
      <c r="N963" s="1" t="s">
        <v>2421</v>
      </c>
      <c r="O963" s="13" t="str">
        <f t="shared" si="20"/>
        <v>a</v>
      </c>
      <c r="P963" s="13"/>
      <c r="Q963" s="13" t="s">
        <v>23</v>
      </c>
      <c r="R963" s="13" t="s">
        <v>23</v>
      </c>
      <c r="S963" s="13" t="s">
        <v>23</v>
      </c>
      <c r="T963" s="13"/>
      <c r="U963" s="13" t="s">
        <v>23</v>
      </c>
      <c r="V963" s="13" t="s">
        <v>23</v>
      </c>
      <c r="W963" s="13" t="s">
        <v>23</v>
      </c>
      <c r="X963" s="13" t="s">
        <v>23</v>
      </c>
      <c r="Y963" s="13" t="s">
        <v>23</v>
      </c>
      <c r="Z963" s="13" t="s">
        <v>23</v>
      </c>
    </row>
    <row r="964" spans="1:26" s="1" customFormat="1" ht="36" x14ac:dyDescent="0.25">
      <c r="A964" s="4">
        <v>2091</v>
      </c>
      <c r="B964" s="13">
        <v>3</v>
      </c>
      <c r="C964" s="48" t="s">
        <v>2450</v>
      </c>
      <c r="D964" s="1" t="s">
        <v>2451</v>
      </c>
      <c r="E964" s="5">
        <v>38.848398000000003</v>
      </c>
      <c r="F964" s="5">
        <v>26.983661000000001</v>
      </c>
      <c r="G964" s="13">
        <v>-750</v>
      </c>
      <c r="H964" s="1" t="s">
        <v>7544</v>
      </c>
      <c r="I964" s="1" t="s">
        <v>1052</v>
      </c>
      <c r="J964" s="16"/>
      <c r="K964" s="14" t="s">
        <v>6694</v>
      </c>
      <c r="L964" s="14" t="s">
        <v>2453</v>
      </c>
      <c r="M964" s="14" t="s">
        <v>5665</v>
      </c>
      <c r="N964" s="1" t="s">
        <v>2421</v>
      </c>
      <c r="O964" s="13" t="str">
        <f t="shared" si="20"/>
        <v>a</v>
      </c>
      <c r="P964" s="13"/>
      <c r="Q964" s="13" t="s">
        <v>40</v>
      </c>
      <c r="R964" s="13" t="s">
        <v>39</v>
      </c>
      <c r="S964" s="13" t="s">
        <v>39</v>
      </c>
      <c r="T964" s="13"/>
      <c r="U964" s="13" t="s">
        <v>39</v>
      </c>
      <c r="V964" s="13" t="s">
        <v>23</v>
      </c>
      <c r="W964" s="13" t="s">
        <v>23</v>
      </c>
      <c r="X964" s="13" t="s">
        <v>23</v>
      </c>
      <c r="Y964" s="13" t="s">
        <v>23</v>
      </c>
      <c r="Z964" s="13" t="s">
        <v>23</v>
      </c>
    </row>
    <row r="965" spans="1:26" s="1" customFormat="1" ht="24" x14ac:dyDescent="0.25">
      <c r="A965" s="4">
        <v>2091.1</v>
      </c>
      <c r="B965" s="13">
        <v>2</v>
      </c>
      <c r="C965" s="48" t="s">
        <v>2454</v>
      </c>
      <c r="D965" s="1" t="s">
        <v>2455</v>
      </c>
      <c r="E965" s="5">
        <v>38.8444</v>
      </c>
      <c r="F965" s="5">
        <v>26.980499999999999</v>
      </c>
      <c r="G965" s="13">
        <v>-750</v>
      </c>
      <c r="H965" s="1" t="s">
        <v>2452</v>
      </c>
      <c r="I965" s="1" t="s">
        <v>1052</v>
      </c>
      <c r="J965" s="16"/>
      <c r="K965" s="14" t="s">
        <v>6694</v>
      </c>
      <c r="L965" s="14" t="s">
        <v>2456</v>
      </c>
      <c r="M965" s="14" t="s">
        <v>5665</v>
      </c>
      <c r="N965" s="1" t="s">
        <v>2421</v>
      </c>
      <c r="O965" s="13" t="str">
        <f t="shared" si="20"/>
        <v>a</v>
      </c>
      <c r="P965" s="13"/>
      <c r="Q965" s="13" t="s">
        <v>40</v>
      </c>
      <c r="R965" s="13"/>
      <c r="S965" s="13" t="s">
        <v>39</v>
      </c>
      <c r="T965" s="13"/>
      <c r="U965" s="13"/>
      <c r="V965" s="13" t="s">
        <v>23</v>
      </c>
      <c r="W965" s="13" t="s">
        <v>23</v>
      </c>
      <c r="X965" s="13" t="s">
        <v>23</v>
      </c>
      <c r="Y965" s="13" t="s">
        <v>23</v>
      </c>
      <c r="Z965" s="13" t="s">
        <v>23</v>
      </c>
    </row>
    <row r="966" spans="1:26" s="1" customFormat="1" ht="60" x14ac:dyDescent="0.25">
      <c r="A966" s="4">
        <v>2092</v>
      </c>
      <c r="B966" s="13">
        <v>4</v>
      </c>
      <c r="C966" s="48" t="s">
        <v>2457</v>
      </c>
      <c r="D966" s="1" t="s">
        <v>2458</v>
      </c>
      <c r="E966" s="5">
        <v>38.759399999999999</v>
      </c>
      <c r="F966" s="5">
        <v>26.936199999999999</v>
      </c>
      <c r="G966" s="13">
        <v>-750</v>
      </c>
      <c r="H966" s="1" t="s">
        <v>7546</v>
      </c>
      <c r="I966" s="1" t="s">
        <v>6572</v>
      </c>
      <c r="J966" s="16"/>
      <c r="K966" s="16"/>
      <c r="L966" s="14" t="s">
        <v>2459</v>
      </c>
      <c r="M966" s="14" t="s">
        <v>5666</v>
      </c>
      <c r="N966" s="1" t="s">
        <v>2421</v>
      </c>
      <c r="O966" s="13" t="str">
        <f t="shared" si="20"/>
        <v>a</v>
      </c>
      <c r="P966" s="13"/>
      <c r="Q966" s="13" t="s">
        <v>40</v>
      </c>
      <c r="R966" s="13" t="s">
        <v>39</v>
      </c>
      <c r="S966" s="13"/>
      <c r="T966" s="13"/>
      <c r="U966" s="13" t="s">
        <v>23</v>
      </c>
      <c r="V966" s="13" t="s">
        <v>23</v>
      </c>
      <c r="W966" s="13" t="s">
        <v>23</v>
      </c>
      <c r="X966" s="13" t="s">
        <v>54</v>
      </c>
      <c r="Y966" s="13" t="s">
        <v>23</v>
      </c>
      <c r="Z966" s="13" t="s">
        <v>23</v>
      </c>
    </row>
    <row r="967" spans="1:26" s="1" customFormat="1" ht="48" x14ac:dyDescent="0.25">
      <c r="A967" s="4">
        <v>2093</v>
      </c>
      <c r="B967" s="13">
        <v>2</v>
      </c>
      <c r="C967" s="48" t="s">
        <v>6543</v>
      </c>
      <c r="D967" s="1" t="s">
        <v>5669</v>
      </c>
      <c r="E967" s="5">
        <v>38.748519999999999</v>
      </c>
      <c r="F967" s="5">
        <v>26.840827999999998</v>
      </c>
      <c r="G967" s="13">
        <v>-550</v>
      </c>
      <c r="H967" s="1" t="s">
        <v>6659</v>
      </c>
      <c r="I967" s="1" t="s">
        <v>1032</v>
      </c>
      <c r="J967" s="16"/>
      <c r="K967" s="16"/>
      <c r="L967" s="14" t="s">
        <v>2460</v>
      </c>
      <c r="M967" s="14" t="s">
        <v>5667</v>
      </c>
      <c r="N967" s="1" t="s">
        <v>2421</v>
      </c>
      <c r="O967" s="13" t="str">
        <f t="shared" si="20"/>
        <v>a</v>
      </c>
      <c r="P967" s="13"/>
      <c r="Q967" s="13" t="s">
        <v>23</v>
      </c>
      <c r="R967" s="13" t="s">
        <v>23</v>
      </c>
      <c r="S967" s="13" t="s">
        <v>23</v>
      </c>
      <c r="T967" s="13"/>
      <c r="U967" s="13" t="s">
        <v>23</v>
      </c>
      <c r="V967" s="13" t="s">
        <v>23</v>
      </c>
      <c r="W967" s="13" t="s">
        <v>23</v>
      </c>
      <c r="X967" s="13" t="s">
        <v>23</v>
      </c>
      <c r="Y967" s="13" t="s">
        <v>23</v>
      </c>
      <c r="Z967" s="13" t="s">
        <v>23</v>
      </c>
    </row>
    <row r="968" spans="1:26" s="1" customFormat="1" ht="84" x14ac:dyDescent="0.25">
      <c r="A968" s="4">
        <v>2094</v>
      </c>
      <c r="B968" s="13">
        <v>6</v>
      </c>
      <c r="C968" s="48" t="s">
        <v>4428</v>
      </c>
      <c r="D968" s="1" t="s">
        <v>4561</v>
      </c>
      <c r="E968" s="5">
        <v>38.670169000000001</v>
      </c>
      <c r="F968" s="5">
        <v>26.754259999999999</v>
      </c>
      <c r="G968" s="13">
        <v>-750</v>
      </c>
      <c r="H968" s="1" t="s">
        <v>7547</v>
      </c>
      <c r="I968" s="1" t="s">
        <v>1052</v>
      </c>
      <c r="J968" s="16"/>
      <c r="K968" s="16"/>
      <c r="L968" s="14" t="s">
        <v>2461</v>
      </c>
      <c r="M968" s="14" t="s">
        <v>5670</v>
      </c>
      <c r="N968" s="1" t="s">
        <v>2421</v>
      </c>
      <c r="O968" s="13" t="str">
        <f t="shared" si="20"/>
        <v>a</v>
      </c>
      <c r="P968" s="13"/>
      <c r="Q968" s="13"/>
      <c r="R968" s="13" t="s">
        <v>23</v>
      </c>
      <c r="S968" s="13" t="s">
        <v>23</v>
      </c>
      <c r="T968" s="13"/>
      <c r="U968" s="13" t="s">
        <v>23</v>
      </c>
      <c r="V968" s="13" t="s">
        <v>23</v>
      </c>
      <c r="W968" s="13" t="s">
        <v>23</v>
      </c>
      <c r="X968" s="13" t="s">
        <v>23</v>
      </c>
      <c r="Y968" s="13" t="s">
        <v>23</v>
      </c>
      <c r="Z968" s="13" t="s">
        <v>23</v>
      </c>
    </row>
    <row r="969" spans="1:26" s="1" customFormat="1" ht="84" x14ac:dyDescent="0.25">
      <c r="A969" s="4">
        <v>2094.1</v>
      </c>
      <c r="B969" s="13">
        <v>6</v>
      </c>
      <c r="C969" s="48" t="s">
        <v>4429</v>
      </c>
      <c r="D969" s="1" t="s">
        <v>4561</v>
      </c>
      <c r="E969" s="5">
        <v>38.6661</v>
      </c>
      <c r="F969" s="5">
        <v>26.751899999999999</v>
      </c>
      <c r="G969" s="13">
        <v>-750</v>
      </c>
      <c r="H969" s="1" t="s">
        <v>7547</v>
      </c>
      <c r="I969" s="1" t="s">
        <v>1052</v>
      </c>
      <c r="J969" s="16"/>
      <c r="K969" s="16"/>
      <c r="L969" s="14" t="s">
        <v>2462</v>
      </c>
      <c r="M969" s="14" t="s">
        <v>5670</v>
      </c>
      <c r="N969" s="1" t="s">
        <v>2421</v>
      </c>
      <c r="O969" s="13" t="str">
        <f t="shared" si="20"/>
        <v>a</v>
      </c>
      <c r="P969" s="13"/>
      <c r="Q969" s="13"/>
      <c r="R969" s="13" t="s">
        <v>23</v>
      </c>
      <c r="S969" s="13" t="s">
        <v>23</v>
      </c>
      <c r="T969" s="13"/>
      <c r="U969" s="13" t="s">
        <v>23</v>
      </c>
      <c r="V969" s="13" t="s">
        <v>23</v>
      </c>
      <c r="W969" s="13" t="s">
        <v>23</v>
      </c>
      <c r="X969" s="13" t="s">
        <v>23</v>
      </c>
      <c r="Y969" s="13" t="s">
        <v>23</v>
      </c>
      <c r="Z969" s="13" t="s">
        <v>23</v>
      </c>
    </row>
    <row r="970" spans="1:26" s="1" customFormat="1" ht="36" x14ac:dyDescent="0.25">
      <c r="A970" s="4">
        <v>2095</v>
      </c>
      <c r="B970" s="13">
        <v>2</v>
      </c>
      <c r="C970" s="48" t="s">
        <v>4517</v>
      </c>
      <c r="D970" s="1" t="s">
        <v>2463</v>
      </c>
      <c r="E970" s="5">
        <v>38.556511</v>
      </c>
      <c r="F970" s="5">
        <v>26.851040999999999</v>
      </c>
      <c r="G970" s="13">
        <v>-550</v>
      </c>
      <c r="H970" s="1" t="s">
        <v>2464</v>
      </c>
      <c r="I970" s="1" t="s">
        <v>1052</v>
      </c>
      <c r="J970" s="16"/>
      <c r="K970" s="16"/>
      <c r="L970" s="14" t="s">
        <v>2465</v>
      </c>
      <c r="M970" s="14" t="s">
        <v>5671</v>
      </c>
      <c r="N970" s="1" t="s">
        <v>2421</v>
      </c>
      <c r="O970" s="13" t="str">
        <f t="shared" si="20"/>
        <v>a</v>
      </c>
      <c r="P970" s="13"/>
      <c r="Q970" s="13"/>
      <c r="R970" s="13" t="s">
        <v>23</v>
      </c>
      <c r="S970" s="13" t="s">
        <v>23</v>
      </c>
      <c r="T970" s="13"/>
      <c r="U970" s="13" t="s">
        <v>23</v>
      </c>
      <c r="V970" s="13" t="s">
        <v>23</v>
      </c>
      <c r="W970" s="13" t="s">
        <v>23</v>
      </c>
      <c r="X970" s="13" t="s">
        <v>23</v>
      </c>
      <c r="Y970" s="13" t="s">
        <v>23</v>
      </c>
      <c r="Z970" s="13" t="s">
        <v>23</v>
      </c>
    </row>
    <row r="971" spans="1:26" s="1" customFormat="1" ht="36" x14ac:dyDescent="0.25">
      <c r="A971" s="4">
        <v>2097</v>
      </c>
      <c r="B971" s="13">
        <v>2</v>
      </c>
      <c r="C971" s="48" t="s">
        <v>6283</v>
      </c>
      <c r="D971" s="1" t="s">
        <v>6284</v>
      </c>
      <c r="E971" s="5">
        <v>38.418999999999997</v>
      </c>
      <c r="F971" s="5">
        <v>27.137599999999999</v>
      </c>
      <c r="G971" s="13">
        <v>-330</v>
      </c>
      <c r="H971" s="1" t="s">
        <v>7548</v>
      </c>
      <c r="I971" s="1" t="s">
        <v>7175</v>
      </c>
      <c r="J971" s="16"/>
      <c r="K971" s="16"/>
      <c r="L971" s="14" t="s">
        <v>2466</v>
      </c>
      <c r="M971" s="14" t="s">
        <v>5672</v>
      </c>
      <c r="N971" s="1" t="s">
        <v>2421</v>
      </c>
      <c r="O971" s="13" t="str">
        <f t="shared" si="20"/>
        <v>a</v>
      </c>
      <c r="P971" s="13"/>
      <c r="Q971" s="13"/>
      <c r="R971" s="13" t="s">
        <v>23</v>
      </c>
      <c r="S971" s="13" t="s">
        <v>23</v>
      </c>
      <c r="T971" s="13"/>
      <c r="U971" s="13" t="s">
        <v>23</v>
      </c>
      <c r="V971" s="13" t="s">
        <v>23</v>
      </c>
      <c r="W971" s="13" t="s">
        <v>23</v>
      </c>
      <c r="X971" s="13" t="s">
        <v>23</v>
      </c>
      <c r="Y971" s="13" t="s">
        <v>39</v>
      </c>
      <c r="Z971" s="13" t="s">
        <v>23</v>
      </c>
    </row>
    <row r="972" spans="1:26" s="1" customFormat="1" ht="48" x14ac:dyDescent="0.25">
      <c r="A972" s="4">
        <v>2098</v>
      </c>
      <c r="B972" s="13">
        <v>2</v>
      </c>
      <c r="C972" s="48" t="s">
        <v>4518</v>
      </c>
      <c r="D972" s="1" t="s">
        <v>2467</v>
      </c>
      <c r="E972" s="5">
        <v>38.364308999999999</v>
      </c>
      <c r="F972" s="5">
        <v>26.775175999999998</v>
      </c>
      <c r="G972" s="13">
        <v>-550</v>
      </c>
      <c r="H972" s="1" t="s">
        <v>4430</v>
      </c>
      <c r="I972" s="1" t="s">
        <v>1052</v>
      </c>
      <c r="J972" s="14" t="s">
        <v>6695</v>
      </c>
      <c r="K972" s="14" t="s">
        <v>7083</v>
      </c>
      <c r="L972" s="14" t="s">
        <v>5675</v>
      </c>
      <c r="M972" s="14" t="s">
        <v>5674</v>
      </c>
      <c r="N972" s="1" t="s">
        <v>2421</v>
      </c>
      <c r="O972" s="13" t="str">
        <f t="shared" si="20"/>
        <v>a</v>
      </c>
      <c r="P972" s="13"/>
      <c r="Q972" s="13" t="s">
        <v>38</v>
      </c>
      <c r="R972" s="13" t="s">
        <v>39</v>
      </c>
      <c r="S972" s="13" t="s">
        <v>39</v>
      </c>
      <c r="T972" s="13"/>
      <c r="U972" s="13" t="s">
        <v>23</v>
      </c>
      <c r="V972" s="13" t="s">
        <v>23</v>
      </c>
      <c r="W972" s="13" t="s">
        <v>23</v>
      </c>
      <c r="X972" s="13" t="s">
        <v>23</v>
      </c>
      <c r="Y972" s="13" t="s">
        <v>23</v>
      </c>
      <c r="Z972" s="13" t="s">
        <v>23</v>
      </c>
    </row>
    <row r="973" spans="1:26" s="1" customFormat="1" ht="36" x14ac:dyDescent="0.25">
      <c r="A973" s="4">
        <v>2099</v>
      </c>
      <c r="B973" s="13">
        <v>2</v>
      </c>
      <c r="C973" s="48" t="s">
        <v>4519</v>
      </c>
      <c r="D973" s="1" t="s">
        <v>2469</v>
      </c>
      <c r="E973" s="5">
        <v>38.372884999999997</v>
      </c>
      <c r="F973" s="5">
        <v>26.783991</v>
      </c>
      <c r="G973" s="13">
        <v>-750</v>
      </c>
      <c r="H973" s="1" t="s">
        <v>4431</v>
      </c>
      <c r="I973" s="1" t="s">
        <v>350</v>
      </c>
      <c r="J973" s="16"/>
      <c r="K973" s="14" t="s">
        <v>6876</v>
      </c>
      <c r="L973" s="14" t="s">
        <v>2468</v>
      </c>
      <c r="M973" s="14" t="s">
        <v>5673</v>
      </c>
      <c r="N973" s="1" t="s">
        <v>2421</v>
      </c>
      <c r="O973" s="13" t="str">
        <f t="shared" si="20"/>
        <v>a</v>
      </c>
      <c r="P973" s="13"/>
      <c r="Q973" s="13" t="s">
        <v>38</v>
      </c>
      <c r="R973" s="13" t="s">
        <v>39</v>
      </c>
      <c r="S973" s="13" t="s">
        <v>23</v>
      </c>
      <c r="T973" s="13"/>
      <c r="U973" s="13" t="s">
        <v>23</v>
      </c>
      <c r="V973" s="13" t="s">
        <v>23</v>
      </c>
      <c r="W973" s="13" t="s">
        <v>23</v>
      </c>
      <c r="X973" s="13" t="s">
        <v>23</v>
      </c>
      <c r="Y973" s="13" t="s">
        <v>23</v>
      </c>
      <c r="Z973" s="13" t="s">
        <v>23</v>
      </c>
    </row>
    <row r="974" spans="1:26" s="1" customFormat="1" ht="36" x14ac:dyDescent="0.25">
      <c r="A974" s="4">
        <v>2104</v>
      </c>
      <c r="B974" s="13">
        <v>2</v>
      </c>
      <c r="C974" s="48" t="s">
        <v>2470</v>
      </c>
      <c r="D974" s="1" t="s">
        <v>5676</v>
      </c>
      <c r="E974" s="5">
        <v>38.538359999999997</v>
      </c>
      <c r="F974" s="5">
        <v>26.378973999999999</v>
      </c>
      <c r="G974" s="13" t="s">
        <v>974</v>
      </c>
      <c r="H974" s="1" t="s">
        <v>6660</v>
      </c>
      <c r="I974" s="1" t="s">
        <v>1099</v>
      </c>
      <c r="J974" s="16"/>
      <c r="K974" s="16"/>
      <c r="L974" s="16"/>
      <c r="M974" s="16"/>
      <c r="N974" s="1" t="s">
        <v>2421</v>
      </c>
      <c r="O974" s="13" t="str">
        <f t="shared" si="20"/>
        <v>a</v>
      </c>
      <c r="P974" s="13"/>
      <c r="Q974" s="13" t="s">
        <v>23</v>
      </c>
      <c r="R974" s="13" t="s">
        <v>23</v>
      </c>
      <c r="S974" s="13" t="s">
        <v>23</v>
      </c>
      <c r="T974" s="13"/>
      <c r="U974" s="13" t="s">
        <v>23</v>
      </c>
      <c r="V974" s="13" t="s">
        <v>23</v>
      </c>
      <c r="W974" s="13" t="s">
        <v>23</v>
      </c>
      <c r="X974" s="13" t="s">
        <v>23</v>
      </c>
      <c r="Y974" s="13" t="s">
        <v>23</v>
      </c>
      <c r="Z974" s="13" t="s">
        <v>23</v>
      </c>
    </row>
    <row r="975" spans="1:26" s="1" customFormat="1" ht="36" x14ac:dyDescent="0.25">
      <c r="A975" s="4">
        <v>2106</v>
      </c>
      <c r="B975" s="13">
        <v>3</v>
      </c>
      <c r="C975" s="48" t="s">
        <v>4520</v>
      </c>
      <c r="D975" s="1" t="s">
        <v>2471</v>
      </c>
      <c r="E975" s="5">
        <v>38.380800000000001</v>
      </c>
      <c r="F975" s="5">
        <v>26.481100000000001</v>
      </c>
      <c r="G975" s="13">
        <v>-550</v>
      </c>
      <c r="H975" s="1" t="s">
        <v>7549</v>
      </c>
      <c r="I975" s="1" t="s">
        <v>2472</v>
      </c>
      <c r="J975" s="16"/>
      <c r="K975" s="16"/>
      <c r="L975" s="14" t="s">
        <v>2473</v>
      </c>
      <c r="M975" s="14" t="s">
        <v>5677</v>
      </c>
      <c r="N975" s="1" t="s">
        <v>2421</v>
      </c>
      <c r="O975" s="13" t="str">
        <f t="shared" si="20"/>
        <v>a</v>
      </c>
      <c r="P975" s="13"/>
      <c r="Q975" s="13" t="s">
        <v>38</v>
      </c>
      <c r="R975" s="13" t="s">
        <v>39</v>
      </c>
      <c r="S975" s="13" t="s">
        <v>23</v>
      </c>
      <c r="T975" s="13"/>
      <c r="U975" s="13" t="s">
        <v>23</v>
      </c>
      <c r="V975" s="13" t="s">
        <v>23</v>
      </c>
      <c r="W975" s="13" t="s">
        <v>23</v>
      </c>
      <c r="X975" s="13" t="s">
        <v>23</v>
      </c>
      <c r="Y975" s="13" t="s">
        <v>23</v>
      </c>
      <c r="Z975" s="13" t="s">
        <v>23</v>
      </c>
    </row>
    <row r="976" spans="1:26" s="1" customFormat="1" ht="24" x14ac:dyDescent="0.25">
      <c r="A976" s="4">
        <v>2108</v>
      </c>
      <c r="B976" s="13">
        <v>1</v>
      </c>
      <c r="C976" s="48" t="s">
        <v>2474</v>
      </c>
      <c r="D976" s="1" t="s">
        <v>2475</v>
      </c>
      <c r="E976" s="5">
        <v>38.288710000000002</v>
      </c>
      <c r="F976" s="5">
        <v>26.248885000000001</v>
      </c>
      <c r="G976" s="13" t="s">
        <v>974</v>
      </c>
      <c r="H976" s="1" t="s">
        <v>2476</v>
      </c>
      <c r="I976" s="1" t="s">
        <v>1043</v>
      </c>
      <c r="J976" s="16"/>
      <c r="K976" s="16"/>
      <c r="L976" s="16"/>
      <c r="M976" s="16"/>
      <c r="N976" s="1" t="s">
        <v>2421</v>
      </c>
      <c r="O976" s="13" t="str">
        <f t="shared" si="20"/>
        <v>a</v>
      </c>
      <c r="P976" s="13"/>
      <c r="Q976" s="13" t="s">
        <v>23</v>
      </c>
      <c r="R976" s="13" t="s">
        <v>23</v>
      </c>
      <c r="S976" s="13" t="s">
        <v>23</v>
      </c>
      <c r="T976" s="13"/>
      <c r="U976" s="13" t="s">
        <v>23</v>
      </c>
      <c r="V976" s="13" t="s">
        <v>23</v>
      </c>
      <c r="W976" s="13" t="s">
        <v>23</v>
      </c>
      <c r="X976" s="13" t="s">
        <v>23</v>
      </c>
      <c r="Y976" s="13" t="s">
        <v>23</v>
      </c>
      <c r="Z976" s="13" t="s">
        <v>23</v>
      </c>
    </row>
    <row r="977" spans="1:26" s="1" customFormat="1" ht="24" x14ac:dyDescent="0.25">
      <c r="A977" s="4">
        <v>2110</v>
      </c>
      <c r="B977" s="13">
        <v>1</v>
      </c>
      <c r="C977" s="48" t="s">
        <v>5678</v>
      </c>
      <c r="D977" s="1" t="s">
        <v>2477</v>
      </c>
      <c r="E977" s="5">
        <v>38.169553000000001</v>
      </c>
      <c r="F977" s="5">
        <v>26.518277000000001</v>
      </c>
      <c r="G977" s="13">
        <v>-30</v>
      </c>
      <c r="H977" s="1" t="s">
        <v>2478</v>
      </c>
      <c r="I977" s="1" t="s">
        <v>1313</v>
      </c>
      <c r="J977" s="16"/>
      <c r="K977" s="16"/>
      <c r="L977" s="14" t="s">
        <v>2479</v>
      </c>
      <c r="M977" s="14" t="s">
        <v>5679</v>
      </c>
      <c r="N977" s="1" t="s">
        <v>2421</v>
      </c>
      <c r="O977" s="13" t="str">
        <f t="shared" si="20"/>
        <v>a</v>
      </c>
      <c r="P977" s="13"/>
      <c r="Q977" s="13" t="s">
        <v>40</v>
      </c>
      <c r="R977" s="13" t="s">
        <v>39</v>
      </c>
      <c r="S977" s="13" t="s">
        <v>23</v>
      </c>
      <c r="T977" s="13"/>
      <c r="U977" s="13" t="s">
        <v>23</v>
      </c>
      <c r="V977" s="13" t="s">
        <v>23</v>
      </c>
      <c r="W977" s="13" t="s">
        <v>23</v>
      </c>
      <c r="X977" s="13" t="s">
        <v>23</v>
      </c>
      <c r="Y977" s="13" t="s">
        <v>23</v>
      </c>
      <c r="Z977" s="13" t="s">
        <v>23</v>
      </c>
    </row>
    <row r="978" spans="1:26" s="1" customFormat="1" ht="24" x14ac:dyDescent="0.25">
      <c r="A978" s="4">
        <v>2111</v>
      </c>
      <c r="B978" s="13">
        <v>1</v>
      </c>
      <c r="C978" s="48" t="s">
        <v>4521</v>
      </c>
      <c r="D978" s="1" t="s">
        <v>2480</v>
      </c>
      <c r="E978" s="5">
        <v>38.140999999999998</v>
      </c>
      <c r="F978" s="5">
        <v>26.567</v>
      </c>
      <c r="G978" s="13">
        <v>-30</v>
      </c>
      <c r="H978" s="1" t="s">
        <v>1686</v>
      </c>
      <c r="I978" s="1" t="s">
        <v>1043</v>
      </c>
      <c r="J978" s="16"/>
      <c r="K978" s="16"/>
      <c r="L978" s="14" t="s">
        <v>2481</v>
      </c>
      <c r="M978" s="14" t="s">
        <v>5680</v>
      </c>
      <c r="N978" s="1" t="s">
        <v>2421</v>
      </c>
      <c r="O978" s="13" t="str">
        <f t="shared" si="20"/>
        <v>a</v>
      </c>
      <c r="P978" s="13"/>
      <c r="Q978" s="13" t="s">
        <v>23</v>
      </c>
      <c r="R978" s="13" t="s">
        <v>23</v>
      </c>
      <c r="S978" s="13" t="s">
        <v>23</v>
      </c>
      <c r="T978" s="13"/>
      <c r="U978" s="13" t="s">
        <v>23</v>
      </c>
      <c r="V978" s="13" t="s">
        <v>23</v>
      </c>
      <c r="W978" s="13" t="s">
        <v>23</v>
      </c>
      <c r="X978" s="13" t="s">
        <v>23</v>
      </c>
      <c r="Y978" s="13" t="s">
        <v>23</v>
      </c>
      <c r="Z978" s="13" t="s">
        <v>23</v>
      </c>
    </row>
    <row r="979" spans="1:26" s="1" customFormat="1" ht="48" x14ac:dyDescent="0.25">
      <c r="A979" s="4">
        <v>2113</v>
      </c>
      <c r="B979" s="13">
        <v>3</v>
      </c>
      <c r="C979" s="48" t="s">
        <v>2482</v>
      </c>
      <c r="D979" s="1" t="s">
        <v>2483</v>
      </c>
      <c r="E979" s="5">
        <v>38.198174000000002</v>
      </c>
      <c r="F979" s="5">
        <v>26.783397000000001</v>
      </c>
      <c r="G979" s="13">
        <v>-330</v>
      </c>
      <c r="H979" s="1" t="s">
        <v>2484</v>
      </c>
      <c r="I979" s="1" t="s">
        <v>1092</v>
      </c>
      <c r="J979" s="16"/>
      <c r="K979" s="16"/>
      <c r="L979" s="14" t="s">
        <v>5682</v>
      </c>
      <c r="M979" s="14" t="s">
        <v>5681</v>
      </c>
      <c r="N979" s="1" t="s">
        <v>2421</v>
      </c>
      <c r="O979" s="13" t="str">
        <f t="shared" ref="O979:O1043" si="28">IF(H979="","m","a")</f>
        <v>a</v>
      </c>
      <c r="P979" s="13" t="s">
        <v>97</v>
      </c>
      <c r="Q979" s="13" t="s">
        <v>23</v>
      </c>
      <c r="R979" s="13" t="s">
        <v>23</v>
      </c>
      <c r="S979" s="13" t="s">
        <v>23</v>
      </c>
      <c r="T979" s="13"/>
      <c r="U979" s="13" t="s">
        <v>23</v>
      </c>
      <c r="V979" s="13" t="s">
        <v>23</v>
      </c>
      <c r="W979" s="13" t="s">
        <v>23</v>
      </c>
      <c r="X979" s="13" t="s">
        <v>23</v>
      </c>
      <c r="Y979" s="13" t="s">
        <v>23</v>
      </c>
      <c r="Z979" s="13" t="s">
        <v>23</v>
      </c>
    </row>
    <row r="980" spans="1:26" s="1" customFormat="1" ht="48" x14ac:dyDescent="0.25">
      <c r="A980" s="4">
        <v>2114</v>
      </c>
      <c r="B980" s="13">
        <v>4</v>
      </c>
      <c r="C980" s="48" t="s">
        <v>2485</v>
      </c>
      <c r="D980" s="1" t="s">
        <v>2486</v>
      </c>
      <c r="E980" s="5">
        <v>38.171123999999999</v>
      </c>
      <c r="F980" s="5">
        <v>26.792179999999998</v>
      </c>
      <c r="G980" s="13">
        <v>-750</v>
      </c>
      <c r="H980" s="1" t="s">
        <v>7550</v>
      </c>
      <c r="I980" s="1" t="s">
        <v>1161</v>
      </c>
      <c r="J980" s="16"/>
      <c r="K980" s="16"/>
      <c r="L980" s="14" t="s">
        <v>2487</v>
      </c>
      <c r="M980" s="14" t="s">
        <v>5683</v>
      </c>
      <c r="N980" s="1" t="s">
        <v>2421</v>
      </c>
      <c r="O980" s="13" t="str">
        <f t="shared" si="28"/>
        <v>a</v>
      </c>
      <c r="P980" s="13"/>
      <c r="Q980" s="13" t="s">
        <v>40</v>
      </c>
      <c r="R980" s="13" t="s">
        <v>39</v>
      </c>
      <c r="S980" s="13"/>
      <c r="T980" s="13"/>
      <c r="U980" s="13" t="s">
        <v>39</v>
      </c>
      <c r="V980" s="13" t="s">
        <v>23</v>
      </c>
      <c r="W980" s="13" t="s">
        <v>23</v>
      </c>
      <c r="X980" s="13" t="s">
        <v>23</v>
      </c>
      <c r="Y980" s="13" t="s">
        <v>23</v>
      </c>
      <c r="Z980" s="13" t="s">
        <v>23</v>
      </c>
    </row>
    <row r="981" spans="1:26" s="1" customFormat="1" ht="24" x14ac:dyDescent="0.25">
      <c r="A981" s="4">
        <v>2115</v>
      </c>
      <c r="B981" s="13">
        <v>1</v>
      </c>
      <c r="C981" s="48" t="s">
        <v>5684</v>
      </c>
      <c r="D981" s="1" t="s">
        <v>2488</v>
      </c>
      <c r="E981" s="5">
        <v>38.045499999999997</v>
      </c>
      <c r="F981" s="5">
        <v>26.855129999999999</v>
      </c>
      <c r="G981" s="13">
        <v>-750</v>
      </c>
      <c r="H981" s="1" t="s">
        <v>2489</v>
      </c>
      <c r="J981" s="16"/>
      <c r="K981" s="16"/>
      <c r="L981" s="14" t="s">
        <v>2490</v>
      </c>
      <c r="M981" s="14" t="s">
        <v>5685</v>
      </c>
      <c r="N981" s="1" t="s">
        <v>2421</v>
      </c>
      <c r="O981" s="13" t="str">
        <f t="shared" si="28"/>
        <v>a</v>
      </c>
      <c r="P981" s="13"/>
      <c r="Q981" s="13" t="s">
        <v>23</v>
      </c>
      <c r="R981" s="13" t="s">
        <v>23</v>
      </c>
      <c r="S981" s="13" t="s">
        <v>23</v>
      </c>
      <c r="T981" s="13"/>
      <c r="U981" s="13" t="s">
        <v>23</v>
      </c>
      <c r="V981" s="13" t="s">
        <v>23</v>
      </c>
      <c r="W981" s="13" t="s">
        <v>23</v>
      </c>
      <c r="X981" s="13" t="s">
        <v>23</v>
      </c>
      <c r="Y981" s="13" t="s">
        <v>23</v>
      </c>
      <c r="Z981" s="13" t="s">
        <v>23</v>
      </c>
    </row>
    <row r="982" spans="1:26" s="1" customFormat="1" ht="24" x14ac:dyDescent="0.25">
      <c r="A982" s="4">
        <v>2116</v>
      </c>
      <c r="B982" s="13">
        <v>1</v>
      </c>
      <c r="C982" s="48" t="s">
        <v>2491</v>
      </c>
      <c r="D982" s="1" t="s">
        <v>2492</v>
      </c>
      <c r="E982" s="5">
        <v>38.029713000000001</v>
      </c>
      <c r="F982" s="5">
        <v>26.865886</v>
      </c>
      <c r="G982" s="13">
        <v>-330</v>
      </c>
      <c r="H982" s="1" t="s">
        <v>2493</v>
      </c>
      <c r="J982" s="16"/>
      <c r="K982" s="16"/>
      <c r="L982" s="14" t="s">
        <v>2494</v>
      </c>
      <c r="M982" s="14" t="s">
        <v>5686</v>
      </c>
      <c r="N982" s="1" t="s">
        <v>2421</v>
      </c>
      <c r="O982" s="13" t="str">
        <f t="shared" si="28"/>
        <v>a</v>
      </c>
      <c r="P982" s="13"/>
      <c r="Q982" s="13" t="s">
        <v>23</v>
      </c>
      <c r="R982" s="13" t="s">
        <v>23</v>
      </c>
      <c r="S982" s="13" t="s">
        <v>23</v>
      </c>
      <c r="T982" s="13"/>
      <c r="U982" s="13" t="s">
        <v>23</v>
      </c>
      <c r="V982" s="13" t="s">
        <v>23</v>
      </c>
      <c r="W982" s="13" t="s">
        <v>23</v>
      </c>
      <c r="X982" s="13" t="s">
        <v>23</v>
      </c>
      <c r="Y982" s="13" t="s">
        <v>23</v>
      </c>
      <c r="Z982" s="13" t="s">
        <v>23</v>
      </c>
    </row>
    <row r="983" spans="1:26" s="1" customFormat="1" ht="24" x14ac:dyDescent="0.25">
      <c r="A983" s="4">
        <v>2117</v>
      </c>
      <c r="B983" s="13">
        <v>1</v>
      </c>
      <c r="C983" s="48" t="s">
        <v>5688</v>
      </c>
      <c r="D983" s="1" t="s">
        <v>5689</v>
      </c>
      <c r="E983" s="5">
        <v>38.021901999999997</v>
      </c>
      <c r="F983" s="5">
        <v>26.882006000000001</v>
      </c>
      <c r="G983" s="13">
        <v>-30</v>
      </c>
      <c r="H983" s="1" t="s">
        <v>2495</v>
      </c>
      <c r="J983" s="16"/>
      <c r="K983" s="16"/>
      <c r="L983" s="14" t="s">
        <v>2496</v>
      </c>
      <c r="M983" s="14" t="s">
        <v>5687</v>
      </c>
      <c r="N983" s="1" t="s">
        <v>2421</v>
      </c>
      <c r="O983" s="13" t="str">
        <f t="shared" si="28"/>
        <v>a</v>
      </c>
      <c r="P983" s="13"/>
      <c r="Q983" s="13" t="s">
        <v>23</v>
      </c>
      <c r="R983" s="13" t="s">
        <v>23</v>
      </c>
      <c r="S983" s="13" t="s">
        <v>23</v>
      </c>
      <c r="T983" s="13"/>
      <c r="U983" s="13" t="s">
        <v>23</v>
      </c>
      <c r="V983" s="13" t="s">
        <v>23</v>
      </c>
      <c r="W983" s="13" t="s">
        <v>23</v>
      </c>
      <c r="X983" s="13" t="s">
        <v>23</v>
      </c>
      <c r="Y983" s="13" t="s">
        <v>23</v>
      </c>
      <c r="Z983" s="13" t="s">
        <v>23</v>
      </c>
    </row>
    <row r="984" spans="1:26" s="1" customFormat="1" ht="48" x14ac:dyDescent="0.25">
      <c r="A984" s="4">
        <v>2120</v>
      </c>
      <c r="B984" s="13">
        <v>3</v>
      </c>
      <c r="C984" s="48" t="s">
        <v>2497</v>
      </c>
      <c r="D984" s="1" t="s">
        <v>2498</v>
      </c>
      <c r="E984" s="5">
        <v>37.9893</v>
      </c>
      <c r="F984" s="5">
        <v>27.188600000000001</v>
      </c>
      <c r="G984" s="13">
        <v>-750</v>
      </c>
      <c r="H984" s="1" t="s">
        <v>7593</v>
      </c>
      <c r="I984" s="1" t="s">
        <v>1089</v>
      </c>
      <c r="J984" s="16"/>
      <c r="K984" s="16"/>
      <c r="L984" s="14" t="s">
        <v>2499</v>
      </c>
      <c r="M984" s="14" t="s">
        <v>5690</v>
      </c>
      <c r="N984" s="1" t="s">
        <v>2421</v>
      </c>
      <c r="O984" s="13" t="str">
        <f t="shared" si="28"/>
        <v>a</v>
      </c>
      <c r="P984" s="13"/>
      <c r="Q984" s="13" t="s">
        <v>38</v>
      </c>
      <c r="R984" s="13" t="s">
        <v>39</v>
      </c>
      <c r="S984" s="13" t="s">
        <v>39</v>
      </c>
      <c r="T984" s="13"/>
      <c r="U984" s="13" t="s">
        <v>23</v>
      </c>
      <c r="V984" s="13" t="s">
        <v>23</v>
      </c>
      <c r="W984" s="13" t="s">
        <v>23</v>
      </c>
      <c r="X984" s="13" t="s">
        <v>23</v>
      </c>
      <c r="Y984" s="13" t="s">
        <v>23</v>
      </c>
      <c r="Z984" s="13" t="s">
        <v>23</v>
      </c>
    </row>
    <row r="985" spans="1:26" s="1" customFormat="1" ht="48" x14ac:dyDescent="0.25">
      <c r="A985" s="4">
        <v>2121</v>
      </c>
      <c r="B985" s="13">
        <v>4</v>
      </c>
      <c r="C985" s="48" t="s">
        <v>2500</v>
      </c>
      <c r="D985" s="1" t="s">
        <v>2501</v>
      </c>
      <c r="E985" s="5">
        <v>37.983699999999999</v>
      </c>
      <c r="F985" s="5">
        <v>27.238600000000002</v>
      </c>
      <c r="G985" s="13" t="s">
        <v>974</v>
      </c>
      <c r="H985" s="1" t="s">
        <v>4522</v>
      </c>
      <c r="I985" s="1" t="s">
        <v>1092</v>
      </c>
      <c r="J985" s="16"/>
      <c r="K985" s="16"/>
      <c r="L985" s="14" t="s">
        <v>2502</v>
      </c>
      <c r="M985" s="16"/>
      <c r="N985" s="1" t="s">
        <v>2421</v>
      </c>
      <c r="O985" s="13" t="str">
        <f t="shared" si="28"/>
        <v>a</v>
      </c>
      <c r="P985" s="13"/>
      <c r="Q985" s="13"/>
      <c r="R985" s="13" t="s">
        <v>23</v>
      </c>
      <c r="S985" s="13" t="s">
        <v>23</v>
      </c>
      <c r="T985" s="13"/>
      <c r="U985" s="13" t="s">
        <v>23</v>
      </c>
      <c r="V985" s="13" t="s">
        <v>23</v>
      </c>
      <c r="W985" s="13" t="s">
        <v>23</v>
      </c>
      <c r="X985" s="13" t="s">
        <v>23</v>
      </c>
      <c r="Y985" s="13" t="s">
        <v>23</v>
      </c>
      <c r="Z985" s="13" t="s">
        <v>23</v>
      </c>
    </row>
    <row r="986" spans="1:26" s="1" customFormat="1" ht="36" x14ac:dyDescent="0.25">
      <c r="A986" s="4">
        <v>2122</v>
      </c>
      <c r="B986" s="13">
        <v>1</v>
      </c>
      <c r="C986" s="48" t="s">
        <v>6100</v>
      </c>
      <c r="D986" s="1" t="s">
        <v>5461</v>
      </c>
      <c r="E986" s="5">
        <v>37.950000000000003</v>
      </c>
      <c r="F986" s="5">
        <v>27.3644</v>
      </c>
      <c r="G986" s="13">
        <v>-1500</v>
      </c>
      <c r="H986" s="1" t="s">
        <v>6106</v>
      </c>
      <c r="J986" s="14" t="s">
        <v>6103</v>
      </c>
      <c r="K986" s="16"/>
      <c r="L986" s="14"/>
      <c r="M986" s="14" t="s">
        <v>5691</v>
      </c>
      <c r="N986" s="1" t="s">
        <v>2421</v>
      </c>
      <c r="O986" s="13" t="str">
        <f t="shared" si="28"/>
        <v>a</v>
      </c>
      <c r="P986" s="13"/>
      <c r="Q986" s="13"/>
      <c r="R986" s="13"/>
      <c r="S986" s="13"/>
      <c r="T986" s="13"/>
      <c r="U986" s="13"/>
      <c r="V986" s="13"/>
      <c r="W986" s="13"/>
      <c r="X986" s="13"/>
      <c r="Y986" s="13"/>
      <c r="Z986" s="13"/>
    </row>
    <row r="987" spans="1:26" s="1" customFormat="1" ht="60" x14ac:dyDescent="0.25">
      <c r="A987" s="4">
        <v>2122.1</v>
      </c>
      <c r="B987" s="13">
        <v>3</v>
      </c>
      <c r="C987" s="48" t="s">
        <v>6101</v>
      </c>
      <c r="D987" s="1" t="s">
        <v>5462</v>
      </c>
      <c r="E987" s="5">
        <v>37.947600000000001</v>
      </c>
      <c r="F987" s="5">
        <v>27.348299999999998</v>
      </c>
      <c r="G987" s="13">
        <v>-700</v>
      </c>
      <c r="H987" s="1" t="s">
        <v>6107</v>
      </c>
      <c r="J987" s="14" t="s">
        <v>6103</v>
      </c>
      <c r="K987" s="16"/>
      <c r="L987" s="14"/>
      <c r="M987" s="16"/>
      <c r="N987" s="1" t="s">
        <v>2421</v>
      </c>
      <c r="O987" s="13" t="str">
        <f t="shared" si="28"/>
        <v>a</v>
      </c>
      <c r="P987" s="13"/>
      <c r="Q987" s="13"/>
      <c r="R987" s="13"/>
      <c r="S987" s="13"/>
      <c r="T987" s="13"/>
      <c r="U987" s="13"/>
      <c r="V987" s="13"/>
      <c r="W987" s="13"/>
      <c r="X987" s="13"/>
      <c r="Y987" s="13"/>
      <c r="Z987" s="13"/>
    </row>
    <row r="988" spans="1:26" s="1" customFormat="1" ht="84" x14ac:dyDescent="0.25">
      <c r="A988" s="4">
        <v>2122.1999999999998</v>
      </c>
      <c r="B988" s="13">
        <v>4</v>
      </c>
      <c r="C988" s="48" t="s">
        <v>6104</v>
      </c>
      <c r="D988" s="1" t="s">
        <v>6102</v>
      </c>
      <c r="E988" s="5">
        <v>37.941000000000003</v>
      </c>
      <c r="F988" s="5">
        <v>27.340800000000002</v>
      </c>
      <c r="G988" s="13">
        <v>-300</v>
      </c>
      <c r="H988" s="1" t="s">
        <v>6108</v>
      </c>
      <c r="J988" s="14" t="s">
        <v>6103</v>
      </c>
      <c r="K988" s="16"/>
      <c r="L988" s="14"/>
      <c r="M988" s="16"/>
      <c r="N988" s="1" t="s">
        <v>2421</v>
      </c>
      <c r="O988" s="13" t="str">
        <f t="shared" si="28"/>
        <v>a</v>
      </c>
      <c r="P988" s="13"/>
      <c r="Q988" s="13"/>
      <c r="R988" s="13"/>
      <c r="S988" s="13"/>
      <c r="T988" s="13"/>
      <c r="U988" s="13"/>
      <c r="V988" s="13"/>
      <c r="W988" s="13"/>
      <c r="X988" s="13"/>
      <c r="Y988" s="13"/>
      <c r="Z988" s="13"/>
    </row>
    <row r="989" spans="1:26" s="1" customFormat="1" ht="144" x14ac:dyDescent="0.25">
      <c r="A989" s="4">
        <v>2122.3000000000002</v>
      </c>
      <c r="B989" s="13">
        <v>10</v>
      </c>
      <c r="C989" s="48" t="s">
        <v>6105</v>
      </c>
      <c r="D989" s="1" t="s">
        <v>6102</v>
      </c>
      <c r="E989" s="5">
        <v>37.944000000000003</v>
      </c>
      <c r="F989" s="5">
        <v>27.332000000000001</v>
      </c>
      <c r="G989" s="13">
        <v>-130</v>
      </c>
      <c r="H989" s="1" t="s">
        <v>7614</v>
      </c>
      <c r="I989" s="1" t="s">
        <v>6696</v>
      </c>
      <c r="J989" s="14" t="s">
        <v>6103</v>
      </c>
      <c r="K989" s="14" t="s">
        <v>7384</v>
      </c>
      <c r="L989" s="14" t="s">
        <v>2503</v>
      </c>
      <c r="M989" s="14" t="s">
        <v>5692</v>
      </c>
      <c r="N989" s="1" t="s">
        <v>2421</v>
      </c>
      <c r="O989" s="13" t="str">
        <f t="shared" si="28"/>
        <v>a</v>
      </c>
      <c r="P989" s="13"/>
      <c r="Q989" s="13" t="s">
        <v>40</v>
      </c>
      <c r="R989" s="13"/>
      <c r="S989" s="13" t="s">
        <v>39</v>
      </c>
      <c r="T989" s="13"/>
      <c r="U989" s="13" t="s">
        <v>23</v>
      </c>
      <c r="V989" s="13" t="s">
        <v>39</v>
      </c>
      <c r="W989" s="13" t="s">
        <v>23</v>
      </c>
      <c r="X989" s="13" t="s">
        <v>23</v>
      </c>
      <c r="Y989" s="13" t="s">
        <v>23</v>
      </c>
      <c r="Z989" s="13" t="s">
        <v>23</v>
      </c>
    </row>
    <row r="990" spans="1:26" s="1" customFormat="1" ht="24" x14ac:dyDescent="0.25">
      <c r="A990" s="4">
        <v>2123</v>
      </c>
      <c r="B990" s="13">
        <v>1</v>
      </c>
      <c r="C990" s="48" t="s">
        <v>2504</v>
      </c>
      <c r="D990" s="1" t="s">
        <v>4821</v>
      </c>
      <c r="E990" s="5">
        <v>37.863785999999998</v>
      </c>
      <c r="F990" s="5">
        <v>27.248546000000001</v>
      </c>
      <c r="G990" s="13">
        <v>-550</v>
      </c>
      <c r="H990" s="1" t="s">
        <v>2505</v>
      </c>
      <c r="I990" s="1" t="s">
        <v>193</v>
      </c>
      <c r="J990" s="16"/>
      <c r="K990" s="16"/>
      <c r="L990" s="14" t="s">
        <v>2506</v>
      </c>
      <c r="M990" s="14" t="s">
        <v>5693</v>
      </c>
      <c r="N990" s="1" t="s">
        <v>2421</v>
      </c>
      <c r="O990" s="13" t="str">
        <f t="shared" si="28"/>
        <v>a</v>
      </c>
      <c r="P990" s="13"/>
      <c r="Q990" s="13" t="s">
        <v>23</v>
      </c>
      <c r="R990" s="13" t="s">
        <v>23</v>
      </c>
      <c r="S990" s="13" t="s">
        <v>23</v>
      </c>
      <c r="T990" s="13"/>
      <c r="U990" s="13" t="s">
        <v>23</v>
      </c>
      <c r="V990" s="13" t="s">
        <v>23</v>
      </c>
      <c r="W990" s="13" t="s">
        <v>23</v>
      </c>
      <c r="X990" s="13" t="s">
        <v>23</v>
      </c>
      <c r="Y990" s="13" t="s">
        <v>23</v>
      </c>
      <c r="Z990" s="13" t="s">
        <v>23</v>
      </c>
    </row>
    <row r="991" spans="1:26" s="1" customFormat="1" ht="24" x14ac:dyDescent="0.25">
      <c r="A991" s="4">
        <v>2127</v>
      </c>
      <c r="B991" s="13">
        <v>1</v>
      </c>
      <c r="C991" s="48" t="s">
        <v>6766</v>
      </c>
      <c r="D991" s="1" t="s">
        <v>2507</v>
      </c>
      <c r="E991" s="5">
        <v>37.649090999999999</v>
      </c>
      <c r="F991" s="5">
        <v>27.016227000000001</v>
      </c>
      <c r="G991" s="13">
        <v>-550</v>
      </c>
      <c r="H991" s="1" t="s">
        <v>5694</v>
      </c>
      <c r="J991" s="14" t="s">
        <v>6697</v>
      </c>
      <c r="K991" s="16"/>
      <c r="L991" s="16"/>
      <c r="N991" s="1" t="s">
        <v>2421</v>
      </c>
      <c r="O991" s="13" t="str">
        <f t="shared" si="28"/>
        <v>a</v>
      </c>
      <c r="P991" s="13"/>
      <c r="Q991" s="13" t="s">
        <v>23</v>
      </c>
      <c r="R991" s="13" t="s">
        <v>23</v>
      </c>
      <c r="S991" s="13" t="s">
        <v>23</v>
      </c>
      <c r="T991" s="13"/>
      <c r="U991" s="13" t="s">
        <v>23</v>
      </c>
      <c r="V991" s="13" t="s">
        <v>23</v>
      </c>
      <c r="W991" s="13"/>
      <c r="X991" s="13" t="s">
        <v>23</v>
      </c>
      <c r="Y991" s="13" t="s">
        <v>23</v>
      </c>
      <c r="Z991" s="13" t="s">
        <v>23</v>
      </c>
    </row>
    <row r="992" spans="1:26" s="1" customFormat="1" ht="36" x14ac:dyDescent="0.25">
      <c r="A992" s="4">
        <v>2131</v>
      </c>
      <c r="B992" s="13">
        <v>2</v>
      </c>
      <c r="C992" s="48" t="s">
        <v>4523</v>
      </c>
      <c r="D992" s="1" t="s">
        <v>4562</v>
      </c>
      <c r="E992" s="5">
        <v>37.659146999999997</v>
      </c>
      <c r="F992" s="5">
        <v>27.296659999999999</v>
      </c>
      <c r="G992" s="13">
        <v>-550</v>
      </c>
      <c r="H992" s="1" t="s">
        <v>7551</v>
      </c>
      <c r="I992" s="1" t="s">
        <v>2508</v>
      </c>
      <c r="J992" s="16"/>
      <c r="K992" s="16"/>
      <c r="L992" s="14" t="s">
        <v>2509</v>
      </c>
      <c r="M992" s="14" t="s">
        <v>5710</v>
      </c>
      <c r="N992" s="1" t="s">
        <v>2421</v>
      </c>
      <c r="O992" s="13" t="str">
        <f t="shared" si="28"/>
        <v>a</v>
      </c>
      <c r="P992" s="13"/>
      <c r="Q992" s="13"/>
      <c r="R992" s="13" t="s">
        <v>23</v>
      </c>
      <c r="S992" s="13" t="s">
        <v>23</v>
      </c>
      <c r="T992" s="13"/>
      <c r="U992" s="13" t="s">
        <v>23</v>
      </c>
      <c r="V992" s="13" t="s">
        <v>23</v>
      </c>
      <c r="W992" s="13" t="s">
        <v>23</v>
      </c>
      <c r="X992" s="13" t="s">
        <v>23</v>
      </c>
      <c r="Y992" s="13" t="s">
        <v>23</v>
      </c>
      <c r="Z992" s="13" t="s">
        <v>23</v>
      </c>
    </row>
    <row r="993" spans="1:26" s="1" customFormat="1" ht="24" x14ac:dyDescent="0.25">
      <c r="A993" s="4">
        <v>2134</v>
      </c>
      <c r="B993" s="13">
        <v>1</v>
      </c>
      <c r="C993" s="48" t="s">
        <v>2510</v>
      </c>
      <c r="D993" s="1" t="s">
        <v>4822</v>
      </c>
      <c r="E993" s="5">
        <v>37.497399999999999</v>
      </c>
      <c r="F993" s="5">
        <v>27.526499999999999</v>
      </c>
      <c r="G993" s="13">
        <v>-550</v>
      </c>
      <c r="H993" s="1" t="s">
        <v>2511</v>
      </c>
      <c r="I993" s="1" t="s">
        <v>2379</v>
      </c>
      <c r="J993" s="16"/>
      <c r="K993" s="16"/>
      <c r="L993" s="14" t="s">
        <v>2512</v>
      </c>
      <c r="M993" s="14" t="s">
        <v>5711</v>
      </c>
      <c r="N993" s="1" t="s">
        <v>2421</v>
      </c>
      <c r="O993" s="13" t="str">
        <f t="shared" si="28"/>
        <v>a</v>
      </c>
      <c r="P993" s="13"/>
      <c r="Q993" s="13" t="s">
        <v>40</v>
      </c>
      <c r="R993" s="13" t="s">
        <v>23</v>
      </c>
      <c r="S993" s="13" t="s">
        <v>39</v>
      </c>
      <c r="T993" s="13"/>
      <c r="U993" s="13" t="s">
        <v>23</v>
      </c>
      <c r="V993" s="13" t="s">
        <v>23</v>
      </c>
      <c r="W993" s="13" t="s">
        <v>23</v>
      </c>
      <c r="X993" s="13" t="s">
        <v>23</v>
      </c>
      <c r="Y993" s="13" t="s">
        <v>23</v>
      </c>
      <c r="Z993" s="13" t="s">
        <v>23</v>
      </c>
    </row>
    <row r="994" spans="1:26" s="1" customFormat="1" ht="120" x14ac:dyDescent="0.25">
      <c r="A994" s="4">
        <v>2136</v>
      </c>
      <c r="B994" s="13">
        <v>9</v>
      </c>
      <c r="C994" s="48" t="s">
        <v>7246</v>
      </c>
      <c r="D994" s="1" t="s">
        <v>2513</v>
      </c>
      <c r="E994" s="5">
        <v>37.530636000000001</v>
      </c>
      <c r="F994" s="5">
        <v>27.279024</v>
      </c>
      <c r="G994" s="13">
        <v>-3000</v>
      </c>
      <c r="H994" s="1" t="s">
        <v>7552</v>
      </c>
      <c r="I994" s="1" t="s">
        <v>6698</v>
      </c>
      <c r="J994" s="14" t="s">
        <v>6699</v>
      </c>
      <c r="K994" s="14" t="s">
        <v>7247</v>
      </c>
      <c r="L994" s="14" t="s">
        <v>2514</v>
      </c>
      <c r="M994" s="14" t="s">
        <v>5712</v>
      </c>
      <c r="N994" s="1" t="s">
        <v>2421</v>
      </c>
      <c r="O994" s="13" t="str">
        <f t="shared" si="28"/>
        <v>a</v>
      </c>
      <c r="P994" s="13"/>
      <c r="Q994" s="13" t="s">
        <v>40</v>
      </c>
      <c r="R994" s="13" t="s">
        <v>39</v>
      </c>
      <c r="S994" s="13" t="s">
        <v>39</v>
      </c>
      <c r="T994" s="13"/>
      <c r="U994" s="13" t="s">
        <v>23</v>
      </c>
      <c r="V994" s="13" t="s">
        <v>23</v>
      </c>
      <c r="W994" s="13" t="s">
        <v>23</v>
      </c>
      <c r="X994" s="13" t="s">
        <v>23</v>
      </c>
      <c r="Y994" s="13" t="s">
        <v>23</v>
      </c>
      <c r="Z994" s="13" t="s">
        <v>23</v>
      </c>
    </row>
    <row r="995" spans="1:26" s="1" customFormat="1" ht="24" x14ac:dyDescent="0.25">
      <c r="A995" s="4">
        <v>2136.1</v>
      </c>
      <c r="B995" s="13">
        <v>1</v>
      </c>
      <c r="C995" s="48" t="s">
        <v>2515</v>
      </c>
      <c r="D995" s="1" t="s">
        <v>2516</v>
      </c>
      <c r="E995" s="5">
        <v>37.529513999999999</v>
      </c>
      <c r="F995" s="5">
        <v>27.275092000000001</v>
      </c>
      <c r="G995" s="13">
        <v>-750</v>
      </c>
      <c r="H995" s="1" t="s">
        <v>1686</v>
      </c>
      <c r="I995" s="1" t="s">
        <v>1032</v>
      </c>
      <c r="J995" s="14" t="s">
        <v>6699</v>
      </c>
      <c r="K995" s="14" t="s">
        <v>7384</v>
      </c>
      <c r="L995" s="14" t="s">
        <v>2514</v>
      </c>
      <c r="M995" s="14" t="s">
        <v>5712</v>
      </c>
      <c r="N995" s="1" t="s">
        <v>2421</v>
      </c>
      <c r="O995" s="13" t="str">
        <f t="shared" si="28"/>
        <v>a</v>
      </c>
      <c r="P995" s="13"/>
      <c r="Q995" s="13"/>
      <c r="R995" s="13"/>
      <c r="S995" s="13"/>
      <c r="T995" s="13"/>
      <c r="U995" s="13"/>
      <c r="V995" s="13"/>
      <c r="W995" s="13"/>
      <c r="X995" s="13"/>
      <c r="Y995" s="13"/>
      <c r="Z995" s="13"/>
    </row>
    <row r="996" spans="1:26" s="1" customFormat="1" ht="24" x14ac:dyDescent="0.25">
      <c r="A996" s="4">
        <v>2136.1999999999998</v>
      </c>
      <c r="B996" s="13">
        <v>1</v>
      </c>
      <c r="C996" s="48" t="s">
        <v>2433</v>
      </c>
      <c r="D996" s="1" t="s">
        <v>2517</v>
      </c>
      <c r="E996" s="5">
        <v>37.529837999999998</v>
      </c>
      <c r="F996" s="5">
        <v>27.272680000000001</v>
      </c>
      <c r="G996" s="13">
        <v>-750</v>
      </c>
      <c r="H996" s="1" t="s">
        <v>1686</v>
      </c>
      <c r="I996" s="1" t="s">
        <v>1032</v>
      </c>
      <c r="J996" s="14" t="s">
        <v>6699</v>
      </c>
      <c r="K996" s="14" t="s">
        <v>7384</v>
      </c>
      <c r="L996" s="14" t="s">
        <v>2514</v>
      </c>
      <c r="M996" s="14" t="s">
        <v>5712</v>
      </c>
      <c r="N996" s="1" t="s">
        <v>2421</v>
      </c>
      <c r="O996" s="13" t="str">
        <f t="shared" si="28"/>
        <v>a</v>
      </c>
      <c r="P996" s="13"/>
      <c r="Q996" s="13"/>
      <c r="R996" s="13"/>
      <c r="S996" s="13"/>
      <c r="T996" s="13"/>
      <c r="U996" s="13"/>
      <c r="V996" s="13"/>
      <c r="W996" s="13"/>
      <c r="X996" s="13"/>
      <c r="Y996" s="13"/>
      <c r="Z996" s="13"/>
    </row>
    <row r="997" spans="1:26" s="1" customFormat="1" ht="24" x14ac:dyDescent="0.25">
      <c r="A997" s="4">
        <v>2136.3000000000002</v>
      </c>
      <c r="B997" s="13">
        <v>1</v>
      </c>
      <c r="C997" s="48" t="s">
        <v>2518</v>
      </c>
      <c r="D997" s="1" t="s">
        <v>2519</v>
      </c>
      <c r="E997" s="5">
        <v>37.533898999999998</v>
      </c>
      <c r="F997" s="5">
        <v>27.283992000000001</v>
      </c>
      <c r="G997" s="13">
        <v>-750</v>
      </c>
      <c r="H997" s="1" t="s">
        <v>1686</v>
      </c>
      <c r="I997" s="1" t="s">
        <v>1032</v>
      </c>
      <c r="J997" s="14" t="s">
        <v>6699</v>
      </c>
      <c r="K997" s="14" t="s">
        <v>7384</v>
      </c>
      <c r="L997" s="14" t="s">
        <v>2514</v>
      </c>
      <c r="M997" s="14" t="s">
        <v>5712</v>
      </c>
      <c r="N997" s="1" t="s">
        <v>2421</v>
      </c>
      <c r="O997" s="13" t="str">
        <f t="shared" si="28"/>
        <v>a</v>
      </c>
      <c r="P997" s="13"/>
      <c r="Q997" s="13"/>
      <c r="R997" s="13"/>
      <c r="S997" s="13"/>
      <c r="T997" s="13"/>
      <c r="U997" s="13"/>
      <c r="V997" s="13"/>
      <c r="W997" s="13"/>
      <c r="X997" s="13"/>
      <c r="Y997" s="13"/>
      <c r="Z997" s="13"/>
    </row>
    <row r="998" spans="1:26" s="1" customFormat="1" ht="24" x14ac:dyDescent="0.25">
      <c r="A998" s="4">
        <v>2136.4</v>
      </c>
      <c r="B998" s="13">
        <v>1</v>
      </c>
      <c r="C998" s="48" t="s">
        <v>2518</v>
      </c>
      <c r="D998" s="1" t="s">
        <v>2520</v>
      </c>
      <c r="E998" s="5">
        <v>37.526443999999998</v>
      </c>
      <c r="F998" s="5">
        <v>27.279917000000001</v>
      </c>
      <c r="G998" s="13">
        <v>-750</v>
      </c>
      <c r="H998" s="1" t="s">
        <v>1686</v>
      </c>
      <c r="I998" s="1" t="s">
        <v>1032</v>
      </c>
      <c r="J998" s="14" t="s">
        <v>6699</v>
      </c>
      <c r="K998" s="14" t="s">
        <v>7384</v>
      </c>
      <c r="L998" s="14" t="s">
        <v>2514</v>
      </c>
      <c r="M998" s="14" t="s">
        <v>5712</v>
      </c>
      <c r="N998" s="1" t="s">
        <v>2421</v>
      </c>
      <c r="O998" s="13" t="str">
        <f t="shared" si="28"/>
        <v>a</v>
      </c>
      <c r="P998" s="13"/>
      <c r="Q998" s="13"/>
      <c r="R998" s="13"/>
      <c r="S998" s="13"/>
      <c r="T998" s="13"/>
      <c r="U998" s="13"/>
      <c r="V998" s="13"/>
      <c r="W998" s="13"/>
      <c r="X998" s="13"/>
      <c r="Y998" s="13"/>
      <c r="Z998" s="13"/>
    </row>
    <row r="999" spans="1:26" s="1" customFormat="1" ht="24" x14ac:dyDescent="0.25">
      <c r="A999" s="4">
        <v>2136.5</v>
      </c>
      <c r="B999" s="13">
        <v>1</v>
      </c>
      <c r="C999" s="48" t="s">
        <v>2518</v>
      </c>
      <c r="D999" s="4" t="s">
        <v>5713</v>
      </c>
      <c r="E999" s="5">
        <v>37.524000000000001</v>
      </c>
      <c r="F999" s="5">
        <v>27.266999999999999</v>
      </c>
      <c r="G999" s="13">
        <v>-750</v>
      </c>
      <c r="H999" s="1" t="s">
        <v>1686</v>
      </c>
      <c r="I999" s="1" t="s">
        <v>1032</v>
      </c>
      <c r="J999" s="14" t="s">
        <v>6699</v>
      </c>
      <c r="K999" s="16"/>
      <c r="L999" s="14" t="s">
        <v>1611</v>
      </c>
      <c r="M999" s="14" t="s">
        <v>5712</v>
      </c>
      <c r="N999" s="1" t="s">
        <v>2421</v>
      </c>
      <c r="O999" s="13" t="str">
        <f t="shared" si="28"/>
        <v>a</v>
      </c>
      <c r="P999" s="13"/>
      <c r="Q999" s="13"/>
      <c r="R999" s="13"/>
      <c r="S999" s="13"/>
      <c r="T999" s="13"/>
      <c r="U999" s="13"/>
      <c r="V999" s="13"/>
      <c r="W999" s="13"/>
      <c r="X999" s="13"/>
      <c r="Y999" s="13"/>
      <c r="Z999" s="13"/>
    </row>
    <row r="1000" spans="1:26" s="1" customFormat="1" ht="48" x14ac:dyDescent="0.25">
      <c r="A1000" s="4">
        <v>2136.6</v>
      </c>
      <c r="B1000" s="13">
        <v>3</v>
      </c>
      <c r="C1000" s="48" t="s">
        <v>4524</v>
      </c>
      <c r="D1000" s="1" t="s">
        <v>2521</v>
      </c>
      <c r="E1000" s="5">
        <v>37.526781999999997</v>
      </c>
      <c r="F1000" s="5">
        <v>27.220102000000001</v>
      </c>
      <c r="G1000" s="13" t="s">
        <v>974</v>
      </c>
      <c r="H1000" s="1" t="s">
        <v>6661</v>
      </c>
      <c r="I1000" s="1" t="s">
        <v>1032</v>
      </c>
      <c r="J1000" s="16"/>
      <c r="K1000" s="16"/>
      <c r="L1000" s="14" t="s">
        <v>2522</v>
      </c>
      <c r="M1000" s="16"/>
      <c r="N1000" s="1" t="s">
        <v>2421</v>
      </c>
      <c r="O1000" s="13" t="str">
        <f t="shared" si="28"/>
        <v>a</v>
      </c>
      <c r="P1000" s="13"/>
      <c r="Q1000" s="13"/>
      <c r="R1000" s="13"/>
      <c r="S1000" s="13"/>
      <c r="T1000" s="13"/>
      <c r="U1000" s="13"/>
      <c r="V1000" s="13"/>
      <c r="W1000" s="13"/>
      <c r="X1000" s="13"/>
      <c r="Y1000" s="13"/>
      <c r="Z1000" s="13"/>
    </row>
    <row r="1001" spans="1:26" s="1" customFormat="1" ht="60" x14ac:dyDescent="0.25">
      <c r="A1001" s="4">
        <v>2137</v>
      </c>
      <c r="B1001" s="13">
        <v>1</v>
      </c>
      <c r="C1001" s="48" t="s">
        <v>2523</v>
      </c>
      <c r="D1001" s="1" t="s">
        <v>2524</v>
      </c>
      <c r="E1001" s="5">
        <v>37.403834000000003</v>
      </c>
      <c r="F1001" s="5">
        <v>27.223324000000002</v>
      </c>
      <c r="G1001" s="13">
        <v>-550</v>
      </c>
      <c r="H1001" s="1" t="s">
        <v>2525</v>
      </c>
      <c r="I1001" s="1" t="s">
        <v>1040</v>
      </c>
      <c r="J1001" s="16"/>
      <c r="K1001" s="16"/>
      <c r="L1001" s="14" t="s">
        <v>2526</v>
      </c>
      <c r="M1001" s="14" t="s">
        <v>5714</v>
      </c>
      <c r="N1001" s="1" t="s">
        <v>2421</v>
      </c>
      <c r="O1001" s="13" t="str">
        <f t="shared" si="28"/>
        <v>a</v>
      </c>
      <c r="P1001" s="13"/>
      <c r="Q1001" s="13" t="s">
        <v>38</v>
      </c>
      <c r="R1001" s="13" t="s">
        <v>39</v>
      </c>
      <c r="S1001" s="13" t="s">
        <v>23</v>
      </c>
      <c r="T1001" s="13"/>
      <c r="U1001" s="13" t="s">
        <v>23</v>
      </c>
      <c r="V1001" s="13" t="s">
        <v>23</v>
      </c>
      <c r="W1001" s="13" t="s">
        <v>23</v>
      </c>
      <c r="X1001" s="13" t="s">
        <v>23</v>
      </c>
      <c r="Y1001" s="13" t="s">
        <v>23</v>
      </c>
      <c r="Z1001" s="13" t="s">
        <v>23</v>
      </c>
    </row>
    <row r="1002" spans="1:26" s="1" customFormat="1" ht="24" x14ac:dyDescent="0.25">
      <c r="A1002" s="4">
        <v>2138</v>
      </c>
      <c r="B1002" s="13">
        <v>1</v>
      </c>
      <c r="C1002" s="48" t="s">
        <v>5715</v>
      </c>
      <c r="D1002" s="1" t="s">
        <v>5716</v>
      </c>
      <c r="E1002" s="5">
        <v>37.347391999999999</v>
      </c>
      <c r="F1002" s="5">
        <v>27.207872999999999</v>
      </c>
      <c r="G1002" s="13">
        <v>-750</v>
      </c>
      <c r="H1002" s="1" t="s">
        <v>2527</v>
      </c>
      <c r="J1002" s="16"/>
      <c r="K1002" s="16"/>
      <c r="L1002" s="14" t="s">
        <v>2528</v>
      </c>
      <c r="M1002" s="14" t="s">
        <v>5717</v>
      </c>
      <c r="N1002" s="1" t="s">
        <v>2421</v>
      </c>
      <c r="O1002" s="13" t="str">
        <f t="shared" si="28"/>
        <v>a</v>
      </c>
      <c r="P1002" s="13"/>
      <c r="Q1002" s="13" t="s">
        <v>23</v>
      </c>
      <c r="R1002" s="13" t="s">
        <v>23</v>
      </c>
      <c r="S1002" s="13" t="s">
        <v>23</v>
      </c>
      <c r="T1002" s="13"/>
      <c r="U1002" s="13" t="s">
        <v>23</v>
      </c>
      <c r="V1002" s="13" t="s">
        <v>23</v>
      </c>
      <c r="W1002" s="13" t="s">
        <v>23</v>
      </c>
      <c r="X1002" s="13" t="s">
        <v>23</v>
      </c>
      <c r="Y1002" s="13" t="s">
        <v>23</v>
      </c>
      <c r="Z1002" s="13" t="s">
        <v>23</v>
      </c>
    </row>
    <row r="1003" spans="1:26" s="1" customFormat="1" ht="48" x14ac:dyDescent="0.25">
      <c r="A1003" s="4">
        <v>2141</v>
      </c>
      <c r="B1003" s="13">
        <v>4</v>
      </c>
      <c r="C1003" s="48" t="s">
        <v>2529</v>
      </c>
      <c r="D1003" s="1" t="s">
        <v>4823</v>
      </c>
      <c r="E1003" s="5">
        <v>37.279499999999999</v>
      </c>
      <c r="F1003" s="5">
        <v>27.584499999999998</v>
      </c>
      <c r="G1003" s="13">
        <v>-550</v>
      </c>
      <c r="H1003" s="1" t="s">
        <v>7553</v>
      </c>
      <c r="I1003" s="1" t="s">
        <v>2530</v>
      </c>
      <c r="J1003" s="16"/>
      <c r="K1003" s="16"/>
      <c r="L1003" s="14" t="s">
        <v>2531</v>
      </c>
      <c r="M1003" s="14" t="s">
        <v>5718</v>
      </c>
      <c r="N1003" s="1" t="s">
        <v>2421</v>
      </c>
      <c r="O1003" s="13" t="str">
        <f t="shared" si="28"/>
        <v>a</v>
      </c>
      <c r="P1003" s="13" t="s">
        <v>97</v>
      </c>
      <c r="Q1003" s="13" t="s">
        <v>38</v>
      </c>
      <c r="R1003" s="13" t="s">
        <v>39</v>
      </c>
      <c r="S1003" s="13" t="s">
        <v>23</v>
      </c>
      <c r="T1003" s="13"/>
      <c r="U1003" s="13" t="s">
        <v>23</v>
      </c>
      <c r="V1003" s="13" t="s">
        <v>23</v>
      </c>
      <c r="W1003" s="13" t="s">
        <v>23</v>
      </c>
      <c r="X1003" s="13" t="s">
        <v>23</v>
      </c>
      <c r="Y1003" s="13" t="s">
        <v>23</v>
      </c>
      <c r="Z1003" s="13" t="s">
        <v>23</v>
      </c>
    </row>
    <row r="1004" spans="1:26" s="1" customFormat="1" ht="22.5" x14ac:dyDescent="0.25">
      <c r="A1004" s="4">
        <v>2142</v>
      </c>
      <c r="B1004" s="13">
        <v>1</v>
      </c>
      <c r="C1004" s="48" t="s">
        <v>2532</v>
      </c>
      <c r="D1004" s="1" t="s">
        <v>5719</v>
      </c>
      <c r="E1004" s="5">
        <v>37.25</v>
      </c>
      <c r="F1004" s="5">
        <v>27.65</v>
      </c>
      <c r="G1004" s="13">
        <v>-30</v>
      </c>
      <c r="H1004" s="1" t="s">
        <v>2533</v>
      </c>
      <c r="I1004" s="1" t="s">
        <v>193</v>
      </c>
      <c r="J1004" s="16"/>
      <c r="K1004" s="16"/>
      <c r="L1004" s="14" t="s">
        <v>2534</v>
      </c>
      <c r="M1004" s="14" t="s">
        <v>5721</v>
      </c>
      <c r="N1004" s="1" t="s">
        <v>2421</v>
      </c>
      <c r="O1004" s="13" t="str">
        <f t="shared" si="28"/>
        <v>a</v>
      </c>
      <c r="P1004" s="13"/>
      <c r="Q1004" s="13" t="s">
        <v>23</v>
      </c>
      <c r="R1004" s="13" t="s">
        <v>23</v>
      </c>
      <c r="S1004" s="13" t="s">
        <v>23</v>
      </c>
      <c r="T1004" s="13"/>
      <c r="U1004" s="13" t="s">
        <v>23</v>
      </c>
      <c r="V1004" s="13" t="s">
        <v>23</v>
      </c>
      <c r="W1004" s="13" t="s">
        <v>23</v>
      </c>
      <c r="X1004" s="13" t="s">
        <v>23</v>
      </c>
      <c r="Y1004" s="13" t="s">
        <v>23</v>
      </c>
      <c r="Z1004" s="13" t="s">
        <v>23</v>
      </c>
    </row>
    <row r="1005" spans="1:26" s="1" customFormat="1" ht="36" x14ac:dyDescent="0.25">
      <c r="A1005" s="4">
        <v>2143</v>
      </c>
      <c r="B1005" s="13">
        <v>3</v>
      </c>
      <c r="C1005" s="48" t="s">
        <v>2535</v>
      </c>
      <c r="D1005" s="1" t="s">
        <v>4553</v>
      </c>
      <c r="E1005" s="5">
        <v>37.193770999999998</v>
      </c>
      <c r="F1005" s="5">
        <v>27.589676000000001</v>
      </c>
      <c r="G1005" s="13">
        <v>-550</v>
      </c>
      <c r="H1005" s="1" t="s">
        <v>7554</v>
      </c>
      <c r="I1005" s="1" t="s">
        <v>350</v>
      </c>
      <c r="J1005" s="16"/>
      <c r="K1005" s="16"/>
      <c r="L1005" s="14" t="s">
        <v>2536</v>
      </c>
      <c r="M1005" s="14" t="s">
        <v>5720</v>
      </c>
      <c r="N1005" s="1" t="s">
        <v>2421</v>
      </c>
      <c r="O1005" s="13" t="str">
        <f t="shared" si="28"/>
        <v>a</v>
      </c>
      <c r="P1005" s="13"/>
      <c r="Q1005" s="13" t="s">
        <v>40</v>
      </c>
      <c r="R1005" s="13" t="s">
        <v>23</v>
      </c>
      <c r="S1005" s="13" t="s">
        <v>39</v>
      </c>
      <c r="T1005" s="13"/>
      <c r="U1005" s="13" t="s">
        <v>23</v>
      </c>
      <c r="V1005" s="13" t="s">
        <v>23</v>
      </c>
      <c r="W1005" s="13" t="s">
        <v>23</v>
      </c>
      <c r="X1005" s="13" t="s">
        <v>23</v>
      </c>
      <c r="Y1005" s="13" t="s">
        <v>23</v>
      </c>
      <c r="Z1005" s="13" t="s">
        <v>23</v>
      </c>
    </row>
    <row r="1006" spans="1:26" s="1" customFormat="1" ht="24" x14ac:dyDescent="0.25">
      <c r="A1006" s="4">
        <v>2144</v>
      </c>
      <c r="B1006" s="13">
        <v>2</v>
      </c>
      <c r="C1006" s="48" t="s">
        <v>2537</v>
      </c>
      <c r="D1006" s="1" t="s">
        <v>5723</v>
      </c>
      <c r="E1006" s="5">
        <v>37.159658999999998</v>
      </c>
      <c r="F1006" s="5">
        <v>27.534566999999999</v>
      </c>
      <c r="G1006" s="13">
        <v>-550</v>
      </c>
      <c r="H1006" s="1" t="s">
        <v>2538</v>
      </c>
      <c r="I1006" s="1" t="s">
        <v>1089</v>
      </c>
      <c r="J1006" s="16"/>
      <c r="K1006" s="16"/>
      <c r="L1006" s="14" t="s">
        <v>2539</v>
      </c>
      <c r="M1006" s="14" t="s">
        <v>5722</v>
      </c>
      <c r="N1006" s="1" t="s">
        <v>2421</v>
      </c>
      <c r="O1006" s="13" t="str">
        <f t="shared" si="28"/>
        <v>a</v>
      </c>
      <c r="P1006" s="13"/>
      <c r="Q1006" s="13" t="s">
        <v>40</v>
      </c>
      <c r="R1006" s="13" t="s">
        <v>39</v>
      </c>
      <c r="S1006" s="13"/>
      <c r="T1006" s="13"/>
      <c r="U1006" s="13" t="s">
        <v>23</v>
      </c>
      <c r="V1006" s="13" t="s">
        <v>23</v>
      </c>
      <c r="W1006" s="13" t="s">
        <v>23</v>
      </c>
      <c r="X1006" s="13" t="s">
        <v>23</v>
      </c>
      <c r="Y1006" s="13" t="s">
        <v>23</v>
      </c>
      <c r="Z1006" s="13" t="s">
        <v>23</v>
      </c>
    </row>
    <row r="1007" spans="1:26" s="1" customFormat="1" ht="22.5" x14ac:dyDescent="0.25">
      <c r="A1007" s="4">
        <v>2146</v>
      </c>
      <c r="B1007" s="13">
        <v>1</v>
      </c>
      <c r="C1007" s="48" t="s">
        <v>2540</v>
      </c>
      <c r="D1007" s="1" t="s">
        <v>2541</v>
      </c>
      <c r="E1007" s="5">
        <v>37.129199999999997</v>
      </c>
      <c r="F1007" s="5">
        <v>27.378699999999998</v>
      </c>
      <c r="G1007" s="13">
        <v>-30</v>
      </c>
      <c r="H1007" s="1" t="s">
        <v>2542</v>
      </c>
      <c r="J1007" s="16"/>
      <c r="K1007" s="16"/>
      <c r="L1007" s="14" t="s">
        <v>2543</v>
      </c>
      <c r="M1007" s="14" t="s">
        <v>5724</v>
      </c>
      <c r="N1007" s="1" t="s">
        <v>2421</v>
      </c>
      <c r="O1007" s="13" t="str">
        <f t="shared" si="28"/>
        <v>a</v>
      </c>
      <c r="P1007" s="13"/>
      <c r="Q1007" s="13" t="s">
        <v>23</v>
      </c>
      <c r="R1007" s="13" t="s">
        <v>23</v>
      </c>
      <c r="S1007" s="13" t="s">
        <v>23</v>
      </c>
      <c r="T1007" s="13"/>
      <c r="U1007" s="13" t="s">
        <v>23</v>
      </c>
      <c r="V1007" s="13" t="s">
        <v>23</v>
      </c>
      <c r="W1007" s="13" t="s">
        <v>23</v>
      </c>
      <c r="X1007" s="13" t="s">
        <v>23</v>
      </c>
      <c r="Y1007" s="13" t="s">
        <v>23</v>
      </c>
      <c r="Z1007" s="13" t="s">
        <v>23</v>
      </c>
    </row>
    <row r="1008" spans="1:26" s="1" customFormat="1" ht="24" x14ac:dyDescent="0.25">
      <c r="A1008" s="4">
        <v>2147</v>
      </c>
      <c r="B1008" s="13">
        <v>1</v>
      </c>
      <c r="C1008" s="48" t="s">
        <v>2544</v>
      </c>
      <c r="D1008" s="1" t="s">
        <v>2545</v>
      </c>
      <c r="E1008" s="5">
        <v>37.126635999999998</v>
      </c>
      <c r="F1008" s="5">
        <v>27.260149999999999</v>
      </c>
      <c r="G1008" s="13" t="s">
        <v>974</v>
      </c>
      <c r="H1008" s="1" t="s">
        <v>2546</v>
      </c>
      <c r="J1008" s="16"/>
      <c r="K1008" s="16"/>
      <c r="L1008" s="16"/>
      <c r="M1008" s="16"/>
      <c r="N1008" s="1" t="s">
        <v>2421</v>
      </c>
      <c r="O1008" s="13" t="str">
        <f t="shared" si="28"/>
        <v>a</v>
      </c>
      <c r="P1008" s="13"/>
      <c r="Q1008" s="13" t="s">
        <v>23</v>
      </c>
      <c r="R1008" s="13" t="s">
        <v>23</v>
      </c>
      <c r="S1008" s="13" t="s">
        <v>23</v>
      </c>
      <c r="T1008" s="13"/>
      <c r="U1008" s="13" t="s">
        <v>23</v>
      </c>
      <c r="V1008" s="13" t="s">
        <v>23</v>
      </c>
      <c r="W1008" s="13" t="s">
        <v>23</v>
      </c>
      <c r="X1008" s="13" t="s">
        <v>23</v>
      </c>
      <c r="Y1008" s="13" t="s">
        <v>23</v>
      </c>
      <c r="Z1008" s="13" t="s">
        <v>23</v>
      </c>
    </row>
    <row r="1009" spans="1:26" s="1" customFormat="1" ht="48" x14ac:dyDescent="0.25">
      <c r="A1009" s="4">
        <v>2149</v>
      </c>
      <c r="B1009" s="13">
        <v>4</v>
      </c>
      <c r="C1009" s="48" t="s">
        <v>2547</v>
      </c>
      <c r="D1009" s="1" t="s">
        <v>2548</v>
      </c>
      <c r="E1009" s="5">
        <v>37.060668999999997</v>
      </c>
      <c r="F1009" s="5">
        <v>27.229953999999999</v>
      </c>
      <c r="G1009" s="13">
        <v>-550</v>
      </c>
      <c r="H1009" s="1" t="s">
        <v>7555</v>
      </c>
      <c r="I1009" s="1" t="s">
        <v>1032</v>
      </c>
      <c r="J1009" s="14" t="s">
        <v>6815</v>
      </c>
      <c r="K1009" s="14" t="s">
        <v>6815</v>
      </c>
      <c r="L1009" s="14" t="s">
        <v>2549</v>
      </c>
      <c r="M1009" s="14" t="s">
        <v>5725</v>
      </c>
      <c r="N1009" s="1" t="s">
        <v>2421</v>
      </c>
      <c r="O1009" s="13" t="str">
        <f t="shared" si="28"/>
        <v>a</v>
      </c>
      <c r="P1009" s="13"/>
      <c r="Q1009" s="13" t="s">
        <v>38</v>
      </c>
      <c r="R1009" s="13" t="s">
        <v>39</v>
      </c>
      <c r="S1009" s="13"/>
      <c r="T1009" s="13"/>
      <c r="U1009" s="13"/>
      <c r="V1009" s="13"/>
      <c r="W1009" s="13"/>
      <c r="X1009" s="13"/>
      <c r="Y1009" s="13"/>
      <c r="Z1009" s="13"/>
    </row>
    <row r="1010" spans="1:26" s="1" customFormat="1" ht="48" x14ac:dyDescent="0.25">
      <c r="A1010" s="4">
        <v>2149.1</v>
      </c>
      <c r="B1010" s="13">
        <v>4</v>
      </c>
      <c r="C1010" s="48" t="s">
        <v>2547</v>
      </c>
      <c r="D1010" s="1" t="s">
        <v>2550</v>
      </c>
      <c r="E1010" s="5">
        <v>37.054760999999999</v>
      </c>
      <c r="F1010" s="5">
        <v>27.233311</v>
      </c>
      <c r="G1010" s="13">
        <v>-550</v>
      </c>
      <c r="H1010" s="1" t="s">
        <v>7555</v>
      </c>
      <c r="I1010" s="1" t="s">
        <v>1052</v>
      </c>
      <c r="J1010" s="16"/>
      <c r="K1010" s="16"/>
      <c r="L1010" s="14" t="s">
        <v>2549</v>
      </c>
      <c r="M1010" s="14" t="s">
        <v>5725</v>
      </c>
      <c r="N1010" s="1" t="s">
        <v>2421</v>
      </c>
      <c r="O1010" s="13" t="str">
        <f t="shared" si="28"/>
        <v>a</v>
      </c>
      <c r="P1010" s="13"/>
      <c r="Q1010" s="13" t="s">
        <v>40</v>
      </c>
      <c r="R1010" s="13" t="s">
        <v>39</v>
      </c>
      <c r="S1010" s="13" t="s">
        <v>39</v>
      </c>
      <c r="T1010" s="13"/>
      <c r="U1010" s="13" t="s">
        <v>23</v>
      </c>
      <c r="V1010" s="13" t="s">
        <v>23</v>
      </c>
      <c r="W1010" s="13" t="s">
        <v>23</v>
      </c>
      <c r="X1010" s="13" t="s">
        <v>23</v>
      </c>
      <c r="Y1010" s="13" t="s">
        <v>23</v>
      </c>
      <c r="Z1010" s="13" t="s">
        <v>23</v>
      </c>
    </row>
    <row r="1011" spans="1:26" s="1" customFormat="1" ht="48" x14ac:dyDescent="0.25">
      <c r="A1011" s="4">
        <v>2152</v>
      </c>
      <c r="B1011" s="13">
        <v>4</v>
      </c>
      <c r="C1011" s="48" t="s">
        <v>6452</v>
      </c>
      <c r="D1011" s="1" t="s">
        <v>6453</v>
      </c>
      <c r="E1011" s="5">
        <v>37.033946999999998</v>
      </c>
      <c r="F1011" s="5">
        <v>27.429002000000001</v>
      </c>
      <c r="G1011" s="13">
        <v>-550</v>
      </c>
      <c r="H1011" s="1" t="s">
        <v>7556</v>
      </c>
      <c r="I1011" s="1" t="s">
        <v>6701</v>
      </c>
      <c r="J1011" s="16"/>
      <c r="K1011" s="14" t="s">
        <v>6700</v>
      </c>
      <c r="L1011" s="14" t="s">
        <v>2551</v>
      </c>
      <c r="M1011" s="14" t="s">
        <v>5726</v>
      </c>
      <c r="N1011" s="1" t="s">
        <v>2421</v>
      </c>
      <c r="O1011" s="13" t="str">
        <f t="shared" si="28"/>
        <v>a</v>
      </c>
      <c r="P1011" s="13"/>
      <c r="Q1011" s="13" t="s">
        <v>38</v>
      </c>
      <c r="R1011" s="13" t="s">
        <v>39</v>
      </c>
      <c r="S1011" s="13" t="s">
        <v>23</v>
      </c>
      <c r="T1011" s="13"/>
      <c r="U1011" s="13" t="s">
        <v>23</v>
      </c>
      <c r="V1011" s="13" t="s">
        <v>23</v>
      </c>
      <c r="W1011" s="13"/>
      <c r="X1011" s="13"/>
      <c r="Y1011" s="13" t="s">
        <v>23</v>
      </c>
      <c r="Z1011" s="13" t="s">
        <v>23</v>
      </c>
    </row>
    <row r="1012" spans="1:26" s="1" customFormat="1" ht="48" x14ac:dyDescent="0.25">
      <c r="A1012" s="4">
        <v>2152.1</v>
      </c>
      <c r="B1012" s="13">
        <v>4</v>
      </c>
      <c r="C1012" s="48" t="s">
        <v>2552</v>
      </c>
      <c r="D1012" s="1" t="s">
        <v>2553</v>
      </c>
      <c r="E1012" s="5">
        <v>37.030299999999997</v>
      </c>
      <c r="F1012" s="5">
        <v>27.4285</v>
      </c>
      <c r="G1012" s="13">
        <v>-550</v>
      </c>
      <c r="H1012" s="1" t="s">
        <v>7556</v>
      </c>
      <c r="I1012" s="1" t="s">
        <v>1075</v>
      </c>
      <c r="J1012" s="16"/>
      <c r="K1012" s="14" t="s">
        <v>6700</v>
      </c>
      <c r="L1012" s="14" t="s">
        <v>2554</v>
      </c>
      <c r="M1012" s="14" t="s">
        <v>5726</v>
      </c>
      <c r="N1012" s="1" t="s">
        <v>2421</v>
      </c>
      <c r="O1012" s="13" t="str">
        <f t="shared" si="28"/>
        <v>a</v>
      </c>
      <c r="P1012" s="13"/>
      <c r="Q1012" s="13" t="s">
        <v>38</v>
      </c>
      <c r="R1012" s="13" t="s">
        <v>39</v>
      </c>
      <c r="S1012" s="13" t="s">
        <v>23</v>
      </c>
      <c r="T1012" s="13"/>
      <c r="U1012" s="13" t="s">
        <v>23</v>
      </c>
      <c r="V1012" s="13" t="s">
        <v>23</v>
      </c>
      <c r="W1012" s="13" t="s">
        <v>54</v>
      </c>
      <c r="X1012" s="13" t="s">
        <v>54</v>
      </c>
      <c r="Y1012" s="13" t="s">
        <v>23</v>
      </c>
      <c r="Z1012" s="13" t="s">
        <v>23</v>
      </c>
    </row>
    <row r="1013" spans="1:26" s="1" customFormat="1" ht="48" x14ac:dyDescent="0.25">
      <c r="A1013" s="4">
        <v>2152.1999999999998</v>
      </c>
      <c r="B1013" s="13">
        <v>4</v>
      </c>
      <c r="C1013" s="48" t="s">
        <v>2555</v>
      </c>
      <c r="D1013" s="1" t="s">
        <v>2556</v>
      </c>
      <c r="E1013" s="5">
        <v>37.031999999999996</v>
      </c>
      <c r="F1013" s="5">
        <v>27.431699999999999</v>
      </c>
      <c r="G1013" s="13">
        <v>-550</v>
      </c>
      <c r="H1013" s="1" t="s">
        <v>7556</v>
      </c>
      <c r="I1013" s="1" t="s">
        <v>1032</v>
      </c>
      <c r="J1013" s="16"/>
      <c r="K1013" s="14" t="s">
        <v>6700</v>
      </c>
      <c r="L1013" s="14" t="s">
        <v>2557</v>
      </c>
      <c r="M1013" s="14" t="s">
        <v>5726</v>
      </c>
      <c r="N1013" s="1" t="s">
        <v>2421</v>
      </c>
      <c r="O1013" s="13" t="str">
        <f t="shared" si="28"/>
        <v>a</v>
      </c>
      <c r="P1013" s="13"/>
      <c r="Q1013" s="13"/>
      <c r="R1013" s="13"/>
      <c r="S1013" s="13" t="s">
        <v>23</v>
      </c>
      <c r="T1013" s="13"/>
      <c r="U1013" s="13" t="s">
        <v>23</v>
      </c>
      <c r="V1013" s="13" t="s">
        <v>23</v>
      </c>
      <c r="W1013" s="13"/>
      <c r="X1013" s="13"/>
      <c r="Y1013" s="13" t="s">
        <v>23</v>
      </c>
      <c r="Z1013" s="13" t="s">
        <v>23</v>
      </c>
    </row>
    <row r="1014" spans="1:26" s="1" customFormat="1" ht="22.5" x14ac:dyDescent="0.25">
      <c r="A1014" s="4">
        <v>2155</v>
      </c>
      <c r="B1014" s="13">
        <v>1</v>
      </c>
      <c r="C1014" s="48" t="s">
        <v>7557</v>
      </c>
      <c r="D1014" s="1" t="s">
        <v>7558</v>
      </c>
      <c r="E1014" s="5">
        <v>37.037599999999998</v>
      </c>
      <c r="F1014" s="5">
        <v>27.9526</v>
      </c>
      <c r="G1014" s="13">
        <v>-550</v>
      </c>
      <c r="H1014" s="1" t="s">
        <v>7526</v>
      </c>
      <c r="I1014" s="1" t="s">
        <v>193</v>
      </c>
      <c r="J1014" s="16"/>
      <c r="K1014" s="16"/>
      <c r="L1014" s="14" t="s">
        <v>7559</v>
      </c>
      <c r="M1014" s="14" t="s">
        <v>7560</v>
      </c>
      <c r="N1014" s="1" t="s">
        <v>2421</v>
      </c>
      <c r="O1014" s="13" t="str">
        <f t="shared" ref="O1014" si="29">IF(H1014="","m","a")</f>
        <v>a</v>
      </c>
      <c r="P1014" s="13"/>
      <c r="Q1014" s="13" t="s">
        <v>23</v>
      </c>
      <c r="R1014" s="13" t="s">
        <v>23</v>
      </c>
      <c r="S1014" s="13" t="s">
        <v>23</v>
      </c>
      <c r="T1014" s="13"/>
      <c r="U1014" s="13" t="s">
        <v>23</v>
      </c>
      <c r="V1014" s="13" t="s">
        <v>23</v>
      </c>
      <c r="W1014" s="13" t="s">
        <v>23</v>
      </c>
      <c r="X1014" s="13" t="s">
        <v>23</v>
      </c>
      <c r="Y1014" s="13" t="s">
        <v>23</v>
      </c>
      <c r="Z1014" s="13" t="s">
        <v>23</v>
      </c>
    </row>
    <row r="1015" spans="1:26" s="1" customFormat="1" ht="12" x14ac:dyDescent="0.25">
      <c r="A1015" s="4">
        <v>2162</v>
      </c>
      <c r="B1015" s="13">
        <v>1</v>
      </c>
      <c r="C1015" s="48" t="s">
        <v>2558</v>
      </c>
      <c r="D1015" s="1" t="s">
        <v>4824</v>
      </c>
      <c r="E1015" s="5">
        <v>36.752927999999997</v>
      </c>
      <c r="F1015" s="5">
        <v>27.446414000000001</v>
      </c>
      <c r="G1015" s="13" t="s">
        <v>974</v>
      </c>
      <c r="H1015" s="1" t="s">
        <v>2559</v>
      </c>
      <c r="I1015" s="1" t="s">
        <v>193</v>
      </c>
      <c r="J1015" s="16"/>
      <c r="K1015" s="16"/>
      <c r="L1015" s="16"/>
      <c r="M1015" s="16"/>
      <c r="N1015" s="1" t="s">
        <v>2421</v>
      </c>
      <c r="O1015" s="13" t="str">
        <f t="shared" si="28"/>
        <v>a</v>
      </c>
      <c r="P1015" s="13"/>
      <c r="Q1015" s="13" t="s">
        <v>23</v>
      </c>
      <c r="R1015" s="13" t="s">
        <v>23</v>
      </c>
      <c r="S1015" s="13" t="s">
        <v>23</v>
      </c>
      <c r="T1015" s="13"/>
      <c r="U1015" s="13" t="s">
        <v>23</v>
      </c>
      <c r="V1015" s="13" t="s">
        <v>23</v>
      </c>
      <c r="W1015" s="13" t="s">
        <v>23</v>
      </c>
      <c r="X1015" s="13" t="s">
        <v>23</v>
      </c>
      <c r="Y1015" s="13" t="s">
        <v>23</v>
      </c>
      <c r="Z1015" s="13" t="s">
        <v>23</v>
      </c>
    </row>
    <row r="1016" spans="1:26" s="1" customFormat="1" ht="84" x14ac:dyDescent="0.25">
      <c r="A1016" s="4">
        <v>2163</v>
      </c>
      <c r="B1016" s="13">
        <v>7</v>
      </c>
      <c r="C1016" s="48" t="s">
        <v>6285</v>
      </c>
      <c r="D1016" s="1" t="s">
        <v>6286</v>
      </c>
      <c r="E1016" s="5">
        <v>36.686292000000002</v>
      </c>
      <c r="F1016" s="5">
        <v>27.371818000000001</v>
      </c>
      <c r="G1016" s="13">
        <v>-330</v>
      </c>
      <c r="H1016" s="1" t="s">
        <v>7561</v>
      </c>
      <c r="I1016" s="1" t="s">
        <v>1567</v>
      </c>
      <c r="J1016" s="16"/>
      <c r="K1016" s="16"/>
      <c r="L1016" s="14" t="s">
        <v>2560</v>
      </c>
      <c r="M1016" s="14" t="s">
        <v>5727</v>
      </c>
      <c r="N1016" s="1" t="s">
        <v>2421</v>
      </c>
      <c r="O1016" s="13" t="str">
        <f t="shared" si="28"/>
        <v>a</v>
      </c>
      <c r="P1016" s="13"/>
      <c r="Q1016" s="13" t="s">
        <v>38</v>
      </c>
      <c r="R1016" s="13"/>
      <c r="S1016" s="13" t="s">
        <v>39</v>
      </c>
      <c r="T1016" s="13"/>
      <c r="U1016" s="13" t="s">
        <v>39</v>
      </c>
      <c r="V1016" s="13" t="s">
        <v>23</v>
      </c>
      <c r="W1016" s="13" t="s">
        <v>23</v>
      </c>
      <c r="X1016" s="13" t="s">
        <v>23</v>
      </c>
      <c r="Y1016" s="13" t="s">
        <v>23</v>
      </c>
      <c r="Z1016" s="13" t="s">
        <v>23</v>
      </c>
    </row>
    <row r="1017" spans="1:26" s="1" customFormat="1" ht="84" x14ac:dyDescent="0.25">
      <c r="A1017" s="4">
        <v>2163.1</v>
      </c>
      <c r="B1017" s="13">
        <v>7</v>
      </c>
      <c r="C1017" s="48" t="s">
        <v>6285</v>
      </c>
      <c r="D1017" s="1" t="s">
        <v>6287</v>
      </c>
      <c r="E1017" s="5">
        <v>36.683709999999998</v>
      </c>
      <c r="F1017" s="5">
        <v>27.376428000000001</v>
      </c>
      <c r="G1017" s="13">
        <v>-330</v>
      </c>
      <c r="H1017" s="1" t="s">
        <v>7561</v>
      </c>
      <c r="I1017" s="1" t="s">
        <v>7128</v>
      </c>
      <c r="J1017" s="16"/>
      <c r="K1017" s="16"/>
      <c r="L1017" s="14" t="s">
        <v>2560</v>
      </c>
      <c r="M1017" s="14" t="s">
        <v>5727</v>
      </c>
      <c r="N1017" s="1" t="s">
        <v>2421</v>
      </c>
      <c r="O1017" s="13" t="str">
        <f t="shared" si="28"/>
        <v>a</v>
      </c>
      <c r="P1017" s="13"/>
      <c r="Q1017" s="13" t="s">
        <v>38</v>
      </c>
      <c r="R1017" s="13" t="s">
        <v>39</v>
      </c>
      <c r="S1017" s="13"/>
      <c r="T1017" s="13"/>
      <c r="U1017" s="13"/>
      <c r="V1017" s="13" t="s">
        <v>23</v>
      </c>
      <c r="W1017" s="13" t="s">
        <v>23</v>
      </c>
      <c r="X1017" s="13" t="s">
        <v>23</v>
      </c>
      <c r="Y1017" s="13" t="s">
        <v>54</v>
      </c>
      <c r="Z1017" s="13" t="s">
        <v>23</v>
      </c>
    </row>
    <row r="1018" spans="1:26" s="1" customFormat="1" ht="24" x14ac:dyDescent="0.25">
      <c r="A1018" s="4">
        <v>2164</v>
      </c>
      <c r="B1018" s="13">
        <v>1</v>
      </c>
      <c r="C1018" s="48" t="s">
        <v>2561</v>
      </c>
      <c r="D1018" s="1" t="s">
        <v>5729</v>
      </c>
      <c r="E1018" s="5">
        <v>36.671399999999998</v>
      </c>
      <c r="F1018" s="5">
        <v>27.510999999999999</v>
      </c>
      <c r="G1018" s="13">
        <v>-550</v>
      </c>
      <c r="H1018" s="1" t="s">
        <v>6662</v>
      </c>
      <c r="J1018" s="16"/>
      <c r="K1018" s="16"/>
      <c r="L1018" s="14" t="s">
        <v>2562</v>
      </c>
      <c r="M1018" s="14" t="s">
        <v>5728</v>
      </c>
      <c r="N1018" s="1" t="s">
        <v>2563</v>
      </c>
      <c r="O1018" s="13" t="str">
        <f t="shared" si="28"/>
        <v>a</v>
      </c>
      <c r="P1018" s="13"/>
      <c r="Q1018" s="13" t="s">
        <v>23</v>
      </c>
      <c r="R1018" s="13" t="s">
        <v>23</v>
      </c>
      <c r="S1018" s="13" t="s">
        <v>23</v>
      </c>
      <c r="T1018" s="13"/>
      <c r="U1018" s="13" t="s">
        <v>23</v>
      </c>
      <c r="V1018" s="13" t="s">
        <v>23</v>
      </c>
      <c r="W1018" s="13" t="s">
        <v>23</v>
      </c>
      <c r="X1018" s="13" t="s">
        <v>23</v>
      </c>
      <c r="Y1018" s="13" t="s">
        <v>23</v>
      </c>
      <c r="Z1018" s="13" t="s">
        <v>23</v>
      </c>
    </row>
    <row r="1019" spans="1:26" s="1" customFormat="1" ht="24" x14ac:dyDescent="0.25">
      <c r="A1019" s="4">
        <v>2167</v>
      </c>
      <c r="B1019" s="13">
        <v>1</v>
      </c>
      <c r="C1019" s="48" t="s">
        <v>2564</v>
      </c>
      <c r="D1019" s="1" t="s">
        <v>2565</v>
      </c>
      <c r="E1019" s="5">
        <v>36.802540999999998</v>
      </c>
      <c r="F1019" s="5">
        <v>28.124376000000002</v>
      </c>
      <c r="G1019" s="13" t="s">
        <v>974</v>
      </c>
      <c r="H1019" s="1" t="s">
        <v>2559</v>
      </c>
      <c r="J1019" s="16"/>
      <c r="K1019" s="16"/>
      <c r="L1019" s="14" t="s">
        <v>2566</v>
      </c>
      <c r="M1019" s="16"/>
      <c r="N1019" s="1" t="s">
        <v>2563</v>
      </c>
      <c r="O1019" s="13" t="str">
        <f t="shared" si="28"/>
        <v>a</v>
      </c>
      <c r="P1019" s="13"/>
      <c r="Q1019" s="13" t="s">
        <v>23</v>
      </c>
      <c r="R1019" s="13" t="s">
        <v>23</v>
      </c>
      <c r="S1019" s="13" t="s">
        <v>23</v>
      </c>
      <c r="T1019" s="13"/>
      <c r="U1019" s="13" t="s">
        <v>23</v>
      </c>
      <c r="V1019" s="13" t="s">
        <v>23</v>
      </c>
      <c r="W1019" s="13" t="s">
        <v>23</v>
      </c>
      <c r="X1019" s="13" t="s">
        <v>23</v>
      </c>
      <c r="Y1019" s="13" t="s">
        <v>23</v>
      </c>
      <c r="Z1019" s="13" t="s">
        <v>23</v>
      </c>
    </row>
    <row r="1020" spans="1:26" s="1" customFormat="1" ht="22.5" x14ac:dyDescent="0.25">
      <c r="A1020" s="4">
        <v>2170</v>
      </c>
      <c r="B1020" s="13">
        <v>1</v>
      </c>
      <c r="C1020" s="48" t="s">
        <v>2567</v>
      </c>
      <c r="D1020" s="1" t="s">
        <v>2727</v>
      </c>
      <c r="E1020" s="5">
        <v>36.709200000000003</v>
      </c>
      <c r="F1020" s="5">
        <v>28.096</v>
      </c>
      <c r="G1020" s="13">
        <v>-30</v>
      </c>
      <c r="H1020" s="1" t="s">
        <v>2559</v>
      </c>
      <c r="J1020" s="16"/>
      <c r="K1020" s="16"/>
      <c r="L1020" s="14" t="s">
        <v>2568</v>
      </c>
      <c r="M1020" s="14" t="s">
        <v>5730</v>
      </c>
      <c r="N1020" s="1" t="s">
        <v>2563</v>
      </c>
      <c r="O1020" s="13" t="str">
        <f t="shared" si="28"/>
        <v>a</v>
      </c>
      <c r="P1020" s="13"/>
      <c r="Q1020" s="13" t="s">
        <v>23</v>
      </c>
      <c r="R1020" s="13" t="s">
        <v>23</v>
      </c>
      <c r="S1020" s="13" t="s">
        <v>23</v>
      </c>
      <c r="T1020" s="13"/>
      <c r="U1020" s="13" t="s">
        <v>23</v>
      </c>
      <c r="V1020" s="13" t="s">
        <v>23</v>
      </c>
      <c r="W1020" s="13" t="s">
        <v>23</v>
      </c>
      <c r="X1020" s="13" t="s">
        <v>23</v>
      </c>
      <c r="Y1020" s="13" t="s">
        <v>23</v>
      </c>
      <c r="Z1020" s="13" t="s">
        <v>23</v>
      </c>
    </row>
    <row r="1021" spans="1:26" s="1" customFormat="1" ht="24" x14ac:dyDescent="0.25">
      <c r="A1021" s="4">
        <v>2171</v>
      </c>
      <c r="B1021" s="13">
        <v>1</v>
      </c>
      <c r="C1021" s="48" t="s">
        <v>5732</v>
      </c>
      <c r="D1021" s="1" t="s">
        <v>5731</v>
      </c>
      <c r="E1021" s="5">
        <v>36.623199999999997</v>
      </c>
      <c r="F1021" s="5">
        <v>27.842824</v>
      </c>
      <c r="G1021" s="13">
        <v>-750</v>
      </c>
      <c r="H1021" s="1" t="s">
        <v>2569</v>
      </c>
      <c r="J1021" s="16"/>
      <c r="K1021" s="16"/>
      <c r="L1021" s="14" t="s">
        <v>2570</v>
      </c>
      <c r="M1021" s="14" t="s">
        <v>5524</v>
      </c>
      <c r="N1021" s="1" t="s">
        <v>2563</v>
      </c>
      <c r="O1021" s="13" t="str">
        <f t="shared" si="28"/>
        <v>a</v>
      </c>
      <c r="P1021" s="13"/>
      <c r="Q1021" s="13" t="s">
        <v>23</v>
      </c>
      <c r="R1021" s="13" t="s">
        <v>23</v>
      </c>
      <c r="S1021" s="13" t="s">
        <v>23</v>
      </c>
      <c r="T1021" s="13"/>
      <c r="U1021" s="13" t="s">
        <v>23</v>
      </c>
      <c r="V1021" s="13" t="s">
        <v>23</v>
      </c>
      <c r="W1021" s="13" t="s">
        <v>23</v>
      </c>
      <c r="X1021" s="13" t="s">
        <v>23</v>
      </c>
      <c r="Y1021" s="13" t="s">
        <v>23</v>
      </c>
      <c r="Z1021" s="13" t="s">
        <v>23</v>
      </c>
    </row>
    <row r="1022" spans="1:26" s="1" customFormat="1" ht="22.5" x14ac:dyDescent="0.25">
      <c r="A1022" s="4">
        <v>2172</v>
      </c>
      <c r="B1022" s="13">
        <v>1</v>
      </c>
      <c r="C1022" s="48" t="s">
        <v>5734</v>
      </c>
      <c r="D1022" s="1" t="s">
        <v>2571</v>
      </c>
      <c r="E1022" s="5">
        <v>36.682006999999999</v>
      </c>
      <c r="F1022" s="5">
        <v>28.048117999999999</v>
      </c>
      <c r="G1022" s="13">
        <v>-330</v>
      </c>
      <c r="H1022" s="1" t="s">
        <v>2559</v>
      </c>
      <c r="J1022" s="16"/>
      <c r="K1022" s="16"/>
      <c r="L1022" s="14" t="s">
        <v>2572</v>
      </c>
      <c r="M1022" s="14" t="s">
        <v>5733</v>
      </c>
      <c r="N1022" s="1" t="s">
        <v>2563</v>
      </c>
      <c r="O1022" s="13" t="str">
        <f t="shared" si="28"/>
        <v>a</v>
      </c>
      <c r="P1022" s="13" t="s">
        <v>97</v>
      </c>
      <c r="Q1022" s="13" t="s">
        <v>23</v>
      </c>
      <c r="R1022" s="13" t="s">
        <v>23</v>
      </c>
      <c r="S1022" s="13" t="s">
        <v>23</v>
      </c>
      <c r="T1022" s="13"/>
      <c r="U1022" s="13" t="s">
        <v>23</v>
      </c>
      <c r="V1022" s="13" t="s">
        <v>23</v>
      </c>
      <c r="W1022" s="13" t="s">
        <v>23</v>
      </c>
      <c r="X1022" s="13" t="s">
        <v>23</v>
      </c>
      <c r="Y1022" s="13" t="s">
        <v>23</v>
      </c>
      <c r="Z1022" s="13" t="s">
        <v>23</v>
      </c>
    </row>
    <row r="1023" spans="1:26" s="1" customFormat="1" ht="48" x14ac:dyDescent="0.25">
      <c r="A1023" s="4">
        <v>2176</v>
      </c>
      <c r="B1023" s="13">
        <v>3</v>
      </c>
      <c r="C1023" s="48" t="s">
        <v>2573</v>
      </c>
      <c r="D1023" s="1" t="s">
        <v>6740</v>
      </c>
      <c r="E1023" s="5">
        <v>36.576099999999997</v>
      </c>
      <c r="F1023" s="5">
        <v>28.0093</v>
      </c>
      <c r="G1023" s="13">
        <v>-550</v>
      </c>
      <c r="H1023" s="1" t="s">
        <v>2574</v>
      </c>
      <c r="I1023" s="1" t="s">
        <v>2575</v>
      </c>
      <c r="J1023" s="16"/>
      <c r="K1023" s="16"/>
      <c r="L1023" s="14" t="s">
        <v>2576</v>
      </c>
      <c r="M1023" s="14" t="s">
        <v>5735</v>
      </c>
      <c r="N1023" s="1" t="s">
        <v>2563</v>
      </c>
      <c r="O1023" s="13" t="str">
        <f t="shared" si="28"/>
        <v>a</v>
      </c>
      <c r="P1023" s="13"/>
      <c r="Q1023" s="13" t="s">
        <v>40</v>
      </c>
      <c r="R1023" s="13" t="s">
        <v>23</v>
      </c>
      <c r="S1023" s="13" t="s">
        <v>23</v>
      </c>
      <c r="T1023" s="13"/>
      <c r="U1023" s="13" t="s">
        <v>23</v>
      </c>
      <c r="V1023" s="13" t="s">
        <v>23</v>
      </c>
      <c r="W1023" s="13" t="s">
        <v>23</v>
      </c>
      <c r="X1023" s="13" t="s">
        <v>39</v>
      </c>
      <c r="Y1023" s="13" t="s">
        <v>23</v>
      </c>
      <c r="Z1023" s="13" t="s">
        <v>23</v>
      </c>
    </row>
    <row r="1024" spans="1:26" s="1" customFormat="1" ht="24" x14ac:dyDescent="0.25">
      <c r="A1024" s="4">
        <v>2177</v>
      </c>
      <c r="B1024" s="13">
        <v>2</v>
      </c>
      <c r="C1024" s="48" t="s">
        <v>2577</v>
      </c>
      <c r="D1024" s="1" t="s">
        <v>4563</v>
      </c>
      <c r="E1024" s="5">
        <v>36.578212999999998</v>
      </c>
      <c r="F1024" s="5">
        <v>28.047256999999998</v>
      </c>
      <c r="G1024" s="13" t="s">
        <v>974</v>
      </c>
      <c r="H1024" s="1" t="s">
        <v>2578</v>
      </c>
      <c r="J1024" s="16"/>
      <c r="K1024" s="16"/>
      <c r="L1024" s="14" t="s">
        <v>2579</v>
      </c>
      <c r="M1024" s="16"/>
      <c r="N1024" s="1" t="s">
        <v>2563</v>
      </c>
      <c r="O1024" s="13" t="str">
        <f t="shared" si="28"/>
        <v>a</v>
      </c>
      <c r="P1024" s="13"/>
      <c r="Q1024" s="13" t="s">
        <v>23</v>
      </c>
      <c r="R1024" s="13" t="s">
        <v>23</v>
      </c>
      <c r="S1024" s="13" t="s">
        <v>23</v>
      </c>
      <c r="T1024" s="13"/>
      <c r="U1024" s="13" t="s">
        <v>23</v>
      </c>
      <c r="V1024" s="13" t="s">
        <v>23</v>
      </c>
      <c r="W1024" s="13" t="s">
        <v>23</v>
      </c>
      <c r="X1024" s="13" t="s">
        <v>23</v>
      </c>
      <c r="Y1024" s="13" t="s">
        <v>23</v>
      </c>
      <c r="Z1024" s="13" t="s">
        <v>23</v>
      </c>
    </row>
    <row r="1025" spans="1:26" s="1" customFormat="1" ht="22.5" x14ac:dyDescent="0.25">
      <c r="A1025" s="4">
        <v>2178</v>
      </c>
      <c r="B1025" s="13">
        <v>1</v>
      </c>
      <c r="C1025" s="48" t="s">
        <v>2580</v>
      </c>
      <c r="D1025" s="1" t="s">
        <v>2581</v>
      </c>
      <c r="E1025" s="5">
        <v>36.592157999999998</v>
      </c>
      <c r="F1025" s="5">
        <v>28.076982000000001</v>
      </c>
      <c r="G1025" s="13">
        <v>-330</v>
      </c>
      <c r="H1025" s="1" t="s">
        <v>2559</v>
      </c>
      <c r="J1025" s="16"/>
      <c r="K1025" s="16"/>
      <c r="L1025" s="14" t="s">
        <v>2582</v>
      </c>
      <c r="M1025" s="14" t="s">
        <v>5736</v>
      </c>
      <c r="N1025" s="1" t="s">
        <v>2563</v>
      </c>
      <c r="O1025" s="13" t="str">
        <f t="shared" si="28"/>
        <v>a</v>
      </c>
      <c r="P1025" s="13"/>
      <c r="Q1025" s="13" t="s">
        <v>23</v>
      </c>
      <c r="R1025" s="13" t="s">
        <v>23</v>
      </c>
      <c r="S1025" s="13" t="s">
        <v>23</v>
      </c>
      <c r="T1025" s="13"/>
      <c r="U1025" s="13" t="s">
        <v>23</v>
      </c>
      <c r="V1025" s="13" t="s">
        <v>23</v>
      </c>
      <c r="W1025" s="13" t="s">
        <v>23</v>
      </c>
      <c r="X1025" s="13" t="s">
        <v>23</v>
      </c>
      <c r="Y1025" s="13" t="s">
        <v>23</v>
      </c>
      <c r="Z1025" s="13" t="s">
        <v>23</v>
      </c>
    </row>
    <row r="1026" spans="1:26" s="1" customFormat="1" ht="48" x14ac:dyDescent="0.25">
      <c r="A1026" s="4">
        <v>2179</v>
      </c>
      <c r="B1026" s="13">
        <v>1</v>
      </c>
      <c r="C1026" s="48" t="s">
        <v>2583</v>
      </c>
      <c r="D1026" s="1" t="s">
        <v>5738</v>
      </c>
      <c r="E1026" s="5">
        <v>36.597605000000001</v>
      </c>
      <c r="F1026" s="5">
        <v>28.126581000000002</v>
      </c>
      <c r="G1026" s="13">
        <v>-30</v>
      </c>
      <c r="H1026" s="1" t="s">
        <v>2584</v>
      </c>
      <c r="J1026" s="16"/>
      <c r="K1026" s="16"/>
      <c r="L1026" s="14" t="s">
        <v>2585</v>
      </c>
      <c r="M1026" s="14" t="s">
        <v>5737</v>
      </c>
      <c r="N1026" s="1" t="s">
        <v>2563</v>
      </c>
      <c r="O1026" s="13" t="str">
        <f t="shared" si="28"/>
        <v>a</v>
      </c>
      <c r="P1026" s="13"/>
      <c r="Q1026" s="13" t="s">
        <v>23</v>
      </c>
      <c r="R1026" s="13" t="s">
        <v>23</v>
      </c>
      <c r="S1026" s="13" t="s">
        <v>23</v>
      </c>
      <c r="T1026" s="13"/>
      <c r="U1026" s="13" t="s">
        <v>23</v>
      </c>
      <c r="V1026" s="13" t="s">
        <v>23</v>
      </c>
      <c r="W1026" s="13" t="s">
        <v>23</v>
      </c>
      <c r="X1026" s="13" t="s">
        <v>23</v>
      </c>
      <c r="Y1026" s="13" t="s">
        <v>23</v>
      </c>
      <c r="Z1026" s="13" t="s">
        <v>23</v>
      </c>
    </row>
    <row r="1027" spans="1:26" s="1" customFormat="1" ht="36" x14ac:dyDescent="0.25">
      <c r="A1027" s="4">
        <v>2180</v>
      </c>
      <c r="B1027" s="13">
        <v>1</v>
      </c>
      <c r="C1027" s="48" t="s">
        <v>2586</v>
      </c>
      <c r="D1027" s="1" t="s">
        <v>2587</v>
      </c>
      <c r="E1027" s="5">
        <v>36.650027000000001</v>
      </c>
      <c r="F1027" s="5">
        <v>28.144392</v>
      </c>
      <c r="G1027" s="13" t="s">
        <v>974</v>
      </c>
      <c r="H1027" s="1" t="s">
        <v>2588</v>
      </c>
      <c r="J1027" s="16"/>
      <c r="K1027" s="16"/>
      <c r="L1027" s="16"/>
      <c r="M1027" s="16"/>
      <c r="N1027" s="1" t="s">
        <v>2563</v>
      </c>
      <c r="O1027" s="13" t="str">
        <f t="shared" si="28"/>
        <v>a</v>
      </c>
      <c r="P1027" s="13"/>
      <c r="Q1027" s="13" t="s">
        <v>23</v>
      </c>
      <c r="R1027" s="13" t="s">
        <v>23</v>
      </c>
      <c r="S1027" s="13" t="s">
        <v>23</v>
      </c>
      <c r="T1027" s="13"/>
      <c r="U1027" s="13" t="s">
        <v>23</v>
      </c>
      <c r="V1027" s="13" t="s">
        <v>23</v>
      </c>
      <c r="W1027" s="13" t="s">
        <v>23</v>
      </c>
      <c r="X1027" s="13" t="s">
        <v>23</v>
      </c>
      <c r="Y1027" s="13" t="s">
        <v>23</v>
      </c>
      <c r="Z1027" s="13" t="s">
        <v>23</v>
      </c>
    </row>
    <row r="1028" spans="1:26" s="1" customFormat="1" ht="22.5" x14ac:dyDescent="0.25">
      <c r="A1028" s="4">
        <v>2182</v>
      </c>
      <c r="B1028" s="13">
        <v>1</v>
      </c>
      <c r="C1028" s="48" t="s">
        <v>5739</v>
      </c>
      <c r="D1028" s="1" t="s">
        <v>5740</v>
      </c>
      <c r="E1028" s="5">
        <v>36.714934999999997</v>
      </c>
      <c r="F1028" s="5">
        <v>28.241025</v>
      </c>
      <c r="G1028" s="13" t="s">
        <v>974</v>
      </c>
      <c r="H1028" s="1" t="s">
        <v>2589</v>
      </c>
      <c r="J1028" s="16"/>
      <c r="K1028" s="16"/>
      <c r="L1028" s="14" t="s">
        <v>2590</v>
      </c>
      <c r="M1028" s="16"/>
      <c r="N1028" s="1" t="s">
        <v>2563</v>
      </c>
      <c r="O1028" s="13" t="str">
        <f t="shared" si="28"/>
        <v>a</v>
      </c>
      <c r="P1028" s="13"/>
      <c r="Q1028" s="13" t="s">
        <v>23</v>
      </c>
      <c r="R1028" s="13" t="s">
        <v>23</v>
      </c>
      <c r="S1028" s="13" t="s">
        <v>23</v>
      </c>
      <c r="T1028" s="13"/>
      <c r="U1028" s="13" t="s">
        <v>23</v>
      </c>
      <c r="V1028" s="13" t="s">
        <v>23</v>
      </c>
      <c r="W1028" s="13" t="s">
        <v>23</v>
      </c>
      <c r="X1028" s="13" t="s">
        <v>23</v>
      </c>
      <c r="Y1028" s="13" t="s">
        <v>23</v>
      </c>
      <c r="Z1028" s="13" t="s">
        <v>23</v>
      </c>
    </row>
    <row r="1029" spans="1:26" s="1" customFormat="1" ht="36" x14ac:dyDescent="0.25">
      <c r="A1029" s="4">
        <v>2184</v>
      </c>
      <c r="B1029" s="13">
        <v>3</v>
      </c>
      <c r="C1029" s="48" t="s">
        <v>5742</v>
      </c>
      <c r="D1029" s="1" t="s">
        <v>2591</v>
      </c>
      <c r="E1029" s="5">
        <v>36.854799999999997</v>
      </c>
      <c r="F1029" s="5">
        <v>28.268999999999998</v>
      </c>
      <c r="G1029" s="13">
        <v>-550</v>
      </c>
      <c r="H1029" s="1" t="s">
        <v>7562</v>
      </c>
      <c r="I1029" s="1" t="s">
        <v>1313</v>
      </c>
      <c r="J1029" s="14" t="s">
        <v>6877</v>
      </c>
      <c r="K1029" s="16"/>
      <c r="L1029" s="14" t="s">
        <v>2592</v>
      </c>
      <c r="M1029" s="14" t="s">
        <v>5741</v>
      </c>
      <c r="N1029" s="1" t="s">
        <v>2563</v>
      </c>
      <c r="O1029" s="13" t="str">
        <f t="shared" si="28"/>
        <v>a</v>
      </c>
      <c r="P1029" s="13"/>
      <c r="Q1029" s="13" t="s">
        <v>23</v>
      </c>
      <c r="R1029" s="13" t="s">
        <v>23</v>
      </c>
      <c r="S1029" s="13" t="s">
        <v>23</v>
      </c>
      <c r="T1029" s="13"/>
      <c r="U1029" s="13" t="s">
        <v>23</v>
      </c>
      <c r="V1029" s="13" t="s">
        <v>23</v>
      </c>
      <c r="W1029" s="13" t="s">
        <v>23</v>
      </c>
      <c r="X1029" s="13" t="s">
        <v>23</v>
      </c>
      <c r="Y1029" s="13" t="s">
        <v>23</v>
      </c>
      <c r="Z1029" s="13" t="s">
        <v>23</v>
      </c>
    </row>
    <row r="1030" spans="1:26" s="1" customFormat="1" ht="48" x14ac:dyDescent="0.25">
      <c r="A1030" s="4">
        <v>2186</v>
      </c>
      <c r="B1030" s="13">
        <v>1</v>
      </c>
      <c r="C1030" s="48" t="s">
        <v>5743</v>
      </c>
      <c r="D1030" s="1" t="s">
        <v>2593</v>
      </c>
      <c r="E1030" s="5">
        <v>36.773919999999997</v>
      </c>
      <c r="F1030" s="5">
        <v>28.439042000000001</v>
      </c>
      <c r="G1030" s="13">
        <v>-30</v>
      </c>
      <c r="H1030" s="1" t="s">
        <v>2594</v>
      </c>
      <c r="I1030" s="1" t="s">
        <v>4243</v>
      </c>
      <c r="J1030" s="16"/>
      <c r="K1030" s="16"/>
      <c r="L1030" s="14" t="s">
        <v>2595</v>
      </c>
      <c r="M1030" s="14" t="s">
        <v>5744</v>
      </c>
      <c r="N1030" s="1" t="s">
        <v>2563</v>
      </c>
      <c r="O1030" s="13" t="str">
        <f t="shared" si="28"/>
        <v>a</v>
      </c>
      <c r="P1030" s="13"/>
      <c r="Q1030" s="13" t="s">
        <v>23</v>
      </c>
      <c r="R1030" s="13" t="s">
        <v>23</v>
      </c>
      <c r="S1030" s="13" t="s">
        <v>23</v>
      </c>
      <c r="T1030" s="13"/>
      <c r="U1030" s="13" t="s">
        <v>23</v>
      </c>
      <c r="V1030" s="13" t="s">
        <v>23</v>
      </c>
      <c r="W1030" s="13" t="s">
        <v>23</v>
      </c>
      <c r="X1030" s="13" t="s">
        <v>23</v>
      </c>
      <c r="Y1030" s="13" t="s">
        <v>23</v>
      </c>
      <c r="Z1030" s="13" t="s">
        <v>23</v>
      </c>
    </row>
    <row r="1031" spans="1:26" s="1" customFormat="1" ht="60" x14ac:dyDescent="0.25">
      <c r="A1031" s="4">
        <v>2188</v>
      </c>
      <c r="B1031" s="13">
        <v>5</v>
      </c>
      <c r="C1031" s="48" t="s">
        <v>2596</v>
      </c>
      <c r="D1031" s="1" t="s">
        <v>2597</v>
      </c>
      <c r="E1031" s="5">
        <v>36.82405</v>
      </c>
      <c r="F1031" s="5">
        <v>28.618926999999999</v>
      </c>
      <c r="G1031" s="13">
        <v>-550</v>
      </c>
      <c r="H1031" s="1" t="s">
        <v>7563</v>
      </c>
      <c r="I1031" s="1" t="s">
        <v>350</v>
      </c>
      <c r="J1031" s="16"/>
      <c r="K1031" s="16"/>
      <c r="L1031" s="14" t="s">
        <v>2598</v>
      </c>
      <c r="M1031" s="14" t="s">
        <v>5745</v>
      </c>
      <c r="N1031" s="1" t="s">
        <v>2563</v>
      </c>
      <c r="O1031" s="13" t="str">
        <f t="shared" si="28"/>
        <v>a</v>
      </c>
      <c r="P1031" s="13"/>
      <c r="Q1031" s="13"/>
      <c r="R1031" s="13" t="s">
        <v>23</v>
      </c>
      <c r="S1031" s="13" t="s">
        <v>23</v>
      </c>
      <c r="T1031" s="13"/>
      <c r="U1031" s="13" t="s">
        <v>23</v>
      </c>
      <c r="V1031" s="13" t="s">
        <v>23</v>
      </c>
      <c r="W1031" s="13" t="s">
        <v>23</v>
      </c>
      <c r="X1031" s="13" t="s">
        <v>23</v>
      </c>
      <c r="Y1031" s="13" t="s">
        <v>23</v>
      </c>
      <c r="Z1031" s="13" t="s">
        <v>23</v>
      </c>
    </row>
    <row r="1032" spans="1:26" s="1" customFormat="1" ht="24" x14ac:dyDescent="0.25">
      <c r="A1032" s="4">
        <v>2189</v>
      </c>
      <c r="B1032" s="13">
        <v>1</v>
      </c>
      <c r="C1032" s="48" t="s">
        <v>5746</v>
      </c>
      <c r="D1032" s="1" t="s">
        <v>2599</v>
      </c>
      <c r="E1032" s="5">
        <v>36.788974000000003</v>
      </c>
      <c r="F1032" s="5">
        <v>28.654577</v>
      </c>
      <c r="G1032" s="13">
        <v>-550</v>
      </c>
      <c r="H1032" s="1" t="s">
        <v>2600</v>
      </c>
      <c r="J1032" s="16"/>
      <c r="K1032" s="16"/>
      <c r="L1032" s="14" t="s">
        <v>2601</v>
      </c>
      <c r="M1032" s="14" t="s">
        <v>5747</v>
      </c>
      <c r="N1032" s="1" t="s">
        <v>2563</v>
      </c>
      <c r="O1032" s="13" t="str">
        <f t="shared" si="28"/>
        <v>a</v>
      </c>
      <c r="P1032" s="13"/>
      <c r="Q1032" s="13" t="s">
        <v>23</v>
      </c>
      <c r="R1032" s="13" t="s">
        <v>23</v>
      </c>
      <c r="S1032" s="13" t="s">
        <v>23</v>
      </c>
      <c r="T1032" s="13"/>
      <c r="U1032" s="13" t="s">
        <v>23</v>
      </c>
      <c r="V1032" s="13" t="s">
        <v>23</v>
      </c>
      <c r="W1032" s="13" t="s">
        <v>23</v>
      </c>
      <c r="X1032" s="13" t="s">
        <v>23</v>
      </c>
      <c r="Y1032" s="13" t="s">
        <v>23</v>
      </c>
      <c r="Z1032" s="13" t="s">
        <v>23</v>
      </c>
    </row>
    <row r="1033" spans="1:26" s="1" customFormat="1" ht="22.5" x14ac:dyDescent="0.25">
      <c r="A1033" s="4">
        <v>2190</v>
      </c>
      <c r="B1033" s="13">
        <v>1</v>
      </c>
      <c r="C1033" s="48" t="s">
        <v>5749</v>
      </c>
      <c r="D1033" s="1" t="s">
        <v>4825</v>
      </c>
      <c r="E1033" s="5">
        <v>36.755600000000001</v>
      </c>
      <c r="F1033" s="5">
        <v>28.6325</v>
      </c>
      <c r="G1033" s="13">
        <v>-30</v>
      </c>
      <c r="H1033" s="1" t="s">
        <v>2602</v>
      </c>
      <c r="J1033" s="16"/>
      <c r="K1033" s="16"/>
      <c r="L1033" s="14" t="s">
        <v>2603</v>
      </c>
      <c r="M1033" s="14" t="s">
        <v>5748</v>
      </c>
      <c r="N1033" s="1" t="s">
        <v>2563</v>
      </c>
      <c r="O1033" s="13" t="str">
        <f t="shared" si="28"/>
        <v>a</v>
      </c>
      <c r="P1033" s="13"/>
      <c r="Q1033" s="13" t="s">
        <v>23</v>
      </c>
      <c r="R1033" s="13" t="s">
        <v>23</v>
      </c>
      <c r="S1033" s="13" t="s">
        <v>23</v>
      </c>
      <c r="T1033" s="13"/>
      <c r="U1033" s="13" t="s">
        <v>23</v>
      </c>
      <c r="V1033" s="13" t="s">
        <v>23</v>
      </c>
      <c r="W1033" s="13" t="s">
        <v>23</v>
      </c>
      <c r="X1033" s="13" t="s">
        <v>23</v>
      </c>
      <c r="Y1033" s="13" t="s">
        <v>23</v>
      </c>
      <c r="Z1033" s="13" t="s">
        <v>23</v>
      </c>
    </row>
    <row r="1034" spans="1:26" s="1" customFormat="1" ht="36" x14ac:dyDescent="0.25">
      <c r="A1034" s="4">
        <v>2191</v>
      </c>
      <c r="B1034" s="13">
        <v>1</v>
      </c>
      <c r="C1034" s="48" t="s">
        <v>5752</v>
      </c>
      <c r="D1034" s="1" t="s">
        <v>4826</v>
      </c>
      <c r="E1034" s="5">
        <v>36.716155000000001</v>
      </c>
      <c r="F1034" s="5">
        <v>28.649350999999999</v>
      </c>
      <c r="G1034" s="13" t="s">
        <v>974</v>
      </c>
      <c r="H1034" s="1" t="s">
        <v>2604</v>
      </c>
      <c r="I1034" s="1" t="s">
        <v>2605</v>
      </c>
      <c r="J1034" s="16"/>
      <c r="K1034" s="16"/>
      <c r="L1034" s="14" t="s">
        <v>2606</v>
      </c>
      <c r="M1034" s="16"/>
      <c r="N1034" s="1" t="s">
        <v>2563</v>
      </c>
      <c r="O1034" s="13" t="str">
        <f t="shared" si="28"/>
        <v>a</v>
      </c>
      <c r="P1034" s="13"/>
      <c r="Q1034" s="13" t="s">
        <v>23</v>
      </c>
      <c r="R1034" s="13" t="s">
        <v>23</v>
      </c>
      <c r="S1034" s="13" t="s">
        <v>23</v>
      </c>
      <c r="T1034" s="13"/>
      <c r="U1034" s="13" t="s">
        <v>23</v>
      </c>
      <c r="V1034" s="13" t="s">
        <v>23</v>
      </c>
      <c r="W1034" s="13" t="s">
        <v>23</v>
      </c>
      <c r="X1034" s="13" t="s">
        <v>23</v>
      </c>
      <c r="Y1034" s="13" t="s">
        <v>23</v>
      </c>
      <c r="Z1034" s="13" t="s">
        <v>23</v>
      </c>
    </row>
    <row r="1035" spans="1:26" s="1" customFormat="1" ht="24" x14ac:dyDescent="0.25">
      <c r="A1035" s="4">
        <v>2192</v>
      </c>
      <c r="B1035" s="13">
        <v>1</v>
      </c>
      <c r="C1035" s="48" t="s">
        <v>5751</v>
      </c>
      <c r="D1035" s="1" t="s">
        <v>2607</v>
      </c>
      <c r="E1035" s="5">
        <v>36.697600000000001</v>
      </c>
      <c r="F1035" s="5">
        <v>28.696000000000002</v>
      </c>
      <c r="G1035" s="13">
        <v>-330</v>
      </c>
      <c r="H1035" s="1" t="s">
        <v>2608</v>
      </c>
      <c r="J1035" s="16"/>
      <c r="K1035" s="16"/>
      <c r="L1035" s="14" t="s">
        <v>2606</v>
      </c>
      <c r="M1035" s="14" t="s">
        <v>5750</v>
      </c>
      <c r="N1035" s="1" t="s">
        <v>2563</v>
      </c>
      <c r="O1035" s="13" t="str">
        <f t="shared" si="28"/>
        <v>a</v>
      </c>
      <c r="P1035" s="13"/>
      <c r="Q1035" s="13" t="s">
        <v>23</v>
      </c>
      <c r="R1035" s="13" t="s">
        <v>23</v>
      </c>
      <c r="S1035" s="13" t="s">
        <v>23</v>
      </c>
      <c r="T1035" s="13"/>
      <c r="U1035" s="13" t="s">
        <v>23</v>
      </c>
      <c r="V1035" s="13" t="s">
        <v>23</v>
      </c>
      <c r="W1035" s="13" t="s">
        <v>23</v>
      </c>
      <c r="X1035" s="13" t="s">
        <v>23</v>
      </c>
      <c r="Y1035" s="13" t="s">
        <v>23</v>
      </c>
      <c r="Z1035" s="13" t="s">
        <v>23</v>
      </c>
    </row>
    <row r="1036" spans="1:26" s="1" customFormat="1" ht="22.5" x14ac:dyDescent="0.25">
      <c r="A1036" s="4">
        <v>2193</v>
      </c>
      <c r="B1036" s="13">
        <v>1</v>
      </c>
      <c r="C1036" s="48" t="s">
        <v>5753</v>
      </c>
      <c r="D1036" s="1" t="s">
        <v>4827</v>
      </c>
      <c r="E1036" s="5">
        <v>36.581670000000003</v>
      </c>
      <c r="F1036" s="5">
        <v>28.842182999999999</v>
      </c>
      <c r="G1036" s="13">
        <v>-30</v>
      </c>
      <c r="H1036" s="1" t="s">
        <v>2609</v>
      </c>
      <c r="J1036" s="16"/>
      <c r="K1036" s="16"/>
      <c r="L1036" s="14" t="s">
        <v>2610</v>
      </c>
      <c r="M1036" s="14" t="s">
        <v>5754</v>
      </c>
      <c r="N1036" s="1" t="s">
        <v>2563</v>
      </c>
      <c r="O1036" s="13" t="str">
        <f t="shared" si="28"/>
        <v>a</v>
      </c>
      <c r="P1036" s="13"/>
      <c r="Q1036" s="13" t="s">
        <v>23</v>
      </c>
      <c r="R1036" s="13" t="s">
        <v>23</v>
      </c>
      <c r="S1036" s="13" t="s">
        <v>23</v>
      </c>
      <c r="T1036" s="13"/>
      <c r="U1036" s="13" t="s">
        <v>23</v>
      </c>
      <c r="V1036" s="13" t="s">
        <v>23</v>
      </c>
      <c r="W1036" s="13" t="s">
        <v>23</v>
      </c>
      <c r="X1036" s="13" t="s">
        <v>23</v>
      </c>
      <c r="Y1036" s="13" t="s">
        <v>23</v>
      </c>
      <c r="Z1036" s="13" t="s">
        <v>23</v>
      </c>
    </row>
    <row r="1037" spans="1:26" s="1" customFormat="1" ht="22.5" x14ac:dyDescent="0.25">
      <c r="A1037" s="4">
        <v>2194</v>
      </c>
      <c r="B1037" s="13">
        <v>1</v>
      </c>
      <c r="C1037" s="48" t="s">
        <v>2611</v>
      </c>
      <c r="D1037" s="1" t="s">
        <v>5756</v>
      </c>
      <c r="E1037" s="5">
        <v>36.6218</v>
      </c>
      <c r="F1037" s="5">
        <v>28.859100000000002</v>
      </c>
      <c r="G1037" s="13">
        <v>-30</v>
      </c>
      <c r="H1037" s="1" t="s">
        <v>2612</v>
      </c>
      <c r="J1037" s="16"/>
      <c r="K1037" s="16"/>
      <c r="L1037" s="14" t="s">
        <v>2613</v>
      </c>
      <c r="M1037" s="14" t="s">
        <v>5755</v>
      </c>
      <c r="N1037" s="1" t="s">
        <v>2563</v>
      </c>
      <c r="O1037" s="13" t="str">
        <f t="shared" si="28"/>
        <v>a</v>
      </c>
      <c r="P1037" s="13"/>
      <c r="Q1037" s="13" t="s">
        <v>23</v>
      </c>
      <c r="R1037" s="13" t="s">
        <v>23</v>
      </c>
      <c r="S1037" s="13" t="s">
        <v>23</v>
      </c>
      <c r="T1037" s="13"/>
      <c r="U1037" s="13" t="s">
        <v>23</v>
      </c>
      <c r="V1037" s="13" t="s">
        <v>23</v>
      </c>
      <c r="W1037" s="13" t="s">
        <v>23</v>
      </c>
      <c r="X1037" s="13" t="s">
        <v>23</v>
      </c>
      <c r="Y1037" s="13" t="s">
        <v>23</v>
      </c>
      <c r="Z1037" s="13" t="s">
        <v>23</v>
      </c>
    </row>
    <row r="1038" spans="1:26" s="1" customFormat="1" ht="22.5" x14ac:dyDescent="0.25">
      <c r="A1038" s="4">
        <v>2199</v>
      </c>
      <c r="B1038" s="13">
        <v>1</v>
      </c>
      <c r="C1038" s="48" t="s">
        <v>2614</v>
      </c>
      <c r="D1038" s="1" t="s">
        <v>5758</v>
      </c>
      <c r="E1038" s="5">
        <v>36.676099999999998</v>
      </c>
      <c r="F1038" s="5">
        <v>28.859400000000001</v>
      </c>
      <c r="G1038" s="13">
        <v>-550</v>
      </c>
      <c r="H1038" s="1" t="s">
        <v>2615</v>
      </c>
      <c r="J1038" s="16"/>
      <c r="K1038" s="16"/>
      <c r="L1038" s="14" t="s">
        <v>2616</v>
      </c>
      <c r="M1038" s="14" t="s">
        <v>5757</v>
      </c>
      <c r="N1038" s="1" t="s">
        <v>2563</v>
      </c>
      <c r="O1038" s="13" t="str">
        <f t="shared" si="28"/>
        <v>a</v>
      </c>
      <c r="P1038" s="13"/>
      <c r="Q1038" s="13" t="s">
        <v>23</v>
      </c>
      <c r="R1038" s="13" t="s">
        <v>23</v>
      </c>
      <c r="S1038" s="13" t="s">
        <v>23</v>
      </c>
      <c r="T1038" s="13"/>
      <c r="U1038" s="13" t="s">
        <v>23</v>
      </c>
      <c r="V1038" s="13" t="s">
        <v>23</v>
      </c>
      <c r="W1038" s="13" t="s">
        <v>23</v>
      </c>
      <c r="X1038" s="13" t="s">
        <v>23</v>
      </c>
      <c r="Y1038" s="13" t="s">
        <v>23</v>
      </c>
      <c r="Z1038" s="13" t="s">
        <v>23</v>
      </c>
    </row>
    <row r="1039" spans="1:26" s="1" customFormat="1" ht="36" x14ac:dyDescent="0.25">
      <c r="A1039" s="4">
        <v>2200</v>
      </c>
      <c r="B1039" s="13">
        <v>1</v>
      </c>
      <c r="C1039" s="48" t="s">
        <v>7208</v>
      </c>
      <c r="D1039" s="1" t="s">
        <v>4564</v>
      </c>
      <c r="E1039" s="5">
        <v>36.749426999999997</v>
      </c>
      <c r="F1039" s="5">
        <v>28.935217000000002</v>
      </c>
      <c r="G1039" s="13">
        <v>-30</v>
      </c>
      <c r="H1039" s="1" t="s">
        <v>2617</v>
      </c>
      <c r="J1039" s="16"/>
      <c r="K1039" s="16"/>
      <c r="L1039" s="14" t="s">
        <v>2618</v>
      </c>
      <c r="M1039" s="14" t="s">
        <v>5759</v>
      </c>
      <c r="N1039" s="1" t="s">
        <v>2563</v>
      </c>
      <c r="O1039" s="13" t="str">
        <f t="shared" si="28"/>
        <v>a</v>
      </c>
      <c r="P1039" s="13"/>
      <c r="Q1039" s="13" t="s">
        <v>23</v>
      </c>
      <c r="R1039" s="13" t="s">
        <v>23</v>
      </c>
      <c r="S1039" s="13" t="s">
        <v>23</v>
      </c>
      <c r="T1039" s="13"/>
      <c r="U1039" s="13" t="s">
        <v>23</v>
      </c>
      <c r="V1039" s="13" t="s">
        <v>23</v>
      </c>
      <c r="W1039" s="13" t="s">
        <v>23</v>
      </c>
      <c r="X1039" s="13" t="s">
        <v>23</v>
      </c>
      <c r="Y1039" s="13" t="s">
        <v>23</v>
      </c>
      <c r="Z1039" s="13" t="s">
        <v>23</v>
      </c>
    </row>
    <row r="1040" spans="1:26" s="1" customFormat="1" ht="22.5" x14ac:dyDescent="0.25">
      <c r="A1040" s="4">
        <v>2201</v>
      </c>
      <c r="B1040" s="13">
        <v>1</v>
      </c>
      <c r="C1040" s="48" t="s">
        <v>2619</v>
      </c>
      <c r="D1040" s="1" t="s">
        <v>2620</v>
      </c>
      <c r="E1040" s="5">
        <v>36.749400000000001</v>
      </c>
      <c r="F1040" s="5">
        <v>28.976600000000001</v>
      </c>
      <c r="G1040" s="13">
        <v>-330</v>
      </c>
      <c r="H1040" s="1" t="s">
        <v>2621</v>
      </c>
      <c r="J1040" s="16"/>
      <c r="K1040" s="16"/>
      <c r="L1040" s="14" t="s">
        <v>2622</v>
      </c>
      <c r="M1040" s="14" t="s">
        <v>5760</v>
      </c>
      <c r="N1040" s="1" t="s">
        <v>2563</v>
      </c>
      <c r="O1040" s="13" t="str">
        <f t="shared" si="28"/>
        <v>a</v>
      </c>
      <c r="P1040" s="13"/>
      <c r="Q1040" s="13" t="s">
        <v>23</v>
      </c>
      <c r="R1040" s="13" t="s">
        <v>23</v>
      </c>
      <c r="S1040" s="13" t="s">
        <v>23</v>
      </c>
      <c r="T1040" s="13"/>
      <c r="U1040" s="13" t="s">
        <v>23</v>
      </c>
      <c r="V1040" s="13" t="s">
        <v>23</v>
      </c>
      <c r="W1040" s="13" t="s">
        <v>23</v>
      </c>
      <c r="X1040" s="13" t="s">
        <v>23</v>
      </c>
      <c r="Y1040" s="13" t="s">
        <v>23</v>
      </c>
      <c r="Z1040" s="13" t="s">
        <v>23</v>
      </c>
    </row>
    <row r="1041" spans="1:26" s="1" customFormat="1" ht="22.5" x14ac:dyDescent="0.25">
      <c r="A1041" s="4">
        <v>2202</v>
      </c>
      <c r="B1041" s="13">
        <v>1</v>
      </c>
      <c r="C1041" s="48" t="s">
        <v>5761</v>
      </c>
      <c r="D1041" s="1" t="s">
        <v>5763</v>
      </c>
      <c r="E1041" s="5">
        <v>36.659686999999998</v>
      </c>
      <c r="F1041" s="5">
        <v>29.047107</v>
      </c>
      <c r="G1041" s="13">
        <v>-30</v>
      </c>
      <c r="H1041" s="1" t="s">
        <v>2623</v>
      </c>
      <c r="J1041" s="16"/>
      <c r="K1041" s="16"/>
      <c r="L1041" s="14" t="s">
        <v>2624</v>
      </c>
      <c r="M1041" s="14" t="s">
        <v>5762</v>
      </c>
      <c r="N1041" s="1" t="s">
        <v>2563</v>
      </c>
      <c r="O1041" s="13" t="str">
        <f t="shared" si="28"/>
        <v>a</v>
      </c>
      <c r="P1041" s="13"/>
      <c r="Q1041" s="13" t="s">
        <v>23</v>
      </c>
      <c r="R1041" s="13" t="s">
        <v>23</v>
      </c>
      <c r="S1041" s="13" t="s">
        <v>23</v>
      </c>
      <c r="T1041" s="13"/>
      <c r="U1041" s="13" t="s">
        <v>23</v>
      </c>
      <c r="V1041" s="13" t="s">
        <v>23</v>
      </c>
      <c r="W1041" s="13" t="s">
        <v>23</v>
      </c>
      <c r="X1041" s="13" t="s">
        <v>23</v>
      </c>
      <c r="Y1041" s="13" t="s">
        <v>23</v>
      </c>
      <c r="Z1041" s="13" t="s">
        <v>23</v>
      </c>
    </row>
    <row r="1042" spans="1:26" s="1" customFormat="1" ht="22.5" x14ac:dyDescent="0.25">
      <c r="A1042" s="4">
        <v>2203</v>
      </c>
      <c r="B1042" s="13">
        <v>1</v>
      </c>
      <c r="C1042" s="48" t="s">
        <v>2625</v>
      </c>
      <c r="D1042" s="1" t="s">
        <v>2626</v>
      </c>
      <c r="E1042" s="5">
        <v>36.659157999999998</v>
      </c>
      <c r="F1042" s="5">
        <v>29.080549999999999</v>
      </c>
      <c r="G1042" s="13" t="s">
        <v>974</v>
      </c>
      <c r="H1042" s="1" t="s">
        <v>2542</v>
      </c>
      <c r="J1042" s="16"/>
      <c r="K1042" s="16"/>
      <c r="L1042" s="14" t="s">
        <v>2627</v>
      </c>
      <c r="M1042" s="16"/>
      <c r="N1042" s="1" t="s">
        <v>2563</v>
      </c>
      <c r="O1042" s="13" t="str">
        <f t="shared" si="28"/>
        <v>a</v>
      </c>
      <c r="P1042" s="13"/>
      <c r="Q1042" s="13" t="s">
        <v>23</v>
      </c>
      <c r="R1042" s="13" t="s">
        <v>23</v>
      </c>
      <c r="S1042" s="13" t="s">
        <v>23</v>
      </c>
      <c r="T1042" s="13"/>
      <c r="U1042" s="13" t="s">
        <v>23</v>
      </c>
      <c r="V1042" s="13" t="s">
        <v>23</v>
      </c>
      <c r="W1042" s="13" t="s">
        <v>23</v>
      </c>
      <c r="X1042" s="13" t="s">
        <v>23</v>
      </c>
      <c r="Y1042" s="13" t="s">
        <v>23</v>
      </c>
      <c r="Z1042" s="13" t="s">
        <v>23</v>
      </c>
    </row>
    <row r="1043" spans="1:26" s="1" customFormat="1" ht="60" x14ac:dyDescent="0.25">
      <c r="A1043" s="4">
        <v>2204</v>
      </c>
      <c r="B1043" s="13">
        <v>4</v>
      </c>
      <c r="C1043" s="48" t="s">
        <v>2628</v>
      </c>
      <c r="D1043" s="1" t="s">
        <v>2629</v>
      </c>
      <c r="E1043" s="5">
        <v>36.621200000000002</v>
      </c>
      <c r="F1043" s="5">
        <v>29.105799999999999</v>
      </c>
      <c r="G1043" s="13">
        <v>-550</v>
      </c>
      <c r="H1043" s="1" t="s">
        <v>4525</v>
      </c>
      <c r="I1043" s="1" t="s">
        <v>193</v>
      </c>
      <c r="J1043" s="16"/>
      <c r="K1043" s="16"/>
      <c r="L1043" s="14" t="s">
        <v>2630</v>
      </c>
      <c r="M1043" s="14" t="s">
        <v>5764</v>
      </c>
      <c r="N1043" s="1" t="s">
        <v>2563</v>
      </c>
      <c r="O1043" s="13" t="str">
        <f t="shared" si="28"/>
        <v>a</v>
      </c>
      <c r="P1043" s="13"/>
      <c r="Q1043" s="13" t="s">
        <v>23</v>
      </c>
      <c r="R1043" s="13" t="s">
        <v>23</v>
      </c>
      <c r="S1043" s="13" t="s">
        <v>23</v>
      </c>
      <c r="T1043" s="13"/>
      <c r="U1043" s="13" t="s">
        <v>23</v>
      </c>
      <c r="V1043" s="13" t="s">
        <v>23</v>
      </c>
      <c r="W1043" s="13" t="s">
        <v>23</v>
      </c>
      <c r="X1043" s="13" t="s">
        <v>23</v>
      </c>
      <c r="Y1043" s="13" t="s">
        <v>23</v>
      </c>
      <c r="Z1043" s="13" t="s">
        <v>23</v>
      </c>
    </row>
    <row r="1044" spans="1:26" s="1" customFormat="1" ht="60" x14ac:dyDescent="0.25">
      <c r="A1044" s="4">
        <v>2206</v>
      </c>
      <c r="B1044" s="13">
        <v>1</v>
      </c>
      <c r="C1044" s="48" t="s">
        <v>2631</v>
      </c>
      <c r="D1044" s="1" t="s">
        <v>2632</v>
      </c>
      <c r="E1044" s="5">
        <v>36.562626000000002</v>
      </c>
      <c r="F1044" s="5">
        <v>29.084019000000001</v>
      </c>
      <c r="G1044" s="13" t="s">
        <v>974</v>
      </c>
      <c r="H1044" s="1" t="s">
        <v>2633</v>
      </c>
      <c r="J1044" s="16"/>
      <c r="K1044" s="16"/>
      <c r="L1044" s="14" t="s">
        <v>2634</v>
      </c>
      <c r="M1044" s="16"/>
      <c r="N1044" s="1" t="s">
        <v>2563</v>
      </c>
      <c r="O1044" s="13" t="str">
        <f t="shared" ref="O1044:O1057" si="30">IF(H1044="","m","a")</f>
        <v>a</v>
      </c>
      <c r="P1044" s="13"/>
      <c r="Q1044" s="13" t="s">
        <v>23</v>
      </c>
      <c r="R1044" s="13" t="s">
        <v>23</v>
      </c>
      <c r="S1044" s="13" t="s">
        <v>23</v>
      </c>
      <c r="T1044" s="13"/>
      <c r="U1044" s="13" t="s">
        <v>23</v>
      </c>
      <c r="V1044" s="13" t="s">
        <v>23</v>
      </c>
      <c r="W1044" s="13" t="s">
        <v>23</v>
      </c>
      <c r="X1044" s="13" t="s">
        <v>23</v>
      </c>
      <c r="Y1044" s="13" t="s">
        <v>23</v>
      </c>
      <c r="Z1044" s="13" t="s">
        <v>23</v>
      </c>
    </row>
    <row r="1045" spans="1:26" s="1" customFormat="1" ht="24" x14ac:dyDescent="0.25">
      <c r="A1045" s="4">
        <v>2208</v>
      </c>
      <c r="B1045" s="13">
        <v>1</v>
      </c>
      <c r="C1045" s="48" t="s">
        <v>2635</v>
      </c>
      <c r="D1045" s="1" t="s">
        <v>2636</v>
      </c>
      <c r="E1045" s="5">
        <v>36.499966999999998</v>
      </c>
      <c r="F1045" s="5">
        <v>29.118753999999999</v>
      </c>
      <c r="G1045" s="13">
        <v>-330</v>
      </c>
      <c r="H1045" s="1" t="s">
        <v>2637</v>
      </c>
      <c r="J1045" s="16"/>
      <c r="K1045" s="16"/>
      <c r="L1045" s="14" t="s">
        <v>2638</v>
      </c>
      <c r="M1045" s="14" t="s">
        <v>5765</v>
      </c>
      <c r="N1045" s="1" t="s">
        <v>2563</v>
      </c>
      <c r="O1045" s="13" t="str">
        <f t="shared" si="30"/>
        <v>a</v>
      </c>
      <c r="P1045" s="13"/>
      <c r="Q1045" s="13" t="s">
        <v>23</v>
      </c>
      <c r="R1045" s="13" t="s">
        <v>23</v>
      </c>
      <c r="S1045" s="13" t="s">
        <v>23</v>
      </c>
      <c r="T1045" s="13"/>
      <c r="U1045" s="13" t="s">
        <v>23</v>
      </c>
      <c r="V1045" s="13" t="s">
        <v>23</v>
      </c>
      <c r="W1045" s="13" t="s">
        <v>23</v>
      </c>
      <c r="X1045" s="13" t="s">
        <v>23</v>
      </c>
      <c r="Y1045" s="13" t="s">
        <v>23</v>
      </c>
      <c r="Z1045" s="13" t="s">
        <v>23</v>
      </c>
    </row>
    <row r="1046" spans="1:26" s="1" customFormat="1" ht="36" x14ac:dyDescent="0.25">
      <c r="A1046" s="4">
        <v>2209</v>
      </c>
      <c r="B1046" s="13">
        <v>1</v>
      </c>
      <c r="C1046" s="48" t="s">
        <v>7403</v>
      </c>
      <c r="D1046" s="1" t="s">
        <v>4828</v>
      </c>
      <c r="E1046" s="5">
        <v>36.440167000000002</v>
      </c>
      <c r="F1046" s="5">
        <v>29.128872000000001</v>
      </c>
      <c r="G1046" s="13">
        <v>-30</v>
      </c>
      <c r="H1046" s="1" t="s">
        <v>2639</v>
      </c>
      <c r="J1046" s="16"/>
      <c r="K1046" s="16"/>
      <c r="L1046" s="14" t="s">
        <v>2640</v>
      </c>
      <c r="M1046" s="14" t="s">
        <v>5766</v>
      </c>
      <c r="N1046" s="1" t="s">
        <v>2563</v>
      </c>
      <c r="O1046" s="13" t="str">
        <f t="shared" si="30"/>
        <v>a</v>
      </c>
      <c r="P1046" s="13"/>
      <c r="Q1046" s="13" t="s">
        <v>23</v>
      </c>
      <c r="R1046" s="13" t="s">
        <v>23</v>
      </c>
      <c r="S1046" s="13" t="s">
        <v>23</v>
      </c>
      <c r="T1046" s="13"/>
      <c r="U1046" s="13" t="s">
        <v>23</v>
      </c>
      <c r="V1046" s="13" t="s">
        <v>23</v>
      </c>
      <c r="W1046" s="13" t="s">
        <v>23</v>
      </c>
      <c r="X1046" s="13" t="s">
        <v>23</v>
      </c>
      <c r="Y1046" s="13" t="s">
        <v>23</v>
      </c>
      <c r="Z1046" s="13" t="s">
        <v>23</v>
      </c>
    </row>
    <row r="1047" spans="1:26" s="1" customFormat="1" ht="24" x14ac:dyDescent="0.25">
      <c r="A1047" s="4">
        <v>2210</v>
      </c>
      <c r="B1047" s="13">
        <v>1</v>
      </c>
      <c r="C1047" s="48" t="s">
        <v>5767</v>
      </c>
      <c r="D1047" s="1" t="s">
        <v>5769</v>
      </c>
      <c r="E1047" s="5">
        <v>36.333199999999998</v>
      </c>
      <c r="F1047" s="5">
        <v>29.231639999999999</v>
      </c>
      <c r="G1047" s="13">
        <v>-330</v>
      </c>
      <c r="H1047" s="1" t="s">
        <v>2641</v>
      </c>
      <c r="J1047" s="16"/>
      <c r="K1047" s="16"/>
      <c r="L1047" s="14" t="s">
        <v>2642</v>
      </c>
      <c r="M1047" s="14" t="s">
        <v>5768</v>
      </c>
      <c r="N1047" s="1" t="s">
        <v>2563</v>
      </c>
      <c r="O1047" s="13" t="str">
        <f t="shared" si="30"/>
        <v>a</v>
      </c>
      <c r="P1047" s="13"/>
      <c r="Q1047" s="13" t="s">
        <v>23</v>
      </c>
      <c r="R1047" s="13" t="s">
        <v>23</v>
      </c>
      <c r="S1047" s="13" t="s">
        <v>23</v>
      </c>
      <c r="T1047" s="13"/>
      <c r="U1047" s="13" t="s">
        <v>23</v>
      </c>
      <c r="V1047" s="13" t="s">
        <v>23</v>
      </c>
      <c r="W1047" s="13" t="s">
        <v>23</v>
      </c>
      <c r="X1047" s="13" t="s">
        <v>23</v>
      </c>
      <c r="Y1047" s="13" t="s">
        <v>23</v>
      </c>
      <c r="Z1047" s="13" t="s">
        <v>23</v>
      </c>
    </row>
    <row r="1048" spans="1:26" s="1" customFormat="1" ht="36" x14ac:dyDescent="0.25">
      <c r="A1048" s="4">
        <v>2211</v>
      </c>
      <c r="B1048" s="13">
        <v>1</v>
      </c>
      <c r="C1048" s="48" t="s">
        <v>5773</v>
      </c>
      <c r="D1048" s="1" t="s">
        <v>5772</v>
      </c>
      <c r="E1048" s="5">
        <v>36.356200000000001</v>
      </c>
      <c r="F1048" s="5">
        <v>29.318300000000001</v>
      </c>
      <c r="G1048" s="13">
        <v>-550</v>
      </c>
      <c r="H1048" s="1" t="s">
        <v>2643</v>
      </c>
      <c r="J1048" s="16"/>
      <c r="K1048" s="16"/>
      <c r="L1048" s="14" t="s">
        <v>5771</v>
      </c>
      <c r="M1048" s="14" t="s">
        <v>5770</v>
      </c>
      <c r="N1048" s="1" t="s">
        <v>2563</v>
      </c>
      <c r="O1048" s="13" t="str">
        <f t="shared" si="30"/>
        <v>a</v>
      </c>
      <c r="P1048" s="13"/>
      <c r="Q1048" s="13" t="s">
        <v>23</v>
      </c>
      <c r="R1048" s="13" t="s">
        <v>23</v>
      </c>
      <c r="S1048" s="13" t="s">
        <v>23</v>
      </c>
      <c r="T1048" s="13"/>
      <c r="U1048" s="13" t="s">
        <v>23</v>
      </c>
      <c r="V1048" s="13" t="s">
        <v>23</v>
      </c>
      <c r="W1048" s="13" t="s">
        <v>23</v>
      </c>
      <c r="X1048" s="13" t="s">
        <v>23</v>
      </c>
      <c r="Y1048" s="13" t="s">
        <v>23</v>
      </c>
      <c r="Z1048" s="13" t="s">
        <v>23</v>
      </c>
    </row>
    <row r="1049" spans="1:26" s="1" customFormat="1" ht="120" x14ac:dyDescent="0.25">
      <c r="A1049" s="4">
        <v>2212</v>
      </c>
      <c r="B1049" s="13">
        <v>8</v>
      </c>
      <c r="C1049" s="48" t="s">
        <v>6288</v>
      </c>
      <c r="D1049" s="1" t="s">
        <v>6289</v>
      </c>
      <c r="E1049" s="5">
        <v>36.263606000000003</v>
      </c>
      <c r="F1049" s="5">
        <v>29.308129999999998</v>
      </c>
      <c r="G1049" s="13">
        <v>-550</v>
      </c>
      <c r="H1049" s="1" t="s">
        <v>5704</v>
      </c>
      <c r="I1049" s="1" t="s">
        <v>7113</v>
      </c>
      <c r="J1049" s="16"/>
      <c r="K1049" s="16"/>
      <c r="L1049" s="14" t="s">
        <v>2644</v>
      </c>
      <c r="M1049" s="14" t="s">
        <v>5774</v>
      </c>
      <c r="N1049" s="1" t="s">
        <v>2563</v>
      </c>
      <c r="O1049" s="13" t="str">
        <f t="shared" si="30"/>
        <v>a</v>
      </c>
      <c r="P1049" s="13"/>
      <c r="Q1049" s="13" t="s">
        <v>40</v>
      </c>
      <c r="R1049" s="13" t="s">
        <v>23</v>
      </c>
      <c r="S1049" s="13" t="s">
        <v>39</v>
      </c>
      <c r="T1049" s="13"/>
      <c r="U1049" s="13" t="s">
        <v>23</v>
      </c>
      <c r="V1049" s="13" t="s">
        <v>23</v>
      </c>
      <c r="W1049" s="13" t="s">
        <v>23</v>
      </c>
      <c r="X1049" s="13" t="s">
        <v>23</v>
      </c>
      <c r="Y1049" s="13" t="s">
        <v>39</v>
      </c>
      <c r="Z1049" s="13" t="s">
        <v>23</v>
      </c>
    </row>
    <row r="1050" spans="1:26" s="1" customFormat="1" ht="24" x14ac:dyDescent="0.25">
      <c r="A1050" s="4">
        <v>2213</v>
      </c>
      <c r="B1050" s="13">
        <v>1</v>
      </c>
      <c r="C1050" s="48" t="s">
        <v>5776</v>
      </c>
      <c r="D1050" s="1" t="s">
        <v>5777</v>
      </c>
      <c r="E1050" s="5">
        <v>36.252616000000003</v>
      </c>
      <c r="F1050" s="5">
        <v>29.406375000000001</v>
      </c>
      <c r="G1050" s="13">
        <v>-550</v>
      </c>
      <c r="H1050" s="1" t="s">
        <v>2645</v>
      </c>
      <c r="J1050" s="16"/>
      <c r="K1050" s="16"/>
      <c r="L1050" s="14" t="s">
        <v>2646</v>
      </c>
      <c r="M1050" s="14" t="s">
        <v>5775</v>
      </c>
      <c r="N1050" s="1" t="s">
        <v>2563</v>
      </c>
      <c r="O1050" s="13" t="str">
        <f t="shared" si="30"/>
        <v>a</v>
      </c>
      <c r="P1050" s="13"/>
      <c r="Q1050" s="13" t="s">
        <v>23</v>
      </c>
      <c r="R1050" s="13" t="s">
        <v>23</v>
      </c>
      <c r="S1050" s="13" t="s">
        <v>23</v>
      </c>
      <c r="T1050" s="13"/>
      <c r="U1050" s="13" t="s">
        <v>23</v>
      </c>
      <c r="V1050" s="13" t="s">
        <v>23</v>
      </c>
      <c r="W1050" s="13" t="s">
        <v>23</v>
      </c>
      <c r="X1050" s="13" t="s">
        <v>23</v>
      </c>
      <c r="Y1050" s="13" t="s">
        <v>23</v>
      </c>
      <c r="Z1050" s="13" t="s">
        <v>23</v>
      </c>
    </row>
    <row r="1051" spans="1:26" s="1" customFormat="1" ht="24" x14ac:dyDescent="0.25">
      <c r="A1051" s="4">
        <v>2214</v>
      </c>
      <c r="B1051" s="13">
        <v>1</v>
      </c>
      <c r="C1051" s="48" t="s">
        <v>5780</v>
      </c>
      <c r="D1051" s="1" t="s">
        <v>5779</v>
      </c>
      <c r="E1051" s="5">
        <v>36.154947999999997</v>
      </c>
      <c r="F1051" s="5">
        <v>29.498063999999999</v>
      </c>
      <c r="G1051" s="13">
        <v>-30</v>
      </c>
      <c r="H1051" s="1" t="s">
        <v>2647</v>
      </c>
      <c r="J1051" s="16"/>
      <c r="K1051" s="16"/>
      <c r="L1051" s="14" t="s">
        <v>2648</v>
      </c>
      <c r="M1051" s="14" t="s">
        <v>5778</v>
      </c>
      <c r="N1051" s="1" t="s">
        <v>2563</v>
      </c>
      <c r="O1051" s="13" t="str">
        <f t="shared" si="30"/>
        <v>a</v>
      </c>
      <c r="P1051" s="13"/>
      <c r="Q1051" s="13" t="s">
        <v>23</v>
      </c>
      <c r="R1051" s="13" t="s">
        <v>23</v>
      </c>
      <c r="S1051" s="13" t="s">
        <v>23</v>
      </c>
      <c r="T1051" s="13"/>
      <c r="U1051" s="13" t="s">
        <v>23</v>
      </c>
      <c r="V1051" s="13" t="s">
        <v>23</v>
      </c>
      <c r="W1051" s="13" t="s">
        <v>23</v>
      </c>
      <c r="X1051" s="13" t="s">
        <v>23</v>
      </c>
      <c r="Y1051" s="13" t="s">
        <v>23</v>
      </c>
      <c r="Z1051" s="13" t="s">
        <v>23</v>
      </c>
    </row>
    <row r="1052" spans="1:26" s="1" customFormat="1" ht="36" x14ac:dyDescent="0.25">
      <c r="A1052" s="4">
        <v>2215</v>
      </c>
      <c r="B1052" s="13">
        <v>3</v>
      </c>
      <c r="C1052" s="48" t="s">
        <v>5781</v>
      </c>
      <c r="D1052" s="1" t="s">
        <v>2649</v>
      </c>
      <c r="E1052" s="5">
        <v>36.154730000000001</v>
      </c>
      <c r="F1052" s="5">
        <v>29.594556000000001</v>
      </c>
      <c r="G1052" s="13">
        <v>-330</v>
      </c>
      <c r="H1052" s="1" t="s">
        <v>2650</v>
      </c>
      <c r="I1052" s="1" t="s">
        <v>526</v>
      </c>
      <c r="J1052" s="16"/>
      <c r="K1052" s="16"/>
      <c r="L1052" s="14" t="s">
        <v>5783</v>
      </c>
      <c r="M1052" s="14" t="s">
        <v>5782</v>
      </c>
      <c r="N1052" s="1" t="s">
        <v>2563</v>
      </c>
      <c r="O1052" s="13" t="str">
        <f t="shared" si="30"/>
        <v>a</v>
      </c>
      <c r="P1052" s="13"/>
      <c r="Q1052" s="13" t="s">
        <v>23</v>
      </c>
      <c r="R1052" s="13" t="s">
        <v>23</v>
      </c>
      <c r="S1052" s="13" t="s">
        <v>23</v>
      </c>
      <c r="T1052" s="13"/>
      <c r="U1052" s="13" t="s">
        <v>23</v>
      </c>
      <c r="V1052" s="13" t="s">
        <v>23</v>
      </c>
      <c r="W1052" s="13" t="s">
        <v>23</v>
      </c>
      <c r="X1052" s="13" t="s">
        <v>23</v>
      </c>
      <c r="Y1052" s="13" t="s">
        <v>23</v>
      </c>
      <c r="Z1052" s="13" t="s">
        <v>23</v>
      </c>
    </row>
    <row r="1053" spans="1:26" s="1" customFormat="1" ht="36" x14ac:dyDescent="0.25">
      <c r="A1053" s="4">
        <v>2216</v>
      </c>
      <c r="B1053" s="13">
        <v>2</v>
      </c>
      <c r="C1053" s="48" t="s">
        <v>2651</v>
      </c>
      <c r="D1053" s="1" t="s">
        <v>2652</v>
      </c>
      <c r="E1053" s="5">
        <v>36.200000000000003</v>
      </c>
      <c r="F1053" s="5">
        <v>29.634899999999998</v>
      </c>
      <c r="G1053" s="13">
        <v>-550</v>
      </c>
      <c r="H1053" s="1" t="s">
        <v>2653</v>
      </c>
      <c r="I1053" s="1" t="s">
        <v>350</v>
      </c>
      <c r="J1053" s="16"/>
      <c r="K1053" s="16"/>
      <c r="L1053" s="14" t="s">
        <v>2654</v>
      </c>
      <c r="M1053" s="14" t="s">
        <v>5784</v>
      </c>
      <c r="N1053" s="1" t="s">
        <v>2563</v>
      </c>
      <c r="O1053" s="13" t="str">
        <f t="shared" si="30"/>
        <v>a</v>
      </c>
      <c r="P1053" s="13"/>
      <c r="Q1053" s="13" t="s">
        <v>38</v>
      </c>
      <c r="R1053" s="13" t="s">
        <v>39</v>
      </c>
      <c r="S1053" s="13"/>
      <c r="T1053" s="13"/>
      <c r="U1053" s="13" t="s">
        <v>23</v>
      </c>
      <c r="V1053" s="13" t="s">
        <v>23</v>
      </c>
      <c r="W1053" s="13" t="s">
        <v>23</v>
      </c>
      <c r="X1053" s="13" t="s">
        <v>23</v>
      </c>
      <c r="Y1053" s="13" t="s">
        <v>23</v>
      </c>
      <c r="Z1053" s="13" t="s">
        <v>23</v>
      </c>
    </row>
    <row r="1054" spans="1:26" s="1" customFormat="1" ht="22.5" x14ac:dyDescent="0.25">
      <c r="A1054" s="4">
        <v>2219</v>
      </c>
      <c r="B1054" s="13">
        <v>1</v>
      </c>
      <c r="C1054" s="48" t="s">
        <v>2655</v>
      </c>
      <c r="D1054" s="1" t="s">
        <v>2656</v>
      </c>
      <c r="E1054" s="5">
        <v>36.158324</v>
      </c>
      <c r="F1054" s="5">
        <v>29.785083</v>
      </c>
      <c r="G1054" s="13">
        <v>-30</v>
      </c>
      <c r="H1054" s="1" t="s">
        <v>2657</v>
      </c>
      <c r="I1054" s="1" t="s">
        <v>193</v>
      </c>
      <c r="J1054" s="16"/>
      <c r="K1054" s="16"/>
      <c r="L1054" s="14" t="s">
        <v>2658</v>
      </c>
      <c r="M1054" s="14" t="s">
        <v>5785</v>
      </c>
      <c r="N1054" s="1" t="s">
        <v>2563</v>
      </c>
      <c r="O1054" s="13" t="str">
        <f t="shared" si="30"/>
        <v>a</v>
      </c>
      <c r="P1054" s="13"/>
      <c r="Q1054" s="13" t="s">
        <v>38</v>
      </c>
      <c r="R1054" s="13" t="s">
        <v>23</v>
      </c>
      <c r="S1054" s="13" t="s">
        <v>23</v>
      </c>
      <c r="T1054" s="13"/>
      <c r="U1054" s="13" t="s">
        <v>23</v>
      </c>
      <c r="V1054" s="13" t="s">
        <v>23</v>
      </c>
      <c r="W1054" s="13" t="s">
        <v>23</v>
      </c>
      <c r="X1054" s="13" t="s">
        <v>23</v>
      </c>
      <c r="Y1054" s="13" t="s">
        <v>23</v>
      </c>
      <c r="Z1054" s="13" t="s">
        <v>23</v>
      </c>
    </row>
    <row r="1055" spans="1:26" s="1" customFormat="1" ht="24" x14ac:dyDescent="0.25">
      <c r="A1055" s="4">
        <v>2221</v>
      </c>
      <c r="B1055" s="13">
        <v>1</v>
      </c>
      <c r="C1055" s="48" t="s">
        <v>2659</v>
      </c>
      <c r="D1055" s="1" t="s">
        <v>2660</v>
      </c>
      <c r="E1055" s="5">
        <v>36.189660000000003</v>
      </c>
      <c r="F1055" s="5">
        <v>29.8599</v>
      </c>
      <c r="G1055" s="13">
        <v>-330</v>
      </c>
      <c r="H1055" s="1" t="s">
        <v>2661</v>
      </c>
      <c r="I1055" s="1" t="s">
        <v>193</v>
      </c>
      <c r="J1055" s="16"/>
      <c r="K1055" s="16"/>
      <c r="L1055" s="14" t="s">
        <v>2662</v>
      </c>
      <c r="M1055" s="14" t="s">
        <v>5786</v>
      </c>
      <c r="N1055" s="1" t="s">
        <v>2563</v>
      </c>
      <c r="O1055" s="13" t="str">
        <f t="shared" si="30"/>
        <v>a</v>
      </c>
      <c r="P1055" s="13"/>
      <c r="Q1055" s="13" t="s">
        <v>23</v>
      </c>
      <c r="R1055" s="13" t="s">
        <v>23</v>
      </c>
      <c r="S1055" s="13" t="s">
        <v>23</v>
      </c>
      <c r="T1055" s="13"/>
      <c r="U1055" s="13" t="s">
        <v>23</v>
      </c>
      <c r="V1055" s="13" t="s">
        <v>23</v>
      </c>
      <c r="W1055" s="13" t="s">
        <v>23</v>
      </c>
      <c r="X1055" s="13" t="s">
        <v>23</v>
      </c>
      <c r="Y1055" s="13" t="s">
        <v>23</v>
      </c>
      <c r="Z1055" s="13" t="s">
        <v>23</v>
      </c>
    </row>
    <row r="1056" spans="1:26" s="1" customFormat="1" ht="48" x14ac:dyDescent="0.25">
      <c r="A1056" s="4">
        <v>2223</v>
      </c>
      <c r="B1056" s="13">
        <v>3</v>
      </c>
      <c r="C1056" s="48" t="s">
        <v>7250</v>
      </c>
      <c r="D1056" s="1" t="s">
        <v>2663</v>
      </c>
      <c r="E1056" s="5">
        <v>36.226467999999997</v>
      </c>
      <c r="F1056" s="5">
        <v>29.956184</v>
      </c>
      <c r="G1056" s="13">
        <v>-30</v>
      </c>
      <c r="H1056" s="1" t="s">
        <v>5705</v>
      </c>
      <c r="I1056" s="1" t="s">
        <v>35</v>
      </c>
      <c r="J1056" s="14" t="s">
        <v>6702</v>
      </c>
      <c r="K1056" s="16"/>
      <c r="L1056" s="14" t="s">
        <v>2664</v>
      </c>
      <c r="M1056" s="14" t="s">
        <v>5787</v>
      </c>
      <c r="N1056" s="1" t="s">
        <v>2563</v>
      </c>
      <c r="O1056" s="13" t="str">
        <f t="shared" si="30"/>
        <v>a</v>
      </c>
      <c r="P1056" s="13"/>
      <c r="Q1056" s="13"/>
      <c r="R1056" s="13" t="s">
        <v>23</v>
      </c>
      <c r="S1056" s="13" t="s">
        <v>23</v>
      </c>
      <c r="T1056" s="13"/>
      <c r="U1056" s="13" t="s">
        <v>23</v>
      </c>
      <c r="V1056" s="13" t="s">
        <v>23</v>
      </c>
      <c r="W1056" s="13" t="s">
        <v>23</v>
      </c>
      <c r="X1056" s="13" t="s">
        <v>23</v>
      </c>
      <c r="Y1056" s="13" t="s">
        <v>23</v>
      </c>
      <c r="Z1056" s="13" t="s">
        <v>23</v>
      </c>
    </row>
    <row r="1057" spans="1:26" s="1" customFormat="1" ht="24" x14ac:dyDescent="0.25">
      <c r="A1057" s="4">
        <v>2224</v>
      </c>
      <c r="B1057" s="13">
        <v>1</v>
      </c>
      <c r="C1057" s="48" t="s">
        <v>2665</v>
      </c>
      <c r="D1057" s="1" t="s">
        <v>5789</v>
      </c>
      <c r="E1057" s="5">
        <v>36.282499999999999</v>
      </c>
      <c r="F1057" s="5">
        <v>30.03669</v>
      </c>
      <c r="G1057" s="13">
        <v>-330</v>
      </c>
      <c r="H1057" s="1" t="s">
        <v>2666</v>
      </c>
      <c r="J1057" s="16"/>
      <c r="K1057" s="16"/>
      <c r="L1057" s="14" t="s">
        <v>2667</v>
      </c>
      <c r="M1057" s="14" t="s">
        <v>5788</v>
      </c>
      <c r="N1057" s="1" t="s">
        <v>2563</v>
      </c>
      <c r="O1057" s="13" t="str">
        <f t="shared" si="30"/>
        <v>a</v>
      </c>
      <c r="P1057" s="13"/>
      <c r="Q1057" s="13" t="s">
        <v>23</v>
      </c>
      <c r="R1057" s="13" t="s">
        <v>23</v>
      </c>
      <c r="S1057" s="13" t="s">
        <v>23</v>
      </c>
      <c r="T1057" s="13"/>
      <c r="U1057" s="13" t="s">
        <v>23</v>
      </c>
      <c r="V1057" s="13" t="s">
        <v>23</v>
      </c>
      <c r="W1057" s="13" t="s">
        <v>23</v>
      </c>
      <c r="X1057" s="13" t="s">
        <v>23</v>
      </c>
      <c r="Y1057" s="13" t="s">
        <v>23</v>
      </c>
      <c r="Z1057" s="13" t="s">
        <v>23</v>
      </c>
    </row>
    <row r="1058" spans="1:26" s="1" customFormat="1" ht="22.5" x14ac:dyDescent="0.25">
      <c r="A1058" s="4">
        <v>2225</v>
      </c>
      <c r="B1058" s="13">
        <v>1</v>
      </c>
      <c r="C1058" s="48" t="s">
        <v>5793</v>
      </c>
      <c r="D1058" s="1" t="s">
        <v>5791</v>
      </c>
      <c r="E1058" s="5">
        <v>36.295200000000001</v>
      </c>
      <c r="F1058" s="5">
        <v>30.152699999999999</v>
      </c>
      <c r="G1058" s="13">
        <v>-30</v>
      </c>
      <c r="J1058" s="16"/>
      <c r="K1058" s="16"/>
      <c r="L1058" s="14" t="s">
        <v>2669</v>
      </c>
      <c r="M1058" s="14" t="s">
        <v>5790</v>
      </c>
      <c r="N1058" s="1" t="s">
        <v>2563</v>
      </c>
      <c r="O1058" s="13" t="str">
        <f>IF(H1059="","m","a")</f>
        <v>a</v>
      </c>
      <c r="P1058" s="13"/>
      <c r="Q1058" s="13" t="s">
        <v>23</v>
      </c>
      <c r="R1058" s="13" t="s">
        <v>23</v>
      </c>
      <c r="S1058" s="13" t="s">
        <v>23</v>
      </c>
      <c r="T1058" s="13"/>
      <c r="U1058" s="13" t="s">
        <v>23</v>
      </c>
      <c r="V1058" s="13" t="s">
        <v>23</v>
      </c>
      <c r="W1058" s="13" t="s">
        <v>23</v>
      </c>
      <c r="X1058" s="13" t="s">
        <v>23</v>
      </c>
      <c r="Y1058" s="13" t="s">
        <v>23</v>
      </c>
      <c r="Z1058" s="13" t="s">
        <v>23</v>
      </c>
    </row>
    <row r="1059" spans="1:26" s="1" customFormat="1" ht="24" x14ac:dyDescent="0.25">
      <c r="A1059" s="4">
        <v>2225.1</v>
      </c>
      <c r="B1059" s="13">
        <v>1</v>
      </c>
      <c r="C1059" s="48" t="s">
        <v>5792</v>
      </c>
      <c r="D1059" s="1" t="s">
        <v>5794</v>
      </c>
      <c r="E1059" s="5">
        <v>36.297257999999999</v>
      </c>
      <c r="F1059" s="5">
        <v>30.153970000000001</v>
      </c>
      <c r="G1059" s="13">
        <v>-330</v>
      </c>
      <c r="H1059" s="1" t="s">
        <v>2668</v>
      </c>
      <c r="J1059" s="16"/>
      <c r="K1059" s="16"/>
      <c r="L1059" s="14" t="s">
        <v>5797</v>
      </c>
      <c r="M1059" s="14" t="s">
        <v>5796</v>
      </c>
      <c r="N1059" s="1" t="s">
        <v>2563</v>
      </c>
      <c r="O1059" s="13" t="str">
        <f>IF(H1060="","m","a")</f>
        <v>a</v>
      </c>
      <c r="P1059" s="13"/>
      <c r="Q1059" s="13"/>
      <c r="R1059" s="13"/>
      <c r="S1059" s="13"/>
      <c r="T1059" s="13"/>
      <c r="U1059" s="13"/>
      <c r="V1059" s="13"/>
      <c r="W1059" s="13"/>
      <c r="X1059" s="13"/>
      <c r="Y1059" s="13"/>
      <c r="Z1059" s="13"/>
    </row>
    <row r="1060" spans="1:26" s="1" customFormat="1" ht="24" x14ac:dyDescent="0.25">
      <c r="A1060" s="4">
        <v>2226</v>
      </c>
      <c r="B1060" s="13">
        <v>1</v>
      </c>
      <c r="C1060" s="48" t="s">
        <v>2670</v>
      </c>
      <c r="D1060" s="1" t="s">
        <v>5798</v>
      </c>
      <c r="E1060" s="5">
        <v>36.288699999999999</v>
      </c>
      <c r="F1060" s="5">
        <v>30.3475</v>
      </c>
      <c r="G1060" s="13">
        <v>-550</v>
      </c>
      <c r="H1060" s="1" t="s">
        <v>2671</v>
      </c>
      <c r="J1060" s="16"/>
      <c r="K1060" s="16"/>
      <c r="L1060" s="14" t="s">
        <v>2672</v>
      </c>
      <c r="M1060" s="14" t="s">
        <v>5795</v>
      </c>
      <c r="N1060" s="1" t="s">
        <v>2563</v>
      </c>
      <c r="O1060" s="13" t="str">
        <f t="shared" ref="O1060:O1091" si="31">IF(H1060="","m","a")</f>
        <v>a</v>
      </c>
      <c r="P1060" s="13"/>
      <c r="Q1060" s="13" t="s">
        <v>23</v>
      </c>
      <c r="R1060" s="13" t="s">
        <v>23</v>
      </c>
      <c r="S1060" s="13" t="s">
        <v>23</v>
      </c>
      <c r="T1060" s="13"/>
      <c r="U1060" s="13" t="s">
        <v>23</v>
      </c>
      <c r="V1060" s="13" t="s">
        <v>23</v>
      </c>
      <c r="W1060" s="13" t="s">
        <v>23</v>
      </c>
      <c r="X1060" s="13" t="s">
        <v>23</v>
      </c>
      <c r="Y1060" s="13" t="s">
        <v>23</v>
      </c>
      <c r="Z1060" s="13" t="s">
        <v>23</v>
      </c>
    </row>
    <row r="1061" spans="1:26" s="1" customFormat="1" ht="24" x14ac:dyDescent="0.25">
      <c r="A1061" s="4">
        <v>2227</v>
      </c>
      <c r="B1061" s="13">
        <v>1</v>
      </c>
      <c r="C1061" s="48" t="s">
        <v>5800</v>
      </c>
      <c r="D1061" s="1" t="s">
        <v>2673</v>
      </c>
      <c r="E1061" s="5">
        <v>36.254890000000003</v>
      </c>
      <c r="F1061" s="5">
        <v>30.404979999999998</v>
      </c>
      <c r="G1061" s="13">
        <v>-550</v>
      </c>
      <c r="H1061" s="1" t="s">
        <v>2674</v>
      </c>
      <c r="J1061" s="16"/>
      <c r="K1061" s="16"/>
      <c r="L1061" s="14" t="s">
        <v>2675</v>
      </c>
      <c r="M1061" s="14" t="s">
        <v>5799</v>
      </c>
      <c r="N1061" s="1" t="s">
        <v>2563</v>
      </c>
      <c r="O1061" s="13" t="str">
        <f t="shared" si="31"/>
        <v>a</v>
      </c>
      <c r="P1061" s="13"/>
      <c r="Q1061" s="13" t="s">
        <v>23</v>
      </c>
      <c r="R1061" s="13" t="s">
        <v>23</v>
      </c>
      <c r="S1061" s="13" t="s">
        <v>23</v>
      </c>
      <c r="T1061" s="13"/>
      <c r="U1061" s="13" t="s">
        <v>23</v>
      </c>
      <c r="V1061" s="13" t="s">
        <v>23</v>
      </c>
      <c r="W1061" s="13" t="s">
        <v>23</v>
      </c>
      <c r="X1061" s="13" t="s">
        <v>23</v>
      </c>
      <c r="Y1061" s="13" t="s">
        <v>23</v>
      </c>
      <c r="Z1061" s="13" t="s">
        <v>23</v>
      </c>
    </row>
    <row r="1062" spans="1:26" s="1" customFormat="1" ht="84" x14ac:dyDescent="0.25">
      <c r="A1062" s="4">
        <v>2228</v>
      </c>
      <c r="B1062" s="13">
        <v>1</v>
      </c>
      <c r="C1062" s="48" t="s">
        <v>5803</v>
      </c>
      <c r="D1062" s="1" t="s">
        <v>7245</v>
      </c>
      <c r="E1062" s="5">
        <v>36.193945999999997</v>
      </c>
      <c r="F1062" s="5">
        <v>30.404160999999998</v>
      </c>
      <c r="G1062" s="13">
        <v>-550</v>
      </c>
      <c r="H1062" s="1" t="s">
        <v>2676</v>
      </c>
      <c r="J1062" s="16"/>
      <c r="K1062" s="16"/>
      <c r="L1062" s="14" t="s">
        <v>5802</v>
      </c>
      <c r="M1062" s="14" t="s">
        <v>5801</v>
      </c>
      <c r="N1062" s="1" t="s">
        <v>2563</v>
      </c>
      <c r="O1062" s="13" t="str">
        <f t="shared" si="31"/>
        <v>a</v>
      </c>
      <c r="P1062" s="13"/>
      <c r="Q1062" s="13" t="s">
        <v>23</v>
      </c>
      <c r="R1062" s="13" t="s">
        <v>23</v>
      </c>
      <c r="S1062" s="13" t="s">
        <v>23</v>
      </c>
      <c r="T1062" s="13"/>
      <c r="U1062" s="13" t="s">
        <v>23</v>
      </c>
      <c r="V1062" s="13" t="s">
        <v>23</v>
      </c>
      <c r="W1062" s="13" t="s">
        <v>23</v>
      </c>
      <c r="X1062" s="13" t="s">
        <v>23</v>
      </c>
      <c r="Y1062" s="13" t="s">
        <v>23</v>
      </c>
      <c r="Z1062" s="13" t="s">
        <v>23</v>
      </c>
    </row>
    <row r="1063" spans="1:26" s="1" customFormat="1" ht="36" x14ac:dyDescent="0.25">
      <c r="A1063" s="4">
        <v>2229</v>
      </c>
      <c r="B1063" s="13">
        <v>1</v>
      </c>
      <c r="C1063" s="48" t="s">
        <v>2677</v>
      </c>
      <c r="D1063" s="1" t="s">
        <v>5805</v>
      </c>
      <c r="E1063" s="5">
        <v>36.237634</v>
      </c>
      <c r="F1063" s="5">
        <v>30.472190000000001</v>
      </c>
      <c r="G1063" s="13">
        <v>-550</v>
      </c>
      <c r="H1063" s="1" t="s">
        <v>2678</v>
      </c>
      <c r="J1063" s="16"/>
      <c r="K1063" s="16"/>
      <c r="L1063" s="14" t="s">
        <v>2679</v>
      </c>
      <c r="M1063" s="14" t="s">
        <v>5804</v>
      </c>
      <c r="N1063" s="1" t="s">
        <v>2563</v>
      </c>
      <c r="O1063" s="13" t="str">
        <f t="shared" si="31"/>
        <v>a</v>
      </c>
      <c r="P1063" s="13"/>
      <c r="Q1063" s="13" t="s">
        <v>23</v>
      </c>
      <c r="R1063" s="13" t="s">
        <v>23</v>
      </c>
      <c r="S1063" s="13" t="s">
        <v>23</v>
      </c>
      <c r="T1063" s="13"/>
      <c r="U1063" s="13" t="s">
        <v>23</v>
      </c>
      <c r="V1063" s="13" t="s">
        <v>23</v>
      </c>
      <c r="W1063" s="13" t="s">
        <v>23</v>
      </c>
      <c r="X1063" s="13" t="s">
        <v>23</v>
      </c>
      <c r="Y1063" s="13" t="s">
        <v>23</v>
      </c>
      <c r="Z1063" s="13" t="s">
        <v>23</v>
      </c>
    </row>
    <row r="1064" spans="1:26" s="1" customFormat="1" ht="22.5" x14ac:dyDescent="0.25">
      <c r="A1064" s="4">
        <v>2230</v>
      </c>
      <c r="B1064" s="13">
        <v>1</v>
      </c>
      <c r="C1064" s="48" t="s">
        <v>2680</v>
      </c>
      <c r="D1064" s="1" t="s">
        <v>2681</v>
      </c>
      <c r="E1064" s="5">
        <v>36.300168999999997</v>
      </c>
      <c r="F1064" s="5">
        <v>30.471488000000001</v>
      </c>
      <c r="G1064" s="13">
        <v>-30</v>
      </c>
      <c r="H1064" s="1" t="s">
        <v>2682</v>
      </c>
      <c r="J1064" s="16"/>
      <c r="K1064" s="16"/>
      <c r="L1064" s="14" t="s">
        <v>2683</v>
      </c>
      <c r="M1064" s="14" t="s">
        <v>5806</v>
      </c>
      <c r="N1064" s="1" t="s">
        <v>2563</v>
      </c>
      <c r="O1064" s="13" t="str">
        <f t="shared" si="31"/>
        <v>a</v>
      </c>
      <c r="P1064" s="13"/>
      <c r="Q1064" s="13" t="s">
        <v>23</v>
      </c>
      <c r="R1064" s="13" t="s">
        <v>23</v>
      </c>
      <c r="S1064" s="13" t="s">
        <v>23</v>
      </c>
      <c r="T1064" s="13"/>
      <c r="U1064" s="13" t="s">
        <v>23</v>
      </c>
      <c r="V1064" s="13" t="s">
        <v>23</v>
      </c>
      <c r="W1064" s="13" t="s">
        <v>23</v>
      </c>
      <c r="X1064" s="13" t="s">
        <v>23</v>
      </c>
      <c r="Y1064" s="13" t="s">
        <v>23</v>
      </c>
      <c r="Z1064" s="13" t="s">
        <v>23</v>
      </c>
    </row>
    <row r="1065" spans="1:26" s="1" customFormat="1" ht="24" x14ac:dyDescent="0.25">
      <c r="A1065" s="4">
        <v>2231</v>
      </c>
      <c r="B1065" s="13">
        <v>2</v>
      </c>
      <c r="C1065" s="48" t="s">
        <v>2684</v>
      </c>
      <c r="D1065" s="1" t="s">
        <v>2685</v>
      </c>
      <c r="E1065" s="5">
        <v>36.356968000000002</v>
      </c>
      <c r="F1065" s="5">
        <v>30.505641000000001</v>
      </c>
      <c r="G1065" s="13" t="s">
        <v>974</v>
      </c>
      <c r="H1065" s="1" t="s">
        <v>2686</v>
      </c>
      <c r="J1065" s="16"/>
      <c r="K1065" s="16"/>
      <c r="L1065" s="14" t="s">
        <v>2687</v>
      </c>
      <c r="M1065" s="16"/>
      <c r="N1065" s="1" t="s">
        <v>2563</v>
      </c>
      <c r="O1065" s="13" t="str">
        <f t="shared" si="31"/>
        <v>a</v>
      </c>
      <c r="P1065" s="13"/>
      <c r="Q1065" s="13" t="s">
        <v>23</v>
      </c>
      <c r="R1065" s="13" t="s">
        <v>23</v>
      </c>
      <c r="S1065" s="13" t="s">
        <v>23</v>
      </c>
      <c r="T1065" s="13"/>
      <c r="U1065" s="13" t="s">
        <v>23</v>
      </c>
      <c r="V1065" s="13" t="s">
        <v>23</v>
      </c>
      <c r="W1065" s="13" t="s">
        <v>23</v>
      </c>
      <c r="X1065" s="13" t="s">
        <v>23</v>
      </c>
      <c r="Y1065" s="13" t="s">
        <v>23</v>
      </c>
      <c r="Z1065" s="13" t="s">
        <v>23</v>
      </c>
    </row>
    <row r="1066" spans="1:26" s="1" customFormat="1" ht="36" x14ac:dyDescent="0.25">
      <c r="A1066" s="4">
        <v>2232</v>
      </c>
      <c r="B1066" s="13">
        <v>1</v>
      </c>
      <c r="C1066" s="48" t="s">
        <v>2688</v>
      </c>
      <c r="D1066" s="1" t="s">
        <v>2689</v>
      </c>
      <c r="E1066" s="5">
        <v>36.395299999999999</v>
      </c>
      <c r="F1066" s="5">
        <v>30.473500000000001</v>
      </c>
      <c r="G1066" s="13">
        <v>-330</v>
      </c>
      <c r="H1066" s="1" t="s">
        <v>2690</v>
      </c>
      <c r="I1066" s="1" t="s">
        <v>193</v>
      </c>
      <c r="J1066" s="16"/>
      <c r="K1066" s="16"/>
      <c r="L1066" s="14" t="s">
        <v>2691</v>
      </c>
      <c r="M1066" s="14" t="s">
        <v>5807</v>
      </c>
      <c r="N1066" s="1" t="s">
        <v>2563</v>
      </c>
      <c r="O1066" s="13" t="str">
        <f t="shared" si="31"/>
        <v>a</v>
      </c>
      <c r="P1066" s="13"/>
      <c r="Q1066" s="13" t="s">
        <v>23</v>
      </c>
      <c r="R1066" s="13" t="s">
        <v>23</v>
      </c>
      <c r="S1066" s="13" t="s">
        <v>23</v>
      </c>
      <c r="T1066" s="13"/>
      <c r="U1066" s="13" t="s">
        <v>23</v>
      </c>
      <c r="V1066" s="13" t="s">
        <v>23</v>
      </c>
      <c r="W1066" s="13" t="s">
        <v>23</v>
      </c>
      <c r="X1066" s="13" t="s">
        <v>23</v>
      </c>
      <c r="Y1066" s="13" t="s">
        <v>23</v>
      </c>
      <c r="Z1066" s="13" t="s">
        <v>23</v>
      </c>
    </row>
    <row r="1067" spans="1:26" s="1" customFormat="1" ht="22.5" x14ac:dyDescent="0.25">
      <c r="A1067" s="4">
        <v>2233</v>
      </c>
      <c r="B1067" s="13">
        <v>1</v>
      </c>
      <c r="C1067" s="48" t="s">
        <v>2692</v>
      </c>
      <c r="D1067" s="1" t="s">
        <v>2693</v>
      </c>
      <c r="E1067" s="5">
        <v>36.430325000000003</v>
      </c>
      <c r="F1067" s="5">
        <v>30.492522000000001</v>
      </c>
      <c r="G1067" s="13">
        <v>-30</v>
      </c>
      <c r="H1067" s="1" t="s">
        <v>2694</v>
      </c>
      <c r="I1067" s="1" t="s">
        <v>35</v>
      </c>
      <c r="J1067" s="16"/>
      <c r="K1067" s="16"/>
      <c r="L1067" s="14" t="s">
        <v>2695</v>
      </c>
      <c r="M1067" s="14" t="s">
        <v>5808</v>
      </c>
      <c r="N1067" s="1" t="s">
        <v>2563</v>
      </c>
      <c r="O1067" s="13" t="str">
        <f t="shared" si="31"/>
        <v>a</v>
      </c>
      <c r="P1067" s="13"/>
      <c r="Q1067" s="13" t="s">
        <v>38</v>
      </c>
      <c r="R1067" s="13" t="s">
        <v>39</v>
      </c>
      <c r="S1067" s="13" t="s">
        <v>23</v>
      </c>
      <c r="T1067" s="13"/>
      <c r="U1067" s="13" t="s">
        <v>23</v>
      </c>
      <c r="V1067" s="13" t="s">
        <v>23</v>
      </c>
      <c r="W1067" s="13" t="s">
        <v>23</v>
      </c>
      <c r="X1067" s="13" t="s">
        <v>23</v>
      </c>
      <c r="Y1067" s="13" t="s">
        <v>23</v>
      </c>
      <c r="Z1067" s="13" t="s">
        <v>23</v>
      </c>
    </row>
    <row r="1068" spans="1:26" s="1" customFormat="1" ht="60" x14ac:dyDescent="0.25">
      <c r="A1068" s="4">
        <v>2234</v>
      </c>
      <c r="B1068" s="13">
        <v>5</v>
      </c>
      <c r="C1068" s="48" t="s">
        <v>2696</v>
      </c>
      <c r="D1068" s="1" t="s">
        <v>2697</v>
      </c>
      <c r="E1068" s="5">
        <v>36.525100000000002</v>
      </c>
      <c r="F1068" s="5">
        <v>30.553100000000001</v>
      </c>
      <c r="G1068" s="13">
        <v>-550</v>
      </c>
      <c r="H1068" s="1" t="s">
        <v>7566</v>
      </c>
      <c r="I1068" s="1" t="s">
        <v>6567</v>
      </c>
      <c r="J1068" s="14" t="s">
        <v>6797</v>
      </c>
      <c r="K1068" s="16"/>
      <c r="L1068" s="14" t="s">
        <v>2698</v>
      </c>
      <c r="M1068" s="14" t="s">
        <v>5809</v>
      </c>
      <c r="N1068" s="1" t="s">
        <v>2563</v>
      </c>
      <c r="O1068" s="13" t="str">
        <f t="shared" si="31"/>
        <v>a</v>
      </c>
      <c r="P1068" s="13"/>
      <c r="Q1068" s="13" t="s">
        <v>40</v>
      </c>
      <c r="R1068" s="13" t="s">
        <v>39</v>
      </c>
      <c r="S1068" s="13" t="s">
        <v>39</v>
      </c>
      <c r="T1068" s="13"/>
      <c r="U1068" s="13" t="s">
        <v>39</v>
      </c>
      <c r="V1068" s="13" t="s">
        <v>23</v>
      </c>
      <c r="W1068" s="13" t="s">
        <v>23</v>
      </c>
      <c r="X1068" s="13" t="s">
        <v>23</v>
      </c>
      <c r="Y1068" s="13" t="s">
        <v>23</v>
      </c>
      <c r="Z1068" s="13" t="s">
        <v>23</v>
      </c>
    </row>
    <row r="1069" spans="1:26" s="1" customFormat="1" ht="36" x14ac:dyDescent="0.25">
      <c r="A1069" s="4">
        <v>2237</v>
      </c>
      <c r="B1069" s="13">
        <v>1</v>
      </c>
      <c r="C1069" s="48" t="s">
        <v>5810</v>
      </c>
      <c r="D1069" s="1" t="s">
        <v>4565</v>
      </c>
      <c r="E1069" s="5">
        <v>36.802300000000002</v>
      </c>
      <c r="F1069" s="5">
        <v>30.589464</v>
      </c>
      <c r="G1069" s="13">
        <v>-550</v>
      </c>
      <c r="H1069" s="1" t="s">
        <v>2699</v>
      </c>
      <c r="J1069" s="16"/>
      <c r="K1069" s="16"/>
      <c r="L1069" s="14" t="s">
        <v>2700</v>
      </c>
      <c r="M1069" s="14" t="s">
        <v>5812</v>
      </c>
      <c r="N1069" s="1" t="s">
        <v>2563</v>
      </c>
      <c r="O1069" s="13" t="str">
        <f t="shared" si="31"/>
        <v>a</v>
      </c>
      <c r="P1069" s="13"/>
      <c r="Q1069" s="13" t="s">
        <v>23</v>
      </c>
      <c r="R1069" s="13" t="s">
        <v>23</v>
      </c>
      <c r="S1069" s="13" t="s">
        <v>23</v>
      </c>
      <c r="T1069" s="13"/>
      <c r="U1069" s="13" t="s">
        <v>23</v>
      </c>
      <c r="V1069" s="13" t="s">
        <v>23</v>
      </c>
      <c r="W1069" s="13" t="s">
        <v>23</v>
      </c>
      <c r="X1069" s="13" t="s">
        <v>23</v>
      </c>
      <c r="Y1069" s="13" t="s">
        <v>23</v>
      </c>
      <c r="Z1069" s="13" t="s">
        <v>23</v>
      </c>
    </row>
    <row r="1070" spans="1:26" s="1" customFormat="1" ht="24" x14ac:dyDescent="0.25">
      <c r="A1070" s="4">
        <v>2238</v>
      </c>
      <c r="B1070" s="13">
        <v>1</v>
      </c>
      <c r="C1070" s="48" t="s">
        <v>5811</v>
      </c>
      <c r="D1070" s="1" t="s">
        <v>5813</v>
      </c>
      <c r="E1070" s="5">
        <v>36.880899999999997</v>
      </c>
      <c r="F1070" s="5">
        <v>30.659300000000002</v>
      </c>
      <c r="G1070" s="13">
        <v>-330</v>
      </c>
      <c r="H1070" s="1" t="s">
        <v>2701</v>
      </c>
      <c r="J1070" s="16"/>
      <c r="K1070" s="16"/>
      <c r="L1070" s="14" t="s">
        <v>2702</v>
      </c>
      <c r="M1070" s="14" t="s">
        <v>5815</v>
      </c>
      <c r="N1070" s="1" t="s">
        <v>2563</v>
      </c>
      <c r="O1070" s="13" t="str">
        <f t="shared" si="31"/>
        <v>a</v>
      </c>
      <c r="P1070" s="13"/>
      <c r="Q1070" s="13" t="s">
        <v>23</v>
      </c>
      <c r="R1070" s="13" t="s">
        <v>23</v>
      </c>
      <c r="S1070" s="13" t="s">
        <v>23</v>
      </c>
      <c r="T1070" s="13"/>
      <c r="U1070" s="13" t="s">
        <v>23</v>
      </c>
      <c r="V1070" s="13" t="s">
        <v>23</v>
      </c>
      <c r="W1070" s="13" t="s">
        <v>23</v>
      </c>
      <c r="X1070" s="13" t="s">
        <v>23</v>
      </c>
      <c r="Y1070" s="13" t="s">
        <v>23</v>
      </c>
      <c r="Z1070" s="13" t="s">
        <v>23</v>
      </c>
    </row>
    <row r="1071" spans="1:26" s="1" customFormat="1" ht="48" x14ac:dyDescent="0.25">
      <c r="A1071" s="4">
        <v>2239</v>
      </c>
      <c r="B1071" s="13">
        <v>3</v>
      </c>
      <c r="C1071" s="48" t="s">
        <v>2703</v>
      </c>
      <c r="D1071" s="1" t="s">
        <v>2704</v>
      </c>
      <c r="E1071" s="5">
        <v>36.884399999999999</v>
      </c>
      <c r="F1071" s="5">
        <v>30.702300000000001</v>
      </c>
      <c r="G1071" s="13">
        <v>-330</v>
      </c>
      <c r="H1071" s="1" t="s">
        <v>7564</v>
      </c>
      <c r="I1071" s="1" t="s">
        <v>7177</v>
      </c>
      <c r="J1071" s="16"/>
      <c r="K1071" s="16"/>
      <c r="L1071" s="14" t="s">
        <v>2705</v>
      </c>
      <c r="M1071" s="14" t="s">
        <v>5814</v>
      </c>
      <c r="N1071" s="1" t="s">
        <v>2563</v>
      </c>
      <c r="O1071" s="13" t="str">
        <f t="shared" si="31"/>
        <v>a</v>
      </c>
      <c r="P1071" s="13"/>
      <c r="Q1071" s="13" t="s">
        <v>40</v>
      </c>
      <c r="R1071" s="13" t="s">
        <v>23</v>
      </c>
      <c r="S1071" s="13" t="s">
        <v>23</v>
      </c>
      <c r="T1071" s="13"/>
      <c r="U1071" s="13" t="s">
        <v>23</v>
      </c>
      <c r="V1071" s="13" t="s">
        <v>23</v>
      </c>
      <c r="W1071" s="13" t="s">
        <v>23</v>
      </c>
      <c r="X1071" s="13" t="s">
        <v>23</v>
      </c>
      <c r="Y1071" s="13" t="s">
        <v>39</v>
      </c>
      <c r="Z1071" s="13" t="s">
        <v>23</v>
      </c>
    </row>
    <row r="1072" spans="1:26" s="1" customFormat="1" ht="24" x14ac:dyDescent="0.25">
      <c r="A1072" s="4">
        <v>2240</v>
      </c>
      <c r="B1072" s="13">
        <v>1</v>
      </c>
      <c r="C1072" s="48" t="s">
        <v>2706</v>
      </c>
      <c r="D1072" s="1" t="s">
        <v>2707</v>
      </c>
      <c r="E1072" s="5">
        <v>36.871470000000002</v>
      </c>
      <c r="F1072" s="5">
        <v>30.713587</v>
      </c>
      <c r="G1072" s="13" t="s">
        <v>974</v>
      </c>
      <c r="H1072" s="1" t="s">
        <v>2708</v>
      </c>
      <c r="J1072" s="16"/>
      <c r="K1072" s="16"/>
      <c r="L1072" s="16"/>
      <c r="M1072" s="16"/>
      <c r="N1072" s="1" t="s">
        <v>2563</v>
      </c>
      <c r="O1072" s="13" t="str">
        <f t="shared" si="31"/>
        <v>a</v>
      </c>
      <c r="P1072" s="13"/>
      <c r="Q1072" s="13" t="s">
        <v>23</v>
      </c>
      <c r="R1072" s="13" t="s">
        <v>23</v>
      </c>
      <c r="S1072" s="13" t="s">
        <v>23</v>
      </c>
      <c r="T1072" s="13"/>
      <c r="U1072" s="13" t="s">
        <v>23</v>
      </c>
      <c r="V1072" s="13" t="s">
        <v>23</v>
      </c>
      <c r="W1072" s="13" t="s">
        <v>23</v>
      </c>
      <c r="X1072" s="13" t="s">
        <v>23</v>
      </c>
      <c r="Y1072" s="13" t="s">
        <v>23</v>
      </c>
      <c r="Z1072" s="13" t="s">
        <v>23</v>
      </c>
    </row>
    <row r="1073" spans="1:26" s="1" customFormat="1" ht="12" x14ac:dyDescent="0.25">
      <c r="A1073" s="4">
        <v>2241</v>
      </c>
      <c r="B1073" s="13">
        <v>1</v>
      </c>
      <c r="C1073" s="48" t="s">
        <v>2709</v>
      </c>
      <c r="D1073" s="1" t="s">
        <v>2710</v>
      </c>
      <c r="E1073" s="5">
        <v>36.851998999999999</v>
      </c>
      <c r="F1073" s="5">
        <v>30.742996999999999</v>
      </c>
      <c r="G1073" s="13" t="s">
        <v>974</v>
      </c>
      <c r="H1073" s="1" t="s">
        <v>2711</v>
      </c>
      <c r="J1073" s="16"/>
      <c r="K1073" s="16"/>
      <c r="L1073" s="16"/>
      <c r="M1073" s="16"/>
      <c r="N1073" s="1" t="s">
        <v>2563</v>
      </c>
      <c r="O1073" s="13" t="str">
        <f t="shared" si="31"/>
        <v>a</v>
      </c>
      <c r="P1073" s="13"/>
      <c r="Q1073" s="13" t="s">
        <v>23</v>
      </c>
      <c r="R1073" s="13" t="s">
        <v>23</v>
      </c>
      <c r="S1073" s="13" t="s">
        <v>23</v>
      </c>
      <c r="T1073" s="13"/>
      <c r="U1073" s="13" t="s">
        <v>23</v>
      </c>
      <c r="V1073" s="13" t="s">
        <v>23</v>
      </c>
      <c r="W1073" s="13" t="s">
        <v>23</v>
      </c>
      <c r="X1073" s="13" t="s">
        <v>23</v>
      </c>
      <c r="Y1073" s="13" t="s">
        <v>23</v>
      </c>
      <c r="Z1073" s="13" t="s">
        <v>23</v>
      </c>
    </row>
    <row r="1074" spans="1:26" s="1" customFormat="1" ht="24" x14ac:dyDescent="0.25">
      <c r="A1074" s="4">
        <v>2242</v>
      </c>
      <c r="B1074" s="13">
        <v>1</v>
      </c>
      <c r="C1074" s="48" t="s">
        <v>2712</v>
      </c>
      <c r="D1074" s="1" t="s">
        <v>2713</v>
      </c>
      <c r="E1074" s="5">
        <v>36.849505000000001</v>
      </c>
      <c r="F1074" s="5">
        <v>30.790780000000002</v>
      </c>
      <c r="G1074" s="13">
        <v>-30</v>
      </c>
      <c r="H1074" s="1" t="s">
        <v>5706</v>
      </c>
      <c r="I1074" s="1" t="s">
        <v>350</v>
      </c>
      <c r="J1074" s="16"/>
      <c r="K1074" s="16"/>
      <c r="L1074" s="14" t="s">
        <v>2714</v>
      </c>
      <c r="M1074" s="14" t="s">
        <v>5816</v>
      </c>
      <c r="N1074" s="1" t="s">
        <v>2563</v>
      </c>
      <c r="O1074" s="13" t="str">
        <f t="shared" si="31"/>
        <v>a</v>
      </c>
      <c r="P1074" s="13"/>
      <c r="Q1074" s="13" t="s">
        <v>38</v>
      </c>
      <c r="R1074" s="13" t="s">
        <v>39</v>
      </c>
      <c r="S1074" s="13" t="s">
        <v>39</v>
      </c>
      <c r="T1074" s="13"/>
      <c r="U1074" s="13" t="s">
        <v>23</v>
      </c>
      <c r="V1074" s="13" t="s">
        <v>23</v>
      </c>
      <c r="W1074" s="13" t="s">
        <v>23</v>
      </c>
      <c r="X1074" s="13" t="s">
        <v>23</v>
      </c>
      <c r="Y1074" s="13" t="s">
        <v>23</v>
      </c>
      <c r="Z1074" s="13" t="s">
        <v>23</v>
      </c>
    </row>
    <row r="1075" spans="1:26" s="1" customFormat="1" ht="36" x14ac:dyDescent="0.25">
      <c r="A1075" s="4">
        <v>2243</v>
      </c>
      <c r="B1075" s="13">
        <v>1</v>
      </c>
      <c r="C1075" s="48" t="s">
        <v>2715</v>
      </c>
      <c r="D1075" s="1" t="s">
        <v>2716</v>
      </c>
      <c r="E1075" s="5">
        <v>36.847186999999998</v>
      </c>
      <c r="F1075" s="5">
        <v>30.865832000000001</v>
      </c>
      <c r="G1075" s="13">
        <v>-30</v>
      </c>
      <c r="H1075" s="1" t="s">
        <v>2717</v>
      </c>
      <c r="J1075" s="16"/>
      <c r="K1075" s="16"/>
      <c r="L1075" s="14" t="s">
        <v>2718</v>
      </c>
      <c r="M1075" s="14" t="s">
        <v>5817</v>
      </c>
      <c r="N1075" s="1" t="s">
        <v>2563</v>
      </c>
      <c r="O1075" s="13" t="str">
        <f t="shared" si="31"/>
        <v>a</v>
      </c>
      <c r="P1075" s="13"/>
      <c r="Q1075" s="13" t="s">
        <v>23</v>
      </c>
      <c r="R1075" s="13" t="s">
        <v>23</v>
      </c>
      <c r="S1075" s="13" t="s">
        <v>23</v>
      </c>
      <c r="T1075" s="13"/>
      <c r="U1075" s="13" t="s">
        <v>23</v>
      </c>
      <c r="V1075" s="13" t="s">
        <v>23</v>
      </c>
      <c r="W1075" s="13" t="s">
        <v>23</v>
      </c>
      <c r="X1075" s="13" t="s">
        <v>23</v>
      </c>
      <c r="Y1075" s="13" t="s">
        <v>23</v>
      </c>
      <c r="Z1075" s="13" t="s">
        <v>23</v>
      </c>
    </row>
    <row r="1076" spans="1:26" s="1" customFormat="1" ht="48" x14ac:dyDescent="0.25">
      <c r="A1076" s="4">
        <v>2244</v>
      </c>
      <c r="B1076" s="13">
        <v>2</v>
      </c>
      <c r="C1076" s="48" t="s">
        <v>7512</v>
      </c>
      <c r="D1076" s="1" t="s">
        <v>7513</v>
      </c>
      <c r="E1076" s="5">
        <v>36.960999999999999</v>
      </c>
      <c r="F1076" s="5">
        <v>30.853999999999999</v>
      </c>
      <c r="G1076" s="13">
        <v>-750</v>
      </c>
      <c r="H1076" s="1" t="s">
        <v>7565</v>
      </c>
      <c r="J1076" s="16"/>
      <c r="K1076" s="16"/>
      <c r="L1076" s="14" t="s">
        <v>7514</v>
      </c>
      <c r="M1076" s="14" t="s">
        <v>7515</v>
      </c>
      <c r="N1076" s="1" t="s">
        <v>2563</v>
      </c>
      <c r="O1076" s="13" t="str">
        <f t="shared" si="31"/>
        <v>a</v>
      </c>
      <c r="P1076" s="13"/>
      <c r="Q1076" s="13" t="s">
        <v>23</v>
      </c>
      <c r="R1076" s="13" t="s">
        <v>23</v>
      </c>
      <c r="S1076" s="13" t="s">
        <v>23</v>
      </c>
      <c r="T1076" s="13"/>
      <c r="U1076" s="13" t="s">
        <v>23</v>
      </c>
      <c r="V1076" s="13" t="s">
        <v>23</v>
      </c>
      <c r="W1076" s="13" t="s">
        <v>23</v>
      </c>
      <c r="X1076" s="13" t="s">
        <v>23</v>
      </c>
      <c r="Y1076" s="13" t="s">
        <v>23</v>
      </c>
      <c r="Z1076" s="13" t="s">
        <v>23</v>
      </c>
    </row>
    <row r="1077" spans="1:26" s="1" customFormat="1" ht="24" x14ac:dyDescent="0.25">
      <c r="A1077" s="4">
        <v>2245</v>
      </c>
      <c r="B1077" s="13">
        <v>1</v>
      </c>
      <c r="C1077" s="48" t="s">
        <v>2719</v>
      </c>
      <c r="D1077" s="1" t="s">
        <v>2720</v>
      </c>
      <c r="E1077" s="5">
        <v>36.832672000000002</v>
      </c>
      <c r="F1077" s="5">
        <v>31.072005000000001</v>
      </c>
      <c r="G1077" s="13">
        <v>-30</v>
      </c>
      <c r="H1077" s="1" t="s">
        <v>2721</v>
      </c>
      <c r="J1077" s="16"/>
      <c r="K1077" s="16"/>
      <c r="L1077" s="14" t="s">
        <v>2722</v>
      </c>
      <c r="M1077" s="14" t="s">
        <v>5818</v>
      </c>
      <c r="N1077" s="1" t="s">
        <v>2563</v>
      </c>
      <c r="O1077" s="13" t="str">
        <f t="shared" si="31"/>
        <v>a</v>
      </c>
      <c r="P1077" s="13"/>
      <c r="Q1077" s="13" t="s">
        <v>23</v>
      </c>
      <c r="R1077" s="13" t="s">
        <v>23</v>
      </c>
      <c r="S1077" s="13" t="s">
        <v>23</v>
      </c>
      <c r="T1077" s="13"/>
      <c r="U1077" s="13" t="s">
        <v>23</v>
      </c>
      <c r="V1077" s="13" t="s">
        <v>23</v>
      </c>
      <c r="W1077" s="13" t="s">
        <v>23</v>
      </c>
      <c r="X1077" s="13" t="s">
        <v>23</v>
      </c>
      <c r="Y1077" s="13" t="s">
        <v>23</v>
      </c>
      <c r="Z1077" s="13" t="s">
        <v>23</v>
      </c>
    </row>
    <row r="1078" spans="1:26" s="1" customFormat="1" ht="48" x14ac:dyDescent="0.25">
      <c r="A1078" s="4">
        <v>2246</v>
      </c>
      <c r="B1078" s="13">
        <v>2</v>
      </c>
      <c r="C1078" s="48" t="s">
        <v>7516</v>
      </c>
      <c r="D1078" s="1" t="s">
        <v>7517</v>
      </c>
      <c r="E1078" s="5">
        <v>36.939081999999999</v>
      </c>
      <c r="F1078" s="5">
        <v>31.170304999999999</v>
      </c>
      <c r="G1078" s="13">
        <v>-750</v>
      </c>
      <c r="H1078" s="1" t="s">
        <v>7567</v>
      </c>
      <c r="J1078" s="16"/>
      <c r="K1078" s="16"/>
      <c r="L1078" s="14" t="s">
        <v>7518</v>
      </c>
      <c r="M1078" s="14" t="s">
        <v>7519</v>
      </c>
      <c r="N1078" s="1" t="s">
        <v>2563</v>
      </c>
      <c r="O1078" s="13" t="str">
        <f t="shared" ref="O1078" si="32">IF(H1078="","m","a")</f>
        <v>a</v>
      </c>
      <c r="P1078" s="13"/>
      <c r="Q1078" s="13" t="s">
        <v>23</v>
      </c>
      <c r="R1078" s="13" t="s">
        <v>23</v>
      </c>
      <c r="S1078" s="13" t="s">
        <v>23</v>
      </c>
      <c r="T1078" s="13"/>
      <c r="U1078" s="13" t="s">
        <v>23</v>
      </c>
      <c r="V1078" s="13" t="s">
        <v>23</v>
      </c>
      <c r="W1078" s="13" t="s">
        <v>23</v>
      </c>
      <c r="X1078" s="13" t="s">
        <v>23</v>
      </c>
      <c r="Y1078" s="13" t="s">
        <v>23</v>
      </c>
      <c r="Z1078" s="13" t="s">
        <v>23</v>
      </c>
    </row>
    <row r="1079" spans="1:26" s="1" customFormat="1" ht="24" x14ac:dyDescent="0.25">
      <c r="A1079" s="4">
        <v>2247</v>
      </c>
      <c r="B1079" s="13">
        <v>1</v>
      </c>
      <c r="C1079" s="48" t="s">
        <v>2723</v>
      </c>
      <c r="D1079" s="1" t="s">
        <v>2724</v>
      </c>
      <c r="E1079" s="5">
        <v>36.828099999999999</v>
      </c>
      <c r="F1079" s="5">
        <v>31.243500000000001</v>
      </c>
      <c r="G1079" s="13">
        <v>-330</v>
      </c>
      <c r="H1079" s="1" t="s">
        <v>2725</v>
      </c>
      <c r="I1079" s="1" t="s">
        <v>1216</v>
      </c>
      <c r="J1079" s="16"/>
      <c r="K1079" s="16"/>
      <c r="L1079" s="14" t="s">
        <v>2726</v>
      </c>
      <c r="M1079" s="14" t="s">
        <v>5819</v>
      </c>
      <c r="N1079" s="1" t="s">
        <v>2563</v>
      </c>
      <c r="O1079" s="13" t="str">
        <f t="shared" si="31"/>
        <v>a</v>
      </c>
      <c r="P1079" s="13"/>
      <c r="Q1079" s="13" t="s">
        <v>23</v>
      </c>
      <c r="R1079" s="13" t="s">
        <v>23</v>
      </c>
      <c r="S1079" s="13" t="s">
        <v>23</v>
      </c>
      <c r="T1079" s="13"/>
      <c r="U1079" s="13" t="s">
        <v>23</v>
      </c>
      <c r="V1079" s="13" t="s">
        <v>23</v>
      </c>
      <c r="W1079" s="13" t="s">
        <v>23</v>
      </c>
      <c r="X1079" s="13" t="s">
        <v>23</v>
      </c>
      <c r="Y1079" s="13" t="s">
        <v>23</v>
      </c>
      <c r="Z1079" s="13" t="s">
        <v>23</v>
      </c>
    </row>
    <row r="1080" spans="1:26" s="1" customFormat="1" ht="48" x14ac:dyDescent="0.25">
      <c r="A1080" s="4">
        <v>2248</v>
      </c>
      <c r="B1080" s="13">
        <v>4</v>
      </c>
      <c r="C1080" s="48" t="s">
        <v>6291</v>
      </c>
      <c r="D1080" s="1" t="s">
        <v>6290</v>
      </c>
      <c r="E1080" s="5">
        <v>36.767543000000003</v>
      </c>
      <c r="F1080" s="5">
        <v>31.382608000000001</v>
      </c>
      <c r="G1080" s="13">
        <v>-750</v>
      </c>
      <c r="H1080" s="1" t="s">
        <v>7568</v>
      </c>
      <c r="I1080" s="1" t="s">
        <v>7166</v>
      </c>
      <c r="J1080" s="14" t="s">
        <v>6878</v>
      </c>
      <c r="K1080" s="16"/>
      <c r="L1080" s="14" t="s">
        <v>2728</v>
      </c>
      <c r="M1080" s="14" t="s">
        <v>5820</v>
      </c>
      <c r="N1080" s="1" t="s">
        <v>2563</v>
      </c>
      <c r="O1080" s="13" t="str">
        <f t="shared" si="31"/>
        <v>a</v>
      </c>
      <c r="P1080" s="13"/>
      <c r="Q1080" s="13" t="s">
        <v>40</v>
      </c>
      <c r="R1080" s="13" t="s">
        <v>39</v>
      </c>
      <c r="S1080" s="13" t="s">
        <v>39</v>
      </c>
      <c r="T1080" s="13"/>
      <c r="U1080" s="13" t="s">
        <v>23</v>
      </c>
      <c r="V1080" s="13" t="s">
        <v>23</v>
      </c>
      <c r="W1080" s="13" t="s">
        <v>23</v>
      </c>
      <c r="X1080" s="13" t="s">
        <v>23</v>
      </c>
      <c r="Y1080" s="13" t="s">
        <v>54</v>
      </c>
      <c r="Z1080" s="13" t="s">
        <v>23</v>
      </c>
    </row>
    <row r="1081" spans="1:26" s="1" customFormat="1" ht="24" x14ac:dyDescent="0.25">
      <c r="A1081" s="4">
        <v>2249</v>
      </c>
      <c r="B1081" s="13">
        <v>2</v>
      </c>
      <c r="C1081" s="48" t="s">
        <v>2729</v>
      </c>
      <c r="D1081" s="1" t="s">
        <v>2730</v>
      </c>
      <c r="E1081" s="5">
        <v>36.737907</v>
      </c>
      <c r="F1081" s="5">
        <v>31.478002</v>
      </c>
      <c r="G1081" s="13" t="s">
        <v>974</v>
      </c>
      <c r="H1081" s="1" t="s">
        <v>2731</v>
      </c>
      <c r="J1081" s="16"/>
      <c r="K1081" s="16"/>
      <c r="L1081" s="14" t="s">
        <v>2732</v>
      </c>
      <c r="M1081" s="16"/>
      <c r="N1081" s="1" t="s">
        <v>2563</v>
      </c>
      <c r="O1081" s="13" t="str">
        <f t="shared" si="31"/>
        <v>a</v>
      </c>
      <c r="P1081" s="13"/>
      <c r="Q1081" s="13" t="s">
        <v>23</v>
      </c>
      <c r="R1081" s="13" t="s">
        <v>23</v>
      </c>
      <c r="S1081" s="13" t="s">
        <v>23</v>
      </c>
      <c r="T1081" s="13"/>
      <c r="U1081" s="13" t="s">
        <v>23</v>
      </c>
      <c r="V1081" s="13" t="s">
        <v>23</v>
      </c>
      <c r="W1081" s="13" t="s">
        <v>23</v>
      </c>
      <c r="X1081" s="13" t="s">
        <v>23</v>
      </c>
      <c r="Y1081" s="13" t="s">
        <v>23</v>
      </c>
      <c r="Z1081" s="13" t="s">
        <v>23</v>
      </c>
    </row>
    <row r="1082" spans="1:26" s="1" customFormat="1" ht="24" x14ac:dyDescent="0.25">
      <c r="A1082" s="4">
        <v>2250</v>
      </c>
      <c r="B1082" s="13">
        <v>1</v>
      </c>
      <c r="C1082" s="48" t="s">
        <v>2733</v>
      </c>
      <c r="D1082" s="1" t="s">
        <v>6752</v>
      </c>
      <c r="E1082" s="5">
        <v>36.728808999999998</v>
      </c>
      <c r="F1082" s="5">
        <v>31.501458</v>
      </c>
      <c r="G1082" s="13" t="s">
        <v>974</v>
      </c>
      <c r="H1082" s="1" t="s">
        <v>2734</v>
      </c>
      <c r="J1082" s="16"/>
      <c r="K1082" s="16"/>
      <c r="L1082" s="16"/>
      <c r="M1082" s="16"/>
      <c r="N1082" s="1" t="s">
        <v>2563</v>
      </c>
      <c r="O1082" s="13" t="str">
        <f t="shared" si="31"/>
        <v>a</v>
      </c>
      <c r="P1082" s="13"/>
      <c r="Q1082" s="13" t="s">
        <v>23</v>
      </c>
      <c r="R1082" s="13" t="s">
        <v>23</v>
      </c>
      <c r="S1082" s="13" t="s">
        <v>23</v>
      </c>
      <c r="T1082" s="13"/>
      <c r="U1082" s="13" t="s">
        <v>23</v>
      </c>
      <c r="V1082" s="13" t="s">
        <v>23</v>
      </c>
      <c r="W1082" s="13" t="s">
        <v>23</v>
      </c>
      <c r="X1082" s="13" t="s">
        <v>23</v>
      </c>
      <c r="Y1082" s="13" t="s">
        <v>23</v>
      </c>
      <c r="Z1082" s="13" t="s">
        <v>23</v>
      </c>
    </row>
    <row r="1083" spans="1:26" s="1" customFormat="1" ht="22.5" x14ac:dyDescent="0.25">
      <c r="A1083" s="4">
        <v>2251</v>
      </c>
      <c r="B1083" s="13">
        <v>1</v>
      </c>
      <c r="C1083" s="48" t="s">
        <v>2735</v>
      </c>
      <c r="D1083" s="1" t="s">
        <v>2736</v>
      </c>
      <c r="E1083" s="5">
        <v>36.642539999999997</v>
      </c>
      <c r="F1083" s="5">
        <v>31.665811000000001</v>
      </c>
      <c r="G1083" s="13">
        <v>-330</v>
      </c>
      <c r="H1083" s="1" t="s">
        <v>2737</v>
      </c>
      <c r="I1083" s="1" t="s">
        <v>193</v>
      </c>
      <c r="J1083" s="16"/>
      <c r="K1083" s="16"/>
      <c r="L1083" s="14" t="s">
        <v>2738</v>
      </c>
      <c r="M1083" s="14" t="s">
        <v>5821</v>
      </c>
      <c r="N1083" s="1" t="s">
        <v>2563</v>
      </c>
      <c r="O1083" s="13" t="str">
        <f t="shared" si="31"/>
        <v>a</v>
      </c>
      <c r="P1083" s="13"/>
      <c r="Q1083" s="13" t="s">
        <v>23</v>
      </c>
      <c r="R1083" s="13" t="s">
        <v>23</v>
      </c>
      <c r="S1083" s="13" t="s">
        <v>23</v>
      </c>
      <c r="T1083" s="13"/>
      <c r="U1083" s="13" t="s">
        <v>23</v>
      </c>
      <c r="V1083" s="13" t="s">
        <v>23</v>
      </c>
      <c r="W1083" s="13" t="s">
        <v>23</v>
      </c>
      <c r="X1083" s="13" t="s">
        <v>23</v>
      </c>
      <c r="Y1083" s="13" t="s">
        <v>23</v>
      </c>
      <c r="Z1083" s="13" t="s">
        <v>23</v>
      </c>
    </row>
    <row r="1084" spans="1:26" s="1" customFormat="1" ht="24" x14ac:dyDescent="0.25">
      <c r="A1084" s="4">
        <v>2252</v>
      </c>
      <c r="B1084" s="13">
        <v>1</v>
      </c>
      <c r="C1084" s="48" t="s">
        <v>2739</v>
      </c>
      <c r="D1084" s="1" t="s">
        <v>2740</v>
      </c>
      <c r="E1084" s="5">
        <v>36.601323000000001</v>
      </c>
      <c r="F1084" s="5">
        <v>31.786518999999998</v>
      </c>
      <c r="G1084" s="13">
        <v>-330</v>
      </c>
      <c r="H1084" s="1" t="s">
        <v>2741</v>
      </c>
      <c r="I1084" s="1" t="s">
        <v>2379</v>
      </c>
      <c r="J1084" s="16"/>
      <c r="K1084" s="16"/>
      <c r="L1084" s="14" t="s">
        <v>2742</v>
      </c>
      <c r="M1084" s="14" t="s">
        <v>5822</v>
      </c>
      <c r="N1084" s="1" t="s">
        <v>2563</v>
      </c>
      <c r="O1084" s="13" t="str">
        <f t="shared" si="31"/>
        <v>a</v>
      </c>
      <c r="P1084" s="13"/>
      <c r="Q1084" s="13" t="s">
        <v>38</v>
      </c>
      <c r="R1084" s="13" t="s">
        <v>39</v>
      </c>
      <c r="S1084" s="13" t="s">
        <v>23</v>
      </c>
      <c r="T1084" s="13"/>
      <c r="U1084" s="13" t="s">
        <v>23</v>
      </c>
      <c r="V1084" s="13" t="s">
        <v>23</v>
      </c>
      <c r="W1084" s="13" t="s">
        <v>23</v>
      </c>
      <c r="X1084" s="13" t="s">
        <v>23</v>
      </c>
      <c r="Y1084" s="13" t="s">
        <v>23</v>
      </c>
      <c r="Z1084" s="13" t="s">
        <v>23</v>
      </c>
    </row>
    <row r="1085" spans="1:26" s="1" customFormat="1" ht="24" x14ac:dyDescent="0.25">
      <c r="A1085" s="4">
        <v>2253</v>
      </c>
      <c r="B1085" s="13">
        <v>1</v>
      </c>
      <c r="C1085" s="48" t="s">
        <v>2743</v>
      </c>
      <c r="D1085" s="1" t="s">
        <v>2744</v>
      </c>
      <c r="E1085" s="5">
        <v>36.572792</v>
      </c>
      <c r="F1085" s="5">
        <v>31.881525</v>
      </c>
      <c r="G1085" s="13">
        <v>-30</v>
      </c>
      <c r="H1085" s="1" t="s">
        <v>2745</v>
      </c>
      <c r="I1085" s="1" t="s">
        <v>1216</v>
      </c>
      <c r="J1085" s="16"/>
      <c r="K1085" s="16"/>
      <c r="L1085" s="14" t="s">
        <v>2746</v>
      </c>
      <c r="M1085" s="14" t="s">
        <v>5823</v>
      </c>
      <c r="N1085" s="1" t="s">
        <v>2563</v>
      </c>
      <c r="O1085" s="13" t="str">
        <f t="shared" si="31"/>
        <v>a</v>
      </c>
      <c r="P1085" s="13"/>
      <c r="Q1085" s="13" t="s">
        <v>23</v>
      </c>
      <c r="R1085" s="13" t="s">
        <v>23</v>
      </c>
      <c r="S1085" s="13" t="s">
        <v>23</v>
      </c>
      <c r="T1085" s="13"/>
      <c r="U1085" s="13" t="s">
        <v>23</v>
      </c>
      <c r="V1085" s="13" t="s">
        <v>23</v>
      </c>
      <c r="W1085" s="13" t="s">
        <v>23</v>
      </c>
      <c r="X1085" s="13" t="s">
        <v>23</v>
      </c>
      <c r="Y1085" s="13" t="s">
        <v>23</v>
      </c>
      <c r="Z1085" s="13" t="s">
        <v>23</v>
      </c>
    </row>
    <row r="1086" spans="1:26" s="1" customFormat="1" ht="24" x14ac:dyDescent="0.25">
      <c r="A1086" s="4">
        <v>2254</v>
      </c>
      <c r="B1086" s="13">
        <v>1</v>
      </c>
      <c r="C1086" s="48" t="s">
        <v>2747</v>
      </c>
      <c r="D1086" s="1" t="s">
        <v>2744</v>
      </c>
      <c r="E1086" s="5">
        <v>36.561999999999998</v>
      </c>
      <c r="F1086" s="5">
        <v>31.923999999999999</v>
      </c>
      <c r="G1086" s="13">
        <v>-30</v>
      </c>
      <c r="H1086" s="1" t="s">
        <v>2745</v>
      </c>
      <c r="I1086" s="1" t="s">
        <v>1216</v>
      </c>
      <c r="J1086" s="16"/>
      <c r="K1086" s="16"/>
      <c r="L1086" s="14" t="s">
        <v>2748</v>
      </c>
      <c r="M1086" s="14" t="s">
        <v>5824</v>
      </c>
      <c r="N1086" s="1" t="s">
        <v>2563</v>
      </c>
      <c r="O1086" s="13" t="str">
        <f t="shared" si="31"/>
        <v>a</v>
      </c>
      <c r="P1086" s="13"/>
      <c r="Q1086" s="13" t="s">
        <v>40</v>
      </c>
      <c r="R1086" s="13" t="s">
        <v>23</v>
      </c>
      <c r="S1086" s="13" t="s">
        <v>39</v>
      </c>
      <c r="T1086" s="13"/>
      <c r="U1086" s="13" t="s">
        <v>23</v>
      </c>
      <c r="V1086" s="13" t="s">
        <v>23</v>
      </c>
      <c r="W1086" s="13" t="s">
        <v>23</v>
      </c>
      <c r="X1086" s="13" t="s">
        <v>23</v>
      </c>
      <c r="Y1086" s="13" t="s">
        <v>23</v>
      </c>
      <c r="Z1086" s="13" t="s">
        <v>23</v>
      </c>
    </row>
    <row r="1087" spans="1:26" s="1" customFormat="1" ht="36" x14ac:dyDescent="0.25">
      <c r="A1087" s="4">
        <v>2255</v>
      </c>
      <c r="B1087" s="13">
        <v>2</v>
      </c>
      <c r="C1087" s="48" t="s">
        <v>7569</v>
      </c>
      <c r="D1087" s="1" t="s">
        <v>2749</v>
      </c>
      <c r="E1087" s="5">
        <v>36.533250000000002</v>
      </c>
      <c r="F1087" s="5">
        <v>31.9937</v>
      </c>
      <c r="G1087" s="13">
        <v>-330</v>
      </c>
      <c r="H1087" s="1" t="s">
        <v>7570</v>
      </c>
      <c r="I1087" s="1" t="s">
        <v>1321</v>
      </c>
      <c r="J1087" s="16"/>
      <c r="K1087" s="14" t="s">
        <v>6816</v>
      </c>
      <c r="L1087" s="14" t="s">
        <v>2750</v>
      </c>
      <c r="M1087" s="14" t="s">
        <v>5825</v>
      </c>
      <c r="N1087" s="1" t="s">
        <v>2563</v>
      </c>
      <c r="O1087" s="13" t="str">
        <f t="shared" si="31"/>
        <v>a</v>
      </c>
      <c r="P1087" s="13"/>
      <c r="Q1087" s="13" t="s">
        <v>23</v>
      </c>
      <c r="R1087" s="13" t="s">
        <v>23</v>
      </c>
      <c r="S1087" s="13" t="s">
        <v>23</v>
      </c>
      <c r="T1087" s="13"/>
      <c r="U1087" s="13" t="s">
        <v>23</v>
      </c>
      <c r="V1087" s="13" t="s">
        <v>23</v>
      </c>
      <c r="W1087" s="13" t="s">
        <v>23</v>
      </c>
      <c r="X1087" s="13" t="s">
        <v>23</v>
      </c>
      <c r="Y1087" s="13" t="s">
        <v>23</v>
      </c>
      <c r="Z1087" s="13" t="s">
        <v>23</v>
      </c>
    </row>
    <row r="1088" spans="1:26" s="1" customFormat="1" ht="24" x14ac:dyDescent="0.25">
      <c r="A1088" s="4">
        <v>2256</v>
      </c>
      <c r="B1088" s="13">
        <v>2</v>
      </c>
      <c r="C1088" s="48" t="s">
        <v>2751</v>
      </c>
      <c r="D1088" s="1" t="s">
        <v>5827</v>
      </c>
      <c r="E1088" s="5">
        <v>36.510300000000001</v>
      </c>
      <c r="F1088" s="5">
        <v>32.165100000000002</v>
      </c>
      <c r="G1088" s="13">
        <v>-330</v>
      </c>
      <c r="H1088" s="1" t="s">
        <v>2752</v>
      </c>
      <c r="I1088" s="1" t="s">
        <v>193</v>
      </c>
      <c r="J1088" s="16"/>
      <c r="K1088" s="16"/>
      <c r="L1088" s="14" t="s">
        <v>2753</v>
      </c>
      <c r="M1088" s="14" t="s">
        <v>5826</v>
      </c>
      <c r="N1088" s="1" t="s">
        <v>2563</v>
      </c>
      <c r="O1088" s="13" t="str">
        <f t="shared" si="31"/>
        <v>a</v>
      </c>
      <c r="P1088" s="13"/>
      <c r="Q1088" s="13" t="s">
        <v>23</v>
      </c>
      <c r="R1088" s="13" t="s">
        <v>23</v>
      </c>
      <c r="S1088" s="13" t="s">
        <v>23</v>
      </c>
      <c r="T1088" s="13"/>
      <c r="U1088" s="13" t="s">
        <v>23</v>
      </c>
      <c r="V1088" s="13" t="s">
        <v>23</v>
      </c>
      <c r="W1088" s="13" t="s">
        <v>23</v>
      </c>
      <c r="X1088" s="13" t="s">
        <v>23</v>
      </c>
      <c r="Y1088" s="13" t="s">
        <v>23</v>
      </c>
      <c r="Z1088" s="13" t="s">
        <v>23</v>
      </c>
    </row>
    <row r="1089" spans="1:26" s="1" customFormat="1" ht="24" x14ac:dyDescent="0.25">
      <c r="A1089" s="4">
        <v>2257</v>
      </c>
      <c r="B1089" s="13">
        <v>1</v>
      </c>
      <c r="C1089" s="48" t="s">
        <v>5829</v>
      </c>
      <c r="D1089" s="1" t="s">
        <v>2754</v>
      </c>
      <c r="E1089" s="5">
        <v>36.474800000000002</v>
      </c>
      <c r="F1089" s="5">
        <v>32.116900000000001</v>
      </c>
      <c r="G1089" s="13">
        <v>-550</v>
      </c>
      <c r="H1089" s="1" t="s">
        <v>2755</v>
      </c>
      <c r="J1089" s="16"/>
      <c r="K1089" s="16"/>
      <c r="L1089" s="14" t="s">
        <v>2756</v>
      </c>
      <c r="M1089" s="14" t="s">
        <v>5828</v>
      </c>
      <c r="N1089" s="1" t="s">
        <v>2563</v>
      </c>
      <c r="O1089" s="13" t="str">
        <f t="shared" si="31"/>
        <v>a</v>
      </c>
      <c r="P1089" s="13"/>
      <c r="Q1089" s="13" t="s">
        <v>23</v>
      </c>
      <c r="R1089" s="13" t="s">
        <v>23</v>
      </c>
      <c r="S1089" s="13" t="s">
        <v>23</v>
      </c>
      <c r="T1089" s="13"/>
      <c r="U1089" s="13" t="s">
        <v>23</v>
      </c>
      <c r="V1089" s="13" t="s">
        <v>23</v>
      </c>
      <c r="W1089" s="13" t="s">
        <v>23</v>
      </c>
      <c r="X1089" s="13" t="s">
        <v>23</v>
      </c>
      <c r="Y1089" s="13" t="s">
        <v>23</v>
      </c>
      <c r="Z1089" s="13" t="s">
        <v>23</v>
      </c>
    </row>
    <row r="1090" spans="1:26" s="1" customFormat="1" ht="48" x14ac:dyDescent="0.25">
      <c r="A1090" s="4">
        <v>2260</v>
      </c>
      <c r="B1090" s="13">
        <v>1</v>
      </c>
      <c r="C1090" s="48" t="s">
        <v>7204</v>
      </c>
      <c r="D1090" s="1" t="s">
        <v>2757</v>
      </c>
      <c r="E1090" s="5">
        <v>36.258600000000001</v>
      </c>
      <c r="F1090" s="5">
        <v>32.282800000000002</v>
      </c>
      <c r="G1090" s="13">
        <v>-750</v>
      </c>
      <c r="H1090" s="1" t="s">
        <v>2758</v>
      </c>
      <c r="I1090" s="1" t="s">
        <v>193</v>
      </c>
      <c r="J1090" s="14" t="s">
        <v>7203</v>
      </c>
      <c r="K1090" s="16"/>
      <c r="L1090" s="14" t="s">
        <v>2759</v>
      </c>
      <c r="M1090" s="14" t="s">
        <v>5830</v>
      </c>
      <c r="N1090" s="1" t="s">
        <v>2563</v>
      </c>
      <c r="O1090" s="13" t="str">
        <f t="shared" si="31"/>
        <v>a</v>
      </c>
      <c r="P1090" s="13"/>
      <c r="Q1090" s="13" t="s">
        <v>23</v>
      </c>
      <c r="R1090" s="13" t="s">
        <v>23</v>
      </c>
      <c r="S1090" s="13" t="s">
        <v>23</v>
      </c>
      <c r="T1090" s="13"/>
      <c r="U1090" s="13" t="s">
        <v>23</v>
      </c>
      <c r="V1090" s="13" t="s">
        <v>23</v>
      </c>
      <c r="W1090" s="13" t="s">
        <v>23</v>
      </c>
      <c r="X1090" s="13" t="s">
        <v>23</v>
      </c>
      <c r="Y1090" s="13" t="s">
        <v>23</v>
      </c>
      <c r="Z1090" s="13" t="s">
        <v>23</v>
      </c>
    </row>
    <row r="1091" spans="1:26" s="1" customFormat="1" ht="24" x14ac:dyDescent="0.25">
      <c r="A1091" s="4">
        <v>2262</v>
      </c>
      <c r="B1091" s="13">
        <v>1</v>
      </c>
      <c r="C1091" s="48" t="s">
        <v>5832</v>
      </c>
      <c r="D1091" s="1" t="s">
        <v>2760</v>
      </c>
      <c r="E1091" s="5">
        <v>36.1753</v>
      </c>
      <c r="F1091" s="5">
        <v>32.382800000000003</v>
      </c>
      <c r="G1091" s="13">
        <v>-330</v>
      </c>
      <c r="H1091" s="1" t="s">
        <v>2761</v>
      </c>
      <c r="J1091" s="16"/>
      <c r="K1091" s="16"/>
      <c r="L1091" s="14" t="s">
        <v>2762</v>
      </c>
      <c r="M1091" s="14" t="s">
        <v>5831</v>
      </c>
      <c r="N1091" s="1" t="s">
        <v>2563</v>
      </c>
      <c r="O1091" s="13" t="str">
        <f t="shared" si="31"/>
        <v>a</v>
      </c>
      <c r="P1091" s="13"/>
      <c r="Q1091" s="13" t="s">
        <v>23</v>
      </c>
      <c r="R1091" s="13" t="s">
        <v>23</v>
      </c>
      <c r="S1091" s="13" t="s">
        <v>23</v>
      </c>
      <c r="T1091" s="13"/>
      <c r="U1091" s="13" t="s">
        <v>23</v>
      </c>
      <c r="V1091" s="13" t="s">
        <v>23</v>
      </c>
      <c r="W1091" s="13" t="s">
        <v>23</v>
      </c>
      <c r="X1091" s="13" t="s">
        <v>23</v>
      </c>
      <c r="Y1091" s="13" t="s">
        <v>23</v>
      </c>
      <c r="Z1091" s="13" t="s">
        <v>23</v>
      </c>
    </row>
    <row r="1092" spans="1:26" s="1" customFormat="1" ht="36" x14ac:dyDescent="0.25">
      <c r="A1092" s="4">
        <v>2263</v>
      </c>
      <c r="B1092" s="13">
        <v>1</v>
      </c>
      <c r="C1092" s="48" t="s">
        <v>2763</v>
      </c>
      <c r="D1092" s="1" t="s">
        <v>2764</v>
      </c>
      <c r="E1092" s="5">
        <v>36.154167000000001</v>
      </c>
      <c r="F1092" s="5">
        <v>32.414991000000001</v>
      </c>
      <c r="G1092" s="13">
        <v>-330</v>
      </c>
      <c r="H1092" s="1" t="s">
        <v>2765</v>
      </c>
      <c r="I1092" s="1" t="s">
        <v>350</v>
      </c>
      <c r="J1092" s="16"/>
      <c r="K1092" s="16"/>
      <c r="L1092" s="14" t="s">
        <v>2766</v>
      </c>
      <c r="M1092" s="14" t="s">
        <v>5833</v>
      </c>
      <c r="N1092" s="1" t="s">
        <v>2563</v>
      </c>
      <c r="O1092" s="13" t="str">
        <f t="shared" ref="O1092:O1123" si="33">IF(H1092="","m","a")</f>
        <v>a</v>
      </c>
      <c r="P1092" s="13"/>
      <c r="Q1092" s="13" t="s">
        <v>40</v>
      </c>
      <c r="R1092" s="13" t="s">
        <v>23</v>
      </c>
      <c r="S1092" s="13" t="s">
        <v>23</v>
      </c>
      <c r="T1092" s="13"/>
      <c r="U1092" s="13" t="s">
        <v>23</v>
      </c>
      <c r="V1092" s="13" t="s">
        <v>23</v>
      </c>
      <c r="W1092" s="13" t="s">
        <v>23</v>
      </c>
      <c r="X1092" s="13" t="s">
        <v>54</v>
      </c>
      <c r="Y1092" s="13" t="s">
        <v>23</v>
      </c>
      <c r="Z1092" s="13" t="s">
        <v>23</v>
      </c>
    </row>
    <row r="1093" spans="1:26" s="1" customFormat="1" ht="36" x14ac:dyDescent="0.25">
      <c r="A1093" s="4">
        <v>2264</v>
      </c>
      <c r="B1093" s="13">
        <v>3</v>
      </c>
      <c r="C1093" s="48" t="s">
        <v>5835</v>
      </c>
      <c r="D1093" s="1" t="s">
        <v>2767</v>
      </c>
      <c r="E1093" s="5">
        <v>36.109900000000003</v>
      </c>
      <c r="F1093" s="5">
        <v>32.569800000000001</v>
      </c>
      <c r="G1093" s="13">
        <v>-330</v>
      </c>
      <c r="H1093" s="1" t="s">
        <v>2768</v>
      </c>
      <c r="I1093" s="1" t="s">
        <v>2303</v>
      </c>
      <c r="J1093" s="16"/>
      <c r="K1093" s="16"/>
      <c r="L1093" s="14" t="s">
        <v>2769</v>
      </c>
      <c r="M1093" s="14" t="s">
        <v>5834</v>
      </c>
      <c r="N1093" s="1" t="s">
        <v>2563</v>
      </c>
      <c r="O1093" s="13" t="str">
        <f t="shared" si="33"/>
        <v>a</v>
      </c>
      <c r="P1093" s="13"/>
      <c r="Q1093" s="13"/>
      <c r="R1093" s="13" t="s">
        <v>23</v>
      </c>
      <c r="S1093" s="13" t="s">
        <v>23</v>
      </c>
      <c r="T1093" s="13"/>
      <c r="U1093" s="13" t="s">
        <v>23</v>
      </c>
      <c r="V1093" s="13" t="s">
        <v>23</v>
      </c>
      <c r="W1093" s="13" t="s">
        <v>23</v>
      </c>
      <c r="X1093" s="13" t="s">
        <v>23</v>
      </c>
      <c r="Y1093" s="13" t="s">
        <v>23</v>
      </c>
      <c r="Z1093" s="13" t="s">
        <v>23</v>
      </c>
    </row>
    <row r="1094" spans="1:26" s="1" customFormat="1" ht="24" x14ac:dyDescent="0.25">
      <c r="A1094" s="4">
        <v>2265</v>
      </c>
      <c r="B1094" s="13">
        <v>1</v>
      </c>
      <c r="C1094" s="48" t="s">
        <v>2770</v>
      </c>
      <c r="D1094" s="1" t="s">
        <v>4566</v>
      </c>
      <c r="E1094" s="5">
        <v>36.040294000000003</v>
      </c>
      <c r="F1094" s="5">
        <v>32.685858000000003</v>
      </c>
      <c r="G1094" s="13">
        <v>-30</v>
      </c>
      <c r="H1094" s="1" t="s">
        <v>2771</v>
      </c>
      <c r="I1094" s="1" t="s">
        <v>193</v>
      </c>
      <c r="J1094" s="16"/>
      <c r="K1094" s="16"/>
      <c r="L1094" s="14" t="s">
        <v>2772</v>
      </c>
      <c r="M1094" s="14" t="s">
        <v>5836</v>
      </c>
      <c r="N1094" s="1" t="s">
        <v>2563</v>
      </c>
      <c r="O1094" s="13" t="str">
        <f t="shared" si="33"/>
        <v>a</v>
      </c>
      <c r="P1094" s="13"/>
      <c r="Q1094" s="13" t="s">
        <v>23</v>
      </c>
      <c r="R1094" s="13" t="s">
        <v>23</v>
      </c>
      <c r="S1094" s="13" t="s">
        <v>23</v>
      </c>
      <c r="T1094" s="13"/>
      <c r="U1094" s="13" t="s">
        <v>23</v>
      </c>
      <c r="V1094" s="13" t="s">
        <v>23</v>
      </c>
      <c r="W1094" s="13" t="s">
        <v>23</v>
      </c>
      <c r="X1094" s="13" t="s">
        <v>23</v>
      </c>
      <c r="Y1094" s="13" t="s">
        <v>23</v>
      </c>
      <c r="Z1094" s="13" t="s">
        <v>23</v>
      </c>
    </row>
    <row r="1095" spans="1:26" s="1" customFormat="1" ht="24" x14ac:dyDescent="0.25">
      <c r="A1095" s="4">
        <v>2266</v>
      </c>
      <c r="B1095" s="13">
        <v>1</v>
      </c>
      <c r="C1095" s="48" t="s">
        <v>2773</v>
      </c>
      <c r="D1095" s="1" t="s">
        <v>2774</v>
      </c>
      <c r="E1095" s="5">
        <v>36.022300000000001</v>
      </c>
      <c r="F1095" s="5">
        <v>32.802900000000001</v>
      </c>
      <c r="G1095" s="13">
        <v>-550</v>
      </c>
      <c r="H1095" s="1" t="s">
        <v>2775</v>
      </c>
      <c r="I1095" s="1" t="s">
        <v>193</v>
      </c>
      <c r="J1095" s="16"/>
      <c r="K1095" s="16"/>
      <c r="L1095" s="14" t="s">
        <v>2776</v>
      </c>
      <c r="M1095" s="14" t="s">
        <v>5837</v>
      </c>
      <c r="N1095" s="1" t="s">
        <v>2563</v>
      </c>
      <c r="O1095" s="13" t="str">
        <f t="shared" si="33"/>
        <v>a</v>
      </c>
      <c r="P1095" s="13"/>
      <c r="Q1095" s="13" t="s">
        <v>23</v>
      </c>
      <c r="R1095" s="13" t="s">
        <v>23</v>
      </c>
      <c r="S1095" s="13" t="s">
        <v>23</v>
      </c>
      <c r="T1095" s="13"/>
      <c r="U1095" s="13" t="s">
        <v>23</v>
      </c>
      <c r="V1095" s="13" t="s">
        <v>23</v>
      </c>
      <c r="W1095" s="13" t="s">
        <v>23</v>
      </c>
      <c r="X1095" s="13" t="s">
        <v>23</v>
      </c>
      <c r="Y1095" s="13" t="s">
        <v>23</v>
      </c>
      <c r="Z1095" s="13" t="s">
        <v>23</v>
      </c>
    </row>
    <row r="1096" spans="1:26" s="1" customFormat="1" ht="48" x14ac:dyDescent="0.25">
      <c r="A1096" s="4">
        <v>2267</v>
      </c>
      <c r="B1096" s="13">
        <v>1</v>
      </c>
      <c r="C1096" s="48" t="s">
        <v>5840</v>
      </c>
      <c r="D1096" s="1" t="s">
        <v>2777</v>
      </c>
      <c r="E1096" s="5">
        <v>36.081000000000003</v>
      </c>
      <c r="F1096" s="5">
        <v>32.894500000000001</v>
      </c>
      <c r="G1096" s="13">
        <v>-30</v>
      </c>
      <c r="H1096" s="1" t="s">
        <v>2778</v>
      </c>
      <c r="I1096" s="1" t="s">
        <v>193</v>
      </c>
      <c r="J1096" s="16"/>
      <c r="K1096" s="16"/>
      <c r="L1096" s="14" t="s">
        <v>5839</v>
      </c>
      <c r="M1096" s="14" t="s">
        <v>5838</v>
      </c>
      <c r="N1096" s="1" t="s">
        <v>2563</v>
      </c>
      <c r="O1096" s="13" t="str">
        <f t="shared" si="33"/>
        <v>a</v>
      </c>
      <c r="P1096" s="13"/>
      <c r="Q1096" s="13" t="s">
        <v>40</v>
      </c>
      <c r="R1096" s="13" t="s">
        <v>23</v>
      </c>
      <c r="S1096" s="13" t="s">
        <v>39</v>
      </c>
      <c r="T1096" s="13"/>
      <c r="U1096" s="13" t="s">
        <v>23</v>
      </c>
      <c r="V1096" s="13" t="s">
        <v>23</v>
      </c>
      <c r="W1096" s="13" t="s">
        <v>23</v>
      </c>
      <c r="X1096" s="13" t="s">
        <v>23</v>
      </c>
      <c r="Y1096" s="13" t="s">
        <v>23</v>
      </c>
      <c r="Z1096" s="13" t="s">
        <v>23</v>
      </c>
    </row>
    <row r="1097" spans="1:26" s="1" customFormat="1" ht="24" x14ac:dyDescent="0.25">
      <c r="A1097" s="4">
        <v>2269</v>
      </c>
      <c r="B1097" s="13">
        <v>2</v>
      </c>
      <c r="C1097" s="48" t="s">
        <v>5843</v>
      </c>
      <c r="D1097" s="1" t="s">
        <v>2779</v>
      </c>
      <c r="E1097" s="5">
        <v>36.094717000000003</v>
      </c>
      <c r="F1097" s="5">
        <v>33.015684999999998</v>
      </c>
      <c r="G1097" s="13">
        <v>-330</v>
      </c>
      <c r="H1097" s="1" t="s">
        <v>2780</v>
      </c>
      <c r="I1097" s="1" t="s">
        <v>1321</v>
      </c>
      <c r="J1097" s="16"/>
      <c r="K1097" s="16"/>
      <c r="L1097" s="14" t="s">
        <v>5842</v>
      </c>
      <c r="M1097" s="14" t="s">
        <v>5841</v>
      </c>
      <c r="N1097" s="1" t="s">
        <v>2563</v>
      </c>
      <c r="O1097" s="13" t="str">
        <f t="shared" si="33"/>
        <v>a</v>
      </c>
      <c r="P1097" s="13"/>
      <c r="Q1097" s="13" t="s">
        <v>23</v>
      </c>
      <c r="R1097" s="13" t="s">
        <v>23</v>
      </c>
      <c r="S1097" s="13" t="s">
        <v>23</v>
      </c>
      <c r="T1097" s="13"/>
      <c r="U1097" s="13" t="s">
        <v>23</v>
      </c>
      <c r="V1097" s="13" t="s">
        <v>23</v>
      </c>
      <c r="W1097" s="13" t="s">
        <v>23</v>
      </c>
      <c r="X1097" s="13" t="s">
        <v>23</v>
      </c>
      <c r="Y1097" s="13" t="s">
        <v>23</v>
      </c>
      <c r="Z1097" s="13" t="s">
        <v>23</v>
      </c>
    </row>
    <row r="1098" spans="1:26" s="1" customFormat="1" ht="24" x14ac:dyDescent="0.25">
      <c r="A1098" s="4">
        <v>2270</v>
      </c>
      <c r="B1098" s="13">
        <v>1</v>
      </c>
      <c r="C1098" s="48" t="s">
        <v>2781</v>
      </c>
      <c r="D1098" s="1" t="s">
        <v>6250</v>
      </c>
      <c r="E1098" s="5">
        <v>36.092951999999997</v>
      </c>
      <c r="F1098" s="5">
        <v>33.097490999999998</v>
      </c>
      <c r="G1098" s="13">
        <v>-30</v>
      </c>
      <c r="H1098" s="1" t="s">
        <v>2782</v>
      </c>
      <c r="J1098" s="16"/>
      <c r="K1098" s="16"/>
      <c r="L1098" s="14" t="s">
        <v>2783</v>
      </c>
      <c r="M1098" s="14" t="s">
        <v>5844</v>
      </c>
      <c r="N1098" s="1" t="s">
        <v>2563</v>
      </c>
      <c r="O1098" s="13" t="str">
        <f t="shared" si="33"/>
        <v>a</v>
      </c>
      <c r="P1098" s="13"/>
      <c r="Q1098" s="13" t="s">
        <v>23</v>
      </c>
      <c r="R1098" s="13" t="s">
        <v>23</v>
      </c>
      <c r="S1098" s="13" t="s">
        <v>23</v>
      </c>
      <c r="T1098" s="13"/>
      <c r="U1098" s="13" t="s">
        <v>23</v>
      </c>
      <c r="V1098" s="13" t="s">
        <v>23</v>
      </c>
      <c r="W1098" s="13" t="s">
        <v>23</v>
      </c>
      <c r="X1098" s="13" t="s">
        <v>23</v>
      </c>
      <c r="Y1098" s="13" t="s">
        <v>23</v>
      </c>
      <c r="Z1098" s="13" t="s">
        <v>23</v>
      </c>
    </row>
    <row r="1099" spans="1:26" s="1" customFormat="1" ht="22.5" x14ac:dyDescent="0.25">
      <c r="A1099" s="4">
        <v>2271</v>
      </c>
      <c r="B1099" s="13">
        <v>1</v>
      </c>
      <c r="C1099" s="48" t="s">
        <v>2784</v>
      </c>
      <c r="D1099" s="1" t="s">
        <v>2785</v>
      </c>
      <c r="E1099" s="5">
        <v>36.122346</v>
      </c>
      <c r="F1099" s="5">
        <v>33.123944000000002</v>
      </c>
      <c r="G1099" s="13">
        <v>-330</v>
      </c>
      <c r="H1099" s="1" t="s">
        <v>2786</v>
      </c>
      <c r="J1099" s="16"/>
      <c r="K1099" s="16"/>
      <c r="L1099" s="14" t="s">
        <v>2787</v>
      </c>
      <c r="M1099" s="14" t="s">
        <v>5845</v>
      </c>
      <c r="N1099" s="1" t="s">
        <v>2563</v>
      </c>
      <c r="O1099" s="13" t="str">
        <f t="shared" si="33"/>
        <v>a</v>
      </c>
      <c r="P1099" s="13"/>
      <c r="Q1099" s="13" t="s">
        <v>23</v>
      </c>
      <c r="R1099" s="13" t="s">
        <v>23</v>
      </c>
      <c r="S1099" s="13" t="s">
        <v>23</v>
      </c>
      <c r="T1099" s="13"/>
      <c r="U1099" s="13" t="s">
        <v>23</v>
      </c>
      <c r="V1099" s="13" t="s">
        <v>23</v>
      </c>
      <c r="W1099" s="13" t="s">
        <v>23</v>
      </c>
      <c r="X1099" s="13" t="s">
        <v>23</v>
      </c>
      <c r="Y1099" s="13" t="s">
        <v>23</v>
      </c>
      <c r="Z1099" s="13" t="s">
        <v>23</v>
      </c>
    </row>
    <row r="1100" spans="1:26" s="1" customFormat="1" ht="36" x14ac:dyDescent="0.25">
      <c r="A1100" s="4">
        <v>2273</v>
      </c>
      <c r="B1100" s="13">
        <v>2</v>
      </c>
      <c r="C1100" s="48" t="s">
        <v>2788</v>
      </c>
      <c r="D1100" s="1" t="s">
        <v>4829</v>
      </c>
      <c r="E1100" s="5">
        <v>36.144300000000001</v>
      </c>
      <c r="F1100" s="5">
        <v>33.323099999999997</v>
      </c>
      <c r="G1100" s="13">
        <v>-750</v>
      </c>
      <c r="H1100" s="1" t="s">
        <v>2789</v>
      </c>
      <c r="I1100" s="1" t="s">
        <v>871</v>
      </c>
      <c r="J1100" s="14" t="s">
        <v>7346</v>
      </c>
      <c r="K1100" s="16"/>
      <c r="L1100" s="14" t="s">
        <v>2790</v>
      </c>
      <c r="M1100" s="14" t="s">
        <v>5846</v>
      </c>
      <c r="N1100" s="1" t="s">
        <v>2563</v>
      </c>
      <c r="O1100" s="13" t="str">
        <f t="shared" si="33"/>
        <v>a</v>
      </c>
      <c r="P1100" s="13"/>
      <c r="Q1100" s="13" t="s">
        <v>40</v>
      </c>
      <c r="R1100" s="13" t="s">
        <v>23</v>
      </c>
      <c r="S1100" s="13" t="s">
        <v>39</v>
      </c>
      <c r="T1100" s="13"/>
      <c r="U1100" s="13" t="s">
        <v>23</v>
      </c>
      <c r="V1100" s="13" t="s">
        <v>23</v>
      </c>
      <c r="W1100" s="13" t="s">
        <v>23</v>
      </c>
      <c r="X1100" s="13" t="s">
        <v>54</v>
      </c>
      <c r="Y1100" s="13" t="s">
        <v>23</v>
      </c>
      <c r="Z1100" s="13" t="s">
        <v>23</v>
      </c>
    </row>
    <row r="1101" spans="1:26" s="1" customFormat="1" ht="24" x14ac:dyDescent="0.25">
      <c r="A1101" s="4">
        <v>2274</v>
      </c>
      <c r="B1101" s="13">
        <v>1</v>
      </c>
      <c r="C1101" s="48" t="s">
        <v>2791</v>
      </c>
      <c r="D1101" s="1" t="s">
        <v>2792</v>
      </c>
      <c r="E1101" s="5">
        <v>36.134656</v>
      </c>
      <c r="F1101" s="5">
        <v>33.405771999999999</v>
      </c>
      <c r="G1101" s="13" t="s">
        <v>974</v>
      </c>
      <c r="H1101" s="1" t="s">
        <v>2793</v>
      </c>
      <c r="I1101" s="1" t="s">
        <v>1216</v>
      </c>
      <c r="J1101" s="16"/>
      <c r="K1101" s="16"/>
      <c r="L1101" s="14" t="s">
        <v>2794</v>
      </c>
      <c r="M1101" s="16"/>
      <c r="N1101" s="1" t="s">
        <v>2563</v>
      </c>
      <c r="O1101" s="13" t="str">
        <f t="shared" si="33"/>
        <v>a</v>
      </c>
      <c r="P1101" s="13"/>
      <c r="Q1101" s="13" t="s">
        <v>23</v>
      </c>
      <c r="R1101" s="13" t="s">
        <v>23</v>
      </c>
      <c r="S1101" s="13" t="s">
        <v>23</v>
      </c>
      <c r="T1101" s="13"/>
      <c r="U1101" s="13" t="s">
        <v>23</v>
      </c>
      <c r="V1101" s="13" t="s">
        <v>23</v>
      </c>
      <c r="W1101" s="13" t="s">
        <v>23</v>
      </c>
      <c r="X1101" s="13" t="s">
        <v>23</v>
      </c>
      <c r="Y1101" s="13" t="s">
        <v>23</v>
      </c>
      <c r="Z1101" s="13" t="s">
        <v>23</v>
      </c>
    </row>
    <row r="1102" spans="1:26" s="1" customFormat="1" ht="22.5" x14ac:dyDescent="0.25">
      <c r="A1102" s="4">
        <v>2275</v>
      </c>
      <c r="B1102" s="13">
        <v>1</v>
      </c>
      <c r="C1102" s="48" t="s">
        <v>2795</v>
      </c>
      <c r="D1102" s="1" t="s">
        <v>2796</v>
      </c>
      <c r="E1102" s="5">
        <v>36.155073999999999</v>
      </c>
      <c r="F1102" s="5">
        <v>33.462474</v>
      </c>
      <c r="G1102" s="13">
        <v>-30</v>
      </c>
      <c r="H1102" s="1" t="s">
        <v>2797</v>
      </c>
      <c r="J1102" s="16"/>
      <c r="K1102" s="16"/>
      <c r="L1102" s="14" t="s">
        <v>2798</v>
      </c>
      <c r="M1102" s="14" t="s">
        <v>5847</v>
      </c>
      <c r="N1102" s="1" t="s">
        <v>2563</v>
      </c>
      <c r="O1102" s="13" t="str">
        <f t="shared" si="33"/>
        <v>a</v>
      </c>
      <c r="P1102" s="13"/>
      <c r="Q1102" s="13" t="s">
        <v>23</v>
      </c>
      <c r="R1102" s="13" t="s">
        <v>23</v>
      </c>
      <c r="S1102" s="13" t="s">
        <v>23</v>
      </c>
      <c r="T1102" s="13"/>
      <c r="U1102" s="13" t="s">
        <v>23</v>
      </c>
      <c r="V1102" s="13" t="s">
        <v>23</v>
      </c>
      <c r="W1102" s="13" t="s">
        <v>23</v>
      </c>
      <c r="X1102" s="13" t="s">
        <v>23</v>
      </c>
      <c r="Y1102" s="13" t="s">
        <v>23</v>
      </c>
      <c r="Z1102" s="13" t="s">
        <v>23</v>
      </c>
    </row>
    <row r="1103" spans="1:26" s="1" customFormat="1" ht="22.5" x14ac:dyDescent="0.25">
      <c r="A1103" s="4">
        <v>2276</v>
      </c>
      <c r="B1103" s="13">
        <v>1</v>
      </c>
      <c r="C1103" s="48" t="s">
        <v>2799</v>
      </c>
      <c r="D1103" s="1" t="s">
        <v>2800</v>
      </c>
      <c r="E1103" s="5">
        <v>36.154431000000002</v>
      </c>
      <c r="F1103" s="5">
        <v>33.577734999999997</v>
      </c>
      <c r="G1103" s="13" t="s">
        <v>974</v>
      </c>
      <c r="H1103" s="1" t="s">
        <v>2801</v>
      </c>
      <c r="J1103" s="16"/>
      <c r="K1103" s="16"/>
      <c r="L1103" s="14" t="s">
        <v>2802</v>
      </c>
      <c r="M1103" s="16"/>
      <c r="N1103" s="1" t="s">
        <v>2563</v>
      </c>
      <c r="O1103" s="13" t="str">
        <f t="shared" si="33"/>
        <v>a</v>
      </c>
      <c r="P1103" s="13"/>
      <c r="Q1103" s="13" t="s">
        <v>23</v>
      </c>
      <c r="R1103" s="13" t="s">
        <v>23</v>
      </c>
      <c r="S1103" s="13" t="s">
        <v>23</v>
      </c>
      <c r="T1103" s="13"/>
      <c r="U1103" s="13" t="s">
        <v>23</v>
      </c>
      <c r="V1103" s="13" t="s">
        <v>23</v>
      </c>
      <c r="W1103" s="13" t="s">
        <v>23</v>
      </c>
      <c r="X1103" s="13" t="s">
        <v>23</v>
      </c>
      <c r="Y1103" s="13" t="s">
        <v>23</v>
      </c>
      <c r="Z1103" s="13" t="s">
        <v>23</v>
      </c>
    </row>
    <row r="1104" spans="1:26" s="1" customFormat="1" ht="24" x14ac:dyDescent="0.25">
      <c r="A1104" s="4">
        <v>2277</v>
      </c>
      <c r="B1104" s="13">
        <v>1</v>
      </c>
      <c r="C1104" s="48" t="s">
        <v>2803</v>
      </c>
      <c r="D1104" s="1" t="s">
        <v>2804</v>
      </c>
      <c r="E1104" s="5">
        <v>36.186746999999997</v>
      </c>
      <c r="F1104" s="5">
        <v>33.649174000000002</v>
      </c>
      <c r="G1104" s="13">
        <v>-30</v>
      </c>
      <c r="H1104" s="1" t="s">
        <v>2805</v>
      </c>
      <c r="I1104" s="1" t="s">
        <v>193</v>
      </c>
      <c r="J1104" s="16"/>
      <c r="K1104" s="16"/>
      <c r="L1104" s="14" t="s">
        <v>2806</v>
      </c>
      <c r="M1104" s="14" t="s">
        <v>5848</v>
      </c>
      <c r="N1104" s="1" t="s">
        <v>2563</v>
      </c>
      <c r="O1104" s="13" t="str">
        <f t="shared" si="33"/>
        <v>a</v>
      </c>
      <c r="P1104" s="13"/>
      <c r="Q1104" s="13" t="s">
        <v>23</v>
      </c>
      <c r="R1104" s="13" t="s">
        <v>23</v>
      </c>
      <c r="S1104" s="13" t="s">
        <v>23</v>
      </c>
      <c r="T1104" s="13"/>
      <c r="U1104" s="13" t="s">
        <v>23</v>
      </c>
      <c r="V1104" s="13" t="s">
        <v>23</v>
      </c>
      <c r="W1104" s="13" t="s">
        <v>23</v>
      </c>
      <c r="X1104" s="13" t="s">
        <v>23</v>
      </c>
      <c r="Y1104" s="13" t="s">
        <v>23</v>
      </c>
      <c r="Z1104" s="13" t="s">
        <v>23</v>
      </c>
    </row>
    <row r="1105" spans="1:26" s="1" customFormat="1" ht="24" x14ac:dyDescent="0.25">
      <c r="A1105" s="4">
        <v>2278</v>
      </c>
      <c r="B1105" s="13">
        <v>2</v>
      </c>
      <c r="C1105" s="48" t="s">
        <v>2807</v>
      </c>
      <c r="D1105" s="1" t="s">
        <v>2808</v>
      </c>
      <c r="E1105" s="5">
        <v>36.157800000000002</v>
      </c>
      <c r="F1105" s="5">
        <v>33.6858</v>
      </c>
      <c r="G1105" s="13">
        <v>-330</v>
      </c>
      <c r="H1105" s="1" t="s">
        <v>2809</v>
      </c>
      <c r="J1105" s="16"/>
      <c r="K1105" s="16"/>
      <c r="L1105" s="14" t="s">
        <v>2810</v>
      </c>
      <c r="M1105" s="14" t="s">
        <v>5849</v>
      </c>
      <c r="N1105" s="1" t="s">
        <v>2563</v>
      </c>
      <c r="O1105" s="13" t="str">
        <f t="shared" si="33"/>
        <v>a</v>
      </c>
      <c r="P1105" s="13"/>
      <c r="Q1105" s="13" t="s">
        <v>23</v>
      </c>
      <c r="R1105" s="13" t="s">
        <v>23</v>
      </c>
      <c r="S1105" s="13" t="s">
        <v>23</v>
      </c>
      <c r="T1105" s="13"/>
      <c r="U1105" s="13" t="s">
        <v>23</v>
      </c>
      <c r="V1105" s="13" t="s">
        <v>23</v>
      </c>
      <c r="W1105" s="13" t="s">
        <v>23</v>
      </c>
      <c r="X1105" s="13" t="s">
        <v>23</v>
      </c>
      <c r="Y1105" s="13" t="s">
        <v>23</v>
      </c>
      <c r="Z1105" s="13" t="s">
        <v>23</v>
      </c>
    </row>
    <row r="1106" spans="1:26" s="1" customFormat="1" ht="24" x14ac:dyDescent="0.25">
      <c r="A1106" s="4">
        <v>2279</v>
      </c>
      <c r="B1106" s="13">
        <v>1</v>
      </c>
      <c r="C1106" s="48" t="s">
        <v>2811</v>
      </c>
      <c r="D1106" s="1" t="s">
        <v>2812</v>
      </c>
      <c r="E1106" s="5">
        <v>36.189473</v>
      </c>
      <c r="F1106" s="5">
        <v>33.769651000000003</v>
      </c>
      <c r="G1106" s="13">
        <v>-750</v>
      </c>
      <c r="H1106" s="1" t="s">
        <v>2813</v>
      </c>
      <c r="J1106" s="16"/>
      <c r="K1106" s="16"/>
      <c r="L1106" s="14" t="s">
        <v>2814</v>
      </c>
      <c r="M1106" s="14" t="s">
        <v>5850</v>
      </c>
      <c r="N1106" s="1" t="s">
        <v>2563</v>
      </c>
      <c r="O1106" s="13" t="str">
        <f t="shared" si="33"/>
        <v>a</v>
      </c>
      <c r="P1106" s="13"/>
      <c r="Q1106" s="13" t="s">
        <v>23</v>
      </c>
      <c r="R1106" s="13" t="s">
        <v>23</v>
      </c>
      <c r="S1106" s="13" t="s">
        <v>23</v>
      </c>
      <c r="T1106" s="13"/>
      <c r="U1106" s="13" t="s">
        <v>23</v>
      </c>
      <c r="V1106" s="13" t="s">
        <v>23</v>
      </c>
      <c r="W1106" s="13" t="s">
        <v>23</v>
      </c>
      <c r="X1106" s="13" t="s">
        <v>23</v>
      </c>
      <c r="Y1106" s="13" t="s">
        <v>23</v>
      </c>
      <c r="Z1106" s="13" t="s">
        <v>23</v>
      </c>
    </row>
    <row r="1107" spans="1:26" s="1" customFormat="1" ht="22.5" x14ac:dyDescent="0.25">
      <c r="A1107" s="4">
        <v>2280</v>
      </c>
      <c r="B1107" s="13">
        <v>1</v>
      </c>
      <c r="C1107" s="48" t="s">
        <v>2815</v>
      </c>
      <c r="D1107" s="1" t="s">
        <v>2816</v>
      </c>
      <c r="E1107" s="5">
        <v>36.252431999999999</v>
      </c>
      <c r="F1107" s="5">
        <v>33.812448000000003</v>
      </c>
      <c r="G1107" s="13">
        <v>-30</v>
      </c>
      <c r="H1107" s="1" t="s">
        <v>2817</v>
      </c>
      <c r="J1107" s="16"/>
      <c r="K1107" s="16"/>
      <c r="L1107" s="14" t="s">
        <v>2818</v>
      </c>
      <c r="M1107" s="14" t="s">
        <v>5851</v>
      </c>
      <c r="N1107" s="1" t="s">
        <v>2563</v>
      </c>
      <c r="O1107" s="13" t="str">
        <f t="shared" si="33"/>
        <v>a</v>
      </c>
      <c r="P1107" s="13"/>
      <c r="Q1107" s="13" t="s">
        <v>23</v>
      </c>
      <c r="R1107" s="13" t="s">
        <v>23</v>
      </c>
      <c r="S1107" s="13" t="s">
        <v>23</v>
      </c>
      <c r="T1107" s="13"/>
      <c r="U1107" s="13" t="s">
        <v>23</v>
      </c>
      <c r="V1107" s="13" t="s">
        <v>23</v>
      </c>
      <c r="W1107" s="13" t="s">
        <v>23</v>
      </c>
      <c r="X1107" s="13" t="s">
        <v>23</v>
      </c>
      <c r="Y1107" s="13" t="s">
        <v>23</v>
      </c>
      <c r="Z1107" s="13" t="s">
        <v>23</v>
      </c>
    </row>
    <row r="1108" spans="1:26" s="1" customFormat="1" ht="36" x14ac:dyDescent="0.25">
      <c r="A1108" s="4">
        <v>2281</v>
      </c>
      <c r="B1108" s="13">
        <v>1</v>
      </c>
      <c r="C1108" s="48" t="s">
        <v>5854</v>
      </c>
      <c r="D1108" s="1" t="s">
        <v>5853</v>
      </c>
      <c r="E1108" s="5">
        <v>36.266807999999997</v>
      </c>
      <c r="F1108" s="5">
        <v>33.826945000000002</v>
      </c>
      <c r="G1108" s="13">
        <v>-30</v>
      </c>
      <c r="H1108" s="1" t="s">
        <v>2819</v>
      </c>
      <c r="I1108" s="1" t="s">
        <v>193</v>
      </c>
      <c r="J1108" s="16"/>
      <c r="K1108" s="16"/>
      <c r="L1108" s="14" t="s">
        <v>2820</v>
      </c>
      <c r="M1108" s="14" t="s">
        <v>5852</v>
      </c>
      <c r="N1108" s="1" t="s">
        <v>2563</v>
      </c>
      <c r="O1108" s="13" t="str">
        <f t="shared" si="33"/>
        <v>a</v>
      </c>
      <c r="P1108" s="13"/>
      <c r="Q1108" s="13" t="s">
        <v>23</v>
      </c>
      <c r="R1108" s="13" t="s">
        <v>23</v>
      </c>
      <c r="S1108" s="13" t="s">
        <v>23</v>
      </c>
      <c r="T1108" s="13"/>
      <c r="U1108" s="13" t="s">
        <v>23</v>
      </c>
      <c r="V1108" s="13" t="s">
        <v>23</v>
      </c>
      <c r="W1108" s="13" t="s">
        <v>23</v>
      </c>
      <c r="X1108" s="13" t="s">
        <v>23</v>
      </c>
      <c r="Y1108" s="13" t="s">
        <v>23</v>
      </c>
      <c r="Z1108" s="13" t="s">
        <v>23</v>
      </c>
    </row>
    <row r="1109" spans="1:26" s="1" customFormat="1" ht="24" x14ac:dyDescent="0.25">
      <c r="A1109" s="4">
        <v>2283</v>
      </c>
      <c r="B1109" s="13">
        <v>1</v>
      </c>
      <c r="C1109" s="48" t="s">
        <v>5856</v>
      </c>
      <c r="D1109" s="1" t="s">
        <v>2821</v>
      </c>
      <c r="E1109" s="5">
        <v>36.311965000000001</v>
      </c>
      <c r="F1109" s="5">
        <v>33.879429000000002</v>
      </c>
      <c r="G1109" s="13">
        <v>-550</v>
      </c>
      <c r="H1109" s="1" t="s">
        <v>2822</v>
      </c>
      <c r="J1109" s="16"/>
      <c r="K1109" s="16"/>
      <c r="L1109" s="14" t="s">
        <v>2823</v>
      </c>
      <c r="M1109" s="14" t="s">
        <v>5855</v>
      </c>
      <c r="N1109" s="1" t="s">
        <v>2563</v>
      </c>
      <c r="O1109" s="13" t="str">
        <f t="shared" si="33"/>
        <v>a</v>
      </c>
      <c r="P1109" s="13"/>
      <c r="Q1109" s="13" t="s">
        <v>23</v>
      </c>
      <c r="R1109" s="13" t="s">
        <v>23</v>
      </c>
      <c r="S1109" s="13" t="s">
        <v>23</v>
      </c>
      <c r="T1109" s="13"/>
      <c r="U1109" s="13" t="s">
        <v>23</v>
      </c>
      <c r="V1109" s="13" t="s">
        <v>23</v>
      </c>
      <c r="W1109" s="13" t="s">
        <v>23</v>
      </c>
      <c r="X1109" s="13" t="s">
        <v>23</v>
      </c>
      <c r="Y1109" s="13" t="s">
        <v>23</v>
      </c>
      <c r="Z1109" s="13" t="s">
        <v>23</v>
      </c>
    </row>
    <row r="1110" spans="1:26" s="1" customFormat="1" ht="84" x14ac:dyDescent="0.25">
      <c r="A1110" s="4">
        <v>2284</v>
      </c>
      <c r="B1110" s="13">
        <v>1</v>
      </c>
      <c r="C1110" s="48" t="s">
        <v>7202</v>
      </c>
      <c r="D1110" s="1" t="s">
        <v>2824</v>
      </c>
      <c r="E1110" s="5">
        <v>36.377074</v>
      </c>
      <c r="F1110" s="5">
        <v>33.915424000000002</v>
      </c>
      <c r="G1110" s="13">
        <v>-330</v>
      </c>
      <c r="H1110" s="1" t="s">
        <v>2825</v>
      </c>
      <c r="I1110" s="1" t="s">
        <v>1216</v>
      </c>
      <c r="J1110" s="14" t="s">
        <v>7203</v>
      </c>
      <c r="K1110" s="16"/>
      <c r="L1110" s="14" t="s">
        <v>2826</v>
      </c>
      <c r="M1110" s="14" t="s">
        <v>5857</v>
      </c>
      <c r="N1110" s="1" t="s">
        <v>2563</v>
      </c>
      <c r="O1110" s="13" t="str">
        <f t="shared" si="33"/>
        <v>a</v>
      </c>
      <c r="P1110" s="13"/>
      <c r="Q1110" s="13" t="s">
        <v>23</v>
      </c>
      <c r="R1110" s="13" t="s">
        <v>23</v>
      </c>
      <c r="S1110" s="13" t="s">
        <v>23</v>
      </c>
      <c r="T1110" s="13"/>
      <c r="U1110" s="13" t="s">
        <v>23</v>
      </c>
      <c r="V1110" s="13" t="s">
        <v>23</v>
      </c>
      <c r="W1110" s="13" t="s">
        <v>23</v>
      </c>
      <c r="X1110" s="13" t="s">
        <v>23</v>
      </c>
      <c r="Y1110" s="13" t="s">
        <v>23</v>
      </c>
      <c r="Z1110" s="13" t="s">
        <v>23</v>
      </c>
    </row>
    <row r="1111" spans="1:26" s="1" customFormat="1" ht="84" x14ac:dyDescent="0.25">
      <c r="A1111" s="4">
        <v>2285</v>
      </c>
      <c r="B1111" s="13">
        <v>1</v>
      </c>
      <c r="C1111" s="48" t="s">
        <v>5858</v>
      </c>
      <c r="D1111" s="1" t="s">
        <v>2827</v>
      </c>
      <c r="E1111" s="5">
        <v>36.255927999999997</v>
      </c>
      <c r="F1111" s="5">
        <v>34.011313000000001</v>
      </c>
      <c r="G1111" s="13" t="s">
        <v>974</v>
      </c>
      <c r="H1111" s="1" t="s">
        <v>2828</v>
      </c>
      <c r="J1111" s="16"/>
      <c r="K1111" s="16"/>
      <c r="L1111" s="14" t="s">
        <v>2829</v>
      </c>
      <c r="M1111" s="16"/>
      <c r="N1111" s="1" t="s">
        <v>2563</v>
      </c>
      <c r="O1111" s="13" t="str">
        <f t="shared" si="33"/>
        <v>a</v>
      </c>
      <c r="P1111" s="13"/>
      <c r="Q1111" s="13" t="s">
        <v>23</v>
      </c>
      <c r="R1111" s="13" t="s">
        <v>23</v>
      </c>
      <c r="S1111" s="13" t="s">
        <v>23</v>
      </c>
      <c r="T1111" s="13"/>
      <c r="U1111" s="13" t="s">
        <v>23</v>
      </c>
      <c r="V1111" s="13" t="s">
        <v>23</v>
      </c>
      <c r="W1111" s="13" t="s">
        <v>23</v>
      </c>
      <c r="X1111" s="13" t="s">
        <v>23</v>
      </c>
      <c r="Y1111" s="13" t="s">
        <v>23</v>
      </c>
      <c r="Z1111" s="13" t="s">
        <v>23</v>
      </c>
    </row>
    <row r="1112" spans="1:26" s="1" customFormat="1" ht="36" x14ac:dyDescent="0.25">
      <c r="A1112" s="4">
        <v>2288</v>
      </c>
      <c r="B1112" s="13">
        <v>1</v>
      </c>
      <c r="C1112" s="48" t="s">
        <v>7201</v>
      </c>
      <c r="D1112" s="1" t="s">
        <v>5860</v>
      </c>
      <c r="E1112" s="5">
        <v>36.418900000000001</v>
      </c>
      <c r="F1112" s="5">
        <v>34.093000000000004</v>
      </c>
      <c r="G1112" s="13">
        <v>-30</v>
      </c>
      <c r="H1112" s="1" t="s">
        <v>2830</v>
      </c>
      <c r="J1112" s="16"/>
      <c r="K1112" s="14" t="s">
        <v>7200</v>
      </c>
      <c r="L1112" s="14" t="s">
        <v>2831</v>
      </c>
      <c r="M1112" s="14" t="s">
        <v>5859</v>
      </c>
      <c r="N1112" s="1" t="s">
        <v>2563</v>
      </c>
      <c r="O1112" s="13" t="str">
        <f t="shared" si="33"/>
        <v>a</v>
      </c>
      <c r="P1112" s="13"/>
      <c r="Q1112" s="13" t="s">
        <v>23</v>
      </c>
      <c r="R1112" s="13" t="s">
        <v>23</v>
      </c>
      <c r="S1112" s="13" t="s">
        <v>23</v>
      </c>
      <c r="T1112" s="13"/>
      <c r="U1112" s="13" t="s">
        <v>23</v>
      </c>
      <c r="V1112" s="13" t="s">
        <v>23</v>
      </c>
      <c r="W1112" s="13" t="s">
        <v>23</v>
      </c>
      <c r="X1112" s="13" t="s">
        <v>23</v>
      </c>
      <c r="Y1112" s="13" t="s">
        <v>23</v>
      </c>
      <c r="Z1112" s="13" t="s">
        <v>23</v>
      </c>
    </row>
    <row r="1113" spans="1:26" s="1" customFormat="1" ht="72" x14ac:dyDescent="0.25">
      <c r="A1113" s="4">
        <v>2290</v>
      </c>
      <c r="B1113" s="13">
        <v>5</v>
      </c>
      <c r="C1113" s="48" t="s">
        <v>7437</v>
      </c>
      <c r="D1113" s="1" t="s">
        <v>4830</v>
      </c>
      <c r="E1113" s="5">
        <v>36.462539999999997</v>
      </c>
      <c r="F1113" s="5">
        <v>34.150329999999997</v>
      </c>
      <c r="G1113" s="13">
        <v>-330</v>
      </c>
      <c r="H1113" s="1" t="s">
        <v>7438</v>
      </c>
      <c r="I1113" s="1" t="s">
        <v>6563</v>
      </c>
      <c r="J1113" s="16"/>
      <c r="K1113" s="16"/>
      <c r="L1113" s="14" t="s">
        <v>2832</v>
      </c>
      <c r="M1113" s="14" t="s">
        <v>5861</v>
      </c>
      <c r="N1113" s="1" t="s">
        <v>2563</v>
      </c>
      <c r="O1113" s="13" t="str">
        <f t="shared" si="33"/>
        <v>a</v>
      </c>
      <c r="P1113" s="13"/>
      <c r="Q1113" s="13" t="s">
        <v>38</v>
      </c>
      <c r="R1113" s="13" t="s">
        <v>39</v>
      </c>
      <c r="S1113" s="13" t="s">
        <v>23</v>
      </c>
      <c r="T1113" s="13"/>
      <c r="U1113" s="13" t="s">
        <v>23</v>
      </c>
      <c r="V1113" s="13" t="s">
        <v>23</v>
      </c>
      <c r="W1113" s="13" t="s">
        <v>23</v>
      </c>
      <c r="X1113" s="13" t="s">
        <v>23</v>
      </c>
      <c r="Y1113" s="13" t="s">
        <v>23</v>
      </c>
      <c r="Z1113" s="13" t="s">
        <v>23</v>
      </c>
    </row>
    <row r="1114" spans="1:26" s="1" customFormat="1" ht="36" x14ac:dyDescent="0.25">
      <c r="A1114" s="4">
        <v>2291</v>
      </c>
      <c r="B1114" s="13">
        <v>2</v>
      </c>
      <c r="C1114" s="48" t="s">
        <v>2833</v>
      </c>
      <c r="D1114" s="1" t="s">
        <v>4550</v>
      </c>
      <c r="E1114" s="5">
        <v>36.483939999999997</v>
      </c>
      <c r="F1114" s="5">
        <v>34.177399999999999</v>
      </c>
      <c r="G1114" s="13">
        <v>-330</v>
      </c>
      <c r="H1114" s="1" t="s">
        <v>2834</v>
      </c>
      <c r="I1114" s="1" t="s">
        <v>7179</v>
      </c>
      <c r="J1114" s="14" t="s">
        <v>6703</v>
      </c>
      <c r="K1114" s="14" t="s">
        <v>6817</v>
      </c>
      <c r="L1114" s="14" t="s">
        <v>2835</v>
      </c>
      <c r="M1114" s="14" t="s">
        <v>5862</v>
      </c>
      <c r="N1114" s="1" t="s">
        <v>2563</v>
      </c>
      <c r="O1114" s="13" t="str">
        <f t="shared" si="33"/>
        <v>a</v>
      </c>
      <c r="P1114" s="13"/>
      <c r="Q1114" s="13" t="s">
        <v>40</v>
      </c>
      <c r="R1114" s="13" t="s">
        <v>39</v>
      </c>
      <c r="S1114" s="13" t="s">
        <v>39</v>
      </c>
      <c r="T1114" s="13"/>
      <c r="U1114" s="13" t="s">
        <v>23</v>
      </c>
      <c r="V1114" s="13" t="s">
        <v>23</v>
      </c>
      <c r="W1114" s="13" t="s">
        <v>39</v>
      </c>
      <c r="X1114" s="13" t="s">
        <v>23</v>
      </c>
      <c r="Y1114" s="13" t="s">
        <v>39</v>
      </c>
      <c r="Z1114" s="13" t="s">
        <v>23</v>
      </c>
    </row>
    <row r="1115" spans="1:26" s="1" customFormat="1" ht="22.5" x14ac:dyDescent="0.25">
      <c r="A1115" s="4">
        <v>2294</v>
      </c>
      <c r="B1115" s="13">
        <v>1</v>
      </c>
      <c r="C1115" s="48" t="s">
        <v>5864</v>
      </c>
      <c r="D1115" s="1" t="s">
        <v>2836</v>
      </c>
      <c r="E1115" s="5">
        <v>36.598528999999999</v>
      </c>
      <c r="F1115" s="5">
        <v>34.323720000000002</v>
      </c>
      <c r="G1115" s="13">
        <v>-30</v>
      </c>
      <c r="H1115" s="1" t="s">
        <v>2837</v>
      </c>
      <c r="J1115" s="16"/>
      <c r="K1115" s="16"/>
      <c r="L1115" s="14" t="s">
        <v>2838</v>
      </c>
      <c r="M1115" s="14" t="s">
        <v>5863</v>
      </c>
      <c r="N1115" s="1" t="s">
        <v>2563</v>
      </c>
      <c r="O1115" s="13" t="str">
        <f t="shared" si="33"/>
        <v>a</v>
      </c>
      <c r="P1115" s="13"/>
      <c r="Q1115" s="13" t="s">
        <v>23</v>
      </c>
      <c r="R1115" s="13" t="s">
        <v>23</v>
      </c>
      <c r="S1115" s="13" t="s">
        <v>23</v>
      </c>
      <c r="T1115" s="13"/>
      <c r="U1115" s="13" t="s">
        <v>23</v>
      </c>
      <c r="V1115" s="13" t="s">
        <v>23</v>
      </c>
      <c r="W1115" s="13" t="s">
        <v>23</v>
      </c>
      <c r="X1115" s="13" t="s">
        <v>23</v>
      </c>
      <c r="Y1115" s="13" t="s">
        <v>23</v>
      </c>
      <c r="Z1115" s="13" t="s">
        <v>23</v>
      </c>
    </row>
    <row r="1116" spans="1:26" s="1" customFormat="1" ht="24" x14ac:dyDescent="0.25">
      <c r="A1116" s="4">
        <v>2295</v>
      </c>
      <c r="B1116" s="13">
        <v>1</v>
      </c>
      <c r="C1116" s="48" t="s">
        <v>2839</v>
      </c>
      <c r="D1116" s="1" t="s">
        <v>2840</v>
      </c>
      <c r="E1116" s="5">
        <v>36.738824000000001</v>
      </c>
      <c r="F1116" s="5">
        <v>34.542045000000002</v>
      </c>
      <c r="G1116" s="13">
        <v>-750</v>
      </c>
      <c r="H1116" s="1" t="s">
        <v>2841</v>
      </c>
      <c r="I1116" s="1" t="s">
        <v>6567</v>
      </c>
      <c r="J1116" s="16"/>
      <c r="K1116" s="16"/>
      <c r="L1116" s="14" t="s">
        <v>2842</v>
      </c>
      <c r="M1116" s="14" t="s">
        <v>5865</v>
      </c>
      <c r="N1116" s="1" t="s">
        <v>2563</v>
      </c>
      <c r="O1116" s="13" t="str">
        <f t="shared" si="33"/>
        <v>a</v>
      </c>
      <c r="P1116" s="13"/>
      <c r="Q1116" s="13" t="s">
        <v>40</v>
      </c>
      <c r="R1116" s="13" t="s">
        <v>39</v>
      </c>
      <c r="S1116" s="13" t="s">
        <v>39</v>
      </c>
      <c r="T1116" s="13"/>
      <c r="U1116" s="13" t="s">
        <v>23</v>
      </c>
      <c r="V1116" s="13" t="s">
        <v>39</v>
      </c>
      <c r="W1116" s="13" t="s">
        <v>23</v>
      </c>
      <c r="X1116" s="13" t="s">
        <v>23</v>
      </c>
      <c r="Y1116" s="13" t="s">
        <v>23</v>
      </c>
      <c r="Z1116" s="13" t="s">
        <v>23</v>
      </c>
    </row>
    <row r="1117" spans="1:26" s="1" customFormat="1" ht="24" x14ac:dyDescent="0.25">
      <c r="A1117" s="4">
        <v>2296</v>
      </c>
      <c r="B1117" s="13">
        <v>1</v>
      </c>
      <c r="C1117" s="48" t="s">
        <v>2843</v>
      </c>
      <c r="D1117" s="1" t="s">
        <v>2844</v>
      </c>
      <c r="E1117" s="5">
        <v>36.799999999999997</v>
      </c>
      <c r="F1117" s="5">
        <v>34.645000000000003</v>
      </c>
      <c r="G1117" s="13">
        <v>-550</v>
      </c>
      <c r="H1117" s="1" t="s">
        <v>2845</v>
      </c>
      <c r="J1117" s="16"/>
      <c r="K1117" s="16"/>
      <c r="L1117" s="14" t="s">
        <v>2846</v>
      </c>
      <c r="M1117" s="14" t="s">
        <v>5866</v>
      </c>
      <c r="N1117" s="1" t="s">
        <v>2563</v>
      </c>
      <c r="O1117" s="13" t="str">
        <f t="shared" si="33"/>
        <v>a</v>
      </c>
      <c r="P1117" s="13"/>
      <c r="Q1117" s="13" t="s">
        <v>23</v>
      </c>
      <c r="R1117" s="13" t="s">
        <v>23</v>
      </c>
      <c r="S1117" s="13" t="s">
        <v>23</v>
      </c>
      <c r="T1117" s="13"/>
      <c r="U1117" s="13" t="s">
        <v>23</v>
      </c>
      <c r="V1117" s="13" t="s">
        <v>23</v>
      </c>
      <c r="W1117" s="13" t="s">
        <v>23</v>
      </c>
      <c r="X1117" s="13" t="s">
        <v>23</v>
      </c>
      <c r="Y1117" s="13" t="s">
        <v>23</v>
      </c>
      <c r="Z1117" s="13" t="s">
        <v>23</v>
      </c>
    </row>
    <row r="1118" spans="1:26" s="1" customFormat="1" ht="24" x14ac:dyDescent="0.25">
      <c r="A1118" s="4">
        <v>2298</v>
      </c>
      <c r="B1118" s="13">
        <v>1</v>
      </c>
      <c r="C1118" s="48" t="s">
        <v>2847</v>
      </c>
      <c r="D1118" s="1" t="s">
        <v>2848</v>
      </c>
      <c r="E1118" s="5">
        <v>36.787787000000002</v>
      </c>
      <c r="F1118" s="5">
        <v>34.810194000000003</v>
      </c>
      <c r="G1118" s="13" t="s">
        <v>974</v>
      </c>
      <c r="H1118" s="1" t="s">
        <v>2849</v>
      </c>
      <c r="J1118" s="16"/>
      <c r="K1118" s="16"/>
      <c r="L1118" s="14" t="s">
        <v>2850</v>
      </c>
      <c r="M1118" s="16"/>
      <c r="N1118" s="1" t="s">
        <v>2563</v>
      </c>
      <c r="O1118" s="13" t="str">
        <f t="shared" si="33"/>
        <v>a</v>
      </c>
      <c r="P1118" s="13"/>
      <c r="Q1118" s="13" t="s">
        <v>23</v>
      </c>
      <c r="R1118" s="13" t="s">
        <v>23</v>
      </c>
      <c r="S1118" s="13" t="s">
        <v>23</v>
      </c>
      <c r="T1118" s="13"/>
      <c r="U1118" s="13" t="s">
        <v>23</v>
      </c>
      <c r="V1118" s="13" t="s">
        <v>23</v>
      </c>
      <c r="W1118" s="13" t="s">
        <v>23</v>
      </c>
      <c r="X1118" s="13" t="s">
        <v>23</v>
      </c>
      <c r="Y1118" s="13" t="s">
        <v>23</v>
      </c>
      <c r="Z1118" s="13" t="s">
        <v>23</v>
      </c>
    </row>
    <row r="1119" spans="1:26" s="1" customFormat="1" ht="72" x14ac:dyDescent="0.25">
      <c r="A1119" s="4">
        <v>2299</v>
      </c>
      <c r="B1119" s="13">
        <v>2</v>
      </c>
      <c r="C1119" s="48" t="s">
        <v>5452</v>
      </c>
      <c r="D1119" s="1" t="s">
        <v>5868</v>
      </c>
      <c r="E1119" s="5">
        <v>36.888953999999998</v>
      </c>
      <c r="F1119" s="5">
        <v>34.871192000000001</v>
      </c>
      <c r="G1119" s="13">
        <v>-750</v>
      </c>
      <c r="H1119" s="1" t="s">
        <v>2851</v>
      </c>
      <c r="I1119" s="1" t="s">
        <v>2303</v>
      </c>
      <c r="J1119" s="16"/>
      <c r="K1119" s="16"/>
      <c r="L1119" s="14" t="s">
        <v>2852</v>
      </c>
      <c r="M1119" s="14" t="s">
        <v>5867</v>
      </c>
      <c r="N1119" s="1" t="s">
        <v>2563</v>
      </c>
      <c r="O1119" s="13" t="str">
        <f t="shared" si="33"/>
        <v>a</v>
      </c>
      <c r="P1119" s="13"/>
      <c r="Q1119" s="13"/>
      <c r="R1119" s="13" t="s">
        <v>23</v>
      </c>
      <c r="S1119" s="13" t="s">
        <v>23</v>
      </c>
      <c r="T1119" s="13"/>
      <c r="U1119" s="13" t="s">
        <v>23</v>
      </c>
      <c r="V1119" s="13" t="s">
        <v>23</v>
      </c>
      <c r="W1119" s="13" t="s">
        <v>23</v>
      </c>
      <c r="X1119" s="13" t="s">
        <v>23</v>
      </c>
      <c r="Y1119" s="13" t="s">
        <v>23</v>
      </c>
      <c r="Z1119" s="13" t="s">
        <v>23</v>
      </c>
    </row>
    <row r="1120" spans="1:26" s="1" customFormat="1" ht="22.5" x14ac:dyDescent="0.25">
      <c r="A1120" s="4">
        <v>2300</v>
      </c>
      <c r="B1120" s="13">
        <v>1</v>
      </c>
      <c r="C1120" s="48" t="s">
        <v>2853</v>
      </c>
      <c r="D1120" s="1" t="s">
        <v>2854</v>
      </c>
      <c r="E1120" s="5">
        <v>36.711348000000001</v>
      </c>
      <c r="F1120" s="5">
        <v>34.900067</v>
      </c>
      <c r="G1120" s="13" t="s">
        <v>974</v>
      </c>
      <c r="H1120" s="1" t="s">
        <v>2855</v>
      </c>
      <c r="J1120" s="16"/>
      <c r="K1120" s="16"/>
      <c r="L1120" s="14" t="s">
        <v>2856</v>
      </c>
      <c r="M1120" s="16"/>
      <c r="N1120" s="1" t="s">
        <v>2563</v>
      </c>
      <c r="O1120" s="13" t="str">
        <f t="shared" si="33"/>
        <v>a</v>
      </c>
      <c r="P1120" s="13"/>
      <c r="Q1120" s="13" t="s">
        <v>23</v>
      </c>
      <c r="R1120" s="13" t="s">
        <v>23</v>
      </c>
      <c r="S1120" s="13" t="s">
        <v>23</v>
      </c>
      <c r="T1120" s="13"/>
      <c r="U1120" s="13" t="s">
        <v>23</v>
      </c>
      <c r="V1120" s="13" t="s">
        <v>23</v>
      </c>
      <c r="W1120" s="13" t="s">
        <v>23</v>
      </c>
      <c r="X1120" s="13" t="s">
        <v>23</v>
      </c>
      <c r="Y1120" s="13" t="s">
        <v>23</v>
      </c>
      <c r="Z1120" s="13" t="s">
        <v>23</v>
      </c>
    </row>
    <row r="1121" spans="1:26" s="1" customFormat="1" ht="24" x14ac:dyDescent="0.25">
      <c r="A1121" s="4">
        <v>2301</v>
      </c>
      <c r="B1121" s="13">
        <v>1</v>
      </c>
      <c r="C1121" s="48" t="s">
        <v>2857</v>
      </c>
      <c r="D1121" s="1" t="s">
        <v>2858</v>
      </c>
      <c r="E1121" s="5">
        <v>36.987299999999998</v>
      </c>
      <c r="F1121" s="5">
        <v>35.334800000000001</v>
      </c>
      <c r="G1121" s="13">
        <v>-550</v>
      </c>
      <c r="H1121" s="1" t="s">
        <v>730</v>
      </c>
      <c r="J1121" s="16"/>
      <c r="K1121" s="16"/>
      <c r="L1121" s="14" t="s">
        <v>2859</v>
      </c>
      <c r="M1121" s="14" t="s">
        <v>5869</v>
      </c>
      <c r="N1121" s="1" t="s">
        <v>2563</v>
      </c>
      <c r="O1121" s="13" t="str">
        <f t="shared" si="33"/>
        <v>a</v>
      </c>
      <c r="P1121" s="13"/>
      <c r="Q1121" s="13" t="s">
        <v>23</v>
      </c>
      <c r="R1121" s="13" t="s">
        <v>23</v>
      </c>
      <c r="S1121" s="13" t="s">
        <v>23</v>
      </c>
      <c r="T1121" s="13"/>
      <c r="U1121" s="13" t="s">
        <v>23</v>
      </c>
      <c r="V1121" s="13" t="s">
        <v>23</v>
      </c>
      <c r="W1121" s="13" t="s">
        <v>23</v>
      </c>
      <c r="X1121" s="13" t="s">
        <v>23</v>
      </c>
      <c r="Y1121" s="13" t="s">
        <v>23</v>
      </c>
      <c r="Z1121" s="13" t="s">
        <v>23</v>
      </c>
    </row>
    <row r="1122" spans="1:26" s="1" customFormat="1" ht="22.5" x14ac:dyDescent="0.25">
      <c r="A1122" s="4">
        <v>2302</v>
      </c>
      <c r="B1122" s="13">
        <v>1</v>
      </c>
      <c r="C1122" s="48" t="s">
        <v>2860</v>
      </c>
      <c r="D1122" s="1" t="s">
        <v>2861</v>
      </c>
      <c r="E1122" s="5">
        <v>36.650360999999997</v>
      </c>
      <c r="F1122" s="5">
        <v>35.104961000000003</v>
      </c>
      <c r="G1122" s="13" t="s">
        <v>974</v>
      </c>
      <c r="H1122" s="1" t="s">
        <v>2862</v>
      </c>
      <c r="J1122" s="16"/>
      <c r="K1122" s="16"/>
      <c r="L1122" s="14" t="s">
        <v>2863</v>
      </c>
      <c r="M1122" s="16"/>
      <c r="N1122" s="1" t="s">
        <v>2563</v>
      </c>
      <c r="O1122" s="13" t="str">
        <f t="shared" si="33"/>
        <v>a</v>
      </c>
      <c r="P1122" s="13"/>
      <c r="Q1122" s="13" t="s">
        <v>23</v>
      </c>
      <c r="R1122" s="13" t="s">
        <v>23</v>
      </c>
      <c r="S1122" s="13" t="s">
        <v>23</v>
      </c>
      <c r="T1122" s="13"/>
      <c r="U1122" s="13" t="s">
        <v>23</v>
      </c>
      <c r="V1122" s="13" t="s">
        <v>23</v>
      </c>
      <c r="W1122" s="13" t="s">
        <v>23</v>
      </c>
      <c r="X1122" s="13" t="s">
        <v>23</v>
      </c>
      <c r="Y1122" s="13" t="s">
        <v>23</v>
      </c>
      <c r="Z1122" s="13" t="s">
        <v>23</v>
      </c>
    </row>
    <row r="1123" spans="1:26" s="1" customFormat="1" ht="48" x14ac:dyDescent="0.25">
      <c r="A1123" s="4">
        <v>2303</v>
      </c>
      <c r="B1123" s="13">
        <v>1</v>
      </c>
      <c r="C1123" s="48" t="s">
        <v>5448</v>
      </c>
      <c r="D1123" s="1" t="s">
        <v>5451</v>
      </c>
      <c r="E1123" s="5">
        <v>36.542700000000004</v>
      </c>
      <c r="F1123" s="5">
        <v>35.337400000000002</v>
      </c>
      <c r="G1123" s="13">
        <v>-330</v>
      </c>
      <c r="H1123" s="1" t="s">
        <v>2864</v>
      </c>
      <c r="I1123" s="1" t="s">
        <v>193</v>
      </c>
      <c r="J1123" s="14" t="s">
        <v>5450</v>
      </c>
      <c r="K1123" s="16"/>
      <c r="L1123" s="14" t="s">
        <v>2865</v>
      </c>
      <c r="M1123" s="14" t="s">
        <v>5872</v>
      </c>
      <c r="N1123" s="1" t="s">
        <v>2563</v>
      </c>
      <c r="O1123" s="13" t="str">
        <f t="shared" si="33"/>
        <v>a</v>
      </c>
      <c r="P1123" s="13"/>
      <c r="Q1123" s="13" t="s">
        <v>40</v>
      </c>
      <c r="R1123" s="13" t="s">
        <v>23</v>
      </c>
      <c r="S1123" s="13" t="s">
        <v>39</v>
      </c>
      <c r="T1123" s="13"/>
      <c r="U1123" s="13" t="s">
        <v>23</v>
      </c>
      <c r="V1123" s="13" t="s">
        <v>23</v>
      </c>
      <c r="W1123" s="13" t="s">
        <v>23</v>
      </c>
      <c r="X1123" s="13" t="s">
        <v>23</v>
      </c>
      <c r="Y1123" s="13" t="s">
        <v>23</v>
      </c>
      <c r="Z1123" s="13" t="s">
        <v>23</v>
      </c>
    </row>
    <row r="1124" spans="1:26" s="1" customFormat="1" ht="36" x14ac:dyDescent="0.25">
      <c r="A1124" s="4">
        <v>2304</v>
      </c>
      <c r="B1124" s="13">
        <v>1</v>
      </c>
      <c r="C1124" s="48" t="s">
        <v>5449</v>
      </c>
      <c r="D1124" s="1" t="s">
        <v>5454</v>
      </c>
      <c r="E1124" s="5">
        <v>36.5456</v>
      </c>
      <c r="F1124" s="5">
        <v>35.347000000000001</v>
      </c>
      <c r="G1124" s="13">
        <v>-330</v>
      </c>
      <c r="H1124" s="1" t="s">
        <v>2866</v>
      </c>
      <c r="I1124" s="1" t="s">
        <v>2303</v>
      </c>
      <c r="J1124" s="16"/>
      <c r="K1124" s="16"/>
      <c r="L1124" s="14" t="s">
        <v>2867</v>
      </c>
      <c r="M1124" s="14" t="s">
        <v>5870</v>
      </c>
      <c r="N1124" s="1" t="s">
        <v>2563</v>
      </c>
      <c r="O1124" s="13" t="str">
        <f t="shared" ref="O1124:O1155" si="34">IF(H1124="","m","a")</f>
        <v>a</v>
      </c>
      <c r="P1124" s="13"/>
      <c r="Q1124" s="13"/>
      <c r="R1124" s="13" t="s">
        <v>23</v>
      </c>
      <c r="S1124" s="13" t="s">
        <v>23</v>
      </c>
      <c r="T1124" s="13"/>
      <c r="U1124" s="13" t="s">
        <v>23</v>
      </c>
      <c r="V1124" s="13" t="s">
        <v>23</v>
      </c>
      <c r="W1124" s="13" t="s">
        <v>23</v>
      </c>
      <c r="X1124" s="13" t="s">
        <v>23</v>
      </c>
      <c r="Y1124" s="13" t="s">
        <v>23</v>
      </c>
      <c r="Z1124" s="13" t="s">
        <v>23</v>
      </c>
    </row>
    <row r="1125" spans="1:26" s="1" customFormat="1" ht="24" x14ac:dyDescent="0.25">
      <c r="A1125" s="4">
        <v>2305</v>
      </c>
      <c r="B1125" s="13">
        <v>1</v>
      </c>
      <c r="C1125" s="48" t="s">
        <v>2868</v>
      </c>
      <c r="D1125" s="1" t="s">
        <v>2869</v>
      </c>
      <c r="E1125" s="5">
        <v>36.556717999999996</v>
      </c>
      <c r="F1125" s="5">
        <v>35.392073000000003</v>
      </c>
      <c r="G1125" s="13">
        <v>-30</v>
      </c>
      <c r="H1125" s="1" t="s">
        <v>2870</v>
      </c>
      <c r="J1125" s="16"/>
      <c r="K1125" s="16"/>
      <c r="L1125" s="14" t="s">
        <v>2871</v>
      </c>
      <c r="M1125" s="14" t="s">
        <v>5871</v>
      </c>
      <c r="N1125" s="1" t="s">
        <v>2563</v>
      </c>
      <c r="O1125" s="13" t="str">
        <f t="shared" si="34"/>
        <v>a</v>
      </c>
      <c r="P1125" s="13"/>
      <c r="Q1125" s="13" t="s">
        <v>23</v>
      </c>
      <c r="R1125" s="13" t="s">
        <v>23</v>
      </c>
      <c r="S1125" s="13" t="s">
        <v>23</v>
      </c>
      <c r="T1125" s="13"/>
      <c r="U1125" s="13" t="s">
        <v>23</v>
      </c>
      <c r="V1125" s="13" t="s">
        <v>23</v>
      </c>
      <c r="W1125" s="13" t="s">
        <v>23</v>
      </c>
      <c r="X1125" s="13" t="s">
        <v>23</v>
      </c>
      <c r="Y1125" s="13" t="s">
        <v>23</v>
      </c>
      <c r="Z1125" s="13" t="s">
        <v>23</v>
      </c>
    </row>
    <row r="1126" spans="1:26" s="1" customFormat="1" ht="36" x14ac:dyDescent="0.25">
      <c r="A1126" s="4">
        <v>2306</v>
      </c>
      <c r="B1126" s="13">
        <v>1</v>
      </c>
      <c r="C1126" s="48" t="s">
        <v>2872</v>
      </c>
      <c r="D1126" s="1" t="s">
        <v>5453</v>
      </c>
      <c r="E1126" s="5">
        <v>36.642899999999997</v>
      </c>
      <c r="F1126" s="5">
        <v>35.481999999999999</v>
      </c>
      <c r="G1126" s="13">
        <v>-30</v>
      </c>
      <c r="H1126" s="1" t="s">
        <v>2873</v>
      </c>
      <c r="J1126" s="14" t="s">
        <v>5450</v>
      </c>
      <c r="K1126" s="16"/>
      <c r="L1126" s="14" t="s">
        <v>2874</v>
      </c>
      <c r="M1126" s="14" t="s">
        <v>5873</v>
      </c>
      <c r="N1126" s="1" t="s">
        <v>2563</v>
      </c>
      <c r="O1126" s="13" t="str">
        <f t="shared" si="34"/>
        <v>a</v>
      </c>
      <c r="P1126" s="13"/>
      <c r="Q1126" s="13" t="s">
        <v>23</v>
      </c>
      <c r="R1126" s="13" t="s">
        <v>23</v>
      </c>
      <c r="S1126" s="13" t="s">
        <v>23</v>
      </c>
      <c r="T1126" s="13"/>
      <c r="U1126" s="13" t="s">
        <v>23</v>
      </c>
      <c r="V1126" s="13" t="s">
        <v>23</v>
      </c>
      <c r="W1126" s="13" t="s">
        <v>23</v>
      </c>
      <c r="X1126" s="13" t="s">
        <v>23</v>
      </c>
      <c r="Y1126" s="13" t="s">
        <v>23</v>
      </c>
      <c r="Z1126" s="13" t="s">
        <v>23</v>
      </c>
    </row>
    <row r="1127" spans="1:26" s="1" customFormat="1" ht="24" x14ac:dyDescent="0.25">
      <c r="A1127" s="4">
        <v>2307</v>
      </c>
      <c r="B1127" s="13">
        <v>2</v>
      </c>
      <c r="C1127" s="48" t="s">
        <v>5875</v>
      </c>
      <c r="D1127" s="1" t="s">
        <v>2875</v>
      </c>
      <c r="E1127" s="5">
        <v>36.768920000000001</v>
      </c>
      <c r="F1127" s="5">
        <v>35.794435</v>
      </c>
      <c r="G1127" s="13">
        <v>-330</v>
      </c>
      <c r="H1127" s="1" t="s">
        <v>2876</v>
      </c>
      <c r="I1127" s="1" t="s">
        <v>7170</v>
      </c>
      <c r="J1127" s="16"/>
      <c r="K1127" s="16"/>
      <c r="L1127" s="14" t="s">
        <v>2877</v>
      </c>
      <c r="M1127" s="14" t="s">
        <v>5874</v>
      </c>
      <c r="N1127" s="1" t="s">
        <v>2563</v>
      </c>
      <c r="O1127" s="13" t="str">
        <f t="shared" si="34"/>
        <v>a</v>
      </c>
      <c r="P1127" s="13"/>
      <c r="Q1127" s="13" t="s">
        <v>40</v>
      </c>
      <c r="R1127" s="13" t="s">
        <v>39</v>
      </c>
      <c r="S1127" s="13" t="s">
        <v>23</v>
      </c>
      <c r="T1127" s="13"/>
      <c r="U1127" s="13" t="s">
        <v>23</v>
      </c>
      <c r="V1127" s="13" t="s">
        <v>23</v>
      </c>
      <c r="W1127" s="13" t="s">
        <v>23</v>
      </c>
      <c r="X1127" s="13" t="s">
        <v>23</v>
      </c>
      <c r="Y1127" s="13" t="s">
        <v>39</v>
      </c>
      <c r="Z1127" s="13" t="s">
        <v>23</v>
      </c>
    </row>
    <row r="1128" spans="1:26" s="1" customFormat="1" ht="24" x14ac:dyDescent="0.25">
      <c r="A1128" s="4">
        <v>2308</v>
      </c>
      <c r="B1128" s="13">
        <v>1</v>
      </c>
      <c r="C1128" s="48" t="s">
        <v>2878</v>
      </c>
      <c r="D1128" s="1" t="s">
        <v>2879</v>
      </c>
      <c r="E1128" s="5">
        <v>36.830689999999997</v>
      </c>
      <c r="F1128" s="5">
        <v>35.895518000000003</v>
      </c>
      <c r="G1128" s="13">
        <v>-30</v>
      </c>
      <c r="H1128" s="1" t="s">
        <v>2880</v>
      </c>
      <c r="J1128" s="16"/>
      <c r="K1128" s="16"/>
      <c r="L1128" s="14" t="s">
        <v>2881</v>
      </c>
      <c r="M1128" s="14" t="s">
        <v>5876</v>
      </c>
      <c r="N1128" s="1" t="s">
        <v>2563</v>
      </c>
      <c r="O1128" s="13" t="str">
        <f t="shared" si="34"/>
        <v>a</v>
      </c>
      <c r="P1128" s="13"/>
      <c r="Q1128" s="13" t="s">
        <v>23</v>
      </c>
      <c r="R1128" s="13" t="s">
        <v>23</v>
      </c>
      <c r="S1128" s="13" t="s">
        <v>23</v>
      </c>
      <c r="T1128" s="13"/>
      <c r="U1128" s="13" t="s">
        <v>23</v>
      </c>
      <c r="V1128" s="13" t="s">
        <v>23</v>
      </c>
      <c r="W1128" s="13" t="s">
        <v>23</v>
      </c>
      <c r="X1128" s="13" t="s">
        <v>23</v>
      </c>
      <c r="Y1128" s="13" t="s">
        <v>23</v>
      </c>
      <c r="Z1128" s="13" t="s">
        <v>23</v>
      </c>
    </row>
    <row r="1129" spans="1:26" s="1" customFormat="1" ht="48" x14ac:dyDescent="0.25">
      <c r="A1129" s="4">
        <v>2309</v>
      </c>
      <c r="B1129" s="13">
        <v>1</v>
      </c>
      <c r="C1129" s="48" t="s">
        <v>2882</v>
      </c>
      <c r="D1129" s="1" t="s">
        <v>2883</v>
      </c>
      <c r="E1129" s="5">
        <v>36.912444999999998</v>
      </c>
      <c r="F1129" s="5">
        <v>36.001730999999999</v>
      </c>
      <c r="G1129" s="13">
        <v>-30</v>
      </c>
      <c r="H1129" s="1" t="s">
        <v>2884</v>
      </c>
      <c r="J1129" s="16"/>
      <c r="K1129" s="16"/>
      <c r="L1129" s="14" t="s">
        <v>2885</v>
      </c>
      <c r="M1129" s="14" t="s">
        <v>5877</v>
      </c>
      <c r="N1129" s="1" t="s">
        <v>2563</v>
      </c>
      <c r="O1129" s="13" t="str">
        <f t="shared" si="34"/>
        <v>a</v>
      </c>
      <c r="P1129" s="13"/>
      <c r="Q1129" s="13" t="s">
        <v>23</v>
      </c>
      <c r="R1129" s="13" t="s">
        <v>23</v>
      </c>
      <c r="S1129" s="13" t="s">
        <v>23</v>
      </c>
      <c r="T1129" s="13"/>
      <c r="U1129" s="13" t="s">
        <v>23</v>
      </c>
      <c r="V1129" s="13" t="s">
        <v>23</v>
      </c>
      <c r="W1129" s="13" t="s">
        <v>23</v>
      </c>
      <c r="X1129" s="13" t="s">
        <v>23</v>
      </c>
      <c r="Y1129" s="13" t="s">
        <v>23</v>
      </c>
      <c r="Z1129" s="13" t="s">
        <v>23</v>
      </c>
    </row>
    <row r="1130" spans="1:26" s="1" customFormat="1" ht="24" x14ac:dyDescent="0.25">
      <c r="A1130" s="4">
        <v>2310</v>
      </c>
      <c r="B1130" s="13">
        <v>2</v>
      </c>
      <c r="C1130" s="48" t="s">
        <v>2886</v>
      </c>
      <c r="D1130" s="1" t="s">
        <v>2887</v>
      </c>
      <c r="E1130" s="5">
        <v>36.853700000000003</v>
      </c>
      <c r="F1130" s="5">
        <v>36.156999999999996</v>
      </c>
      <c r="G1130" s="13">
        <v>-550</v>
      </c>
      <c r="H1130" s="1" t="s">
        <v>2888</v>
      </c>
      <c r="I1130" s="1" t="s">
        <v>193</v>
      </c>
      <c r="J1130" s="16"/>
      <c r="K1130" s="16"/>
      <c r="L1130" s="14" t="s">
        <v>2889</v>
      </c>
      <c r="M1130" s="14" t="s">
        <v>5878</v>
      </c>
      <c r="N1130" s="1" t="s">
        <v>2563</v>
      </c>
      <c r="O1130" s="13" t="str">
        <f t="shared" si="34"/>
        <v>a</v>
      </c>
      <c r="P1130" s="13"/>
      <c r="Q1130" s="13" t="s">
        <v>23</v>
      </c>
      <c r="R1130" s="13" t="s">
        <v>23</v>
      </c>
      <c r="S1130" s="13" t="s">
        <v>23</v>
      </c>
      <c r="T1130" s="13"/>
      <c r="U1130" s="13" t="s">
        <v>23</v>
      </c>
      <c r="V1130" s="13" t="s">
        <v>23</v>
      </c>
      <c r="W1130" s="13" t="s">
        <v>23</v>
      </c>
      <c r="X1130" s="13" t="s">
        <v>23</v>
      </c>
      <c r="Y1130" s="13" t="s">
        <v>23</v>
      </c>
      <c r="Z1130" s="13" t="s">
        <v>23</v>
      </c>
    </row>
    <row r="1131" spans="1:26" s="1" customFormat="1" ht="22.5" x14ac:dyDescent="0.25">
      <c r="A1131" s="4">
        <v>2311</v>
      </c>
      <c r="B1131" s="13">
        <v>1</v>
      </c>
      <c r="C1131" s="48" t="s">
        <v>2890</v>
      </c>
      <c r="D1131" s="1" t="s">
        <v>2891</v>
      </c>
      <c r="E1131" s="5">
        <v>36.808399000000001</v>
      </c>
      <c r="F1131" s="5">
        <v>36.170425000000002</v>
      </c>
      <c r="G1131" s="13" t="s">
        <v>974</v>
      </c>
      <c r="H1131" s="1" t="s">
        <v>2892</v>
      </c>
      <c r="J1131" s="16"/>
      <c r="K1131" s="16"/>
      <c r="L1131" s="14" t="s">
        <v>2893</v>
      </c>
      <c r="M1131" s="16"/>
      <c r="N1131" s="1" t="s">
        <v>2563</v>
      </c>
      <c r="O1131" s="13" t="str">
        <f t="shared" si="34"/>
        <v>a</v>
      </c>
      <c r="P1131" s="13"/>
      <c r="Q1131" s="13" t="s">
        <v>23</v>
      </c>
      <c r="R1131" s="13" t="s">
        <v>23</v>
      </c>
      <c r="S1131" s="13" t="s">
        <v>23</v>
      </c>
      <c r="T1131" s="13"/>
      <c r="U1131" s="13" t="s">
        <v>23</v>
      </c>
      <c r="V1131" s="13" t="s">
        <v>23</v>
      </c>
      <c r="W1131" s="13" t="s">
        <v>23</v>
      </c>
      <c r="X1131" s="13" t="s">
        <v>23</v>
      </c>
      <c r="Y1131" s="13" t="s">
        <v>23</v>
      </c>
      <c r="Z1131" s="13" t="s">
        <v>23</v>
      </c>
    </row>
    <row r="1132" spans="1:26" s="1" customFormat="1" ht="36" x14ac:dyDescent="0.25">
      <c r="A1132" s="4">
        <v>2314</v>
      </c>
      <c r="B1132" s="13">
        <v>1</v>
      </c>
      <c r="C1132" s="48" t="s">
        <v>5880</v>
      </c>
      <c r="D1132" s="1" t="s">
        <v>2894</v>
      </c>
      <c r="E1132" s="5">
        <v>36.601554999999998</v>
      </c>
      <c r="F1132" s="5">
        <v>36.175648000000002</v>
      </c>
      <c r="G1132" s="13">
        <v>-330</v>
      </c>
      <c r="H1132" s="1" t="s">
        <v>2895</v>
      </c>
      <c r="I1132" s="1" t="s">
        <v>2896</v>
      </c>
      <c r="J1132" s="16"/>
      <c r="K1132" s="16"/>
      <c r="L1132" s="14" t="s">
        <v>2897</v>
      </c>
      <c r="M1132" s="14" t="s">
        <v>5879</v>
      </c>
      <c r="N1132" s="1" t="s">
        <v>2563</v>
      </c>
      <c r="O1132" s="13" t="str">
        <f t="shared" si="34"/>
        <v>a</v>
      </c>
      <c r="P1132" s="13"/>
      <c r="Q1132" s="13" t="s">
        <v>23</v>
      </c>
      <c r="R1132" s="13" t="s">
        <v>23</v>
      </c>
      <c r="S1132" s="13" t="s">
        <v>23</v>
      </c>
      <c r="T1132" s="13"/>
      <c r="U1132" s="13" t="s">
        <v>23</v>
      </c>
      <c r="V1132" s="13" t="s">
        <v>23</v>
      </c>
      <c r="W1132" s="13" t="s">
        <v>23</v>
      </c>
      <c r="X1132" s="13" t="s">
        <v>23</v>
      </c>
      <c r="Y1132" s="13" t="s">
        <v>23</v>
      </c>
      <c r="Z1132" s="13" t="s">
        <v>23</v>
      </c>
    </row>
    <row r="1133" spans="1:26" s="1" customFormat="1" ht="24" x14ac:dyDescent="0.25">
      <c r="A1133" s="4">
        <v>2315</v>
      </c>
      <c r="B1133" s="13">
        <v>1</v>
      </c>
      <c r="C1133" s="48" t="s">
        <v>2898</v>
      </c>
      <c r="D1133" s="1" t="s">
        <v>2899</v>
      </c>
      <c r="E1133" s="5">
        <v>36.503799999999998</v>
      </c>
      <c r="F1133" s="5">
        <v>36.009</v>
      </c>
      <c r="G1133" s="13">
        <v>-550</v>
      </c>
      <c r="H1133" s="1" t="s">
        <v>2900</v>
      </c>
      <c r="I1133" s="1" t="s">
        <v>177</v>
      </c>
      <c r="J1133" s="16"/>
      <c r="K1133" s="16"/>
      <c r="L1133" s="14" t="s">
        <v>2901</v>
      </c>
      <c r="M1133" s="14" t="s">
        <v>5881</v>
      </c>
      <c r="N1133" s="1" t="s">
        <v>2563</v>
      </c>
      <c r="O1133" s="13" t="str">
        <f t="shared" si="34"/>
        <v>a</v>
      </c>
      <c r="P1133" s="13"/>
      <c r="Q1133" s="13" t="s">
        <v>23</v>
      </c>
      <c r="R1133" s="13" t="s">
        <v>23</v>
      </c>
      <c r="S1133" s="13" t="s">
        <v>23</v>
      </c>
      <c r="T1133" s="13"/>
      <c r="U1133" s="13" t="s">
        <v>23</v>
      </c>
      <c r="V1133" s="13" t="s">
        <v>23</v>
      </c>
      <c r="W1133" s="13" t="s">
        <v>23</v>
      </c>
      <c r="X1133" s="13" t="s">
        <v>23</v>
      </c>
      <c r="Y1133" s="13" t="s">
        <v>23</v>
      </c>
      <c r="Z1133" s="13" t="s">
        <v>23</v>
      </c>
    </row>
    <row r="1134" spans="1:26" s="1" customFormat="1" ht="24" x14ac:dyDescent="0.25">
      <c r="A1134" s="4">
        <v>2316</v>
      </c>
      <c r="B1134" s="13">
        <v>1</v>
      </c>
      <c r="C1134" s="48" t="s">
        <v>2902</v>
      </c>
      <c r="D1134" s="1" t="s">
        <v>2903</v>
      </c>
      <c r="E1134" s="5">
        <v>36.416176999999998</v>
      </c>
      <c r="F1134" s="5">
        <v>35.888872999999997</v>
      </c>
      <c r="G1134" s="13">
        <v>-330</v>
      </c>
      <c r="H1134" s="1" t="s">
        <v>2904</v>
      </c>
      <c r="I1134" s="1" t="s">
        <v>1216</v>
      </c>
      <c r="J1134" s="16"/>
      <c r="K1134" s="16"/>
      <c r="L1134" s="14" t="s">
        <v>2905</v>
      </c>
      <c r="M1134" s="14" t="s">
        <v>5882</v>
      </c>
      <c r="N1134" s="1" t="s">
        <v>2563</v>
      </c>
      <c r="O1134" s="13" t="str">
        <f t="shared" si="34"/>
        <v>a</v>
      </c>
      <c r="P1134" s="13"/>
      <c r="Q1134" s="13" t="s">
        <v>23</v>
      </c>
      <c r="R1134" s="13" t="s">
        <v>23</v>
      </c>
      <c r="S1134" s="13" t="s">
        <v>23</v>
      </c>
      <c r="T1134" s="13"/>
      <c r="U1134" s="13" t="s">
        <v>23</v>
      </c>
      <c r="V1134" s="13" t="s">
        <v>23</v>
      </c>
      <c r="W1134" s="13" t="s">
        <v>23</v>
      </c>
      <c r="X1134" s="13" t="s">
        <v>23</v>
      </c>
      <c r="Y1134" s="13" t="s">
        <v>23</v>
      </c>
      <c r="Z1134" s="13" t="s">
        <v>23</v>
      </c>
    </row>
    <row r="1135" spans="1:26" s="1" customFormat="1" ht="22.5" x14ac:dyDescent="0.25">
      <c r="A1135" s="4">
        <v>2318</v>
      </c>
      <c r="B1135" s="13">
        <v>1</v>
      </c>
      <c r="C1135" s="48" t="s">
        <v>2906</v>
      </c>
      <c r="D1135" s="1" t="s">
        <v>2907</v>
      </c>
      <c r="E1135" s="5">
        <v>36.283341999999998</v>
      </c>
      <c r="F1135" s="5">
        <v>35.784272000000001</v>
      </c>
      <c r="G1135" s="13">
        <v>-30</v>
      </c>
      <c r="H1135" s="1" t="s">
        <v>2908</v>
      </c>
      <c r="J1135" s="16"/>
      <c r="K1135" s="16"/>
      <c r="L1135" s="14" t="s">
        <v>2909</v>
      </c>
      <c r="M1135" s="14" t="s">
        <v>5883</v>
      </c>
      <c r="N1135" s="1" t="s">
        <v>2563</v>
      </c>
      <c r="O1135" s="13" t="str">
        <f t="shared" si="34"/>
        <v>a</v>
      </c>
      <c r="P1135" s="13"/>
      <c r="Q1135" s="13" t="s">
        <v>23</v>
      </c>
      <c r="R1135" s="13" t="s">
        <v>23</v>
      </c>
      <c r="S1135" s="13" t="s">
        <v>23</v>
      </c>
      <c r="T1135" s="13"/>
      <c r="U1135" s="13" t="s">
        <v>23</v>
      </c>
      <c r="V1135" s="13" t="s">
        <v>23</v>
      </c>
      <c r="W1135" s="13" t="s">
        <v>23</v>
      </c>
      <c r="X1135" s="13" t="s">
        <v>23</v>
      </c>
      <c r="Y1135" s="13" t="s">
        <v>23</v>
      </c>
      <c r="Z1135" s="13" t="s">
        <v>23</v>
      </c>
    </row>
    <row r="1136" spans="1:26" s="1" customFormat="1" ht="72" x14ac:dyDescent="0.25">
      <c r="A1136" s="4">
        <v>2319</v>
      </c>
      <c r="B1136" s="13">
        <v>2</v>
      </c>
      <c r="C1136" s="48" t="s">
        <v>6224</v>
      </c>
      <c r="D1136" s="1" t="s">
        <v>2910</v>
      </c>
      <c r="E1136" s="5">
        <v>36.119233000000001</v>
      </c>
      <c r="F1136" s="5">
        <v>35.922154999999997</v>
      </c>
      <c r="G1136" s="13">
        <v>-550</v>
      </c>
      <c r="H1136" s="1" t="s">
        <v>2911</v>
      </c>
      <c r="I1136" s="1" t="s">
        <v>6685</v>
      </c>
      <c r="J1136" s="16"/>
      <c r="K1136" s="16"/>
      <c r="L1136" s="14" t="s">
        <v>2912</v>
      </c>
      <c r="M1136" s="14" t="s">
        <v>5884</v>
      </c>
      <c r="N1136" s="1" t="s">
        <v>2563</v>
      </c>
      <c r="O1136" s="13" t="str">
        <f t="shared" si="34"/>
        <v>a</v>
      </c>
      <c r="P1136" s="13"/>
      <c r="Q1136" s="13" t="s">
        <v>40</v>
      </c>
      <c r="R1136" s="13" t="s">
        <v>39</v>
      </c>
      <c r="S1136" s="13" t="s">
        <v>23</v>
      </c>
      <c r="T1136" s="13"/>
      <c r="U1136" s="13" t="s">
        <v>23</v>
      </c>
      <c r="V1136" s="13" t="s">
        <v>39</v>
      </c>
      <c r="W1136" s="13" t="s">
        <v>23</v>
      </c>
      <c r="X1136" s="13" t="s">
        <v>23</v>
      </c>
      <c r="Y1136" s="13" t="s">
        <v>23</v>
      </c>
      <c r="Z1136" s="13" t="s">
        <v>23</v>
      </c>
    </row>
    <row r="1137" spans="1:26" s="1" customFormat="1" ht="48" x14ac:dyDescent="0.25">
      <c r="A1137" s="4">
        <v>2320</v>
      </c>
      <c r="B1137" s="13">
        <v>3</v>
      </c>
      <c r="C1137" s="48" t="s">
        <v>4432</v>
      </c>
      <c r="D1137" s="1" t="s">
        <v>2913</v>
      </c>
      <c r="E1137" s="5">
        <v>36.117930999999999</v>
      </c>
      <c r="F1137" s="5">
        <v>35.929549000000002</v>
      </c>
      <c r="G1137" s="13">
        <v>-550</v>
      </c>
      <c r="H1137" s="1" t="s">
        <v>7595</v>
      </c>
      <c r="I1137" s="1" t="s">
        <v>2914</v>
      </c>
      <c r="J1137" s="16"/>
      <c r="K1137" s="16"/>
      <c r="L1137" s="14" t="s">
        <v>2912</v>
      </c>
      <c r="M1137" s="14" t="s">
        <v>5884</v>
      </c>
      <c r="N1137" s="1" t="s">
        <v>2563</v>
      </c>
      <c r="O1137" s="13" t="str">
        <f t="shared" si="34"/>
        <v>a</v>
      </c>
      <c r="P1137" s="13"/>
      <c r="Q1137" s="13"/>
      <c r="R1137" s="13" t="s">
        <v>23</v>
      </c>
      <c r="S1137" s="13" t="s">
        <v>23</v>
      </c>
      <c r="T1137" s="13"/>
      <c r="U1137" s="13" t="s">
        <v>23</v>
      </c>
      <c r="V1137" s="13" t="s">
        <v>23</v>
      </c>
      <c r="W1137" s="13" t="s">
        <v>23</v>
      </c>
      <c r="X1137" s="13" t="s">
        <v>23</v>
      </c>
      <c r="Y1137" s="13" t="s">
        <v>23</v>
      </c>
      <c r="Z1137" s="13" t="s">
        <v>23</v>
      </c>
    </row>
    <row r="1138" spans="1:26" s="1" customFormat="1" ht="24" x14ac:dyDescent="0.25">
      <c r="A1138" s="4">
        <v>2321</v>
      </c>
      <c r="B1138" s="13">
        <v>1</v>
      </c>
      <c r="C1138" s="48" t="s">
        <v>7251</v>
      </c>
      <c r="D1138" s="1" t="s">
        <v>6473</v>
      </c>
      <c r="E1138" s="5">
        <v>36.061599999999999</v>
      </c>
      <c r="F1138" s="5">
        <v>35.9741</v>
      </c>
      <c r="G1138" s="13">
        <v>-800</v>
      </c>
      <c r="H1138" s="1" t="s">
        <v>2915</v>
      </c>
      <c r="I1138" s="1" t="s">
        <v>114</v>
      </c>
      <c r="J1138" s="16"/>
      <c r="K1138" s="16"/>
      <c r="L1138" s="14" t="s">
        <v>5886</v>
      </c>
      <c r="M1138" s="14" t="s">
        <v>5885</v>
      </c>
      <c r="N1138" s="1" t="s">
        <v>2563</v>
      </c>
      <c r="O1138" s="13" t="str">
        <f t="shared" si="34"/>
        <v>a</v>
      </c>
      <c r="P1138" s="13"/>
      <c r="Q1138" s="13" t="s">
        <v>23</v>
      </c>
      <c r="R1138" s="13" t="s">
        <v>23</v>
      </c>
      <c r="S1138" s="13" t="s">
        <v>23</v>
      </c>
      <c r="T1138" s="13"/>
      <c r="U1138" s="13" t="s">
        <v>23</v>
      </c>
      <c r="V1138" s="13" t="s">
        <v>23</v>
      </c>
      <c r="W1138" s="13" t="s">
        <v>23</v>
      </c>
      <c r="X1138" s="13" t="s">
        <v>23</v>
      </c>
      <c r="Y1138" s="13" t="s">
        <v>23</v>
      </c>
      <c r="Z1138" s="13" t="s">
        <v>23</v>
      </c>
    </row>
    <row r="1139" spans="1:26" s="1" customFormat="1" ht="24" x14ac:dyDescent="0.25">
      <c r="A1139" s="4">
        <v>2323</v>
      </c>
      <c r="B1139" s="13">
        <v>1</v>
      </c>
      <c r="C1139" s="48" t="s">
        <v>2916</v>
      </c>
      <c r="D1139" s="1" t="s">
        <v>2917</v>
      </c>
      <c r="E1139" s="5">
        <v>36.020000000000003</v>
      </c>
      <c r="F1139" s="5">
        <v>35.975000000000001</v>
      </c>
      <c r="G1139" s="13">
        <v>300</v>
      </c>
      <c r="H1139" s="1" t="s">
        <v>2918</v>
      </c>
      <c r="J1139" s="16"/>
      <c r="K1139" s="16"/>
      <c r="L1139" s="14" t="s">
        <v>2919</v>
      </c>
      <c r="M1139" s="14" t="s">
        <v>5887</v>
      </c>
      <c r="N1139" s="1" t="s">
        <v>2563</v>
      </c>
      <c r="O1139" s="13" t="str">
        <f t="shared" si="34"/>
        <v>a</v>
      </c>
      <c r="P1139" s="13"/>
      <c r="Q1139" s="13" t="s">
        <v>23</v>
      </c>
      <c r="R1139" s="13" t="s">
        <v>23</v>
      </c>
      <c r="S1139" s="13" t="s">
        <v>23</v>
      </c>
      <c r="T1139" s="13"/>
      <c r="U1139" s="13" t="s">
        <v>23</v>
      </c>
      <c r="V1139" s="13" t="s">
        <v>23</v>
      </c>
      <c r="W1139" s="13" t="s">
        <v>23</v>
      </c>
      <c r="X1139" s="13" t="s">
        <v>23</v>
      </c>
      <c r="Y1139" s="13" t="s">
        <v>23</v>
      </c>
      <c r="Z1139" s="13" t="s">
        <v>23</v>
      </c>
    </row>
    <row r="1140" spans="1:26" s="1" customFormat="1" ht="12" x14ac:dyDescent="0.25">
      <c r="A1140" s="4">
        <v>2324</v>
      </c>
      <c r="B1140" s="13">
        <v>1</v>
      </c>
      <c r="C1140" s="48" t="s">
        <v>2920</v>
      </c>
      <c r="D1140" s="1" t="s">
        <v>6474</v>
      </c>
      <c r="E1140" s="5">
        <v>35.904380000000003</v>
      </c>
      <c r="F1140" s="5">
        <v>35.886299000000001</v>
      </c>
      <c r="G1140" s="13" t="s">
        <v>974</v>
      </c>
      <c r="H1140" s="1" t="s">
        <v>2921</v>
      </c>
      <c r="J1140" s="16"/>
      <c r="K1140" s="16"/>
      <c r="L1140" s="16"/>
      <c r="M1140" s="16"/>
      <c r="N1140" s="1" t="s">
        <v>2922</v>
      </c>
      <c r="O1140" s="13" t="str">
        <f t="shared" si="34"/>
        <v>a</v>
      </c>
      <c r="P1140" s="13"/>
      <c r="Q1140" s="13" t="s">
        <v>23</v>
      </c>
      <c r="R1140" s="13" t="s">
        <v>23</v>
      </c>
      <c r="S1140" s="13" t="s">
        <v>23</v>
      </c>
      <c r="T1140" s="13"/>
      <c r="U1140" s="13" t="s">
        <v>23</v>
      </c>
      <c r="V1140" s="13" t="s">
        <v>23</v>
      </c>
      <c r="W1140" s="13" t="s">
        <v>23</v>
      </c>
      <c r="X1140" s="13" t="s">
        <v>23</v>
      </c>
      <c r="Y1140" s="13" t="s">
        <v>23</v>
      </c>
      <c r="Z1140" s="13" t="s">
        <v>23</v>
      </c>
    </row>
    <row r="1141" spans="1:26" s="1" customFormat="1" ht="24" x14ac:dyDescent="0.25">
      <c r="A1141" s="4">
        <v>2325</v>
      </c>
      <c r="B1141" s="13">
        <v>1</v>
      </c>
      <c r="C1141" s="48" t="s">
        <v>2923</v>
      </c>
      <c r="D1141" s="1" t="s">
        <v>2924</v>
      </c>
      <c r="E1141" s="5">
        <v>35.884475999999999</v>
      </c>
      <c r="F1141" s="5">
        <v>35.880743000000002</v>
      </c>
      <c r="G1141" s="13" t="s">
        <v>974</v>
      </c>
      <c r="H1141" s="1" t="s">
        <v>2925</v>
      </c>
      <c r="J1141" s="16"/>
      <c r="K1141" s="16"/>
      <c r="L1141" s="16"/>
      <c r="M1141" s="16"/>
      <c r="N1141" s="1" t="s">
        <v>2922</v>
      </c>
      <c r="O1141" s="13" t="str">
        <f t="shared" si="34"/>
        <v>a</v>
      </c>
      <c r="P1141" s="13"/>
      <c r="Q1141" s="13" t="s">
        <v>23</v>
      </c>
      <c r="R1141" s="13" t="s">
        <v>23</v>
      </c>
      <c r="S1141" s="13" t="s">
        <v>23</v>
      </c>
      <c r="T1141" s="13"/>
      <c r="U1141" s="13" t="s">
        <v>23</v>
      </c>
      <c r="V1141" s="13" t="s">
        <v>23</v>
      </c>
      <c r="W1141" s="13" t="s">
        <v>23</v>
      </c>
      <c r="X1141" s="13" t="s">
        <v>23</v>
      </c>
      <c r="Y1141" s="13" t="s">
        <v>23</v>
      </c>
      <c r="Z1141" s="13" t="s">
        <v>23</v>
      </c>
    </row>
    <row r="1142" spans="1:26" s="1" customFormat="1" ht="24" x14ac:dyDescent="0.25">
      <c r="A1142" s="4">
        <v>2326</v>
      </c>
      <c r="B1142" s="13">
        <v>1</v>
      </c>
      <c r="C1142" s="48" t="s">
        <v>7199</v>
      </c>
      <c r="D1142" s="1" t="s">
        <v>7198</v>
      </c>
      <c r="E1142" s="5">
        <v>35.852815</v>
      </c>
      <c r="F1142" s="5">
        <v>35.826264000000002</v>
      </c>
      <c r="G1142" s="13">
        <v>-750</v>
      </c>
      <c r="H1142" s="1" t="s">
        <v>2926</v>
      </c>
      <c r="I1142" s="1" t="s">
        <v>177</v>
      </c>
      <c r="J1142" s="16"/>
      <c r="K1142" s="16"/>
      <c r="L1142" s="14" t="s">
        <v>2927</v>
      </c>
      <c r="M1142" s="14" t="s">
        <v>5888</v>
      </c>
      <c r="N1142" s="1" t="s">
        <v>2922</v>
      </c>
      <c r="O1142" s="13" t="str">
        <f t="shared" si="34"/>
        <v>a</v>
      </c>
      <c r="P1142" s="13"/>
      <c r="Q1142" s="13" t="s">
        <v>38</v>
      </c>
      <c r="R1142" s="13" t="s">
        <v>39</v>
      </c>
      <c r="S1142" s="13" t="s">
        <v>39</v>
      </c>
      <c r="T1142" s="13"/>
      <c r="U1142" s="13" t="s">
        <v>23</v>
      </c>
      <c r="V1142" s="13" t="s">
        <v>23</v>
      </c>
      <c r="W1142" s="13" t="s">
        <v>23</v>
      </c>
      <c r="X1142" s="13" t="s">
        <v>23</v>
      </c>
      <c r="Y1142" s="13" t="s">
        <v>23</v>
      </c>
      <c r="Z1142" s="13" t="s">
        <v>23</v>
      </c>
    </row>
    <row r="1143" spans="1:26" s="1" customFormat="1" ht="24" x14ac:dyDescent="0.25">
      <c r="A1143" s="4">
        <v>2327</v>
      </c>
      <c r="B1143" s="13">
        <v>1</v>
      </c>
      <c r="C1143" s="48" t="s">
        <v>2928</v>
      </c>
      <c r="D1143" s="1" t="s">
        <v>2929</v>
      </c>
      <c r="E1143" s="5">
        <v>35.727500999999997</v>
      </c>
      <c r="F1143" s="5">
        <v>35.827005</v>
      </c>
      <c r="G1143" s="13" t="s">
        <v>974</v>
      </c>
      <c r="H1143" s="1" t="s">
        <v>2930</v>
      </c>
      <c r="I1143" s="1" t="s">
        <v>1216</v>
      </c>
      <c r="J1143" s="16"/>
      <c r="K1143" s="16"/>
      <c r="L1143" s="16"/>
      <c r="M1143" s="16"/>
      <c r="N1143" s="1" t="s">
        <v>2922</v>
      </c>
      <c r="O1143" s="13" t="str">
        <f t="shared" si="34"/>
        <v>a</v>
      </c>
      <c r="P1143" s="13"/>
      <c r="Q1143" s="13" t="s">
        <v>23</v>
      </c>
      <c r="R1143" s="13" t="s">
        <v>23</v>
      </c>
      <c r="S1143" s="13" t="s">
        <v>23</v>
      </c>
      <c r="T1143" s="13"/>
      <c r="U1143" s="13" t="s">
        <v>23</v>
      </c>
      <c r="V1143" s="13" t="s">
        <v>23</v>
      </c>
      <c r="W1143" s="13" t="s">
        <v>23</v>
      </c>
      <c r="X1143" s="13" t="s">
        <v>23</v>
      </c>
      <c r="Y1143" s="13" t="s">
        <v>23</v>
      </c>
      <c r="Z1143" s="13" t="s">
        <v>23</v>
      </c>
    </row>
    <row r="1144" spans="1:26" s="1" customFormat="1" ht="24" x14ac:dyDescent="0.25">
      <c r="A1144" s="4">
        <v>2328</v>
      </c>
      <c r="B1144" s="13">
        <v>1</v>
      </c>
      <c r="C1144" s="48" t="s">
        <v>2931</v>
      </c>
      <c r="D1144" s="1" t="s">
        <v>6475</v>
      </c>
      <c r="E1144" s="5">
        <v>35.630980000000001</v>
      </c>
      <c r="F1144" s="5">
        <v>35.777227000000003</v>
      </c>
      <c r="G1144" s="13" t="s">
        <v>974</v>
      </c>
      <c r="H1144" s="1" t="s">
        <v>2932</v>
      </c>
      <c r="J1144" s="16"/>
      <c r="K1144" s="16"/>
      <c r="L1144" s="14" t="s">
        <v>2933</v>
      </c>
      <c r="M1144" s="16"/>
      <c r="N1144" s="1" t="s">
        <v>2922</v>
      </c>
      <c r="O1144" s="13" t="str">
        <f t="shared" si="34"/>
        <v>a</v>
      </c>
      <c r="P1144" s="13"/>
      <c r="Q1144" s="13" t="s">
        <v>23</v>
      </c>
      <c r="R1144" s="13" t="s">
        <v>23</v>
      </c>
      <c r="S1144" s="13" t="s">
        <v>23</v>
      </c>
      <c r="T1144" s="13"/>
      <c r="U1144" s="13" t="s">
        <v>23</v>
      </c>
      <c r="V1144" s="13" t="s">
        <v>23</v>
      </c>
      <c r="W1144" s="13" t="s">
        <v>23</v>
      </c>
      <c r="X1144" s="13" t="s">
        <v>23</v>
      </c>
      <c r="Y1144" s="13" t="s">
        <v>23</v>
      </c>
      <c r="Z1144" s="13" t="s">
        <v>23</v>
      </c>
    </row>
    <row r="1145" spans="1:26" s="1" customFormat="1" ht="36" x14ac:dyDescent="0.25">
      <c r="A1145" s="4">
        <v>2329</v>
      </c>
      <c r="B1145" s="13">
        <v>1</v>
      </c>
      <c r="C1145" s="48" t="s">
        <v>7275</v>
      </c>
      <c r="D1145" s="1" t="s">
        <v>7195</v>
      </c>
      <c r="E1145" s="5">
        <v>35.60915</v>
      </c>
      <c r="F1145" s="5">
        <v>35.772123999999998</v>
      </c>
      <c r="G1145" s="13">
        <v>-1500</v>
      </c>
      <c r="H1145" s="1" t="s">
        <v>7278</v>
      </c>
      <c r="I1145" s="1" t="s">
        <v>2934</v>
      </c>
      <c r="J1145" s="14" t="s">
        <v>7282</v>
      </c>
      <c r="K1145" s="14" t="s">
        <v>7276</v>
      </c>
      <c r="L1145" s="14" t="s">
        <v>2935</v>
      </c>
      <c r="M1145" s="14" t="s">
        <v>5889</v>
      </c>
      <c r="N1145" s="1" t="s">
        <v>2922</v>
      </c>
      <c r="O1145" s="13" t="str">
        <f t="shared" si="34"/>
        <v>a</v>
      </c>
      <c r="P1145" s="13"/>
      <c r="Q1145" s="13" t="s">
        <v>23</v>
      </c>
      <c r="R1145" s="13" t="s">
        <v>23</v>
      </c>
      <c r="S1145" s="13" t="s">
        <v>23</v>
      </c>
      <c r="T1145" s="13"/>
      <c r="U1145" s="13" t="s">
        <v>23</v>
      </c>
      <c r="V1145" s="13" t="s">
        <v>23</v>
      </c>
      <c r="W1145" s="13" t="s">
        <v>23</v>
      </c>
      <c r="X1145" s="13" t="s">
        <v>23</v>
      </c>
      <c r="Y1145" s="13" t="s">
        <v>23</v>
      </c>
      <c r="Z1145" s="13" t="s">
        <v>23</v>
      </c>
    </row>
    <row r="1146" spans="1:26" s="1" customFormat="1" ht="48" x14ac:dyDescent="0.25">
      <c r="A1146" s="4">
        <v>2330</v>
      </c>
      <c r="B1146" s="13">
        <v>1</v>
      </c>
      <c r="C1146" s="48" t="s">
        <v>7281</v>
      </c>
      <c r="D1146" s="1" t="s">
        <v>2936</v>
      </c>
      <c r="E1146" s="5">
        <v>35.591082</v>
      </c>
      <c r="F1146" s="5">
        <v>35.746834</v>
      </c>
      <c r="G1146" s="13">
        <v>-330</v>
      </c>
      <c r="H1146" s="1" t="s">
        <v>2937</v>
      </c>
      <c r="I1146" s="1" t="s">
        <v>2938</v>
      </c>
      <c r="J1146" s="14" t="s">
        <v>6818</v>
      </c>
      <c r="K1146" s="16"/>
      <c r="L1146" s="14" t="s">
        <v>2939</v>
      </c>
      <c r="M1146" s="14" t="s">
        <v>5890</v>
      </c>
      <c r="N1146" s="1" t="s">
        <v>2922</v>
      </c>
      <c r="O1146" s="13" t="str">
        <f t="shared" si="34"/>
        <v>a</v>
      </c>
      <c r="P1146" s="13"/>
      <c r="Q1146" s="13" t="s">
        <v>38</v>
      </c>
      <c r="R1146" s="13" t="s">
        <v>39</v>
      </c>
      <c r="S1146" s="13" t="s">
        <v>23</v>
      </c>
      <c r="T1146" s="13"/>
      <c r="U1146" s="13" t="s">
        <v>23</v>
      </c>
      <c r="V1146" s="13" t="s">
        <v>23</v>
      </c>
      <c r="W1146" s="13" t="s">
        <v>23</v>
      </c>
      <c r="X1146" s="13" t="s">
        <v>23</v>
      </c>
      <c r="Y1146" s="13" t="s">
        <v>23</v>
      </c>
      <c r="Z1146" s="13" t="s">
        <v>23</v>
      </c>
    </row>
    <row r="1147" spans="1:26" s="1" customFormat="1" ht="48" x14ac:dyDescent="0.25">
      <c r="A1147" s="4">
        <v>2331</v>
      </c>
      <c r="B1147" s="13">
        <v>1</v>
      </c>
      <c r="C1147" s="48" t="s">
        <v>7281</v>
      </c>
      <c r="D1147" s="1" t="s">
        <v>2940</v>
      </c>
      <c r="E1147" s="5">
        <v>35.577970999999998</v>
      </c>
      <c r="F1147" s="5">
        <v>35.737865999999997</v>
      </c>
      <c r="G1147" s="13">
        <v>-330</v>
      </c>
      <c r="H1147" s="1" t="s">
        <v>2932</v>
      </c>
      <c r="I1147" s="1" t="s">
        <v>114</v>
      </c>
      <c r="J1147" s="14" t="s">
        <v>6818</v>
      </c>
      <c r="K1147" s="16"/>
      <c r="L1147" s="14" t="s">
        <v>2939</v>
      </c>
      <c r="M1147" s="14" t="s">
        <v>5890</v>
      </c>
      <c r="N1147" s="1" t="s">
        <v>2922</v>
      </c>
      <c r="O1147" s="13" t="str">
        <f t="shared" si="34"/>
        <v>a</v>
      </c>
      <c r="P1147" s="13"/>
      <c r="Q1147" s="13" t="s">
        <v>38</v>
      </c>
      <c r="R1147" s="13" t="s">
        <v>39</v>
      </c>
      <c r="S1147" s="13" t="s">
        <v>23</v>
      </c>
      <c r="T1147" s="13"/>
      <c r="U1147" s="13" t="s">
        <v>23</v>
      </c>
      <c r="V1147" s="13" t="s">
        <v>23</v>
      </c>
      <c r="W1147" s="13" t="s">
        <v>23</v>
      </c>
      <c r="X1147" s="13" t="s">
        <v>23</v>
      </c>
      <c r="Y1147" s="13" t="s">
        <v>23</v>
      </c>
      <c r="Z1147" s="13" t="s">
        <v>23</v>
      </c>
    </row>
    <row r="1148" spans="1:26" s="1" customFormat="1" ht="24" x14ac:dyDescent="0.25">
      <c r="A1148" s="4">
        <v>2332</v>
      </c>
      <c r="B1148" s="13">
        <v>2</v>
      </c>
      <c r="C1148" s="48" t="s">
        <v>2941</v>
      </c>
      <c r="D1148" s="1" t="s">
        <v>4433</v>
      </c>
      <c r="E1148" s="5">
        <v>35.513173999999999</v>
      </c>
      <c r="F1148" s="5">
        <v>35.769888999999999</v>
      </c>
      <c r="G1148" s="13">
        <v>-550</v>
      </c>
      <c r="H1148" s="1" t="s">
        <v>2942</v>
      </c>
      <c r="I1148" s="1" t="s">
        <v>7167</v>
      </c>
      <c r="J1148" s="16"/>
      <c r="K1148" s="16"/>
      <c r="L1148" s="14" t="s">
        <v>2943</v>
      </c>
      <c r="M1148" s="14" t="s">
        <v>5891</v>
      </c>
      <c r="N1148" s="1" t="s">
        <v>2922</v>
      </c>
      <c r="O1148" s="13" t="str">
        <f t="shared" si="34"/>
        <v>a</v>
      </c>
      <c r="P1148" s="13"/>
      <c r="Q1148" s="13" t="s">
        <v>40</v>
      </c>
      <c r="R1148" s="13" t="s">
        <v>23</v>
      </c>
      <c r="S1148" s="13" t="s">
        <v>39</v>
      </c>
      <c r="T1148" s="13"/>
      <c r="U1148" s="13" t="s">
        <v>23</v>
      </c>
      <c r="V1148" s="13" t="s">
        <v>23</v>
      </c>
      <c r="W1148" s="13" t="s">
        <v>23</v>
      </c>
      <c r="X1148" s="13" t="s">
        <v>23</v>
      </c>
      <c r="Y1148" s="13" t="s">
        <v>39</v>
      </c>
      <c r="Z1148" s="13" t="s">
        <v>39</v>
      </c>
    </row>
    <row r="1149" spans="1:26" s="1" customFormat="1" ht="36" x14ac:dyDescent="0.25">
      <c r="A1149" s="4">
        <v>2334</v>
      </c>
      <c r="B1149" s="13">
        <v>1</v>
      </c>
      <c r="C1149" s="48" t="s">
        <v>7239</v>
      </c>
      <c r="D1149" s="1" t="s">
        <v>7240</v>
      </c>
      <c r="E1149" s="5">
        <v>35.379300000000001</v>
      </c>
      <c r="F1149" s="5">
        <v>35.9206</v>
      </c>
      <c r="G1149" s="13">
        <v>-1500</v>
      </c>
      <c r="H1149" s="1" t="s">
        <v>2945</v>
      </c>
      <c r="I1149" s="1" t="s">
        <v>177</v>
      </c>
      <c r="J1149" s="14" t="s">
        <v>7238</v>
      </c>
      <c r="K1149" s="14" t="s">
        <v>7282</v>
      </c>
      <c r="L1149" s="14" t="s">
        <v>2946</v>
      </c>
      <c r="M1149" s="14" t="s">
        <v>5892</v>
      </c>
      <c r="N1149" s="1" t="s">
        <v>2922</v>
      </c>
      <c r="O1149" s="13" t="str">
        <f t="shared" si="34"/>
        <v>a</v>
      </c>
      <c r="P1149" s="13"/>
      <c r="Q1149" s="13" t="s">
        <v>23</v>
      </c>
      <c r="R1149" s="13" t="s">
        <v>23</v>
      </c>
      <c r="S1149" s="13" t="s">
        <v>23</v>
      </c>
      <c r="T1149" s="13"/>
      <c r="U1149" s="13" t="s">
        <v>23</v>
      </c>
      <c r="V1149" s="13" t="s">
        <v>23</v>
      </c>
      <c r="W1149" s="13" t="s">
        <v>23</v>
      </c>
      <c r="X1149" s="13" t="s">
        <v>23</v>
      </c>
      <c r="Y1149" s="13" t="s">
        <v>23</v>
      </c>
      <c r="Z1149" s="13" t="s">
        <v>23</v>
      </c>
    </row>
    <row r="1150" spans="1:26" s="1" customFormat="1" ht="24" x14ac:dyDescent="0.25">
      <c r="A1150" s="4">
        <v>2335</v>
      </c>
      <c r="B1150" s="13">
        <v>1</v>
      </c>
      <c r="C1150" s="48" t="s">
        <v>7237</v>
      </c>
      <c r="D1150" s="1" t="s">
        <v>7241</v>
      </c>
      <c r="E1150" s="5">
        <v>35.372110999999997</v>
      </c>
      <c r="F1150" s="5">
        <v>35.931936</v>
      </c>
      <c r="G1150" s="13" t="s">
        <v>974</v>
      </c>
      <c r="H1150" s="1" t="s">
        <v>2944</v>
      </c>
      <c r="J1150" s="14" t="s">
        <v>7238</v>
      </c>
      <c r="K1150" s="16"/>
      <c r="L1150" s="16"/>
      <c r="M1150" s="16"/>
      <c r="N1150" s="1" t="s">
        <v>2922</v>
      </c>
      <c r="O1150" s="13" t="str">
        <f t="shared" si="34"/>
        <v>a</v>
      </c>
      <c r="P1150" s="13"/>
      <c r="Q1150" s="13" t="s">
        <v>23</v>
      </c>
      <c r="R1150" s="13" t="s">
        <v>23</v>
      </c>
      <c r="S1150" s="13" t="s">
        <v>23</v>
      </c>
      <c r="T1150" s="13"/>
      <c r="U1150" s="13" t="s">
        <v>23</v>
      </c>
      <c r="V1150" s="13" t="s">
        <v>23</v>
      </c>
      <c r="W1150" s="13" t="s">
        <v>23</v>
      </c>
      <c r="X1150" s="13" t="s">
        <v>23</v>
      </c>
      <c r="Y1150" s="13" t="s">
        <v>23</v>
      </c>
      <c r="Z1150" s="13" t="s">
        <v>23</v>
      </c>
    </row>
    <row r="1151" spans="1:26" s="1" customFormat="1" ht="24" x14ac:dyDescent="0.25">
      <c r="A1151" s="4">
        <v>2337</v>
      </c>
      <c r="B1151" s="13">
        <v>1</v>
      </c>
      <c r="C1151" s="48" t="s">
        <v>2947</v>
      </c>
      <c r="D1151" s="1" t="s">
        <v>2948</v>
      </c>
      <c r="E1151" s="5">
        <v>35.26437</v>
      </c>
      <c r="F1151" s="5">
        <v>35.924593999999999</v>
      </c>
      <c r="G1151" s="13">
        <v>-330</v>
      </c>
      <c r="H1151" s="1" t="s">
        <v>2949</v>
      </c>
      <c r="I1151" s="1" t="s">
        <v>177</v>
      </c>
      <c r="J1151" s="16"/>
      <c r="K1151" s="16"/>
      <c r="L1151" s="14" t="s">
        <v>2950</v>
      </c>
      <c r="M1151" s="14" t="s">
        <v>5893</v>
      </c>
      <c r="N1151" s="1" t="s">
        <v>2922</v>
      </c>
      <c r="O1151" s="13" t="str">
        <f t="shared" si="34"/>
        <v>a</v>
      </c>
      <c r="P1151" s="13"/>
      <c r="Q1151" s="13" t="s">
        <v>23</v>
      </c>
      <c r="R1151" s="13" t="s">
        <v>23</v>
      </c>
      <c r="S1151" s="13" t="s">
        <v>23</v>
      </c>
      <c r="T1151" s="13"/>
      <c r="U1151" s="13" t="s">
        <v>23</v>
      </c>
      <c r="V1151" s="13" t="s">
        <v>23</v>
      </c>
      <c r="W1151" s="13" t="s">
        <v>23</v>
      </c>
      <c r="X1151" s="13" t="s">
        <v>23</v>
      </c>
      <c r="Y1151" s="13" t="s">
        <v>23</v>
      </c>
      <c r="Z1151" s="13" t="s">
        <v>23</v>
      </c>
    </row>
    <row r="1152" spans="1:26" s="1" customFormat="1" ht="36" x14ac:dyDescent="0.25">
      <c r="A1152" s="4">
        <v>2338</v>
      </c>
      <c r="B1152" s="13">
        <v>1</v>
      </c>
      <c r="C1152" s="48" t="s">
        <v>5894</v>
      </c>
      <c r="D1152" s="1" t="s">
        <v>5896</v>
      </c>
      <c r="E1152" s="5">
        <v>35.153500000000001</v>
      </c>
      <c r="F1152" s="5">
        <v>35.927900000000001</v>
      </c>
      <c r="G1152" s="13">
        <v>-30</v>
      </c>
      <c r="H1152" s="1" t="s">
        <v>2951</v>
      </c>
      <c r="I1152" s="1" t="s">
        <v>2938</v>
      </c>
      <c r="J1152" s="16"/>
      <c r="K1152" s="16"/>
      <c r="L1152" s="14" t="s">
        <v>2952</v>
      </c>
      <c r="M1152" s="14" t="s">
        <v>5895</v>
      </c>
      <c r="N1152" s="1" t="s">
        <v>2922</v>
      </c>
      <c r="O1152" s="13" t="str">
        <f t="shared" si="34"/>
        <v>a</v>
      </c>
      <c r="P1152" s="13"/>
      <c r="Q1152" s="13" t="s">
        <v>23</v>
      </c>
      <c r="R1152" s="13" t="s">
        <v>23</v>
      </c>
      <c r="S1152" s="13" t="s">
        <v>23</v>
      </c>
      <c r="T1152" s="13"/>
      <c r="U1152" s="13" t="s">
        <v>23</v>
      </c>
      <c r="V1152" s="13" t="s">
        <v>23</v>
      </c>
      <c r="W1152" s="13" t="s">
        <v>23</v>
      </c>
      <c r="X1152" s="13" t="s">
        <v>23</v>
      </c>
      <c r="Y1152" s="13" t="s">
        <v>23</v>
      </c>
      <c r="Z1152" s="13" t="s">
        <v>23</v>
      </c>
    </row>
    <row r="1153" spans="1:26" s="1" customFormat="1" ht="24" x14ac:dyDescent="0.25">
      <c r="A1153" s="4">
        <v>2340</v>
      </c>
      <c r="B1153" s="13">
        <v>2</v>
      </c>
      <c r="C1153" s="48" t="s">
        <v>2953</v>
      </c>
      <c r="D1153" s="1" t="s">
        <v>4434</v>
      </c>
      <c r="E1153" s="5">
        <v>34.949829999999999</v>
      </c>
      <c r="F1153" s="5">
        <v>35.882902999999999</v>
      </c>
      <c r="G1153" s="13">
        <v>-330</v>
      </c>
      <c r="H1153" s="1" t="s">
        <v>2954</v>
      </c>
      <c r="I1153" s="1" t="s">
        <v>2955</v>
      </c>
      <c r="J1153" s="16"/>
      <c r="K1153" s="16"/>
      <c r="L1153" s="14" t="s">
        <v>2956</v>
      </c>
      <c r="M1153" s="14" t="s">
        <v>5897</v>
      </c>
      <c r="N1153" s="1" t="s">
        <v>2922</v>
      </c>
      <c r="O1153" s="13" t="str">
        <f t="shared" si="34"/>
        <v>a</v>
      </c>
      <c r="P1153" s="13"/>
      <c r="Q1153" s="13"/>
      <c r="R1153" s="13" t="s">
        <v>23</v>
      </c>
      <c r="S1153" s="13" t="s">
        <v>23</v>
      </c>
      <c r="T1153" s="13"/>
      <c r="U1153" s="13" t="s">
        <v>23</v>
      </c>
      <c r="V1153" s="13" t="s">
        <v>23</v>
      </c>
      <c r="W1153" s="13" t="s">
        <v>23</v>
      </c>
      <c r="X1153" s="13" t="s">
        <v>23</v>
      </c>
      <c r="Y1153" s="13" t="s">
        <v>23</v>
      </c>
      <c r="Z1153" s="13" t="s">
        <v>23</v>
      </c>
    </row>
    <row r="1154" spans="1:26" s="1" customFormat="1" ht="60" x14ac:dyDescent="0.25">
      <c r="A1154" s="4">
        <v>2343</v>
      </c>
      <c r="B1154" s="13">
        <v>4</v>
      </c>
      <c r="C1154" s="48" t="s">
        <v>2957</v>
      </c>
      <c r="D1154" s="1" t="s">
        <v>2958</v>
      </c>
      <c r="E1154" s="5">
        <v>34.858744999999999</v>
      </c>
      <c r="F1154" s="5">
        <v>35.861896000000002</v>
      </c>
      <c r="G1154" s="13">
        <v>-1500</v>
      </c>
      <c r="H1154" s="1" t="s">
        <v>7475</v>
      </c>
      <c r="I1154" s="1" t="s">
        <v>2959</v>
      </c>
      <c r="J1154" s="14" t="s">
        <v>7282</v>
      </c>
      <c r="K1154" s="14" t="s">
        <v>7276</v>
      </c>
      <c r="L1154" s="14" t="s">
        <v>2960</v>
      </c>
      <c r="M1154" s="14" t="s">
        <v>5898</v>
      </c>
      <c r="N1154" s="1" t="s">
        <v>2922</v>
      </c>
      <c r="O1154" s="13" t="str">
        <f t="shared" si="34"/>
        <v>a</v>
      </c>
      <c r="P1154" s="13"/>
      <c r="Q1154" s="13" t="s">
        <v>40</v>
      </c>
      <c r="R1154" s="13" t="s">
        <v>39</v>
      </c>
      <c r="S1154" s="13" t="s">
        <v>39</v>
      </c>
      <c r="T1154" s="13"/>
      <c r="U1154" s="13" t="s">
        <v>23</v>
      </c>
      <c r="V1154" s="13" t="s">
        <v>23</v>
      </c>
      <c r="W1154" s="13" t="s">
        <v>23</v>
      </c>
      <c r="X1154" s="13" t="s">
        <v>23</v>
      </c>
      <c r="Y1154" s="13" t="s">
        <v>23</v>
      </c>
      <c r="Z1154" s="13" t="s">
        <v>23</v>
      </c>
    </row>
    <row r="1155" spans="1:26" s="1" customFormat="1" ht="33.75" x14ac:dyDescent="0.25">
      <c r="A1155" s="4">
        <v>2348</v>
      </c>
      <c r="B1155" s="13">
        <v>1</v>
      </c>
      <c r="C1155" s="48" t="s">
        <v>7197</v>
      </c>
      <c r="D1155" s="1" t="s">
        <v>5900</v>
      </c>
      <c r="E1155" s="5">
        <v>34.708500000000001</v>
      </c>
      <c r="F1155" s="5">
        <v>35.985999999999997</v>
      </c>
      <c r="G1155" s="13">
        <v>-1500</v>
      </c>
      <c r="H1155" s="1" t="s">
        <v>7277</v>
      </c>
      <c r="I1155" s="1" t="s">
        <v>114</v>
      </c>
      <c r="J1155" s="14" t="s">
        <v>7282</v>
      </c>
      <c r="K1155" s="14" t="s">
        <v>7276</v>
      </c>
      <c r="L1155" s="14" t="s">
        <v>2961</v>
      </c>
      <c r="M1155" s="14" t="s">
        <v>5899</v>
      </c>
      <c r="N1155" s="1" t="s">
        <v>2922</v>
      </c>
      <c r="O1155" s="13" t="str">
        <f t="shared" si="34"/>
        <v>a</v>
      </c>
      <c r="P1155" s="13"/>
      <c r="Q1155" s="13" t="s">
        <v>23</v>
      </c>
      <c r="R1155" s="13" t="s">
        <v>23</v>
      </c>
      <c r="S1155" s="13" t="s">
        <v>23</v>
      </c>
      <c r="T1155" s="13"/>
      <c r="U1155" s="13" t="s">
        <v>23</v>
      </c>
      <c r="V1155" s="13" t="s">
        <v>23</v>
      </c>
      <c r="W1155" s="13" t="s">
        <v>23</v>
      </c>
      <c r="X1155" s="13" t="s">
        <v>23</v>
      </c>
      <c r="Y1155" s="13" t="s">
        <v>23</v>
      </c>
      <c r="Z1155" s="13" t="s">
        <v>23</v>
      </c>
    </row>
    <row r="1156" spans="1:26" s="1" customFormat="1" ht="36" x14ac:dyDescent="0.25">
      <c r="A1156" s="4">
        <v>2351</v>
      </c>
      <c r="B1156" s="13">
        <v>3</v>
      </c>
      <c r="C1156" s="48" t="s">
        <v>7196</v>
      </c>
      <c r="D1156" s="1" t="s">
        <v>2963</v>
      </c>
      <c r="E1156" s="5">
        <v>34.458094000000003</v>
      </c>
      <c r="F1156" s="5">
        <v>35.816817</v>
      </c>
      <c r="G1156" s="13">
        <v>-550</v>
      </c>
      <c r="H1156" s="1" t="s">
        <v>2964</v>
      </c>
      <c r="I1156" s="1" t="s">
        <v>114</v>
      </c>
      <c r="J1156" s="16"/>
      <c r="K1156" s="16"/>
      <c r="L1156" s="14" t="s">
        <v>2965</v>
      </c>
      <c r="M1156" s="14" t="s">
        <v>5901</v>
      </c>
      <c r="N1156" s="1" t="s">
        <v>2962</v>
      </c>
      <c r="O1156" s="13" t="str">
        <f t="shared" ref="O1156:O1187" si="35">IF(H1156="","m","a")</f>
        <v>a</v>
      </c>
      <c r="P1156" s="13"/>
      <c r="Q1156" s="13" t="s">
        <v>38</v>
      </c>
      <c r="R1156" s="13" t="s">
        <v>39</v>
      </c>
      <c r="S1156" s="13" t="s">
        <v>23</v>
      </c>
      <c r="T1156" s="13"/>
      <c r="U1156" s="13" t="s">
        <v>23</v>
      </c>
      <c r="V1156" s="13" t="s">
        <v>23</v>
      </c>
      <c r="W1156" s="13" t="s">
        <v>23</v>
      </c>
      <c r="X1156" s="13" t="s">
        <v>23</v>
      </c>
      <c r="Y1156" s="13" t="s">
        <v>23</v>
      </c>
      <c r="Z1156" s="13" t="s">
        <v>23</v>
      </c>
    </row>
    <row r="1157" spans="1:26" s="1" customFormat="1" ht="33.75" x14ac:dyDescent="0.25">
      <c r="A1157" s="4">
        <v>2355</v>
      </c>
      <c r="B1157" s="13">
        <v>1</v>
      </c>
      <c r="C1157" s="48" t="s">
        <v>2966</v>
      </c>
      <c r="D1157" s="1" t="s">
        <v>5902</v>
      </c>
      <c r="E1157" s="5">
        <v>34.360883000000001</v>
      </c>
      <c r="F1157" s="5">
        <v>35.729176000000002</v>
      </c>
      <c r="G1157" s="13">
        <v>-1500</v>
      </c>
      <c r="H1157" s="1" t="s">
        <v>7277</v>
      </c>
      <c r="I1157" s="1" t="s">
        <v>114</v>
      </c>
      <c r="J1157" s="14" t="s">
        <v>7282</v>
      </c>
      <c r="K1157" s="14" t="s">
        <v>7276</v>
      </c>
      <c r="L1157" s="14" t="s">
        <v>2967</v>
      </c>
      <c r="M1157" s="16"/>
      <c r="N1157" s="1" t="s">
        <v>2962</v>
      </c>
      <c r="O1157" s="13" t="str">
        <f t="shared" si="35"/>
        <v>a</v>
      </c>
      <c r="P1157" s="13"/>
      <c r="Q1157" s="13" t="s">
        <v>40</v>
      </c>
      <c r="R1157" s="13" t="s">
        <v>23</v>
      </c>
      <c r="S1157" s="13" t="s">
        <v>23</v>
      </c>
      <c r="T1157" s="13"/>
      <c r="U1157" s="13" t="s">
        <v>23</v>
      </c>
      <c r="V1157" s="13" t="s">
        <v>39</v>
      </c>
      <c r="W1157" s="13" t="s">
        <v>23</v>
      </c>
      <c r="X1157" s="13" t="s">
        <v>23</v>
      </c>
      <c r="Y1157" s="13" t="s">
        <v>23</v>
      </c>
      <c r="Z1157" s="13" t="s">
        <v>23</v>
      </c>
    </row>
    <row r="1158" spans="1:26" s="1" customFormat="1" ht="33.75" x14ac:dyDescent="0.25">
      <c r="A1158" s="4">
        <v>2357</v>
      </c>
      <c r="B1158" s="13">
        <v>1</v>
      </c>
      <c r="C1158" s="48" t="s">
        <v>5903</v>
      </c>
      <c r="D1158" s="1" t="s">
        <v>2968</v>
      </c>
      <c r="E1158" s="5">
        <v>34.328488</v>
      </c>
      <c r="F1158" s="5">
        <v>35.723492999999998</v>
      </c>
      <c r="G1158" s="13">
        <v>-1500</v>
      </c>
      <c r="H1158" s="1" t="s">
        <v>7277</v>
      </c>
      <c r="I1158" s="1" t="s">
        <v>114</v>
      </c>
      <c r="J1158" s="14" t="s">
        <v>7282</v>
      </c>
      <c r="K1158" s="14" t="s">
        <v>7276</v>
      </c>
      <c r="L1158" s="14" t="s">
        <v>2969</v>
      </c>
      <c r="M1158" s="16"/>
      <c r="N1158" s="1" t="s">
        <v>2962</v>
      </c>
      <c r="O1158" s="13" t="str">
        <f t="shared" si="35"/>
        <v>a</v>
      </c>
      <c r="P1158" s="13"/>
      <c r="Q1158" s="13" t="s">
        <v>23</v>
      </c>
      <c r="R1158" s="13" t="s">
        <v>23</v>
      </c>
      <c r="S1158" s="13" t="s">
        <v>23</v>
      </c>
      <c r="T1158" s="13"/>
      <c r="U1158" s="13" t="s">
        <v>23</v>
      </c>
      <c r="V1158" s="13" t="s">
        <v>23</v>
      </c>
      <c r="W1158" s="13" t="s">
        <v>23</v>
      </c>
      <c r="X1158" s="13" t="s">
        <v>23</v>
      </c>
      <c r="Y1158" s="13" t="s">
        <v>23</v>
      </c>
      <c r="Z1158" s="13" t="s">
        <v>23</v>
      </c>
    </row>
    <row r="1159" spans="1:26" s="1" customFormat="1" ht="84" x14ac:dyDescent="0.25">
      <c r="A1159" s="4">
        <v>2361</v>
      </c>
      <c r="B1159" s="13">
        <v>3</v>
      </c>
      <c r="C1159" s="48" t="s">
        <v>2970</v>
      </c>
      <c r="D1159" s="1" t="s">
        <v>2971</v>
      </c>
      <c r="E1159" s="5">
        <v>34.121476999999999</v>
      </c>
      <c r="F1159" s="5">
        <v>35.643298999999999</v>
      </c>
      <c r="G1159" s="13">
        <v>-3000</v>
      </c>
      <c r="H1159" s="1" t="s">
        <v>7472</v>
      </c>
      <c r="I1159" s="1" t="s">
        <v>2973</v>
      </c>
      <c r="J1159" s="14" t="s">
        <v>7274</v>
      </c>
      <c r="K1159" s="14" t="s">
        <v>7276</v>
      </c>
      <c r="L1159" s="14" t="s">
        <v>2974</v>
      </c>
      <c r="M1159" s="14" t="s">
        <v>5904</v>
      </c>
      <c r="N1159" s="1" t="s">
        <v>2962</v>
      </c>
      <c r="O1159" s="13" t="str">
        <f t="shared" si="35"/>
        <v>a</v>
      </c>
      <c r="P1159" s="13"/>
      <c r="Q1159" s="13"/>
      <c r="R1159" s="13" t="s">
        <v>23</v>
      </c>
      <c r="S1159" s="13" t="s">
        <v>23</v>
      </c>
      <c r="T1159" s="13"/>
      <c r="U1159" s="13" t="s">
        <v>23</v>
      </c>
      <c r="V1159" s="13" t="s">
        <v>23</v>
      </c>
      <c r="W1159" s="13" t="s">
        <v>23</v>
      </c>
      <c r="X1159" s="13" t="s">
        <v>23</v>
      </c>
      <c r="Y1159" s="13" t="s">
        <v>23</v>
      </c>
      <c r="Z1159" s="13" t="s">
        <v>23</v>
      </c>
    </row>
    <row r="1160" spans="1:26" s="1" customFormat="1" ht="24" x14ac:dyDescent="0.25">
      <c r="A1160" s="4">
        <v>2362</v>
      </c>
      <c r="B1160" s="13">
        <v>2</v>
      </c>
      <c r="C1160" s="48" t="s">
        <v>2975</v>
      </c>
      <c r="D1160" s="1" t="s">
        <v>4435</v>
      </c>
      <c r="E1160" s="5">
        <v>34.119478999999998</v>
      </c>
      <c r="F1160" s="5">
        <v>35.643605999999998</v>
      </c>
      <c r="G1160" s="13">
        <v>-550</v>
      </c>
      <c r="H1160" s="1" t="s">
        <v>2972</v>
      </c>
      <c r="I1160" s="1" t="s">
        <v>114</v>
      </c>
      <c r="J1160" s="14" t="s">
        <v>7282</v>
      </c>
      <c r="K1160" s="16"/>
      <c r="L1160" s="14" t="s">
        <v>2974</v>
      </c>
      <c r="M1160" s="14" t="s">
        <v>5904</v>
      </c>
      <c r="N1160" s="1" t="s">
        <v>2962</v>
      </c>
      <c r="O1160" s="13" t="str">
        <f t="shared" si="35"/>
        <v>a</v>
      </c>
      <c r="P1160" s="13"/>
      <c r="Q1160" s="13" t="s">
        <v>23</v>
      </c>
      <c r="R1160" s="13" t="s">
        <v>23</v>
      </c>
      <c r="S1160" s="13" t="s">
        <v>23</v>
      </c>
      <c r="T1160" s="13"/>
      <c r="U1160" s="13" t="s">
        <v>23</v>
      </c>
      <c r="V1160" s="13" t="s">
        <v>23</v>
      </c>
      <c r="W1160" s="13" t="s">
        <v>23</v>
      </c>
      <c r="X1160" s="13" t="s">
        <v>23</v>
      </c>
      <c r="Y1160" s="13" t="s">
        <v>23</v>
      </c>
      <c r="Z1160" s="13" t="s">
        <v>23</v>
      </c>
    </row>
    <row r="1161" spans="1:26" s="1" customFormat="1" ht="24" x14ac:dyDescent="0.25">
      <c r="A1161" s="4">
        <v>2363</v>
      </c>
      <c r="B1161" s="13">
        <v>2</v>
      </c>
      <c r="C1161" s="48" t="s">
        <v>2975</v>
      </c>
      <c r="D1161" s="1" t="s">
        <v>2976</v>
      </c>
      <c r="E1161" s="5">
        <v>34.115442000000002</v>
      </c>
      <c r="F1161" s="5">
        <v>35.646729999999998</v>
      </c>
      <c r="G1161" s="13">
        <v>-550</v>
      </c>
      <c r="H1161" s="1" t="s">
        <v>2972</v>
      </c>
      <c r="I1161" s="1" t="s">
        <v>114</v>
      </c>
      <c r="J1161" s="14" t="s">
        <v>6704</v>
      </c>
      <c r="K1161" s="16"/>
      <c r="L1161" s="14" t="s">
        <v>2974</v>
      </c>
      <c r="M1161" s="14" t="s">
        <v>5904</v>
      </c>
      <c r="N1161" s="1" t="s">
        <v>2962</v>
      </c>
      <c r="O1161" s="13" t="str">
        <f t="shared" si="35"/>
        <v>a</v>
      </c>
      <c r="P1161" s="13"/>
      <c r="Q1161" s="13" t="s">
        <v>23</v>
      </c>
      <c r="R1161" s="13" t="s">
        <v>23</v>
      </c>
      <c r="S1161" s="13" t="s">
        <v>23</v>
      </c>
      <c r="T1161" s="13"/>
      <c r="U1161" s="13" t="s">
        <v>23</v>
      </c>
      <c r="V1161" s="13" t="s">
        <v>23</v>
      </c>
      <c r="W1161" s="13" t="s">
        <v>23</v>
      </c>
      <c r="X1161" s="13" t="s">
        <v>23</v>
      </c>
      <c r="Y1161" s="13" t="s">
        <v>23</v>
      </c>
      <c r="Z1161" s="13" t="s">
        <v>23</v>
      </c>
    </row>
    <row r="1162" spans="1:26" s="1" customFormat="1" ht="36" x14ac:dyDescent="0.25">
      <c r="A1162" s="4">
        <v>2365</v>
      </c>
      <c r="B1162" s="13">
        <v>2</v>
      </c>
      <c r="C1162" s="48" t="s">
        <v>2977</v>
      </c>
      <c r="D1162" s="1" t="s">
        <v>2978</v>
      </c>
      <c r="E1162" s="5">
        <v>33.899231</v>
      </c>
      <c r="F1162" s="5">
        <v>35.505065000000002</v>
      </c>
      <c r="G1162" s="13">
        <v>-1500</v>
      </c>
      <c r="H1162" s="1" t="s">
        <v>2979</v>
      </c>
      <c r="I1162" s="1" t="s">
        <v>2980</v>
      </c>
      <c r="J1162" s="14" t="s">
        <v>7274</v>
      </c>
      <c r="K1162" s="14" t="s">
        <v>7282</v>
      </c>
      <c r="L1162" s="14" t="s">
        <v>2981</v>
      </c>
      <c r="M1162" s="14" t="s">
        <v>5905</v>
      </c>
      <c r="N1162" s="1" t="s">
        <v>2962</v>
      </c>
      <c r="O1162" s="13" t="str">
        <f t="shared" si="35"/>
        <v>a</v>
      </c>
      <c r="P1162" s="13"/>
      <c r="Q1162" s="13" t="s">
        <v>40</v>
      </c>
      <c r="R1162" s="13" t="s">
        <v>23</v>
      </c>
      <c r="S1162" s="13" t="s">
        <v>39</v>
      </c>
      <c r="T1162" s="13"/>
      <c r="U1162" s="13" t="s">
        <v>39</v>
      </c>
      <c r="V1162" s="13" t="s">
        <v>23</v>
      </c>
      <c r="W1162" s="13" t="s">
        <v>23</v>
      </c>
      <c r="X1162" s="13"/>
      <c r="Y1162" s="13" t="s">
        <v>23</v>
      </c>
      <c r="Z1162" s="13" t="s">
        <v>23</v>
      </c>
    </row>
    <row r="1163" spans="1:26" s="1" customFormat="1" ht="72" x14ac:dyDescent="0.25">
      <c r="A1163" s="4">
        <v>2370</v>
      </c>
      <c r="B1163" s="13">
        <v>6</v>
      </c>
      <c r="C1163" s="48" t="s">
        <v>7280</v>
      </c>
      <c r="D1163" s="1" t="s">
        <v>2983</v>
      </c>
      <c r="E1163" s="5">
        <v>33.564495000000001</v>
      </c>
      <c r="F1163" s="5">
        <v>35.368274999999997</v>
      </c>
      <c r="G1163" s="13">
        <v>-3000</v>
      </c>
      <c r="H1163" s="1" t="s">
        <v>5707</v>
      </c>
      <c r="I1163" s="1" t="s">
        <v>6573</v>
      </c>
      <c r="J1163" s="14" t="s">
        <v>7272</v>
      </c>
      <c r="K1163" s="14" t="s">
        <v>6833</v>
      </c>
      <c r="L1163" s="42" t="s">
        <v>2982</v>
      </c>
      <c r="M1163" s="14" t="s">
        <v>5906</v>
      </c>
      <c r="N1163" s="1" t="s">
        <v>2962</v>
      </c>
      <c r="O1163" s="13" t="str">
        <f t="shared" si="35"/>
        <v>a</v>
      </c>
      <c r="P1163" s="13"/>
      <c r="Q1163" s="13" t="s">
        <v>38</v>
      </c>
      <c r="R1163" s="13" t="s">
        <v>39</v>
      </c>
      <c r="S1163" s="13" t="s">
        <v>39</v>
      </c>
      <c r="T1163" s="13"/>
      <c r="U1163" s="13" t="s">
        <v>23</v>
      </c>
      <c r="V1163" s="13" t="s">
        <v>39</v>
      </c>
      <c r="W1163" s="13" t="s">
        <v>23</v>
      </c>
      <c r="X1163" s="13" t="s">
        <v>23</v>
      </c>
      <c r="Y1163" s="13" t="s">
        <v>23</v>
      </c>
      <c r="Z1163" s="13" t="s">
        <v>23</v>
      </c>
    </row>
    <row r="1164" spans="1:26" s="1" customFormat="1" ht="96" x14ac:dyDescent="0.25">
      <c r="A1164" s="4">
        <v>2375</v>
      </c>
      <c r="B1164" s="13">
        <v>6</v>
      </c>
      <c r="C1164" s="48" t="s">
        <v>7279</v>
      </c>
      <c r="D1164" s="1" t="s">
        <v>2984</v>
      </c>
      <c r="E1164" s="5">
        <v>33.276017000000003</v>
      </c>
      <c r="F1164" s="5">
        <v>35.195343999999999</v>
      </c>
      <c r="G1164" s="13">
        <v>-800</v>
      </c>
      <c r="H1164" s="1" t="s">
        <v>7324</v>
      </c>
      <c r="I1164" s="1" t="s">
        <v>2985</v>
      </c>
      <c r="J1164" s="14" t="s">
        <v>6821</v>
      </c>
      <c r="K1164" s="14" t="s">
        <v>7274</v>
      </c>
      <c r="L1164" s="14" t="s">
        <v>2986</v>
      </c>
      <c r="M1164" s="14" t="s">
        <v>5907</v>
      </c>
      <c r="N1164" s="1" t="s">
        <v>2962</v>
      </c>
      <c r="O1164" s="13" t="str">
        <f t="shared" si="35"/>
        <v>a</v>
      </c>
      <c r="P1164" s="13"/>
      <c r="Q1164" s="13" t="s">
        <v>38</v>
      </c>
      <c r="R1164" s="13" t="s">
        <v>39</v>
      </c>
      <c r="S1164" s="13" t="s">
        <v>39</v>
      </c>
      <c r="T1164" s="13"/>
      <c r="U1164" s="13" t="s">
        <v>23</v>
      </c>
      <c r="V1164" s="13" t="s">
        <v>23</v>
      </c>
      <c r="W1164" s="13" t="s">
        <v>23</v>
      </c>
      <c r="X1164" s="13" t="s">
        <v>23</v>
      </c>
      <c r="Y1164" s="13" t="s">
        <v>23</v>
      </c>
      <c r="Z1164" s="13" t="s">
        <v>23</v>
      </c>
    </row>
    <row r="1165" spans="1:26" s="1" customFormat="1" ht="72" x14ac:dyDescent="0.25">
      <c r="A1165" s="4">
        <v>2385</v>
      </c>
      <c r="B1165" s="13">
        <v>1</v>
      </c>
      <c r="C1165" s="48" t="s">
        <v>6292</v>
      </c>
      <c r="D1165" s="1" t="s">
        <v>7271</v>
      </c>
      <c r="E1165" s="5">
        <v>32.919899999999998</v>
      </c>
      <c r="F1165" s="5">
        <v>35.07</v>
      </c>
      <c r="G1165" s="13">
        <v>-500</v>
      </c>
      <c r="H1165" s="1" t="s">
        <v>5708</v>
      </c>
      <c r="I1165" s="1" t="s">
        <v>7136</v>
      </c>
      <c r="J1165" s="14" t="s">
        <v>6820</v>
      </c>
      <c r="L1165" s="14" t="s">
        <v>2988</v>
      </c>
      <c r="M1165" s="14" t="s">
        <v>5908</v>
      </c>
      <c r="N1165" s="1" t="s">
        <v>2987</v>
      </c>
      <c r="O1165" s="13" t="str">
        <f t="shared" si="35"/>
        <v>a</v>
      </c>
      <c r="P1165" s="13"/>
      <c r="Q1165" s="13" t="s">
        <v>38</v>
      </c>
      <c r="R1165" s="13" t="s">
        <v>39</v>
      </c>
      <c r="S1165" s="13" t="s">
        <v>39</v>
      </c>
      <c r="T1165" s="13"/>
      <c r="U1165" s="13" t="s">
        <v>23</v>
      </c>
      <c r="V1165" s="13" t="s">
        <v>23</v>
      </c>
      <c r="W1165" s="13" t="s">
        <v>23</v>
      </c>
      <c r="X1165" s="13" t="s">
        <v>23</v>
      </c>
      <c r="Y1165" s="13" t="s">
        <v>39</v>
      </c>
      <c r="Z1165" s="13" t="s">
        <v>23</v>
      </c>
    </row>
    <row r="1166" spans="1:26" s="1" customFormat="1" ht="36" x14ac:dyDescent="0.25">
      <c r="A1166" s="4">
        <v>2392</v>
      </c>
      <c r="B1166" s="13">
        <v>1</v>
      </c>
      <c r="C1166" s="48" t="s">
        <v>7268</v>
      </c>
      <c r="D1166" s="1" t="s">
        <v>2990</v>
      </c>
      <c r="E1166" s="5">
        <v>32.615948000000003</v>
      </c>
      <c r="F1166" s="5">
        <v>34.916826</v>
      </c>
      <c r="G1166" s="13">
        <v>-1200</v>
      </c>
      <c r="H1166" s="1" t="s">
        <v>7270</v>
      </c>
      <c r="I1166" s="1" t="s">
        <v>114</v>
      </c>
      <c r="J1166" s="14" t="s">
        <v>7269</v>
      </c>
      <c r="K1166" s="16"/>
      <c r="L1166" s="14" t="s">
        <v>2989</v>
      </c>
      <c r="M1166" s="14" t="s">
        <v>5909</v>
      </c>
      <c r="N1166" s="1" t="s">
        <v>2987</v>
      </c>
      <c r="O1166" s="13" t="str">
        <f t="shared" si="35"/>
        <v>a</v>
      </c>
      <c r="P1166" s="13"/>
      <c r="Q1166" s="13" t="s">
        <v>40</v>
      </c>
      <c r="R1166" s="13" t="s">
        <v>23</v>
      </c>
      <c r="S1166" s="13" t="s">
        <v>39</v>
      </c>
      <c r="T1166" s="13"/>
      <c r="U1166" s="13" t="s">
        <v>23</v>
      </c>
      <c r="V1166" s="13" t="s">
        <v>39</v>
      </c>
      <c r="W1166" s="13" t="s">
        <v>23</v>
      </c>
      <c r="X1166" s="13" t="s">
        <v>23</v>
      </c>
      <c r="Y1166" s="13" t="s">
        <v>23</v>
      </c>
      <c r="Z1166" s="13" t="s">
        <v>23</v>
      </c>
    </row>
    <row r="1167" spans="1:26" s="1" customFormat="1" ht="36" x14ac:dyDescent="0.25">
      <c r="A1167" s="4">
        <v>2394</v>
      </c>
      <c r="B1167" s="13">
        <v>1</v>
      </c>
      <c r="C1167" s="48" t="s">
        <v>2991</v>
      </c>
      <c r="D1167" s="1" t="s">
        <v>2992</v>
      </c>
      <c r="E1167" s="5">
        <v>32.506701999999997</v>
      </c>
      <c r="F1167" s="5">
        <v>34.892443</v>
      </c>
      <c r="G1167" s="13">
        <v>-330</v>
      </c>
      <c r="H1167" s="1" t="s">
        <v>2993</v>
      </c>
      <c r="I1167" s="1" t="s">
        <v>2938</v>
      </c>
      <c r="J1167" s="16"/>
      <c r="K1167" s="16"/>
      <c r="L1167" s="14" t="s">
        <v>2994</v>
      </c>
      <c r="M1167" s="14" t="s">
        <v>5910</v>
      </c>
      <c r="N1167" s="1" t="s">
        <v>2987</v>
      </c>
      <c r="O1167" s="13" t="str">
        <f t="shared" si="35"/>
        <v>a</v>
      </c>
      <c r="P1167" s="13"/>
      <c r="Q1167" s="13" t="s">
        <v>40</v>
      </c>
      <c r="R1167" s="13" t="s">
        <v>23</v>
      </c>
      <c r="S1167" s="13" t="s">
        <v>39</v>
      </c>
      <c r="T1167" s="13"/>
      <c r="U1167" s="13" t="s">
        <v>23</v>
      </c>
      <c r="V1167" s="13" t="s">
        <v>23</v>
      </c>
      <c r="W1167" s="13" t="s">
        <v>23</v>
      </c>
      <c r="X1167" s="13" t="s">
        <v>23</v>
      </c>
      <c r="Y1167" s="13" t="s">
        <v>23</v>
      </c>
      <c r="Z1167" s="13" t="s">
        <v>23</v>
      </c>
    </row>
    <row r="1168" spans="1:26" s="1" customFormat="1" ht="60" x14ac:dyDescent="0.25">
      <c r="A1168" s="4">
        <v>2395</v>
      </c>
      <c r="B1168" s="13">
        <v>1</v>
      </c>
      <c r="C1168" s="48" t="s">
        <v>2991</v>
      </c>
      <c r="D1168" s="1" t="s">
        <v>6293</v>
      </c>
      <c r="E1168" s="5">
        <v>32.501516000000002</v>
      </c>
      <c r="F1168" s="5">
        <v>34.891314000000001</v>
      </c>
      <c r="G1168" s="13">
        <v>-330</v>
      </c>
      <c r="H1168" s="1" t="s">
        <v>2993</v>
      </c>
      <c r="I1168" s="1" t="s">
        <v>7135</v>
      </c>
      <c r="J1168" s="16"/>
      <c r="K1168" s="16"/>
      <c r="L1168" s="14" t="s">
        <v>2994</v>
      </c>
      <c r="M1168" s="14" t="s">
        <v>5910</v>
      </c>
      <c r="N1168" s="1" t="s">
        <v>2987</v>
      </c>
      <c r="O1168" s="13" t="str">
        <f t="shared" si="35"/>
        <v>a</v>
      </c>
      <c r="P1168" s="13"/>
      <c r="Q1168" s="13" t="s">
        <v>40</v>
      </c>
      <c r="R1168" s="13" t="s">
        <v>23</v>
      </c>
      <c r="S1168" s="13" t="s">
        <v>39</v>
      </c>
      <c r="T1168" s="13"/>
      <c r="U1168" s="13" t="s">
        <v>23</v>
      </c>
      <c r="V1168" s="13" t="s">
        <v>23</v>
      </c>
      <c r="W1168" s="13" t="s">
        <v>23</v>
      </c>
      <c r="X1168" s="13" t="s">
        <v>23</v>
      </c>
      <c r="Y1168" s="13" t="s">
        <v>39</v>
      </c>
      <c r="Z1168" s="13" t="s">
        <v>23</v>
      </c>
    </row>
    <row r="1169" spans="1:26" s="1" customFormat="1" ht="84" x14ac:dyDescent="0.25">
      <c r="A1169" s="4">
        <v>2396</v>
      </c>
      <c r="B1169" s="13">
        <v>4</v>
      </c>
      <c r="C1169" s="48" t="s">
        <v>6294</v>
      </c>
      <c r="D1169" s="1" t="s">
        <v>7347</v>
      </c>
      <c r="E1169" s="5">
        <v>32.503433000000001</v>
      </c>
      <c r="F1169" s="5">
        <v>34.888131999999999</v>
      </c>
      <c r="G1169" s="13">
        <v>-330</v>
      </c>
      <c r="H1169" s="1" t="s">
        <v>5709</v>
      </c>
      <c r="I1169" s="1" t="s">
        <v>7134</v>
      </c>
      <c r="J1169" s="14" t="s">
        <v>6819</v>
      </c>
      <c r="K1169" s="16"/>
      <c r="L1169" s="14" t="s">
        <v>2994</v>
      </c>
      <c r="M1169" s="14" t="s">
        <v>5910</v>
      </c>
      <c r="N1169" s="1" t="s">
        <v>2987</v>
      </c>
      <c r="O1169" s="13" t="str">
        <f t="shared" si="35"/>
        <v>a</v>
      </c>
      <c r="P1169" s="13"/>
      <c r="Q1169" s="13" t="s">
        <v>38</v>
      </c>
      <c r="R1169" s="13" t="s">
        <v>39</v>
      </c>
      <c r="S1169" s="13" t="s">
        <v>39</v>
      </c>
      <c r="T1169" s="13" t="s">
        <v>39</v>
      </c>
      <c r="U1169" s="13" t="s">
        <v>23</v>
      </c>
      <c r="V1169" s="13" t="s">
        <v>39</v>
      </c>
      <c r="W1169" s="13" t="s">
        <v>23</v>
      </c>
      <c r="X1169" s="13" t="s">
        <v>54</v>
      </c>
      <c r="Y1169" s="13" t="s">
        <v>39</v>
      </c>
      <c r="Z1169" s="13" t="s">
        <v>23</v>
      </c>
    </row>
    <row r="1170" spans="1:26" s="1" customFormat="1" ht="24" x14ac:dyDescent="0.25">
      <c r="A1170" s="4">
        <v>2402</v>
      </c>
      <c r="B1170" s="13">
        <v>1</v>
      </c>
      <c r="C1170" s="48" t="s">
        <v>5912</v>
      </c>
      <c r="D1170" s="1" t="s">
        <v>2995</v>
      </c>
      <c r="E1170" s="5">
        <v>32.054302999999997</v>
      </c>
      <c r="F1170" s="5">
        <v>34.756943</v>
      </c>
      <c r="G1170" s="13">
        <v>-330</v>
      </c>
      <c r="H1170" s="1" t="s">
        <v>2996</v>
      </c>
      <c r="I1170" s="1" t="s">
        <v>420</v>
      </c>
      <c r="J1170" s="16"/>
      <c r="K1170" s="16"/>
      <c r="L1170" s="14" t="s">
        <v>2997</v>
      </c>
      <c r="M1170" s="14" t="s">
        <v>5911</v>
      </c>
      <c r="N1170" s="1" t="s">
        <v>2987</v>
      </c>
      <c r="O1170" s="13" t="str">
        <f t="shared" si="35"/>
        <v>a</v>
      </c>
      <c r="P1170" s="13"/>
      <c r="Q1170" s="13"/>
      <c r="R1170" s="13" t="s">
        <v>23</v>
      </c>
      <c r="S1170" s="13" t="s">
        <v>23</v>
      </c>
      <c r="T1170" s="13"/>
      <c r="U1170" s="13" t="s">
        <v>23</v>
      </c>
      <c r="V1170" s="13" t="s">
        <v>23</v>
      </c>
      <c r="W1170" s="13" t="s">
        <v>23</v>
      </c>
      <c r="X1170" s="13" t="s">
        <v>23</v>
      </c>
      <c r="Y1170" s="13" t="s">
        <v>23</v>
      </c>
      <c r="Z1170" s="13" t="s">
        <v>23</v>
      </c>
    </row>
    <row r="1171" spans="1:26" s="1" customFormat="1" ht="22.5" x14ac:dyDescent="0.25">
      <c r="A1171" s="4">
        <v>2403</v>
      </c>
      <c r="B1171" s="13">
        <v>1</v>
      </c>
      <c r="C1171" s="48" t="s">
        <v>2998</v>
      </c>
      <c r="D1171" s="1" t="s">
        <v>2999</v>
      </c>
      <c r="E1171" s="5">
        <v>31.7804</v>
      </c>
      <c r="F1171" s="5">
        <v>34.621600000000001</v>
      </c>
      <c r="G1171" s="13">
        <v>300</v>
      </c>
      <c r="H1171" s="1" t="s">
        <v>3000</v>
      </c>
      <c r="I1171" s="1" t="s">
        <v>193</v>
      </c>
      <c r="J1171" s="16"/>
      <c r="K1171" s="16"/>
      <c r="L1171" s="14" t="s">
        <v>3001</v>
      </c>
      <c r="M1171" s="14" t="s">
        <v>5913</v>
      </c>
      <c r="N1171" s="1" t="s">
        <v>2987</v>
      </c>
      <c r="O1171" s="13" t="str">
        <f t="shared" si="35"/>
        <v>a</v>
      </c>
      <c r="P1171" s="13"/>
      <c r="Q1171" s="13" t="s">
        <v>23</v>
      </c>
      <c r="R1171" s="13" t="s">
        <v>23</v>
      </c>
      <c r="S1171" s="13" t="s">
        <v>23</v>
      </c>
      <c r="T1171" s="13"/>
      <c r="U1171" s="13" t="s">
        <v>23</v>
      </c>
      <c r="V1171" s="13" t="s">
        <v>23</v>
      </c>
      <c r="W1171" s="13" t="s">
        <v>23</v>
      </c>
      <c r="X1171" s="13" t="s">
        <v>23</v>
      </c>
      <c r="Y1171" s="13" t="s">
        <v>23</v>
      </c>
      <c r="Z1171" s="13" t="s">
        <v>23</v>
      </c>
    </row>
    <row r="1172" spans="1:26" s="1" customFormat="1" ht="60" x14ac:dyDescent="0.25">
      <c r="A1172" s="4">
        <v>2405</v>
      </c>
      <c r="B1172" s="13">
        <v>4</v>
      </c>
      <c r="C1172" s="48" t="s">
        <v>3002</v>
      </c>
      <c r="D1172" s="1" t="s">
        <v>3003</v>
      </c>
      <c r="E1172" s="5">
        <v>31.6615</v>
      </c>
      <c r="F1172" s="5">
        <v>34.542000000000002</v>
      </c>
      <c r="G1172" s="13">
        <v>-330</v>
      </c>
      <c r="H1172" s="1" t="s">
        <v>7626</v>
      </c>
      <c r="I1172" s="1" t="s">
        <v>177</v>
      </c>
      <c r="J1172" s="16"/>
      <c r="K1172" s="16"/>
      <c r="L1172" s="14" t="s">
        <v>3004</v>
      </c>
      <c r="M1172" s="14" t="s">
        <v>5914</v>
      </c>
      <c r="N1172" s="1" t="s">
        <v>2987</v>
      </c>
      <c r="O1172" s="13" t="str">
        <f t="shared" si="35"/>
        <v>a</v>
      </c>
      <c r="P1172" s="13"/>
      <c r="Q1172" s="13" t="s">
        <v>23</v>
      </c>
      <c r="R1172" s="13" t="s">
        <v>23</v>
      </c>
      <c r="S1172" s="13" t="s">
        <v>23</v>
      </c>
      <c r="T1172" s="13"/>
      <c r="U1172" s="13" t="s">
        <v>23</v>
      </c>
      <c r="V1172" s="13" t="s">
        <v>23</v>
      </c>
      <c r="W1172" s="13" t="s">
        <v>23</v>
      </c>
      <c r="X1172" s="13" t="s">
        <v>23</v>
      </c>
      <c r="Y1172" s="13" t="s">
        <v>23</v>
      </c>
      <c r="Z1172" s="13" t="s">
        <v>23</v>
      </c>
    </row>
    <row r="1173" spans="1:26" s="1" customFormat="1" ht="60" x14ac:dyDescent="0.25">
      <c r="A1173" s="4">
        <v>2407</v>
      </c>
      <c r="B1173" s="13">
        <v>4</v>
      </c>
      <c r="C1173" s="48" t="s">
        <v>7370</v>
      </c>
      <c r="D1173" s="1" t="s">
        <v>7368</v>
      </c>
      <c r="E1173" s="5">
        <v>31.504200000000001</v>
      </c>
      <c r="F1173" s="5">
        <v>34.464399999999998</v>
      </c>
      <c r="G1173" s="13">
        <v>-3000</v>
      </c>
      <c r="H1173" s="1" t="s">
        <v>7625</v>
      </c>
      <c r="I1173" s="1" t="s">
        <v>3005</v>
      </c>
      <c r="J1173" s="14" t="s">
        <v>7373</v>
      </c>
      <c r="K1173" s="16"/>
      <c r="L1173" s="14" t="s">
        <v>3006</v>
      </c>
      <c r="M1173" s="14" t="s">
        <v>5915</v>
      </c>
      <c r="N1173" s="1" t="s">
        <v>7349</v>
      </c>
      <c r="O1173" s="13" t="str">
        <f t="shared" si="35"/>
        <v>a</v>
      </c>
      <c r="P1173" s="13"/>
      <c r="Q1173" s="13" t="s">
        <v>23</v>
      </c>
      <c r="R1173" s="13" t="s">
        <v>23</v>
      </c>
      <c r="S1173" s="13" t="s">
        <v>23</v>
      </c>
      <c r="T1173" s="13"/>
      <c r="U1173" s="13" t="s">
        <v>23</v>
      </c>
      <c r="V1173" s="13" t="s">
        <v>23</v>
      </c>
      <c r="W1173" s="13" t="s">
        <v>23</v>
      </c>
      <c r="X1173" s="13" t="s">
        <v>23</v>
      </c>
      <c r="Y1173" s="13" t="s">
        <v>23</v>
      </c>
      <c r="Z1173" s="13" t="s">
        <v>23</v>
      </c>
    </row>
    <row r="1174" spans="1:26" s="1" customFormat="1" ht="24" x14ac:dyDescent="0.25">
      <c r="A1174" s="4">
        <v>2407.3000000000002</v>
      </c>
      <c r="B1174" s="13">
        <v>1</v>
      </c>
      <c r="C1174" s="48" t="s">
        <v>7372</v>
      </c>
      <c r="D1174" s="1" t="s">
        <v>7369</v>
      </c>
      <c r="E1174" s="5">
        <v>31.462599999999998</v>
      </c>
      <c r="F1174" s="5">
        <v>34.3782</v>
      </c>
      <c r="G1174" s="13">
        <v>-1000</v>
      </c>
      <c r="H1174" s="1" t="s">
        <v>7371</v>
      </c>
      <c r="J1174" s="14" t="s">
        <v>7367</v>
      </c>
      <c r="K1174" s="16"/>
      <c r="L1174" s="14"/>
      <c r="M1174" s="14"/>
      <c r="N1174" s="1" t="s">
        <v>7349</v>
      </c>
      <c r="O1174" s="13" t="str">
        <f t="shared" si="35"/>
        <v>a</v>
      </c>
      <c r="P1174" s="13"/>
      <c r="Q1174" s="13"/>
      <c r="R1174" s="13"/>
      <c r="S1174" s="13"/>
      <c r="T1174" s="13"/>
      <c r="U1174" s="13"/>
      <c r="V1174" s="13"/>
      <c r="W1174" s="13"/>
      <c r="X1174" s="13"/>
      <c r="Y1174" s="13"/>
      <c r="Z1174" s="13"/>
    </row>
    <row r="1175" spans="1:26" s="1" customFormat="1" ht="22.5" x14ac:dyDescent="0.25">
      <c r="A1175" s="4">
        <v>2408</v>
      </c>
      <c r="B1175" s="13">
        <v>1</v>
      </c>
      <c r="C1175" s="48" t="s">
        <v>3007</v>
      </c>
      <c r="D1175" s="1" t="s">
        <v>3008</v>
      </c>
      <c r="E1175" s="5">
        <v>31.329532</v>
      </c>
      <c r="F1175" s="5">
        <v>34.210501000000001</v>
      </c>
      <c r="G1175" s="13">
        <v>-330</v>
      </c>
      <c r="H1175" s="1" t="s">
        <v>3009</v>
      </c>
      <c r="J1175" s="16"/>
      <c r="K1175" s="16"/>
      <c r="L1175" s="14" t="s">
        <v>3010</v>
      </c>
      <c r="M1175" s="14" t="s">
        <v>5916</v>
      </c>
      <c r="N1175" s="1" t="s">
        <v>7349</v>
      </c>
      <c r="O1175" s="13" t="str">
        <f t="shared" si="35"/>
        <v>a</v>
      </c>
      <c r="P1175" s="13"/>
      <c r="Q1175" s="13" t="s">
        <v>23</v>
      </c>
      <c r="R1175" s="13" t="s">
        <v>23</v>
      </c>
      <c r="S1175" s="13" t="s">
        <v>23</v>
      </c>
      <c r="T1175" s="13"/>
      <c r="U1175" s="13" t="s">
        <v>23</v>
      </c>
      <c r="V1175" s="13" t="s">
        <v>23</v>
      </c>
      <c r="W1175" s="13" t="s">
        <v>23</v>
      </c>
      <c r="X1175" s="13" t="s">
        <v>23</v>
      </c>
      <c r="Y1175" s="13" t="s">
        <v>23</v>
      </c>
      <c r="Z1175" s="13" t="s">
        <v>23</v>
      </c>
    </row>
    <row r="1176" spans="1:26" s="1" customFormat="1" ht="60" x14ac:dyDescent="0.25">
      <c r="A1176" s="4">
        <v>2409</v>
      </c>
      <c r="B1176" s="13">
        <v>3</v>
      </c>
      <c r="C1176" s="48" t="s">
        <v>5920</v>
      </c>
      <c r="D1176" s="1" t="s">
        <v>5919</v>
      </c>
      <c r="E1176" s="5">
        <v>29.954999999999998</v>
      </c>
      <c r="F1176" s="5">
        <v>32.573999999999998</v>
      </c>
      <c r="G1176" s="13">
        <v>-330</v>
      </c>
      <c r="H1176" s="1" t="s">
        <v>7054</v>
      </c>
      <c r="I1176" s="1" t="s">
        <v>7053</v>
      </c>
      <c r="J1176" s="16"/>
      <c r="K1176" s="16"/>
      <c r="L1176" s="14" t="s">
        <v>3011</v>
      </c>
      <c r="M1176" s="14" t="s">
        <v>5918</v>
      </c>
      <c r="N1176" s="1" t="s">
        <v>3012</v>
      </c>
      <c r="O1176" s="13" t="str">
        <f t="shared" si="35"/>
        <v>a</v>
      </c>
      <c r="P1176" s="13"/>
      <c r="Q1176" s="13" t="s">
        <v>23</v>
      </c>
      <c r="R1176" s="13" t="s">
        <v>23</v>
      </c>
      <c r="S1176" s="13" t="s">
        <v>23</v>
      </c>
      <c r="T1176" s="13"/>
      <c r="U1176" s="13" t="s">
        <v>23</v>
      </c>
      <c r="V1176" s="13" t="s">
        <v>23</v>
      </c>
      <c r="W1176" s="13" t="s">
        <v>23</v>
      </c>
      <c r="X1176" s="13" t="s">
        <v>23</v>
      </c>
      <c r="Y1176" s="13" t="s">
        <v>23</v>
      </c>
      <c r="Z1176" s="13" t="s">
        <v>23</v>
      </c>
    </row>
    <row r="1177" spans="1:26" s="1" customFormat="1" ht="192" x14ac:dyDescent="0.25">
      <c r="A1177" s="4">
        <v>2416</v>
      </c>
      <c r="B1177" s="13">
        <v>2</v>
      </c>
      <c r="C1177" s="48" t="s">
        <v>6768</v>
      </c>
      <c r="D1177" s="1" t="s">
        <v>7344</v>
      </c>
      <c r="E1177" s="5">
        <v>26.5565</v>
      </c>
      <c r="F1177" s="5">
        <v>34.0334</v>
      </c>
      <c r="G1177" s="13">
        <v>-1940</v>
      </c>
      <c r="H1177" s="1" t="s">
        <v>7073</v>
      </c>
      <c r="I1177" s="1" t="s">
        <v>7059</v>
      </c>
      <c r="J1177" s="14" t="s">
        <v>7342</v>
      </c>
      <c r="K1177" s="14" t="s">
        <v>7104</v>
      </c>
      <c r="L1177" s="14" t="s">
        <v>3014</v>
      </c>
      <c r="M1177" s="16"/>
      <c r="N1177" s="1" t="s">
        <v>3013</v>
      </c>
      <c r="O1177" s="13" t="str">
        <f t="shared" si="35"/>
        <v>a</v>
      </c>
      <c r="P1177" s="13"/>
      <c r="Q1177" s="13" t="s">
        <v>23</v>
      </c>
      <c r="R1177" s="13" t="s">
        <v>23</v>
      </c>
      <c r="S1177" s="13" t="s">
        <v>23</v>
      </c>
      <c r="T1177" s="13"/>
      <c r="U1177" s="13" t="s">
        <v>23</v>
      </c>
      <c r="V1177" s="13" t="s">
        <v>23</v>
      </c>
      <c r="W1177" s="13" t="s">
        <v>23</v>
      </c>
      <c r="X1177" s="13" t="s">
        <v>23</v>
      </c>
      <c r="Y1177" s="13" t="s">
        <v>23</v>
      </c>
      <c r="Z1177" s="13" t="s">
        <v>23</v>
      </c>
    </row>
    <row r="1178" spans="1:26" s="1" customFormat="1" ht="288" x14ac:dyDescent="0.25">
      <c r="A1178" s="4">
        <v>2418</v>
      </c>
      <c r="B1178" s="13">
        <v>4</v>
      </c>
      <c r="C1178" s="48" t="s">
        <v>7028</v>
      </c>
      <c r="D1178" s="1" t="s">
        <v>6464</v>
      </c>
      <c r="E1178" s="5">
        <v>26.15635</v>
      </c>
      <c r="F1178" s="5">
        <v>34.240400000000001</v>
      </c>
      <c r="G1178" s="13">
        <v>-275</v>
      </c>
      <c r="H1178" s="1" t="s">
        <v>7056</v>
      </c>
      <c r="I1178" s="1" t="s">
        <v>7058</v>
      </c>
      <c r="J1178" s="14" t="s">
        <v>6705</v>
      </c>
      <c r="K1178" s="16"/>
      <c r="L1178" s="14" t="s">
        <v>3015</v>
      </c>
      <c r="M1178" s="14" t="s">
        <v>5921</v>
      </c>
      <c r="N1178" s="1" t="s">
        <v>3013</v>
      </c>
      <c r="O1178" s="13" t="str">
        <f t="shared" si="35"/>
        <v>a</v>
      </c>
      <c r="P1178" s="13"/>
      <c r="Q1178" s="13" t="s">
        <v>40</v>
      </c>
      <c r="R1178" s="13" t="s">
        <v>23</v>
      </c>
      <c r="S1178" s="13" t="s">
        <v>39</v>
      </c>
      <c r="T1178" s="13"/>
      <c r="U1178" s="13" t="s">
        <v>23</v>
      </c>
      <c r="V1178" s="13" t="s">
        <v>23</v>
      </c>
      <c r="W1178" s="13" t="s">
        <v>23</v>
      </c>
      <c r="X1178" s="13" t="s">
        <v>23</v>
      </c>
      <c r="Y1178" s="13" t="s">
        <v>23</v>
      </c>
      <c r="Z1178" s="13" t="s">
        <v>23</v>
      </c>
    </row>
    <row r="1179" spans="1:26" s="1" customFormat="1" ht="228" x14ac:dyDescent="0.25">
      <c r="A1179" s="4">
        <v>2421</v>
      </c>
      <c r="B1179" s="13">
        <v>4</v>
      </c>
      <c r="C1179" s="48" t="s">
        <v>7078</v>
      </c>
      <c r="D1179" s="1" t="s">
        <v>7404</v>
      </c>
      <c r="E1179" s="5">
        <v>23.908888000000001</v>
      </c>
      <c r="F1179" s="5">
        <v>35.472852000000003</v>
      </c>
      <c r="G1179" s="13">
        <v>-275</v>
      </c>
      <c r="H1179" s="1" t="s">
        <v>7076</v>
      </c>
      <c r="I1179" s="1" t="s">
        <v>7057</v>
      </c>
      <c r="J1179" s="14" t="s">
        <v>6706</v>
      </c>
      <c r="K1179" s="16"/>
      <c r="L1179" s="14" t="s">
        <v>3016</v>
      </c>
      <c r="M1179" s="14" t="s">
        <v>5922</v>
      </c>
      <c r="N1179" s="1" t="s">
        <v>3013</v>
      </c>
      <c r="O1179" s="13" t="str">
        <f t="shared" si="35"/>
        <v>a</v>
      </c>
      <c r="P1179" s="13" t="s">
        <v>97</v>
      </c>
      <c r="Q1179" s="13" t="s">
        <v>40</v>
      </c>
      <c r="R1179" s="13" t="s">
        <v>23</v>
      </c>
      <c r="S1179" s="13" t="s">
        <v>54</v>
      </c>
      <c r="T1179" s="13"/>
      <c r="U1179" s="13" t="s">
        <v>23</v>
      </c>
      <c r="V1179" s="13" t="s">
        <v>23</v>
      </c>
      <c r="W1179" s="13" t="s">
        <v>23</v>
      </c>
      <c r="X1179" s="13" t="s">
        <v>23</v>
      </c>
      <c r="Y1179" s="13"/>
      <c r="Z1179" s="13" t="s">
        <v>23</v>
      </c>
    </row>
    <row r="1180" spans="1:26" s="1" customFormat="1" ht="252" x14ac:dyDescent="0.25">
      <c r="A1180" s="4">
        <v>2421.1</v>
      </c>
      <c r="B1180" s="13">
        <v>3</v>
      </c>
      <c r="C1180" s="48" t="s">
        <v>7079</v>
      </c>
      <c r="D1180" s="1" t="s">
        <v>7405</v>
      </c>
      <c r="E1180" s="5">
        <v>23.909559999999999</v>
      </c>
      <c r="F1180" s="5">
        <v>35.476599999999998</v>
      </c>
      <c r="G1180" s="13">
        <v>50</v>
      </c>
      <c r="H1180" s="1" t="s">
        <v>7077</v>
      </c>
      <c r="I1180" s="1" t="s">
        <v>7116</v>
      </c>
      <c r="J1180" s="14" t="s">
        <v>6706</v>
      </c>
      <c r="K1180" s="16"/>
      <c r="L1180" s="14" t="s">
        <v>3016</v>
      </c>
      <c r="M1180" s="14" t="s">
        <v>5922</v>
      </c>
      <c r="N1180" s="1" t="s">
        <v>3013</v>
      </c>
      <c r="O1180" s="13" t="str">
        <f t="shared" si="35"/>
        <v>a</v>
      </c>
      <c r="P1180" s="13" t="s">
        <v>97</v>
      </c>
      <c r="Q1180" s="13" t="s">
        <v>40</v>
      </c>
      <c r="R1180" s="13" t="s">
        <v>23</v>
      </c>
      <c r="S1180" s="13" t="s">
        <v>54</v>
      </c>
      <c r="T1180" s="13"/>
      <c r="U1180" s="13" t="s">
        <v>23</v>
      </c>
      <c r="V1180" s="13" t="s">
        <v>23</v>
      </c>
      <c r="W1180" s="13" t="s">
        <v>23</v>
      </c>
      <c r="X1180" s="13" t="s">
        <v>23</v>
      </c>
      <c r="Y1180" s="13" t="s">
        <v>54</v>
      </c>
      <c r="Z1180" s="13"/>
    </row>
    <row r="1181" spans="1:26" s="1" customFormat="1" ht="120" x14ac:dyDescent="0.25">
      <c r="A1181" s="4">
        <v>2421.1999999999998</v>
      </c>
      <c r="B1181" s="13">
        <v>4</v>
      </c>
      <c r="C1181" s="48" t="s">
        <v>7029</v>
      </c>
      <c r="D1181" s="1" t="s">
        <v>4546</v>
      </c>
      <c r="E1181" s="5">
        <v>23.608145</v>
      </c>
      <c r="F1181" s="5">
        <v>36.196669999999997</v>
      </c>
      <c r="G1181" s="13" t="s">
        <v>974</v>
      </c>
      <c r="H1181" s="1" t="s">
        <v>7060</v>
      </c>
      <c r="I1181" s="1" t="s">
        <v>7055</v>
      </c>
      <c r="J1181" s="16"/>
      <c r="K1181" s="16"/>
      <c r="L1181" s="14" t="s">
        <v>3017</v>
      </c>
      <c r="M1181" s="16"/>
      <c r="N1181" s="1" t="s">
        <v>3013</v>
      </c>
      <c r="O1181" s="13" t="str">
        <f t="shared" si="35"/>
        <v>a</v>
      </c>
      <c r="P1181" s="13"/>
      <c r="Q1181" s="13" t="s">
        <v>23</v>
      </c>
      <c r="R1181" s="13" t="s">
        <v>23</v>
      </c>
      <c r="S1181" s="13" t="s">
        <v>23</v>
      </c>
      <c r="T1181" s="13"/>
      <c r="U1181" s="13" t="s">
        <v>23</v>
      </c>
      <c r="V1181" s="13" t="s">
        <v>23</v>
      </c>
      <c r="W1181" s="13" t="s">
        <v>23</v>
      </c>
      <c r="X1181" s="13" t="s">
        <v>23</v>
      </c>
      <c r="Y1181" s="13" t="s">
        <v>23</v>
      </c>
      <c r="Z1181" s="13" t="s">
        <v>23</v>
      </c>
    </row>
    <row r="1182" spans="1:26" s="1" customFormat="1" ht="144" x14ac:dyDescent="0.25">
      <c r="A1182" s="4">
        <v>2423</v>
      </c>
      <c r="B1182" s="13">
        <v>1</v>
      </c>
      <c r="C1182" s="48" t="s">
        <v>3019</v>
      </c>
      <c r="D1182" s="1" t="s">
        <v>3020</v>
      </c>
      <c r="E1182" s="5">
        <v>20.997895</v>
      </c>
      <c r="F1182" s="5">
        <v>37.181196999999997</v>
      </c>
      <c r="G1182" s="13" t="s">
        <v>974</v>
      </c>
      <c r="H1182" s="1" t="s">
        <v>3021</v>
      </c>
      <c r="J1182" s="16"/>
      <c r="K1182" s="16"/>
      <c r="L1182" s="16"/>
      <c r="M1182" s="16"/>
      <c r="N1182" s="1" t="s">
        <v>3018</v>
      </c>
      <c r="O1182" s="13" t="str">
        <f t="shared" si="35"/>
        <v>a</v>
      </c>
      <c r="P1182" s="13"/>
      <c r="Q1182" s="13" t="s">
        <v>23</v>
      </c>
      <c r="R1182" s="13" t="s">
        <v>23</v>
      </c>
      <c r="S1182" s="13" t="s">
        <v>23</v>
      </c>
      <c r="T1182" s="13"/>
      <c r="U1182" s="13" t="s">
        <v>23</v>
      </c>
      <c r="V1182" s="13" t="s">
        <v>23</v>
      </c>
      <c r="W1182" s="13" t="s">
        <v>23</v>
      </c>
      <c r="X1182" s="13" t="s">
        <v>23</v>
      </c>
      <c r="Y1182" s="13" t="s">
        <v>23</v>
      </c>
      <c r="Z1182" s="13" t="s">
        <v>23</v>
      </c>
    </row>
    <row r="1183" spans="1:26" s="1" customFormat="1" ht="96" x14ac:dyDescent="0.25">
      <c r="A1183" s="4">
        <v>2424</v>
      </c>
      <c r="B1183" s="13">
        <v>1</v>
      </c>
      <c r="C1183" s="48" t="s">
        <v>3022</v>
      </c>
      <c r="D1183" s="1" t="s">
        <v>3023</v>
      </c>
      <c r="E1183" s="5">
        <v>20.781551</v>
      </c>
      <c r="F1183" s="5">
        <v>37.171810000000001</v>
      </c>
      <c r="G1183" s="13" t="s">
        <v>974</v>
      </c>
      <c r="H1183" s="1" t="s">
        <v>3021</v>
      </c>
      <c r="J1183" s="16"/>
      <c r="K1183" s="16"/>
      <c r="L1183" s="16"/>
      <c r="M1183" s="16"/>
      <c r="N1183" s="1" t="s">
        <v>3018</v>
      </c>
      <c r="O1183" s="13" t="str">
        <f t="shared" si="35"/>
        <v>a</v>
      </c>
      <c r="P1183" s="13" t="s">
        <v>97</v>
      </c>
      <c r="Q1183" s="13" t="s">
        <v>23</v>
      </c>
      <c r="R1183" s="13" t="s">
        <v>23</v>
      </c>
      <c r="S1183" s="13" t="s">
        <v>23</v>
      </c>
      <c r="T1183" s="13"/>
      <c r="U1183" s="13" t="s">
        <v>23</v>
      </c>
      <c r="V1183" s="13" t="s">
        <v>23</v>
      </c>
      <c r="W1183" s="13" t="s">
        <v>23</v>
      </c>
      <c r="X1183" s="13" t="s">
        <v>23</v>
      </c>
      <c r="Y1183" s="13" t="s">
        <v>23</v>
      </c>
      <c r="Z1183" s="13" t="s">
        <v>23</v>
      </c>
    </row>
    <row r="1184" spans="1:26" s="1" customFormat="1" ht="84" x14ac:dyDescent="0.25">
      <c r="A1184" s="4">
        <v>2425</v>
      </c>
      <c r="B1184" s="13">
        <v>3</v>
      </c>
      <c r="C1184" s="48" t="s">
        <v>4547</v>
      </c>
      <c r="D1184" s="1" t="s">
        <v>4436</v>
      </c>
      <c r="E1184" s="5">
        <v>19.107232</v>
      </c>
      <c r="F1184" s="5">
        <v>37.338563000000001</v>
      </c>
      <c r="G1184" s="13" t="s">
        <v>974</v>
      </c>
      <c r="H1184" s="1" t="s">
        <v>7051</v>
      </c>
      <c r="I1184" s="1" t="s">
        <v>87</v>
      </c>
      <c r="J1184" s="16"/>
      <c r="K1184" s="16"/>
      <c r="L1184" s="14" t="s">
        <v>3024</v>
      </c>
      <c r="M1184" s="16"/>
      <c r="N1184" s="1" t="s">
        <v>3018</v>
      </c>
      <c r="O1184" s="13" t="str">
        <f t="shared" si="35"/>
        <v>a</v>
      </c>
      <c r="P1184" s="13"/>
      <c r="Q1184" s="13" t="s">
        <v>23</v>
      </c>
      <c r="R1184" s="13" t="s">
        <v>23</v>
      </c>
      <c r="S1184" s="13" t="s">
        <v>23</v>
      </c>
      <c r="T1184" s="13"/>
      <c r="U1184" s="13" t="s">
        <v>23</v>
      </c>
      <c r="V1184" s="13" t="s">
        <v>23</v>
      </c>
      <c r="W1184" s="13" t="s">
        <v>23</v>
      </c>
      <c r="X1184" s="13" t="s">
        <v>23</v>
      </c>
      <c r="Y1184" s="13" t="s">
        <v>23</v>
      </c>
      <c r="Z1184" s="13" t="s">
        <v>23</v>
      </c>
    </row>
    <row r="1185" spans="1:26" s="1" customFormat="1" ht="108" x14ac:dyDescent="0.25">
      <c r="A1185" s="4">
        <v>2426</v>
      </c>
      <c r="B1185" s="13">
        <v>1</v>
      </c>
      <c r="C1185" s="48" t="s">
        <v>3025</v>
      </c>
      <c r="D1185" s="1" t="s">
        <v>4437</v>
      </c>
      <c r="E1185" s="5">
        <v>18.7529</v>
      </c>
      <c r="F1185" s="5">
        <v>37.630405000000003</v>
      </c>
      <c r="G1185" s="13" t="s">
        <v>974</v>
      </c>
      <c r="H1185" s="1" t="s">
        <v>3021</v>
      </c>
      <c r="I1185" s="1" t="s">
        <v>87</v>
      </c>
      <c r="J1185" s="16"/>
      <c r="K1185" s="16"/>
      <c r="L1185" s="16"/>
      <c r="M1185" s="16"/>
      <c r="N1185" s="1" t="s">
        <v>3018</v>
      </c>
      <c r="O1185" s="13" t="str">
        <f t="shared" si="35"/>
        <v>a</v>
      </c>
      <c r="P1185" s="13"/>
      <c r="Q1185" s="13" t="s">
        <v>23</v>
      </c>
      <c r="R1185" s="13" t="s">
        <v>23</v>
      </c>
      <c r="S1185" s="13" t="s">
        <v>23</v>
      </c>
      <c r="T1185" s="13"/>
      <c r="U1185" s="13" t="s">
        <v>23</v>
      </c>
      <c r="V1185" s="13" t="s">
        <v>23</v>
      </c>
      <c r="W1185" s="13" t="s">
        <v>23</v>
      </c>
      <c r="X1185" s="13" t="s">
        <v>23</v>
      </c>
      <c r="Y1185" s="13" t="s">
        <v>23</v>
      </c>
      <c r="Z1185" s="13" t="s">
        <v>23</v>
      </c>
    </row>
    <row r="1186" spans="1:26" s="1" customFormat="1" ht="48" x14ac:dyDescent="0.25">
      <c r="A1186" s="4">
        <v>2427</v>
      </c>
      <c r="B1186" s="13">
        <v>1</v>
      </c>
      <c r="C1186" s="48" t="s">
        <v>3026</v>
      </c>
      <c r="D1186" s="1" t="s">
        <v>3027</v>
      </c>
      <c r="E1186" s="5">
        <v>18.220925000000001</v>
      </c>
      <c r="F1186" s="5">
        <v>38.325598999999997</v>
      </c>
      <c r="G1186" s="13" t="s">
        <v>974</v>
      </c>
      <c r="H1186" s="1" t="s">
        <v>2993</v>
      </c>
      <c r="J1186" s="16"/>
      <c r="K1186" s="16"/>
      <c r="L1186" s="16"/>
      <c r="M1186" s="16"/>
      <c r="N1186" s="1" t="s">
        <v>3018</v>
      </c>
      <c r="O1186" s="13" t="str">
        <f t="shared" si="35"/>
        <v>a</v>
      </c>
      <c r="P1186" s="13" t="s">
        <v>97</v>
      </c>
      <c r="Q1186" s="13" t="s">
        <v>23</v>
      </c>
      <c r="R1186" s="13" t="s">
        <v>23</v>
      </c>
      <c r="S1186" s="13" t="s">
        <v>23</v>
      </c>
      <c r="T1186" s="13"/>
      <c r="U1186" s="13" t="s">
        <v>23</v>
      </c>
      <c r="V1186" s="13" t="s">
        <v>23</v>
      </c>
      <c r="W1186" s="13" t="s">
        <v>23</v>
      </c>
      <c r="X1186" s="13" t="s">
        <v>23</v>
      </c>
      <c r="Y1186" s="13" t="s">
        <v>23</v>
      </c>
      <c r="Z1186" s="13" t="s">
        <v>23</v>
      </c>
    </row>
    <row r="1187" spans="1:26" s="1" customFormat="1" ht="72" x14ac:dyDescent="0.25">
      <c r="A1187" s="4">
        <v>2428</v>
      </c>
      <c r="B1187" s="13">
        <v>2</v>
      </c>
      <c r="C1187" s="48" t="s">
        <v>3028</v>
      </c>
      <c r="D1187" s="1" t="s">
        <v>7030</v>
      </c>
      <c r="E1187" s="5">
        <v>18.17942</v>
      </c>
      <c r="F1187" s="5">
        <v>38.266423000000003</v>
      </c>
      <c r="G1187" s="13">
        <v>-30</v>
      </c>
      <c r="H1187" s="1" t="s">
        <v>7061</v>
      </c>
      <c r="I1187" s="1" t="s">
        <v>7062</v>
      </c>
      <c r="J1187" s="14" t="s">
        <v>6822</v>
      </c>
      <c r="K1187" s="16"/>
      <c r="L1187" s="14" t="s">
        <v>3029</v>
      </c>
      <c r="M1187" s="14" t="s">
        <v>5923</v>
      </c>
      <c r="N1187" s="1" t="s">
        <v>3018</v>
      </c>
      <c r="O1187" s="13" t="str">
        <f t="shared" si="35"/>
        <v>a</v>
      </c>
      <c r="P1187" s="13" t="s">
        <v>97</v>
      </c>
      <c r="Q1187" s="13" t="s">
        <v>23</v>
      </c>
      <c r="R1187" s="13" t="s">
        <v>23</v>
      </c>
      <c r="S1187" s="13" t="s">
        <v>23</v>
      </c>
      <c r="T1187" s="13"/>
      <c r="U1187" s="13" t="s">
        <v>23</v>
      </c>
      <c r="V1187" s="13" t="s">
        <v>23</v>
      </c>
      <c r="W1187" s="13" t="s">
        <v>23</v>
      </c>
      <c r="X1187" s="13" t="s">
        <v>23</v>
      </c>
      <c r="Y1187" s="13" t="s">
        <v>23</v>
      </c>
      <c r="Z1187" s="13" t="s">
        <v>23</v>
      </c>
    </row>
    <row r="1188" spans="1:26" s="1" customFormat="1" ht="24" x14ac:dyDescent="0.25">
      <c r="A1188" s="4">
        <v>2429</v>
      </c>
      <c r="B1188" s="13">
        <v>1</v>
      </c>
      <c r="C1188" s="48" t="s">
        <v>3030</v>
      </c>
      <c r="D1188" s="1" t="s">
        <v>6514</v>
      </c>
      <c r="E1188" s="5">
        <v>18.171196999999999</v>
      </c>
      <c r="F1188" s="5">
        <v>38.439805</v>
      </c>
      <c r="G1188" s="13" t="s">
        <v>974</v>
      </c>
      <c r="H1188" s="1" t="s">
        <v>2993</v>
      </c>
      <c r="J1188" s="16"/>
      <c r="K1188" s="16"/>
      <c r="L1188" s="16"/>
      <c r="M1188" s="16"/>
      <c r="N1188" s="1" t="s">
        <v>3018</v>
      </c>
      <c r="O1188" s="13" t="str">
        <f t="shared" ref="O1188:O1219" si="36">IF(H1188="","m","a")</f>
        <v>a</v>
      </c>
      <c r="P1188" s="13"/>
      <c r="Q1188" s="13" t="s">
        <v>23</v>
      </c>
      <c r="R1188" s="13" t="s">
        <v>23</v>
      </c>
      <c r="S1188" s="13" t="s">
        <v>23</v>
      </c>
      <c r="T1188" s="13"/>
      <c r="U1188" s="13" t="s">
        <v>23</v>
      </c>
      <c r="V1188" s="13" t="s">
        <v>23</v>
      </c>
      <c r="W1188" s="13" t="s">
        <v>23</v>
      </c>
      <c r="X1188" s="13" t="s">
        <v>23</v>
      </c>
      <c r="Y1188" s="13" t="s">
        <v>23</v>
      </c>
      <c r="Z1188" s="13" t="s">
        <v>23</v>
      </c>
    </row>
    <row r="1189" spans="1:26" s="1" customFormat="1" ht="24" x14ac:dyDescent="0.25">
      <c r="A1189" s="6">
        <v>2431.1</v>
      </c>
      <c r="B1189" s="13">
        <v>1</v>
      </c>
      <c r="C1189" s="48" t="s">
        <v>5929</v>
      </c>
      <c r="D1189" s="1" t="s">
        <v>3032</v>
      </c>
      <c r="E1189" s="5">
        <v>15.718794000000001</v>
      </c>
      <c r="F1189" s="5">
        <v>39.950491</v>
      </c>
      <c r="G1189" s="13">
        <v>-30</v>
      </c>
      <c r="H1189" s="1" t="s">
        <v>3033</v>
      </c>
      <c r="I1189" s="1" t="s">
        <v>3034</v>
      </c>
      <c r="J1189" s="16"/>
      <c r="K1189" s="16"/>
      <c r="L1189" s="14" t="s">
        <v>3035</v>
      </c>
      <c r="M1189" s="14" t="s">
        <v>5928</v>
      </c>
      <c r="N1189" s="1" t="s">
        <v>3031</v>
      </c>
      <c r="O1189" s="13" t="str">
        <f t="shared" si="36"/>
        <v>a</v>
      </c>
      <c r="P1189" s="13" t="s">
        <v>97</v>
      </c>
      <c r="Q1189" s="13"/>
      <c r="R1189" s="13"/>
      <c r="S1189" s="13"/>
      <c r="T1189" s="13"/>
      <c r="U1189" s="13"/>
      <c r="V1189" s="13"/>
      <c r="W1189" s="13"/>
      <c r="X1189" s="13"/>
      <c r="Y1189" s="13"/>
      <c r="Z1189" s="13"/>
    </row>
    <row r="1190" spans="1:26" s="1" customFormat="1" ht="84" x14ac:dyDescent="0.25">
      <c r="A1190" s="7">
        <v>2432</v>
      </c>
      <c r="B1190" s="13">
        <v>1</v>
      </c>
      <c r="C1190" s="48" t="s">
        <v>3036</v>
      </c>
      <c r="D1190" s="1" t="s">
        <v>3037</v>
      </c>
      <c r="E1190" s="5">
        <v>15.609814</v>
      </c>
      <c r="F1190" s="5">
        <v>39.463112000000002</v>
      </c>
      <c r="G1190" s="13" t="s">
        <v>974</v>
      </c>
      <c r="H1190" s="1" t="s">
        <v>3063</v>
      </c>
      <c r="J1190" s="16"/>
      <c r="K1190" s="16"/>
      <c r="L1190" s="14" t="s">
        <v>3038</v>
      </c>
      <c r="M1190" s="16"/>
      <c r="N1190" s="1" t="s">
        <v>3031</v>
      </c>
      <c r="O1190" s="13" t="str">
        <f t="shared" si="36"/>
        <v>a</v>
      </c>
      <c r="P1190" s="13" t="s">
        <v>97</v>
      </c>
      <c r="Q1190" s="13" t="s">
        <v>23</v>
      </c>
      <c r="R1190" s="13" t="s">
        <v>23</v>
      </c>
      <c r="S1190" s="13" t="s">
        <v>23</v>
      </c>
      <c r="T1190" s="13"/>
      <c r="U1190" s="13" t="s">
        <v>23</v>
      </c>
      <c r="V1190" s="13" t="s">
        <v>23</v>
      </c>
      <c r="W1190" s="13" t="s">
        <v>23</v>
      </c>
      <c r="X1190" s="13" t="s">
        <v>23</v>
      </c>
      <c r="Y1190" s="13" t="s">
        <v>23</v>
      </c>
      <c r="Z1190" s="13" t="s">
        <v>23</v>
      </c>
    </row>
    <row r="1191" spans="1:26" s="1" customFormat="1" ht="24" x14ac:dyDescent="0.25">
      <c r="A1191" s="6">
        <v>2432.1</v>
      </c>
      <c r="B1191" s="13">
        <v>1</v>
      </c>
      <c r="C1191" s="48" t="s">
        <v>3039</v>
      </c>
      <c r="D1191" s="1" t="s">
        <v>3040</v>
      </c>
      <c r="E1191" s="5">
        <v>15.461973</v>
      </c>
      <c r="F1191" s="5">
        <v>39.755614999999999</v>
      </c>
      <c r="G1191" s="13">
        <v>-30</v>
      </c>
      <c r="H1191" s="1" t="s">
        <v>3033</v>
      </c>
      <c r="I1191" s="1" t="s">
        <v>3034</v>
      </c>
      <c r="J1191" s="16"/>
      <c r="K1191" s="16"/>
      <c r="L1191" s="14" t="s">
        <v>3041</v>
      </c>
      <c r="M1191" s="15" t="s">
        <v>5924</v>
      </c>
      <c r="N1191" s="1" t="s">
        <v>3031</v>
      </c>
      <c r="O1191" s="13" t="str">
        <f t="shared" si="36"/>
        <v>a</v>
      </c>
      <c r="P1191" s="13" t="s">
        <v>97</v>
      </c>
      <c r="Q1191" s="13" t="s">
        <v>23</v>
      </c>
      <c r="R1191" s="13" t="s">
        <v>23</v>
      </c>
      <c r="S1191" s="13" t="s">
        <v>23</v>
      </c>
      <c r="T1191" s="13"/>
      <c r="U1191" s="13" t="s">
        <v>23</v>
      </c>
      <c r="V1191" s="13" t="s">
        <v>23</v>
      </c>
      <c r="W1191" s="13" t="s">
        <v>23</v>
      </c>
      <c r="X1191" s="13" t="s">
        <v>23</v>
      </c>
      <c r="Y1191" s="13" t="s">
        <v>23</v>
      </c>
      <c r="Z1191" s="13" t="s">
        <v>23</v>
      </c>
    </row>
    <row r="1192" spans="1:26" s="1" customFormat="1" ht="384" x14ac:dyDescent="0.25">
      <c r="A1192" s="4">
        <v>2433</v>
      </c>
      <c r="B1192" s="13">
        <v>2</v>
      </c>
      <c r="C1192" s="48" t="s">
        <v>3042</v>
      </c>
      <c r="D1192" s="1" t="s">
        <v>5927</v>
      </c>
      <c r="E1192" s="5">
        <v>15.27595</v>
      </c>
      <c r="F1192" s="5">
        <v>39.676549999999999</v>
      </c>
      <c r="G1192" s="13">
        <v>-30</v>
      </c>
      <c r="H1192" s="1" t="s">
        <v>3043</v>
      </c>
      <c r="I1192" s="1" t="s">
        <v>6707</v>
      </c>
      <c r="J1192" s="14" t="s">
        <v>6823</v>
      </c>
      <c r="K1192" s="16"/>
      <c r="L1192" s="14" t="s">
        <v>5926</v>
      </c>
      <c r="M1192" s="14" t="s">
        <v>5925</v>
      </c>
      <c r="N1192" s="1" t="s">
        <v>3031</v>
      </c>
      <c r="O1192" s="13" t="str">
        <f t="shared" si="36"/>
        <v>a</v>
      </c>
      <c r="P1192" s="13"/>
      <c r="Q1192" s="13" t="s">
        <v>23</v>
      </c>
      <c r="R1192" s="13" t="s">
        <v>23</v>
      </c>
      <c r="S1192" s="13" t="s">
        <v>23</v>
      </c>
      <c r="T1192" s="13"/>
      <c r="U1192" s="13" t="s">
        <v>23</v>
      </c>
      <c r="V1192" s="13" t="s">
        <v>23</v>
      </c>
      <c r="W1192" s="13" t="s">
        <v>23</v>
      </c>
      <c r="X1192" s="13" t="s">
        <v>23</v>
      </c>
      <c r="Y1192" s="13" t="s">
        <v>23</v>
      </c>
      <c r="Z1192" s="13" t="s">
        <v>23</v>
      </c>
    </row>
    <row r="1193" spans="1:26" s="1" customFormat="1" ht="108" x14ac:dyDescent="0.25">
      <c r="A1193" s="4">
        <v>2434</v>
      </c>
      <c r="B1193" s="13">
        <v>2</v>
      </c>
      <c r="C1193" s="48" t="s">
        <v>6460</v>
      </c>
      <c r="D1193" s="1" t="s">
        <v>3044</v>
      </c>
      <c r="E1193" s="5">
        <v>15.190066</v>
      </c>
      <c r="F1193" s="5">
        <v>39.673329000000003</v>
      </c>
      <c r="G1193" s="13" t="s">
        <v>974</v>
      </c>
      <c r="H1193" s="1" t="s">
        <v>3045</v>
      </c>
      <c r="J1193" s="14" t="s">
        <v>7017</v>
      </c>
      <c r="K1193" s="16"/>
      <c r="L1193" s="16"/>
      <c r="M1193" s="16"/>
      <c r="N1193" s="1" t="s">
        <v>3031</v>
      </c>
      <c r="O1193" s="13" t="str">
        <f t="shared" si="36"/>
        <v>a</v>
      </c>
      <c r="P1193" s="13"/>
      <c r="Q1193" s="13" t="s">
        <v>23</v>
      </c>
      <c r="R1193" s="13" t="s">
        <v>23</v>
      </c>
      <c r="S1193" s="13" t="s">
        <v>23</v>
      </c>
      <c r="T1193" s="13"/>
      <c r="U1193" s="13" t="s">
        <v>23</v>
      </c>
      <c r="V1193" s="13" t="s">
        <v>23</v>
      </c>
      <c r="W1193" s="13" t="s">
        <v>23</v>
      </c>
      <c r="X1193" s="13" t="s">
        <v>23</v>
      </c>
      <c r="Y1193" s="13" t="s">
        <v>23</v>
      </c>
      <c r="Z1193" s="13" t="s">
        <v>23</v>
      </c>
    </row>
    <row r="1194" spans="1:26" s="1" customFormat="1" ht="24" x14ac:dyDescent="0.25">
      <c r="A1194" s="7">
        <v>2435</v>
      </c>
      <c r="B1194" s="13">
        <v>1</v>
      </c>
      <c r="C1194" s="48" t="s">
        <v>3046</v>
      </c>
      <c r="D1194" s="1" t="s">
        <v>3047</v>
      </c>
      <c r="E1194" s="5">
        <v>14.764969000000001</v>
      </c>
      <c r="F1194" s="5">
        <v>40.793933000000003</v>
      </c>
      <c r="G1194" s="13" t="s">
        <v>974</v>
      </c>
      <c r="H1194" s="1" t="s">
        <v>3048</v>
      </c>
      <c r="I1194" s="1" t="s">
        <v>3034</v>
      </c>
      <c r="J1194" s="16"/>
      <c r="K1194" s="16"/>
      <c r="L1194" s="16"/>
      <c r="M1194" s="16"/>
      <c r="N1194" s="1" t="s">
        <v>3031</v>
      </c>
      <c r="O1194" s="13" t="str">
        <f t="shared" si="36"/>
        <v>a</v>
      </c>
      <c r="P1194" s="13" t="s">
        <v>97</v>
      </c>
      <c r="Q1194" s="13"/>
      <c r="R1194" s="13"/>
      <c r="S1194" s="13"/>
      <c r="T1194" s="13"/>
      <c r="U1194" s="13"/>
      <c r="V1194" s="13"/>
      <c r="W1194" s="13"/>
      <c r="X1194" s="13"/>
      <c r="Y1194" s="13"/>
      <c r="Z1194" s="13"/>
    </row>
    <row r="1195" spans="1:26" s="1" customFormat="1" ht="156" x14ac:dyDescent="0.25">
      <c r="A1195" s="4">
        <v>2435.1</v>
      </c>
      <c r="B1195" s="13">
        <v>1</v>
      </c>
      <c r="C1195" s="48" t="s">
        <v>4548</v>
      </c>
      <c r="D1195" s="1" t="s">
        <v>3049</v>
      </c>
      <c r="E1195" s="5">
        <v>18.382418000000001</v>
      </c>
      <c r="F1195" s="5">
        <v>38.489277000000001</v>
      </c>
      <c r="G1195" s="13" t="s">
        <v>974</v>
      </c>
      <c r="H1195" s="1" t="s">
        <v>3063</v>
      </c>
      <c r="J1195" s="16"/>
      <c r="K1195" s="16"/>
      <c r="L1195" s="14" t="s">
        <v>3050</v>
      </c>
      <c r="M1195" s="16"/>
      <c r="N1195" s="1" t="s">
        <v>3018</v>
      </c>
      <c r="O1195" s="13" t="str">
        <f t="shared" si="36"/>
        <v>a</v>
      </c>
      <c r="P1195" s="13"/>
      <c r="Q1195" s="13" t="s">
        <v>23</v>
      </c>
      <c r="R1195" s="13" t="s">
        <v>23</v>
      </c>
      <c r="S1195" s="13" t="s">
        <v>23</v>
      </c>
      <c r="T1195" s="13"/>
      <c r="U1195" s="13" t="s">
        <v>23</v>
      </c>
      <c r="V1195" s="13" t="s">
        <v>23</v>
      </c>
      <c r="W1195" s="13" t="s">
        <v>23</v>
      </c>
      <c r="X1195" s="13" t="s">
        <v>23</v>
      </c>
      <c r="Y1195" s="13" t="s">
        <v>23</v>
      </c>
      <c r="Z1195" s="13" t="s">
        <v>23</v>
      </c>
    </row>
    <row r="1196" spans="1:26" s="1" customFormat="1" ht="24" x14ac:dyDescent="0.25">
      <c r="A1196" s="6">
        <v>2435.1999999999998</v>
      </c>
      <c r="B1196" s="13">
        <v>1</v>
      </c>
      <c r="C1196" s="48" t="s">
        <v>7406</v>
      </c>
      <c r="D1196" s="1" t="s">
        <v>3051</v>
      </c>
      <c r="E1196" s="5">
        <v>13.933477999999999</v>
      </c>
      <c r="F1196" s="5">
        <v>41.694754000000003</v>
      </c>
      <c r="G1196" s="13" t="s">
        <v>974</v>
      </c>
      <c r="H1196" s="1" t="s">
        <v>2993</v>
      </c>
      <c r="I1196" s="1" t="s">
        <v>3052</v>
      </c>
      <c r="J1196" s="16"/>
      <c r="K1196" s="16"/>
      <c r="L1196" s="14" t="s">
        <v>3053</v>
      </c>
      <c r="M1196" s="16"/>
      <c r="N1196" s="1" t="s">
        <v>3031</v>
      </c>
      <c r="O1196" s="13" t="str">
        <f t="shared" si="36"/>
        <v>a</v>
      </c>
      <c r="P1196" s="13"/>
      <c r="Q1196" s="13"/>
      <c r="R1196" s="13"/>
      <c r="S1196" s="13"/>
      <c r="T1196" s="13"/>
      <c r="U1196" s="13"/>
      <c r="V1196" s="13"/>
      <c r="W1196" s="13"/>
      <c r="X1196" s="13"/>
      <c r="Y1196" s="13"/>
      <c r="Z1196" s="13"/>
    </row>
    <row r="1197" spans="1:26" s="1" customFormat="1" ht="96" x14ac:dyDescent="0.25">
      <c r="A1197" s="6">
        <v>2435.3000000000002</v>
      </c>
      <c r="B1197" s="13">
        <v>1</v>
      </c>
      <c r="C1197" s="48" t="s">
        <v>3054</v>
      </c>
      <c r="D1197" s="1" t="s">
        <v>3055</v>
      </c>
      <c r="E1197" s="5">
        <v>13.643917999999999</v>
      </c>
      <c r="F1197" s="5">
        <v>42.158692000000002</v>
      </c>
      <c r="G1197" s="13" t="s">
        <v>974</v>
      </c>
      <c r="H1197" s="1" t="s">
        <v>2993</v>
      </c>
      <c r="J1197" s="16"/>
      <c r="K1197" s="16"/>
      <c r="L1197" s="14" t="s">
        <v>3056</v>
      </c>
      <c r="M1197" s="16"/>
      <c r="N1197" s="1" t="s">
        <v>3031</v>
      </c>
      <c r="O1197" s="13" t="str">
        <f t="shared" si="36"/>
        <v>a</v>
      </c>
      <c r="P1197" s="13" t="s">
        <v>97</v>
      </c>
      <c r="Q1197" s="13"/>
      <c r="R1197" s="13"/>
      <c r="S1197" s="13"/>
      <c r="T1197" s="13"/>
      <c r="U1197" s="13"/>
      <c r="V1197" s="13"/>
      <c r="W1197" s="13"/>
      <c r="X1197" s="13"/>
      <c r="Y1197" s="13"/>
      <c r="Z1197" s="13"/>
    </row>
    <row r="1198" spans="1:26" s="1" customFormat="1" ht="22.5" x14ac:dyDescent="0.25">
      <c r="A1198" s="6">
        <v>2435.5</v>
      </c>
      <c r="B1198" s="13">
        <v>1</v>
      </c>
      <c r="C1198" s="48" t="s">
        <v>3057</v>
      </c>
      <c r="D1198" s="1" t="s">
        <v>3058</v>
      </c>
      <c r="E1198" s="5">
        <v>12.973376</v>
      </c>
      <c r="F1198" s="5">
        <v>42.755432999999996</v>
      </c>
      <c r="G1198" s="13" t="s">
        <v>974</v>
      </c>
      <c r="H1198" s="1" t="s">
        <v>2993</v>
      </c>
      <c r="I1198" s="1" t="s">
        <v>3052</v>
      </c>
      <c r="J1198" s="16"/>
      <c r="K1198" s="16"/>
      <c r="L1198" s="14" t="s">
        <v>3059</v>
      </c>
      <c r="M1198" s="16"/>
      <c r="N1198" s="1" t="s">
        <v>3031</v>
      </c>
      <c r="O1198" s="13" t="str">
        <f t="shared" si="36"/>
        <v>a</v>
      </c>
      <c r="P1198" s="13"/>
      <c r="Q1198" s="13"/>
      <c r="R1198" s="13"/>
      <c r="S1198" s="13"/>
      <c r="T1198" s="13"/>
      <c r="U1198" s="13"/>
      <c r="V1198" s="13"/>
      <c r="W1198" s="13"/>
      <c r="X1198" s="13"/>
      <c r="Y1198" s="13"/>
      <c r="Z1198" s="13"/>
    </row>
    <row r="1199" spans="1:26" s="1" customFormat="1" ht="36" x14ac:dyDescent="0.25">
      <c r="A1199" s="6">
        <v>2435.6</v>
      </c>
      <c r="B1199" s="13">
        <v>1</v>
      </c>
      <c r="C1199" s="48" t="s">
        <v>4536</v>
      </c>
      <c r="D1199" s="1" t="s">
        <v>3060</v>
      </c>
      <c r="E1199" s="5">
        <v>12.859711000000001</v>
      </c>
      <c r="F1199" s="5">
        <v>42.906101</v>
      </c>
      <c r="G1199" s="13" t="s">
        <v>974</v>
      </c>
      <c r="H1199" s="1" t="s">
        <v>2993</v>
      </c>
      <c r="I1199" s="1" t="s">
        <v>3061</v>
      </c>
      <c r="J1199" s="16"/>
      <c r="K1199" s="16"/>
      <c r="L1199" s="16"/>
      <c r="M1199" s="16"/>
      <c r="N1199" s="1" t="s">
        <v>3031</v>
      </c>
      <c r="O1199" s="13" t="str">
        <f t="shared" si="36"/>
        <v>a</v>
      </c>
      <c r="P1199" s="13"/>
      <c r="Q1199" s="13"/>
      <c r="R1199" s="13"/>
      <c r="S1199" s="13"/>
      <c r="T1199" s="13"/>
      <c r="U1199" s="13"/>
      <c r="V1199" s="13"/>
      <c r="W1199" s="13"/>
      <c r="X1199" s="13"/>
      <c r="Y1199" s="13"/>
      <c r="Z1199" s="13"/>
    </row>
    <row r="1200" spans="1:26" s="1" customFormat="1" ht="216" x14ac:dyDescent="0.25">
      <c r="A1200" s="4">
        <v>2436</v>
      </c>
      <c r="B1200" s="13">
        <v>1</v>
      </c>
      <c r="C1200" s="48" t="s">
        <v>3062</v>
      </c>
      <c r="D1200" s="1" t="s">
        <v>4438</v>
      </c>
      <c r="E1200" s="5">
        <v>12.7111</v>
      </c>
      <c r="F1200" s="5">
        <v>43.130499999999998</v>
      </c>
      <c r="G1200" s="13">
        <v>-30</v>
      </c>
      <c r="H1200" s="1" t="s">
        <v>3063</v>
      </c>
      <c r="J1200" s="16"/>
      <c r="K1200" s="16"/>
      <c r="L1200" s="14" t="s">
        <v>3064</v>
      </c>
      <c r="M1200" s="14" t="s">
        <v>5931</v>
      </c>
      <c r="N1200" s="1" t="s">
        <v>3031</v>
      </c>
      <c r="O1200" s="13" t="str">
        <f t="shared" si="36"/>
        <v>a</v>
      </c>
      <c r="P1200" s="13"/>
      <c r="Q1200" s="13" t="s">
        <v>23</v>
      </c>
      <c r="R1200" s="13" t="s">
        <v>23</v>
      </c>
      <c r="S1200" s="13" t="s">
        <v>23</v>
      </c>
      <c r="T1200" s="13"/>
      <c r="U1200" s="13" t="s">
        <v>23</v>
      </c>
      <c r="V1200" s="13" t="s">
        <v>23</v>
      </c>
      <c r="W1200" s="13" t="s">
        <v>23</v>
      </c>
      <c r="X1200" s="13" t="s">
        <v>23</v>
      </c>
      <c r="Y1200" s="13" t="s">
        <v>23</v>
      </c>
      <c r="Z1200" s="13" t="s">
        <v>23</v>
      </c>
    </row>
    <row r="1201" spans="1:26" s="1" customFormat="1" ht="264" x14ac:dyDescent="0.25">
      <c r="A1201" s="4">
        <v>2437</v>
      </c>
      <c r="B1201" s="13">
        <v>1</v>
      </c>
      <c r="C1201" s="48" t="s">
        <v>3065</v>
      </c>
      <c r="D1201" s="1" t="s">
        <v>7345</v>
      </c>
      <c r="E1201" s="5">
        <v>12.4678</v>
      </c>
      <c r="F1201" s="5">
        <v>43.314500000000002</v>
      </c>
      <c r="G1201" s="13">
        <v>-30</v>
      </c>
      <c r="H1201" s="1" t="s">
        <v>2993</v>
      </c>
      <c r="J1201" s="16"/>
      <c r="K1201" s="16"/>
      <c r="L1201" s="14" t="s">
        <v>3066</v>
      </c>
      <c r="M1201" s="14" t="s">
        <v>5932</v>
      </c>
      <c r="N1201" s="1" t="s">
        <v>3067</v>
      </c>
      <c r="O1201" s="13" t="str">
        <f t="shared" si="36"/>
        <v>a</v>
      </c>
      <c r="P1201" s="13"/>
      <c r="Q1201" s="13" t="s">
        <v>23</v>
      </c>
      <c r="R1201" s="13" t="s">
        <v>23</v>
      </c>
      <c r="S1201" s="13" t="s">
        <v>23</v>
      </c>
      <c r="T1201" s="13"/>
      <c r="U1201" s="13" t="s">
        <v>23</v>
      </c>
      <c r="V1201" s="13" t="s">
        <v>23</v>
      </c>
      <c r="W1201" s="13" t="s">
        <v>23</v>
      </c>
      <c r="X1201" s="13" t="s">
        <v>23</v>
      </c>
      <c r="Y1201" s="13" t="s">
        <v>23</v>
      </c>
      <c r="Z1201" s="13" t="s">
        <v>23</v>
      </c>
    </row>
    <row r="1202" spans="1:26" s="1" customFormat="1" ht="132" x14ac:dyDescent="0.25">
      <c r="A1202" s="4">
        <v>2439</v>
      </c>
      <c r="B1202" s="13">
        <v>1</v>
      </c>
      <c r="C1202" s="48" t="s">
        <v>5934</v>
      </c>
      <c r="D1202" s="1" t="s">
        <v>5933</v>
      </c>
      <c r="E1202" s="5">
        <v>11.604032999999999</v>
      </c>
      <c r="F1202" s="5">
        <v>43.122881999999997</v>
      </c>
      <c r="G1202" s="13" t="s">
        <v>974</v>
      </c>
      <c r="H1202" s="1" t="s">
        <v>3068</v>
      </c>
      <c r="J1202" s="16"/>
      <c r="K1202" s="16"/>
      <c r="L1202" s="14" t="s">
        <v>3069</v>
      </c>
      <c r="M1202" s="16"/>
      <c r="N1202" s="1" t="s">
        <v>3067</v>
      </c>
      <c r="O1202" s="13" t="str">
        <f t="shared" si="36"/>
        <v>a</v>
      </c>
      <c r="P1202" s="13" t="s">
        <v>97</v>
      </c>
      <c r="Q1202" s="13" t="s">
        <v>23</v>
      </c>
      <c r="R1202" s="13" t="s">
        <v>23</v>
      </c>
      <c r="S1202" s="13" t="s">
        <v>23</v>
      </c>
      <c r="T1202" s="13"/>
      <c r="U1202" s="13" t="s">
        <v>23</v>
      </c>
      <c r="V1202" s="13" t="s">
        <v>23</v>
      </c>
      <c r="W1202" s="13" t="s">
        <v>23</v>
      </c>
      <c r="X1202" s="13" t="s">
        <v>23</v>
      </c>
      <c r="Y1202" s="13" t="s">
        <v>23</v>
      </c>
      <c r="Z1202" s="13" t="s">
        <v>23</v>
      </c>
    </row>
    <row r="1203" spans="1:26" s="1" customFormat="1" ht="108" x14ac:dyDescent="0.25">
      <c r="A1203" s="4">
        <v>2440</v>
      </c>
      <c r="B1203" s="13">
        <v>2</v>
      </c>
      <c r="C1203" s="48" t="s">
        <v>3070</v>
      </c>
      <c r="D1203" s="1" t="s">
        <v>3071</v>
      </c>
      <c r="E1203" s="5">
        <v>11.357393999999999</v>
      </c>
      <c r="F1203" s="5">
        <v>43.471865000000001</v>
      </c>
      <c r="G1203" s="13">
        <v>-30</v>
      </c>
      <c r="H1203" s="1" t="s">
        <v>3072</v>
      </c>
      <c r="I1203" s="1" t="s">
        <v>3034</v>
      </c>
      <c r="J1203" s="16"/>
      <c r="K1203" s="16"/>
      <c r="L1203" s="14" t="s">
        <v>3073</v>
      </c>
      <c r="M1203" s="14" t="s">
        <v>5930</v>
      </c>
      <c r="N1203" s="1" t="s">
        <v>3074</v>
      </c>
      <c r="O1203" s="13" t="str">
        <f t="shared" si="36"/>
        <v>a</v>
      </c>
      <c r="P1203" s="13"/>
      <c r="Q1203" s="13" t="s">
        <v>23</v>
      </c>
      <c r="R1203" s="13" t="s">
        <v>23</v>
      </c>
      <c r="S1203" s="13" t="s">
        <v>23</v>
      </c>
      <c r="T1203" s="13"/>
      <c r="U1203" s="13" t="s">
        <v>23</v>
      </c>
      <c r="V1203" s="13" t="s">
        <v>23</v>
      </c>
      <c r="W1203" s="13" t="s">
        <v>23</v>
      </c>
      <c r="X1203" s="13" t="s">
        <v>23</v>
      </c>
      <c r="Y1203" s="13" t="s">
        <v>23</v>
      </c>
      <c r="Z1203" s="13" t="s">
        <v>23</v>
      </c>
    </row>
    <row r="1204" spans="1:26" s="1" customFormat="1" ht="36" x14ac:dyDescent="0.25">
      <c r="A1204" s="4">
        <v>2441</v>
      </c>
      <c r="B1204" s="13">
        <v>2</v>
      </c>
      <c r="C1204" s="48" t="s">
        <v>3075</v>
      </c>
      <c r="D1204" s="1" t="s">
        <v>3076</v>
      </c>
      <c r="E1204" s="5">
        <v>10.430183599999999</v>
      </c>
      <c r="F1204" s="5">
        <v>44.994399299999998</v>
      </c>
      <c r="G1204" s="13">
        <v>-30</v>
      </c>
      <c r="H1204" s="1" t="s">
        <v>3077</v>
      </c>
      <c r="I1204" s="1" t="s">
        <v>3034</v>
      </c>
      <c r="J1204" s="14" t="s">
        <v>6458</v>
      </c>
      <c r="K1204" s="16"/>
      <c r="L1204" s="14" t="s">
        <v>3078</v>
      </c>
      <c r="M1204" s="14" t="s">
        <v>5935</v>
      </c>
      <c r="N1204" s="1" t="s">
        <v>3074</v>
      </c>
      <c r="O1204" s="13" t="str">
        <f t="shared" si="36"/>
        <v>a</v>
      </c>
      <c r="P1204" s="13" t="s">
        <v>97</v>
      </c>
      <c r="Q1204" s="13" t="s">
        <v>23</v>
      </c>
      <c r="R1204" s="13" t="s">
        <v>23</v>
      </c>
      <c r="S1204" s="13" t="s">
        <v>23</v>
      </c>
      <c r="T1204" s="13"/>
      <c r="U1204" s="13" t="s">
        <v>23</v>
      </c>
      <c r="V1204" s="13" t="s">
        <v>23</v>
      </c>
      <c r="W1204" s="13" t="s">
        <v>23</v>
      </c>
      <c r="X1204" s="13" t="s">
        <v>23</v>
      </c>
      <c r="Y1204" s="13" t="s">
        <v>23</v>
      </c>
      <c r="Z1204" s="13" t="s">
        <v>23</v>
      </c>
    </row>
    <row r="1205" spans="1:26" s="1" customFormat="1" ht="36" x14ac:dyDescent="0.25">
      <c r="A1205" s="4">
        <v>2442</v>
      </c>
      <c r="B1205" s="13">
        <v>2</v>
      </c>
      <c r="C1205" s="48" t="s">
        <v>5938</v>
      </c>
      <c r="D1205" s="1" t="s">
        <v>3079</v>
      </c>
      <c r="E1205" s="5">
        <v>10.916142000000001</v>
      </c>
      <c r="F1205" s="5">
        <v>46.929662</v>
      </c>
      <c r="G1205" s="13">
        <v>-30</v>
      </c>
      <c r="H1205" s="1" t="s">
        <v>3080</v>
      </c>
      <c r="I1205" s="1" t="s">
        <v>3034</v>
      </c>
      <c r="J1205" s="14" t="s">
        <v>6458</v>
      </c>
      <c r="K1205" s="16"/>
      <c r="L1205" s="14" t="s">
        <v>5937</v>
      </c>
      <c r="M1205" s="14" t="s">
        <v>5936</v>
      </c>
      <c r="N1205" s="1" t="s">
        <v>3074</v>
      </c>
      <c r="O1205" s="13" t="str">
        <f t="shared" si="36"/>
        <v>a</v>
      </c>
      <c r="P1205" s="13"/>
      <c r="Q1205" s="13" t="s">
        <v>23</v>
      </c>
      <c r="R1205" s="13" t="s">
        <v>23</v>
      </c>
      <c r="S1205" s="13" t="s">
        <v>23</v>
      </c>
      <c r="T1205" s="13"/>
      <c r="U1205" s="13" t="s">
        <v>23</v>
      </c>
      <c r="V1205" s="13" t="s">
        <v>23</v>
      </c>
      <c r="W1205" s="13" t="s">
        <v>23</v>
      </c>
      <c r="X1205" s="13" t="s">
        <v>23</v>
      </c>
      <c r="Y1205" s="13" t="s">
        <v>23</v>
      </c>
      <c r="Z1205" s="13" t="s">
        <v>23</v>
      </c>
    </row>
    <row r="1206" spans="1:26" s="1" customFormat="1" ht="36" x14ac:dyDescent="0.25">
      <c r="A1206" s="4">
        <v>2442.1</v>
      </c>
      <c r="B1206" s="13">
        <v>2</v>
      </c>
      <c r="C1206" s="48" t="s">
        <v>5940</v>
      </c>
      <c r="D1206" s="1" t="s">
        <v>3081</v>
      </c>
      <c r="E1206" s="5">
        <v>11.460241999999999</v>
      </c>
      <c r="F1206" s="5">
        <v>49.549731000000001</v>
      </c>
      <c r="G1206" s="13">
        <v>-30</v>
      </c>
      <c r="H1206" s="1" t="s">
        <v>3080</v>
      </c>
      <c r="I1206" s="1" t="s">
        <v>3034</v>
      </c>
      <c r="J1206" s="14" t="s">
        <v>6458</v>
      </c>
      <c r="K1206" s="16"/>
      <c r="L1206" s="14" t="s">
        <v>3084</v>
      </c>
      <c r="M1206" s="14" t="s">
        <v>5939</v>
      </c>
      <c r="N1206" s="1" t="s">
        <v>3074</v>
      </c>
      <c r="O1206" s="13" t="str">
        <f t="shared" si="36"/>
        <v>a</v>
      </c>
      <c r="P1206" s="13"/>
      <c r="Q1206" s="13"/>
      <c r="R1206" s="13"/>
      <c r="S1206" s="13"/>
      <c r="T1206" s="13"/>
      <c r="U1206" s="13"/>
      <c r="V1206" s="13"/>
      <c r="W1206" s="13"/>
      <c r="X1206" s="13"/>
      <c r="Y1206" s="13"/>
      <c r="Z1206" s="13"/>
    </row>
    <row r="1207" spans="1:26" s="1" customFormat="1" ht="22.5" x14ac:dyDescent="0.25">
      <c r="A1207" s="4">
        <v>2443</v>
      </c>
      <c r="B1207" s="13">
        <v>1</v>
      </c>
      <c r="C1207" s="48" t="s">
        <v>3082</v>
      </c>
      <c r="D1207" s="1" t="s">
        <v>3083</v>
      </c>
      <c r="E1207" s="5">
        <v>11.503907</v>
      </c>
      <c r="F1207" s="5">
        <v>49.922637000000002</v>
      </c>
      <c r="G1207" s="13" t="s">
        <v>974</v>
      </c>
      <c r="H1207" s="1" t="s">
        <v>2993</v>
      </c>
      <c r="J1207" s="16"/>
      <c r="K1207" s="16"/>
      <c r="L1207" s="14" t="s">
        <v>3084</v>
      </c>
      <c r="M1207" s="16"/>
      <c r="N1207" s="1" t="s">
        <v>3074</v>
      </c>
      <c r="O1207" s="13" t="str">
        <f t="shared" si="36"/>
        <v>a</v>
      </c>
      <c r="P1207" s="13"/>
      <c r="Q1207" s="13" t="s">
        <v>23</v>
      </c>
      <c r="R1207" s="13" t="s">
        <v>23</v>
      </c>
      <c r="S1207" s="13" t="s">
        <v>23</v>
      </c>
      <c r="T1207" s="13"/>
      <c r="U1207" s="13" t="s">
        <v>23</v>
      </c>
      <c r="V1207" s="13" t="s">
        <v>23</v>
      </c>
      <c r="W1207" s="13" t="s">
        <v>23</v>
      </c>
      <c r="X1207" s="13" t="s">
        <v>23</v>
      </c>
      <c r="Y1207" s="13" t="s">
        <v>23</v>
      </c>
      <c r="Z1207" s="13" t="s">
        <v>23</v>
      </c>
    </row>
    <row r="1208" spans="1:26" s="1" customFormat="1" ht="24" x14ac:dyDescent="0.25">
      <c r="A1208" s="4">
        <v>2443.1</v>
      </c>
      <c r="B1208" s="13">
        <v>1</v>
      </c>
      <c r="C1208" s="48" t="s">
        <v>3085</v>
      </c>
      <c r="D1208" s="1" t="s">
        <v>3086</v>
      </c>
      <c r="E1208" s="5">
        <v>11.697058999999999</v>
      </c>
      <c r="F1208" s="5">
        <v>50.456437000000001</v>
      </c>
      <c r="G1208" s="13" t="s">
        <v>974</v>
      </c>
      <c r="H1208" s="1" t="s">
        <v>3087</v>
      </c>
      <c r="I1208" s="1" t="s">
        <v>3034</v>
      </c>
      <c r="J1208" s="16"/>
      <c r="K1208" s="16"/>
      <c r="L1208" s="16"/>
      <c r="M1208" s="16"/>
      <c r="N1208" s="1" t="s">
        <v>3074</v>
      </c>
      <c r="O1208" s="13" t="str">
        <f t="shared" si="36"/>
        <v>a</v>
      </c>
      <c r="P1208" s="13"/>
      <c r="Q1208" s="13"/>
      <c r="R1208" s="13"/>
      <c r="S1208" s="13"/>
      <c r="T1208" s="13"/>
      <c r="U1208" s="13"/>
      <c r="V1208" s="13"/>
      <c r="W1208" s="13"/>
      <c r="X1208" s="13"/>
      <c r="Y1208" s="13"/>
      <c r="Z1208" s="13"/>
    </row>
    <row r="1209" spans="1:26" s="1" customFormat="1" ht="12" x14ac:dyDescent="0.25">
      <c r="A1209" s="4">
        <v>2444</v>
      </c>
      <c r="B1209" s="13">
        <v>1</v>
      </c>
      <c r="C1209" s="48" t="s">
        <v>3088</v>
      </c>
      <c r="D1209" s="1" t="s">
        <v>3089</v>
      </c>
      <c r="E1209" s="5">
        <v>11.794133</v>
      </c>
      <c r="F1209" s="5">
        <v>50.520865000000001</v>
      </c>
      <c r="G1209" s="13" t="s">
        <v>974</v>
      </c>
      <c r="H1209" s="1" t="s">
        <v>3021</v>
      </c>
      <c r="J1209" s="16"/>
      <c r="K1209" s="16"/>
      <c r="L1209" s="16"/>
      <c r="M1209" s="16"/>
      <c r="N1209" s="1" t="s">
        <v>3074</v>
      </c>
      <c r="O1209" s="13" t="str">
        <f t="shared" si="36"/>
        <v>a</v>
      </c>
      <c r="P1209" s="13" t="s">
        <v>97</v>
      </c>
      <c r="Q1209" s="13"/>
      <c r="R1209" s="13"/>
      <c r="S1209" s="13"/>
      <c r="T1209" s="13"/>
      <c r="U1209" s="13"/>
      <c r="V1209" s="13"/>
      <c r="W1209" s="13"/>
      <c r="X1209" s="13"/>
      <c r="Y1209" s="13"/>
      <c r="Z1209" s="13"/>
    </row>
    <row r="1210" spans="1:26" s="1" customFormat="1" ht="48" x14ac:dyDescent="0.25">
      <c r="A1210" s="4">
        <v>2445</v>
      </c>
      <c r="B1210" s="13">
        <v>3</v>
      </c>
      <c r="C1210" s="48" t="s">
        <v>3090</v>
      </c>
      <c r="D1210" s="1" t="s">
        <v>3091</v>
      </c>
      <c r="E1210" s="5">
        <v>11.938597400000001</v>
      </c>
      <c r="F1210" s="5">
        <v>50.633220000000001</v>
      </c>
      <c r="G1210" s="13" t="s">
        <v>974</v>
      </c>
      <c r="H1210" s="1" t="s">
        <v>3092</v>
      </c>
      <c r="I1210" s="1" t="s">
        <v>3034</v>
      </c>
      <c r="J1210" s="14" t="s">
        <v>6458</v>
      </c>
      <c r="K1210" s="16"/>
      <c r="L1210" s="14" t="s">
        <v>3093</v>
      </c>
      <c r="M1210" s="14" t="s">
        <v>5941</v>
      </c>
      <c r="N1210" s="1" t="s">
        <v>3074</v>
      </c>
      <c r="O1210" s="13" t="str">
        <f t="shared" si="36"/>
        <v>a</v>
      </c>
      <c r="P1210" s="13"/>
      <c r="Q1210" s="13" t="s">
        <v>23</v>
      </c>
      <c r="R1210" s="13" t="s">
        <v>23</v>
      </c>
      <c r="S1210" s="13" t="s">
        <v>23</v>
      </c>
      <c r="T1210" s="13"/>
      <c r="U1210" s="13" t="s">
        <v>23</v>
      </c>
      <c r="V1210" s="13" t="s">
        <v>23</v>
      </c>
      <c r="W1210" s="13" t="s">
        <v>23</v>
      </c>
      <c r="X1210" s="13" t="s">
        <v>23</v>
      </c>
      <c r="Y1210" s="13" t="s">
        <v>23</v>
      </c>
      <c r="Z1210" s="13" t="s">
        <v>23</v>
      </c>
    </row>
    <row r="1211" spans="1:26" s="1" customFormat="1" ht="36" x14ac:dyDescent="0.25">
      <c r="A1211" s="4">
        <v>2445.1</v>
      </c>
      <c r="B1211" s="13">
        <v>3</v>
      </c>
      <c r="C1211" s="48" t="s">
        <v>3094</v>
      </c>
      <c r="D1211" s="1" t="s">
        <v>3095</v>
      </c>
      <c r="E1211" s="5">
        <v>11.974503</v>
      </c>
      <c r="F1211" s="5">
        <v>50.755817</v>
      </c>
      <c r="G1211" s="13" t="s">
        <v>974</v>
      </c>
      <c r="H1211" s="1" t="s">
        <v>3096</v>
      </c>
      <c r="J1211" s="16"/>
      <c r="K1211" s="16"/>
      <c r="L1211" s="14" t="s">
        <v>3097</v>
      </c>
      <c r="M1211" s="16"/>
      <c r="N1211" s="1" t="s">
        <v>3074</v>
      </c>
      <c r="O1211" s="13" t="str">
        <f t="shared" si="36"/>
        <v>a</v>
      </c>
      <c r="P1211" s="13" t="s">
        <v>97</v>
      </c>
      <c r="Q1211" s="13"/>
      <c r="R1211" s="13"/>
      <c r="S1211" s="13"/>
      <c r="T1211" s="13"/>
      <c r="U1211" s="13"/>
      <c r="V1211" s="13"/>
      <c r="W1211" s="13"/>
      <c r="X1211" s="13"/>
      <c r="Y1211" s="13"/>
      <c r="Z1211" s="13"/>
    </row>
    <row r="1212" spans="1:26" s="1" customFormat="1" ht="36" x14ac:dyDescent="0.25">
      <c r="A1212" s="4">
        <v>2446</v>
      </c>
      <c r="B1212" s="13">
        <v>2</v>
      </c>
      <c r="C1212" s="48" t="s">
        <v>6727</v>
      </c>
      <c r="D1212" s="1" t="s">
        <v>3098</v>
      </c>
      <c r="E1212" s="5">
        <v>11.841795100000001</v>
      </c>
      <c r="F1212" s="5">
        <v>51.257697399999998</v>
      </c>
      <c r="G1212" s="13">
        <v>-30</v>
      </c>
      <c r="H1212" s="1" t="s">
        <v>3099</v>
      </c>
      <c r="J1212" s="14" t="s">
        <v>6458</v>
      </c>
      <c r="K1212" s="16"/>
      <c r="L1212" s="14" t="s">
        <v>3100</v>
      </c>
      <c r="M1212" s="14" t="s">
        <v>5942</v>
      </c>
      <c r="N1212" s="1" t="s">
        <v>3074</v>
      </c>
      <c r="O1212" s="13" t="str">
        <f t="shared" si="36"/>
        <v>a</v>
      </c>
      <c r="P1212" s="13"/>
      <c r="Q1212" s="13" t="s">
        <v>23</v>
      </c>
      <c r="R1212" s="13" t="s">
        <v>23</v>
      </c>
      <c r="S1212" s="13" t="s">
        <v>23</v>
      </c>
      <c r="T1212" s="13"/>
      <c r="U1212" s="13" t="s">
        <v>23</v>
      </c>
      <c r="V1212" s="13" t="s">
        <v>23</v>
      </c>
      <c r="W1212" s="13" t="s">
        <v>23</v>
      </c>
      <c r="X1212" s="13" t="s">
        <v>23</v>
      </c>
      <c r="Y1212" s="13" t="s">
        <v>23</v>
      </c>
      <c r="Z1212" s="13" t="s">
        <v>23</v>
      </c>
    </row>
    <row r="1213" spans="1:26" s="1" customFormat="1" ht="72" x14ac:dyDescent="0.25">
      <c r="A1213" s="4">
        <v>2446.1</v>
      </c>
      <c r="B1213" s="13">
        <v>4</v>
      </c>
      <c r="C1213" s="48" t="s">
        <v>7048</v>
      </c>
      <c r="D1213" s="1" t="s">
        <v>3101</v>
      </c>
      <c r="E1213" s="5">
        <v>12.455812999999999</v>
      </c>
      <c r="F1213" s="5">
        <v>53.767352000000002</v>
      </c>
      <c r="G1213" s="13" t="s">
        <v>974</v>
      </c>
      <c r="H1213" s="1" t="s">
        <v>7063</v>
      </c>
      <c r="I1213" s="1" t="s">
        <v>7055</v>
      </c>
      <c r="J1213" s="16"/>
      <c r="K1213" s="16"/>
      <c r="L1213" s="14" t="s">
        <v>3102</v>
      </c>
      <c r="M1213" s="16"/>
      <c r="N1213" s="1" t="s">
        <v>3074</v>
      </c>
      <c r="O1213" s="13" t="str">
        <f t="shared" si="36"/>
        <v>a</v>
      </c>
      <c r="P1213" s="13"/>
      <c r="Q1213" s="13" t="s">
        <v>23</v>
      </c>
      <c r="R1213" s="13" t="s">
        <v>23</v>
      </c>
      <c r="S1213" s="13" t="s">
        <v>23</v>
      </c>
      <c r="T1213" s="13"/>
      <c r="U1213" s="13" t="s">
        <v>23</v>
      </c>
      <c r="V1213" s="13" t="s">
        <v>23</v>
      </c>
      <c r="W1213" s="13" t="s">
        <v>23</v>
      </c>
      <c r="X1213" s="13" t="s">
        <v>23</v>
      </c>
      <c r="Y1213" s="13" t="s">
        <v>23</v>
      </c>
      <c r="Z1213" s="13" t="s">
        <v>23</v>
      </c>
    </row>
    <row r="1214" spans="1:26" s="1" customFormat="1" ht="24" x14ac:dyDescent="0.25">
      <c r="A1214" s="4">
        <v>2447</v>
      </c>
      <c r="B1214" s="13">
        <v>1</v>
      </c>
      <c r="C1214" s="48" t="s">
        <v>3104</v>
      </c>
      <c r="D1214" s="1" t="s">
        <v>3105</v>
      </c>
      <c r="E1214" s="5">
        <v>11.707205800000001</v>
      </c>
      <c r="F1214" s="5">
        <v>51.219847999999999</v>
      </c>
      <c r="G1214" s="13" t="s">
        <v>974</v>
      </c>
      <c r="H1214" s="1" t="s">
        <v>3106</v>
      </c>
      <c r="I1214" s="1" t="s">
        <v>3034</v>
      </c>
      <c r="J1214" s="14" t="s">
        <v>6458</v>
      </c>
      <c r="K1214" s="16"/>
      <c r="L1214" s="14" t="s">
        <v>3107</v>
      </c>
      <c r="M1214" s="16"/>
      <c r="N1214" s="1" t="s">
        <v>3074</v>
      </c>
      <c r="O1214" s="13" t="str">
        <f t="shared" si="36"/>
        <v>a</v>
      </c>
      <c r="P1214" s="13"/>
      <c r="Q1214" s="13" t="s">
        <v>23</v>
      </c>
      <c r="R1214" s="13" t="s">
        <v>23</v>
      </c>
      <c r="S1214" s="13" t="s">
        <v>23</v>
      </c>
      <c r="T1214" s="13"/>
      <c r="U1214" s="13" t="s">
        <v>23</v>
      </c>
      <c r="V1214" s="13" t="s">
        <v>23</v>
      </c>
      <c r="W1214" s="13" t="s">
        <v>23</v>
      </c>
      <c r="X1214" s="13" t="s">
        <v>23</v>
      </c>
      <c r="Y1214" s="13" t="s">
        <v>23</v>
      </c>
      <c r="Z1214" s="13" t="s">
        <v>23</v>
      </c>
    </row>
    <row r="1215" spans="1:26" s="1" customFormat="1" ht="36" x14ac:dyDescent="0.25">
      <c r="A1215" s="4">
        <v>2448</v>
      </c>
      <c r="B1215" s="13">
        <v>2</v>
      </c>
      <c r="C1215" s="48" t="s">
        <v>3108</v>
      </c>
      <c r="D1215" s="1" t="s">
        <v>3109</v>
      </c>
      <c r="E1215" s="5">
        <v>11.158815799999999</v>
      </c>
      <c r="F1215" s="5">
        <v>51.152048999999998</v>
      </c>
      <c r="G1215" s="13" t="s">
        <v>974</v>
      </c>
      <c r="H1215" s="1" t="s">
        <v>3110</v>
      </c>
      <c r="I1215" s="1" t="s">
        <v>3034</v>
      </c>
      <c r="J1215" s="16"/>
      <c r="K1215" s="16"/>
      <c r="L1215" s="16"/>
      <c r="M1215" s="16"/>
      <c r="N1215" s="1" t="s">
        <v>3074</v>
      </c>
      <c r="O1215" s="13" t="str">
        <f t="shared" si="36"/>
        <v>a</v>
      </c>
      <c r="P1215" s="13"/>
      <c r="Q1215" s="13" t="s">
        <v>23</v>
      </c>
      <c r="R1215" s="13" t="s">
        <v>23</v>
      </c>
      <c r="S1215" s="13" t="s">
        <v>23</v>
      </c>
      <c r="T1215" s="13"/>
      <c r="U1215" s="13" t="s">
        <v>23</v>
      </c>
      <c r="V1215" s="13" t="s">
        <v>23</v>
      </c>
      <c r="W1215" s="13" t="s">
        <v>23</v>
      </c>
      <c r="X1215" s="13" t="s">
        <v>23</v>
      </c>
      <c r="Y1215" s="13" t="s">
        <v>23</v>
      </c>
      <c r="Z1215" s="13" t="s">
        <v>23</v>
      </c>
    </row>
    <row r="1216" spans="1:26" s="1" customFormat="1" ht="48" x14ac:dyDescent="0.25">
      <c r="A1216" s="4">
        <v>2449</v>
      </c>
      <c r="B1216" s="13">
        <v>3</v>
      </c>
      <c r="C1216" s="48" t="s">
        <v>3111</v>
      </c>
      <c r="D1216" s="1" t="s">
        <v>3112</v>
      </c>
      <c r="E1216" s="5">
        <v>10.407</v>
      </c>
      <c r="F1216" s="5">
        <v>51.26</v>
      </c>
      <c r="G1216" s="13">
        <v>-30</v>
      </c>
      <c r="H1216" s="1" t="s">
        <v>3113</v>
      </c>
      <c r="I1216" s="1" t="s">
        <v>3034</v>
      </c>
      <c r="J1216" s="16"/>
      <c r="K1216" s="16"/>
      <c r="L1216" s="14" t="s">
        <v>3114</v>
      </c>
      <c r="M1216" s="14" t="s">
        <v>5943</v>
      </c>
      <c r="N1216" s="1" t="s">
        <v>3074</v>
      </c>
      <c r="O1216" s="13" t="str">
        <f t="shared" si="36"/>
        <v>a</v>
      </c>
      <c r="P1216" s="13"/>
      <c r="Q1216" s="13" t="s">
        <v>23</v>
      </c>
      <c r="R1216" s="13" t="s">
        <v>23</v>
      </c>
      <c r="S1216" s="13" t="s">
        <v>23</v>
      </c>
      <c r="T1216" s="13"/>
      <c r="U1216" s="13" t="s">
        <v>23</v>
      </c>
      <c r="V1216" s="13" t="s">
        <v>23</v>
      </c>
      <c r="W1216" s="13" t="s">
        <v>23</v>
      </c>
      <c r="X1216" s="13" t="s">
        <v>23</v>
      </c>
      <c r="Y1216" s="13" t="s">
        <v>23</v>
      </c>
      <c r="Z1216" s="13" t="s">
        <v>23</v>
      </c>
    </row>
    <row r="1217" spans="1:26" s="1" customFormat="1" ht="36" x14ac:dyDescent="0.25">
      <c r="A1217" s="4">
        <v>2450</v>
      </c>
      <c r="B1217" s="13">
        <v>2</v>
      </c>
      <c r="C1217" s="48" t="s">
        <v>3115</v>
      </c>
      <c r="D1217" s="1" t="s">
        <v>3116</v>
      </c>
      <c r="E1217" s="5">
        <v>2.0359735300000001</v>
      </c>
      <c r="F1217" s="5">
        <v>45.348466299999998</v>
      </c>
      <c r="G1217" s="13" t="s">
        <v>974</v>
      </c>
      <c r="H1217" s="1" t="s">
        <v>3117</v>
      </c>
      <c r="I1217" s="1" t="s">
        <v>3034</v>
      </c>
      <c r="J1217" s="14" t="s">
        <v>6458</v>
      </c>
      <c r="K1217" s="16"/>
      <c r="L1217" s="14" t="s">
        <v>3118</v>
      </c>
      <c r="M1217" s="16"/>
      <c r="N1217" s="1" t="s">
        <v>3074</v>
      </c>
      <c r="O1217" s="13" t="str">
        <f t="shared" si="36"/>
        <v>a</v>
      </c>
      <c r="P1217" s="13"/>
      <c r="Q1217" s="13" t="s">
        <v>23</v>
      </c>
      <c r="R1217" s="13" t="s">
        <v>23</v>
      </c>
      <c r="S1217" s="13" t="s">
        <v>23</v>
      </c>
      <c r="T1217" s="13"/>
      <c r="U1217" s="13" t="s">
        <v>23</v>
      </c>
      <c r="V1217" s="13" t="s">
        <v>23</v>
      </c>
      <c r="W1217" s="13" t="s">
        <v>23</v>
      </c>
      <c r="X1217" s="13" t="s">
        <v>23</v>
      </c>
      <c r="Y1217" s="13" t="s">
        <v>23</v>
      </c>
      <c r="Z1217" s="13" t="s">
        <v>23</v>
      </c>
    </row>
    <row r="1218" spans="1:26" s="1" customFormat="1" ht="48" x14ac:dyDescent="0.25">
      <c r="A1218" s="4">
        <v>2451</v>
      </c>
      <c r="B1218" s="13">
        <v>1</v>
      </c>
      <c r="C1218" s="48" t="s">
        <v>6457</v>
      </c>
      <c r="D1218" s="1" t="s">
        <v>3119</v>
      </c>
      <c r="E1218" s="5">
        <v>1.3649747299999999</v>
      </c>
      <c r="F1218" s="5">
        <v>44.397082400000002</v>
      </c>
      <c r="G1218" s="13" t="s">
        <v>974</v>
      </c>
      <c r="H1218" s="1" t="s">
        <v>7236</v>
      </c>
      <c r="I1218" s="1" t="s">
        <v>6708</v>
      </c>
      <c r="J1218" s="16"/>
      <c r="K1218" s="16"/>
      <c r="L1218" s="14"/>
      <c r="M1218" s="14" t="s">
        <v>4201</v>
      </c>
      <c r="N1218" s="1" t="s">
        <v>3074</v>
      </c>
      <c r="O1218" s="13" t="str">
        <f t="shared" si="36"/>
        <v>a</v>
      </c>
      <c r="P1218" s="13"/>
      <c r="Q1218" s="13" t="s">
        <v>23</v>
      </c>
      <c r="R1218" s="13" t="s">
        <v>23</v>
      </c>
      <c r="S1218" s="13" t="s">
        <v>23</v>
      </c>
      <c r="T1218" s="13"/>
      <c r="U1218" s="13" t="s">
        <v>23</v>
      </c>
      <c r="V1218" s="13" t="s">
        <v>23</v>
      </c>
      <c r="W1218" s="13" t="s">
        <v>23</v>
      </c>
      <c r="X1218" s="13" t="s">
        <v>23</v>
      </c>
      <c r="Y1218" s="13" t="s">
        <v>23</v>
      </c>
      <c r="Z1218" s="13" t="s">
        <v>23</v>
      </c>
    </row>
    <row r="1219" spans="1:26" s="1" customFormat="1" ht="24" x14ac:dyDescent="0.25">
      <c r="A1219" s="4">
        <v>2452</v>
      </c>
      <c r="B1219" s="13">
        <v>2</v>
      </c>
      <c r="C1219" s="48" t="s">
        <v>7293</v>
      </c>
      <c r="D1219" s="1" t="s">
        <v>3120</v>
      </c>
      <c r="E1219" s="5">
        <v>1.111839</v>
      </c>
      <c r="F1219" s="5">
        <v>44.041541000000002</v>
      </c>
      <c r="G1219" s="13" t="s">
        <v>974</v>
      </c>
      <c r="H1219" s="1" t="s">
        <v>6771</v>
      </c>
      <c r="I1219" s="1" t="s">
        <v>3034</v>
      </c>
      <c r="J1219" s="14" t="s">
        <v>6458</v>
      </c>
      <c r="K1219" s="16"/>
      <c r="L1219" s="14" t="s">
        <v>3122</v>
      </c>
      <c r="M1219" s="16"/>
      <c r="N1219" s="1" t="s">
        <v>3074</v>
      </c>
      <c r="O1219" s="13" t="str">
        <f t="shared" si="36"/>
        <v>a</v>
      </c>
      <c r="P1219" s="13"/>
      <c r="Q1219" s="13" t="s">
        <v>23</v>
      </c>
      <c r="R1219" s="13" t="s">
        <v>23</v>
      </c>
      <c r="S1219" s="13" t="s">
        <v>23</v>
      </c>
      <c r="T1219" s="13"/>
      <c r="U1219" s="13" t="s">
        <v>23</v>
      </c>
      <c r="V1219" s="13" t="s">
        <v>23</v>
      </c>
      <c r="W1219" s="13" t="s">
        <v>23</v>
      </c>
      <c r="X1219" s="13" t="s">
        <v>23</v>
      </c>
      <c r="Y1219" s="13" t="s">
        <v>23</v>
      </c>
      <c r="Z1219" s="13" t="s">
        <v>23</v>
      </c>
    </row>
    <row r="1220" spans="1:26" s="1" customFormat="1" ht="24" x14ac:dyDescent="0.25">
      <c r="A1220" s="4">
        <v>2452.1</v>
      </c>
      <c r="B1220" s="13">
        <v>1</v>
      </c>
      <c r="C1220" s="48" t="s">
        <v>3123</v>
      </c>
      <c r="D1220" s="1" t="s">
        <v>6722</v>
      </c>
      <c r="E1220" s="5">
        <v>-2.314721</v>
      </c>
      <c r="F1220" s="5">
        <v>41.061292999999999</v>
      </c>
      <c r="G1220" s="13" t="s">
        <v>974</v>
      </c>
      <c r="H1220" s="1" t="s">
        <v>3121</v>
      </c>
      <c r="I1220" s="1" t="s">
        <v>3034</v>
      </c>
      <c r="J1220" s="14" t="s">
        <v>6458</v>
      </c>
      <c r="K1220" s="16"/>
      <c r="L1220" s="14" t="s">
        <v>3124</v>
      </c>
      <c r="M1220" s="16"/>
      <c r="N1220" s="1" t="s">
        <v>3125</v>
      </c>
      <c r="O1220" s="13" t="str">
        <f t="shared" ref="O1220:O1243" si="37">IF(H1220="","m","a")</f>
        <v>a</v>
      </c>
      <c r="P1220" s="13"/>
      <c r="Q1220" s="13"/>
      <c r="R1220" s="13"/>
      <c r="S1220" s="13"/>
      <c r="T1220" s="13"/>
      <c r="U1220" s="13"/>
      <c r="V1220" s="13"/>
      <c r="W1220" s="13"/>
      <c r="X1220" s="13"/>
      <c r="Y1220" s="13"/>
      <c r="Z1220" s="13"/>
    </row>
    <row r="1221" spans="1:26" s="1" customFormat="1" ht="36" x14ac:dyDescent="0.25">
      <c r="A1221" s="4">
        <v>2452.3000000000002</v>
      </c>
      <c r="B1221" s="13">
        <v>1</v>
      </c>
      <c r="C1221" s="48" t="s">
        <v>7298</v>
      </c>
      <c r="D1221" s="1" t="s">
        <v>7296</v>
      </c>
      <c r="E1221" s="5">
        <v>-6.2987000000000002</v>
      </c>
      <c r="F1221" s="5">
        <v>39.357999999999997</v>
      </c>
      <c r="G1221" s="13" t="s">
        <v>974</v>
      </c>
      <c r="H1221" s="1" t="s">
        <v>3127</v>
      </c>
      <c r="I1221" s="1" t="s">
        <v>3034</v>
      </c>
      <c r="J1221" s="14" t="s">
        <v>7297</v>
      </c>
      <c r="K1221" s="14" t="s">
        <v>6824</v>
      </c>
      <c r="L1221" s="14" t="s">
        <v>3128</v>
      </c>
      <c r="M1221" s="16"/>
      <c r="N1221" s="1" t="s">
        <v>3126</v>
      </c>
      <c r="O1221" s="13" t="str">
        <f t="shared" si="37"/>
        <v>a</v>
      </c>
      <c r="P1221" s="13"/>
      <c r="Q1221" s="13"/>
      <c r="R1221" s="13"/>
      <c r="S1221" s="13"/>
      <c r="T1221" s="13"/>
      <c r="U1221" s="13"/>
      <c r="V1221" s="13"/>
      <c r="W1221" s="13"/>
      <c r="X1221" s="13"/>
      <c r="Y1221" s="13"/>
      <c r="Z1221" s="13"/>
    </row>
    <row r="1222" spans="1:26" s="1" customFormat="1" ht="36" x14ac:dyDescent="0.25">
      <c r="A1222" s="4">
        <v>2453</v>
      </c>
      <c r="B1222" s="13">
        <v>1</v>
      </c>
      <c r="C1222" s="48" t="s">
        <v>7292</v>
      </c>
      <c r="D1222" s="1" t="s">
        <v>7295</v>
      </c>
      <c r="E1222" s="5">
        <v>-7.7365240000000002</v>
      </c>
      <c r="F1222" s="5">
        <v>38.941823999999997</v>
      </c>
      <c r="G1222" s="13" t="s">
        <v>974</v>
      </c>
      <c r="H1222" s="1" t="s">
        <v>3129</v>
      </c>
      <c r="I1222" s="1" t="s">
        <v>6707</v>
      </c>
      <c r="J1222" s="14" t="s">
        <v>7294</v>
      </c>
      <c r="K1222" s="14" t="s">
        <v>6709</v>
      </c>
      <c r="L1222" s="14" t="s">
        <v>3130</v>
      </c>
      <c r="M1222" s="16"/>
      <c r="N1222" s="1" t="s">
        <v>3126</v>
      </c>
      <c r="O1222" s="13" t="str">
        <f t="shared" si="37"/>
        <v>a</v>
      </c>
      <c r="P1222" s="13"/>
      <c r="Q1222" s="13" t="s">
        <v>23</v>
      </c>
      <c r="R1222" s="13" t="s">
        <v>23</v>
      </c>
      <c r="S1222" s="13" t="s">
        <v>23</v>
      </c>
      <c r="T1222" s="13"/>
      <c r="U1222" s="13" t="s">
        <v>23</v>
      </c>
      <c r="V1222" s="13" t="s">
        <v>23</v>
      </c>
      <c r="W1222" s="13" t="s">
        <v>23</v>
      </c>
      <c r="X1222" s="13" t="s">
        <v>23</v>
      </c>
      <c r="Y1222" s="13" t="s">
        <v>23</v>
      </c>
      <c r="Z1222" s="13" t="s">
        <v>23</v>
      </c>
    </row>
    <row r="1223" spans="1:26" s="1" customFormat="1" ht="36" x14ac:dyDescent="0.25">
      <c r="A1223" s="4">
        <v>2454</v>
      </c>
      <c r="B1223" s="13">
        <v>1</v>
      </c>
      <c r="C1223" s="48" t="s">
        <v>7031</v>
      </c>
      <c r="D1223" s="1" t="s">
        <v>3131</v>
      </c>
      <c r="E1223" s="5">
        <v>29.530799999999999</v>
      </c>
      <c r="F1223" s="5">
        <v>35</v>
      </c>
      <c r="G1223" s="13">
        <v>-750</v>
      </c>
      <c r="H1223" s="1" t="s">
        <v>7005</v>
      </c>
      <c r="I1223" s="1" t="s">
        <v>7064</v>
      </c>
      <c r="J1223" s="14"/>
      <c r="K1223" s="16"/>
      <c r="L1223" s="14" t="s">
        <v>3132</v>
      </c>
      <c r="M1223" s="14" t="s">
        <v>5944</v>
      </c>
      <c r="N1223" s="1" t="s">
        <v>3133</v>
      </c>
      <c r="O1223" s="13" t="str">
        <f t="shared" si="37"/>
        <v>a</v>
      </c>
      <c r="P1223" s="13"/>
      <c r="Q1223" s="13" t="s">
        <v>23</v>
      </c>
      <c r="R1223" s="13" t="s">
        <v>23</v>
      </c>
      <c r="S1223" s="13" t="s">
        <v>23</v>
      </c>
      <c r="T1223" s="13"/>
      <c r="U1223" s="13" t="s">
        <v>23</v>
      </c>
      <c r="V1223" s="13" t="s">
        <v>23</v>
      </c>
      <c r="W1223" s="13" t="s">
        <v>23</v>
      </c>
      <c r="X1223" s="13" t="s">
        <v>23</v>
      </c>
      <c r="Y1223" s="13" t="s">
        <v>23</v>
      </c>
      <c r="Z1223" s="13" t="s">
        <v>23</v>
      </c>
    </row>
    <row r="1224" spans="1:26" s="1" customFormat="1" ht="24" x14ac:dyDescent="0.25">
      <c r="A1224" s="4">
        <v>2454.1</v>
      </c>
      <c r="B1224" s="13">
        <v>1</v>
      </c>
      <c r="C1224" s="48" t="s">
        <v>7021</v>
      </c>
      <c r="D1224" s="1" t="s">
        <v>7022</v>
      </c>
      <c r="E1224" s="5">
        <v>29.546119999999998</v>
      </c>
      <c r="F1224" s="5">
        <v>34.982419999999998</v>
      </c>
      <c r="G1224" s="13">
        <v>-750</v>
      </c>
      <c r="H1224" s="1" t="s">
        <v>7481</v>
      </c>
      <c r="I1224" s="1" t="s">
        <v>6990</v>
      </c>
      <c r="J1224" s="16"/>
      <c r="K1224" s="16"/>
      <c r="L1224" s="14" t="s">
        <v>5945</v>
      </c>
      <c r="M1224" s="14" t="s">
        <v>5946</v>
      </c>
      <c r="N1224" s="1" t="s">
        <v>3133</v>
      </c>
      <c r="O1224" s="13" t="str">
        <f t="shared" si="37"/>
        <v>a</v>
      </c>
      <c r="P1224" s="13"/>
      <c r="Q1224" s="13"/>
      <c r="R1224" s="13"/>
      <c r="S1224" s="13"/>
      <c r="T1224" s="13"/>
      <c r="U1224" s="13"/>
      <c r="V1224" s="13"/>
      <c r="W1224" s="13"/>
      <c r="X1224" s="13"/>
      <c r="Y1224" s="13"/>
      <c r="Z1224" s="13"/>
    </row>
    <row r="1225" spans="1:26" s="1" customFormat="1" ht="36" x14ac:dyDescent="0.25">
      <c r="A1225" s="4">
        <v>2455</v>
      </c>
      <c r="B1225" s="13">
        <v>1</v>
      </c>
      <c r="C1225" s="48" t="s">
        <v>7009</v>
      </c>
      <c r="D1225" s="1" t="s">
        <v>7020</v>
      </c>
      <c r="E1225" s="5">
        <v>29.462395999999998</v>
      </c>
      <c r="F1225" s="5">
        <v>34.858839000000003</v>
      </c>
      <c r="G1225" s="13">
        <v>-1250</v>
      </c>
      <c r="H1225" s="1" t="s">
        <v>3144</v>
      </c>
      <c r="I1225" s="1" t="s">
        <v>6991</v>
      </c>
      <c r="J1225" s="16"/>
      <c r="K1225" s="16"/>
      <c r="L1225" s="14" t="s">
        <v>3134</v>
      </c>
      <c r="M1225" s="16"/>
      <c r="N1225" s="1" t="s">
        <v>3133</v>
      </c>
      <c r="O1225" s="13" t="str">
        <f t="shared" si="37"/>
        <v>a</v>
      </c>
      <c r="P1225" s="13"/>
      <c r="Q1225" s="13" t="s">
        <v>38</v>
      </c>
      <c r="R1225" s="13" t="s">
        <v>39</v>
      </c>
      <c r="S1225" s="13" t="s">
        <v>23</v>
      </c>
      <c r="T1225" s="13"/>
      <c r="U1225" s="13" t="s">
        <v>23</v>
      </c>
      <c r="V1225" s="13" t="s">
        <v>23</v>
      </c>
      <c r="W1225" s="13" t="s">
        <v>23</v>
      </c>
      <c r="X1225" s="13" t="s">
        <v>23</v>
      </c>
      <c r="Y1225" s="13" t="s">
        <v>23</v>
      </c>
      <c r="Z1225" s="13" t="s">
        <v>39</v>
      </c>
    </row>
    <row r="1226" spans="1:26" s="1" customFormat="1" ht="84" x14ac:dyDescent="0.25">
      <c r="A1226" s="4">
        <v>2462</v>
      </c>
      <c r="B1226" s="13">
        <v>1</v>
      </c>
      <c r="C1226" s="48" t="s">
        <v>7035</v>
      </c>
      <c r="D1226" s="1" t="s">
        <v>7036</v>
      </c>
      <c r="E1226" s="5">
        <v>27.946294000000002</v>
      </c>
      <c r="F1226" s="5">
        <v>34.568179000000001</v>
      </c>
      <c r="G1226" s="13" t="s">
        <v>974</v>
      </c>
      <c r="H1226" s="1" t="s">
        <v>7080</v>
      </c>
      <c r="I1226" s="1" t="s">
        <v>7055</v>
      </c>
      <c r="K1226" s="16"/>
      <c r="L1226" s="14" t="s">
        <v>7042</v>
      </c>
      <c r="M1226" s="16"/>
      <c r="N1226" s="1" t="s">
        <v>3133</v>
      </c>
      <c r="O1226" s="13" t="str">
        <f t="shared" si="37"/>
        <v>a</v>
      </c>
      <c r="P1226" s="13"/>
      <c r="Q1226" s="13" t="s">
        <v>23</v>
      </c>
      <c r="R1226" s="13" t="s">
        <v>23</v>
      </c>
      <c r="S1226" s="13" t="s">
        <v>23</v>
      </c>
      <c r="T1226" s="13"/>
      <c r="U1226" s="13" t="s">
        <v>23</v>
      </c>
      <c r="V1226" s="13" t="s">
        <v>23</v>
      </c>
      <c r="W1226" s="13" t="s">
        <v>23</v>
      </c>
      <c r="X1226" s="13" t="s">
        <v>23</v>
      </c>
      <c r="Y1226" s="13" t="s">
        <v>23</v>
      </c>
      <c r="Z1226" s="13" t="s">
        <v>23</v>
      </c>
    </row>
    <row r="1227" spans="1:26" s="1" customFormat="1" ht="48" x14ac:dyDescent="0.25">
      <c r="A1227" s="4">
        <v>2462.1</v>
      </c>
      <c r="B1227" s="13">
        <v>2</v>
      </c>
      <c r="C1227" s="48" t="s">
        <v>7032</v>
      </c>
      <c r="D1227" s="1" t="s">
        <v>7037</v>
      </c>
      <c r="E1227" s="5">
        <v>27.934000000000001</v>
      </c>
      <c r="F1227" s="5">
        <v>34.677</v>
      </c>
      <c r="G1227" s="13"/>
      <c r="H1227" s="1" t="s">
        <v>7066</v>
      </c>
      <c r="I1227" s="1" t="s">
        <v>7065</v>
      </c>
      <c r="K1227" s="16"/>
      <c r="L1227" s="14" t="s">
        <v>7041</v>
      </c>
      <c r="M1227" s="16"/>
      <c r="N1227" s="1" t="s">
        <v>3133</v>
      </c>
      <c r="O1227" s="13" t="str">
        <f t="shared" si="37"/>
        <v>a</v>
      </c>
      <c r="P1227" s="13"/>
      <c r="Q1227" s="13"/>
      <c r="R1227" s="13"/>
      <c r="S1227" s="13"/>
      <c r="T1227" s="13"/>
      <c r="U1227" s="13"/>
      <c r="V1227" s="13"/>
      <c r="W1227" s="13"/>
      <c r="X1227" s="13"/>
      <c r="Y1227" s="13"/>
      <c r="Z1227" s="13"/>
    </row>
    <row r="1228" spans="1:26" s="1" customFormat="1" ht="36" x14ac:dyDescent="0.25">
      <c r="A1228" s="4">
        <v>2462.1999999999998</v>
      </c>
      <c r="B1228" s="13">
        <v>1</v>
      </c>
      <c r="C1228" s="48" t="s">
        <v>7033</v>
      </c>
      <c r="D1228" s="1" t="s">
        <v>7038</v>
      </c>
      <c r="E1228" s="5">
        <v>27.932500000000001</v>
      </c>
      <c r="F1228" s="5">
        <v>34.906500000000001</v>
      </c>
      <c r="G1228" s="13"/>
      <c r="H1228" s="1" t="s">
        <v>7067</v>
      </c>
      <c r="I1228" s="1" t="s">
        <v>7065</v>
      </c>
      <c r="K1228" s="16"/>
      <c r="L1228" s="14" t="s">
        <v>7010</v>
      </c>
      <c r="M1228" s="16"/>
      <c r="N1228" s="1" t="s">
        <v>3133</v>
      </c>
      <c r="O1228" s="13" t="str">
        <f t="shared" si="37"/>
        <v>a</v>
      </c>
      <c r="P1228" s="13"/>
      <c r="Q1228" s="13"/>
      <c r="R1228" s="13"/>
      <c r="S1228" s="13"/>
      <c r="T1228" s="13"/>
      <c r="U1228" s="13"/>
      <c r="V1228" s="13"/>
      <c r="W1228" s="13"/>
      <c r="X1228" s="13"/>
      <c r="Y1228" s="13"/>
      <c r="Z1228" s="13"/>
    </row>
    <row r="1229" spans="1:26" s="1" customFormat="1" ht="36" x14ac:dyDescent="0.25">
      <c r="A1229" s="4">
        <v>2462.3000000000002</v>
      </c>
      <c r="B1229" s="13">
        <v>1</v>
      </c>
      <c r="C1229" s="48" t="s">
        <v>7034</v>
      </c>
      <c r="D1229" s="1" t="s">
        <v>7039</v>
      </c>
      <c r="E1229" s="5">
        <v>27.905999999999999</v>
      </c>
      <c r="F1229" s="5">
        <v>35.072000000000003</v>
      </c>
      <c r="G1229" s="13"/>
      <c r="H1229" s="1" t="s">
        <v>7067</v>
      </c>
      <c r="I1229" s="1" t="s">
        <v>7065</v>
      </c>
      <c r="K1229" s="16"/>
      <c r="L1229" s="14" t="s">
        <v>7040</v>
      </c>
      <c r="M1229" s="16"/>
      <c r="N1229" s="1" t="s">
        <v>3133</v>
      </c>
      <c r="O1229" s="13" t="str">
        <f t="shared" si="37"/>
        <v>a</v>
      </c>
      <c r="P1229" s="13"/>
      <c r="Q1229" s="13"/>
      <c r="R1229" s="13"/>
      <c r="S1229" s="13"/>
      <c r="T1229" s="13"/>
      <c r="U1229" s="13"/>
      <c r="V1229" s="13"/>
      <c r="W1229" s="13"/>
      <c r="X1229" s="13"/>
      <c r="Y1229" s="13"/>
      <c r="Z1229" s="13"/>
    </row>
    <row r="1230" spans="1:26" s="1" customFormat="1" ht="240" x14ac:dyDescent="0.25">
      <c r="A1230" s="4">
        <v>2463</v>
      </c>
      <c r="B1230" s="13">
        <v>4</v>
      </c>
      <c r="C1230" s="48" t="s">
        <v>6544</v>
      </c>
      <c r="D1230" s="1" t="s">
        <v>6826</v>
      </c>
      <c r="E1230" s="5">
        <v>28.050999999999998</v>
      </c>
      <c r="F1230" s="5">
        <v>35.170999999999999</v>
      </c>
      <c r="G1230" s="13">
        <v>-330</v>
      </c>
      <c r="H1230" s="1" t="s">
        <v>7081</v>
      </c>
      <c r="I1230" s="1" t="s">
        <v>7068</v>
      </c>
      <c r="J1230" s="14" t="s">
        <v>6466</v>
      </c>
      <c r="K1230" s="14" t="s">
        <v>6825</v>
      </c>
      <c r="L1230" s="14" t="s">
        <v>3136</v>
      </c>
      <c r="M1230" s="14" t="s">
        <v>5947</v>
      </c>
      <c r="N1230" s="1" t="s">
        <v>3137</v>
      </c>
      <c r="O1230" s="13" t="str">
        <f t="shared" si="37"/>
        <v>a</v>
      </c>
      <c r="P1230" s="13"/>
      <c r="Q1230" s="13" t="s">
        <v>23</v>
      </c>
      <c r="R1230" s="13" t="s">
        <v>23</v>
      </c>
      <c r="S1230" s="13" t="s">
        <v>23</v>
      </c>
      <c r="T1230" s="13"/>
      <c r="U1230" s="13" t="s">
        <v>23</v>
      </c>
      <c r="V1230" s="13" t="s">
        <v>23</v>
      </c>
      <c r="W1230" s="13" t="s">
        <v>23</v>
      </c>
      <c r="X1230" s="13" t="s">
        <v>23</v>
      </c>
      <c r="Y1230" s="13" t="s">
        <v>23</v>
      </c>
      <c r="Z1230" s="13" t="s">
        <v>23</v>
      </c>
    </row>
    <row r="1231" spans="1:26" s="1" customFormat="1" ht="84" x14ac:dyDescent="0.25">
      <c r="A1231" s="4">
        <v>2467</v>
      </c>
      <c r="B1231" s="13">
        <v>3</v>
      </c>
      <c r="C1231" s="48" t="s">
        <v>6515</v>
      </c>
      <c r="D1231" s="1" t="s">
        <v>6465</v>
      </c>
      <c r="E1231" s="5">
        <v>26.220406000000001</v>
      </c>
      <c r="F1231" s="5">
        <v>36.453470000000003</v>
      </c>
      <c r="G1231" s="13">
        <v>-330</v>
      </c>
      <c r="H1231" s="1" t="s">
        <v>3135</v>
      </c>
      <c r="I1231" s="1" t="s">
        <v>6992</v>
      </c>
      <c r="J1231" s="14" t="s">
        <v>6466</v>
      </c>
      <c r="K1231" s="14" t="s">
        <v>6825</v>
      </c>
      <c r="L1231" s="14" t="s">
        <v>3138</v>
      </c>
      <c r="M1231" s="14" t="s">
        <v>5948</v>
      </c>
      <c r="N1231" s="1" t="s">
        <v>3137</v>
      </c>
      <c r="O1231" s="13" t="str">
        <f t="shared" si="37"/>
        <v>a</v>
      </c>
      <c r="P1231" s="13" t="s">
        <v>97</v>
      </c>
      <c r="Q1231" s="13" t="s">
        <v>23</v>
      </c>
      <c r="R1231" s="13" t="s">
        <v>23</v>
      </c>
      <c r="S1231" s="13" t="s">
        <v>23</v>
      </c>
      <c r="T1231" s="13"/>
      <c r="U1231" s="13" t="s">
        <v>23</v>
      </c>
      <c r="V1231" s="13" t="s">
        <v>23</v>
      </c>
      <c r="W1231" s="13" t="s">
        <v>23</v>
      </c>
      <c r="X1231" s="13" t="s">
        <v>23</v>
      </c>
      <c r="Y1231" s="13" t="s">
        <v>23</v>
      </c>
      <c r="Z1231" s="13" t="s">
        <v>23</v>
      </c>
    </row>
    <row r="1232" spans="1:26" s="1" customFormat="1" ht="36" x14ac:dyDescent="0.25">
      <c r="A1232" s="4">
        <v>2469</v>
      </c>
      <c r="B1232" s="13">
        <v>1</v>
      </c>
      <c r="C1232" s="48" t="s">
        <v>7012</v>
      </c>
      <c r="D1232" s="1" t="s">
        <v>7013</v>
      </c>
      <c r="E1232" s="5">
        <v>25.954000000000001</v>
      </c>
      <c r="F1232" s="5">
        <v>36.754300000000001</v>
      </c>
      <c r="G1232" s="13">
        <v>-330</v>
      </c>
      <c r="H1232" s="1" t="s">
        <v>2993</v>
      </c>
      <c r="I1232" s="1" t="s">
        <v>6990</v>
      </c>
      <c r="J1232" s="15"/>
      <c r="K1232" s="16"/>
      <c r="L1232" s="15" t="s">
        <v>7011</v>
      </c>
      <c r="M1232" s="15" t="s">
        <v>5949</v>
      </c>
      <c r="N1232" s="1" t="s">
        <v>3137</v>
      </c>
      <c r="O1232" s="13" t="str">
        <f t="shared" si="37"/>
        <v>a</v>
      </c>
      <c r="P1232" s="13"/>
      <c r="Q1232" s="13"/>
      <c r="R1232" s="13"/>
      <c r="S1232" s="13"/>
      <c r="T1232" s="13"/>
      <c r="U1232" s="13"/>
      <c r="V1232" s="13"/>
      <c r="W1232" s="13"/>
      <c r="X1232" s="13"/>
      <c r="Y1232" s="13"/>
      <c r="Z1232" s="13"/>
    </row>
    <row r="1233" spans="1:26" s="1" customFormat="1" ht="384" x14ac:dyDescent="0.25">
      <c r="A1233" s="4">
        <v>2470.3000000000002</v>
      </c>
      <c r="B1233" s="13">
        <v>2</v>
      </c>
      <c r="C1233" s="48" t="s">
        <v>3139</v>
      </c>
      <c r="D1233" s="1" t="s">
        <v>7407</v>
      </c>
      <c r="E1233" s="5">
        <v>24.153229</v>
      </c>
      <c r="F1233" s="5">
        <v>37.937657999999999</v>
      </c>
      <c r="G1233" s="13" t="s">
        <v>974</v>
      </c>
      <c r="H1233" s="1" t="s">
        <v>7460</v>
      </c>
      <c r="I1233" s="1" t="s">
        <v>7065</v>
      </c>
      <c r="J1233" s="16"/>
      <c r="K1233" s="16"/>
      <c r="L1233" s="16"/>
      <c r="M1233" s="16"/>
      <c r="N1233" s="1" t="s">
        <v>3137</v>
      </c>
      <c r="O1233" s="13" t="str">
        <f t="shared" si="37"/>
        <v>a</v>
      </c>
      <c r="P1233" s="13" t="s">
        <v>97</v>
      </c>
      <c r="Q1233" s="13" t="s">
        <v>23</v>
      </c>
      <c r="R1233" s="13" t="s">
        <v>23</v>
      </c>
      <c r="S1233" s="13" t="s">
        <v>23</v>
      </c>
      <c r="T1233" s="13"/>
      <c r="U1233" s="13" t="s">
        <v>23</v>
      </c>
      <c r="V1233" s="13" t="s">
        <v>23</v>
      </c>
      <c r="W1233" s="13" t="s">
        <v>23</v>
      </c>
      <c r="X1233" s="13" t="s">
        <v>23</v>
      </c>
      <c r="Y1233" s="13" t="s">
        <v>23</v>
      </c>
      <c r="Z1233" s="13" t="s">
        <v>23</v>
      </c>
    </row>
    <row r="1234" spans="1:26" s="1" customFormat="1" ht="84" x14ac:dyDescent="0.25">
      <c r="A1234" s="12">
        <v>2471.4499999999998</v>
      </c>
      <c r="B1234" s="13">
        <v>1</v>
      </c>
      <c r="C1234" s="48" t="s">
        <v>7044</v>
      </c>
      <c r="D1234" s="1" t="s">
        <v>7043</v>
      </c>
      <c r="E1234" s="5">
        <v>19.106999999999999</v>
      </c>
      <c r="F1234" s="5">
        <v>41.075000000000003</v>
      </c>
      <c r="G1234" s="13">
        <v>-30</v>
      </c>
      <c r="H1234" s="1" t="s">
        <v>7082</v>
      </c>
      <c r="I1234" s="1" t="s">
        <v>7065</v>
      </c>
      <c r="J1234" s="16"/>
      <c r="K1234" s="16"/>
      <c r="L1234" s="14" t="s">
        <v>6998</v>
      </c>
      <c r="M1234" s="16"/>
      <c r="N1234" s="1" t="s">
        <v>3137</v>
      </c>
      <c r="O1234" s="13" t="str">
        <f t="shared" si="37"/>
        <v>a</v>
      </c>
      <c r="P1234" s="13"/>
      <c r="Q1234" s="13"/>
      <c r="R1234" s="13"/>
      <c r="S1234" s="13"/>
      <c r="T1234" s="13"/>
      <c r="U1234" s="13"/>
      <c r="V1234" s="13"/>
      <c r="W1234" s="13"/>
      <c r="X1234" s="13"/>
      <c r="Y1234" s="13"/>
      <c r="Z1234" s="13"/>
    </row>
    <row r="1235" spans="1:26" s="1" customFormat="1" ht="48" x14ac:dyDescent="0.25">
      <c r="A1235" s="4">
        <v>2472</v>
      </c>
      <c r="B1235" s="13">
        <v>1</v>
      </c>
      <c r="C1235" s="49" t="s">
        <v>6999</v>
      </c>
      <c r="D1235" s="1" t="s">
        <v>6244</v>
      </c>
      <c r="E1235" s="5">
        <v>16.697462999999999</v>
      </c>
      <c r="F1235" s="5">
        <v>42.104190000000003</v>
      </c>
      <c r="G1235" s="13">
        <v>100</v>
      </c>
      <c r="H1235" s="1" t="s">
        <v>6467</v>
      </c>
      <c r="I1235" s="1" t="s">
        <v>6992</v>
      </c>
      <c r="J1235" s="14" t="s">
        <v>6827</v>
      </c>
      <c r="K1235" s="14" t="s">
        <v>7016</v>
      </c>
      <c r="L1235" s="14" t="s">
        <v>3140</v>
      </c>
      <c r="M1235" s="14" t="s">
        <v>5950</v>
      </c>
      <c r="N1235" s="1" t="s">
        <v>3137</v>
      </c>
      <c r="O1235" s="13" t="str">
        <f t="shared" si="37"/>
        <v>a</v>
      </c>
      <c r="P1235" s="13" t="s">
        <v>97</v>
      </c>
      <c r="Q1235" s="13" t="s">
        <v>23</v>
      </c>
      <c r="R1235" s="13" t="s">
        <v>23</v>
      </c>
      <c r="S1235" s="13" t="s">
        <v>23</v>
      </c>
      <c r="T1235" s="13"/>
      <c r="U1235" s="13" t="s">
        <v>23</v>
      </c>
      <c r="V1235" s="13" t="s">
        <v>23</v>
      </c>
      <c r="W1235" s="13" t="s">
        <v>23</v>
      </c>
      <c r="X1235" s="13" t="s">
        <v>23</v>
      </c>
      <c r="Y1235" s="13" t="s">
        <v>23</v>
      </c>
      <c r="Z1235" s="13" t="s">
        <v>23</v>
      </c>
    </row>
    <row r="1236" spans="1:26" s="1" customFormat="1" ht="36" x14ac:dyDescent="0.25">
      <c r="A1236" s="6">
        <v>2472.3000000000002</v>
      </c>
      <c r="B1236" s="13">
        <v>1</v>
      </c>
      <c r="C1236" s="48" t="s">
        <v>7046</v>
      </c>
      <c r="D1236" s="1" t="s">
        <v>7045</v>
      </c>
      <c r="E1236" s="5">
        <v>16.735157000000001</v>
      </c>
      <c r="F1236" s="5">
        <v>42.698179000000003</v>
      </c>
      <c r="G1236" s="13" t="s">
        <v>974</v>
      </c>
      <c r="H1236" s="1" t="s">
        <v>7070</v>
      </c>
      <c r="I1236" s="1" t="s">
        <v>7069</v>
      </c>
      <c r="J1236" s="16"/>
      <c r="K1236" s="16"/>
      <c r="L1236" s="14" t="s">
        <v>3141</v>
      </c>
      <c r="M1236" s="14" t="s">
        <v>6993</v>
      </c>
      <c r="N1236" s="1" t="s">
        <v>3137</v>
      </c>
      <c r="O1236" s="13" t="str">
        <f t="shared" si="37"/>
        <v>a</v>
      </c>
      <c r="P1236" s="13"/>
      <c r="Q1236" s="13"/>
      <c r="R1236" s="13"/>
      <c r="S1236" s="13"/>
      <c r="T1236" s="13"/>
      <c r="U1236" s="13"/>
      <c r="V1236" s="13"/>
      <c r="W1236" s="13"/>
      <c r="X1236" s="13"/>
      <c r="Y1236" s="13"/>
      <c r="Z1236" s="13"/>
    </row>
    <row r="1237" spans="1:26" s="1" customFormat="1" ht="60" x14ac:dyDescent="0.25">
      <c r="A1237" s="4">
        <v>2473</v>
      </c>
      <c r="B1237" s="13">
        <v>1</v>
      </c>
      <c r="C1237" s="48" t="s">
        <v>7000</v>
      </c>
      <c r="D1237" s="1" t="s">
        <v>5953</v>
      </c>
      <c r="E1237" s="5">
        <v>15.540644</v>
      </c>
      <c r="F1237" s="5">
        <v>41.833663999999999</v>
      </c>
      <c r="G1237" s="13">
        <v>-30</v>
      </c>
      <c r="H1237" s="1" t="s">
        <v>3142</v>
      </c>
      <c r="I1237" s="1" t="s">
        <v>6990</v>
      </c>
      <c r="J1237" s="16"/>
      <c r="K1237" s="16"/>
      <c r="L1237" s="14" t="s">
        <v>5952</v>
      </c>
      <c r="M1237" s="14" t="s">
        <v>5951</v>
      </c>
      <c r="N1237" s="1" t="s">
        <v>3143</v>
      </c>
      <c r="O1237" s="13" t="str">
        <f t="shared" si="37"/>
        <v>a</v>
      </c>
      <c r="P1237" s="13"/>
      <c r="Q1237" s="13" t="s">
        <v>23</v>
      </c>
      <c r="R1237" s="13" t="s">
        <v>23</v>
      </c>
      <c r="S1237" s="13" t="s">
        <v>23</v>
      </c>
      <c r="T1237" s="13"/>
      <c r="U1237" s="13" t="s">
        <v>23</v>
      </c>
      <c r="V1237" s="13" t="s">
        <v>23</v>
      </c>
      <c r="W1237" s="13" t="s">
        <v>23</v>
      </c>
      <c r="X1237" s="13" t="s">
        <v>23</v>
      </c>
      <c r="Y1237" s="13" t="s">
        <v>23</v>
      </c>
      <c r="Z1237" s="13" t="s">
        <v>23</v>
      </c>
    </row>
    <row r="1238" spans="1:26" s="1" customFormat="1" ht="48" x14ac:dyDescent="0.25">
      <c r="A1238" s="4">
        <v>2474</v>
      </c>
      <c r="B1238" s="13">
        <v>1</v>
      </c>
      <c r="C1238" s="48" t="s">
        <v>6994</v>
      </c>
      <c r="D1238" s="1" t="s">
        <v>6476</v>
      </c>
      <c r="E1238" s="5">
        <v>14.437956</v>
      </c>
      <c r="F1238" s="5">
        <v>43.012909000000001</v>
      </c>
      <c r="G1238" s="13" t="s">
        <v>974</v>
      </c>
      <c r="H1238" s="1" t="s">
        <v>3144</v>
      </c>
      <c r="I1238" s="1" t="s">
        <v>6990</v>
      </c>
      <c r="J1238" s="14" t="s">
        <v>3145</v>
      </c>
      <c r="K1238" s="16"/>
      <c r="L1238" s="14" t="s">
        <v>3146</v>
      </c>
      <c r="M1238" s="16"/>
      <c r="N1238" s="1" t="s">
        <v>3143</v>
      </c>
      <c r="O1238" s="13" t="str">
        <f t="shared" si="37"/>
        <v>a</v>
      </c>
      <c r="P1238" s="13"/>
      <c r="Q1238" s="13" t="s">
        <v>23</v>
      </c>
      <c r="R1238" s="13" t="s">
        <v>23</v>
      </c>
      <c r="S1238" s="13" t="s">
        <v>23</v>
      </c>
      <c r="T1238" s="13"/>
      <c r="U1238" s="13" t="s">
        <v>23</v>
      </c>
      <c r="V1238" s="13" t="s">
        <v>23</v>
      </c>
      <c r="W1238" s="13" t="s">
        <v>23</v>
      </c>
      <c r="X1238" s="13" t="s">
        <v>23</v>
      </c>
      <c r="Y1238" s="13" t="s">
        <v>23</v>
      </c>
      <c r="Z1238" s="13" t="s">
        <v>23</v>
      </c>
    </row>
    <row r="1239" spans="1:26" s="1" customFormat="1" ht="48" x14ac:dyDescent="0.25">
      <c r="A1239" s="4">
        <v>2475</v>
      </c>
      <c r="B1239" s="13">
        <v>3</v>
      </c>
      <c r="C1239" s="48" t="s">
        <v>7002</v>
      </c>
      <c r="D1239" s="1" t="s">
        <v>3147</v>
      </c>
      <c r="E1239" s="5">
        <v>13.31902</v>
      </c>
      <c r="F1239" s="5">
        <v>43.225842</v>
      </c>
      <c r="G1239" s="13">
        <v>-330</v>
      </c>
      <c r="H1239" s="1" t="s">
        <v>3148</v>
      </c>
      <c r="I1239" s="1" t="s">
        <v>7001</v>
      </c>
      <c r="J1239" s="14" t="s">
        <v>3145</v>
      </c>
      <c r="K1239" s="16"/>
      <c r="L1239" s="14" t="s">
        <v>3149</v>
      </c>
      <c r="M1239" s="14" t="s">
        <v>5954</v>
      </c>
      <c r="N1239" s="1" t="s">
        <v>3143</v>
      </c>
      <c r="O1239" s="13" t="str">
        <f t="shared" si="37"/>
        <v>a</v>
      </c>
      <c r="P1239" s="13"/>
      <c r="Q1239" s="13" t="s">
        <v>23</v>
      </c>
      <c r="R1239" s="13" t="s">
        <v>23</v>
      </c>
      <c r="S1239" s="13" t="s">
        <v>23</v>
      </c>
      <c r="T1239" s="13"/>
      <c r="U1239" s="13" t="s">
        <v>23</v>
      </c>
      <c r="V1239" s="13" t="s">
        <v>23</v>
      </c>
      <c r="W1239" s="13" t="s">
        <v>23</v>
      </c>
      <c r="X1239" s="13" t="s">
        <v>23</v>
      </c>
      <c r="Y1239" s="13" t="s">
        <v>23</v>
      </c>
      <c r="Z1239" s="13" t="s">
        <v>23</v>
      </c>
    </row>
    <row r="1240" spans="1:26" s="1" customFormat="1" ht="72" x14ac:dyDescent="0.25">
      <c r="A1240" s="4">
        <v>2476</v>
      </c>
      <c r="B1240" s="13">
        <v>1</v>
      </c>
      <c r="C1240" s="48" t="s">
        <v>6996</v>
      </c>
      <c r="D1240" s="1" t="s">
        <v>4439</v>
      </c>
      <c r="E1240" s="5">
        <v>12.947972999999999</v>
      </c>
      <c r="F1240" s="5">
        <v>43.409309999999998</v>
      </c>
      <c r="G1240" s="13" t="s">
        <v>974</v>
      </c>
      <c r="H1240" s="1" t="s">
        <v>3150</v>
      </c>
      <c r="I1240" s="1" t="s">
        <v>6997</v>
      </c>
      <c r="J1240" s="16"/>
      <c r="K1240" s="16"/>
      <c r="L1240" s="14" t="s">
        <v>6995</v>
      </c>
      <c r="M1240" s="16"/>
      <c r="N1240" s="1" t="s">
        <v>3143</v>
      </c>
      <c r="O1240" s="13" t="str">
        <f t="shared" si="37"/>
        <v>a</v>
      </c>
      <c r="P1240" s="13"/>
      <c r="Q1240" s="13" t="s">
        <v>23</v>
      </c>
      <c r="R1240" s="13" t="s">
        <v>23</v>
      </c>
      <c r="S1240" s="13" t="s">
        <v>23</v>
      </c>
      <c r="T1240" s="13"/>
      <c r="U1240" s="13" t="s">
        <v>23</v>
      </c>
      <c r="V1240" s="13" t="s">
        <v>23</v>
      </c>
      <c r="W1240" s="13" t="s">
        <v>23</v>
      </c>
      <c r="X1240" s="13" t="s">
        <v>23</v>
      </c>
      <c r="Y1240" s="13" t="s">
        <v>23</v>
      </c>
      <c r="Z1240" s="13" t="s">
        <v>23</v>
      </c>
    </row>
    <row r="1241" spans="1:26" s="1" customFormat="1" ht="60" x14ac:dyDescent="0.25">
      <c r="A1241" s="4">
        <v>2477</v>
      </c>
      <c r="B1241" s="13">
        <v>4</v>
      </c>
      <c r="C1241" s="48" t="s">
        <v>7004</v>
      </c>
      <c r="D1241" s="1" t="s">
        <v>3151</v>
      </c>
      <c r="E1241" s="5">
        <v>12.711980000000001</v>
      </c>
      <c r="F1241" s="5">
        <v>43.477020000000003</v>
      </c>
      <c r="G1241" s="13">
        <v>-30</v>
      </c>
      <c r="H1241" s="1" t="s">
        <v>3152</v>
      </c>
      <c r="I1241" s="1" t="s">
        <v>7003</v>
      </c>
      <c r="J1241" s="14" t="s">
        <v>3145</v>
      </c>
      <c r="K1241" s="16"/>
      <c r="L1241" s="14" t="s">
        <v>3153</v>
      </c>
      <c r="M1241" s="14" t="s">
        <v>5955</v>
      </c>
      <c r="N1241" s="1" t="s">
        <v>3143</v>
      </c>
      <c r="O1241" s="13" t="str">
        <f t="shared" si="37"/>
        <v>a</v>
      </c>
      <c r="P1241" s="13"/>
      <c r="Q1241" s="13" t="s">
        <v>23</v>
      </c>
      <c r="R1241" s="13" t="s">
        <v>23</v>
      </c>
      <c r="S1241" s="13" t="s">
        <v>23</v>
      </c>
      <c r="T1241" s="13"/>
      <c r="U1241" s="13" t="s">
        <v>23</v>
      </c>
      <c r="V1241" s="13" t="s">
        <v>23</v>
      </c>
      <c r="W1241" s="13" t="s">
        <v>23</v>
      </c>
      <c r="X1241" s="13" t="s">
        <v>23</v>
      </c>
      <c r="Y1241" s="13" t="s">
        <v>23</v>
      </c>
      <c r="Z1241" s="13" t="s">
        <v>23</v>
      </c>
    </row>
    <row r="1242" spans="1:26" s="1" customFormat="1" ht="36" x14ac:dyDescent="0.25">
      <c r="A1242" s="4">
        <v>2478</v>
      </c>
      <c r="B1242" s="13">
        <v>2</v>
      </c>
      <c r="C1242" s="48" t="s">
        <v>6459</v>
      </c>
      <c r="D1242" s="1" t="s">
        <v>3154</v>
      </c>
      <c r="E1242" s="5">
        <v>12.801795</v>
      </c>
      <c r="F1242" s="5">
        <v>45.005487000000002</v>
      </c>
      <c r="G1242" s="13">
        <v>-30</v>
      </c>
      <c r="H1242" s="1" t="s">
        <v>3155</v>
      </c>
      <c r="J1242" s="14" t="s">
        <v>3145</v>
      </c>
      <c r="K1242" s="16" t="s">
        <v>6458</v>
      </c>
      <c r="L1242" s="14" t="s">
        <v>3156</v>
      </c>
      <c r="M1242" s="14" t="s">
        <v>5956</v>
      </c>
      <c r="N1242" s="1" t="s">
        <v>3143</v>
      </c>
      <c r="O1242" s="13" t="str">
        <f t="shared" si="37"/>
        <v>a</v>
      </c>
      <c r="P1242" s="13" t="s">
        <v>97</v>
      </c>
      <c r="Q1242" s="13" t="s">
        <v>23</v>
      </c>
      <c r="R1242" s="13" t="s">
        <v>23</v>
      </c>
      <c r="S1242" s="13" t="s">
        <v>23</v>
      </c>
      <c r="T1242" s="13"/>
      <c r="U1242" s="13" t="s">
        <v>23</v>
      </c>
      <c r="V1242" s="13" t="s">
        <v>23</v>
      </c>
      <c r="W1242" s="13" t="s">
        <v>23</v>
      </c>
      <c r="X1242" s="13" t="s">
        <v>23</v>
      </c>
      <c r="Y1242" s="13" t="s">
        <v>23</v>
      </c>
      <c r="Z1242" s="13" t="s">
        <v>23</v>
      </c>
    </row>
    <row r="1243" spans="1:26" s="1" customFormat="1" ht="48" x14ac:dyDescent="0.25">
      <c r="A1243" s="4">
        <v>2479</v>
      </c>
      <c r="B1243" s="13">
        <v>3</v>
      </c>
      <c r="C1243" s="48" t="s">
        <v>7284</v>
      </c>
      <c r="D1243" s="1" t="s">
        <v>3157</v>
      </c>
      <c r="E1243" s="5">
        <v>14.006361999999999</v>
      </c>
      <c r="F1243" s="5">
        <v>48.327067</v>
      </c>
      <c r="G1243" s="13">
        <v>-30</v>
      </c>
      <c r="H1243" s="1" t="s">
        <v>3158</v>
      </c>
      <c r="I1243" s="1" t="s">
        <v>3103</v>
      </c>
      <c r="J1243" s="14" t="s">
        <v>3145</v>
      </c>
      <c r="K1243" s="16"/>
      <c r="L1243" s="14" t="s">
        <v>3159</v>
      </c>
      <c r="M1243" s="16"/>
      <c r="N1243" s="1" t="s">
        <v>3143</v>
      </c>
      <c r="O1243" s="13" t="str">
        <f t="shared" si="37"/>
        <v>a</v>
      </c>
      <c r="P1243" s="13"/>
      <c r="Q1243" s="13" t="s">
        <v>23</v>
      </c>
      <c r="R1243" s="13" t="s">
        <v>23</v>
      </c>
      <c r="S1243" s="13" t="s">
        <v>23</v>
      </c>
      <c r="T1243" s="13"/>
      <c r="U1243" s="13" t="s">
        <v>23</v>
      </c>
      <c r="V1243" s="13" t="s">
        <v>23</v>
      </c>
      <c r="W1243" s="13" t="s">
        <v>23</v>
      </c>
      <c r="X1243" s="13" t="s">
        <v>23</v>
      </c>
      <c r="Y1243" s="13" t="s">
        <v>23</v>
      </c>
      <c r="Z1243" s="13" t="s">
        <v>23</v>
      </c>
    </row>
    <row r="1244" spans="1:26" s="1" customFormat="1" ht="22.5" x14ac:dyDescent="0.25">
      <c r="A1244" s="4">
        <v>2480.1999999999998</v>
      </c>
      <c r="B1244" s="13">
        <v>1</v>
      </c>
      <c r="C1244" s="48"/>
      <c r="D1244" s="1" t="s">
        <v>6477</v>
      </c>
      <c r="E1244" s="5">
        <v>14.756045</v>
      </c>
      <c r="F1244" s="5">
        <v>49.629671000000002</v>
      </c>
      <c r="G1244" s="13" t="s">
        <v>974</v>
      </c>
      <c r="J1244" s="14" t="s">
        <v>3145</v>
      </c>
      <c r="K1244" s="14" t="s">
        <v>6828</v>
      </c>
      <c r="L1244" s="14" t="s">
        <v>3160</v>
      </c>
      <c r="M1244" s="16"/>
      <c r="N1244" s="1" t="s">
        <v>3143</v>
      </c>
      <c r="O1244" s="13" t="str">
        <f>IF(H1245="","m","a")</f>
        <v>m</v>
      </c>
      <c r="P1244" s="13"/>
      <c r="Q1244" s="13"/>
      <c r="R1244" s="13"/>
      <c r="S1244" s="13"/>
      <c r="T1244" s="13"/>
      <c r="U1244" s="13"/>
      <c r="V1244" s="13"/>
      <c r="W1244" s="13"/>
      <c r="X1244" s="13"/>
      <c r="Y1244" s="13"/>
      <c r="Z1244" s="13"/>
    </row>
    <row r="1245" spans="1:26" s="1" customFormat="1" ht="22.5" x14ac:dyDescent="0.25">
      <c r="A1245" s="4">
        <v>2480.4</v>
      </c>
      <c r="B1245" s="13">
        <v>1</v>
      </c>
      <c r="C1245" s="48" t="s">
        <v>3161</v>
      </c>
      <c r="D1245" s="1" t="s">
        <v>6555</v>
      </c>
      <c r="E1245" s="5">
        <v>15.07343</v>
      </c>
      <c r="F1245" s="5">
        <v>50.7149</v>
      </c>
      <c r="G1245" s="13">
        <v>-30</v>
      </c>
      <c r="J1245" s="14" t="s">
        <v>3145</v>
      </c>
      <c r="K1245" s="14" t="s">
        <v>6828</v>
      </c>
      <c r="L1245" s="14" t="s">
        <v>3162</v>
      </c>
      <c r="M1245" s="14" t="s">
        <v>5957</v>
      </c>
      <c r="N1245" s="1" t="s">
        <v>3143</v>
      </c>
      <c r="O1245" s="13" t="str">
        <f>IF(H1246="","m","a")</f>
        <v>m</v>
      </c>
      <c r="P1245" s="13"/>
      <c r="Q1245" s="13"/>
      <c r="R1245" s="13"/>
      <c r="S1245" s="13"/>
      <c r="T1245" s="13"/>
      <c r="U1245" s="13"/>
      <c r="V1245" s="13"/>
      <c r="W1245" s="13"/>
      <c r="X1245" s="13"/>
      <c r="Y1245" s="13"/>
      <c r="Z1245" s="13"/>
    </row>
    <row r="1246" spans="1:26" s="1" customFormat="1" ht="24" x14ac:dyDescent="0.25">
      <c r="A1246" s="7">
        <v>2481</v>
      </c>
      <c r="B1246" s="13">
        <v>1</v>
      </c>
      <c r="C1246" s="48"/>
      <c r="D1246" s="1" t="s">
        <v>6519</v>
      </c>
      <c r="E1246" s="5">
        <v>15.610251</v>
      </c>
      <c r="F1246" s="5">
        <v>52.186919000000003</v>
      </c>
      <c r="I1246" s="1" t="s">
        <v>98</v>
      </c>
      <c r="J1246" s="16"/>
      <c r="K1246" s="16"/>
      <c r="L1246" s="16"/>
      <c r="N1246" s="1" t="s">
        <v>3143</v>
      </c>
      <c r="O1246" s="13" t="str">
        <f>IF(H1247="","m","a")</f>
        <v>a</v>
      </c>
      <c r="P1246" s="13"/>
      <c r="Q1246" s="13"/>
      <c r="R1246" s="13"/>
      <c r="S1246" s="13"/>
      <c r="T1246" s="13"/>
      <c r="U1246" s="13"/>
      <c r="V1246" s="13"/>
      <c r="W1246" s="13"/>
      <c r="X1246" s="13"/>
      <c r="Y1246" s="13"/>
      <c r="Z1246" s="13"/>
    </row>
    <row r="1247" spans="1:26" s="1" customFormat="1" ht="24" x14ac:dyDescent="0.25">
      <c r="A1247" s="6">
        <v>2481.3000000000002</v>
      </c>
      <c r="B1247" s="13">
        <v>1</v>
      </c>
      <c r="C1247" s="48" t="s">
        <v>3163</v>
      </c>
      <c r="D1247" s="1" t="s">
        <v>6461</v>
      </c>
      <c r="E1247" s="5">
        <v>16.561299999999999</v>
      </c>
      <c r="F1247" s="5">
        <v>52.841000000000001</v>
      </c>
      <c r="G1247" s="13">
        <v>-30</v>
      </c>
      <c r="H1247" s="1" t="s">
        <v>3150</v>
      </c>
      <c r="J1247" s="14" t="s">
        <v>6458</v>
      </c>
      <c r="K1247" s="16"/>
      <c r="L1247" s="14" t="s">
        <v>3164</v>
      </c>
      <c r="M1247" s="14" t="s">
        <v>5958</v>
      </c>
      <c r="N1247" s="1" t="s">
        <v>3143</v>
      </c>
      <c r="O1247" s="13" t="str">
        <f t="shared" ref="O1247:O1310" si="38">IF(H1247="","m","a")</f>
        <v>a</v>
      </c>
      <c r="P1247" s="13"/>
      <c r="Q1247" s="13"/>
      <c r="R1247" s="13"/>
      <c r="S1247" s="13"/>
      <c r="T1247" s="13"/>
      <c r="U1247" s="13"/>
      <c r="V1247" s="13"/>
      <c r="W1247" s="13"/>
      <c r="X1247" s="13"/>
      <c r="Y1247" s="13"/>
      <c r="Z1247" s="13"/>
    </row>
    <row r="1248" spans="1:26" s="1" customFormat="1" ht="36" x14ac:dyDescent="0.25">
      <c r="A1248" s="4">
        <v>2482</v>
      </c>
      <c r="B1248" s="13">
        <v>2</v>
      </c>
      <c r="C1248" s="48" t="s">
        <v>3165</v>
      </c>
      <c r="D1248" s="1" t="s">
        <v>3166</v>
      </c>
      <c r="E1248" s="5">
        <v>17.038838999999999</v>
      </c>
      <c r="F1248" s="5">
        <v>54.434285000000003</v>
      </c>
      <c r="G1248" s="13">
        <v>-30</v>
      </c>
      <c r="H1248" s="1" t="s">
        <v>3167</v>
      </c>
      <c r="I1248" s="1" t="s">
        <v>3103</v>
      </c>
      <c r="J1248" s="14" t="s">
        <v>3145</v>
      </c>
      <c r="K1248" s="14" t="s">
        <v>7103</v>
      </c>
      <c r="L1248" s="14" t="s">
        <v>3168</v>
      </c>
      <c r="M1248" s="14" t="s">
        <v>5959</v>
      </c>
      <c r="N1248" s="1" t="s">
        <v>3169</v>
      </c>
      <c r="O1248" s="13" t="str">
        <f t="shared" si="38"/>
        <v>a</v>
      </c>
      <c r="P1248" s="13"/>
      <c r="Q1248" s="13" t="s">
        <v>23</v>
      </c>
      <c r="R1248" s="13" t="s">
        <v>23</v>
      </c>
      <c r="S1248" s="13" t="s">
        <v>23</v>
      </c>
      <c r="T1248" s="13"/>
      <c r="U1248" s="13"/>
      <c r="V1248" s="13" t="s">
        <v>23</v>
      </c>
      <c r="W1248" s="13" t="s">
        <v>23</v>
      </c>
      <c r="X1248" s="13" t="s">
        <v>23</v>
      </c>
      <c r="Y1248" s="13" t="s">
        <v>23</v>
      </c>
      <c r="Z1248" s="13" t="s">
        <v>23</v>
      </c>
    </row>
    <row r="1249" spans="1:26" s="1" customFormat="1" ht="24" x14ac:dyDescent="0.25">
      <c r="A1249" s="4">
        <v>2483</v>
      </c>
      <c r="B1249" s="13">
        <v>1</v>
      </c>
      <c r="C1249" s="48" t="s">
        <v>3170</v>
      </c>
      <c r="D1249" s="1" t="s">
        <v>3171</v>
      </c>
      <c r="E1249" s="5">
        <v>17.439776200000001</v>
      </c>
      <c r="F1249" s="5">
        <v>55.263216999999997</v>
      </c>
      <c r="G1249" s="13" t="s">
        <v>974</v>
      </c>
      <c r="H1249" s="1" t="s">
        <v>3172</v>
      </c>
      <c r="I1249" s="1" t="s">
        <v>6710</v>
      </c>
      <c r="J1249" s="14" t="s">
        <v>6458</v>
      </c>
      <c r="K1249" s="16"/>
      <c r="L1249" s="14" t="s">
        <v>3173</v>
      </c>
      <c r="M1249" s="16"/>
      <c r="N1249" s="1" t="s">
        <v>3169</v>
      </c>
      <c r="O1249" s="13" t="str">
        <f t="shared" si="38"/>
        <v>a</v>
      </c>
      <c r="P1249" s="13"/>
      <c r="Q1249" s="13" t="s">
        <v>23</v>
      </c>
      <c r="R1249" s="13" t="s">
        <v>23</v>
      </c>
      <c r="S1249" s="13" t="s">
        <v>23</v>
      </c>
      <c r="T1249" s="13"/>
      <c r="U1249" s="13" t="s">
        <v>23</v>
      </c>
      <c r="V1249" s="13" t="s">
        <v>23</v>
      </c>
      <c r="W1249" s="13" t="s">
        <v>23</v>
      </c>
      <c r="X1249" s="13" t="s">
        <v>23</v>
      </c>
      <c r="Y1249" s="13" t="s">
        <v>23</v>
      </c>
      <c r="Z1249" s="13" t="s">
        <v>23</v>
      </c>
    </row>
    <row r="1250" spans="1:26" s="1" customFormat="1" ht="24" x14ac:dyDescent="0.25">
      <c r="A1250" s="6">
        <v>2483.1</v>
      </c>
      <c r="B1250" s="13">
        <v>1</v>
      </c>
      <c r="C1250" s="48" t="s">
        <v>3174</v>
      </c>
      <c r="D1250" s="1" t="s">
        <v>3175</v>
      </c>
      <c r="E1250" s="5">
        <v>20.455131999999999</v>
      </c>
      <c r="F1250" s="5">
        <v>58.811191000000001</v>
      </c>
      <c r="G1250" s="13" t="s">
        <v>974</v>
      </c>
      <c r="H1250" s="1" t="s">
        <v>3172</v>
      </c>
      <c r="J1250" s="16"/>
      <c r="K1250" s="16"/>
      <c r="L1250" s="14" t="s">
        <v>3176</v>
      </c>
      <c r="M1250" s="16"/>
      <c r="N1250" s="1" t="s">
        <v>3169</v>
      </c>
      <c r="O1250" s="13" t="str">
        <f t="shared" si="38"/>
        <v>a</v>
      </c>
      <c r="P1250" s="13"/>
      <c r="Q1250" s="13"/>
      <c r="R1250" s="13"/>
      <c r="S1250" s="13"/>
      <c r="T1250" s="13"/>
      <c r="U1250" s="13"/>
      <c r="V1250" s="13"/>
      <c r="W1250" s="13"/>
      <c r="X1250" s="13"/>
      <c r="Y1250" s="13"/>
      <c r="Z1250" s="13"/>
    </row>
    <row r="1251" spans="1:26" s="1" customFormat="1" ht="24" x14ac:dyDescent="0.25">
      <c r="A1251" s="4">
        <v>2484</v>
      </c>
      <c r="B1251" s="13">
        <v>2</v>
      </c>
      <c r="C1251" s="48" t="s">
        <v>6545</v>
      </c>
      <c r="D1251" s="1" t="s">
        <v>3177</v>
      </c>
      <c r="E1251" s="5">
        <v>23.6220626</v>
      </c>
      <c r="F1251" s="5">
        <v>58.574173999999999</v>
      </c>
      <c r="G1251" s="13">
        <v>-330</v>
      </c>
      <c r="H1251" s="1" t="s">
        <v>3178</v>
      </c>
      <c r="J1251" s="16"/>
      <c r="K1251" s="16"/>
      <c r="L1251" s="14" t="s">
        <v>3179</v>
      </c>
      <c r="M1251" s="14" t="s">
        <v>5968</v>
      </c>
      <c r="N1251" s="1" t="s">
        <v>3169</v>
      </c>
      <c r="O1251" s="13" t="str">
        <f t="shared" si="38"/>
        <v>a</v>
      </c>
      <c r="P1251" s="13"/>
      <c r="Q1251" s="13" t="s">
        <v>23</v>
      </c>
      <c r="R1251" s="13" t="s">
        <v>23</v>
      </c>
      <c r="S1251" s="13" t="s">
        <v>23</v>
      </c>
      <c r="T1251" s="13"/>
      <c r="U1251" s="13" t="s">
        <v>23</v>
      </c>
      <c r="V1251" s="13" t="s">
        <v>23</v>
      </c>
      <c r="W1251" s="13" t="s">
        <v>23</v>
      </c>
      <c r="X1251" s="13" t="s">
        <v>23</v>
      </c>
      <c r="Y1251" s="13" t="s">
        <v>23</v>
      </c>
      <c r="Z1251" s="13" t="s">
        <v>23</v>
      </c>
    </row>
    <row r="1252" spans="1:26" s="1" customFormat="1" ht="22.5" x14ac:dyDescent="0.25">
      <c r="A1252" s="4">
        <v>2485</v>
      </c>
      <c r="B1252" s="13">
        <v>1</v>
      </c>
      <c r="C1252" s="48" t="s">
        <v>3180</v>
      </c>
      <c r="D1252" s="1" t="s">
        <v>6478</v>
      </c>
      <c r="E1252" s="5">
        <v>24.525158699999999</v>
      </c>
      <c r="F1252" s="5">
        <v>56.617097200000003</v>
      </c>
      <c r="G1252" s="13">
        <v>-30</v>
      </c>
      <c r="H1252" s="1" t="s">
        <v>3181</v>
      </c>
      <c r="J1252" s="16"/>
      <c r="K1252" s="16"/>
      <c r="L1252" s="14" t="s">
        <v>5970</v>
      </c>
      <c r="M1252" s="14" t="s">
        <v>5969</v>
      </c>
      <c r="N1252" s="1" t="s">
        <v>3169</v>
      </c>
      <c r="O1252" s="13" t="str">
        <f t="shared" si="38"/>
        <v>a</v>
      </c>
      <c r="P1252" s="13"/>
      <c r="Q1252" s="13" t="s">
        <v>23</v>
      </c>
      <c r="R1252" s="13" t="s">
        <v>23</v>
      </c>
      <c r="S1252" s="13" t="s">
        <v>23</v>
      </c>
      <c r="T1252" s="13"/>
      <c r="U1252" s="13" t="s">
        <v>23</v>
      </c>
      <c r="V1252" s="13" t="s">
        <v>23</v>
      </c>
      <c r="W1252" s="13" t="s">
        <v>23</v>
      </c>
      <c r="X1252" s="13" t="s">
        <v>23</v>
      </c>
      <c r="Y1252" s="13" t="s">
        <v>23</v>
      </c>
      <c r="Z1252" s="13" t="s">
        <v>23</v>
      </c>
    </row>
    <row r="1253" spans="1:26" s="1" customFormat="1" ht="24" x14ac:dyDescent="0.25">
      <c r="A1253" s="4">
        <v>2486</v>
      </c>
      <c r="B1253" s="13">
        <v>1</v>
      </c>
      <c r="C1253" s="48" t="s">
        <v>6518</v>
      </c>
      <c r="D1253" s="1" t="s">
        <v>3183</v>
      </c>
      <c r="E1253" s="5">
        <v>25.3628739</v>
      </c>
      <c r="F1253" s="5">
        <v>56.349462299999999</v>
      </c>
      <c r="G1253" s="13" t="s">
        <v>974</v>
      </c>
      <c r="H1253" s="1" t="s">
        <v>3181</v>
      </c>
      <c r="I1253" s="1" t="s">
        <v>3184</v>
      </c>
      <c r="J1253" s="16"/>
      <c r="K1253" s="16"/>
      <c r="L1253" s="14" t="s">
        <v>3185</v>
      </c>
      <c r="M1253" s="16"/>
      <c r="N1253" s="1" t="s">
        <v>3169</v>
      </c>
      <c r="O1253" s="13" t="str">
        <f t="shared" si="38"/>
        <v>a</v>
      </c>
      <c r="P1253" s="13"/>
      <c r="Q1253" s="13" t="s">
        <v>23</v>
      </c>
      <c r="R1253" s="13" t="s">
        <v>23</v>
      </c>
      <c r="S1253" s="13" t="s">
        <v>23</v>
      </c>
      <c r="T1253" s="13"/>
      <c r="U1253" s="13" t="s">
        <v>23</v>
      </c>
      <c r="V1253" s="13" t="s">
        <v>23</v>
      </c>
      <c r="W1253" s="13" t="s">
        <v>23</v>
      </c>
      <c r="X1253" s="13" t="s">
        <v>23</v>
      </c>
      <c r="Y1253" s="13" t="s">
        <v>23</v>
      </c>
      <c r="Z1253" s="13" t="s">
        <v>23</v>
      </c>
    </row>
    <row r="1254" spans="1:26" s="1" customFormat="1" ht="24" x14ac:dyDescent="0.25">
      <c r="A1254" s="4">
        <v>2488</v>
      </c>
      <c r="B1254" s="13">
        <v>1</v>
      </c>
      <c r="C1254" s="48" t="s">
        <v>3186</v>
      </c>
      <c r="D1254" s="1" t="s">
        <v>3187</v>
      </c>
      <c r="E1254" s="5">
        <v>25.730252100000001</v>
      </c>
      <c r="F1254" s="5">
        <v>56.296837500000002</v>
      </c>
      <c r="G1254" s="13" t="s">
        <v>974</v>
      </c>
      <c r="H1254" s="1" t="s">
        <v>3181</v>
      </c>
      <c r="I1254" s="1" t="s">
        <v>3184</v>
      </c>
      <c r="J1254" s="16"/>
      <c r="K1254" s="16"/>
      <c r="L1254" s="16"/>
      <c r="M1254" s="16"/>
      <c r="N1254" s="1" t="s">
        <v>3182</v>
      </c>
      <c r="O1254" s="13" t="str">
        <f t="shared" si="38"/>
        <v>a</v>
      </c>
      <c r="P1254" s="13"/>
      <c r="Q1254" s="13" t="s">
        <v>23</v>
      </c>
      <c r="R1254" s="13" t="s">
        <v>23</v>
      </c>
      <c r="S1254" s="13" t="s">
        <v>23</v>
      </c>
      <c r="T1254" s="13"/>
      <c r="U1254" s="13" t="s">
        <v>23</v>
      </c>
      <c r="V1254" s="13" t="s">
        <v>23</v>
      </c>
      <c r="W1254" s="13" t="s">
        <v>23</v>
      </c>
      <c r="X1254" s="13" t="s">
        <v>23</v>
      </c>
      <c r="Y1254" s="13" t="s">
        <v>23</v>
      </c>
      <c r="Z1254" s="13" t="s">
        <v>23</v>
      </c>
    </row>
    <row r="1255" spans="1:26" s="1" customFormat="1" ht="36" x14ac:dyDescent="0.25">
      <c r="A1255" s="4">
        <v>2489</v>
      </c>
      <c r="B1255" s="13">
        <v>1</v>
      </c>
      <c r="C1255" s="48" t="s">
        <v>7286</v>
      </c>
      <c r="D1255" s="1" t="s">
        <v>7285</v>
      </c>
      <c r="E1255" s="5">
        <v>26.413</v>
      </c>
      <c r="F1255" s="5">
        <v>56.555</v>
      </c>
      <c r="G1255" s="13">
        <v>-330</v>
      </c>
      <c r="H1255" s="1" t="s">
        <v>3188</v>
      </c>
      <c r="I1255" s="1" t="s">
        <v>114</v>
      </c>
      <c r="J1255" s="16"/>
      <c r="K1255" s="16"/>
      <c r="L1255" s="14" t="s">
        <v>3189</v>
      </c>
      <c r="M1255" s="14" t="s">
        <v>5971</v>
      </c>
      <c r="N1255" s="1" t="s">
        <v>3182</v>
      </c>
      <c r="O1255" s="13" t="str">
        <f t="shared" si="38"/>
        <v>a</v>
      </c>
      <c r="P1255" s="13"/>
      <c r="Q1255" s="13" t="s">
        <v>40</v>
      </c>
      <c r="R1255" s="13" t="s">
        <v>23</v>
      </c>
      <c r="S1255" s="13" t="s">
        <v>23</v>
      </c>
      <c r="T1255" s="13"/>
      <c r="U1255" s="13" t="s">
        <v>23</v>
      </c>
      <c r="V1255" s="13" t="s">
        <v>23</v>
      </c>
      <c r="W1255" s="13" t="s">
        <v>23</v>
      </c>
      <c r="X1255" s="13" t="s">
        <v>23</v>
      </c>
      <c r="Y1255" s="13" t="s">
        <v>23</v>
      </c>
      <c r="Z1255" s="13" t="s">
        <v>39</v>
      </c>
    </row>
    <row r="1256" spans="1:26" s="1" customFormat="1" ht="22.5" x14ac:dyDescent="0.25">
      <c r="A1256" s="4">
        <v>2490</v>
      </c>
      <c r="B1256" s="13">
        <v>1</v>
      </c>
      <c r="C1256" s="48" t="s">
        <v>3190</v>
      </c>
      <c r="D1256" s="1" t="s">
        <v>6479</v>
      </c>
      <c r="E1256" s="5">
        <v>25.841722900000001</v>
      </c>
      <c r="F1256" s="5">
        <v>55.983038499999999</v>
      </c>
      <c r="G1256" s="13" t="s">
        <v>974</v>
      </c>
      <c r="H1256" s="1" t="s">
        <v>3181</v>
      </c>
      <c r="I1256" s="1" t="s">
        <v>3184</v>
      </c>
      <c r="J1256" s="16"/>
      <c r="K1256" s="16"/>
      <c r="L1256" s="14" t="s">
        <v>3191</v>
      </c>
      <c r="M1256" s="16"/>
      <c r="N1256" s="1" t="s">
        <v>3182</v>
      </c>
      <c r="O1256" s="13" t="str">
        <f t="shared" si="38"/>
        <v>a</v>
      </c>
      <c r="P1256" s="13"/>
      <c r="Q1256" s="13" t="s">
        <v>23</v>
      </c>
      <c r="R1256" s="13" t="s">
        <v>23</v>
      </c>
      <c r="S1256" s="13" t="s">
        <v>23</v>
      </c>
      <c r="T1256" s="13"/>
      <c r="U1256" s="13" t="s">
        <v>23</v>
      </c>
      <c r="V1256" s="13" t="s">
        <v>23</v>
      </c>
      <c r="W1256" s="13" t="s">
        <v>23</v>
      </c>
      <c r="X1256" s="13" t="s">
        <v>23</v>
      </c>
      <c r="Y1256" s="13" t="s">
        <v>23</v>
      </c>
      <c r="Z1256" s="13" t="s">
        <v>23</v>
      </c>
    </row>
    <row r="1257" spans="1:26" s="1" customFormat="1" ht="36" x14ac:dyDescent="0.25">
      <c r="A1257" s="4">
        <v>2491</v>
      </c>
      <c r="B1257" s="13">
        <v>1</v>
      </c>
      <c r="C1257" s="48" t="s">
        <v>3192</v>
      </c>
      <c r="D1257" s="1" t="s">
        <v>6516</v>
      </c>
      <c r="E1257" s="5">
        <v>25.841722900000001</v>
      </c>
      <c r="F1257" s="5">
        <v>55.983038499999999</v>
      </c>
      <c r="G1257" s="13" t="s">
        <v>974</v>
      </c>
      <c r="H1257" s="1" t="s">
        <v>3150</v>
      </c>
      <c r="I1257" s="1" t="s">
        <v>3184</v>
      </c>
      <c r="J1257" s="16"/>
      <c r="K1257" s="16"/>
      <c r="L1257" s="14" t="s">
        <v>3193</v>
      </c>
      <c r="M1257" s="16"/>
      <c r="N1257" s="1" t="s">
        <v>3182</v>
      </c>
      <c r="O1257" s="13" t="str">
        <f t="shared" si="38"/>
        <v>a</v>
      </c>
      <c r="P1257" s="13"/>
      <c r="Q1257" s="13" t="s">
        <v>23</v>
      </c>
      <c r="R1257" s="13" t="s">
        <v>23</v>
      </c>
      <c r="S1257" s="13" t="s">
        <v>23</v>
      </c>
      <c r="T1257" s="13"/>
      <c r="U1257" s="13" t="s">
        <v>23</v>
      </c>
      <c r="V1257" s="13" t="s">
        <v>23</v>
      </c>
      <c r="W1257" s="13" t="s">
        <v>23</v>
      </c>
      <c r="X1257" s="13" t="s">
        <v>23</v>
      </c>
      <c r="Y1257" s="13" t="s">
        <v>23</v>
      </c>
      <c r="Z1257" s="13" t="s">
        <v>23</v>
      </c>
    </row>
    <row r="1258" spans="1:26" s="1" customFormat="1" ht="60" x14ac:dyDescent="0.25">
      <c r="A1258" s="4">
        <v>2491.1</v>
      </c>
      <c r="B1258" s="13">
        <v>3</v>
      </c>
      <c r="C1258" s="48" t="s">
        <v>7382</v>
      </c>
      <c r="D1258" s="1" t="s">
        <v>6517</v>
      </c>
      <c r="E1258" s="5">
        <v>25.509902</v>
      </c>
      <c r="F1258" s="5">
        <v>55.617064999999997</v>
      </c>
      <c r="G1258" s="13">
        <v>-330</v>
      </c>
      <c r="H1258" s="1" t="s">
        <v>3194</v>
      </c>
      <c r="I1258" s="1" t="s">
        <v>3103</v>
      </c>
      <c r="J1258" s="14" t="s">
        <v>6552</v>
      </c>
      <c r="K1258" s="16" t="s">
        <v>7380</v>
      </c>
      <c r="L1258" s="14" t="s">
        <v>3195</v>
      </c>
      <c r="M1258" s="14" t="s">
        <v>5960</v>
      </c>
      <c r="N1258" s="1" t="s">
        <v>3182</v>
      </c>
      <c r="O1258" s="13" t="str">
        <f t="shared" si="38"/>
        <v>a</v>
      </c>
      <c r="P1258" s="13"/>
      <c r="Q1258" s="13" t="s">
        <v>23</v>
      </c>
      <c r="R1258" s="13" t="s">
        <v>23</v>
      </c>
      <c r="S1258" s="13" t="s">
        <v>23</v>
      </c>
      <c r="T1258" s="13"/>
      <c r="U1258" s="13" t="s">
        <v>23</v>
      </c>
      <c r="V1258" s="13" t="s">
        <v>23</v>
      </c>
      <c r="W1258" s="13" t="s">
        <v>23</v>
      </c>
      <c r="X1258" s="13" t="s">
        <v>23</v>
      </c>
      <c r="Y1258" s="13" t="s">
        <v>23</v>
      </c>
      <c r="Z1258" s="13" t="s">
        <v>23</v>
      </c>
    </row>
    <row r="1259" spans="1:26" s="1" customFormat="1" ht="84" x14ac:dyDescent="0.25">
      <c r="A1259" s="4">
        <v>2493</v>
      </c>
      <c r="B1259" s="13">
        <v>2</v>
      </c>
      <c r="C1259" s="48" t="s">
        <v>7377</v>
      </c>
      <c r="D1259" s="1" t="s">
        <v>6729</v>
      </c>
      <c r="E1259" s="5">
        <v>25.655435399999998</v>
      </c>
      <c r="F1259" s="5">
        <v>50.217504499999997</v>
      </c>
      <c r="G1259" s="13">
        <v>-330</v>
      </c>
      <c r="H1259" s="1" t="s">
        <v>3196</v>
      </c>
      <c r="I1259" s="1" t="s">
        <v>3103</v>
      </c>
      <c r="J1259" s="14" t="s">
        <v>6552</v>
      </c>
      <c r="K1259" s="14" t="s">
        <v>7378</v>
      </c>
      <c r="L1259" s="14" t="s">
        <v>3197</v>
      </c>
      <c r="M1259" s="14" t="s">
        <v>5961</v>
      </c>
      <c r="N1259" s="1" t="s">
        <v>3182</v>
      </c>
      <c r="O1259" s="13" t="str">
        <f t="shared" si="38"/>
        <v>a</v>
      </c>
      <c r="P1259" s="13"/>
      <c r="Q1259" s="13" t="s">
        <v>23</v>
      </c>
      <c r="R1259" s="13" t="s">
        <v>23</v>
      </c>
      <c r="S1259" s="13" t="s">
        <v>23</v>
      </c>
      <c r="T1259" s="13"/>
      <c r="U1259" s="13" t="s">
        <v>23</v>
      </c>
      <c r="V1259" s="13" t="s">
        <v>23</v>
      </c>
      <c r="W1259" s="13" t="s">
        <v>23</v>
      </c>
      <c r="X1259" s="13" t="s">
        <v>23</v>
      </c>
      <c r="Y1259" s="13" t="s">
        <v>23</v>
      </c>
      <c r="Z1259" s="13" t="s">
        <v>23</v>
      </c>
    </row>
    <row r="1260" spans="1:26" s="1" customFormat="1" ht="48" x14ac:dyDescent="0.25">
      <c r="A1260" s="4">
        <v>2494</v>
      </c>
      <c r="B1260" s="13">
        <v>3</v>
      </c>
      <c r="C1260" s="48" t="s">
        <v>7381</v>
      </c>
      <c r="D1260" s="1" t="s">
        <v>7374</v>
      </c>
      <c r="E1260" s="5">
        <v>26.183599999999998</v>
      </c>
      <c r="F1260" s="5">
        <v>50.489800000000002</v>
      </c>
      <c r="G1260" s="13">
        <v>-3000</v>
      </c>
      <c r="H1260" s="1" t="s">
        <v>7476</v>
      </c>
      <c r="I1260" s="1" t="s">
        <v>3103</v>
      </c>
      <c r="J1260" s="14" t="s">
        <v>7383</v>
      </c>
      <c r="K1260" s="14" t="s">
        <v>7378</v>
      </c>
      <c r="L1260" s="14" t="s">
        <v>3198</v>
      </c>
      <c r="M1260" s="14"/>
      <c r="N1260" s="1" t="s">
        <v>3182</v>
      </c>
      <c r="O1260" s="13" t="str">
        <f t="shared" si="38"/>
        <v>a</v>
      </c>
      <c r="P1260" s="13"/>
      <c r="Q1260" s="13" t="s">
        <v>23</v>
      </c>
      <c r="R1260" s="13" t="s">
        <v>23</v>
      </c>
      <c r="S1260" s="13" t="s">
        <v>23</v>
      </c>
      <c r="T1260" s="13"/>
      <c r="U1260" s="13" t="s">
        <v>23</v>
      </c>
      <c r="V1260" s="13" t="s">
        <v>23</v>
      </c>
      <c r="W1260" s="13" t="s">
        <v>23</v>
      </c>
      <c r="X1260" s="13" t="s">
        <v>23</v>
      </c>
      <c r="Y1260" s="13" t="s">
        <v>23</v>
      </c>
      <c r="Z1260" s="13" t="s">
        <v>23</v>
      </c>
    </row>
    <row r="1261" spans="1:26" s="1" customFormat="1" ht="60" x14ac:dyDescent="0.25">
      <c r="A1261" s="4">
        <v>2495</v>
      </c>
      <c r="B1261" s="13">
        <v>1</v>
      </c>
      <c r="C1261" s="48" t="s">
        <v>7375</v>
      </c>
      <c r="D1261" s="1" t="s">
        <v>6728</v>
      </c>
      <c r="E1261" s="5">
        <v>29.429659999999998</v>
      </c>
      <c r="F1261" s="5">
        <v>48.277268999999997</v>
      </c>
      <c r="G1261" s="13">
        <v>-750</v>
      </c>
      <c r="H1261" s="1" t="s">
        <v>3188</v>
      </c>
      <c r="I1261" s="1" t="s">
        <v>3103</v>
      </c>
      <c r="J1261" s="16" t="s">
        <v>7379</v>
      </c>
      <c r="K1261" s="14" t="s">
        <v>7378</v>
      </c>
      <c r="L1261" s="14" t="s">
        <v>5963</v>
      </c>
      <c r="M1261" s="14" t="s">
        <v>5962</v>
      </c>
      <c r="N1261" s="1" t="s">
        <v>3182</v>
      </c>
      <c r="O1261" s="13" t="str">
        <f t="shared" si="38"/>
        <v>a</v>
      </c>
      <c r="P1261" s="13"/>
      <c r="Q1261" s="13" t="s">
        <v>23</v>
      </c>
      <c r="R1261" s="13" t="s">
        <v>23</v>
      </c>
      <c r="S1261" s="13" t="s">
        <v>23</v>
      </c>
      <c r="T1261" s="13"/>
      <c r="U1261" s="13" t="s">
        <v>23</v>
      </c>
      <c r="V1261" s="13" t="s">
        <v>23</v>
      </c>
      <c r="W1261" s="13" t="s">
        <v>23</v>
      </c>
      <c r="X1261" s="13" t="s">
        <v>23</v>
      </c>
      <c r="Y1261" s="13" t="s">
        <v>23</v>
      </c>
      <c r="Z1261" s="13" t="s">
        <v>23</v>
      </c>
    </row>
    <row r="1262" spans="1:26" s="1" customFormat="1" ht="48" x14ac:dyDescent="0.25">
      <c r="A1262" s="6">
        <v>2495.1999999999998</v>
      </c>
      <c r="B1262" s="13">
        <v>1</v>
      </c>
      <c r="C1262" s="48" t="s">
        <v>7376</v>
      </c>
      <c r="D1262" s="1" t="s">
        <v>6554</v>
      </c>
      <c r="E1262" s="5">
        <v>29.37</v>
      </c>
      <c r="F1262" s="5">
        <v>48.06</v>
      </c>
      <c r="G1262" s="13" t="s">
        <v>974</v>
      </c>
      <c r="H1262" s="1" t="s">
        <v>3150</v>
      </c>
      <c r="J1262" s="15" t="s">
        <v>6553</v>
      </c>
      <c r="K1262" s="16"/>
      <c r="L1262" s="14" t="s">
        <v>3222</v>
      </c>
      <c r="M1262" s="16"/>
      <c r="N1262" s="1" t="s">
        <v>3182</v>
      </c>
      <c r="O1262" s="13" t="str">
        <f t="shared" si="38"/>
        <v>a</v>
      </c>
      <c r="P1262" s="13"/>
      <c r="Q1262" s="13"/>
      <c r="R1262" s="13"/>
      <c r="S1262" s="13"/>
      <c r="T1262" s="13"/>
      <c r="U1262" s="13"/>
      <c r="V1262" s="13"/>
      <c r="W1262" s="13"/>
      <c r="X1262" s="13"/>
      <c r="Y1262" s="13"/>
      <c r="Z1262" s="13"/>
    </row>
    <row r="1263" spans="1:26" s="1" customFormat="1" ht="48" x14ac:dyDescent="0.25">
      <c r="A1263" s="4">
        <v>2496</v>
      </c>
      <c r="B1263" s="13">
        <v>3</v>
      </c>
      <c r="C1263" s="48" t="s">
        <v>3199</v>
      </c>
      <c r="D1263" s="1" t="s">
        <v>6731</v>
      </c>
      <c r="E1263" s="5">
        <v>30.097999999999999</v>
      </c>
      <c r="F1263" s="5">
        <v>47.96</v>
      </c>
      <c r="G1263" s="13" t="s">
        <v>974</v>
      </c>
      <c r="H1263" s="1" t="s">
        <v>6734</v>
      </c>
      <c r="J1263" s="16" t="s">
        <v>7379</v>
      </c>
      <c r="K1263" s="16"/>
      <c r="L1263" s="14" t="s">
        <v>3200</v>
      </c>
      <c r="M1263" s="16"/>
      <c r="N1263" s="1" t="s">
        <v>3182</v>
      </c>
      <c r="O1263" s="13" t="str">
        <f t="shared" si="38"/>
        <v>a</v>
      </c>
      <c r="P1263" s="13"/>
      <c r="Q1263" s="13" t="s">
        <v>23</v>
      </c>
      <c r="R1263" s="13" t="s">
        <v>23</v>
      </c>
      <c r="S1263" s="13" t="s">
        <v>23</v>
      </c>
      <c r="T1263" s="13"/>
      <c r="U1263" s="13" t="s">
        <v>23</v>
      </c>
      <c r="V1263" s="13" t="s">
        <v>23</v>
      </c>
      <c r="W1263" s="13" t="s">
        <v>23</v>
      </c>
      <c r="X1263" s="13" t="s">
        <v>23</v>
      </c>
      <c r="Y1263" s="13" t="s">
        <v>23</v>
      </c>
      <c r="Z1263" s="13" t="s">
        <v>23</v>
      </c>
    </row>
    <row r="1264" spans="1:26" s="1" customFormat="1" ht="36" x14ac:dyDescent="0.25">
      <c r="A1264" s="4">
        <v>2497</v>
      </c>
      <c r="B1264" s="13">
        <v>1</v>
      </c>
      <c r="C1264" s="48" t="s">
        <v>3201</v>
      </c>
      <c r="D1264" s="1" t="s">
        <v>6732</v>
      </c>
      <c r="E1264" s="5">
        <v>30.401</v>
      </c>
      <c r="F1264" s="5">
        <v>47.774000000000001</v>
      </c>
      <c r="G1264" s="13">
        <v>-330</v>
      </c>
      <c r="H1264" s="1" t="s">
        <v>3202</v>
      </c>
      <c r="J1264" s="16" t="s">
        <v>7379</v>
      </c>
      <c r="K1264" s="16"/>
      <c r="L1264" s="14" t="s">
        <v>3203</v>
      </c>
      <c r="M1264" s="14" t="s">
        <v>5964</v>
      </c>
      <c r="N1264" s="1" t="s">
        <v>3182</v>
      </c>
      <c r="O1264" s="13" t="str">
        <f t="shared" si="38"/>
        <v>a</v>
      </c>
      <c r="P1264" s="13"/>
      <c r="Q1264" s="13" t="s">
        <v>23</v>
      </c>
      <c r="R1264" s="13" t="s">
        <v>23</v>
      </c>
      <c r="S1264" s="13" t="s">
        <v>23</v>
      </c>
      <c r="T1264" s="13"/>
      <c r="U1264" s="13" t="s">
        <v>23</v>
      </c>
      <c r="V1264" s="13" t="s">
        <v>23</v>
      </c>
      <c r="W1264" s="13" t="s">
        <v>23</v>
      </c>
      <c r="X1264" s="13" t="s">
        <v>23</v>
      </c>
      <c r="Y1264" s="13" t="s">
        <v>23</v>
      </c>
      <c r="Z1264" s="13" t="s">
        <v>23</v>
      </c>
    </row>
    <row r="1265" spans="1:26" s="1" customFormat="1" ht="48" x14ac:dyDescent="0.25">
      <c r="A1265" s="6">
        <v>2497.1</v>
      </c>
      <c r="B1265" s="13">
        <v>1</v>
      </c>
      <c r="C1265" s="48" t="s">
        <v>3204</v>
      </c>
      <c r="D1265" s="1" t="s">
        <v>3205</v>
      </c>
      <c r="E1265" s="5">
        <v>30.580432999999999</v>
      </c>
      <c r="F1265" s="5">
        <v>47.770885999999997</v>
      </c>
      <c r="G1265" s="13" t="s">
        <v>974</v>
      </c>
      <c r="H1265" s="1" t="s">
        <v>3206</v>
      </c>
      <c r="I1265" s="1" t="s">
        <v>3207</v>
      </c>
      <c r="J1265" s="16"/>
      <c r="K1265" s="16"/>
      <c r="L1265" s="14" t="s">
        <v>3208</v>
      </c>
      <c r="M1265" s="16"/>
      <c r="N1265" s="1" t="s">
        <v>3182</v>
      </c>
      <c r="O1265" s="13" t="str">
        <f t="shared" si="38"/>
        <v>a</v>
      </c>
      <c r="P1265" s="13"/>
      <c r="Q1265" s="13"/>
      <c r="R1265" s="13" t="s">
        <v>23</v>
      </c>
      <c r="S1265" s="13" t="s">
        <v>23</v>
      </c>
      <c r="T1265" s="13"/>
      <c r="U1265" s="13" t="s">
        <v>23</v>
      </c>
      <c r="V1265" s="13" t="s">
        <v>23</v>
      </c>
      <c r="W1265" s="13" t="s">
        <v>23</v>
      </c>
      <c r="X1265" s="13" t="s">
        <v>23</v>
      </c>
      <c r="Y1265" s="13" t="s">
        <v>23</v>
      </c>
      <c r="Z1265" s="13" t="s">
        <v>23</v>
      </c>
    </row>
    <row r="1266" spans="1:26" s="1" customFormat="1" ht="36" x14ac:dyDescent="0.25">
      <c r="A1266" s="6">
        <v>2497.1999999999998</v>
      </c>
      <c r="B1266" s="13">
        <v>1</v>
      </c>
      <c r="C1266" s="48" t="s">
        <v>6733</v>
      </c>
      <c r="D1266" s="1" t="s">
        <v>6735</v>
      </c>
      <c r="E1266" s="5">
        <v>30.805299999999999</v>
      </c>
      <c r="F1266" s="5">
        <v>47.585999999999999</v>
      </c>
      <c r="G1266" s="13"/>
      <c r="H1266" s="1" t="s">
        <v>3181</v>
      </c>
      <c r="J1266" s="16" t="s">
        <v>7379</v>
      </c>
      <c r="K1266" s="16"/>
      <c r="L1266" s="14"/>
      <c r="M1266" s="16"/>
      <c r="N1266" s="1" t="s">
        <v>3182</v>
      </c>
      <c r="O1266" s="13" t="str">
        <f t="shared" si="38"/>
        <v>a</v>
      </c>
      <c r="P1266" s="13"/>
      <c r="Q1266" s="13"/>
      <c r="R1266" s="13"/>
      <c r="S1266" s="13"/>
      <c r="T1266" s="13"/>
      <c r="U1266" s="13"/>
      <c r="V1266" s="13"/>
      <c r="W1266" s="13"/>
      <c r="X1266" s="13"/>
      <c r="Y1266" s="13"/>
      <c r="Z1266" s="13"/>
    </row>
    <row r="1267" spans="1:26" s="1" customFormat="1" ht="48" x14ac:dyDescent="0.25">
      <c r="A1267" s="4">
        <v>2498</v>
      </c>
      <c r="B1267" s="13">
        <v>2</v>
      </c>
      <c r="C1267" s="48" t="s">
        <v>3209</v>
      </c>
      <c r="D1267" s="1" t="s">
        <v>6730</v>
      </c>
      <c r="E1267" s="5">
        <v>30.908560099999999</v>
      </c>
      <c r="F1267" s="5">
        <v>47.578353300000003</v>
      </c>
      <c r="G1267" s="13" t="s">
        <v>974</v>
      </c>
      <c r="H1267" s="1" t="s">
        <v>3210</v>
      </c>
      <c r="J1267" s="16" t="s">
        <v>7379</v>
      </c>
      <c r="K1267" s="16"/>
      <c r="L1267" s="14" t="s">
        <v>3211</v>
      </c>
      <c r="M1267" s="16"/>
      <c r="N1267" s="1" t="s">
        <v>3182</v>
      </c>
      <c r="O1267" s="13" t="str">
        <f t="shared" si="38"/>
        <v>a</v>
      </c>
      <c r="P1267" s="13"/>
      <c r="Q1267" s="13" t="s">
        <v>23</v>
      </c>
      <c r="R1267" s="13" t="s">
        <v>23</v>
      </c>
      <c r="S1267" s="13" t="s">
        <v>23</v>
      </c>
      <c r="T1267" s="13"/>
      <c r="U1267" s="13" t="s">
        <v>23</v>
      </c>
      <c r="V1267" s="13" t="s">
        <v>23</v>
      </c>
      <c r="W1267" s="13" t="s">
        <v>23</v>
      </c>
      <c r="X1267" s="13" t="s">
        <v>23</v>
      </c>
      <c r="Y1267" s="13" t="s">
        <v>23</v>
      </c>
      <c r="Z1267" s="13" t="s">
        <v>23</v>
      </c>
    </row>
    <row r="1268" spans="1:26" s="1" customFormat="1" ht="36" x14ac:dyDescent="0.25">
      <c r="A1268" s="6">
        <v>2498.1</v>
      </c>
      <c r="B1268" s="13">
        <v>1</v>
      </c>
      <c r="C1268" s="48" t="s">
        <v>3212</v>
      </c>
      <c r="D1268" s="1" t="s">
        <v>3213</v>
      </c>
      <c r="E1268" s="5">
        <v>30.106604999999998</v>
      </c>
      <c r="F1268" s="5">
        <v>49.107948999999998</v>
      </c>
      <c r="G1268" s="13" t="s">
        <v>974</v>
      </c>
      <c r="H1268" s="1" t="s">
        <v>3206</v>
      </c>
      <c r="I1268" s="1" t="s">
        <v>3207</v>
      </c>
      <c r="J1268" s="16"/>
      <c r="K1268" s="16"/>
      <c r="L1268" s="14" t="s">
        <v>3214</v>
      </c>
      <c r="M1268" s="16"/>
      <c r="N1268" s="1" t="s">
        <v>3182</v>
      </c>
      <c r="O1268" s="13" t="str">
        <f t="shared" si="38"/>
        <v>a</v>
      </c>
      <c r="P1268" s="13"/>
      <c r="Q1268" s="13"/>
      <c r="R1268" s="13" t="s">
        <v>23</v>
      </c>
      <c r="S1268" s="13" t="s">
        <v>23</v>
      </c>
      <c r="T1268" s="13"/>
      <c r="U1268" s="13" t="s">
        <v>23</v>
      </c>
      <c r="V1268" s="13" t="s">
        <v>23</v>
      </c>
      <c r="W1268" s="13" t="s">
        <v>23</v>
      </c>
      <c r="X1268" s="13" t="s">
        <v>23</v>
      </c>
      <c r="Y1268" s="13" t="s">
        <v>23</v>
      </c>
      <c r="Z1268" s="13" t="s">
        <v>23</v>
      </c>
    </row>
    <row r="1269" spans="1:26" s="1" customFormat="1" ht="24" x14ac:dyDescent="0.25">
      <c r="A1269" s="6">
        <v>2498.1999999999998</v>
      </c>
      <c r="B1269" s="13">
        <v>1</v>
      </c>
      <c r="C1269" s="48" t="s">
        <v>3215</v>
      </c>
      <c r="D1269" s="1" t="s">
        <v>3216</v>
      </c>
      <c r="E1269" s="5">
        <v>30.049688</v>
      </c>
      <c r="F1269" s="5">
        <v>49.464509</v>
      </c>
      <c r="G1269" s="13" t="s">
        <v>974</v>
      </c>
      <c r="H1269" s="1" t="s">
        <v>3217</v>
      </c>
      <c r="I1269" s="1" t="s">
        <v>3207</v>
      </c>
      <c r="J1269" s="16"/>
      <c r="K1269" s="16"/>
      <c r="L1269" s="14" t="s">
        <v>3218</v>
      </c>
      <c r="M1269" s="16"/>
      <c r="N1269" s="1" t="s">
        <v>3182</v>
      </c>
      <c r="O1269" s="13" t="str">
        <f t="shared" si="38"/>
        <v>a</v>
      </c>
      <c r="P1269" s="13"/>
      <c r="Q1269" s="13"/>
      <c r="R1269" s="13" t="s">
        <v>23</v>
      </c>
      <c r="S1269" s="13" t="s">
        <v>23</v>
      </c>
      <c r="T1269" s="13"/>
      <c r="U1269" s="13" t="s">
        <v>23</v>
      </c>
      <c r="V1269" s="13" t="s">
        <v>23</v>
      </c>
      <c r="W1269" s="13" t="s">
        <v>23</v>
      </c>
      <c r="X1269" s="13" t="s">
        <v>23</v>
      </c>
      <c r="Y1269" s="13" t="s">
        <v>23</v>
      </c>
      <c r="Z1269" s="13" t="s">
        <v>23</v>
      </c>
    </row>
    <row r="1270" spans="1:26" s="1" customFormat="1" ht="24" x14ac:dyDescent="0.25">
      <c r="A1270" s="6">
        <v>2498.3000000000002</v>
      </c>
      <c r="B1270" s="13">
        <v>1</v>
      </c>
      <c r="C1270" s="48" t="s">
        <v>3219</v>
      </c>
      <c r="D1270" s="1" t="s">
        <v>3220</v>
      </c>
      <c r="E1270" s="5">
        <v>29.911481999999999</v>
      </c>
      <c r="F1270" s="5">
        <v>50.123426000000002</v>
      </c>
      <c r="G1270" s="13" t="s">
        <v>974</v>
      </c>
      <c r="H1270" s="1" t="s">
        <v>3217</v>
      </c>
      <c r="I1270" s="1" t="s">
        <v>3207</v>
      </c>
      <c r="J1270" s="16"/>
      <c r="K1270" s="16"/>
      <c r="L1270" s="14" t="s">
        <v>3221</v>
      </c>
      <c r="M1270" s="16"/>
      <c r="N1270" s="1" t="s">
        <v>3182</v>
      </c>
      <c r="O1270" s="13" t="str">
        <f t="shared" si="38"/>
        <v>a</v>
      </c>
      <c r="P1270" s="13"/>
      <c r="Q1270" s="13"/>
      <c r="R1270" s="13" t="s">
        <v>23</v>
      </c>
      <c r="S1270" s="13" t="s">
        <v>23</v>
      </c>
      <c r="T1270" s="13"/>
      <c r="U1270" s="13" t="s">
        <v>23</v>
      </c>
      <c r="V1270" s="13" t="s">
        <v>23</v>
      </c>
      <c r="W1270" s="13" t="s">
        <v>23</v>
      </c>
      <c r="X1270" s="13" t="s">
        <v>23</v>
      </c>
      <c r="Y1270" s="13" t="s">
        <v>23</v>
      </c>
      <c r="Z1270" s="13" t="s">
        <v>23</v>
      </c>
    </row>
    <row r="1271" spans="1:26" s="1" customFormat="1" ht="22.5" x14ac:dyDescent="0.25">
      <c r="A1271" s="6">
        <v>2498.4</v>
      </c>
      <c r="B1271" s="13">
        <v>1</v>
      </c>
      <c r="C1271" s="48" t="s">
        <v>3223</v>
      </c>
      <c r="D1271" s="1" t="s">
        <v>3224</v>
      </c>
      <c r="E1271" s="5">
        <v>29.441316</v>
      </c>
      <c r="F1271" s="5">
        <v>50.585582000000002</v>
      </c>
      <c r="G1271" s="13" t="s">
        <v>974</v>
      </c>
      <c r="H1271" s="1" t="s">
        <v>3217</v>
      </c>
      <c r="I1271" s="1" t="s">
        <v>3207</v>
      </c>
      <c r="J1271" s="16"/>
      <c r="K1271" s="16"/>
      <c r="L1271" s="14" t="s">
        <v>3225</v>
      </c>
      <c r="M1271" s="16"/>
      <c r="N1271" s="1" t="s">
        <v>3182</v>
      </c>
      <c r="O1271" s="13" t="str">
        <f t="shared" si="38"/>
        <v>a</v>
      </c>
      <c r="P1271" s="13"/>
      <c r="Q1271" s="13"/>
      <c r="R1271" s="13" t="s">
        <v>23</v>
      </c>
      <c r="S1271" s="13" t="s">
        <v>23</v>
      </c>
      <c r="T1271" s="13"/>
      <c r="U1271" s="13" t="s">
        <v>23</v>
      </c>
      <c r="V1271" s="13" t="s">
        <v>23</v>
      </c>
      <c r="W1271" s="13" t="s">
        <v>23</v>
      </c>
      <c r="X1271" s="13" t="s">
        <v>23</v>
      </c>
      <c r="Y1271" s="13" t="s">
        <v>23</v>
      </c>
      <c r="Z1271" s="13" t="s">
        <v>23</v>
      </c>
    </row>
    <row r="1272" spans="1:26" s="1" customFormat="1" ht="22.5" x14ac:dyDescent="0.25">
      <c r="A1272" s="6">
        <v>2498.5</v>
      </c>
      <c r="B1272" s="13">
        <v>1</v>
      </c>
      <c r="C1272" s="48" t="s">
        <v>3226</v>
      </c>
      <c r="D1272" s="1" t="s">
        <v>3227</v>
      </c>
      <c r="E1272" s="5">
        <v>29.116071000000002</v>
      </c>
      <c r="F1272" s="5">
        <v>50.590370999999998</v>
      </c>
      <c r="G1272" s="13" t="s">
        <v>974</v>
      </c>
      <c r="H1272" s="1" t="s">
        <v>3217</v>
      </c>
      <c r="I1272" s="1" t="s">
        <v>3207</v>
      </c>
      <c r="J1272" s="16"/>
      <c r="K1272" s="16"/>
      <c r="L1272" s="14" t="s">
        <v>3228</v>
      </c>
      <c r="M1272" s="16"/>
      <c r="N1272" s="1" t="s">
        <v>3182</v>
      </c>
      <c r="O1272" s="13" t="str">
        <f t="shared" si="38"/>
        <v>a</v>
      </c>
      <c r="P1272" s="13"/>
      <c r="Q1272" s="13"/>
      <c r="R1272" s="13" t="s">
        <v>23</v>
      </c>
      <c r="S1272" s="13" t="s">
        <v>23</v>
      </c>
      <c r="T1272" s="13"/>
      <c r="U1272" s="13" t="s">
        <v>23</v>
      </c>
      <c r="V1272" s="13" t="s">
        <v>23</v>
      </c>
      <c r="W1272" s="13" t="s">
        <v>23</v>
      </c>
      <c r="X1272" s="13" t="s">
        <v>23</v>
      </c>
      <c r="Y1272" s="13" t="s">
        <v>23</v>
      </c>
      <c r="Z1272" s="13" t="s">
        <v>23</v>
      </c>
    </row>
    <row r="1273" spans="1:26" s="1" customFormat="1" ht="22.5" x14ac:dyDescent="0.25">
      <c r="A1273" s="6">
        <v>2498.6</v>
      </c>
      <c r="B1273" s="13">
        <v>1</v>
      </c>
      <c r="C1273" s="48" t="s">
        <v>3229</v>
      </c>
      <c r="D1273" s="1" t="s">
        <v>3230</v>
      </c>
      <c r="E1273" s="5">
        <v>28.989215000000002</v>
      </c>
      <c r="F1273" s="5">
        <v>50.812772000000002</v>
      </c>
      <c r="G1273" s="13" t="s">
        <v>974</v>
      </c>
      <c r="H1273" s="1" t="s">
        <v>3217</v>
      </c>
      <c r="I1273" s="1" t="s">
        <v>3207</v>
      </c>
      <c r="J1273" s="16"/>
      <c r="K1273" s="16"/>
      <c r="L1273" s="14" t="s">
        <v>3231</v>
      </c>
      <c r="M1273" s="16"/>
      <c r="N1273" s="1" t="s">
        <v>3182</v>
      </c>
      <c r="O1273" s="13" t="str">
        <f t="shared" si="38"/>
        <v>a</v>
      </c>
      <c r="P1273" s="13"/>
      <c r="Q1273" s="13"/>
      <c r="R1273" s="13" t="s">
        <v>23</v>
      </c>
      <c r="S1273" s="13" t="s">
        <v>23</v>
      </c>
      <c r="T1273" s="13"/>
      <c r="U1273" s="13" t="s">
        <v>23</v>
      </c>
      <c r="V1273" s="13" t="s">
        <v>23</v>
      </c>
      <c r="W1273" s="13" t="s">
        <v>23</v>
      </c>
      <c r="X1273" s="13" t="s">
        <v>23</v>
      </c>
      <c r="Y1273" s="13" t="s">
        <v>23</v>
      </c>
      <c r="Z1273" s="13" t="s">
        <v>23</v>
      </c>
    </row>
    <row r="1274" spans="1:26" s="1" customFormat="1" ht="22.5" x14ac:dyDescent="0.25">
      <c r="A1274" s="6">
        <v>2498.9</v>
      </c>
      <c r="B1274" s="13">
        <v>1</v>
      </c>
      <c r="C1274" s="48" t="s">
        <v>3232</v>
      </c>
      <c r="D1274" s="1" t="s">
        <v>3233</v>
      </c>
      <c r="E1274" s="5">
        <v>28.817625</v>
      </c>
      <c r="F1274" s="5">
        <v>50.994486999999999</v>
      </c>
      <c r="G1274" s="13" t="s">
        <v>974</v>
      </c>
      <c r="H1274" s="1" t="s">
        <v>3217</v>
      </c>
      <c r="I1274" s="1" t="s">
        <v>3207</v>
      </c>
      <c r="J1274" s="16"/>
      <c r="K1274" s="16"/>
      <c r="L1274" s="14" t="s">
        <v>3234</v>
      </c>
      <c r="M1274" s="16"/>
      <c r="N1274" s="1" t="s">
        <v>3182</v>
      </c>
      <c r="O1274" s="13" t="str">
        <f t="shared" si="38"/>
        <v>a</v>
      </c>
      <c r="P1274" s="13"/>
      <c r="Q1274" s="13"/>
      <c r="R1274" s="13" t="s">
        <v>23</v>
      </c>
      <c r="S1274" s="13" t="s">
        <v>23</v>
      </c>
      <c r="T1274" s="13"/>
      <c r="U1274" s="13" t="s">
        <v>23</v>
      </c>
      <c r="V1274" s="13" t="s">
        <v>23</v>
      </c>
      <c r="W1274" s="13" t="s">
        <v>23</v>
      </c>
      <c r="X1274" s="13" t="s">
        <v>23</v>
      </c>
      <c r="Y1274" s="13" t="s">
        <v>23</v>
      </c>
      <c r="Z1274" s="13" t="s">
        <v>23</v>
      </c>
    </row>
    <row r="1275" spans="1:26" s="1" customFormat="1" ht="22.5" x14ac:dyDescent="0.25">
      <c r="A1275" s="6">
        <v>2499.1</v>
      </c>
      <c r="B1275" s="13">
        <v>1</v>
      </c>
      <c r="C1275" s="48" t="s">
        <v>3235</v>
      </c>
      <c r="D1275" s="1" t="s">
        <v>3236</v>
      </c>
      <c r="E1275" s="5">
        <v>28.551010999999999</v>
      </c>
      <c r="F1275" s="5">
        <v>51.030641000000003</v>
      </c>
      <c r="G1275" s="13" t="s">
        <v>974</v>
      </c>
      <c r="H1275" s="1" t="s">
        <v>3217</v>
      </c>
      <c r="I1275" s="1" t="s">
        <v>3207</v>
      </c>
      <c r="J1275" s="16"/>
      <c r="K1275" s="16"/>
      <c r="L1275" s="14" t="s">
        <v>3237</v>
      </c>
      <c r="M1275" s="16"/>
      <c r="N1275" s="1" t="s">
        <v>3182</v>
      </c>
      <c r="O1275" s="13" t="str">
        <f t="shared" si="38"/>
        <v>a</v>
      </c>
      <c r="P1275" s="13"/>
      <c r="Q1275" s="13"/>
      <c r="R1275" s="13" t="s">
        <v>23</v>
      </c>
      <c r="S1275" s="13" t="s">
        <v>23</v>
      </c>
      <c r="T1275" s="13"/>
      <c r="U1275" s="13" t="s">
        <v>23</v>
      </c>
      <c r="V1275" s="13" t="s">
        <v>23</v>
      </c>
      <c r="W1275" s="13" t="s">
        <v>23</v>
      </c>
      <c r="X1275" s="13" t="s">
        <v>23</v>
      </c>
      <c r="Y1275" s="13" t="s">
        <v>23</v>
      </c>
      <c r="Z1275" s="13" t="s">
        <v>23</v>
      </c>
    </row>
    <row r="1276" spans="1:26" s="1" customFormat="1" ht="22.5" x14ac:dyDescent="0.25">
      <c r="A1276" s="6">
        <v>2499.1999999999998</v>
      </c>
      <c r="B1276" s="13">
        <v>1</v>
      </c>
      <c r="C1276" s="48" t="s">
        <v>3238</v>
      </c>
      <c r="D1276" s="1" t="s">
        <v>3239</v>
      </c>
      <c r="E1276" s="5">
        <v>28.126555</v>
      </c>
      <c r="F1276" s="5">
        <v>51.232799999999997</v>
      </c>
      <c r="G1276" s="13" t="s">
        <v>974</v>
      </c>
      <c r="H1276" s="1" t="s">
        <v>3240</v>
      </c>
      <c r="I1276" s="1" t="s">
        <v>3207</v>
      </c>
      <c r="J1276" s="16"/>
      <c r="K1276" s="16"/>
      <c r="L1276" s="14" t="s">
        <v>3241</v>
      </c>
      <c r="M1276" s="16"/>
      <c r="N1276" s="1" t="s">
        <v>3182</v>
      </c>
      <c r="O1276" s="13" t="str">
        <f t="shared" si="38"/>
        <v>a</v>
      </c>
      <c r="P1276" s="13"/>
      <c r="Q1276" s="13"/>
      <c r="R1276" s="13" t="s">
        <v>23</v>
      </c>
      <c r="S1276" s="13" t="s">
        <v>23</v>
      </c>
      <c r="T1276" s="13"/>
      <c r="U1276" s="13" t="s">
        <v>23</v>
      </c>
      <c r="V1276" s="13" t="s">
        <v>23</v>
      </c>
      <c r="W1276" s="13" t="s">
        <v>23</v>
      </c>
      <c r="X1276" s="13" t="s">
        <v>23</v>
      </c>
      <c r="Y1276" s="13" t="s">
        <v>23</v>
      </c>
      <c r="Z1276" s="13" t="s">
        <v>23</v>
      </c>
    </row>
    <row r="1277" spans="1:26" s="1" customFormat="1" ht="22.5" x14ac:dyDescent="0.25">
      <c r="A1277" s="6">
        <v>2499.3000000000002</v>
      </c>
      <c r="B1277" s="13">
        <v>1</v>
      </c>
      <c r="C1277" s="48" t="s">
        <v>3242</v>
      </c>
      <c r="D1277" s="1" t="s">
        <v>3243</v>
      </c>
      <c r="E1277" s="5">
        <v>27.820665999999999</v>
      </c>
      <c r="F1277" s="5">
        <v>51.976962</v>
      </c>
      <c r="G1277" s="13" t="s">
        <v>974</v>
      </c>
      <c r="H1277" s="1" t="s">
        <v>3240</v>
      </c>
      <c r="I1277" s="1" t="s">
        <v>3207</v>
      </c>
      <c r="J1277" s="16"/>
      <c r="K1277" s="16"/>
      <c r="L1277" s="14" t="s">
        <v>3244</v>
      </c>
      <c r="M1277" s="16"/>
      <c r="N1277" s="1" t="s">
        <v>3182</v>
      </c>
      <c r="O1277" s="13" t="str">
        <f t="shared" si="38"/>
        <v>a</v>
      </c>
      <c r="P1277" s="13"/>
      <c r="Q1277" s="13"/>
      <c r="R1277" s="13" t="s">
        <v>23</v>
      </c>
      <c r="S1277" s="13" t="s">
        <v>23</v>
      </c>
      <c r="T1277" s="13"/>
      <c r="U1277" s="13" t="s">
        <v>23</v>
      </c>
      <c r="V1277" s="13" t="s">
        <v>23</v>
      </c>
      <c r="W1277" s="13" t="s">
        <v>23</v>
      </c>
      <c r="X1277" s="13" t="s">
        <v>23</v>
      </c>
      <c r="Y1277" s="13" t="s">
        <v>23</v>
      </c>
      <c r="Z1277" s="13" t="s">
        <v>23</v>
      </c>
    </row>
    <row r="1278" spans="1:26" s="1" customFormat="1" ht="24" x14ac:dyDescent="0.25">
      <c r="A1278" s="6">
        <v>2499.4</v>
      </c>
      <c r="B1278" s="13">
        <v>1</v>
      </c>
      <c r="C1278" s="48" t="s">
        <v>3245</v>
      </c>
      <c r="D1278" s="1" t="s">
        <v>3246</v>
      </c>
      <c r="E1278" s="5">
        <v>27.782720999999999</v>
      </c>
      <c r="F1278" s="5">
        <v>52.078937000000003</v>
      </c>
      <c r="G1278" s="13" t="s">
        <v>974</v>
      </c>
      <c r="H1278" s="1" t="s">
        <v>3240</v>
      </c>
      <c r="I1278" s="1" t="s">
        <v>3207</v>
      </c>
      <c r="J1278" s="16"/>
      <c r="K1278" s="16"/>
      <c r="L1278" s="14" t="s">
        <v>3247</v>
      </c>
      <c r="M1278" s="16"/>
      <c r="N1278" s="1" t="s">
        <v>3182</v>
      </c>
      <c r="O1278" s="13" t="str">
        <f t="shared" si="38"/>
        <v>a</v>
      </c>
      <c r="P1278" s="13"/>
      <c r="Q1278" s="13"/>
      <c r="R1278" s="13" t="s">
        <v>23</v>
      </c>
      <c r="S1278" s="13" t="s">
        <v>23</v>
      </c>
      <c r="T1278" s="13"/>
      <c r="U1278" s="13" t="s">
        <v>23</v>
      </c>
      <c r="V1278" s="13" t="s">
        <v>23</v>
      </c>
      <c r="W1278" s="13" t="s">
        <v>23</v>
      </c>
      <c r="X1278" s="13" t="s">
        <v>23</v>
      </c>
      <c r="Y1278" s="13" t="s">
        <v>23</v>
      </c>
      <c r="Z1278" s="13" t="s">
        <v>23</v>
      </c>
    </row>
    <row r="1279" spans="1:26" s="1" customFormat="1" ht="22.5" x14ac:dyDescent="0.25">
      <c r="A1279" s="6">
        <v>2499.5</v>
      </c>
      <c r="B1279" s="13">
        <v>1</v>
      </c>
      <c r="C1279" s="48" t="s">
        <v>3248</v>
      </c>
      <c r="D1279" s="1" t="s">
        <v>3249</v>
      </c>
      <c r="E1279" s="5">
        <v>27.423401999999999</v>
      </c>
      <c r="F1279" s="5">
        <v>52.655594999999998</v>
      </c>
      <c r="G1279" s="13" t="s">
        <v>974</v>
      </c>
      <c r="H1279" s="1" t="s">
        <v>3240</v>
      </c>
      <c r="I1279" s="1" t="s">
        <v>3207</v>
      </c>
      <c r="J1279" s="16"/>
      <c r="K1279" s="16"/>
      <c r="L1279" s="14" t="s">
        <v>3250</v>
      </c>
      <c r="M1279" s="16"/>
      <c r="N1279" s="1" t="s">
        <v>3182</v>
      </c>
      <c r="O1279" s="13" t="str">
        <f t="shared" si="38"/>
        <v>a</v>
      </c>
      <c r="P1279" s="13"/>
      <c r="Q1279" s="13"/>
      <c r="R1279" s="13" t="s">
        <v>23</v>
      </c>
      <c r="S1279" s="13" t="s">
        <v>23</v>
      </c>
      <c r="T1279" s="13"/>
      <c r="U1279" s="13" t="s">
        <v>23</v>
      </c>
      <c r="V1279" s="13" t="s">
        <v>23</v>
      </c>
      <c r="W1279" s="13" t="s">
        <v>23</v>
      </c>
      <c r="X1279" s="13" t="s">
        <v>23</v>
      </c>
      <c r="Y1279" s="13" t="s">
        <v>23</v>
      </c>
      <c r="Z1279" s="13" t="s">
        <v>23</v>
      </c>
    </row>
    <row r="1280" spans="1:26" s="1" customFormat="1" ht="12" x14ac:dyDescent="0.25">
      <c r="A1280" s="6">
        <v>2499.6</v>
      </c>
      <c r="B1280" s="13">
        <v>1</v>
      </c>
      <c r="C1280" s="48" t="s">
        <v>3251</v>
      </c>
      <c r="D1280" s="1" t="s">
        <v>3252</v>
      </c>
      <c r="E1280" s="5">
        <v>27.083151999999998</v>
      </c>
      <c r="F1280" s="5">
        <v>53.014040000000001</v>
      </c>
      <c r="G1280" s="13" t="s">
        <v>974</v>
      </c>
      <c r="H1280" s="1" t="s">
        <v>3240</v>
      </c>
      <c r="I1280" s="1" t="s">
        <v>3207</v>
      </c>
      <c r="J1280" s="16"/>
      <c r="K1280" s="16"/>
      <c r="L1280" s="16"/>
      <c r="M1280" s="16"/>
      <c r="N1280" s="1" t="s">
        <v>3182</v>
      </c>
      <c r="O1280" s="13" t="str">
        <f t="shared" si="38"/>
        <v>a</v>
      </c>
      <c r="P1280" s="13"/>
      <c r="Q1280" s="13"/>
      <c r="R1280" s="13" t="s">
        <v>23</v>
      </c>
      <c r="S1280" s="13" t="s">
        <v>23</v>
      </c>
      <c r="T1280" s="13"/>
      <c r="U1280" s="13" t="s">
        <v>23</v>
      </c>
      <c r="V1280" s="13" t="s">
        <v>23</v>
      </c>
      <c r="W1280" s="13" t="s">
        <v>23</v>
      </c>
      <c r="X1280" s="13" t="s">
        <v>23</v>
      </c>
      <c r="Y1280" s="13" t="s">
        <v>23</v>
      </c>
      <c r="Z1280" s="13" t="s">
        <v>23</v>
      </c>
    </row>
    <row r="1281" spans="1:26" s="1" customFormat="1" ht="22.5" x14ac:dyDescent="0.25">
      <c r="A1281" s="6">
        <v>2499.6999999999998</v>
      </c>
      <c r="B1281" s="13">
        <v>1</v>
      </c>
      <c r="C1281" s="48" t="s">
        <v>3253</v>
      </c>
      <c r="D1281" s="1" t="s">
        <v>3254</v>
      </c>
      <c r="E1281" s="5">
        <v>26.802479000000002</v>
      </c>
      <c r="F1281" s="5">
        <v>53.275934999999997</v>
      </c>
      <c r="G1281" s="13" t="s">
        <v>974</v>
      </c>
      <c r="H1281" s="1" t="s">
        <v>3240</v>
      </c>
      <c r="I1281" s="1" t="s">
        <v>3207</v>
      </c>
      <c r="J1281" s="16"/>
      <c r="K1281" s="16"/>
      <c r="L1281" s="14" t="s">
        <v>3255</v>
      </c>
      <c r="M1281" s="16"/>
      <c r="N1281" s="1" t="s">
        <v>3182</v>
      </c>
      <c r="O1281" s="13" t="str">
        <f t="shared" si="38"/>
        <v>a</v>
      </c>
      <c r="P1281" s="13"/>
      <c r="Q1281" s="13"/>
      <c r="R1281" s="13" t="s">
        <v>23</v>
      </c>
      <c r="S1281" s="13" t="s">
        <v>23</v>
      </c>
      <c r="T1281" s="13"/>
      <c r="U1281" s="13" t="s">
        <v>23</v>
      </c>
      <c r="V1281" s="13" t="s">
        <v>23</v>
      </c>
      <c r="W1281" s="13" t="s">
        <v>23</v>
      </c>
      <c r="X1281" s="13" t="s">
        <v>23</v>
      </c>
      <c r="Y1281" s="13" t="s">
        <v>23</v>
      </c>
      <c r="Z1281" s="13" t="s">
        <v>23</v>
      </c>
    </row>
    <row r="1282" spans="1:26" s="1" customFormat="1" ht="36" x14ac:dyDescent="0.25">
      <c r="A1282" s="6">
        <v>2499.8000000000002</v>
      </c>
      <c r="B1282" s="13">
        <v>1</v>
      </c>
      <c r="C1282" s="48" t="s">
        <v>3256</v>
      </c>
      <c r="D1282" s="1" t="s">
        <v>3257</v>
      </c>
      <c r="E1282" s="5">
        <v>26.716062000000001</v>
      </c>
      <c r="F1282" s="5">
        <v>53.649928000000003</v>
      </c>
      <c r="G1282" s="13" t="s">
        <v>974</v>
      </c>
      <c r="H1282" s="1" t="s">
        <v>3240</v>
      </c>
      <c r="I1282" s="1" t="s">
        <v>3207</v>
      </c>
      <c r="J1282" s="16"/>
      <c r="K1282" s="16"/>
      <c r="L1282" s="14" t="s">
        <v>3258</v>
      </c>
      <c r="M1282" s="16"/>
      <c r="N1282" s="1" t="s">
        <v>3182</v>
      </c>
      <c r="O1282" s="13" t="str">
        <f t="shared" si="38"/>
        <v>a</v>
      </c>
      <c r="P1282" s="13"/>
      <c r="Q1282" s="13"/>
      <c r="R1282" s="13" t="s">
        <v>23</v>
      </c>
      <c r="S1282" s="13" t="s">
        <v>23</v>
      </c>
      <c r="T1282" s="13"/>
      <c r="U1282" s="13" t="s">
        <v>23</v>
      </c>
      <c r="V1282" s="13" t="s">
        <v>23</v>
      </c>
      <c r="W1282" s="13" t="s">
        <v>23</v>
      </c>
      <c r="X1282" s="13" t="s">
        <v>23</v>
      </c>
      <c r="Y1282" s="13" t="s">
        <v>23</v>
      </c>
      <c r="Z1282" s="13" t="s">
        <v>23</v>
      </c>
    </row>
    <row r="1283" spans="1:26" s="1" customFormat="1" ht="22.5" x14ac:dyDescent="0.25">
      <c r="A1283" s="6">
        <v>2499.9</v>
      </c>
      <c r="B1283" s="13">
        <v>1</v>
      </c>
      <c r="C1283" s="48" t="s">
        <v>3259</v>
      </c>
      <c r="D1283" s="1" t="s">
        <v>3260</v>
      </c>
      <c r="E1283" s="5">
        <v>26.534814000000001</v>
      </c>
      <c r="F1283" s="5">
        <v>53.973821999999998</v>
      </c>
      <c r="G1283" s="13">
        <v>300</v>
      </c>
      <c r="H1283" s="1" t="s">
        <v>3261</v>
      </c>
      <c r="I1283" s="1" t="s">
        <v>3207</v>
      </c>
      <c r="J1283" s="16"/>
      <c r="K1283" s="16"/>
      <c r="L1283" s="14" t="s">
        <v>3262</v>
      </c>
      <c r="M1283" s="15" t="s">
        <v>5965</v>
      </c>
      <c r="N1283" s="1" t="s">
        <v>3182</v>
      </c>
      <c r="O1283" s="13" t="str">
        <f t="shared" si="38"/>
        <v>a</v>
      </c>
      <c r="P1283" s="13"/>
      <c r="Q1283" s="13"/>
      <c r="R1283" s="13" t="s">
        <v>23</v>
      </c>
      <c r="S1283" s="13" t="s">
        <v>23</v>
      </c>
      <c r="T1283" s="13"/>
      <c r="U1283" s="13" t="s">
        <v>23</v>
      </c>
      <c r="V1283" s="13" t="s">
        <v>23</v>
      </c>
      <c r="W1283" s="13" t="s">
        <v>23</v>
      </c>
      <c r="X1283" s="13" t="s">
        <v>23</v>
      </c>
      <c r="Y1283" s="13" t="s">
        <v>23</v>
      </c>
      <c r="Z1283" s="13" t="s">
        <v>23</v>
      </c>
    </row>
    <row r="1284" spans="1:26" s="1" customFormat="1" ht="22.5" x14ac:dyDescent="0.25">
      <c r="A1284" s="7">
        <v>2500</v>
      </c>
      <c r="B1284" s="13">
        <v>1</v>
      </c>
      <c r="C1284" s="48" t="s">
        <v>3263</v>
      </c>
      <c r="D1284" s="1" t="s">
        <v>3264</v>
      </c>
      <c r="E1284" s="5">
        <v>26.487553999999999</v>
      </c>
      <c r="F1284" s="5">
        <v>54.796194</v>
      </c>
      <c r="G1284" s="13" t="s">
        <v>974</v>
      </c>
      <c r="H1284" s="1" t="s">
        <v>3261</v>
      </c>
      <c r="I1284" s="1" t="s">
        <v>3207</v>
      </c>
      <c r="J1284" s="16"/>
      <c r="K1284" s="16"/>
      <c r="L1284" s="14" t="s">
        <v>3265</v>
      </c>
      <c r="M1284" s="16"/>
      <c r="N1284" s="1" t="s">
        <v>3182</v>
      </c>
      <c r="O1284" s="13" t="str">
        <f t="shared" si="38"/>
        <v>a</v>
      </c>
      <c r="P1284" s="13"/>
      <c r="Q1284" s="13"/>
      <c r="R1284" s="13" t="s">
        <v>23</v>
      </c>
      <c r="S1284" s="13" t="s">
        <v>23</v>
      </c>
      <c r="T1284" s="13"/>
      <c r="U1284" s="13" t="s">
        <v>23</v>
      </c>
      <c r="V1284" s="13" t="s">
        <v>23</v>
      </c>
      <c r="W1284" s="13" t="s">
        <v>23</v>
      </c>
      <c r="X1284" s="13" t="s">
        <v>23</v>
      </c>
      <c r="Y1284" s="13" t="s">
        <v>23</v>
      </c>
      <c r="Z1284" s="13" t="s">
        <v>23</v>
      </c>
    </row>
    <row r="1285" spans="1:26" s="1" customFormat="1" ht="22.5" x14ac:dyDescent="0.25">
      <c r="A1285" s="6">
        <v>2500.1</v>
      </c>
      <c r="B1285" s="13">
        <v>1</v>
      </c>
      <c r="C1285" s="48" t="s">
        <v>3266</v>
      </c>
      <c r="D1285" s="1" t="s">
        <v>3267</v>
      </c>
      <c r="E1285" s="5">
        <v>26.258842000000001</v>
      </c>
      <c r="F1285" s="5">
        <v>55.307488999999997</v>
      </c>
      <c r="G1285" s="13" t="s">
        <v>974</v>
      </c>
      <c r="H1285" s="1" t="s">
        <v>3261</v>
      </c>
      <c r="I1285" s="1" t="s">
        <v>3207</v>
      </c>
      <c r="J1285" s="16"/>
      <c r="K1285" s="16"/>
      <c r="L1285" s="14" t="s">
        <v>3268</v>
      </c>
      <c r="M1285" s="16"/>
      <c r="N1285" s="1" t="s">
        <v>3182</v>
      </c>
      <c r="O1285" s="13" t="str">
        <f t="shared" si="38"/>
        <v>a</v>
      </c>
      <c r="P1285" s="13"/>
      <c r="Q1285" s="13"/>
      <c r="R1285" s="13" t="s">
        <v>23</v>
      </c>
      <c r="S1285" s="13" t="s">
        <v>23</v>
      </c>
      <c r="T1285" s="13"/>
      <c r="U1285" s="13" t="s">
        <v>23</v>
      </c>
      <c r="V1285" s="13" t="s">
        <v>23</v>
      </c>
      <c r="W1285" s="13" t="s">
        <v>23</v>
      </c>
      <c r="X1285" s="13" t="s">
        <v>23</v>
      </c>
      <c r="Y1285" s="13" t="s">
        <v>23</v>
      </c>
      <c r="Z1285" s="13" t="s">
        <v>23</v>
      </c>
    </row>
    <row r="1286" spans="1:26" s="1" customFormat="1" ht="48" x14ac:dyDescent="0.25">
      <c r="A1286" s="6">
        <v>2500.1999999999998</v>
      </c>
      <c r="B1286" s="13">
        <v>2</v>
      </c>
      <c r="C1286" s="48" t="s">
        <v>7027</v>
      </c>
      <c r="D1286" s="1" t="s">
        <v>3269</v>
      </c>
      <c r="E1286" s="5">
        <v>26.790811000000001</v>
      </c>
      <c r="F1286" s="5">
        <v>55.855041</v>
      </c>
      <c r="G1286" s="13">
        <v>-550</v>
      </c>
      <c r="H1286" s="1" t="s">
        <v>7026</v>
      </c>
      <c r="I1286" s="1" t="s">
        <v>7071</v>
      </c>
      <c r="J1286" s="16"/>
      <c r="K1286" s="16"/>
      <c r="L1286" s="14" t="s">
        <v>3270</v>
      </c>
      <c r="M1286" s="15" t="s">
        <v>5966</v>
      </c>
      <c r="N1286" s="1" t="s">
        <v>3182</v>
      </c>
      <c r="O1286" s="13" t="str">
        <f t="shared" si="38"/>
        <v>a</v>
      </c>
      <c r="P1286" s="13"/>
      <c r="Q1286" s="13"/>
      <c r="R1286" s="13" t="s">
        <v>23</v>
      </c>
      <c r="S1286" s="13" t="s">
        <v>23</v>
      </c>
      <c r="T1286" s="13"/>
      <c r="U1286" s="13" t="s">
        <v>23</v>
      </c>
      <c r="V1286" s="13" t="s">
        <v>23</v>
      </c>
      <c r="W1286" s="13" t="s">
        <v>23</v>
      </c>
      <c r="X1286" s="13" t="s">
        <v>23</v>
      </c>
      <c r="Y1286" s="13" t="s">
        <v>23</v>
      </c>
      <c r="Z1286" s="13" t="s">
        <v>23</v>
      </c>
    </row>
    <row r="1287" spans="1:26" s="1" customFormat="1" ht="22.5" x14ac:dyDescent="0.25">
      <c r="A1287" s="6">
        <v>2500.3000000000002</v>
      </c>
      <c r="B1287" s="13">
        <v>1</v>
      </c>
      <c r="C1287" s="48" t="s">
        <v>3271</v>
      </c>
      <c r="D1287" s="1" t="s">
        <v>3272</v>
      </c>
      <c r="E1287" s="5">
        <v>27.065155000000001</v>
      </c>
      <c r="F1287" s="5">
        <v>56.460434999999997</v>
      </c>
      <c r="G1287" s="13" t="s">
        <v>974</v>
      </c>
      <c r="H1287" s="1" t="s">
        <v>3261</v>
      </c>
      <c r="I1287" s="1" t="s">
        <v>3207</v>
      </c>
      <c r="J1287" s="16"/>
      <c r="K1287" s="16"/>
      <c r="L1287" s="14" t="s">
        <v>3273</v>
      </c>
      <c r="M1287" s="16"/>
      <c r="N1287" s="1" t="s">
        <v>3182</v>
      </c>
      <c r="O1287" s="13" t="str">
        <f t="shared" si="38"/>
        <v>a</v>
      </c>
      <c r="P1287" s="13"/>
      <c r="Q1287" s="13"/>
      <c r="R1287" s="13" t="s">
        <v>23</v>
      </c>
      <c r="S1287" s="13" t="s">
        <v>23</v>
      </c>
      <c r="T1287" s="13"/>
      <c r="U1287" s="13" t="s">
        <v>23</v>
      </c>
      <c r="V1287" s="13" t="s">
        <v>23</v>
      </c>
      <c r="W1287" s="13" t="s">
        <v>23</v>
      </c>
      <c r="X1287" s="13" t="s">
        <v>23</v>
      </c>
      <c r="Y1287" s="13" t="s">
        <v>23</v>
      </c>
      <c r="Z1287" s="13" t="s">
        <v>23</v>
      </c>
    </row>
    <row r="1288" spans="1:26" s="1" customFormat="1" ht="36" x14ac:dyDescent="0.25">
      <c r="A1288" s="6">
        <v>2500.4</v>
      </c>
      <c r="B1288" s="13">
        <v>1</v>
      </c>
      <c r="C1288" s="48" t="s">
        <v>7290</v>
      </c>
      <c r="D1288" s="1" t="s">
        <v>7289</v>
      </c>
      <c r="E1288" s="5">
        <v>27.04</v>
      </c>
      <c r="F1288" s="5">
        <v>56.82</v>
      </c>
      <c r="G1288" s="13" t="s">
        <v>974</v>
      </c>
      <c r="H1288" s="1" t="s">
        <v>3276</v>
      </c>
      <c r="I1288" s="1" t="s">
        <v>3207</v>
      </c>
      <c r="J1288" s="16"/>
      <c r="K1288" s="16"/>
      <c r="L1288" s="14" t="s">
        <v>3275</v>
      </c>
      <c r="M1288" s="15" t="s">
        <v>5967</v>
      </c>
      <c r="N1288" s="1" t="s">
        <v>3182</v>
      </c>
      <c r="O1288" s="13" t="str">
        <f t="shared" si="38"/>
        <v>a</v>
      </c>
      <c r="P1288" s="13"/>
      <c r="Q1288" s="13"/>
      <c r="R1288" s="13" t="s">
        <v>23</v>
      </c>
      <c r="S1288" s="13" t="s">
        <v>23</v>
      </c>
      <c r="T1288" s="13"/>
      <c r="U1288" s="13" t="s">
        <v>23</v>
      </c>
      <c r="V1288" s="13" t="s">
        <v>23</v>
      </c>
      <c r="W1288" s="13" t="s">
        <v>23</v>
      </c>
      <c r="X1288" s="13" t="s">
        <v>23</v>
      </c>
      <c r="Y1288" s="13" t="s">
        <v>23</v>
      </c>
      <c r="Z1288" s="13" t="s">
        <v>23</v>
      </c>
    </row>
    <row r="1289" spans="1:26" s="1" customFormat="1" ht="24" x14ac:dyDescent="0.25">
      <c r="A1289" s="6">
        <v>2500.5</v>
      </c>
      <c r="B1289" s="13">
        <v>1</v>
      </c>
      <c r="C1289" s="48" t="s">
        <v>3277</v>
      </c>
      <c r="D1289" s="1" t="s">
        <v>7291</v>
      </c>
      <c r="E1289" s="5">
        <v>26.875661999999998</v>
      </c>
      <c r="F1289" s="5">
        <v>56.931260999999999</v>
      </c>
      <c r="G1289" s="13" t="s">
        <v>974</v>
      </c>
      <c r="H1289" s="1" t="s">
        <v>3274</v>
      </c>
      <c r="I1289" s="1" t="s">
        <v>3207</v>
      </c>
      <c r="J1289" s="16"/>
      <c r="K1289" s="16"/>
      <c r="L1289" s="14" t="s">
        <v>3278</v>
      </c>
      <c r="M1289" s="16"/>
      <c r="N1289" s="1" t="s">
        <v>3182</v>
      </c>
      <c r="O1289" s="13" t="str">
        <f t="shared" si="38"/>
        <v>a</v>
      </c>
      <c r="P1289" s="13"/>
      <c r="Q1289" s="13"/>
      <c r="R1289" s="13" t="s">
        <v>23</v>
      </c>
      <c r="S1289" s="13" t="s">
        <v>23</v>
      </c>
      <c r="T1289" s="13"/>
      <c r="U1289" s="13" t="s">
        <v>23</v>
      </c>
      <c r="V1289" s="13" t="s">
        <v>23</v>
      </c>
      <c r="W1289" s="13" t="s">
        <v>23</v>
      </c>
      <c r="X1289" s="13" t="s">
        <v>23</v>
      </c>
      <c r="Y1289" s="13" t="s">
        <v>23</v>
      </c>
      <c r="Z1289" s="13" t="s">
        <v>23</v>
      </c>
    </row>
    <row r="1290" spans="1:26" s="1" customFormat="1" ht="24" x14ac:dyDescent="0.25">
      <c r="A1290" s="6">
        <v>2500.6</v>
      </c>
      <c r="B1290" s="13">
        <v>1</v>
      </c>
      <c r="C1290" s="48" t="s">
        <v>7287</v>
      </c>
      <c r="D1290" s="48" t="s">
        <v>7288</v>
      </c>
      <c r="E1290" s="5">
        <v>25.8</v>
      </c>
      <c r="F1290" s="5">
        <v>57.29</v>
      </c>
      <c r="G1290" s="13">
        <v>-330</v>
      </c>
      <c r="H1290" s="1" t="s">
        <v>6934</v>
      </c>
      <c r="I1290" s="1" t="s">
        <v>3207</v>
      </c>
      <c r="J1290" s="16" t="s">
        <v>7379</v>
      </c>
      <c r="K1290" s="16"/>
      <c r="L1290" s="14" t="s">
        <v>6911</v>
      </c>
      <c r="M1290" s="16"/>
      <c r="N1290" s="1" t="s">
        <v>6919</v>
      </c>
      <c r="O1290" s="13" t="str">
        <f t="shared" si="38"/>
        <v>a</v>
      </c>
      <c r="P1290" s="13"/>
      <c r="Q1290" s="13"/>
      <c r="R1290" s="13"/>
      <c r="S1290" s="13"/>
      <c r="T1290" s="13"/>
      <c r="U1290" s="13"/>
      <c r="V1290" s="13"/>
      <c r="W1290" s="13"/>
      <c r="X1290" s="13"/>
      <c r="Y1290" s="13"/>
      <c r="Z1290" s="13"/>
    </row>
    <row r="1291" spans="1:26" s="1" customFormat="1" ht="22.5" x14ac:dyDescent="0.25">
      <c r="A1291" s="6">
        <v>2500.6999999999998</v>
      </c>
      <c r="B1291" s="13">
        <v>1</v>
      </c>
      <c r="C1291" s="48" t="s">
        <v>6879</v>
      </c>
      <c r="D1291" s="1" t="s">
        <v>6880</v>
      </c>
      <c r="E1291" s="5">
        <v>25.66</v>
      </c>
      <c r="F1291" s="5">
        <v>57.765999999999998</v>
      </c>
      <c r="G1291" s="13">
        <v>-550</v>
      </c>
      <c r="H1291" s="1" t="s">
        <v>6934</v>
      </c>
      <c r="I1291" s="1" t="s">
        <v>3207</v>
      </c>
      <c r="J1291" s="16"/>
      <c r="K1291" s="16"/>
      <c r="L1291" s="14" t="s">
        <v>6910</v>
      </c>
      <c r="M1291" s="16"/>
      <c r="N1291" s="1" t="s">
        <v>6919</v>
      </c>
      <c r="O1291" s="13" t="str">
        <f t="shared" si="38"/>
        <v>a</v>
      </c>
      <c r="P1291" s="13"/>
      <c r="Q1291" s="13"/>
      <c r="R1291" s="13"/>
      <c r="S1291" s="13"/>
      <c r="T1291" s="13"/>
      <c r="U1291" s="13"/>
      <c r="V1291" s="13"/>
      <c r="W1291" s="13"/>
      <c r="X1291" s="13"/>
      <c r="Y1291" s="13"/>
      <c r="Z1291" s="13"/>
    </row>
    <row r="1292" spans="1:26" s="1" customFormat="1" ht="22.5" x14ac:dyDescent="0.25">
      <c r="A1292" s="6">
        <v>2500.8000000000002</v>
      </c>
      <c r="B1292" s="13">
        <v>1</v>
      </c>
      <c r="C1292" s="48" t="s">
        <v>6950</v>
      </c>
      <c r="D1292" s="1" t="s">
        <v>6957</v>
      </c>
      <c r="E1292" s="5">
        <v>25.405000000000001</v>
      </c>
      <c r="F1292" s="5">
        <v>59.082999999999998</v>
      </c>
      <c r="G1292" s="13"/>
      <c r="H1292" s="1" t="s">
        <v>6927</v>
      </c>
      <c r="I1292" s="1" t="s">
        <v>3207</v>
      </c>
      <c r="J1292" s="16"/>
      <c r="K1292" s="16"/>
      <c r="L1292" s="14" t="s">
        <v>6949</v>
      </c>
      <c r="M1292" s="16"/>
      <c r="N1292" s="1" t="s">
        <v>6919</v>
      </c>
      <c r="O1292" s="13" t="str">
        <f t="shared" si="38"/>
        <v>a</v>
      </c>
      <c r="P1292" s="13"/>
      <c r="Q1292" s="13"/>
      <c r="R1292" s="13"/>
      <c r="S1292" s="13"/>
      <c r="T1292" s="13"/>
      <c r="U1292" s="13"/>
      <c r="V1292" s="13"/>
      <c r="W1292" s="13"/>
      <c r="X1292" s="13"/>
      <c r="Y1292" s="13"/>
      <c r="Z1292" s="13"/>
    </row>
    <row r="1293" spans="1:26" s="1" customFormat="1" ht="12" x14ac:dyDescent="0.25">
      <c r="A1293" s="7">
        <v>2501</v>
      </c>
      <c r="B1293" s="13">
        <v>1</v>
      </c>
      <c r="C1293" s="48" t="s">
        <v>6928</v>
      </c>
      <c r="D1293" s="1" t="s">
        <v>6899</v>
      </c>
      <c r="E1293" s="5">
        <v>25.43</v>
      </c>
      <c r="F1293" s="5">
        <v>59.402999999999999</v>
      </c>
      <c r="G1293" s="13"/>
      <c r="H1293" s="1" t="s">
        <v>6927</v>
      </c>
      <c r="I1293" s="1" t="s">
        <v>3207</v>
      </c>
      <c r="J1293" s="16"/>
      <c r="K1293" s="16"/>
      <c r="L1293" s="14"/>
      <c r="M1293" s="16"/>
      <c r="N1293" s="1" t="s">
        <v>6919</v>
      </c>
      <c r="O1293" s="13" t="str">
        <f t="shared" si="38"/>
        <v>a</v>
      </c>
      <c r="P1293" s="13"/>
      <c r="Q1293" s="13"/>
      <c r="R1293" s="13"/>
      <c r="S1293" s="13"/>
      <c r="T1293" s="13"/>
      <c r="U1293" s="13"/>
      <c r="V1293" s="13"/>
      <c r="W1293" s="13"/>
      <c r="X1293" s="13"/>
      <c r="Y1293" s="13"/>
      <c r="Z1293" s="13"/>
    </row>
    <row r="1294" spans="1:26" s="1" customFormat="1" ht="24" x14ac:dyDescent="0.25">
      <c r="A1294" s="6">
        <v>2501.1</v>
      </c>
      <c r="B1294" s="13">
        <v>1</v>
      </c>
      <c r="C1294" s="48" t="s">
        <v>6948</v>
      </c>
      <c r="D1294" s="1" t="s">
        <v>6898</v>
      </c>
      <c r="E1294" s="5">
        <v>25.346</v>
      </c>
      <c r="F1294" s="5">
        <v>59.887999999999998</v>
      </c>
      <c r="G1294" s="13"/>
      <c r="H1294" s="1" t="s">
        <v>6927</v>
      </c>
      <c r="I1294" s="1" t="s">
        <v>3207</v>
      </c>
      <c r="J1294" s="16"/>
      <c r="K1294" s="16"/>
      <c r="L1294" s="14" t="s">
        <v>6947</v>
      </c>
      <c r="M1294" s="16"/>
      <c r="N1294" s="1" t="s">
        <v>6919</v>
      </c>
      <c r="O1294" s="13" t="str">
        <f t="shared" si="38"/>
        <v>a</v>
      </c>
      <c r="P1294" s="13"/>
      <c r="Q1294" s="13"/>
      <c r="R1294" s="13"/>
      <c r="S1294" s="13"/>
      <c r="T1294" s="13"/>
      <c r="U1294" s="13"/>
      <c r="V1294" s="13"/>
      <c r="W1294" s="13"/>
      <c r="X1294" s="13"/>
      <c r="Y1294" s="13"/>
      <c r="Z1294" s="13"/>
    </row>
    <row r="1295" spans="1:26" s="1" customFormat="1" ht="22.5" x14ac:dyDescent="0.25">
      <c r="A1295" s="6">
        <v>2501.1999999999998</v>
      </c>
      <c r="B1295" s="13">
        <v>1</v>
      </c>
      <c r="C1295" s="48" t="s">
        <v>6896</v>
      </c>
      <c r="D1295" s="1" t="s">
        <v>6882</v>
      </c>
      <c r="E1295" s="5">
        <v>25.363</v>
      </c>
      <c r="F1295" s="5">
        <v>60.588999999999999</v>
      </c>
      <c r="G1295" s="13">
        <v>-550</v>
      </c>
      <c r="H1295" s="1" t="s">
        <v>6927</v>
      </c>
      <c r="I1295" s="1" t="s">
        <v>3207</v>
      </c>
      <c r="J1295" s="16"/>
      <c r="K1295" s="16"/>
      <c r="L1295" s="14" t="s">
        <v>6909</v>
      </c>
      <c r="M1295" s="16"/>
      <c r="N1295" s="1" t="s">
        <v>6919</v>
      </c>
      <c r="O1295" s="13" t="str">
        <f t="shared" si="38"/>
        <v>a</v>
      </c>
      <c r="P1295" s="13"/>
      <c r="Q1295" s="13"/>
      <c r="R1295" s="13"/>
      <c r="S1295" s="13"/>
      <c r="T1295" s="13"/>
      <c r="U1295" s="13"/>
      <c r="V1295" s="13"/>
      <c r="W1295" s="13"/>
      <c r="X1295" s="13"/>
      <c r="Y1295" s="13"/>
      <c r="Z1295" s="13"/>
    </row>
    <row r="1296" spans="1:26" s="1" customFormat="1" ht="36" x14ac:dyDescent="0.25">
      <c r="A1296" s="6">
        <v>2501.3000000000002</v>
      </c>
      <c r="B1296" s="13">
        <v>1</v>
      </c>
      <c r="C1296" s="48" t="s">
        <v>6895</v>
      </c>
      <c r="D1296" s="1" t="s">
        <v>6897</v>
      </c>
      <c r="E1296" s="5">
        <v>25.15</v>
      </c>
      <c r="F1296" s="5">
        <v>61.161999999999999</v>
      </c>
      <c r="G1296" s="13"/>
      <c r="H1296" s="1" t="s">
        <v>6927</v>
      </c>
      <c r="I1296" s="1" t="s">
        <v>3207</v>
      </c>
      <c r="J1296" s="16"/>
      <c r="K1296" s="16"/>
      <c r="L1296" s="14" t="s">
        <v>6908</v>
      </c>
      <c r="M1296" s="16"/>
      <c r="N1296" s="1" t="s">
        <v>6919</v>
      </c>
      <c r="O1296" s="13" t="str">
        <f t="shared" si="38"/>
        <v>a</v>
      </c>
      <c r="P1296" s="13"/>
      <c r="Q1296" s="13"/>
      <c r="R1296" s="13"/>
      <c r="S1296" s="13"/>
      <c r="T1296" s="13"/>
      <c r="U1296" s="13"/>
      <c r="V1296" s="13"/>
      <c r="W1296" s="13"/>
      <c r="X1296" s="13"/>
      <c r="Y1296" s="13"/>
      <c r="Z1296" s="13"/>
    </row>
    <row r="1297" spans="1:26" s="1" customFormat="1" ht="22.5" x14ac:dyDescent="0.25">
      <c r="A1297" s="6">
        <v>2501.4</v>
      </c>
      <c r="B1297" s="13">
        <v>1</v>
      </c>
      <c r="C1297" s="48" t="s">
        <v>6893</v>
      </c>
      <c r="D1297" s="1" t="s">
        <v>6894</v>
      </c>
      <c r="E1297" s="5">
        <v>25.071999999999999</v>
      </c>
      <c r="F1297" s="5">
        <v>61.427</v>
      </c>
      <c r="G1297" s="13">
        <v>-550</v>
      </c>
      <c r="H1297" s="1" t="s">
        <v>6933</v>
      </c>
      <c r="I1297" s="1" t="s">
        <v>3207</v>
      </c>
      <c r="J1297" s="16"/>
      <c r="K1297" s="16"/>
      <c r="L1297" s="14" t="s">
        <v>6907</v>
      </c>
      <c r="M1297" s="16"/>
      <c r="N1297" s="1" t="s">
        <v>6919</v>
      </c>
      <c r="O1297" s="13" t="str">
        <f t="shared" si="38"/>
        <v>a</v>
      </c>
      <c r="P1297" s="13"/>
      <c r="Q1297" s="13"/>
      <c r="R1297" s="13"/>
      <c r="S1297" s="13"/>
      <c r="T1297" s="13"/>
      <c r="U1297" s="13"/>
      <c r="V1297" s="13"/>
      <c r="W1297" s="13"/>
      <c r="X1297" s="13"/>
      <c r="Y1297" s="13"/>
      <c r="Z1297" s="13"/>
    </row>
    <row r="1298" spans="1:26" s="1" customFormat="1" ht="24" x14ac:dyDescent="0.25">
      <c r="A1298" s="6">
        <v>2501.5</v>
      </c>
      <c r="B1298" s="13">
        <v>2</v>
      </c>
      <c r="C1298" s="48" t="s">
        <v>6881</v>
      </c>
      <c r="D1298" s="1" t="s">
        <v>6965</v>
      </c>
      <c r="E1298" s="5">
        <v>25.058</v>
      </c>
      <c r="F1298" s="5">
        <v>61.707999999999998</v>
      </c>
      <c r="G1298" s="13">
        <v>-550</v>
      </c>
      <c r="H1298" s="1" t="s">
        <v>6958</v>
      </c>
      <c r="I1298" s="1" t="s">
        <v>3207</v>
      </c>
      <c r="J1298" s="15" t="s">
        <v>6960</v>
      </c>
      <c r="K1298" s="15" t="s">
        <v>6968</v>
      </c>
      <c r="L1298" s="14" t="s">
        <v>6906</v>
      </c>
      <c r="M1298" s="16"/>
      <c r="N1298" s="1" t="s">
        <v>6920</v>
      </c>
      <c r="O1298" s="13" t="str">
        <f t="shared" si="38"/>
        <v>a</v>
      </c>
      <c r="P1298" s="13"/>
      <c r="Q1298" s="13"/>
      <c r="R1298" s="13"/>
      <c r="S1298" s="13"/>
      <c r="T1298" s="13"/>
      <c r="U1298" s="13"/>
      <c r="V1298" s="13"/>
      <c r="W1298" s="13"/>
      <c r="X1298" s="13"/>
      <c r="Y1298" s="13"/>
      <c r="Z1298" s="13"/>
    </row>
    <row r="1299" spans="1:26" s="1" customFormat="1" ht="48" x14ac:dyDescent="0.25">
      <c r="A1299" s="6">
        <v>2501.6</v>
      </c>
      <c r="B1299" s="13">
        <v>2</v>
      </c>
      <c r="C1299" s="48" t="s">
        <v>6964</v>
      </c>
      <c r="D1299" s="1" t="s">
        <v>6963</v>
      </c>
      <c r="E1299" s="5">
        <v>25.131</v>
      </c>
      <c r="F1299" s="5">
        <v>62.36</v>
      </c>
      <c r="G1299" s="13"/>
      <c r="H1299" s="1" t="s">
        <v>6958</v>
      </c>
      <c r="I1299" s="1" t="s">
        <v>3207</v>
      </c>
      <c r="J1299" s="15" t="s">
        <v>6960</v>
      </c>
      <c r="K1299" s="16"/>
      <c r="L1299" s="14" t="s">
        <v>6915</v>
      </c>
      <c r="M1299" s="16"/>
      <c r="N1299" s="1" t="s">
        <v>6920</v>
      </c>
      <c r="O1299" s="13" t="str">
        <f t="shared" si="38"/>
        <v>a</v>
      </c>
      <c r="P1299" s="13"/>
      <c r="Q1299" s="13"/>
      <c r="R1299" s="13"/>
      <c r="S1299" s="13"/>
      <c r="T1299" s="13"/>
      <c r="U1299" s="13"/>
      <c r="V1299" s="13"/>
      <c r="W1299" s="13"/>
      <c r="X1299" s="13"/>
      <c r="Y1299" s="13"/>
      <c r="Z1299" s="13"/>
    </row>
    <row r="1300" spans="1:26" s="1" customFormat="1" ht="24" x14ac:dyDescent="0.25">
      <c r="A1300" s="6">
        <v>2501.6999999999998</v>
      </c>
      <c r="B1300" s="13">
        <v>1</v>
      </c>
      <c r="C1300" s="48" t="s">
        <v>6892</v>
      </c>
      <c r="D1300" s="1" t="s">
        <v>6966</v>
      </c>
      <c r="E1300" s="5">
        <v>25.236000000000001</v>
      </c>
      <c r="F1300" s="5">
        <v>62.753999999999998</v>
      </c>
      <c r="G1300" s="13">
        <v>-550</v>
      </c>
      <c r="H1300" s="1" t="s">
        <v>6926</v>
      </c>
      <c r="I1300" s="1" t="s">
        <v>3207</v>
      </c>
      <c r="J1300" s="16"/>
      <c r="K1300" s="16"/>
      <c r="L1300" s="14" t="s">
        <v>6905</v>
      </c>
      <c r="M1300" s="16"/>
      <c r="N1300" s="1" t="s">
        <v>6920</v>
      </c>
      <c r="O1300" s="13" t="str">
        <f t="shared" si="38"/>
        <v>a</v>
      </c>
      <c r="P1300" s="13"/>
      <c r="Q1300" s="13"/>
      <c r="R1300" s="13"/>
      <c r="S1300" s="13"/>
      <c r="T1300" s="13"/>
      <c r="U1300" s="13"/>
      <c r="V1300" s="13"/>
      <c r="W1300" s="13"/>
      <c r="X1300" s="13"/>
      <c r="Y1300" s="13"/>
      <c r="Z1300" s="13"/>
    </row>
    <row r="1301" spans="1:26" s="1" customFormat="1" ht="22.5" x14ac:dyDescent="0.25">
      <c r="A1301" s="6">
        <v>2501.8000000000002</v>
      </c>
      <c r="B1301" s="13">
        <v>1</v>
      </c>
      <c r="C1301" s="48" t="s">
        <v>6891</v>
      </c>
      <c r="E1301" s="5">
        <v>25.2</v>
      </c>
      <c r="F1301" s="5">
        <v>63.033999999999999</v>
      </c>
      <c r="G1301" s="13">
        <v>-550</v>
      </c>
      <c r="H1301" s="1" t="s">
        <v>6926</v>
      </c>
      <c r="I1301" s="1" t="s">
        <v>3207</v>
      </c>
      <c r="J1301" s="16"/>
      <c r="K1301" s="16"/>
      <c r="L1301" s="14" t="s">
        <v>6904</v>
      </c>
      <c r="M1301" s="16"/>
      <c r="N1301" s="1" t="s">
        <v>6920</v>
      </c>
      <c r="O1301" s="13" t="str">
        <f t="shared" si="38"/>
        <v>a</v>
      </c>
      <c r="P1301" s="13"/>
      <c r="Q1301" s="13"/>
      <c r="R1301" s="13"/>
      <c r="S1301" s="13"/>
      <c r="T1301" s="13"/>
      <c r="U1301" s="13"/>
      <c r="V1301" s="13"/>
      <c r="W1301" s="13"/>
      <c r="X1301" s="13"/>
      <c r="Y1301" s="13"/>
      <c r="Z1301" s="13"/>
    </row>
    <row r="1302" spans="1:26" s="1" customFormat="1" ht="22.5" x14ac:dyDescent="0.25">
      <c r="A1302" s="6">
        <v>2501.9</v>
      </c>
      <c r="B1302" s="13">
        <v>1</v>
      </c>
      <c r="C1302" s="48" t="s">
        <v>6946</v>
      </c>
      <c r="D1302" s="1" t="s">
        <v>6967</v>
      </c>
      <c r="E1302" s="5">
        <v>25.234999999999999</v>
      </c>
      <c r="F1302" s="5">
        <v>63.241999999999997</v>
      </c>
      <c r="G1302" s="13"/>
      <c r="H1302" s="1" t="s">
        <v>6926</v>
      </c>
      <c r="I1302" s="1" t="s">
        <v>3207</v>
      </c>
      <c r="J1302" s="15" t="s">
        <v>6968</v>
      </c>
      <c r="L1302" s="14" t="s">
        <v>6945</v>
      </c>
      <c r="M1302" s="16"/>
      <c r="N1302" s="1" t="s">
        <v>6920</v>
      </c>
      <c r="O1302" s="13" t="str">
        <f t="shared" si="38"/>
        <v>a</v>
      </c>
      <c r="P1302" s="13"/>
      <c r="Q1302" s="13"/>
      <c r="R1302" s="13"/>
      <c r="S1302" s="13"/>
      <c r="T1302" s="13"/>
      <c r="U1302" s="13"/>
      <c r="V1302" s="13"/>
      <c r="W1302" s="13"/>
      <c r="X1302" s="13"/>
      <c r="Y1302" s="13"/>
      <c r="Z1302" s="13"/>
    </row>
    <row r="1303" spans="1:26" s="1" customFormat="1" ht="24" x14ac:dyDescent="0.25">
      <c r="A1303" s="7">
        <v>2502</v>
      </c>
      <c r="B1303" s="13">
        <v>1</v>
      </c>
      <c r="C1303" s="48" t="s">
        <v>6883</v>
      </c>
      <c r="D1303" s="1" t="s">
        <v>6962</v>
      </c>
      <c r="E1303" s="5">
        <v>25.21</v>
      </c>
      <c r="F1303" s="5">
        <v>63.475000000000001</v>
      </c>
      <c r="G1303" s="13">
        <v>-330</v>
      </c>
      <c r="H1303" s="1" t="s">
        <v>6925</v>
      </c>
      <c r="I1303" s="1" t="s">
        <v>3207</v>
      </c>
      <c r="J1303" s="15" t="s">
        <v>6960</v>
      </c>
      <c r="K1303" s="16"/>
      <c r="L1303" s="14" t="s">
        <v>6903</v>
      </c>
      <c r="M1303" s="16"/>
      <c r="N1303" s="1" t="s">
        <v>6920</v>
      </c>
      <c r="O1303" s="13" t="str">
        <f t="shared" si="38"/>
        <v>a</v>
      </c>
      <c r="P1303" s="13"/>
      <c r="Q1303" s="13"/>
      <c r="R1303" s="13"/>
      <c r="S1303" s="13"/>
      <c r="T1303" s="13"/>
      <c r="U1303" s="13"/>
      <c r="V1303" s="13"/>
      <c r="W1303" s="13"/>
      <c r="X1303" s="13"/>
      <c r="Y1303" s="13"/>
      <c r="Z1303" s="13"/>
    </row>
    <row r="1304" spans="1:26" s="1" customFormat="1" ht="22.5" x14ac:dyDescent="0.25">
      <c r="A1304" s="6">
        <v>2502.1</v>
      </c>
      <c r="B1304" s="13">
        <v>1</v>
      </c>
      <c r="C1304" s="48" t="s">
        <v>6884</v>
      </c>
      <c r="D1304" s="1" t="s">
        <v>6890</v>
      </c>
      <c r="E1304" s="5">
        <v>25.27</v>
      </c>
      <c r="F1304" s="5">
        <v>63.5</v>
      </c>
      <c r="G1304" s="13">
        <v>-330</v>
      </c>
      <c r="H1304" s="1" t="s">
        <v>6925</v>
      </c>
      <c r="I1304" s="1" t="s">
        <v>3207</v>
      </c>
      <c r="J1304" s="16"/>
      <c r="K1304" s="16"/>
      <c r="L1304" s="14" t="s">
        <v>6902</v>
      </c>
      <c r="M1304" s="16"/>
      <c r="N1304" s="1" t="s">
        <v>6920</v>
      </c>
      <c r="O1304" s="13" t="str">
        <f t="shared" si="38"/>
        <v>a</v>
      </c>
      <c r="P1304" s="13"/>
      <c r="Q1304" s="13"/>
      <c r="R1304" s="13"/>
      <c r="S1304" s="13"/>
      <c r="T1304" s="13"/>
      <c r="U1304" s="13"/>
      <c r="V1304" s="13"/>
      <c r="W1304" s="13"/>
      <c r="X1304" s="13"/>
      <c r="Y1304" s="13"/>
      <c r="Z1304" s="13"/>
    </row>
    <row r="1305" spans="1:26" s="1" customFormat="1" ht="36" x14ac:dyDescent="0.25">
      <c r="A1305" s="6">
        <v>2502.1999999999998</v>
      </c>
      <c r="B1305" s="13">
        <v>1</v>
      </c>
      <c r="C1305" s="49" t="s">
        <v>6959</v>
      </c>
      <c r="D1305" s="1" t="s">
        <v>6961</v>
      </c>
      <c r="E1305" s="5">
        <v>25.41</v>
      </c>
      <c r="F1305" s="5">
        <v>64.069999999999993</v>
      </c>
      <c r="G1305" s="13"/>
      <c r="H1305" s="1" t="s">
        <v>6925</v>
      </c>
      <c r="I1305" s="1" t="s">
        <v>3207</v>
      </c>
      <c r="J1305" s="15" t="s">
        <v>6960</v>
      </c>
      <c r="K1305" s="16"/>
      <c r="L1305" s="14" t="s">
        <v>6944</v>
      </c>
      <c r="M1305" s="16"/>
      <c r="N1305" s="1" t="s">
        <v>6920</v>
      </c>
      <c r="O1305" s="13" t="str">
        <f t="shared" si="38"/>
        <v>a</v>
      </c>
      <c r="P1305" s="13"/>
      <c r="Q1305" s="13"/>
      <c r="R1305" s="13"/>
      <c r="S1305" s="13"/>
      <c r="T1305" s="13"/>
      <c r="U1305" s="13"/>
      <c r="V1305" s="13"/>
      <c r="W1305" s="13"/>
      <c r="X1305" s="13"/>
      <c r="Y1305" s="13"/>
      <c r="Z1305" s="13"/>
    </row>
    <row r="1306" spans="1:26" s="1" customFormat="1" ht="22.5" x14ac:dyDescent="0.25">
      <c r="A1306" s="6">
        <v>2502.3000000000002</v>
      </c>
      <c r="B1306" s="13">
        <v>1</v>
      </c>
      <c r="C1306" s="49" t="s">
        <v>6889</v>
      </c>
      <c r="E1306" s="5">
        <v>25.207999999999998</v>
      </c>
      <c r="F1306" s="5">
        <v>64.37</v>
      </c>
      <c r="G1306" s="13"/>
      <c r="H1306" s="1" t="s">
        <v>6925</v>
      </c>
      <c r="I1306" s="1" t="s">
        <v>3207</v>
      </c>
      <c r="J1306" s="16"/>
      <c r="K1306" s="16"/>
      <c r="L1306" s="14" t="s">
        <v>6943</v>
      </c>
      <c r="M1306" s="16"/>
      <c r="N1306" s="1" t="s">
        <v>6920</v>
      </c>
      <c r="O1306" s="13" t="str">
        <f t="shared" si="38"/>
        <v>a</v>
      </c>
      <c r="P1306" s="13"/>
      <c r="Q1306" s="13"/>
      <c r="R1306" s="13"/>
      <c r="S1306" s="13"/>
      <c r="T1306" s="13"/>
      <c r="U1306" s="13"/>
      <c r="V1306" s="13"/>
      <c r="W1306" s="13"/>
      <c r="X1306" s="13"/>
      <c r="Y1306" s="13"/>
      <c r="Z1306" s="13"/>
    </row>
    <row r="1307" spans="1:26" s="1" customFormat="1" ht="12" x14ac:dyDescent="0.25">
      <c r="A1307" s="6">
        <v>2502.4</v>
      </c>
      <c r="B1307" s="13">
        <v>1</v>
      </c>
      <c r="C1307" s="48" t="s">
        <v>6885</v>
      </c>
      <c r="D1307" s="1" t="s">
        <v>6888</v>
      </c>
      <c r="E1307" s="5">
        <v>25.228000000000002</v>
      </c>
      <c r="F1307" s="5">
        <v>64.680000000000007</v>
      </c>
      <c r="G1307" s="13"/>
      <c r="H1307" s="1" t="s">
        <v>6925</v>
      </c>
      <c r="I1307" s="1" t="s">
        <v>3207</v>
      </c>
      <c r="J1307" s="15" t="s">
        <v>6960</v>
      </c>
      <c r="K1307" s="16"/>
      <c r="L1307" s="14"/>
      <c r="M1307" s="16"/>
      <c r="N1307" s="1" t="s">
        <v>6920</v>
      </c>
      <c r="O1307" s="13" t="str">
        <f t="shared" si="38"/>
        <v>a</v>
      </c>
      <c r="P1307" s="13"/>
      <c r="Q1307" s="13"/>
      <c r="R1307" s="13"/>
      <c r="S1307" s="13"/>
      <c r="T1307" s="13"/>
      <c r="U1307" s="13"/>
      <c r="V1307" s="13"/>
      <c r="W1307" s="13"/>
      <c r="X1307" s="13"/>
      <c r="Y1307" s="13"/>
      <c r="Z1307" s="13"/>
    </row>
    <row r="1308" spans="1:26" s="1" customFormat="1" ht="24" x14ac:dyDescent="0.25">
      <c r="A1308" s="6">
        <v>2502.5</v>
      </c>
      <c r="B1308" s="13">
        <v>1</v>
      </c>
      <c r="C1308" s="49" t="s">
        <v>6921</v>
      </c>
      <c r="D1308" s="1" t="s">
        <v>6951</v>
      </c>
      <c r="E1308" s="5">
        <v>25.35</v>
      </c>
      <c r="F1308" s="5">
        <v>65.5</v>
      </c>
      <c r="G1308" s="13">
        <v>-30</v>
      </c>
      <c r="H1308" s="1" t="s">
        <v>6924</v>
      </c>
      <c r="I1308" s="1" t="s">
        <v>3207</v>
      </c>
      <c r="J1308" s="16"/>
      <c r="K1308" s="16"/>
      <c r="L1308" s="14" t="s">
        <v>6918</v>
      </c>
      <c r="M1308" s="16"/>
      <c r="N1308" s="1" t="s">
        <v>6920</v>
      </c>
      <c r="O1308" s="13" t="str">
        <f t="shared" si="38"/>
        <v>a</v>
      </c>
      <c r="P1308" s="13"/>
      <c r="Q1308" s="13"/>
      <c r="R1308" s="13"/>
      <c r="S1308" s="13"/>
      <c r="T1308" s="13"/>
      <c r="U1308" s="13"/>
      <c r="V1308" s="13"/>
      <c r="W1308" s="13"/>
      <c r="X1308" s="13"/>
      <c r="Y1308" s="13"/>
      <c r="Z1308" s="13"/>
    </row>
    <row r="1309" spans="1:26" s="1" customFormat="1" ht="24" x14ac:dyDescent="0.25">
      <c r="A1309" s="6">
        <v>2502.6</v>
      </c>
      <c r="B1309" s="13">
        <v>1</v>
      </c>
      <c r="C1309" s="49" t="s">
        <v>6941</v>
      </c>
      <c r="D1309" s="1" t="s">
        <v>6952</v>
      </c>
      <c r="E1309" s="5">
        <v>25.59</v>
      </c>
      <c r="F1309" s="5">
        <v>66.27</v>
      </c>
      <c r="G1309" s="13"/>
      <c r="H1309" s="1" t="s">
        <v>6931</v>
      </c>
      <c r="I1309" s="1" t="s">
        <v>3207</v>
      </c>
      <c r="J1309" s="16"/>
      <c r="K1309" s="16"/>
      <c r="L1309" s="14" t="s">
        <v>6942</v>
      </c>
      <c r="M1309" s="16"/>
      <c r="N1309" s="1" t="s">
        <v>6920</v>
      </c>
      <c r="O1309" s="13" t="str">
        <f t="shared" si="38"/>
        <v>a</v>
      </c>
      <c r="P1309" s="13"/>
      <c r="Q1309" s="13"/>
      <c r="R1309" s="13"/>
      <c r="S1309" s="13"/>
      <c r="T1309" s="13"/>
      <c r="U1309" s="13"/>
      <c r="V1309" s="13"/>
      <c r="W1309" s="13"/>
      <c r="X1309" s="13"/>
      <c r="Y1309" s="13"/>
      <c r="Z1309" s="13"/>
    </row>
    <row r="1310" spans="1:26" s="1" customFormat="1" ht="22.5" x14ac:dyDescent="0.25">
      <c r="A1310" s="6">
        <v>2502.6999999999998</v>
      </c>
      <c r="B1310" s="13">
        <v>1</v>
      </c>
      <c r="C1310" s="49" t="s">
        <v>6932</v>
      </c>
      <c r="E1310" s="5">
        <v>25.37</v>
      </c>
      <c r="F1310" s="5">
        <v>66.430000000000007</v>
      </c>
      <c r="G1310" s="13"/>
      <c r="H1310" s="1" t="s">
        <v>6931</v>
      </c>
      <c r="I1310" s="1" t="s">
        <v>3207</v>
      </c>
      <c r="J1310" s="16"/>
      <c r="K1310" s="16"/>
      <c r="L1310" s="14" t="s">
        <v>6940</v>
      </c>
      <c r="M1310" s="16"/>
      <c r="N1310" s="1" t="s">
        <v>6920</v>
      </c>
      <c r="O1310" s="13" t="str">
        <f t="shared" si="38"/>
        <v>a</v>
      </c>
      <c r="P1310" s="13"/>
      <c r="Q1310" s="13"/>
      <c r="R1310" s="13"/>
      <c r="S1310" s="13"/>
      <c r="T1310" s="13"/>
      <c r="U1310" s="13"/>
      <c r="V1310" s="13"/>
      <c r="W1310" s="13"/>
      <c r="X1310" s="13"/>
      <c r="Y1310" s="13"/>
      <c r="Z1310" s="13"/>
    </row>
    <row r="1311" spans="1:26" s="1" customFormat="1" ht="22.5" x14ac:dyDescent="0.25">
      <c r="A1311" s="6">
        <v>2502.8000000000002</v>
      </c>
      <c r="B1311" s="13">
        <v>1</v>
      </c>
      <c r="C1311" s="49" t="s">
        <v>6930</v>
      </c>
      <c r="D1311" s="1" t="s">
        <v>6953</v>
      </c>
      <c r="E1311" s="5">
        <v>25.17</v>
      </c>
      <c r="F1311" s="5">
        <v>66.722999999999999</v>
      </c>
      <c r="G1311" s="13"/>
      <c r="H1311" s="1" t="s">
        <v>6931</v>
      </c>
      <c r="I1311" s="1" t="s">
        <v>3207</v>
      </c>
      <c r="J1311" s="16"/>
      <c r="K1311" s="16"/>
      <c r="L1311" s="14" t="s">
        <v>6938</v>
      </c>
      <c r="M1311" s="16"/>
      <c r="N1311" s="1" t="s">
        <v>6920</v>
      </c>
      <c r="O1311" s="13" t="str">
        <f t="shared" ref="O1311:O1374" si="39">IF(H1311="","m","a")</f>
        <v>a</v>
      </c>
      <c r="P1311" s="13"/>
      <c r="Q1311" s="13"/>
      <c r="R1311" s="13"/>
      <c r="S1311" s="13"/>
      <c r="T1311" s="13"/>
      <c r="U1311" s="13"/>
      <c r="V1311" s="13"/>
      <c r="W1311" s="13"/>
      <c r="X1311" s="13"/>
      <c r="Y1311" s="13"/>
      <c r="Z1311" s="13"/>
    </row>
    <row r="1312" spans="1:26" s="1" customFormat="1" ht="24" x14ac:dyDescent="0.25">
      <c r="A1312" s="7">
        <v>2503</v>
      </c>
      <c r="B1312" s="13">
        <v>1</v>
      </c>
      <c r="C1312" s="48" t="s">
        <v>6912</v>
      </c>
      <c r="D1312" s="1" t="s">
        <v>6953</v>
      </c>
      <c r="E1312" s="5">
        <v>25.13</v>
      </c>
      <c r="F1312" s="5">
        <v>66.715000000000003</v>
      </c>
      <c r="G1312" s="13">
        <v>-330</v>
      </c>
      <c r="H1312" s="1" t="s">
        <v>6923</v>
      </c>
      <c r="I1312" s="1" t="s">
        <v>3207</v>
      </c>
      <c r="J1312" s="16"/>
      <c r="K1312" s="16"/>
      <c r="L1312" s="14" t="s">
        <v>6901</v>
      </c>
      <c r="M1312" s="16"/>
      <c r="N1312" s="1" t="s">
        <v>6920</v>
      </c>
      <c r="O1312" s="13" t="str">
        <f t="shared" si="39"/>
        <v>a</v>
      </c>
      <c r="P1312" s="13"/>
      <c r="Q1312" s="13"/>
      <c r="R1312" s="13"/>
      <c r="S1312" s="13"/>
      <c r="T1312" s="13"/>
      <c r="U1312" s="13"/>
      <c r="V1312" s="13"/>
      <c r="W1312" s="13"/>
      <c r="X1312" s="13"/>
      <c r="Y1312" s="13"/>
      <c r="Z1312" s="13"/>
    </row>
    <row r="1313" spans="1:26" s="1" customFormat="1" ht="22.5" x14ac:dyDescent="0.25">
      <c r="A1313" s="6">
        <v>2503.1</v>
      </c>
      <c r="B1313" s="13">
        <v>1</v>
      </c>
      <c r="C1313" s="48" t="s">
        <v>6929</v>
      </c>
      <c r="D1313" s="1" t="s">
        <v>6953</v>
      </c>
      <c r="E1313" s="5">
        <v>25.094999999999999</v>
      </c>
      <c r="F1313" s="5">
        <v>66.69</v>
      </c>
      <c r="G1313" s="13"/>
      <c r="H1313" s="1" t="s">
        <v>6923</v>
      </c>
      <c r="I1313" s="1" t="s">
        <v>3207</v>
      </c>
      <c r="J1313" s="16"/>
      <c r="K1313" s="16"/>
      <c r="L1313" s="14" t="s">
        <v>6939</v>
      </c>
      <c r="M1313" s="16"/>
      <c r="N1313" s="1" t="s">
        <v>6920</v>
      </c>
      <c r="O1313" s="13" t="str">
        <f t="shared" si="39"/>
        <v>a</v>
      </c>
      <c r="P1313" s="13"/>
      <c r="Q1313" s="13"/>
      <c r="R1313" s="13"/>
      <c r="S1313" s="13"/>
      <c r="T1313" s="13"/>
      <c r="U1313" s="13"/>
      <c r="V1313" s="13"/>
      <c r="W1313" s="13"/>
      <c r="X1313" s="13"/>
      <c r="Y1313" s="13"/>
      <c r="Z1313" s="13"/>
    </row>
    <row r="1314" spans="1:26" s="1" customFormat="1" ht="22.5" x14ac:dyDescent="0.25">
      <c r="A1314" s="6">
        <v>2503.1999999999998</v>
      </c>
      <c r="B1314" s="13">
        <v>1</v>
      </c>
      <c r="C1314" s="48" t="s">
        <v>6887</v>
      </c>
      <c r="D1314" s="1" t="s">
        <v>6953</v>
      </c>
      <c r="E1314" s="5">
        <v>25.06</v>
      </c>
      <c r="F1314" s="5">
        <v>66.69</v>
      </c>
      <c r="G1314" s="13"/>
      <c r="H1314" s="1" t="s">
        <v>6923</v>
      </c>
      <c r="I1314" s="1" t="s">
        <v>3207</v>
      </c>
      <c r="J1314" s="16"/>
      <c r="K1314" s="16"/>
      <c r="L1314" s="14" t="s">
        <v>6937</v>
      </c>
      <c r="M1314" s="16"/>
      <c r="N1314" s="1" t="s">
        <v>6920</v>
      </c>
      <c r="O1314" s="13" t="str">
        <f t="shared" si="39"/>
        <v>a</v>
      </c>
      <c r="P1314" s="13"/>
      <c r="Q1314" s="13"/>
      <c r="R1314" s="13"/>
      <c r="S1314" s="13"/>
      <c r="T1314" s="13"/>
      <c r="U1314" s="13"/>
      <c r="V1314" s="13"/>
      <c r="W1314" s="13"/>
      <c r="X1314" s="13"/>
      <c r="Y1314" s="13"/>
      <c r="Z1314" s="13"/>
    </row>
    <row r="1315" spans="1:26" s="1" customFormat="1" ht="24" x14ac:dyDescent="0.25">
      <c r="A1315" s="6">
        <v>2503.3000000000002</v>
      </c>
      <c r="B1315" s="13">
        <v>1</v>
      </c>
      <c r="C1315" s="48" t="s">
        <v>6936</v>
      </c>
      <c r="D1315" s="1" t="s">
        <v>6954</v>
      </c>
      <c r="E1315" s="5">
        <v>25.0305</v>
      </c>
      <c r="F1315" s="5">
        <v>66.688299999999998</v>
      </c>
      <c r="G1315" s="13"/>
      <c r="H1315" s="1" t="s">
        <v>6923</v>
      </c>
      <c r="I1315" s="1" t="s">
        <v>3207</v>
      </c>
      <c r="J1315" s="16"/>
      <c r="K1315" s="16"/>
      <c r="L1315" s="14" t="s">
        <v>6935</v>
      </c>
      <c r="M1315" s="16"/>
      <c r="N1315" s="1" t="s">
        <v>6920</v>
      </c>
      <c r="O1315" s="13" t="str">
        <f t="shared" si="39"/>
        <v>a</v>
      </c>
      <c r="P1315" s="13"/>
      <c r="Q1315" s="13"/>
      <c r="R1315" s="13"/>
      <c r="S1315" s="13"/>
      <c r="T1315" s="13"/>
      <c r="U1315" s="13"/>
      <c r="V1315" s="13"/>
      <c r="W1315" s="13"/>
      <c r="X1315" s="13"/>
      <c r="Y1315" s="13"/>
      <c r="Z1315" s="13"/>
    </row>
    <row r="1316" spans="1:26" s="1" customFormat="1" ht="48" x14ac:dyDescent="0.25">
      <c r="A1316" s="6">
        <v>2503.4</v>
      </c>
      <c r="B1316" s="13">
        <v>1</v>
      </c>
      <c r="C1316" s="48" t="s">
        <v>6917</v>
      </c>
      <c r="D1316" s="1" t="s">
        <v>6955</v>
      </c>
      <c r="E1316" s="5">
        <v>24.89</v>
      </c>
      <c r="F1316" s="5">
        <v>66.7</v>
      </c>
      <c r="G1316" s="13">
        <v>-330</v>
      </c>
      <c r="H1316" s="1" t="s">
        <v>6922</v>
      </c>
      <c r="I1316" s="1" t="s">
        <v>3207</v>
      </c>
      <c r="J1316" s="16"/>
      <c r="K1316" s="16"/>
      <c r="L1316" s="14" t="s">
        <v>6916</v>
      </c>
      <c r="M1316" s="16"/>
      <c r="N1316" s="1" t="s">
        <v>6920</v>
      </c>
      <c r="O1316" s="13" t="str">
        <f t="shared" si="39"/>
        <v>a</v>
      </c>
      <c r="P1316" s="13"/>
      <c r="Q1316" s="13"/>
      <c r="R1316" s="13"/>
      <c r="S1316" s="13"/>
      <c r="T1316" s="13"/>
      <c r="U1316" s="13"/>
      <c r="V1316" s="13"/>
      <c r="W1316" s="13"/>
      <c r="X1316" s="13"/>
      <c r="Y1316" s="13"/>
      <c r="Z1316" s="13"/>
    </row>
    <row r="1317" spans="1:26" s="1" customFormat="1" ht="12" x14ac:dyDescent="0.25">
      <c r="A1317" s="6">
        <v>2503.5</v>
      </c>
      <c r="B1317" s="13">
        <v>1</v>
      </c>
      <c r="C1317" s="48" t="s">
        <v>6886</v>
      </c>
      <c r="D1317" s="1" t="s">
        <v>6956</v>
      </c>
      <c r="E1317" s="5">
        <v>24.72</v>
      </c>
      <c r="F1317" s="5">
        <v>67.03</v>
      </c>
      <c r="G1317" s="13"/>
      <c r="H1317" s="1" t="s">
        <v>6922</v>
      </c>
      <c r="I1317" s="1" t="s">
        <v>3207</v>
      </c>
      <c r="J1317" s="16"/>
      <c r="K1317" s="16"/>
      <c r="L1317" s="14"/>
      <c r="M1317" s="16"/>
      <c r="N1317" s="1" t="s">
        <v>6920</v>
      </c>
      <c r="O1317" s="13" t="str">
        <f t="shared" si="39"/>
        <v>a</v>
      </c>
      <c r="P1317" s="13"/>
      <c r="Q1317" s="13"/>
      <c r="R1317" s="13"/>
      <c r="S1317" s="13"/>
      <c r="T1317" s="13"/>
      <c r="U1317" s="13"/>
      <c r="V1317" s="13"/>
      <c r="W1317" s="13"/>
      <c r="X1317" s="13"/>
      <c r="Y1317" s="13"/>
      <c r="Z1317" s="13"/>
    </row>
    <row r="1318" spans="1:26" s="1" customFormat="1" ht="60" x14ac:dyDescent="0.25">
      <c r="A1318" s="6">
        <v>2503.6</v>
      </c>
      <c r="B1318" s="13">
        <v>3</v>
      </c>
      <c r="C1318" s="49" t="s">
        <v>7047</v>
      </c>
      <c r="D1318" s="1" t="s">
        <v>6914</v>
      </c>
      <c r="E1318" s="5">
        <v>24.747</v>
      </c>
      <c r="F1318" s="5">
        <v>67.924999999999997</v>
      </c>
      <c r="G1318" s="13">
        <v>-330</v>
      </c>
      <c r="H1318" s="1" t="s">
        <v>7072</v>
      </c>
      <c r="I1318" s="1" t="s">
        <v>7071</v>
      </c>
      <c r="J1318" s="16"/>
      <c r="K1318" s="15" t="s">
        <v>6913</v>
      </c>
      <c r="L1318" s="14" t="s">
        <v>6900</v>
      </c>
      <c r="M1318" s="16"/>
      <c r="N1318" s="1" t="s">
        <v>6920</v>
      </c>
      <c r="O1318" s="13" t="str">
        <f t="shared" si="39"/>
        <v>a</v>
      </c>
      <c r="P1318" s="13"/>
      <c r="Q1318" s="13"/>
      <c r="R1318" s="13"/>
      <c r="S1318" s="13"/>
      <c r="T1318" s="13"/>
      <c r="U1318" s="13"/>
      <c r="V1318" s="13"/>
      <c r="W1318" s="13"/>
      <c r="X1318" s="13"/>
      <c r="Y1318" s="13"/>
      <c r="Z1318" s="13"/>
    </row>
    <row r="1319" spans="1:26" s="1" customFormat="1" ht="22.5" x14ac:dyDescent="0.25">
      <c r="A1319" s="4">
        <v>2504.1</v>
      </c>
      <c r="B1319" s="13">
        <v>1</v>
      </c>
      <c r="C1319" s="48" t="s">
        <v>3280</v>
      </c>
      <c r="D1319" s="1" t="s">
        <v>6491</v>
      </c>
      <c r="E1319" s="5">
        <v>31.157086</v>
      </c>
      <c r="F1319" s="5">
        <v>33.835785000000001</v>
      </c>
      <c r="G1319" s="13">
        <v>-330</v>
      </c>
      <c r="H1319" s="1" t="s">
        <v>2993</v>
      </c>
      <c r="J1319" s="16"/>
      <c r="K1319" s="16"/>
      <c r="L1319" s="14" t="s">
        <v>3281</v>
      </c>
      <c r="M1319" s="15" t="s">
        <v>5972</v>
      </c>
      <c r="N1319" s="1" t="s">
        <v>3279</v>
      </c>
      <c r="O1319" s="13" t="str">
        <f t="shared" si="39"/>
        <v>a</v>
      </c>
      <c r="P1319" s="13"/>
      <c r="Q1319" s="13" t="s">
        <v>23</v>
      </c>
      <c r="R1319" s="13" t="s">
        <v>23</v>
      </c>
      <c r="S1319" s="13" t="s">
        <v>23</v>
      </c>
      <c r="T1319" s="13"/>
      <c r="U1319" s="13" t="s">
        <v>23</v>
      </c>
      <c r="V1319" s="13" t="s">
        <v>23</v>
      </c>
      <c r="W1319" s="13" t="s">
        <v>23</v>
      </c>
      <c r="X1319" s="13" t="s">
        <v>23</v>
      </c>
      <c r="Y1319" s="13" t="s">
        <v>23</v>
      </c>
      <c r="Z1319" s="13" t="s">
        <v>23</v>
      </c>
    </row>
    <row r="1320" spans="1:26" s="1" customFormat="1" ht="24" x14ac:dyDescent="0.25">
      <c r="A1320" s="4">
        <v>2505.1</v>
      </c>
      <c r="B1320" s="13">
        <v>2</v>
      </c>
      <c r="C1320" s="48" t="s">
        <v>5974</v>
      </c>
      <c r="D1320" s="1" t="s">
        <v>6492</v>
      </c>
      <c r="E1320" s="5">
        <v>31.044191999999999</v>
      </c>
      <c r="F1320" s="5">
        <v>32.543540999999998</v>
      </c>
      <c r="G1320" s="13">
        <v>-750</v>
      </c>
      <c r="H1320" s="1" t="s">
        <v>3282</v>
      </c>
      <c r="J1320" s="15" t="s">
        <v>7225</v>
      </c>
      <c r="K1320" s="16"/>
      <c r="L1320" s="15" t="s">
        <v>3283</v>
      </c>
      <c r="M1320" s="15" t="s">
        <v>5973</v>
      </c>
      <c r="N1320" s="1" t="s">
        <v>3279</v>
      </c>
      <c r="O1320" s="13" t="str">
        <f t="shared" si="39"/>
        <v>a</v>
      </c>
      <c r="P1320" s="13"/>
      <c r="Q1320" s="13" t="s">
        <v>23</v>
      </c>
      <c r="R1320" s="13" t="s">
        <v>23</v>
      </c>
      <c r="S1320" s="13" t="s">
        <v>23</v>
      </c>
      <c r="T1320" s="13"/>
      <c r="U1320" s="13" t="s">
        <v>23</v>
      </c>
      <c r="V1320" s="13" t="s">
        <v>23</v>
      </c>
      <c r="W1320" s="13" t="s">
        <v>23</v>
      </c>
      <c r="X1320" s="13" t="s">
        <v>23</v>
      </c>
      <c r="Y1320" s="13" t="s">
        <v>23</v>
      </c>
      <c r="Z1320" s="13" t="s">
        <v>23</v>
      </c>
    </row>
    <row r="1321" spans="1:26" s="1" customFormat="1" ht="33.75" x14ac:dyDescent="0.25">
      <c r="A1321" s="12">
        <v>2505.4499999999998</v>
      </c>
      <c r="B1321" s="13">
        <v>1</v>
      </c>
      <c r="C1321" s="48" t="s">
        <v>3284</v>
      </c>
      <c r="D1321" s="1" t="s">
        <v>3285</v>
      </c>
      <c r="E1321" s="5">
        <v>30.86</v>
      </c>
      <c r="F1321" s="5">
        <v>31.910556</v>
      </c>
      <c r="G1321" s="13" t="s">
        <v>974</v>
      </c>
      <c r="H1321" s="1" t="s">
        <v>3286</v>
      </c>
      <c r="I1321" s="1" t="s">
        <v>6671</v>
      </c>
      <c r="J1321" s="16"/>
      <c r="K1321" s="15" t="s">
        <v>7226</v>
      </c>
      <c r="L1321" s="15" t="s">
        <v>3287</v>
      </c>
      <c r="M1321" s="16"/>
      <c r="N1321" s="1" t="s">
        <v>3279</v>
      </c>
      <c r="O1321" s="13" t="str">
        <f t="shared" si="39"/>
        <v>a</v>
      </c>
      <c r="P1321" s="13"/>
      <c r="Q1321" s="13"/>
      <c r="R1321" s="13"/>
      <c r="S1321" s="13"/>
      <c r="T1321" s="13"/>
      <c r="U1321" s="13"/>
      <c r="V1321" s="13"/>
      <c r="W1321" s="13"/>
      <c r="X1321" s="13"/>
      <c r="Y1321" s="13"/>
      <c r="Z1321" s="13"/>
    </row>
    <row r="1322" spans="1:26" s="1" customFormat="1" ht="36" x14ac:dyDescent="0.25">
      <c r="A1322" s="4">
        <v>2505.5</v>
      </c>
      <c r="B1322" s="13">
        <v>1</v>
      </c>
      <c r="C1322" s="48" t="s">
        <v>7228</v>
      </c>
      <c r="D1322" s="1" t="s">
        <v>6493</v>
      </c>
      <c r="E1322" s="5">
        <v>30.957999999999998</v>
      </c>
      <c r="F1322" s="5">
        <v>31.516500000000001</v>
      </c>
      <c r="G1322" s="13">
        <v>-3500</v>
      </c>
      <c r="H1322" s="1" t="s">
        <v>7327</v>
      </c>
      <c r="J1322" s="16" t="s">
        <v>7213</v>
      </c>
      <c r="K1322" s="15" t="s">
        <v>7227</v>
      </c>
      <c r="L1322" s="15" t="s">
        <v>3288</v>
      </c>
      <c r="M1322" s="15" t="s">
        <v>5975</v>
      </c>
      <c r="N1322" s="1" t="s">
        <v>3279</v>
      </c>
      <c r="O1322" s="13" t="str">
        <f t="shared" si="39"/>
        <v>a</v>
      </c>
      <c r="P1322" s="13"/>
      <c r="Q1322" s="13"/>
      <c r="R1322" s="13"/>
      <c r="S1322" s="13"/>
      <c r="T1322" s="13"/>
      <c r="U1322" s="13"/>
      <c r="V1322" s="13"/>
      <c r="W1322" s="13"/>
      <c r="X1322" s="13"/>
      <c r="Y1322" s="13"/>
      <c r="Z1322" s="13"/>
    </row>
    <row r="1323" spans="1:26" s="1" customFormat="1" ht="60" x14ac:dyDescent="0.25">
      <c r="A1323" s="6">
        <v>2505.6999999999998</v>
      </c>
      <c r="B1323" s="13">
        <v>1</v>
      </c>
      <c r="C1323" s="48" t="s">
        <v>7211</v>
      </c>
      <c r="D1323" s="1" t="s">
        <v>7210</v>
      </c>
      <c r="E1323" s="5">
        <v>30.553000000000001</v>
      </c>
      <c r="F1323" s="5">
        <v>32.098999999999997</v>
      </c>
      <c r="G1323" s="13">
        <v>-600</v>
      </c>
      <c r="H1323" s="1" t="s">
        <v>2993</v>
      </c>
      <c r="I1323" s="1" t="s">
        <v>7055</v>
      </c>
      <c r="J1323" s="16" t="s">
        <v>7213</v>
      </c>
      <c r="K1323" s="39" t="s">
        <v>7229</v>
      </c>
      <c r="L1323" s="15" t="s">
        <v>7074</v>
      </c>
      <c r="M1323" s="15" t="s">
        <v>7075</v>
      </c>
      <c r="N1323" s="1" t="s">
        <v>3279</v>
      </c>
      <c r="O1323" s="13" t="str">
        <f t="shared" si="39"/>
        <v>a</v>
      </c>
      <c r="P1323" s="13"/>
      <c r="Q1323" s="13"/>
      <c r="R1323" s="13"/>
      <c r="S1323" s="13"/>
      <c r="T1323" s="13"/>
      <c r="U1323" s="13"/>
      <c r="V1323" s="13"/>
      <c r="W1323" s="13"/>
      <c r="X1323" s="13"/>
      <c r="Y1323" s="13"/>
      <c r="Z1323" s="13"/>
    </row>
    <row r="1324" spans="1:26" s="1" customFormat="1" ht="24" x14ac:dyDescent="0.25">
      <c r="A1324" s="4">
        <v>2505.9</v>
      </c>
      <c r="B1324" s="13">
        <v>1</v>
      </c>
      <c r="C1324" s="48" t="s">
        <v>7212</v>
      </c>
      <c r="D1324" s="5" t="s">
        <v>7214</v>
      </c>
      <c r="E1324" s="5">
        <v>30.293500000000002</v>
      </c>
      <c r="F1324" s="5">
        <v>31.332899999999999</v>
      </c>
      <c r="G1324" s="13">
        <v>-330</v>
      </c>
      <c r="H1324" s="1" t="s">
        <v>7327</v>
      </c>
      <c r="J1324" s="16"/>
      <c r="K1324" s="16"/>
      <c r="L1324" s="15" t="s">
        <v>7216</v>
      </c>
      <c r="M1324" s="15" t="s">
        <v>7215</v>
      </c>
      <c r="N1324" s="16" t="s">
        <v>3279</v>
      </c>
      <c r="O1324" s="13" t="str">
        <f t="shared" si="39"/>
        <v>a</v>
      </c>
      <c r="P1324" s="13"/>
      <c r="Q1324" s="13"/>
      <c r="R1324" s="13"/>
      <c r="S1324" s="13"/>
      <c r="T1324" s="13"/>
      <c r="U1324" s="13"/>
      <c r="V1324" s="13"/>
      <c r="W1324" s="13"/>
      <c r="X1324" s="13"/>
      <c r="Y1324" s="13"/>
      <c r="Z1324" s="13"/>
    </row>
    <row r="1325" spans="1:26" s="1" customFormat="1" ht="60" x14ac:dyDescent="0.25">
      <c r="A1325" s="4">
        <v>2507.4</v>
      </c>
      <c r="B1325" s="13">
        <v>1</v>
      </c>
      <c r="C1325" s="48" t="s">
        <v>7254</v>
      </c>
      <c r="D1325" s="1" t="s">
        <v>6494</v>
      </c>
      <c r="E1325" s="5">
        <v>30.965</v>
      </c>
      <c r="F1325" s="5">
        <v>30.7685</v>
      </c>
      <c r="G1325" s="13">
        <v>-750</v>
      </c>
      <c r="H1325" s="50" t="s">
        <v>7253</v>
      </c>
      <c r="J1325" s="16"/>
      <c r="K1325" s="15" t="s">
        <v>7252</v>
      </c>
      <c r="L1325" s="15" t="s">
        <v>5976</v>
      </c>
      <c r="M1325" s="15" t="s">
        <v>5977</v>
      </c>
      <c r="N1325" s="1" t="s">
        <v>3279</v>
      </c>
      <c r="O1325" s="13" t="str">
        <f t="shared" si="39"/>
        <v>a</v>
      </c>
      <c r="P1325" s="13"/>
      <c r="Q1325" s="13"/>
      <c r="R1325" s="13"/>
      <c r="S1325" s="13"/>
      <c r="T1325" s="13"/>
      <c r="U1325" s="13"/>
      <c r="V1325" s="13"/>
      <c r="W1325" s="13"/>
      <c r="X1325" s="13"/>
      <c r="Y1325" s="13"/>
      <c r="Z1325" s="13"/>
    </row>
    <row r="1326" spans="1:26" s="1" customFormat="1" ht="24" x14ac:dyDescent="0.25">
      <c r="A1326" s="4">
        <v>2508</v>
      </c>
      <c r="B1326" s="13">
        <v>1</v>
      </c>
      <c r="C1326" s="48" t="s">
        <v>7230</v>
      </c>
      <c r="D1326" s="1" t="s">
        <v>7219</v>
      </c>
      <c r="E1326" s="5">
        <v>29.849499999999999</v>
      </c>
      <c r="F1326" s="5">
        <v>31.254799999999999</v>
      </c>
      <c r="G1326" s="13">
        <v>-2950</v>
      </c>
      <c r="H1326" s="1" t="s">
        <v>7327</v>
      </c>
      <c r="J1326" s="16"/>
      <c r="K1326" s="16"/>
      <c r="L1326" s="15" t="s">
        <v>7218</v>
      </c>
      <c r="M1326" s="15" t="s">
        <v>7217</v>
      </c>
      <c r="N1326" s="16" t="s">
        <v>3279</v>
      </c>
      <c r="O1326" s="13" t="str">
        <f t="shared" si="39"/>
        <v>a</v>
      </c>
      <c r="P1326" s="13"/>
      <c r="Q1326" s="13"/>
      <c r="R1326" s="13"/>
      <c r="S1326" s="13"/>
      <c r="T1326" s="13"/>
      <c r="U1326" s="13"/>
      <c r="V1326" s="13"/>
      <c r="W1326" s="13"/>
      <c r="X1326" s="13"/>
      <c r="Y1326" s="13"/>
      <c r="Z1326" s="13"/>
    </row>
    <row r="1327" spans="1:26" s="1" customFormat="1" ht="24" x14ac:dyDescent="0.25">
      <c r="A1327" s="4">
        <v>2508.1999999999998</v>
      </c>
      <c r="B1327" s="13">
        <v>1</v>
      </c>
      <c r="C1327" s="48" t="s">
        <v>6431</v>
      </c>
      <c r="D1327" s="1" t="s">
        <v>6495</v>
      </c>
      <c r="E1327" s="5">
        <v>30.9</v>
      </c>
      <c r="F1327" s="5">
        <v>30.591699999999999</v>
      </c>
      <c r="G1327" s="13">
        <v>-610</v>
      </c>
      <c r="H1327" s="1" t="s">
        <v>3289</v>
      </c>
      <c r="J1327" s="15" t="s">
        <v>6430</v>
      </c>
      <c r="K1327" s="15" t="s">
        <v>7232</v>
      </c>
      <c r="L1327" s="15" t="s">
        <v>3290</v>
      </c>
      <c r="M1327" s="15" t="s">
        <v>5978</v>
      </c>
      <c r="N1327" s="1" t="s">
        <v>3279</v>
      </c>
      <c r="O1327" s="13" t="str">
        <f t="shared" si="39"/>
        <v>a</v>
      </c>
      <c r="P1327" s="13"/>
      <c r="Q1327" s="13"/>
      <c r="R1327" s="13"/>
      <c r="S1327" s="13"/>
      <c r="T1327" s="13"/>
      <c r="U1327" s="13"/>
      <c r="V1327" s="13"/>
      <c r="W1327" s="13"/>
      <c r="X1327" s="13"/>
      <c r="Y1327" s="13"/>
      <c r="Z1327" s="13"/>
    </row>
    <row r="1328" spans="1:26" s="1" customFormat="1" ht="24" x14ac:dyDescent="0.25">
      <c r="A1328" s="4">
        <v>2508.4</v>
      </c>
      <c r="B1328" s="13">
        <v>1</v>
      </c>
      <c r="C1328" s="48" t="s">
        <v>7231</v>
      </c>
      <c r="D1328" s="1" t="s">
        <v>7222</v>
      </c>
      <c r="E1328" s="5">
        <v>31.021599999999999</v>
      </c>
      <c r="F1328" s="5">
        <v>30.4208</v>
      </c>
      <c r="G1328" s="13">
        <v>-750</v>
      </c>
      <c r="H1328" s="1" t="s">
        <v>7327</v>
      </c>
      <c r="J1328" s="16"/>
      <c r="K1328" s="16"/>
      <c r="L1328" s="15" t="s">
        <v>7221</v>
      </c>
      <c r="M1328" s="15" t="s">
        <v>7220</v>
      </c>
      <c r="N1328" s="16" t="s">
        <v>3279</v>
      </c>
      <c r="O1328" s="13" t="str">
        <f t="shared" si="39"/>
        <v>a</v>
      </c>
      <c r="P1328" s="13"/>
      <c r="Q1328" s="13"/>
      <c r="R1328" s="13"/>
      <c r="S1328" s="13"/>
      <c r="T1328" s="13"/>
      <c r="U1328" s="13"/>
      <c r="V1328" s="13"/>
      <c r="W1328" s="13"/>
      <c r="X1328" s="13"/>
      <c r="Y1328" s="13"/>
      <c r="Z1328" s="13"/>
    </row>
    <row r="1329" spans="1:26" s="1" customFormat="1" ht="36" x14ac:dyDescent="0.25">
      <c r="A1329" s="4">
        <v>2508.6</v>
      </c>
      <c r="B1329" s="13">
        <v>2</v>
      </c>
      <c r="C1329" s="48" t="s">
        <v>3291</v>
      </c>
      <c r="D1329" s="1" t="s">
        <v>6496</v>
      </c>
      <c r="E1329" s="5">
        <v>31.138663999999999</v>
      </c>
      <c r="F1329" s="5">
        <v>30.189211</v>
      </c>
      <c r="G1329" s="13">
        <v>-330</v>
      </c>
      <c r="H1329" s="1" t="s">
        <v>7328</v>
      </c>
      <c r="J1329" s="15" t="s">
        <v>6841</v>
      </c>
      <c r="K1329" s="16"/>
      <c r="L1329" s="15" t="s">
        <v>5980</v>
      </c>
      <c r="M1329" s="15" t="s">
        <v>5979</v>
      </c>
      <c r="N1329" s="1" t="s">
        <v>3279</v>
      </c>
      <c r="O1329" s="13" t="str">
        <f t="shared" si="39"/>
        <v>a</v>
      </c>
      <c r="P1329" s="13"/>
      <c r="Q1329" s="13" t="s">
        <v>23</v>
      </c>
      <c r="R1329" s="13" t="s">
        <v>23</v>
      </c>
      <c r="S1329" s="13" t="s">
        <v>23</v>
      </c>
      <c r="T1329" s="13"/>
      <c r="U1329" s="13" t="s">
        <v>23</v>
      </c>
      <c r="V1329" s="13" t="s">
        <v>23</v>
      </c>
      <c r="W1329" s="13" t="s">
        <v>23</v>
      </c>
      <c r="X1329" s="13" t="s">
        <v>23</v>
      </c>
      <c r="Y1329" s="13" t="s">
        <v>23</v>
      </c>
      <c r="Z1329" s="13" t="s">
        <v>23</v>
      </c>
    </row>
    <row r="1330" spans="1:26" s="1" customFormat="1" ht="24" x14ac:dyDescent="0.25">
      <c r="A1330" s="4">
        <v>2514</v>
      </c>
      <c r="B1330" s="13">
        <v>1</v>
      </c>
      <c r="C1330" s="48" t="s">
        <v>4526</v>
      </c>
      <c r="D1330" s="1" t="s">
        <v>3294</v>
      </c>
      <c r="E1330" s="5">
        <v>31.217613</v>
      </c>
      <c r="F1330" s="5">
        <v>29.893611</v>
      </c>
      <c r="G1330" s="13" t="s">
        <v>974</v>
      </c>
      <c r="H1330" s="1" t="s">
        <v>3295</v>
      </c>
      <c r="I1330" s="1" t="s">
        <v>1216</v>
      </c>
      <c r="J1330" s="16"/>
      <c r="K1330" s="16"/>
      <c r="L1330" s="14" t="s">
        <v>3296</v>
      </c>
      <c r="M1330" s="14" t="s">
        <v>5981</v>
      </c>
      <c r="N1330" s="1" t="s">
        <v>3279</v>
      </c>
      <c r="O1330" s="13" t="str">
        <f t="shared" si="39"/>
        <v>a</v>
      </c>
      <c r="P1330" s="13"/>
      <c r="Q1330" s="13" t="s">
        <v>23</v>
      </c>
      <c r="R1330" s="13" t="s">
        <v>23</v>
      </c>
      <c r="S1330" s="13" t="s">
        <v>23</v>
      </c>
      <c r="T1330" s="13"/>
      <c r="U1330" s="13" t="s">
        <v>23</v>
      </c>
      <c r="V1330" s="13" t="s">
        <v>23</v>
      </c>
      <c r="W1330" s="13" t="s">
        <v>23</v>
      </c>
      <c r="X1330" s="13" t="s">
        <v>23</v>
      </c>
      <c r="Y1330" s="13" t="s">
        <v>23</v>
      </c>
      <c r="Z1330" s="13" t="s">
        <v>23</v>
      </c>
    </row>
    <row r="1331" spans="1:26" s="1" customFormat="1" ht="324" x14ac:dyDescent="0.25">
      <c r="A1331" s="4">
        <v>2515</v>
      </c>
      <c r="B1331" s="13" t="s">
        <v>7473</v>
      </c>
      <c r="C1331" s="48" t="s">
        <v>6225</v>
      </c>
      <c r="D1331" s="1" t="s">
        <v>3297</v>
      </c>
      <c r="E1331" s="5">
        <v>31.205573999999999</v>
      </c>
      <c r="F1331" s="5">
        <v>29.894431999999998</v>
      </c>
      <c r="G1331" s="13" t="s">
        <v>974</v>
      </c>
      <c r="H1331" s="1" t="s">
        <v>6971</v>
      </c>
      <c r="I1331" s="1" t="s">
        <v>7115</v>
      </c>
      <c r="J1331" s="14" t="s">
        <v>6969</v>
      </c>
      <c r="K1331" s="14" t="s">
        <v>6790</v>
      </c>
      <c r="L1331" s="14" t="s">
        <v>3296</v>
      </c>
      <c r="M1331" s="14" t="s">
        <v>5981</v>
      </c>
      <c r="N1331" s="1" t="s">
        <v>3279</v>
      </c>
      <c r="O1331" s="13" t="str">
        <f t="shared" si="39"/>
        <v>a</v>
      </c>
      <c r="P1331" s="13" t="s">
        <v>97</v>
      </c>
      <c r="Q1331" s="13" t="s">
        <v>38</v>
      </c>
      <c r="R1331" s="13" t="s">
        <v>23</v>
      </c>
      <c r="S1331" s="13" t="s">
        <v>39</v>
      </c>
      <c r="T1331" s="13" t="s">
        <v>39</v>
      </c>
      <c r="U1331" s="13" t="s">
        <v>23</v>
      </c>
      <c r="V1331" s="13" t="s">
        <v>23</v>
      </c>
      <c r="W1331" s="13" t="s">
        <v>23</v>
      </c>
      <c r="X1331" s="13" t="s">
        <v>23</v>
      </c>
      <c r="Y1331" s="13" t="s">
        <v>39</v>
      </c>
      <c r="Z1331" s="13" t="s">
        <v>23</v>
      </c>
    </row>
    <row r="1332" spans="1:26" s="1" customFormat="1" ht="24" x14ac:dyDescent="0.25">
      <c r="A1332" s="4">
        <v>2516</v>
      </c>
      <c r="B1332" s="13">
        <v>1</v>
      </c>
      <c r="C1332" s="48" t="s">
        <v>3298</v>
      </c>
      <c r="D1332" s="1" t="s">
        <v>3299</v>
      </c>
      <c r="E1332" s="5">
        <v>31.201905</v>
      </c>
      <c r="F1332" s="5">
        <v>29.864104999999999</v>
      </c>
      <c r="G1332" s="13" t="s">
        <v>974</v>
      </c>
      <c r="H1332" s="1" t="s">
        <v>3300</v>
      </c>
      <c r="I1332" s="1" t="s">
        <v>3301</v>
      </c>
      <c r="J1332" s="14" t="s">
        <v>7024</v>
      </c>
      <c r="K1332" s="16"/>
      <c r="L1332" s="14" t="s">
        <v>3302</v>
      </c>
      <c r="M1332" s="16"/>
      <c r="N1332" s="1" t="s">
        <v>3279</v>
      </c>
      <c r="O1332" s="13" t="str">
        <f t="shared" si="39"/>
        <v>a</v>
      </c>
      <c r="P1332" s="13"/>
      <c r="Q1332" s="13" t="s">
        <v>38</v>
      </c>
      <c r="R1332" s="13" t="s">
        <v>54</v>
      </c>
      <c r="S1332" s="13" t="s">
        <v>39</v>
      </c>
      <c r="T1332" s="13"/>
      <c r="U1332" s="13" t="s">
        <v>23</v>
      </c>
      <c r="V1332" s="13" t="s">
        <v>23</v>
      </c>
      <c r="W1332" s="13" t="s">
        <v>23</v>
      </c>
      <c r="X1332" s="13" t="s">
        <v>23</v>
      </c>
      <c r="Y1332" s="13" t="s">
        <v>23</v>
      </c>
      <c r="Z1332" s="13" t="s">
        <v>23</v>
      </c>
    </row>
    <row r="1333" spans="1:26" s="1" customFormat="1" ht="24" x14ac:dyDescent="0.25">
      <c r="A1333" s="4">
        <v>2517</v>
      </c>
      <c r="B1333" s="13">
        <v>1</v>
      </c>
      <c r="C1333" s="48" t="s">
        <v>3303</v>
      </c>
      <c r="D1333" s="1" t="s">
        <v>3304</v>
      </c>
      <c r="E1333" s="5">
        <v>31.194005000000001</v>
      </c>
      <c r="F1333" s="5">
        <v>29.874503000000001</v>
      </c>
      <c r="G1333" s="13" t="s">
        <v>974</v>
      </c>
      <c r="H1333" s="1" t="s">
        <v>3292</v>
      </c>
      <c r="I1333" s="1" t="s">
        <v>2303</v>
      </c>
      <c r="J1333" s="16"/>
      <c r="K1333" s="16"/>
      <c r="L1333" s="14" t="s">
        <v>3305</v>
      </c>
      <c r="M1333" s="16"/>
      <c r="N1333" s="1" t="s">
        <v>3279</v>
      </c>
      <c r="O1333" s="13" t="str">
        <f t="shared" si="39"/>
        <v>a</v>
      </c>
      <c r="P1333" s="13"/>
      <c r="Q1333" s="13" t="s">
        <v>38</v>
      </c>
      <c r="R1333" s="13" t="s">
        <v>39</v>
      </c>
      <c r="S1333" s="13" t="s">
        <v>23</v>
      </c>
      <c r="T1333" s="13"/>
      <c r="U1333" s="13" t="s">
        <v>23</v>
      </c>
      <c r="V1333" s="13" t="s">
        <v>23</v>
      </c>
      <c r="W1333" s="13" t="s">
        <v>23</v>
      </c>
      <c r="X1333" s="13" t="s">
        <v>23</v>
      </c>
      <c r="Y1333" s="13" t="s">
        <v>23</v>
      </c>
      <c r="Z1333" s="13" t="s">
        <v>23</v>
      </c>
    </row>
    <row r="1334" spans="1:26" s="1" customFormat="1" ht="24" x14ac:dyDescent="0.25">
      <c r="A1334" s="4">
        <v>2518</v>
      </c>
      <c r="B1334" s="13">
        <v>1</v>
      </c>
      <c r="C1334" s="48" t="s">
        <v>3306</v>
      </c>
      <c r="D1334" s="1" t="s">
        <v>3307</v>
      </c>
      <c r="E1334" s="5">
        <v>31.188597999999999</v>
      </c>
      <c r="F1334" s="5">
        <v>29.88205</v>
      </c>
      <c r="G1334" s="13" t="s">
        <v>974</v>
      </c>
      <c r="H1334" s="1" t="s">
        <v>3292</v>
      </c>
      <c r="J1334" s="14" t="s">
        <v>3308</v>
      </c>
      <c r="K1334" s="16"/>
      <c r="L1334" s="16"/>
      <c r="M1334" s="16"/>
      <c r="N1334" s="1" t="s">
        <v>3279</v>
      </c>
      <c r="O1334" s="13" t="str">
        <f t="shared" si="39"/>
        <v>a</v>
      </c>
      <c r="P1334" s="13"/>
      <c r="Q1334" s="13" t="s">
        <v>23</v>
      </c>
      <c r="R1334" s="13" t="s">
        <v>23</v>
      </c>
      <c r="S1334" s="13" t="s">
        <v>23</v>
      </c>
      <c r="T1334" s="13"/>
      <c r="U1334" s="13" t="s">
        <v>23</v>
      </c>
      <c r="V1334" s="13" t="s">
        <v>23</v>
      </c>
      <c r="W1334" s="13" t="s">
        <v>23</v>
      </c>
      <c r="X1334" s="13" t="s">
        <v>23</v>
      </c>
      <c r="Y1334" s="13" t="s">
        <v>23</v>
      </c>
      <c r="Z1334" s="13" t="s">
        <v>23</v>
      </c>
    </row>
    <row r="1335" spans="1:26" s="1" customFormat="1" ht="24" x14ac:dyDescent="0.25">
      <c r="A1335" s="4">
        <v>2518.1</v>
      </c>
      <c r="B1335" s="13">
        <v>1</v>
      </c>
      <c r="C1335" s="48" t="s">
        <v>3309</v>
      </c>
      <c r="D1335" s="1" t="s">
        <v>3310</v>
      </c>
      <c r="E1335" s="5">
        <v>31.178284999999999</v>
      </c>
      <c r="F1335" s="5">
        <v>29.908639999999998</v>
      </c>
      <c r="G1335" s="13" t="s">
        <v>974</v>
      </c>
      <c r="H1335" s="1" t="s">
        <v>3292</v>
      </c>
      <c r="J1335" s="14" t="s">
        <v>6842</v>
      </c>
      <c r="K1335" s="16"/>
      <c r="L1335" s="14" t="s">
        <v>3293</v>
      </c>
      <c r="M1335" s="16"/>
      <c r="N1335" s="1" t="s">
        <v>3279</v>
      </c>
      <c r="O1335" s="13" t="str">
        <f t="shared" si="39"/>
        <v>a</v>
      </c>
      <c r="P1335" s="13"/>
      <c r="Q1335" s="13"/>
      <c r="R1335" s="13"/>
      <c r="S1335" s="13"/>
      <c r="T1335" s="13"/>
      <c r="U1335" s="13"/>
      <c r="V1335" s="13"/>
      <c r="W1335" s="13"/>
      <c r="X1335" s="13"/>
      <c r="Y1335" s="13"/>
      <c r="Z1335" s="13"/>
    </row>
    <row r="1336" spans="1:26" s="1" customFormat="1" ht="24" x14ac:dyDescent="0.25">
      <c r="A1336" s="4">
        <v>2519</v>
      </c>
      <c r="B1336" s="13">
        <v>1</v>
      </c>
      <c r="C1336" s="48" t="s">
        <v>4440</v>
      </c>
      <c r="D1336" s="1" t="s">
        <v>3311</v>
      </c>
      <c r="E1336" s="5">
        <v>31.162103999999999</v>
      </c>
      <c r="F1336" s="5">
        <v>29.829260000000001</v>
      </c>
      <c r="G1336" s="13" t="s">
        <v>974</v>
      </c>
      <c r="H1336" s="1" t="s">
        <v>3312</v>
      </c>
      <c r="I1336" s="1" t="s">
        <v>245</v>
      </c>
      <c r="J1336" s="16"/>
      <c r="K1336" s="16"/>
      <c r="L1336" s="16"/>
      <c r="M1336" s="16"/>
      <c r="N1336" s="1" t="s">
        <v>3279</v>
      </c>
      <c r="O1336" s="13" t="str">
        <f t="shared" si="39"/>
        <v>a</v>
      </c>
      <c r="P1336" s="13"/>
      <c r="Q1336" s="13" t="s">
        <v>23</v>
      </c>
      <c r="R1336" s="13" t="s">
        <v>23</v>
      </c>
      <c r="S1336" s="13" t="s">
        <v>23</v>
      </c>
      <c r="T1336" s="13"/>
      <c r="U1336" s="13" t="s">
        <v>23</v>
      </c>
      <c r="V1336" s="13" t="s">
        <v>23</v>
      </c>
      <c r="W1336" s="13" t="s">
        <v>23</v>
      </c>
      <c r="X1336" s="13" t="s">
        <v>23</v>
      </c>
      <c r="Y1336" s="13" t="s">
        <v>23</v>
      </c>
      <c r="Z1336" s="13" t="s">
        <v>23</v>
      </c>
    </row>
    <row r="1337" spans="1:26" s="1" customFormat="1" ht="60" x14ac:dyDescent="0.25">
      <c r="A1337" s="4">
        <v>2520</v>
      </c>
      <c r="B1337" s="13">
        <v>4</v>
      </c>
      <c r="C1337" s="48" t="s">
        <v>3313</v>
      </c>
      <c r="D1337" s="1" t="s">
        <v>3314</v>
      </c>
      <c r="E1337" s="5">
        <v>31.089722999999999</v>
      </c>
      <c r="F1337" s="5">
        <v>29.695658000000002</v>
      </c>
      <c r="G1337" s="13" t="s">
        <v>974</v>
      </c>
      <c r="H1337" s="1" t="s">
        <v>3315</v>
      </c>
      <c r="J1337" s="16"/>
      <c r="K1337" s="16"/>
      <c r="L1337" s="16"/>
      <c r="M1337" s="16"/>
      <c r="N1337" s="1" t="s">
        <v>3279</v>
      </c>
      <c r="O1337" s="13" t="str">
        <f t="shared" si="39"/>
        <v>a</v>
      </c>
      <c r="P1337" s="13"/>
      <c r="Q1337" s="13" t="s">
        <v>23</v>
      </c>
      <c r="R1337" s="13" t="s">
        <v>23</v>
      </c>
      <c r="S1337" s="13" t="s">
        <v>23</v>
      </c>
      <c r="T1337" s="13"/>
      <c r="U1337" s="13" t="s">
        <v>23</v>
      </c>
      <c r="V1337" s="13" t="s">
        <v>23</v>
      </c>
      <c r="W1337" s="13" t="s">
        <v>23</v>
      </c>
      <c r="X1337" s="13" t="s">
        <v>23</v>
      </c>
      <c r="Y1337" s="13" t="s">
        <v>23</v>
      </c>
      <c r="Z1337" s="13" t="s">
        <v>23</v>
      </c>
    </row>
    <row r="1338" spans="1:26" s="1" customFormat="1" ht="24" x14ac:dyDescent="0.25">
      <c r="A1338" s="4">
        <v>2521</v>
      </c>
      <c r="B1338" s="13">
        <v>1</v>
      </c>
      <c r="C1338" s="48" t="s">
        <v>3317</v>
      </c>
      <c r="D1338" s="1" t="s">
        <v>3318</v>
      </c>
      <c r="E1338" s="5">
        <v>30.945335</v>
      </c>
      <c r="F1338" s="5">
        <v>29.538491</v>
      </c>
      <c r="G1338" s="13" t="s">
        <v>974</v>
      </c>
      <c r="H1338" s="1" t="s">
        <v>3319</v>
      </c>
      <c r="J1338" s="14" t="s">
        <v>3316</v>
      </c>
      <c r="K1338" s="16"/>
      <c r="L1338" s="14" t="s">
        <v>3320</v>
      </c>
      <c r="M1338" s="16"/>
      <c r="N1338" s="1" t="s">
        <v>3279</v>
      </c>
      <c r="O1338" s="13" t="str">
        <f t="shared" si="39"/>
        <v>a</v>
      </c>
      <c r="P1338" s="13"/>
      <c r="Q1338" s="13" t="s">
        <v>38</v>
      </c>
      <c r="R1338" s="13" t="s">
        <v>39</v>
      </c>
      <c r="S1338" s="13" t="s">
        <v>23</v>
      </c>
      <c r="T1338" s="13"/>
      <c r="U1338" s="13" t="s">
        <v>23</v>
      </c>
      <c r="V1338" s="13" t="s">
        <v>23</v>
      </c>
      <c r="W1338" s="13" t="s">
        <v>23</v>
      </c>
      <c r="X1338" s="13" t="s">
        <v>23</v>
      </c>
      <c r="Y1338" s="13" t="s">
        <v>23</v>
      </c>
      <c r="Z1338" s="13" t="s">
        <v>23</v>
      </c>
    </row>
    <row r="1339" spans="1:26" s="1" customFormat="1" ht="36" x14ac:dyDescent="0.25">
      <c r="A1339" s="4">
        <v>2522</v>
      </c>
      <c r="B1339" s="13">
        <v>1</v>
      </c>
      <c r="C1339" s="48" t="s">
        <v>3321</v>
      </c>
      <c r="D1339" s="1" t="s">
        <v>3322</v>
      </c>
      <c r="E1339" s="5">
        <v>30.939727000000001</v>
      </c>
      <c r="F1339" s="5">
        <v>29.523022999999998</v>
      </c>
      <c r="G1339" s="13">
        <v>-30</v>
      </c>
      <c r="H1339" s="1" t="s">
        <v>3323</v>
      </c>
      <c r="I1339" s="1" t="s">
        <v>7114</v>
      </c>
      <c r="J1339" s="14" t="s">
        <v>3316</v>
      </c>
      <c r="K1339" s="14" t="s">
        <v>6843</v>
      </c>
      <c r="L1339" s="14" t="s">
        <v>3324</v>
      </c>
      <c r="M1339" s="14" t="s">
        <v>5982</v>
      </c>
      <c r="N1339" s="1" t="s">
        <v>3279</v>
      </c>
      <c r="O1339" s="13" t="str">
        <f t="shared" si="39"/>
        <v>a</v>
      </c>
      <c r="P1339" s="13"/>
      <c r="Q1339" s="13" t="s">
        <v>40</v>
      </c>
      <c r="R1339" s="13" t="s">
        <v>23</v>
      </c>
      <c r="S1339" s="13" t="s">
        <v>23</v>
      </c>
      <c r="T1339" s="13"/>
      <c r="U1339" s="13" t="s">
        <v>23</v>
      </c>
      <c r="V1339" s="13" t="s">
        <v>23</v>
      </c>
      <c r="W1339" s="13" t="s">
        <v>23</v>
      </c>
      <c r="X1339" s="13" t="s">
        <v>23</v>
      </c>
      <c r="Y1339" s="13" t="s">
        <v>54</v>
      </c>
      <c r="Z1339" s="13" t="s">
        <v>23</v>
      </c>
    </row>
    <row r="1340" spans="1:26" s="1" customFormat="1" ht="36" x14ac:dyDescent="0.25">
      <c r="A1340" s="4">
        <v>2523</v>
      </c>
      <c r="B1340" s="13">
        <v>1</v>
      </c>
      <c r="C1340" s="48" t="s">
        <v>3325</v>
      </c>
      <c r="D1340" s="1" t="s">
        <v>6497</v>
      </c>
      <c r="E1340" s="5">
        <v>30.876999999999999</v>
      </c>
      <c r="F1340" s="5">
        <v>29.324999999999999</v>
      </c>
      <c r="G1340" s="13">
        <v>-330</v>
      </c>
      <c r="H1340" s="1" t="s">
        <v>3326</v>
      </c>
      <c r="J1340" s="16"/>
      <c r="K1340" s="16"/>
      <c r="L1340" s="14" t="s">
        <v>3327</v>
      </c>
      <c r="M1340" s="14" t="s">
        <v>5983</v>
      </c>
      <c r="N1340" s="1" t="s">
        <v>3279</v>
      </c>
      <c r="O1340" s="13" t="str">
        <f t="shared" si="39"/>
        <v>a</v>
      </c>
      <c r="P1340" s="13"/>
      <c r="Q1340" s="13" t="s">
        <v>23</v>
      </c>
      <c r="R1340" s="13" t="s">
        <v>23</v>
      </c>
      <c r="S1340" s="13" t="s">
        <v>23</v>
      </c>
      <c r="T1340" s="13"/>
      <c r="U1340" s="13" t="s">
        <v>23</v>
      </c>
      <c r="V1340" s="13" t="s">
        <v>23</v>
      </c>
      <c r="W1340" s="13" t="s">
        <v>23</v>
      </c>
      <c r="X1340" s="13" t="s">
        <v>23</v>
      </c>
      <c r="Y1340" s="13" t="s">
        <v>23</v>
      </c>
      <c r="Z1340" s="13" t="s">
        <v>23</v>
      </c>
    </row>
    <row r="1341" spans="1:26" s="1" customFormat="1" ht="36" x14ac:dyDescent="0.25">
      <c r="A1341" s="4">
        <v>2524</v>
      </c>
      <c r="B1341" s="13">
        <v>1</v>
      </c>
      <c r="C1341" s="48" t="s">
        <v>3328</v>
      </c>
      <c r="D1341" s="1" t="s">
        <v>6498</v>
      </c>
      <c r="E1341" s="5">
        <v>30.834299999999999</v>
      </c>
      <c r="F1341" s="5">
        <v>29.178599999999999</v>
      </c>
      <c r="G1341" s="13">
        <v>-330</v>
      </c>
      <c r="H1341" s="1" t="s">
        <v>3329</v>
      </c>
      <c r="J1341" s="16"/>
      <c r="K1341" s="16"/>
      <c r="L1341" s="14" t="s">
        <v>3330</v>
      </c>
      <c r="M1341" s="14" t="s">
        <v>5984</v>
      </c>
      <c r="N1341" s="1" t="s">
        <v>3279</v>
      </c>
      <c r="O1341" s="13" t="str">
        <f t="shared" si="39"/>
        <v>a</v>
      </c>
      <c r="P1341" s="13"/>
      <c r="Q1341" s="13" t="s">
        <v>23</v>
      </c>
      <c r="R1341" s="13" t="s">
        <v>23</v>
      </c>
      <c r="S1341" s="13" t="s">
        <v>23</v>
      </c>
      <c r="T1341" s="13"/>
      <c r="U1341" s="13" t="s">
        <v>23</v>
      </c>
      <c r="V1341" s="13" t="s">
        <v>23</v>
      </c>
      <c r="W1341" s="13" t="s">
        <v>23</v>
      </c>
      <c r="X1341" s="13" t="s">
        <v>23</v>
      </c>
      <c r="Y1341" s="13" t="s">
        <v>23</v>
      </c>
      <c r="Z1341" s="13" t="s">
        <v>23</v>
      </c>
    </row>
    <row r="1342" spans="1:26" s="1" customFormat="1" ht="36" x14ac:dyDescent="0.25">
      <c r="A1342" s="4">
        <v>2525</v>
      </c>
      <c r="B1342" s="13">
        <v>3</v>
      </c>
      <c r="C1342" s="48" t="s">
        <v>5986</v>
      </c>
      <c r="D1342" s="1" t="s">
        <v>6499</v>
      </c>
      <c r="E1342" s="5">
        <v>30.823799999999999</v>
      </c>
      <c r="F1342" s="5">
        <v>29.0122</v>
      </c>
      <c r="G1342" s="13">
        <v>-330</v>
      </c>
      <c r="H1342" s="1" t="s">
        <v>3331</v>
      </c>
      <c r="I1342" s="1" t="s">
        <v>193</v>
      </c>
      <c r="J1342" s="16"/>
      <c r="K1342" s="16"/>
      <c r="L1342" s="14" t="s">
        <v>3332</v>
      </c>
      <c r="M1342" s="14" t="s">
        <v>5985</v>
      </c>
      <c r="N1342" s="1" t="s">
        <v>3279</v>
      </c>
      <c r="O1342" s="13" t="str">
        <f t="shared" si="39"/>
        <v>a</v>
      </c>
      <c r="P1342" s="13"/>
      <c r="Q1342" s="13" t="s">
        <v>23</v>
      </c>
      <c r="R1342" s="13" t="s">
        <v>23</v>
      </c>
      <c r="S1342" s="13" t="s">
        <v>23</v>
      </c>
      <c r="T1342" s="13"/>
      <c r="U1342" s="13" t="s">
        <v>23</v>
      </c>
      <c r="V1342" s="13" t="s">
        <v>23</v>
      </c>
      <c r="W1342" s="13" t="s">
        <v>23</v>
      </c>
      <c r="X1342" s="13" t="s">
        <v>23</v>
      </c>
      <c r="Y1342" s="13" t="s">
        <v>23</v>
      </c>
      <c r="Z1342" s="13" t="s">
        <v>23</v>
      </c>
    </row>
    <row r="1343" spans="1:26" s="1" customFormat="1" ht="22.5" x14ac:dyDescent="0.25">
      <c r="A1343" s="4">
        <v>2526</v>
      </c>
      <c r="B1343" s="13">
        <v>1</v>
      </c>
      <c r="C1343" s="48" t="s">
        <v>3333</v>
      </c>
      <c r="D1343" s="1" t="s">
        <v>5988</v>
      </c>
      <c r="E1343" s="5">
        <v>30.870999999999999</v>
      </c>
      <c r="F1343" s="5">
        <v>28.928999999999998</v>
      </c>
      <c r="G1343" s="13">
        <v>-330</v>
      </c>
      <c r="H1343" s="1" t="s">
        <v>3334</v>
      </c>
      <c r="J1343" s="16"/>
      <c r="K1343" s="16"/>
      <c r="L1343" s="14" t="s">
        <v>3335</v>
      </c>
      <c r="M1343" s="14" t="s">
        <v>5987</v>
      </c>
      <c r="N1343" s="1" t="s">
        <v>3279</v>
      </c>
      <c r="O1343" s="13" t="str">
        <f t="shared" si="39"/>
        <v>a</v>
      </c>
      <c r="P1343" s="13"/>
      <c r="Q1343" s="13" t="s">
        <v>23</v>
      </c>
      <c r="R1343" s="13" t="s">
        <v>23</v>
      </c>
      <c r="S1343" s="13" t="s">
        <v>23</v>
      </c>
      <c r="T1343" s="13"/>
      <c r="U1343" s="13" t="s">
        <v>23</v>
      </c>
      <c r="V1343" s="13" t="s">
        <v>23</v>
      </c>
      <c r="W1343" s="13" t="s">
        <v>23</v>
      </c>
      <c r="X1343" s="13" t="s">
        <v>23</v>
      </c>
      <c r="Y1343" s="13" t="s">
        <v>23</v>
      </c>
      <c r="Z1343" s="13" t="s">
        <v>23</v>
      </c>
    </row>
    <row r="1344" spans="1:26" s="1" customFormat="1" ht="24" x14ac:dyDescent="0.25">
      <c r="A1344" s="4">
        <v>2528</v>
      </c>
      <c r="B1344" s="13">
        <v>2</v>
      </c>
      <c r="C1344" s="48" t="s">
        <v>5989</v>
      </c>
      <c r="D1344" s="1" t="s">
        <v>6500</v>
      </c>
      <c r="E1344" s="5">
        <v>31.080158000000001</v>
      </c>
      <c r="F1344" s="5">
        <v>28.482296000000002</v>
      </c>
      <c r="G1344" s="13">
        <v>-330</v>
      </c>
      <c r="H1344" s="1" t="s">
        <v>3336</v>
      </c>
      <c r="I1344" s="1" t="s">
        <v>193</v>
      </c>
      <c r="J1344" s="16"/>
      <c r="K1344" s="16"/>
      <c r="L1344" s="14" t="s">
        <v>3337</v>
      </c>
      <c r="M1344" s="14" t="s">
        <v>5990</v>
      </c>
      <c r="N1344" s="1" t="s">
        <v>3279</v>
      </c>
      <c r="O1344" s="13" t="str">
        <f t="shared" si="39"/>
        <v>a</v>
      </c>
      <c r="P1344" s="13"/>
      <c r="Q1344" s="13" t="s">
        <v>23</v>
      </c>
      <c r="R1344" s="13" t="s">
        <v>23</v>
      </c>
      <c r="S1344" s="13" t="s">
        <v>23</v>
      </c>
      <c r="T1344" s="13"/>
      <c r="U1344" s="13" t="s">
        <v>23</v>
      </c>
      <c r="V1344" s="13" t="s">
        <v>23</v>
      </c>
      <c r="W1344" s="13" t="s">
        <v>23</v>
      </c>
      <c r="X1344" s="13" t="s">
        <v>23</v>
      </c>
      <c r="Y1344" s="13" t="s">
        <v>23</v>
      </c>
      <c r="Z1344" s="13" t="s">
        <v>23</v>
      </c>
    </row>
    <row r="1345" spans="1:26" s="1" customFormat="1" ht="24" x14ac:dyDescent="0.25">
      <c r="A1345" s="4">
        <v>2529</v>
      </c>
      <c r="B1345" s="13">
        <v>1</v>
      </c>
      <c r="C1345" s="48" t="s">
        <v>5992</v>
      </c>
      <c r="D1345" s="1" t="s">
        <v>3338</v>
      </c>
      <c r="E1345" s="5">
        <v>31.086345999999999</v>
      </c>
      <c r="F1345" s="5">
        <v>28.256478999999999</v>
      </c>
      <c r="G1345" s="13">
        <v>-330</v>
      </c>
      <c r="H1345" s="1" t="s">
        <v>3339</v>
      </c>
      <c r="I1345" s="1" t="s">
        <v>193</v>
      </c>
      <c r="J1345" s="16"/>
      <c r="K1345" s="16"/>
      <c r="L1345" s="14" t="s">
        <v>3340</v>
      </c>
      <c r="M1345" s="14" t="s">
        <v>5991</v>
      </c>
      <c r="N1345" s="1" t="s">
        <v>3279</v>
      </c>
      <c r="O1345" s="13" t="str">
        <f t="shared" si="39"/>
        <v>a</v>
      </c>
      <c r="P1345" s="13"/>
      <c r="Q1345" s="13" t="s">
        <v>23</v>
      </c>
      <c r="R1345" s="13" t="s">
        <v>23</v>
      </c>
      <c r="S1345" s="13" t="s">
        <v>23</v>
      </c>
      <c r="T1345" s="13"/>
      <c r="U1345" s="13" t="s">
        <v>23</v>
      </c>
      <c r="V1345" s="13" t="s">
        <v>23</v>
      </c>
      <c r="W1345" s="13" t="s">
        <v>23</v>
      </c>
      <c r="X1345" s="13" t="s">
        <v>23</v>
      </c>
      <c r="Y1345" s="13" t="s">
        <v>23</v>
      </c>
      <c r="Z1345" s="13" t="s">
        <v>23</v>
      </c>
    </row>
    <row r="1346" spans="1:26" s="1" customFormat="1" ht="36" x14ac:dyDescent="0.25">
      <c r="A1346" s="4">
        <v>2531</v>
      </c>
      <c r="B1346" s="13">
        <v>1</v>
      </c>
      <c r="C1346" s="48" t="s">
        <v>5993</v>
      </c>
      <c r="D1346" s="1" t="s">
        <v>6480</v>
      </c>
      <c r="E1346" s="5">
        <v>31.093378999999999</v>
      </c>
      <c r="F1346" s="5">
        <v>28.014785</v>
      </c>
      <c r="G1346" s="13">
        <v>-330</v>
      </c>
      <c r="H1346" s="1" t="s">
        <v>3341</v>
      </c>
      <c r="I1346" s="1" t="s">
        <v>193</v>
      </c>
      <c r="J1346" s="16"/>
      <c r="K1346" s="16"/>
      <c r="L1346" s="14" t="s">
        <v>5995</v>
      </c>
      <c r="M1346" s="14" t="s">
        <v>5994</v>
      </c>
      <c r="N1346" s="1" t="s">
        <v>3279</v>
      </c>
      <c r="O1346" s="13" t="str">
        <f t="shared" si="39"/>
        <v>a</v>
      </c>
      <c r="P1346" s="13"/>
      <c r="Q1346" s="13" t="s">
        <v>23</v>
      </c>
      <c r="R1346" s="13" t="s">
        <v>23</v>
      </c>
      <c r="S1346" s="13" t="s">
        <v>23</v>
      </c>
      <c r="T1346" s="13"/>
      <c r="U1346" s="13" t="s">
        <v>23</v>
      </c>
      <c r="V1346" s="13" t="s">
        <v>23</v>
      </c>
      <c r="W1346" s="13" t="s">
        <v>23</v>
      </c>
      <c r="X1346" s="13" t="s">
        <v>23</v>
      </c>
      <c r="Y1346" s="13" t="s">
        <v>23</v>
      </c>
      <c r="Z1346" s="13" t="s">
        <v>23</v>
      </c>
    </row>
    <row r="1347" spans="1:26" s="1" customFormat="1" ht="24" x14ac:dyDescent="0.25">
      <c r="A1347" s="4">
        <v>2532</v>
      </c>
      <c r="B1347" s="13">
        <v>2</v>
      </c>
      <c r="C1347" s="48" t="s">
        <v>3342</v>
      </c>
      <c r="D1347" s="1" t="s">
        <v>3343</v>
      </c>
      <c r="E1347" s="5">
        <v>31.145047000000002</v>
      </c>
      <c r="F1347" s="5">
        <v>27.899569</v>
      </c>
      <c r="G1347" s="13">
        <v>-330</v>
      </c>
      <c r="H1347" s="1" t="s">
        <v>3344</v>
      </c>
      <c r="J1347" s="16"/>
      <c r="K1347" s="16"/>
      <c r="L1347" s="14" t="s">
        <v>3345</v>
      </c>
      <c r="M1347" s="14" t="s">
        <v>5996</v>
      </c>
      <c r="N1347" s="1" t="s">
        <v>3279</v>
      </c>
      <c r="O1347" s="13" t="str">
        <f t="shared" si="39"/>
        <v>a</v>
      </c>
      <c r="P1347" s="13"/>
      <c r="Q1347" s="13" t="s">
        <v>23</v>
      </c>
      <c r="R1347" s="13" t="s">
        <v>23</v>
      </c>
      <c r="S1347" s="13" t="s">
        <v>23</v>
      </c>
      <c r="T1347" s="13"/>
      <c r="U1347" s="13" t="s">
        <v>23</v>
      </c>
      <c r="V1347" s="13" t="s">
        <v>23</v>
      </c>
      <c r="W1347" s="13" t="s">
        <v>23</v>
      </c>
      <c r="X1347" s="13" t="s">
        <v>23</v>
      </c>
      <c r="Y1347" s="13" t="s">
        <v>23</v>
      </c>
      <c r="Z1347" s="13" t="s">
        <v>23</v>
      </c>
    </row>
    <row r="1348" spans="1:26" s="1" customFormat="1" ht="22.5" x14ac:dyDescent="0.25">
      <c r="A1348" s="4">
        <v>2533</v>
      </c>
      <c r="B1348" s="13">
        <v>1</v>
      </c>
      <c r="C1348" s="48" t="s">
        <v>3346</v>
      </c>
      <c r="D1348" s="1" t="s">
        <v>3347</v>
      </c>
      <c r="E1348" s="5">
        <v>31.214400000000001</v>
      </c>
      <c r="F1348" s="5">
        <v>27.872499999999999</v>
      </c>
      <c r="G1348" s="13">
        <v>-330</v>
      </c>
      <c r="H1348" s="1" t="s">
        <v>3348</v>
      </c>
      <c r="I1348" s="1" t="s">
        <v>193</v>
      </c>
      <c r="J1348" s="16"/>
      <c r="K1348" s="16"/>
      <c r="L1348" s="14" t="s">
        <v>3349</v>
      </c>
      <c r="M1348" s="14" t="s">
        <v>5997</v>
      </c>
      <c r="N1348" s="1" t="s">
        <v>3279</v>
      </c>
      <c r="O1348" s="13" t="str">
        <f t="shared" si="39"/>
        <v>a</v>
      </c>
      <c r="P1348" s="13"/>
      <c r="Q1348" s="13" t="s">
        <v>23</v>
      </c>
      <c r="R1348" s="13" t="s">
        <v>23</v>
      </c>
      <c r="S1348" s="13" t="s">
        <v>23</v>
      </c>
      <c r="T1348" s="13"/>
      <c r="U1348" s="13" t="s">
        <v>23</v>
      </c>
      <c r="V1348" s="13" t="s">
        <v>23</v>
      </c>
      <c r="W1348" s="13" t="s">
        <v>23</v>
      </c>
      <c r="X1348" s="13" t="s">
        <v>23</v>
      </c>
      <c r="Y1348" s="13" t="s">
        <v>23</v>
      </c>
      <c r="Z1348" s="13" t="s">
        <v>23</v>
      </c>
    </row>
    <row r="1349" spans="1:26" s="1" customFormat="1" ht="22.5" x14ac:dyDescent="0.25">
      <c r="A1349" s="4">
        <v>2534</v>
      </c>
      <c r="B1349" s="13">
        <v>1</v>
      </c>
      <c r="C1349" s="48" t="s">
        <v>3350</v>
      </c>
      <c r="D1349" s="1" t="s">
        <v>3351</v>
      </c>
      <c r="E1349" s="5">
        <v>31.2378</v>
      </c>
      <c r="F1349" s="5">
        <v>27.866900000000001</v>
      </c>
      <c r="G1349" s="13">
        <v>-550</v>
      </c>
      <c r="H1349" s="1" t="s">
        <v>3352</v>
      </c>
      <c r="J1349" s="16"/>
      <c r="K1349" s="16"/>
      <c r="L1349" s="14" t="s">
        <v>3353</v>
      </c>
      <c r="M1349" s="14" t="s">
        <v>5998</v>
      </c>
      <c r="N1349" s="1" t="s">
        <v>3279</v>
      </c>
      <c r="O1349" s="13" t="str">
        <f t="shared" si="39"/>
        <v>a</v>
      </c>
      <c r="P1349" s="13"/>
      <c r="Q1349" s="13" t="s">
        <v>23</v>
      </c>
      <c r="R1349" s="13" t="s">
        <v>23</v>
      </c>
      <c r="S1349" s="13" t="s">
        <v>23</v>
      </c>
      <c r="T1349" s="13"/>
      <c r="U1349" s="13" t="s">
        <v>23</v>
      </c>
      <c r="V1349" s="13" t="s">
        <v>23</v>
      </c>
      <c r="W1349" s="13" t="s">
        <v>23</v>
      </c>
      <c r="X1349" s="13" t="s">
        <v>23</v>
      </c>
      <c r="Y1349" s="13" t="s">
        <v>23</v>
      </c>
      <c r="Z1349" s="13" t="s">
        <v>23</v>
      </c>
    </row>
    <row r="1350" spans="1:26" s="1" customFormat="1" ht="22.5" x14ac:dyDescent="0.25">
      <c r="A1350" s="4">
        <v>2535</v>
      </c>
      <c r="B1350" s="13">
        <v>1</v>
      </c>
      <c r="C1350" s="48" t="s">
        <v>3354</v>
      </c>
      <c r="D1350" s="1" t="s">
        <v>3355</v>
      </c>
      <c r="E1350" s="5">
        <v>31.182984000000001</v>
      </c>
      <c r="F1350" s="5">
        <v>27.668362999999999</v>
      </c>
      <c r="G1350" s="13">
        <v>-330</v>
      </c>
      <c r="H1350" s="1" t="s">
        <v>3356</v>
      </c>
      <c r="J1350" s="16"/>
      <c r="K1350" s="16"/>
      <c r="L1350" s="14" t="s">
        <v>6000</v>
      </c>
      <c r="M1350" s="14" t="s">
        <v>5999</v>
      </c>
      <c r="N1350" s="1" t="s">
        <v>3279</v>
      </c>
      <c r="O1350" s="13" t="str">
        <f t="shared" si="39"/>
        <v>a</v>
      </c>
      <c r="P1350" s="13"/>
      <c r="Q1350" s="13" t="s">
        <v>23</v>
      </c>
      <c r="R1350" s="13" t="s">
        <v>23</v>
      </c>
      <c r="S1350" s="13" t="s">
        <v>23</v>
      </c>
      <c r="T1350" s="13"/>
      <c r="U1350" s="13" t="s">
        <v>23</v>
      </c>
      <c r="V1350" s="13" t="s">
        <v>23</v>
      </c>
      <c r="W1350" s="13" t="s">
        <v>23</v>
      </c>
      <c r="X1350" s="13" t="s">
        <v>23</v>
      </c>
      <c r="Y1350" s="13" t="s">
        <v>23</v>
      </c>
      <c r="Z1350" s="13" t="s">
        <v>23</v>
      </c>
    </row>
    <row r="1351" spans="1:26" s="1" customFormat="1" ht="24" x14ac:dyDescent="0.25">
      <c r="A1351" s="4">
        <v>2536</v>
      </c>
      <c r="B1351" s="13">
        <v>2</v>
      </c>
      <c r="C1351" s="48" t="s">
        <v>3358</v>
      </c>
      <c r="D1351" s="1" t="s">
        <v>3359</v>
      </c>
      <c r="E1351" s="5">
        <v>31.189509999999999</v>
      </c>
      <c r="F1351" s="5">
        <v>27.63805</v>
      </c>
      <c r="G1351" s="13">
        <v>-330</v>
      </c>
      <c r="H1351" s="1" t="s">
        <v>3360</v>
      </c>
      <c r="J1351" s="16"/>
      <c r="K1351" s="16"/>
      <c r="L1351" s="14" t="s">
        <v>3361</v>
      </c>
      <c r="M1351" s="14" t="s">
        <v>6001</v>
      </c>
      <c r="N1351" s="1" t="s">
        <v>3279</v>
      </c>
      <c r="O1351" s="13" t="str">
        <f t="shared" si="39"/>
        <v>a</v>
      </c>
      <c r="P1351" s="13"/>
      <c r="Q1351" s="13" t="s">
        <v>23</v>
      </c>
      <c r="R1351" s="13" t="s">
        <v>23</v>
      </c>
      <c r="S1351" s="13" t="s">
        <v>23</v>
      </c>
      <c r="T1351" s="13"/>
      <c r="U1351" s="13" t="s">
        <v>23</v>
      </c>
      <c r="V1351" s="13" t="s">
        <v>23</v>
      </c>
      <c r="W1351" s="13" t="s">
        <v>23</v>
      </c>
      <c r="X1351" s="13" t="s">
        <v>23</v>
      </c>
      <c r="Y1351" s="13" t="s">
        <v>23</v>
      </c>
      <c r="Z1351" s="13" t="s">
        <v>23</v>
      </c>
    </row>
    <row r="1352" spans="1:26" s="1" customFormat="1" ht="24" x14ac:dyDescent="0.25">
      <c r="A1352" s="4">
        <v>2537</v>
      </c>
      <c r="B1352" s="13">
        <v>1</v>
      </c>
      <c r="C1352" s="48" t="s">
        <v>3362</v>
      </c>
      <c r="D1352" s="1" t="s">
        <v>3363</v>
      </c>
      <c r="E1352" s="5">
        <v>31.203002000000001</v>
      </c>
      <c r="F1352" s="5">
        <v>27.565847999999999</v>
      </c>
      <c r="G1352" s="13">
        <v>-330</v>
      </c>
      <c r="H1352" s="1" t="s">
        <v>3364</v>
      </c>
      <c r="I1352" s="1" t="s">
        <v>193</v>
      </c>
      <c r="J1352" s="16"/>
      <c r="K1352" s="16"/>
      <c r="L1352" s="14" t="s">
        <v>3365</v>
      </c>
      <c r="M1352" s="14" t="s">
        <v>6002</v>
      </c>
      <c r="N1352" s="1" t="s">
        <v>3279</v>
      </c>
      <c r="O1352" s="13" t="str">
        <f t="shared" si="39"/>
        <v>a</v>
      </c>
      <c r="P1352" s="13"/>
      <c r="Q1352" s="13" t="s">
        <v>23</v>
      </c>
      <c r="R1352" s="13" t="s">
        <v>23</v>
      </c>
      <c r="S1352" s="13" t="s">
        <v>23</v>
      </c>
      <c r="T1352" s="13"/>
      <c r="U1352" s="13" t="s">
        <v>23</v>
      </c>
      <c r="V1352" s="13" t="s">
        <v>23</v>
      </c>
      <c r="W1352" s="13" t="s">
        <v>23</v>
      </c>
      <c r="X1352" s="13" t="s">
        <v>23</v>
      </c>
      <c r="Y1352" s="13" t="s">
        <v>23</v>
      </c>
      <c r="Z1352" s="13" t="s">
        <v>23</v>
      </c>
    </row>
    <row r="1353" spans="1:26" s="1" customFormat="1" ht="36" x14ac:dyDescent="0.25">
      <c r="A1353" s="4">
        <v>2538</v>
      </c>
      <c r="B1353" s="13">
        <v>2</v>
      </c>
      <c r="C1353" s="48" t="s">
        <v>3366</v>
      </c>
      <c r="D1353" s="1" t="s">
        <v>3367</v>
      </c>
      <c r="E1353" s="5">
        <v>31.338999999999999</v>
      </c>
      <c r="F1353" s="5">
        <v>27.36</v>
      </c>
      <c r="G1353" s="13">
        <v>-330</v>
      </c>
      <c r="H1353" s="1" t="s">
        <v>3368</v>
      </c>
      <c r="J1353" s="16"/>
      <c r="K1353" s="16"/>
      <c r="L1353" s="14" t="s">
        <v>3369</v>
      </c>
      <c r="M1353" s="14" t="s">
        <v>6003</v>
      </c>
      <c r="N1353" s="1" t="s">
        <v>3279</v>
      </c>
      <c r="O1353" s="13" t="str">
        <f t="shared" si="39"/>
        <v>a</v>
      </c>
      <c r="P1353" s="13"/>
      <c r="Q1353" s="13" t="s">
        <v>23</v>
      </c>
      <c r="R1353" s="13" t="s">
        <v>23</v>
      </c>
      <c r="S1353" s="13" t="s">
        <v>23</v>
      </c>
      <c r="T1353" s="13"/>
      <c r="U1353" s="13" t="s">
        <v>23</v>
      </c>
      <c r="V1353" s="13" t="s">
        <v>23</v>
      </c>
      <c r="W1353" s="13" t="s">
        <v>23</v>
      </c>
      <c r="X1353" s="13" t="s">
        <v>23</v>
      </c>
      <c r="Y1353" s="13" t="s">
        <v>23</v>
      </c>
      <c r="Z1353" s="13" t="s">
        <v>23</v>
      </c>
    </row>
    <row r="1354" spans="1:26" s="1" customFormat="1" ht="72" x14ac:dyDescent="0.25">
      <c r="A1354" s="4">
        <v>2539</v>
      </c>
      <c r="B1354" s="13">
        <v>5</v>
      </c>
      <c r="C1354" s="48" t="s">
        <v>3370</v>
      </c>
      <c r="D1354" s="1" t="s">
        <v>3371</v>
      </c>
      <c r="E1354" s="5">
        <v>31.361018000000001</v>
      </c>
      <c r="F1354" s="5">
        <v>27.266870999999998</v>
      </c>
      <c r="G1354" s="13">
        <v>-750</v>
      </c>
      <c r="H1354" s="1" t="s">
        <v>7326</v>
      </c>
      <c r="I1354" s="1" t="s">
        <v>3372</v>
      </c>
      <c r="J1354" s="14" t="s">
        <v>6845</v>
      </c>
      <c r="K1354" s="16"/>
      <c r="L1354" s="14" t="s">
        <v>3373</v>
      </c>
      <c r="M1354" s="14" t="s">
        <v>6004</v>
      </c>
      <c r="N1354" s="1" t="s">
        <v>3279</v>
      </c>
      <c r="O1354" s="13" t="str">
        <f t="shared" si="39"/>
        <v>a</v>
      </c>
      <c r="P1354" s="13" t="s">
        <v>97</v>
      </c>
      <c r="Q1354" s="13" t="s">
        <v>23</v>
      </c>
      <c r="R1354" s="13" t="s">
        <v>23</v>
      </c>
      <c r="S1354" s="13" t="s">
        <v>23</v>
      </c>
      <c r="T1354" s="13"/>
      <c r="U1354" s="13" t="s">
        <v>23</v>
      </c>
      <c r="V1354" s="13" t="s">
        <v>23</v>
      </c>
      <c r="W1354" s="13" t="s">
        <v>23</v>
      </c>
      <c r="X1354" s="13" t="s">
        <v>23</v>
      </c>
      <c r="Y1354" s="13" t="s">
        <v>23</v>
      </c>
      <c r="Z1354" s="13" t="s">
        <v>23</v>
      </c>
    </row>
    <row r="1355" spans="1:26" s="1" customFormat="1" ht="48" x14ac:dyDescent="0.25">
      <c r="A1355" s="4">
        <v>2540</v>
      </c>
      <c r="B1355" s="13">
        <v>1</v>
      </c>
      <c r="C1355" s="48" t="s">
        <v>3374</v>
      </c>
      <c r="D1355" s="1" t="s">
        <v>3375</v>
      </c>
      <c r="E1355" s="5">
        <v>31.403931</v>
      </c>
      <c r="F1355" s="5">
        <v>27.091930999999999</v>
      </c>
      <c r="G1355" s="13" t="s">
        <v>974</v>
      </c>
      <c r="H1355" s="1" t="s">
        <v>3376</v>
      </c>
      <c r="I1355" s="1" t="s">
        <v>193</v>
      </c>
      <c r="J1355" s="16"/>
      <c r="K1355" s="16"/>
      <c r="L1355" s="14" t="s">
        <v>3377</v>
      </c>
      <c r="M1355" s="16"/>
      <c r="N1355" s="1" t="s">
        <v>3279</v>
      </c>
      <c r="O1355" s="13" t="str">
        <f t="shared" si="39"/>
        <v>a</v>
      </c>
      <c r="P1355" s="13"/>
      <c r="Q1355" s="13" t="s">
        <v>23</v>
      </c>
      <c r="R1355" s="13" t="s">
        <v>23</v>
      </c>
      <c r="S1355" s="13" t="s">
        <v>23</v>
      </c>
      <c r="T1355" s="13"/>
      <c r="U1355" s="13" t="s">
        <v>23</v>
      </c>
      <c r="V1355" s="13" t="s">
        <v>23</v>
      </c>
      <c r="W1355" s="13" t="s">
        <v>23</v>
      </c>
      <c r="X1355" s="13" t="s">
        <v>23</v>
      </c>
      <c r="Y1355" s="13" t="s">
        <v>23</v>
      </c>
      <c r="Z1355" s="13" t="s">
        <v>23</v>
      </c>
    </row>
    <row r="1356" spans="1:26" s="1" customFormat="1" ht="24" x14ac:dyDescent="0.25">
      <c r="A1356" s="4">
        <v>2541</v>
      </c>
      <c r="B1356" s="13">
        <v>1</v>
      </c>
      <c r="C1356" s="48" t="s">
        <v>3378</v>
      </c>
      <c r="D1356" s="1" t="s">
        <v>6501</v>
      </c>
      <c r="E1356" s="5">
        <v>31.391490999999998</v>
      </c>
      <c r="F1356" s="5">
        <v>27.070017</v>
      </c>
      <c r="G1356" s="13">
        <v>-750</v>
      </c>
      <c r="H1356" s="1" t="s">
        <v>3379</v>
      </c>
      <c r="J1356" s="16"/>
      <c r="K1356" s="16"/>
      <c r="L1356" s="14" t="s">
        <v>3380</v>
      </c>
      <c r="M1356" s="14" t="s">
        <v>6005</v>
      </c>
      <c r="N1356" s="1" t="s">
        <v>3279</v>
      </c>
      <c r="O1356" s="13" t="str">
        <f t="shared" si="39"/>
        <v>a</v>
      </c>
      <c r="P1356" s="13"/>
      <c r="Q1356" s="13" t="s">
        <v>23</v>
      </c>
      <c r="R1356" s="13" t="s">
        <v>23</v>
      </c>
      <c r="S1356" s="13" t="s">
        <v>23</v>
      </c>
      <c r="T1356" s="13"/>
      <c r="U1356" s="13" t="s">
        <v>23</v>
      </c>
      <c r="V1356" s="13" t="s">
        <v>23</v>
      </c>
      <c r="W1356" s="13" t="s">
        <v>23</v>
      </c>
      <c r="X1356" s="13" t="s">
        <v>23</v>
      </c>
      <c r="Y1356" s="13" t="s">
        <v>23</v>
      </c>
      <c r="Z1356" s="13" t="s">
        <v>23</v>
      </c>
    </row>
    <row r="1357" spans="1:26" s="1" customFormat="1" ht="22.5" x14ac:dyDescent="0.25">
      <c r="A1357" s="4">
        <v>2542</v>
      </c>
      <c r="B1357" s="13">
        <v>1</v>
      </c>
      <c r="C1357" s="48" t="s">
        <v>3381</v>
      </c>
      <c r="D1357" s="1" t="s">
        <v>3382</v>
      </c>
      <c r="E1357" s="5">
        <v>31.443707</v>
      </c>
      <c r="F1357" s="5">
        <v>26.983440000000002</v>
      </c>
      <c r="G1357" s="13" t="s">
        <v>974</v>
      </c>
      <c r="H1357" s="1" t="s">
        <v>3383</v>
      </c>
      <c r="I1357" s="1" t="s">
        <v>193</v>
      </c>
      <c r="J1357" s="16"/>
      <c r="K1357" s="16"/>
      <c r="L1357" s="14" t="s">
        <v>3384</v>
      </c>
      <c r="M1357" s="16"/>
      <c r="N1357" s="1" t="s">
        <v>3279</v>
      </c>
      <c r="O1357" s="13" t="str">
        <f t="shared" si="39"/>
        <v>a</v>
      </c>
      <c r="P1357" s="13"/>
      <c r="Q1357" s="13" t="s">
        <v>23</v>
      </c>
      <c r="R1357" s="13" t="s">
        <v>23</v>
      </c>
      <c r="S1357" s="13" t="s">
        <v>23</v>
      </c>
      <c r="T1357" s="13"/>
      <c r="U1357" s="13" t="s">
        <v>23</v>
      </c>
      <c r="V1357" s="13" t="s">
        <v>23</v>
      </c>
      <c r="W1357" s="13" t="s">
        <v>23</v>
      </c>
      <c r="X1357" s="13" t="s">
        <v>23</v>
      </c>
      <c r="Y1357" s="13" t="s">
        <v>23</v>
      </c>
      <c r="Z1357" s="13" t="s">
        <v>23</v>
      </c>
    </row>
    <row r="1358" spans="1:26" s="1" customFormat="1" ht="24" x14ac:dyDescent="0.25">
      <c r="A1358" s="4">
        <v>2543</v>
      </c>
      <c r="B1358" s="13">
        <v>2</v>
      </c>
      <c r="C1358" s="48" t="s">
        <v>3385</v>
      </c>
      <c r="D1358" s="1" t="s">
        <v>3386</v>
      </c>
      <c r="E1358" s="5">
        <v>31.466891</v>
      </c>
      <c r="F1358" s="5">
        <v>26.788613000000002</v>
      </c>
      <c r="G1358" s="13">
        <v>-330</v>
      </c>
      <c r="H1358" s="1" t="s">
        <v>6711</v>
      </c>
      <c r="J1358" s="16"/>
      <c r="K1358" s="16"/>
      <c r="L1358" s="14" t="s">
        <v>3387</v>
      </c>
      <c r="M1358" s="14" t="s">
        <v>6006</v>
      </c>
      <c r="N1358" s="1" t="s">
        <v>3279</v>
      </c>
      <c r="O1358" s="13" t="str">
        <f t="shared" si="39"/>
        <v>a</v>
      </c>
      <c r="P1358" s="13"/>
      <c r="Q1358" s="13" t="s">
        <v>23</v>
      </c>
      <c r="R1358" s="13" t="s">
        <v>23</v>
      </c>
      <c r="S1358" s="13" t="s">
        <v>23</v>
      </c>
      <c r="T1358" s="13"/>
      <c r="U1358" s="13" t="s">
        <v>23</v>
      </c>
      <c r="V1358" s="13" t="s">
        <v>23</v>
      </c>
      <c r="W1358" s="13" t="s">
        <v>23</v>
      </c>
      <c r="X1358" s="13" t="s">
        <v>23</v>
      </c>
      <c r="Y1358" s="13" t="s">
        <v>23</v>
      </c>
      <c r="Z1358" s="13" t="s">
        <v>23</v>
      </c>
    </row>
    <row r="1359" spans="1:26" s="1" customFormat="1" ht="22.5" x14ac:dyDescent="0.25">
      <c r="A1359" s="4">
        <v>2544</v>
      </c>
      <c r="B1359" s="13">
        <v>1</v>
      </c>
      <c r="C1359" s="48" t="s">
        <v>3388</v>
      </c>
      <c r="D1359" s="1" t="s">
        <v>3389</v>
      </c>
      <c r="E1359" s="5">
        <v>31.482951</v>
      </c>
      <c r="F1359" s="5">
        <v>26.757666</v>
      </c>
      <c r="G1359" s="13">
        <v>-330</v>
      </c>
      <c r="H1359" s="1" t="s">
        <v>3390</v>
      </c>
      <c r="J1359" s="16"/>
      <c r="K1359" s="16"/>
      <c r="L1359" s="14" t="s">
        <v>3391</v>
      </c>
      <c r="M1359" s="14" t="s">
        <v>6007</v>
      </c>
      <c r="N1359" s="1" t="s">
        <v>3279</v>
      </c>
      <c r="O1359" s="13" t="str">
        <f t="shared" si="39"/>
        <v>a</v>
      </c>
      <c r="P1359" s="13"/>
      <c r="Q1359" s="13" t="s">
        <v>23</v>
      </c>
      <c r="R1359" s="13" t="s">
        <v>23</v>
      </c>
      <c r="S1359" s="13" t="s">
        <v>23</v>
      </c>
      <c r="T1359" s="13"/>
      <c r="U1359" s="13" t="s">
        <v>23</v>
      </c>
      <c r="V1359" s="13" t="s">
        <v>23</v>
      </c>
      <c r="W1359" s="13" t="s">
        <v>23</v>
      </c>
      <c r="X1359" s="13" t="s">
        <v>23</v>
      </c>
      <c r="Y1359" s="13" t="s">
        <v>23</v>
      </c>
      <c r="Z1359" s="13" t="s">
        <v>23</v>
      </c>
    </row>
    <row r="1360" spans="1:26" s="1" customFormat="1" ht="36" x14ac:dyDescent="0.25">
      <c r="A1360" s="4">
        <v>2545</v>
      </c>
      <c r="B1360" s="13">
        <v>2</v>
      </c>
      <c r="C1360" s="48" t="s">
        <v>3392</v>
      </c>
      <c r="D1360" s="1" t="s">
        <v>3393</v>
      </c>
      <c r="E1360" s="5">
        <v>31.520118</v>
      </c>
      <c r="F1360" s="5">
        <v>26.639230000000001</v>
      </c>
      <c r="G1360" s="13">
        <v>-330</v>
      </c>
      <c r="H1360" s="1" t="s">
        <v>3394</v>
      </c>
      <c r="I1360" s="1" t="s">
        <v>1043</v>
      </c>
      <c r="J1360" s="16"/>
      <c r="K1360" s="16"/>
      <c r="L1360" s="14" t="s">
        <v>3395</v>
      </c>
      <c r="M1360" s="14" t="s">
        <v>6008</v>
      </c>
      <c r="N1360" s="1" t="s">
        <v>3279</v>
      </c>
      <c r="O1360" s="13" t="str">
        <f t="shared" si="39"/>
        <v>a</v>
      </c>
      <c r="P1360" s="13"/>
      <c r="Q1360" s="13" t="s">
        <v>23</v>
      </c>
      <c r="R1360" s="13" t="s">
        <v>23</v>
      </c>
      <c r="S1360" s="13" t="s">
        <v>23</v>
      </c>
      <c r="T1360" s="13"/>
      <c r="U1360" s="13" t="s">
        <v>23</v>
      </c>
      <c r="V1360" s="13" t="s">
        <v>23</v>
      </c>
      <c r="W1360" s="13" t="s">
        <v>23</v>
      </c>
      <c r="X1360" s="13" t="s">
        <v>23</v>
      </c>
      <c r="Y1360" s="13" t="s">
        <v>23</v>
      </c>
      <c r="Z1360" s="13" t="s">
        <v>23</v>
      </c>
    </row>
    <row r="1361" spans="1:26" s="1" customFormat="1" ht="22.5" x14ac:dyDescent="0.25">
      <c r="A1361" s="4">
        <v>2546</v>
      </c>
      <c r="B1361" s="13">
        <v>1</v>
      </c>
      <c r="C1361" s="48" t="s">
        <v>3396</v>
      </c>
      <c r="E1361" s="5">
        <v>31.502300000000002</v>
      </c>
      <c r="F1361" s="5">
        <v>26.562999999999999</v>
      </c>
      <c r="G1361" s="13">
        <v>-330</v>
      </c>
      <c r="H1361" s="1" t="s">
        <v>3397</v>
      </c>
      <c r="J1361" s="16"/>
      <c r="K1361" s="16"/>
      <c r="L1361" s="14" t="s">
        <v>3398</v>
      </c>
      <c r="M1361" s="14" t="s">
        <v>6009</v>
      </c>
      <c r="N1361" s="1" t="s">
        <v>3279</v>
      </c>
      <c r="O1361" s="13" t="str">
        <f t="shared" si="39"/>
        <v>a</v>
      </c>
      <c r="P1361" s="13"/>
      <c r="Q1361" s="13" t="s">
        <v>23</v>
      </c>
      <c r="R1361" s="13" t="s">
        <v>23</v>
      </c>
      <c r="S1361" s="13" t="s">
        <v>23</v>
      </c>
      <c r="T1361" s="13"/>
      <c r="U1361" s="13" t="s">
        <v>23</v>
      </c>
      <c r="V1361" s="13" t="s">
        <v>23</v>
      </c>
      <c r="W1361" s="13" t="s">
        <v>23</v>
      </c>
      <c r="X1361" s="13" t="s">
        <v>23</v>
      </c>
      <c r="Y1361" s="13" t="s">
        <v>23</v>
      </c>
      <c r="Z1361" s="13" t="s">
        <v>23</v>
      </c>
    </row>
    <row r="1362" spans="1:26" s="1" customFormat="1" ht="24" x14ac:dyDescent="0.25">
      <c r="A1362" s="4">
        <v>2547</v>
      </c>
      <c r="B1362" s="13">
        <v>2</v>
      </c>
      <c r="C1362" s="48" t="s">
        <v>3399</v>
      </c>
      <c r="D1362" s="1" t="s">
        <v>6502</v>
      </c>
      <c r="E1362" s="5">
        <v>31.533999999999999</v>
      </c>
      <c r="F1362" s="5">
        <v>26.321000000000002</v>
      </c>
      <c r="G1362" s="13">
        <v>-330</v>
      </c>
      <c r="H1362" s="1" t="s">
        <v>3400</v>
      </c>
      <c r="J1362" s="16"/>
      <c r="K1362" s="16"/>
      <c r="L1362" s="14" t="s">
        <v>3357</v>
      </c>
      <c r="M1362" s="14" t="s">
        <v>6010</v>
      </c>
      <c r="N1362" s="1" t="s">
        <v>3279</v>
      </c>
      <c r="O1362" s="13" t="str">
        <f t="shared" si="39"/>
        <v>a</v>
      </c>
      <c r="P1362" s="13"/>
      <c r="Q1362" s="13" t="s">
        <v>23</v>
      </c>
      <c r="R1362" s="13" t="s">
        <v>23</v>
      </c>
      <c r="S1362" s="13" t="s">
        <v>23</v>
      </c>
      <c r="T1362" s="13"/>
      <c r="U1362" s="13" t="s">
        <v>23</v>
      </c>
      <c r="V1362" s="13" t="s">
        <v>23</v>
      </c>
      <c r="W1362" s="13" t="s">
        <v>23</v>
      </c>
      <c r="X1362" s="13" t="s">
        <v>23</v>
      </c>
      <c r="Y1362" s="13" t="s">
        <v>23</v>
      </c>
      <c r="Z1362" s="13" t="s">
        <v>23</v>
      </c>
    </row>
    <row r="1363" spans="1:26" s="1" customFormat="1" ht="36" x14ac:dyDescent="0.25">
      <c r="A1363" s="4">
        <v>2548</v>
      </c>
      <c r="B1363" s="13">
        <v>2</v>
      </c>
      <c r="C1363" s="48" t="s">
        <v>6012</v>
      </c>
      <c r="D1363" s="1" t="s">
        <v>3401</v>
      </c>
      <c r="E1363" s="5">
        <v>31.63</v>
      </c>
      <c r="F1363" s="5">
        <v>25.928999999999998</v>
      </c>
      <c r="G1363" s="13">
        <v>-330</v>
      </c>
      <c r="H1363" s="1" t="s">
        <v>3402</v>
      </c>
      <c r="J1363" s="16"/>
      <c r="K1363" s="16"/>
      <c r="L1363" s="14" t="s">
        <v>3403</v>
      </c>
      <c r="M1363" s="14" t="s">
        <v>6011</v>
      </c>
      <c r="N1363" s="1" t="s">
        <v>3279</v>
      </c>
      <c r="O1363" s="13" t="str">
        <f t="shared" si="39"/>
        <v>a</v>
      </c>
      <c r="P1363" s="13"/>
      <c r="Q1363" s="13" t="s">
        <v>23</v>
      </c>
      <c r="R1363" s="13" t="s">
        <v>23</v>
      </c>
      <c r="S1363" s="13" t="s">
        <v>23</v>
      </c>
      <c r="T1363" s="13"/>
      <c r="U1363" s="13" t="s">
        <v>23</v>
      </c>
      <c r="V1363" s="13" t="s">
        <v>23</v>
      </c>
      <c r="W1363" s="13" t="s">
        <v>23</v>
      </c>
      <c r="X1363" s="13" t="s">
        <v>23</v>
      </c>
      <c r="Y1363" s="13" t="s">
        <v>23</v>
      </c>
      <c r="Z1363" s="13" t="s">
        <v>23</v>
      </c>
    </row>
    <row r="1364" spans="1:26" s="1" customFormat="1" ht="48" x14ac:dyDescent="0.25">
      <c r="A1364" s="4">
        <v>2549</v>
      </c>
      <c r="B1364" s="13">
        <v>4</v>
      </c>
      <c r="C1364" s="48" t="s">
        <v>3404</v>
      </c>
      <c r="D1364" s="1" t="s">
        <v>3405</v>
      </c>
      <c r="E1364" s="5">
        <v>31.556000000000001</v>
      </c>
      <c r="F1364" s="5">
        <v>25.163</v>
      </c>
      <c r="G1364" s="13">
        <v>-750</v>
      </c>
      <c r="H1364" s="1" t="s">
        <v>3406</v>
      </c>
      <c r="I1364" s="1" t="s">
        <v>1043</v>
      </c>
      <c r="J1364" s="16"/>
      <c r="K1364" s="16"/>
      <c r="L1364" s="14" t="s">
        <v>3407</v>
      </c>
      <c r="M1364" s="14" t="s">
        <v>6013</v>
      </c>
      <c r="N1364" s="1" t="s">
        <v>3279</v>
      </c>
      <c r="O1364" s="13" t="str">
        <f t="shared" si="39"/>
        <v>a</v>
      </c>
      <c r="P1364" s="13"/>
      <c r="Q1364" s="13" t="s">
        <v>23</v>
      </c>
      <c r="R1364" s="13" t="s">
        <v>23</v>
      </c>
      <c r="S1364" s="13" t="s">
        <v>23</v>
      </c>
      <c r="T1364" s="13"/>
      <c r="U1364" s="13" t="s">
        <v>23</v>
      </c>
      <c r="V1364" s="13" t="s">
        <v>23</v>
      </c>
      <c r="W1364" s="13" t="s">
        <v>23</v>
      </c>
      <c r="X1364" s="13" t="s">
        <v>23</v>
      </c>
      <c r="Y1364" s="13" t="s">
        <v>23</v>
      </c>
      <c r="Z1364" s="13" t="s">
        <v>23</v>
      </c>
    </row>
    <row r="1365" spans="1:26" s="1" customFormat="1" ht="12" x14ac:dyDescent="0.25">
      <c r="A1365" s="4">
        <v>2550</v>
      </c>
      <c r="B1365" s="13">
        <v>1</v>
      </c>
      <c r="C1365" s="48" t="s">
        <v>3408</v>
      </c>
      <c r="D1365" s="1" t="s">
        <v>3409</v>
      </c>
      <c r="E1365" s="5">
        <v>31.673883</v>
      </c>
      <c r="F1365" s="5">
        <v>25.152359000000001</v>
      </c>
      <c r="G1365" s="13" t="s">
        <v>974</v>
      </c>
      <c r="H1365" s="1" t="s">
        <v>3410</v>
      </c>
      <c r="J1365" s="16"/>
      <c r="K1365" s="16"/>
      <c r="L1365" s="16"/>
      <c r="M1365" s="16"/>
      <c r="N1365" s="1" t="s">
        <v>3411</v>
      </c>
      <c r="O1365" s="13" t="str">
        <f t="shared" si="39"/>
        <v>a</v>
      </c>
      <c r="P1365" s="13"/>
      <c r="Q1365" s="13" t="s">
        <v>23</v>
      </c>
      <c r="R1365" s="13" t="s">
        <v>23</v>
      </c>
      <c r="S1365" s="13" t="s">
        <v>23</v>
      </c>
      <c r="T1365" s="13"/>
      <c r="U1365" s="13" t="s">
        <v>23</v>
      </c>
      <c r="V1365" s="13" t="s">
        <v>23</v>
      </c>
      <c r="W1365" s="13" t="s">
        <v>23</v>
      </c>
      <c r="X1365" s="13" t="s">
        <v>23</v>
      </c>
      <c r="Y1365" s="13" t="s">
        <v>23</v>
      </c>
      <c r="Z1365" s="13" t="s">
        <v>23</v>
      </c>
    </row>
    <row r="1366" spans="1:26" s="1" customFormat="1" ht="24" x14ac:dyDescent="0.25">
      <c r="A1366" s="4">
        <v>2551</v>
      </c>
      <c r="B1366" s="13">
        <v>2</v>
      </c>
      <c r="C1366" s="48" t="s">
        <v>3412</v>
      </c>
      <c r="D1366" s="1" t="s">
        <v>3409</v>
      </c>
      <c r="E1366" s="5">
        <v>31.682251000000001</v>
      </c>
      <c r="F1366" s="5">
        <v>25.147760000000002</v>
      </c>
      <c r="G1366" s="13" t="s">
        <v>974</v>
      </c>
      <c r="H1366" s="1" t="s">
        <v>3413</v>
      </c>
      <c r="J1366" s="16"/>
      <c r="K1366" s="16"/>
      <c r="L1366" s="16"/>
      <c r="M1366" s="16"/>
      <c r="N1366" s="1" t="s">
        <v>3411</v>
      </c>
      <c r="O1366" s="13" t="str">
        <f t="shared" si="39"/>
        <v>a</v>
      </c>
      <c r="P1366" s="13"/>
      <c r="Q1366" s="13" t="s">
        <v>23</v>
      </c>
      <c r="R1366" s="13" t="s">
        <v>23</v>
      </c>
      <c r="S1366" s="13" t="s">
        <v>23</v>
      </c>
      <c r="T1366" s="13"/>
      <c r="U1366" s="13" t="s">
        <v>23</v>
      </c>
      <c r="V1366" s="13" t="s">
        <v>23</v>
      </c>
      <c r="W1366" s="13" t="s">
        <v>23</v>
      </c>
      <c r="X1366" s="13" t="s">
        <v>23</v>
      </c>
      <c r="Y1366" s="13" t="s">
        <v>23</v>
      </c>
      <c r="Z1366" s="13" t="s">
        <v>23</v>
      </c>
    </row>
    <row r="1367" spans="1:26" s="1" customFormat="1" ht="12" x14ac:dyDescent="0.25">
      <c r="A1367" s="4">
        <v>2552</v>
      </c>
      <c r="B1367" s="13">
        <v>1</v>
      </c>
      <c r="C1367" s="48" t="s">
        <v>3414</v>
      </c>
      <c r="D1367" s="1" t="s">
        <v>3415</v>
      </c>
      <c r="E1367" s="5">
        <v>31.709579000000002</v>
      </c>
      <c r="F1367" s="5">
        <v>25.135162000000001</v>
      </c>
      <c r="G1367" s="13" t="s">
        <v>974</v>
      </c>
      <c r="H1367" s="1" t="s">
        <v>3416</v>
      </c>
      <c r="J1367" s="16"/>
      <c r="K1367" s="16"/>
      <c r="L1367" s="16"/>
      <c r="M1367" s="16"/>
      <c r="N1367" s="1" t="s">
        <v>3411</v>
      </c>
      <c r="O1367" s="13" t="str">
        <f t="shared" si="39"/>
        <v>a</v>
      </c>
      <c r="P1367" s="13"/>
      <c r="Q1367" s="13" t="s">
        <v>23</v>
      </c>
      <c r="R1367" s="13" t="s">
        <v>23</v>
      </c>
      <c r="S1367" s="13" t="s">
        <v>23</v>
      </c>
      <c r="T1367" s="13"/>
      <c r="U1367" s="13" t="s">
        <v>23</v>
      </c>
      <c r="V1367" s="13" t="s">
        <v>23</v>
      </c>
      <c r="W1367" s="13" t="s">
        <v>23</v>
      </c>
      <c r="X1367" s="13" t="s">
        <v>23</v>
      </c>
      <c r="Y1367" s="13" t="s">
        <v>23</v>
      </c>
      <c r="Z1367" s="13" t="s">
        <v>23</v>
      </c>
    </row>
    <row r="1368" spans="1:26" s="1" customFormat="1" ht="36" x14ac:dyDescent="0.25">
      <c r="A1368" s="4">
        <v>2553</v>
      </c>
      <c r="B1368" s="13">
        <v>3</v>
      </c>
      <c r="C1368" s="48" t="s">
        <v>3417</v>
      </c>
      <c r="D1368" s="1" t="s">
        <v>3418</v>
      </c>
      <c r="E1368" s="5">
        <v>31.759187000000001</v>
      </c>
      <c r="F1368" s="5">
        <v>25.102018000000001</v>
      </c>
      <c r="G1368" s="13">
        <v>-330</v>
      </c>
      <c r="H1368" s="1" t="s">
        <v>3419</v>
      </c>
      <c r="J1368" s="16"/>
      <c r="K1368" s="16"/>
      <c r="L1368" s="14" t="s">
        <v>3420</v>
      </c>
      <c r="M1368" s="14" t="s">
        <v>6014</v>
      </c>
      <c r="N1368" s="1" t="s">
        <v>3411</v>
      </c>
      <c r="O1368" s="13" t="str">
        <f t="shared" si="39"/>
        <v>a</v>
      </c>
      <c r="P1368" s="13"/>
      <c r="Q1368" s="13" t="s">
        <v>23</v>
      </c>
      <c r="R1368" s="13" t="s">
        <v>23</v>
      </c>
      <c r="S1368" s="13" t="s">
        <v>23</v>
      </c>
      <c r="T1368" s="13"/>
      <c r="U1368" s="13" t="s">
        <v>23</v>
      </c>
      <c r="V1368" s="13" t="s">
        <v>23</v>
      </c>
      <c r="W1368" s="13" t="s">
        <v>23</v>
      </c>
      <c r="X1368" s="13" t="s">
        <v>23</v>
      </c>
      <c r="Y1368" s="13" t="s">
        <v>23</v>
      </c>
      <c r="Z1368" s="13" t="s">
        <v>23</v>
      </c>
    </row>
    <row r="1369" spans="1:26" s="1" customFormat="1" ht="24" x14ac:dyDescent="0.25">
      <c r="A1369" s="4">
        <v>2554</v>
      </c>
      <c r="B1369" s="13">
        <v>2</v>
      </c>
      <c r="C1369" s="48" t="s">
        <v>6020</v>
      </c>
      <c r="D1369" s="1" t="s">
        <v>3421</v>
      </c>
      <c r="E1369" s="5">
        <v>31.91</v>
      </c>
      <c r="F1369" s="5">
        <v>25.041799999999999</v>
      </c>
      <c r="G1369" s="13">
        <v>-330</v>
      </c>
      <c r="H1369" s="1" t="s">
        <v>3422</v>
      </c>
      <c r="J1369" s="16"/>
      <c r="K1369" s="16"/>
      <c r="L1369" s="14" t="s">
        <v>3423</v>
      </c>
      <c r="M1369" s="14" t="s">
        <v>6015</v>
      </c>
      <c r="N1369" s="1" t="s">
        <v>3411</v>
      </c>
      <c r="O1369" s="13" t="str">
        <f t="shared" si="39"/>
        <v>a</v>
      </c>
      <c r="P1369" s="13"/>
      <c r="Q1369" s="13" t="s">
        <v>23</v>
      </c>
      <c r="R1369" s="13" t="s">
        <v>23</v>
      </c>
      <c r="S1369" s="13" t="s">
        <v>23</v>
      </c>
      <c r="T1369" s="13"/>
      <c r="U1369" s="13" t="s">
        <v>23</v>
      </c>
      <c r="V1369" s="13" t="s">
        <v>23</v>
      </c>
      <c r="W1369" s="13" t="s">
        <v>23</v>
      </c>
      <c r="X1369" s="13" t="s">
        <v>23</v>
      </c>
      <c r="Y1369" s="13" t="s">
        <v>23</v>
      </c>
      <c r="Z1369" s="13" t="s">
        <v>23</v>
      </c>
    </row>
    <row r="1370" spans="1:26" s="1" customFormat="1" ht="72" x14ac:dyDescent="0.25">
      <c r="A1370" s="4">
        <v>2555</v>
      </c>
      <c r="B1370" s="13">
        <v>5</v>
      </c>
      <c r="C1370" s="48" t="s">
        <v>3424</v>
      </c>
      <c r="D1370" s="1" t="s">
        <v>6017</v>
      </c>
      <c r="E1370" s="5">
        <v>31.981300000000001</v>
      </c>
      <c r="F1370" s="5">
        <v>24.878</v>
      </c>
      <c r="G1370" s="13">
        <v>-550</v>
      </c>
      <c r="H1370" s="1" t="s">
        <v>4441</v>
      </c>
      <c r="I1370" s="1" t="s">
        <v>6753</v>
      </c>
      <c r="J1370" s="16"/>
      <c r="K1370" s="16"/>
      <c r="L1370" s="14" t="s">
        <v>3425</v>
      </c>
      <c r="M1370" s="14" t="s">
        <v>6016</v>
      </c>
      <c r="N1370" s="1" t="s">
        <v>3411</v>
      </c>
      <c r="O1370" s="13" t="str">
        <f t="shared" si="39"/>
        <v>a</v>
      </c>
      <c r="P1370" s="13"/>
      <c r="Q1370" s="13" t="s">
        <v>23</v>
      </c>
      <c r="R1370" s="13" t="s">
        <v>23</v>
      </c>
      <c r="S1370" s="13" t="s">
        <v>23</v>
      </c>
      <c r="T1370" s="13"/>
      <c r="U1370" s="13" t="s">
        <v>23</v>
      </c>
      <c r="V1370" s="13" t="s">
        <v>23</v>
      </c>
      <c r="W1370" s="13" t="s">
        <v>23</v>
      </c>
      <c r="X1370" s="13" t="s">
        <v>23</v>
      </c>
      <c r="Y1370" s="13" t="s">
        <v>23</v>
      </c>
      <c r="Z1370" s="13" t="s">
        <v>23</v>
      </c>
    </row>
    <row r="1371" spans="1:26" s="1" customFormat="1" ht="24" x14ac:dyDescent="0.25">
      <c r="A1371" s="4">
        <v>2556</v>
      </c>
      <c r="B1371" s="13">
        <v>1</v>
      </c>
      <c r="C1371" s="48" t="s">
        <v>6019</v>
      </c>
      <c r="D1371" s="1" t="s">
        <v>3426</v>
      </c>
      <c r="E1371" s="5">
        <v>32.015900000000002</v>
      </c>
      <c r="F1371" s="5">
        <v>24.763999999999999</v>
      </c>
      <c r="G1371" s="13">
        <v>-330</v>
      </c>
      <c r="H1371" s="1" t="s">
        <v>3427</v>
      </c>
      <c r="J1371" s="16"/>
      <c r="K1371" s="16"/>
      <c r="L1371" s="14" t="s">
        <v>3428</v>
      </c>
      <c r="M1371" s="14" t="s">
        <v>6018</v>
      </c>
      <c r="N1371" s="1" t="s">
        <v>3411</v>
      </c>
      <c r="O1371" s="13" t="str">
        <f t="shared" si="39"/>
        <v>a</v>
      </c>
      <c r="P1371" s="13"/>
      <c r="Q1371" s="13" t="s">
        <v>23</v>
      </c>
      <c r="R1371" s="13" t="s">
        <v>23</v>
      </c>
      <c r="S1371" s="13" t="s">
        <v>23</v>
      </c>
      <c r="T1371" s="13"/>
      <c r="U1371" s="13" t="s">
        <v>23</v>
      </c>
      <c r="V1371" s="13" t="s">
        <v>23</v>
      </c>
      <c r="W1371" s="13" t="s">
        <v>23</v>
      </c>
      <c r="X1371" s="13" t="s">
        <v>23</v>
      </c>
      <c r="Y1371" s="13" t="s">
        <v>23</v>
      </c>
      <c r="Z1371" s="13" t="s">
        <v>23</v>
      </c>
    </row>
    <row r="1372" spans="1:26" s="1" customFormat="1" ht="48" x14ac:dyDescent="0.25">
      <c r="A1372" s="4">
        <v>2558</v>
      </c>
      <c r="B1372" s="13">
        <v>2</v>
      </c>
      <c r="C1372" s="48" t="s">
        <v>3429</v>
      </c>
      <c r="D1372" s="1" t="s">
        <v>6503</v>
      </c>
      <c r="E1372" s="5">
        <v>31.997655000000002</v>
      </c>
      <c r="F1372" s="5">
        <v>24.418968</v>
      </c>
      <c r="G1372" s="13">
        <v>-30</v>
      </c>
      <c r="H1372" s="1" t="s">
        <v>3430</v>
      </c>
      <c r="J1372" s="16"/>
      <c r="K1372" s="16"/>
      <c r="L1372" s="15" t="s">
        <v>3431</v>
      </c>
      <c r="M1372" s="14" t="s">
        <v>6021</v>
      </c>
      <c r="N1372" s="1" t="s">
        <v>3411</v>
      </c>
      <c r="O1372" s="13" t="str">
        <f t="shared" si="39"/>
        <v>a</v>
      </c>
      <c r="P1372" s="13"/>
      <c r="Q1372" s="13" t="s">
        <v>23</v>
      </c>
      <c r="R1372" s="13" t="s">
        <v>23</v>
      </c>
      <c r="S1372" s="13" t="s">
        <v>23</v>
      </c>
      <c r="T1372" s="13"/>
      <c r="U1372" s="13" t="s">
        <v>23</v>
      </c>
      <c r="V1372" s="13" t="s">
        <v>23</v>
      </c>
      <c r="W1372" s="13" t="s">
        <v>23</v>
      </c>
      <c r="X1372" s="13" t="s">
        <v>23</v>
      </c>
      <c r="Y1372" s="13" t="s">
        <v>23</v>
      </c>
      <c r="Z1372" s="13" t="s">
        <v>23</v>
      </c>
    </row>
    <row r="1373" spans="1:26" s="1" customFormat="1" ht="36" x14ac:dyDescent="0.25">
      <c r="A1373" s="4">
        <v>2560</v>
      </c>
      <c r="B1373" s="13">
        <v>3</v>
      </c>
      <c r="C1373" s="48" t="s">
        <v>3432</v>
      </c>
      <c r="D1373" s="1" t="s">
        <v>3433</v>
      </c>
      <c r="E1373" s="5">
        <v>32.075000000000003</v>
      </c>
      <c r="F1373" s="5">
        <v>23.97</v>
      </c>
      <c r="G1373" s="13">
        <v>-330</v>
      </c>
      <c r="H1373" s="1" t="s">
        <v>3434</v>
      </c>
      <c r="I1373" s="1" t="s">
        <v>3435</v>
      </c>
      <c r="J1373" s="16"/>
      <c r="K1373" s="16"/>
      <c r="L1373" s="15" t="s">
        <v>3436</v>
      </c>
      <c r="M1373" s="14" t="s">
        <v>6022</v>
      </c>
      <c r="N1373" s="1" t="s">
        <v>3411</v>
      </c>
      <c r="O1373" s="13" t="str">
        <f t="shared" si="39"/>
        <v>a</v>
      </c>
      <c r="P1373" s="13"/>
      <c r="Q1373" s="13" t="s">
        <v>23</v>
      </c>
      <c r="R1373" s="13" t="s">
        <v>23</v>
      </c>
      <c r="S1373" s="13" t="s">
        <v>23</v>
      </c>
      <c r="T1373" s="13"/>
      <c r="U1373" s="13" t="s">
        <v>23</v>
      </c>
      <c r="V1373" s="13" t="s">
        <v>23</v>
      </c>
      <c r="W1373" s="13" t="s">
        <v>23</v>
      </c>
      <c r="X1373" s="13" t="s">
        <v>23</v>
      </c>
      <c r="Y1373" s="13" t="s">
        <v>23</v>
      </c>
      <c r="Z1373" s="13" t="s">
        <v>23</v>
      </c>
    </row>
    <row r="1374" spans="1:26" s="1" customFormat="1" ht="60" x14ac:dyDescent="0.25">
      <c r="A1374" s="4">
        <v>2562</v>
      </c>
      <c r="B1374" s="13">
        <v>3</v>
      </c>
      <c r="C1374" s="48" t="s">
        <v>3437</v>
      </c>
      <c r="D1374" s="1" t="s">
        <v>6481</v>
      </c>
      <c r="E1374" s="5">
        <v>32.175800000000002</v>
      </c>
      <c r="F1374" s="5">
        <v>23.408300000000001</v>
      </c>
      <c r="G1374" s="13">
        <v>-330</v>
      </c>
      <c r="H1374" s="1" t="s">
        <v>3438</v>
      </c>
      <c r="J1374" s="16"/>
      <c r="K1374" s="16"/>
      <c r="L1374" s="15" t="s">
        <v>3439</v>
      </c>
      <c r="M1374" s="14" t="s">
        <v>6024</v>
      </c>
      <c r="N1374" s="1" t="s">
        <v>3411</v>
      </c>
      <c r="O1374" s="13" t="str">
        <f t="shared" si="39"/>
        <v>a</v>
      </c>
      <c r="P1374" s="13"/>
      <c r="Q1374" s="13" t="s">
        <v>23</v>
      </c>
      <c r="R1374" s="13" t="s">
        <v>23</v>
      </c>
      <c r="S1374" s="13" t="s">
        <v>23</v>
      </c>
      <c r="T1374" s="13"/>
      <c r="U1374" s="13" t="s">
        <v>23</v>
      </c>
      <c r="V1374" s="13" t="s">
        <v>23</v>
      </c>
      <c r="W1374" s="13" t="s">
        <v>23</v>
      </c>
      <c r="X1374" s="13" t="s">
        <v>23</v>
      </c>
      <c r="Y1374" s="13" t="s">
        <v>23</v>
      </c>
      <c r="Z1374" s="13" t="s">
        <v>23</v>
      </c>
    </row>
    <row r="1375" spans="1:26" s="1" customFormat="1" ht="24" x14ac:dyDescent="0.25">
      <c r="A1375" s="4">
        <v>2563</v>
      </c>
      <c r="B1375" s="13">
        <v>2</v>
      </c>
      <c r="C1375" s="48" t="s">
        <v>3440</v>
      </c>
      <c r="D1375" s="1" t="s">
        <v>6026</v>
      </c>
      <c r="E1375" s="5">
        <v>32.174346</v>
      </c>
      <c r="F1375" s="5">
        <v>23.309165</v>
      </c>
      <c r="G1375" s="13">
        <v>-750</v>
      </c>
      <c r="H1375" s="1" t="s">
        <v>3441</v>
      </c>
      <c r="I1375" s="1" t="s">
        <v>193</v>
      </c>
      <c r="J1375" s="16"/>
      <c r="K1375" s="16"/>
      <c r="L1375" s="15" t="s">
        <v>3442</v>
      </c>
      <c r="M1375" s="14" t="s">
        <v>6023</v>
      </c>
      <c r="N1375" s="1" t="s">
        <v>3411</v>
      </c>
      <c r="O1375" s="13" t="str">
        <f t="shared" ref="O1375:O1438" si="40">IF(H1375="","m","a")</f>
        <v>a</v>
      </c>
      <c r="P1375" s="13"/>
      <c r="Q1375" s="13" t="s">
        <v>23</v>
      </c>
      <c r="R1375" s="13" t="s">
        <v>23</v>
      </c>
      <c r="S1375" s="13" t="s">
        <v>23</v>
      </c>
      <c r="T1375" s="13"/>
      <c r="U1375" s="13" t="s">
        <v>23</v>
      </c>
      <c r="V1375" s="13" t="s">
        <v>23</v>
      </c>
      <c r="W1375" s="13" t="s">
        <v>23</v>
      </c>
      <c r="X1375" s="13" t="s">
        <v>23</v>
      </c>
      <c r="Y1375" s="13" t="s">
        <v>23</v>
      </c>
      <c r="Z1375" s="13" t="s">
        <v>23</v>
      </c>
    </row>
    <row r="1376" spans="1:26" s="1" customFormat="1" ht="24" x14ac:dyDescent="0.25">
      <c r="A1376" s="4">
        <v>2564</v>
      </c>
      <c r="B1376" s="13">
        <v>1</v>
      </c>
      <c r="C1376" s="48" t="s">
        <v>3443</v>
      </c>
      <c r="D1376" s="1" t="s">
        <v>3444</v>
      </c>
      <c r="E1376" s="5">
        <v>32.230325999999998</v>
      </c>
      <c r="F1376" s="5">
        <v>23.282381000000001</v>
      </c>
      <c r="G1376" s="13" t="s">
        <v>974</v>
      </c>
      <c r="H1376" s="1" t="s">
        <v>730</v>
      </c>
      <c r="J1376" s="16"/>
      <c r="K1376" s="16"/>
      <c r="L1376" s="15" t="s">
        <v>3445</v>
      </c>
      <c r="M1376" s="14" t="s">
        <v>6025</v>
      </c>
      <c r="N1376" s="1" t="s">
        <v>3411</v>
      </c>
      <c r="O1376" s="13" t="str">
        <f t="shared" si="40"/>
        <v>a</v>
      </c>
      <c r="P1376" s="13"/>
      <c r="Q1376" s="13" t="s">
        <v>23</v>
      </c>
      <c r="R1376" s="13" t="s">
        <v>23</v>
      </c>
      <c r="S1376" s="13" t="s">
        <v>23</v>
      </c>
      <c r="T1376" s="13"/>
      <c r="U1376" s="13" t="s">
        <v>23</v>
      </c>
      <c r="V1376" s="13" t="s">
        <v>23</v>
      </c>
      <c r="W1376" s="13" t="s">
        <v>23</v>
      </c>
      <c r="X1376" s="13" t="s">
        <v>23</v>
      </c>
      <c r="Y1376" s="13" t="s">
        <v>23</v>
      </c>
      <c r="Z1376" s="13" t="s">
        <v>23</v>
      </c>
    </row>
    <row r="1377" spans="1:26" s="1" customFormat="1" ht="22.5" x14ac:dyDescent="0.25">
      <c r="A1377" s="4">
        <v>2565</v>
      </c>
      <c r="B1377" s="13">
        <v>1</v>
      </c>
      <c r="C1377" s="48" t="s">
        <v>6028</v>
      </c>
      <c r="D1377" s="1" t="s">
        <v>3446</v>
      </c>
      <c r="E1377" s="5">
        <v>32.348323999999998</v>
      </c>
      <c r="F1377" s="5">
        <v>23.084185999999999</v>
      </c>
      <c r="G1377" s="13">
        <v>-330</v>
      </c>
      <c r="H1377" s="1" t="s">
        <v>3447</v>
      </c>
      <c r="J1377" s="16"/>
      <c r="K1377" s="16"/>
      <c r="L1377" s="15" t="s">
        <v>3448</v>
      </c>
      <c r="M1377" s="14" t="s">
        <v>6027</v>
      </c>
      <c r="N1377" s="1" t="s">
        <v>3411</v>
      </c>
      <c r="O1377" s="13" t="str">
        <f t="shared" si="40"/>
        <v>a</v>
      </c>
      <c r="P1377" s="13"/>
      <c r="Q1377" s="13" t="s">
        <v>23</v>
      </c>
      <c r="R1377" s="13" t="s">
        <v>23</v>
      </c>
      <c r="S1377" s="13" t="s">
        <v>23</v>
      </c>
      <c r="T1377" s="13"/>
      <c r="U1377" s="13" t="s">
        <v>23</v>
      </c>
      <c r="V1377" s="13" t="s">
        <v>23</v>
      </c>
      <c r="W1377" s="13" t="s">
        <v>23</v>
      </c>
      <c r="X1377" s="13" t="s">
        <v>23</v>
      </c>
      <c r="Y1377" s="13" t="s">
        <v>23</v>
      </c>
      <c r="Z1377" s="13" t="s">
        <v>23</v>
      </c>
    </row>
    <row r="1378" spans="1:26" s="1" customFormat="1" ht="48" x14ac:dyDescent="0.25">
      <c r="A1378" s="4">
        <v>2566</v>
      </c>
      <c r="B1378" s="13">
        <v>2</v>
      </c>
      <c r="C1378" s="48" t="s">
        <v>4442</v>
      </c>
      <c r="D1378" s="1" t="s">
        <v>3449</v>
      </c>
      <c r="E1378" s="5">
        <v>32.396830000000001</v>
      </c>
      <c r="F1378" s="5">
        <v>23.127834</v>
      </c>
      <c r="G1378" s="13">
        <v>-750</v>
      </c>
      <c r="H1378" s="1" t="s">
        <v>3450</v>
      </c>
      <c r="J1378" s="16"/>
      <c r="K1378" s="16"/>
      <c r="L1378" s="15" t="s">
        <v>6030</v>
      </c>
      <c r="M1378" s="14" t="s">
        <v>6029</v>
      </c>
      <c r="N1378" s="1" t="s">
        <v>3411</v>
      </c>
      <c r="O1378" s="13" t="str">
        <f t="shared" si="40"/>
        <v>a</v>
      </c>
      <c r="P1378" s="13"/>
      <c r="Q1378" s="13" t="s">
        <v>23</v>
      </c>
      <c r="R1378" s="13" t="s">
        <v>23</v>
      </c>
      <c r="S1378" s="13" t="s">
        <v>23</v>
      </c>
      <c r="T1378" s="13"/>
      <c r="U1378" s="13" t="s">
        <v>23</v>
      </c>
      <c r="V1378" s="13" t="s">
        <v>23</v>
      </c>
      <c r="W1378" s="13" t="s">
        <v>23</v>
      </c>
      <c r="X1378" s="13" t="s">
        <v>23</v>
      </c>
      <c r="Y1378" s="13" t="s">
        <v>23</v>
      </c>
      <c r="Z1378" s="13" t="s">
        <v>23</v>
      </c>
    </row>
    <row r="1379" spans="1:26" s="1" customFormat="1" ht="24" x14ac:dyDescent="0.25">
      <c r="A1379" s="4">
        <v>2567</v>
      </c>
      <c r="B1379" s="13">
        <v>2</v>
      </c>
      <c r="C1379" s="48" t="s">
        <v>3451</v>
      </c>
      <c r="D1379" s="1" t="s">
        <v>3452</v>
      </c>
      <c r="E1379" s="5">
        <v>32.414299999999997</v>
      </c>
      <c r="F1379" s="5">
        <v>23.1158</v>
      </c>
      <c r="G1379" s="13">
        <v>-750</v>
      </c>
      <c r="H1379" s="1" t="s">
        <v>3453</v>
      </c>
      <c r="J1379" s="16"/>
      <c r="K1379" s="16"/>
      <c r="L1379" s="15" t="s">
        <v>3454</v>
      </c>
      <c r="M1379" s="14" t="s">
        <v>6031</v>
      </c>
      <c r="N1379" s="1" t="s">
        <v>3411</v>
      </c>
      <c r="O1379" s="13" t="str">
        <f t="shared" si="40"/>
        <v>a</v>
      </c>
      <c r="P1379" s="13"/>
      <c r="Q1379" s="13" t="s">
        <v>23</v>
      </c>
      <c r="R1379" s="13" t="s">
        <v>23</v>
      </c>
      <c r="S1379" s="13" t="s">
        <v>23</v>
      </c>
      <c r="T1379" s="13"/>
      <c r="U1379" s="13" t="s">
        <v>23</v>
      </c>
      <c r="V1379" s="13" t="s">
        <v>23</v>
      </c>
      <c r="W1379" s="13" t="s">
        <v>23</v>
      </c>
      <c r="X1379" s="13" t="s">
        <v>23</v>
      </c>
      <c r="Y1379" s="13" t="s">
        <v>23</v>
      </c>
      <c r="Z1379" s="13" t="s">
        <v>23</v>
      </c>
    </row>
    <row r="1380" spans="1:26" s="1" customFormat="1" ht="24" x14ac:dyDescent="0.25">
      <c r="A1380" s="4">
        <v>2568</v>
      </c>
      <c r="B1380" s="13">
        <v>1</v>
      </c>
      <c r="C1380" s="48" t="s">
        <v>3455</v>
      </c>
      <c r="D1380" s="1" t="s">
        <v>3456</v>
      </c>
      <c r="E1380" s="5">
        <v>32.526316000000001</v>
      </c>
      <c r="F1380" s="5">
        <v>23.109681999999999</v>
      </c>
      <c r="G1380" s="13">
        <v>-330</v>
      </c>
      <c r="H1380" s="1" t="s">
        <v>3457</v>
      </c>
      <c r="J1380" s="16"/>
      <c r="K1380" s="16"/>
      <c r="L1380" s="15" t="s">
        <v>3458</v>
      </c>
      <c r="M1380" s="14" t="s">
        <v>6032</v>
      </c>
      <c r="N1380" s="1" t="s">
        <v>3411</v>
      </c>
      <c r="O1380" s="13" t="str">
        <f t="shared" si="40"/>
        <v>a</v>
      </c>
      <c r="P1380" s="13"/>
      <c r="Q1380" s="13" t="s">
        <v>23</v>
      </c>
      <c r="R1380" s="13" t="s">
        <v>23</v>
      </c>
      <c r="S1380" s="13" t="s">
        <v>23</v>
      </c>
      <c r="T1380" s="13"/>
      <c r="U1380" s="13" t="s">
        <v>23</v>
      </c>
      <c r="V1380" s="13" t="s">
        <v>23</v>
      </c>
      <c r="W1380" s="13" t="s">
        <v>23</v>
      </c>
      <c r="X1380" s="13" t="s">
        <v>23</v>
      </c>
      <c r="Y1380" s="13" t="s">
        <v>23</v>
      </c>
      <c r="Z1380" s="13" t="s">
        <v>23</v>
      </c>
    </row>
    <row r="1381" spans="1:26" s="1" customFormat="1" ht="36" x14ac:dyDescent="0.25">
      <c r="A1381" s="4">
        <v>2569</v>
      </c>
      <c r="B1381" s="13">
        <v>3</v>
      </c>
      <c r="C1381" s="48" t="s">
        <v>4527</v>
      </c>
      <c r="D1381" s="1" t="s">
        <v>3459</v>
      </c>
      <c r="E1381" s="5">
        <v>32.604064000000001</v>
      </c>
      <c r="F1381" s="5">
        <v>23.133192999999999</v>
      </c>
      <c r="G1381" s="13" t="s">
        <v>974</v>
      </c>
      <c r="H1381" s="1" t="s">
        <v>3460</v>
      </c>
      <c r="I1381" s="1" t="s">
        <v>193</v>
      </c>
      <c r="J1381" s="16"/>
      <c r="K1381" s="16"/>
      <c r="L1381" s="15" t="s">
        <v>3461</v>
      </c>
      <c r="M1381" s="16"/>
      <c r="N1381" s="1" t="s">
        <v>3411</v>
      </c>
      <c r="O1381" s="13" t="str">
        <f t="shared" si="40"/>
        <v>a</v>
      </c>
      <c r="P1381" s="13"/>
      <c r="Q1381" s="13" t="s">
        <v>23</v>
      </c>
      <c r="R1381" s="13" t="s">
        <v>23</v>
      </c>
      <c r="S1381" s="13" t="s">
        <v>23</v>
      </c>
      <c r="T1381" s="13"/>
      <c r="U1381" s="13" t="s">
        <v>23</v>
      </c>
      <c r="V1381" s="13" t="s">
        <v>23</v>
      </c>
      <c r="W1381" s="13" t="s">
        <v>23</v>
      </c>
      <c r="X1381" s="13" t="s">
        <v>23</v>
      </c>
      <c r="Y1381" s="13" t="s">
        <v>23</v>
      </c>
      <c r="Z1381" s="13" t="s">
        <v>23</v>
      </c>
    </row>
    <row r="1382" spans="1:26" s="1" customFormat="1" ht="48" x14ac:dyDescent="0.25">
      <c r="A1382" s="4">
        <v>2570</v>
      </c>
      <c r="B1382" s="13">
        <v>3</v>
      </c>
      <c r="C1382" s="48" t="s">
        <v>7209</v>
      </c>
      <c r="D1382" s="1" t="s">
        <v>6482</v>
      </c>
      <c r="E1382" s="5">
        <v>32.672252999999998</v>
      </c>
      <c r="F1382" s="5">
        <v>22.929427</v>
      </c>
      <c r="G1382" s="13">
        <v>-750</v>
      </c>
      <c r="H1382" s="1" t="s">
        <v>3462</v>
      </c>
      <c r="I1382" s="1" t="s">
        <v>1043</v>
      </c>
      <c r="J1382" s="16"/>
      <c r="K1382" s="16"/>
      <c r="L1382" s="15" t="s">
        <v>3463</v>
      </c>
      <c r="M1382" s="14" t="s">
        <v>6033</v>
      </c>
      <c r="N1382" s="1" t="s">
        <v>3411</v>
      </c>
      <c r="O1382" s="13" t="str">
        <f t="shared" si="40"/>
        <v>a</v>
      </c>
      <c r="P1382" s="13"/>
      <c r="Q1382" s="13" t="s">
        <v>23</v>
      </c>
      <c r="R1382" s="13" t="s">
        <v>23</v>
      </c>
      <c r="S1382" s="13" t="s">
        <v>23</v>
      </c>
      <c r="T1382" s="13"/>
      <c r="U1382" s="13" t="s">
        <v>23</v>
      </c>
      <c r="V1382" s="13" t="s">
        <v>23</v>
      </c>
      <c r="W1382" s="13" t="s">
        <v>23</v>
      </c>
      <c r="X1382" s="13" t="s">
        <v>23</v>
      </c>
      <c r="Y1382" s="13" t="s">
        <v>23</v>
      </c>
      <c r="Z1382" s="13" t="s">
        <v>23</v>
      </c>
    </row>
    <row r="1383" spans="1:26" s="1" customFormat="1" ht="22.5" x14ac:dyDescent="0.25">
      <c r="A1383" s="4">
        <v>2571</v>
      </c>
      <c r="B1383" s="13">
        <v>1</v>
      </c>
      <c r="C1383" s="48" t="s">
        <v>3464</v>
      </c>
      <c r="D1383" s="1" t="s">
        <v>3465</v>
      </c>
      <c r="E1383" s="5">
        <v>32.766682000000003</v>
      </c>
      <c r="F1383" s="5">
        <v>22.657657</v>
      </c>
      <c r="G1383" s="13">
        <v>-750</v>
      </c>
      <c r="H1383" s="1" t="s">
        <v>3466</v>
      </c>
      <c r="I1383" s="1" t="s">
        <v>350</v>
      </c>
      <c r="J1383" s="16"/>
      <c r="K1383" s="16"/>
      <c r="L1383" s="15" t="s">
        <v>3467</v>
      </c>
      <c r="M1383" s="14" t="s">
        <v>6034</v>
      </c>
      <c r="N1383" s="1" t="s">
        <v>3411</v>
      </c>
      <c r="O1383" s="13" t="str">
        <f t="shared" si="40"/>
        <v>a</v>
      </c>
      <c r="P1383" s="13"/>
      <c r="Q1383" s="13" t="s">
        <v>38</v>
      </c>
      <c r="R1383" s="13" t="s">
        <v>39</v>
      </c>
      <c r="S1383" s="13" t="s">
        <v>23</v>
      </c>
      <c r="T1383" s="13"/>
      <c r="U1383" s="13" t="s">
        <v>23</v>
      </c>
      <c r="V1383" s="13" t="s">
        <v>23</v>
      </c>
      <c r="W1383" s="13" t="s">
        <v>23</v>
      </c>
      <c r="X1383" s="13" t="s">
        <v>23</v>
      </c>
      <c r="Y1383" s="13" t="s">
        <v>23</v>
      </c>
      <c r="Z1383" s="13" t="s">
        <v>23</v>
      </c>
    </row>
    <row r="1384" spans="1:26" s="1" customFormat="1" ht="24" x14ac:dyDescent="0.25">
      <c r="A1384" s="4">
        <v>2572</v>
      </c>
      <c r="B1384" s="13">
        <v>1</v>
      </c>
      <c r="C1384" s="48" t="s">
        <v>6035</v>
      </c>
      <c r="D1384" s="1" t="s">
        <v>6037</v>
      </c>
      <c r="E1384" s="5">
        <v>32.797685000000001</v>
      </c>
      <c r="F1384" s="5">
        <v>22.568235000000001</v>
      </c>
      <c r="G1384" s="13" t="s">
        <v>974</v>
      </c>
      <c r="H1384" s="1" t="s">
        <v>3468</v>
      </c>
      <c r="J1384" s="16"/>
      <c r="K1384" s="16"/>
      <c r="L1384" s="15" t="s">
        <v>3469</v>
      </c>
      <c r="M1384" s="14" t="s">
        <v>6036</v>
      </c>
      <c r="N1384" s="1" t="s">
        <v>3411</v>
      </c>
      <c r="O1384" s="13" t="str">
        <f t="shared" si="40"/>
        <v>a</v>
      </c>
      <c r="P1384" s="13"/>
      <c r="Q1384" s="13" t="s">
        <v>23</v>
      </c>
      <c r="R1384" s="13" t="s">
        <v>23</v>
      </c>
      <c r="S1384" s="13" t="s">
        <v>23</v>
      </c>
      <c r="T1384" s="13"/>
      <c r="U1384" s="13" t="s">
        <v>23</v>
      </c>
      <c r="V1384" s="13" t="s">
        <v>23</v>
      </c>
      <c r="W1384" s="13" t="s">
        <v>23</v>
      </c>
      <c r="X1384" s="13" t="s">
        <v>23</v>
      </c>
      <c r="Y1384" s="13" t="s">
        <v>23</v>
      </c>
      <c r="Z1384" s="13" t="s">
        <v>23</v>
      </c>
    </row>
    <row r="1385" spans="1:26" s="1" customFormat="1" ht="36" x14ac:dyDescent="0.25">
      <c r="A1385" s="4">
        <v>2573</v>
      </c>
      <c r="B1385" s="13">
        <v>1</v>
      </c>
      <c r="C1385" s="48" t="s">
        <v>3470</v>
      </c>
      <c r="D1385" s="1" t="s">
        <v>3471</v>
      </c>
      <c r="E1385" s="5">
        <v>32.838712999999998</v>
      </c>
      <c r="F1385" s="5">
        <v>22.500112999999999</v>
      </c>
      <c r="G1385" s="13">
        <v>-330</v>
      </c>
      <c r="H1385" s="1" t="s">
        <v>3472</v>
      </c>
      <c r="I1385" s="1" t="s">
        <v>7110</v>
      </c>
      <c r="J1385" s="16"/>
      <c r="K1385" s="16"/>
      <c r="L1385" s="15" t="s">
        <v>3473</v>
      </c>
      <c r="M1385" s="14" t="s">
        <v>6038</v>
      </c>
      <c r="N1385" s="1" t="s">
        <v>3411</v>
      </c>
      <c r="O1385" s="13" t="str">
        <f t="shared" si="40"/>
        <v>a</v>
      </c>
      <c r="P1385" s="13"/>
      <c r="Q1385" s="13" t="s">
        <v>40</v>
      </c>
      <c r="R1385" s="13" t="s">
        <v>23</v>
      </c>
      <c r="S1385" s="13" t="s">
        <v>23</v>
      </c>
      <c r="T1385" s="13"/>
      <c r="U1385" s="13" t="s">
        <v>23</v>
      </c>
      <c r="V1385" s="13" t="s">
        <v>23</v>
      </c>
      <c r="W1385" s="13" t="s">
        <v>23</v>
      </c>
      <c r="X1385" s="13" t="s">
        <v>23</v>
      </c>
      <c r="Y1385" s="13" t="s">
        <v>39</v>
      </c>
      <c r="Z1385" s="13" t="s">
        <v>54</v>
      </c>
    </row>
    <row r="1386" spans="1:26" s="1" customFormat="1" ht="22.5" x14ac:dyDescent="0.25">
      <c r="A1386" s="4">
        <v>2574</v>
      </c>
      <c r="B1386" s="13">
        <v>1</v>
      </c>
      <c r="C1386" s="48" t="s">
        <v>6040</v>
      </c>
      <c r="D1386" s="1" t="s">
        <v>6483</v>
      </c>
      <c r="E1386" s="5">
        <v>32.872999999999998</v>
      </c>
      <c r="F1386" s="5">
        <v>22.278400000000001</v>
      </c>
      <c r="G1386" s="13">
        <v>-30</v>
      </c>
      <c r="H1386" s="1" t="s">
        <v>3474</v>
      </c>
      <c r="I1386" s="1" t="s">
        <v>193</v>
      </c>
      <c r="J1386" s="16"/>
      <c r="K1386" s="16"/>
      <c r="L1386" s="15" t="s">
        <v>3475</v>
      </c>
      <c r="M1386" s="14" t="s">
        <v>6039</v>
      </c>
      <c r="N1386" s="1" t="s">
        <v>3411</v>
      </c>
      <c r="O1386" s="13" t="str">
        <f t="shared" si="40"/>
        <v>a</v>
      </c>
      <c r="P1386" s="13"/>
      <c r="Q1386" s="13" t="s">
        <v>23</v>
      </c>
      <c r="R1386" s="13" t="s">
        <v>23</v>
      </c>
      <c r="S1386" s="13" t="s">
        <v>23</v>
      </c>
      <c r="T1386" s="13"/>
      <c r="U1386" s="13" t="s">
        <v>23</v>
      </c>
      <c r="V1386" s="13" t="s">
        <v>23</v>
      </c>
      <c r="W1386" s="13" t="s">
        <v>23</v>
      </c>
      <c r="X1386" s="13" t="s">
        <v>23</v>
      </c>
      <c r="Y1386" s="13" t="s">
        <v>23</v>
      </c>
      <c r="Z1386" s="13" t="s">
        <v>23</v>
      </c>
    </row>
    <row r="1387" spans="1:26" s="1" customFormat="1" ht="48" x14ac:dyDescent="0.25">
      <c r="A1387" s="4">
        <v>2575</v>
      </c>
      <c r="B1387" s="13">
        <v>4</v>
      </c>
      <c r="C1387" s="48" t="s">
        <v>3476</v>
      </c>
      <c r="D1387" s="1" t="s">
        <v>6484</v>
      </c>
      <c r="E1387" s="5">
        <v>32.903086000000002</v>
      </c>
      <c r="F1387" s="5">
        <v>22.170729999999999</v>
      </c>
      <c r="G1387" s="13">
        <v>-330</v>
      </c>
      <c r="H1387" s="1" t="s">
        <v>3477</v>
      </c>
      <c r="I1387" s="1" t="s">
        <v>193</v>
      </c>
      <c r="J1387" s="16"/>
      <c r="K1387" s="16"/>
      <c r="L1387" s="15" t="s">
        <v>3478</v>
      </c>
      <c r="M1387" s="14" t="s">
        <v>6041</v>
      </c>
      <c r="N1387" s="1" t="s">
        <v>3411</v>
      </c>
      <c r="O1387" s="13" t="str">
        <f t="shared" si="40"/>
        <v>a</v>
      </c>
      <c r="P1387" s="13"/>
      <c r="Q1387" s="13" t="s">
        <v>23</v>
      </c>
      <c r="R1387" s="13" t="s">
        <v>23</v>
      </c>
      <c r="S1387" s="13" t="s">
        <v>23</v>
      </c>
      <c r="T1387" s="13"/>
      <c r="U1387" s="13" t="s">
        <v>23</v>
      </c>
      <c r="V1387" s="13" t="s">
        <v>23</v>
      </c>
      <c r="W1387" s="13" t="s">
        <v>23</v>
      </c>
      <c r="X1387" s="13" t="s">
        <v>23</v>
      </c>
      <c r="Y1387" s="13" t="s">
        <v>23</v>
      </c>
      <c r="Z1387" s="13" t="s">
        <v>23</v>
      </c>
    </row>
    <row r="1388" spans="1:26" s="1" customFormat="1" ht="48" x14ac:dyDescent="0.25">
      <c r="A1388" s="4">
        <v>2576</v>
      </c>
      <c r="B1388" s="13">
        <v>2</v>
      </c>
      <c r="C1388" s="48" t="s">
        <v>6295</v>
      </c>
      <c r="D1388" s="1" t="s">
        <v>6296</v>
      </c>
      <c r="E1388" s="5">
        <v>32.904091000000001</v>
      </c>
      <c r="F1388" s="5">
        <v>21.967328999999999</v>
      </c>
      <c r="G1388" s="13">
        <v>-630</v>
      </c>
      <c r="H1388" s="1" t="s">
        <v>3479</v>
      </c>
      <c r="I1388" s="1" t="s">
        <v>7160</v>
      </c>
      <c r="J1388" s="14" t="s">
        <v>6762</v>
      </c>
      <c r="K1388" s="14" t="s">
        <v>6787</v>
      </c>
      <c r="L1388" s="15" t="s">
        <v>3480</v>
      </c>
      <c r="M1388" s="14" t="s">
        <v>6042</v>
      </c>
      <c r="N1388" s="1" t="s">
        <v>3411</v>
      </c>
      <c r="O1388" s="13" t="str">
        <f t="shared" si="40"/>
        <v>a</v>
      </c>
      <c r="P1388" s="13"/>
      <c r="Q1388" s="13" t="s">
        <v>38</v>
      </c>
      <c r="R1388" s="13" t="s">
        <v>39</v>
      </c>
      <c r="S1388" s="13" t="s">
        <v>39</v>
      </c>
      <c r="T1388" s="13"/>
      <c r="U1388" s="13" t="s">
        <v>23</v>
      </c>
      <c r="V1388" s="13" t="s">
        <v>23</v>
      </c>
      <c r="W1388" s="13" t="s">
        <v>39</v>
      </c>
      <c r="X1388" s="13" t="s">
        <v>39</v>
      </c>
      <c r="Y1388" s="13" t="s">
        <v>39</v>
      </c>
      <c r="Z1388" s="13" t="s">
        <v>23</v>
      </c>
    </row>
    <row r="1389" spans="1:26" s="1" customFormat="1" ht="36" x14ac:dyDescent="0.25">
      <c r="A1389" s="4">
        <v>2577</v>
      </c>
      <c r="B1389" s="13">
        <v>1</v>
      </c>
      <c r="C1389" s="48" t="s">
        <v>3481</v>
      </c>
      <c r="D1389" s="1" t="s">
        <v>3482</v>
      </c>
      <c r="E1389" s="5">
        <v>32.924585</v>
      </c>
      <c r="F1389" s="5">
        <v>21.633694999999999</v>
      </c>
      <c r="G1389" s="13">
        <v>-330</v>
      </c>
      <c r="H1389" s="1" t="s">
        <v>3483</v>
      </c>
      <c r="I1389" s="1" t="s">
        <v>193</v>
      </c>
      <c r="J1389" s="14" t="s">
        <v>6762</v>
      </c>
      <c r="K1389" s="16"/>
      <c r="L1389" s="15" t="s">
        <v>3484</v>
      </c>
      <c r="M1389" s="14" t="s">
        <v>6043</v>
      </c>
      <c r="N1389" s="1" t="s">
        <v>3411</v>
      </c>
      <c r="O1389" s="13" t="str">
        <f t="shared" si="40"/>
        <v>a</v>
      </c>
      <c r="P1389" s="13"/>
      <c r="Q1389" s="13" t="s">
        <v>38</v>
      </c>
      <c r="R1389" s="13" t="s">
        <v>23</v>
      </c>
      <c r="S1389" s="13" t="s">
        <v>23</v>
      </c>
      <c r="T1389" s="13"/>
      <c r="U1389" s="13" t="s">
        <v>23</v>
      </c>
      <c r="V1389" s="13" t="s">
        <v>23</v>
      </c>
      <c r="W1389" s="13" t="s">
        <v>23</v>
      </c>
      <c r="X1389" s="13" t="s">
        <v>23</v>
      </c>
      <c r="Y1389" s="13" t="s">
        <v>23</v>
      </c>
      <c r="Z1389" s="13" t="s">
        <v>23</v>
      </c>
    </row>
    <row r="1390" spans="1:26" s="1" customFormat="1" ht="24" x14ac:dyDescent="0.25">
      <c r="A1390" s="4">
        <v>2579</v>
      </c>
      <c r="B1390" s="13">
        <v>1</v>
      </c>
      <c r="C1390" s="48" t="s">
        <v>6044</v>
      </c>
      <c r="D1390" s="1" t="s">
        <v>6504</v>
      </c>
      <c r="E1390" s="5">
        <v>32.792400000000001</v>
      </c>
      <c r="F1390" s="5">
        <v>21.412600000000001</v>
      </c>
      <c r="G1390" s="13">
        <v>-330</v>
      </c>
      <c r="H1390" s="1" t="s">
        <v>3485</v>
      </c>
      <c r="I1390" s="1" t="s">
        <v>193</v>
      </c>
      <c r="J1390" s="16"/>
      <c r="K1390" s="16"/>
      <c r="L1390" s="15" t="s">
        <v>3486</v>
      </c>
      <c r="M1390" s="14" t="s">
        <v>6045</v>
      </c>
      <c r="N1390" s="1" t="s">
        <v>3411</v>
      </c>
      <c r="O1390" s="13" t="str">
        <f t="shared" si="40"/>
        <v>a</v>
      </c>
      <c r="P1390" s="13"/>
      <c r="Q1390" s="13" t="s">
        <v>23</v>
      </c>
      <c r="R1390" s="13" t="s">
        <v>23</v>
      </c>
      <c r="S1390" s="13" t="s">
        <v>23</v>
      </c>
      <c r="T1390" s="13"/>
      <c r="U1390" s="13" t="s">
        <v>23</v>
      </c>
      <c r="V1390" s="13" t="s">
        <v>23</v>
      </c>
      <c r="W1390" s="13" t="s">
        <v>23</v>
      </c>
      <c r="X1390" s="13" t="s">
        <v>23</v>
      </c>
      <c r="Y1390" s="13" t="s">
        <v>23</v>
      </c>
      <c r="Z1390" s="13" t="s">
        <v>23</v>
      </c>
    </row>
    <row r="1391" spans="1:26" s="1" customFormat="1" ht="48" x14ac:dyDescent="0.25">
      <c r="A1391" s="4">
        <v>2581</v>
      </c>
      <c r="B1391" s="13">
        <v>3</v>
      </c>
      <c r="C1391" s="48" t="s">
        <v>3487</v>
      </c>
      <c r="D1391" s="1" t="s">
        <v>6485</v>
      </c>
      <c r="E1391" s="5">
        <v>32.714979</v>
      </c>
      <c r="F1391" s="5">
        <v>20.946321999999999</v>
      </c>
      <c r="G1391" s="13">
        <v>-750</v>
      </c>
      <c r="H1391" s="1" t="s">
        <v>3488</v>
      </c>
      <c r="I1391" s="1" t="s">
        <v>7159</v>
      </c>
      <c r="J1391" s="14" t="s">
        <v>6762</v>
      </c>
      <c r="K1391" s="16"/>
      <c r="L1391" s="15" t="s">
        <v>3489</v>
      </c>
      <c r="M1391" s="14" t="s">
        <v>6046</v>
      </c>
      <c r="N1391" s="1" t="s">
        <v>3411</v>
      </c>
      <c r="O1391" s="13" t="str">
        <f t="shared" si="40"/>
        <v>a</v>
      </c>
      <c r="P1391" s="13"/>
      <c r="Q1391" s="13" t="s">
        <v>38</v>
      </c>
      <c r="R1391" s="13" t="s">
        <v>39</v>
      </c>
      <c r="S1391" s="13" t="s">
        <v>23</v>
      </c>
      <c r="T1391" s="13"/>
      <c r="U1391" s="13" t="s">
        <v>23</v>
      </c>
      <c r="V1391" s="13" t="s">
        <v>23</v>
      </c>
      <c r="W1391" s="13" t="s">
        <v>39</v>
      </c>
      <c r="X1391" s="13"/>
      <c r="Y1391" s="13" t="s">
        <v>39</v>
      </c>
      <c r="Z1391" s="13" t="s">
        <v>23</v>
      </c>
    </row>
    <row r="1392" spans="1:26" s="1" customFormat="1" ht="24" x14ac:dyDescent="0.25">
      <c r="A1392" s="4">
        <v>2582</v>
      </c>
      <c r="B1392" s="13">
        <v>1</v>
      </c>
      <c r="C1392" s="48" t="s">
        <v>3490</v>
      </c>
      <c r="D1392" s="1" t="s">
        <v>3491</v>
      </c>
      <c r="E1392" s="5">
        <v>32.540171999999998</v>
      </c>
      <c r="F1392" s="5">
        <v>20.566316</v>
      </c>
      <c r="G1392" s="13">
        <v>-750</v>
      </c>
      <c r="H1392" s="1" t="s">
        <v>3492</v>
      </c>
      <c r="I1392" s="1" t="s">
        <v>1321</v>
      </c>
      <c r="J1392" s="14" t="s">
        <v>6762</v>
      </c>
      <c r="K1392" s="16"/>
      <c r="L1392" s="15" t="s">
        <v>3493</v>
      </c>
      <c r="M1392" s="14" t="s">
        <v>6047</v>
      </c>
      <c r="N1392" s="1" t="s">
        <v>3411</v>
      </c>
      <c r="O1392" s="13" t="str">
        <f t="shared" si="40"/>
        <v>a</v>
      </c>
      <c r="P1392" s="13"/>
      <c r="Q1392" s="13" t="s">
        <v>38</v>
      </c>
      <c r="R1392" s="13" t="s">
        <v>39</v>
      </c>
      <c r="S1392" s="13" t="s">
        <v>23</v>
      </c>
      <c r="T1392" s="13"/>
      <c r="U1392" s="13" t="s">
        <v>23</v>
      </c>
      <c r="V1392" s="13" t="s">
        <v>23</v>
      </c>
      <c r="W1392" s="13" t="s">
        <v>54</v>
      </c>
      <c r="X1392" s="13" t="s">
        <v>23</v>
      </c>
      <c r="Y1392" s="13" t="s">
        <v>23</v>
      </c>
      <c r="Z1392" s="13" t="s">
        <v>23</v>
      </c>
    </row>
    <row r="1393" spans="1:26" s="1" customFormat="1" ht="48" x14ac:dyDescent="0.25">
      <c r="A1393" s="4">
        <v>2585</v>
      </c>
      <c r="B1393" s="13">
        <v>1</v>
      </c>
      <c r="C1393" s="48" t="s">
        <v>3494</v>
      </c>
      <c r="D1393" s="1" t="s">
        <v>3495</v>
      </c>
      <c r="E1393" s="5">
        <v>32.169584999999998</v>
      </c>
      <c r="F1393" s="5">
        <v>20.091211000000001</v>
      </c>
      <c r="G1393" s="13" t="s">
        <v>974</v>
      </c>
      <c r="H1393" s="1" t="s">
        <v>3496</v>
      </c>
      <c r="J1393" s="16"/>
      <c r="K1393" s="16"/>
      <c r="L1393" s="15" t="s">
        <v>3497</v>
      </c>
      <c r="M1393" s="16"/>
      <c r="N1393" s="1" t="s">
        <v>3411</v>
      </c>
      <c r="O1393" s="13" t="str">
        <f t="shared" si="40"/>
        <v>a</v>
      </c>
      <c r="P1393" s="13"/>
      <c r="Q1393" s="13" t="s">
        <v>23</v>
      </c>
      <c r="R1393" s="13" t="s">
        <v>23</v>
      </c>
      <c r="S1393" s="13" t="s">
        <v>23</v>
      </c>
      <c r="T1393" s="13"/>
      <c r="U1393" s="13" t="s">
        <v>23</v>
      </c>
      <c r="V1393" s="13" t="s">
        <v>23</v>
      </c>
      <c r="W1393" s="13" t="s">
        <v>23</v>
      </c>
      <c r="X1393" s="13" t="s">
        <v>23</v>
      </c>
      <c r="Y1393" s="13" t="s">
        <v>23</v>
      </c>
      <c r="Z1393" s="13" t="s">
        <v>23</v>
      </c>
    </row>
    <row r="1394" spans="1:26" s="1" customFormat="1" ht="48" x14ac:dyDescent="0.25">
      <c r="A1394" s="4">
        <v>2586</v>
      </c>
      <c r="B1394" s="13">
        <v>3</v>
      </c>
      <c r="C1394" s="48" t="s">
        <v>6049</v>
      </c>
      <c r="D1394" s="1" t="s">
        <v>7085</v>
      </c>
      <c r="E1394" s="5">
        <v>32.124499999999998</v>
      </c>
      <c r="F1394" s="5">
        <v>20.063700000000001</v>
      </c>
      <c r="G1394" s="13">
        <v>-330</v>
      </c>
      <c r="H1394" s="1" t="s">
        <v>3498</v>
      </c>
      <c r="I1394" s="1" t="s">
        <v>1321</v>
      </c>
      <c r="J1394" s="16"/>
      <c r="K1394" s="16"/>
      <c r="L1394" s="15" t="s">
        <v>3499</v>
      </c>
      <c r="M1394" s="14" t="s">
        <v>6048</v>
      </c>
      <c r="N1394" s="1" t="s">
        <v>3411</v>
      </c>
      <c r="O1394" s="13" t="str">
        <f t="shared" si="40"/>
        <v>a</v>
      </c>
      <c r="P1394" s="13"/>
      <c r="Q1394" s="13" t="s">
        <v>23</v>
      </c>
      <c r="R1394" s="13" t="s">
        <v>23</v>
      </c>
      <c r="S1394" s="13" t="s">
        <v>23</v>
      </c>
      <c r="T1394" s="13"/>
      <c r="U1394" s="13" t="s">
        <v>23</v>
      </c>
      <c r="V1394" s="13" t="s">
        <v>23</v>
      </c>
      <c r="W1394" s="13" t="s">
        <v>23</v>
      </c>
      <c r="X1394" s="13" t="s">
        <v>23</v>
      </c>
      <c r="Y1394" s="13" t="s">
        <v>23</v>
      </c>
      <c r="Z1394" s="13" t="s">
        <v>23</v>
      </c>
    </row>
    <row r="1395" spans="1:26" s="1" customFormat="1" ht="24" x14ac:dyDescent="0.25">
      <c r="A1395" s="4">
        <v>2587</v>
      </c>
      <c r="B1395" s="13">
        <v>1</v>
      </c>
      <c r="C1395" s="48" t="s">
        <v>3500</v>
      </c>
      <c r="D1395" s="1" t="s">
        <v>6754</v>
      </c>
      <c r="E1395" s="5">
        <v>32.019480999999999</v>
      </c>
      <c r="F1395" s="5">
        <v>19.987552000000001</v>
      </c>
      <c r="G1395" s="13" t="s">
        <v>974</v>
      </c>
      <c r="H1395" s="1" t="s">
        <v>3501</v>
      </c>
      <c r="J1395" s="16"/>
      <c r="K1395" s="16"/>
      <c r="L1395" s="15" t="s">
        <v>3502</v>
      </c>
      <c r="M1395" s="16"/>
      <c r="N1395" s="1" t="s">
        <v>3411</v>
      </c>
      <c r="O1395" s="13" t="str">
        <f t="shared" si="40"/>
        <v>a</v>
      </c>
      <c r="P1395" s="13"/>
      <c r="Q1395" s="13" t="s">
        <v>23</v>
      </c>
      <c r="R1395" s="13" t="s">
        <v>23</v>
      </c>
      <c r="S1395" s="13" t="s">
        <v>23</v>
      </c>
      <c r="T1395" s="13"/>
      <c r="U1395" s="13" t="s">
        <v>23</v>
      </c>
      <c r="V1395" s="13" t="s">
        <v>23</v>
      </c>
      <c r="W1395" s="13" t="s">
        <v>23</v>
      </c>
      <c r="X1395" s="13" t="s">
        <v>23</v>
      </c>
      <c r="Y1395" s="13" t="s">
        <v>23</v>
      </c>
      <c r="Z1395" s="13" t="s">
        <v>23</v>
      </c>
    </row>
    <row r="1396" spans="1:26" s="1" customFormat="1" ht="24" x14ac:dyDescent="0.25">
      <c r="A1396" s="4">
        <v>2588</v>
      </c>
      <c r="B1396" s="13">
        <v>1</v>
      </c>
      <c r="C1396" s="48" t="s">
        <v>3503</v>
      </c>
      <c r="D1396" s="1" t="s">
        <v>6755</v>
      </c>
      <c r="E1396" s="5">
        <v>32.009079999999997</v>
      </c>
      <c r="F1396" s="5">
        <v>19.976882</v>
      </c>
      <c r="G1396" s="13" t="s">
        <v>974</v>
      </c>
      <c r="H1396" s="1" t="s">
        <v>3504</v>
      </c>
      <c r="J1396" s="16"/>
      <c r="K1396" s="16"/>
      <c r="L1396" s="16"/>
      <c r="M1396" s="16"/>
      <c r="N1396" s="1" t="s">
        <v>3411</v>
      </c>
      <c r="O1396" s="13" t="str">
        <f t="shared" si="40"/>
        <v>a</v>
      </c>
      <c r="P1396" s="13"/>
      <c r="Q1396" s="13" t="s">
        <v>23</v>
      </c>
      <c r="R1396" s="13" t="s">
        <v>23</v>
      </c>
      <c r="S1396" s="13" t="s">
        <v>23</v>
      </c>
      <c r="T1396" s="13"/>
      <c r="U1396" s="13" t="s">
        <v>23</v>
      </c>
      <c r="V1396" s="13" t="s">
        <v>23</v>
      </c>
      <c r="W1396" s="13" t="s">
        <v>23</v>
      </c>
      <c r="X1396" s="13" t="s">
        <v>23</v>
      </c>
      <c r="Y1396" s="13" t="s">
        <v>23</v>
      </c>
      <c r="Z1396" s="13" t="s">
        <v>23</v>
      </c>
    </row>
    <row r="1397" spans="1:26" s="1" customFormat="1" ht="22.5" x14ac:dyDescent="0.25">
      <c r="A1397" s="4">
        <v>2589</v>
      </c>
      <c r="B1397" s="13">
        <v>1</v>
      </c>
      <c r="C1397" s="48" t="s">
        <v>3505</v>
      </c>
      <c r="D1397" s="1" t="s">
        <v>3506</v>
      </c>
      <c r="E1397" s="5">
        <v>32.006647999999998</v>
      </c>
      <c r="F1397" s="5">
        <v>19.974712</v>
      </c>
      <c r="G1397" s="13">
        <v>-330</v>
      </c>
      <c r="H1397" s="1" t="s">
        <v>3507</v>
      </c>
      <c r="J1397" s="16"/>
      <c r="K1397" s="16"/>
      <c r="L1397" s="14" t="s">
        <v>3508</v>
      </c>
      <c r="M1397" s="14" t="s">
        <v>6050</v>
      </c>
      <c r="N1397" s="1" t="s">
        <v>3411</v>
      </c>
      <c r="O1397" s="13" t="str">
        <f t="shared" si="40"/>
        <v>a</v>
      </c>
      <c r="P1397" s="13"/>
      <c r="Q1397" s="13" t="s">
        <v>23</v>
      </c>
      <c r="R1397" s="13" t="s">
        <v>23</v>
      </c>
      <c r="S1397" s="13" t="s">
        <v>23</v>
      </c>
      <c r="T1397" s="13"/>
      <c r="U1397" s="13" t="s">
        <v>23</v>
      </c>
      <c r="V1397" s="13" t="s">
        <v>23</v>
      </c>
      <c r="W1397" s="13" t="s">
        <v>23</v>
      </c>
      <c r="X1397" s="13" t="s">
        <v>23</v>
      </c>
      <c r="Y1397" s="13" t="s">
        <v>23</v>
      </c>
      <c r="Z1397" s="13" t="s">
        <v>23</v>
      </c>
    </row>
    <row r="1398" spans="1:26" s="1" customFormat="1" ht="24" x14ac:dyDescent="0.25">
      <c r="A1398" s="4">
        <v>2590</v>
      </c>
      <c r="B1398" s="13">
        <v>1</v>
      </c>
      <c r="C1398" s="48" t="s">
        <v>3509</v>
      </c>
      <c r="D1398" s="1" t="s">
        <v>6756</v>
      </c>
      <c r="E1398" s="5">
        <v>31.996108</v>
      </c>
      <c r="F1398" s="5">
        <v>19.963303</v>
      </c>
      <c r="G1398" s="13" t="s">
        <v>974</v>
      </c>
      <c r="H1398" s="1" t="s">
        <v>3510</v>
      </c>
      <c r="J1398" s="16"/>
      <c r="K1398" s="16"/>
      <c r="L1398" s="16"/>
      <c r="M1398" s="16"/>
      <c r="N1398" s="1" t="s">
        <v>3411</v>
      </c>
      <c r="O1398" s="13" t="str">
        <f t="shared" si="40"/>
        <v>a</v>
      </c>
      <c r="P1398" s="13"/>
      <c r="Q1398" s="13" t="s">
        <v>23</v>
      </c>
      <c r="R1398" s="13" t="s">
        <v>23</v>
      </c>
      <c r="S1398" s="13" t="s">
        <v>23</v>
      </c>
      <c r="T1398" s="13"/>
      <c r="U1398" s="13" t="s">
        <v>23</v>
      </c>
      <c r="V1398" s="13" t="s">
        <v>23</v>
      </c>
      <c r="W1398" s="13" t="s">
        <v>23</v>
      </c>
      <c r="X1398" s="13" t="s">
        <v>23</v>
      </c>
      <c r="Y1398" s="13" t="s">
        <v>23</v>
      </c>
      <c r="Z1398" s="13" t="s">
        <v>23</v>
      </c>
    </row>
    <row r="1399" spans="1:26" s="1" customFormat="1" ht="24" x14ac:dyDescent="0.25">
      <c r="A1399" s="4">
        <v>2591</v>
      </c>
      <c r="B1399" s="13">
        <v>1</v>
      </c>
      <c r="C1399" s="48" t="s">
        <v>3511</v>
      </c>
      <c r="D1399" s="1" t="s">
        <v>3512</v>
      </c>
      <c r="E1399" s="5">
        <v>31.952742000000001</v>
      </c>
      <c r="F1399" s="5">
        <v>19.936160000000001</v>
      </c>
      <c r="G1399" s="13" t="s">
        <v>974</v>
      </c>
      <c r="H1399" s="1" t="s">
        <v>3513</v>
      </c>
      <c r="I1399" s="1" t="s">
        <v>1104</v>
      </c>
      <c r="J1399" s="16"/>
      <c r="K1399" s="16"/>
      <c r="L1399" s="14" t="s">
        <v>3514</v>
      </c>
      <c r="M1399" s="16"/>
      <c r="N1399" s="1" t="s">
        <v>3411</v>
      </c>
      <c r="O1399" s="13" t="str">
        <f t="shared" si="40"/>
        <v>a</v>
      </c>
      <c r="P1399" s="13"/>
      <c r="Q1399" s="13" t="s">
        <v>40</v>
      </c>
      <c r="R1399" s="13" t="s">
        <v>23</v>
      </c>
      <c r="S1399" s="13" t="s">
        <v>39</v>
      </c>
      <c r="T1399" s="13"/>
      <c r="U1399" s="13" t="s">
        <v>23</v>
      </c>
      <c r="V1399" s="13" t="s">
        <v>23</v>
      </c>
      <c r="W1399" s="13" t="s">
        <v>23</v>
      </c>
      <c r="X1399" s="13" t="s">
        <v>23</v>
      </c>
      <c r="Y1399" s="13" t="s">
        <v>23</v>
      </c>
      <c r="Z1399" s="13" t="s">
        <v>23</v>
      </c>
    </row>
    <row r="1400" spans="1:26" s="1" customFormat="1" ht="24" x14ac:dyDescent="0.25">
      <c r="A1400" s="4">
        <v>2592</v>
      </c>
      <c r="B1400" s="13">
        <v>1</v>
      </c>
      <c r="C1400" s="48" t="s">
        <v>6052</v>
      </c>
      <c r="D1400" s="1" t="s">
        <v>6486</v>
      </c>
      <c r="E1400" s="5">
        <v>31.749199999999998</v>
      </c>
      <c r="F1400" s="5">
        <v>19.9194</v>
      </c>
      <c r="G1400" s="13">
        <v>-330</v>
      </c>
      <c r="H1400" s="1" t="s">
        <v>3515</v>
      </c>
      <c r="J1400" s="16"/>
      <c r="K1400" s="16"/>
      <c r="L1400" s="14" t="s">
        <v>3516</v>
      </c>
      <c r="M1400" s="14" t="s">
        <v>6051</v>
      </c>
      <c r="N1400" s="1" t="s">
        <v>3411</v>
      </c>
      <c r="O1400" s="13" t="str">
        <f t="shared" si="40"/>
        <v>a</v>
      </c>
      <c r="P1400" s="13"/>
      <c r="Q1400" s="13" t="s">
        <v>23</v>
      </c>
      <c r="R1400" s="13" t="s">
        <v>23</v>
      </c>
      <c r="S1400" s="13" t="s">
        <v>23</v>
      </c>
      <c r="T1400" s="13"/>
      <c r="U1400" s="13" t="s">
        <v>23</v>
      </c>
      <c r="V1400" s="13" t="s">
        <v>23</v>
      </c>
      <c r="W1400" s="13" t="s">
        <v>23</v>
      </c>
      <c r="X1400" s="13" t="s">
        <v>23</v>
      </c>
      <c r="Y1400" s="13" t="s">
        <v>23</v>
      </c>
      <c r="Z1400" s="13" t="s">
        <v>23</v>
      </c>
    </row>
    <row r="1401" spans="1:26" s="1" customFormat="1" ht="22.5" x14ac:dyDescent="0.25">
      <c r="A1401" s="4">
        <v>2593</v>
      </c>
      <c r="B1401" s="13">
        <v>1</v>
      </c>
      <c r="C1401" s="48" t="s">
        <v>3517</v>
      </c>
      <c r="D1401" s="1" t="s">
        <v>6054</v>
      </c>
      <c r="E1401" s="5">
        <v>31.578399999999998</v>
      </c>
      <c r="F1401" s="5">
        <v>19.963200000000001</v>
      </c>
      <c r="G1401" s="13">
        <v>-330</v>
      </c>
      <c r="H1401" s="1" t="s">
        <v>3518</v>
      </c>
      <c r="J1401" s="16"/>
      <c r="K1401" s="16"/>
      <c r="L1401" s="14" t="s">
        <v>3519</v>
      </c>
      <c r="M1401" s="14" t="s">
        <v>6053</v>
      </c>
      <c r="N1401" s="1" t="s">
        <v>3411</v>
      </c>
      <c r="O1401" s="13" t="str">
        <f t="shared" si="40"/>
        <v>a</v>
      </c>
      <c r="P1401" s="13"/>
      <c r="Q1401" s="13" t="s">
        <v>23</v>
      </c>
      <c r="R1401" s="13" t="s">
        <v>23</v>
      </c>
      <c r="S1401" s="13" t="s">
        <v>23</v>
      </c>
      <c r="T1401" s="13"/>
      <c r="U1401" s="13" t="s">
        <v>23</v>
      </c>
      <c r="V1401" s="13" t="s">
        <v>23</v>
      </c>
      <c r="W1401" s="13" t="s">
        <v>23</v>
      </c>
      <c r="X1401" s="13" t="s">
        <v>23</v>
      </c>
      <c r="Y1401" s="13" t="s">
        <v>23</v>
      </c>
      <c r="Z1401" s="13" t="s">
        <v>23</v>
      </c>
    </row>
    <row r="1402" spans="1:26" s="1" customFormat="1" ht="22.5" x14ac:dyDescent="0.25">
      <c r="A1402" s="4">
        <v>2594</v>
      </c>
      <c r="B1402" s="13">
        <v>1</v>
      </c>
      <c r="C1402" s="48" t="s">
        <v>3520</v>
      </c>
      <c r="D1402" s="1" t="s">
        <v>6057</v>
      </c>
      <c r="E1402" s="5">
        <v>31.470718999999999</v>
      </c>
      <c r="F1402" s="5">
        <v>19.992806999999999</v>
      </c>
      <c r="G1402" s="13" t="s">
        <v>974</v>
      </c>
      <c r="H1402" s="1" t="s">
        <v>3521</v>
      </c>
      <c r="J1402" s="16"/>
      <c r="K1402" s="16"/>
      <c r="L1402" s="14" t="s">
        <v>3522</v>
      </c>
      <c r="M1402" s="16"/>
      <c r="N1402" s="1" t="s">
        <v>3411</v>
      </c>
      <c r="O1402" s="13" t="str">
        <f t="shared" si="40"/>
        <v>a</v>
      </c>
      <c r="P1402" s="13"/>
      <c r="Q1402" s="13" t="s">
        <v>23</v>
      </c>
      <c r="R1402" s="13" t="s">
        <v>23</v>
      </c>
      <c r="S1402" s="13" t="s">
        <v>23</v>
      </c>
      <c r="T1402" s="13"/>
      <c r="U1402" s="13" t="s">
        <v>23</v>
      </c>
      <c r="V1402" s="13" t="s">
        <v>23</v>
      </c>
      <c r="W1402" s="13" t="s">
        <v>23</v>
      </c>
      <c r="X1402" s="13" t="s">
        <v>23</v>
      </c>
      <c r="Y1402" s="13" t="s">
        <v>23</v>
      </c>
      <c r="Z1402" s="13" t="s">
        <v>23</v>
      </c>
    </row>
    <row r="1403" spans="1:26" s="1" customFormat="1" ht="22.5" x14ac:dyDescent="0.25">
      <c r="A1403" s="4">
        <v>2595</v>
      </c>
      <c r="B1403" s="13">
        <v>1</v>
      </c>
      <c r="C1403" s="48" t="s">
        <v>6056</v>
      </c>
      <c r="D1403" s="1" t="s">
        <v>3523</v>
      </c>
      <c r="E1403" s="5">
        <v>31.466194000000002</v>
      </c>
      <c r="F1403" s="5">
        <v>20.008067</v>
      </c>
      <c r="G1403" s="13">
        <v>-330</v>
      </c>
      <c r="H1403" s="1" t="s">
        <v>3524</v>
      </c>
      <c r="J1403" s="16"/>
      <c r="K1403" s="16"/>
      <c r="L1403" s="14" t="s">
        <v>3525</v>
      </c>
      <c r="M1403" s="14" t="s">
        <v>6055</v>
      </c>
      <c r="N1403" s="1" t="s">
        <v>3411</v>
      </c>
      <c r="O1403" s="13" t="str">
        <f t="shared" si="40"/>
        <v>a</v>
      </c>
      <c r="P1403" s="13"/>
      <c r="Q1403" s="13" t="s">
        <v>23</v>
      </c>
      <c r="R1403" s="13" t="s">
        <v>23</v>
      </c>
      <c r="S1403" s="13" t="s">
        <v>23</v>
      </c>
      <c r="T1403" s="13"/>
      <c r="U1403" s="13" t="s">
        <v>23</v>
      </c>
      <c r="V1403" s="13" t="s">
        <v>23</v>
      </c>
      <c r="W1403" s="13" t="s">
        <v>23</v>
      </c>
      <c r="X1403" s="13" t="s">
        <v>23</v>
      </c>
      <c r="Y1403" s="13" t="s">
        <v>23</v>
      </c>
      <c r="Z1403" s="13" t="s">
        <v>23</v>
      </c>
    </row>
    <row r="1404" spans="1:26" s="1" customFormat="1" ht="22.5" x14ac:dyDescent="0.25">
      <c r="A1404" s="4">
        <v>2596</v>
      </c>
      <c r="B1404" s="13">
        <v>1</v>
      </c>
      <c r="C1404" s="48" t="s">
        <v>6058</v>
      </c>
      <c r="D1404" s="1" t="s">
        <v>3526</v>
      </c>
      <c r="E1404" s="5">
        <v>31.325600000000001</v>
      </c>
      <c r="F1404" s="5">
        <v>20.088899999999999</v>
      </c>
      <c r="G1404" s="13">
        <v>-330</v>
      </c>
      <c r="H1404" s="1" t="s">
        <v>3527</v>
      </c>
      <c r="J1404" s="16"/>
      <c r="K1404" s="16"/>
      <c r="L1404" s="14" t="s">
        <v>3528</v>
      </c>
      <c r="M1404" s="14" t="s">
        <v>6059</v>
      </c>
      <c r="N1404" s="1" t="s">
        <v>3411</v>
      </c>
      <c r="O1404" s="13" t="str">
        <f t="shared" si="40"/>
        <v>a</v>
      </c>
      <c r="P1404" s="13"/>
      <c r="Q1404" s="13" t="s">
        <v>23</v>
      </c>
      <c r="R1404" s="13" t="s">
        <v>23</v>
      </c>
      <c r="S1404" s="13" t="s">
        <v>23</v>
      </c>
      <c r="T1404" s="13"/>
      <c r="U1404" s="13" t="s">
        <v>23</v>
      </c>
      <c r="V1404" s="13" t="s">
        <v>23</v>
      </c>
      <c r="W1404" s="13" t="s">
        <v>23</v>
      </c>
      <c r="X1404" s="13" t="s">
        <v>23</v>
      </c>
      <c r="Y1404" s="13" t="s">
        <v>23</v>
      </c>
      <c r="Z1404" s="13" t="s">
        <v>23</v>
      </c>
    </row>
    <row r="1405" spans="1:26" s="1" customFormat="1" ht="24" x14ac:dyDescent="0.25">
      <c r="A1405" s="4">
        <v>2597</v>
      </c>
      <c r="B1405" s="13">
        <v>2</v>
      </c>
      <c r="C1405" s="48" t="s">
        <v>6546</v>
      </c>
      <c r="D1405" s="1" t="s">
        <v>3529</v>
      </c>
      <c r="E1405" s="5">
        <v>31.1509</v>
      </c>
      <c r="F1405" s="5">
        <v>20.16621</v>
      </c>
      <c r="G1405" s="13" t="s">
        <v>974</v>
      </c>
      <c r="H1405" s="1" t="s">
        <v>3530</v>
      </c>
      <c r="J1405" s="16"/>
      <c r="K1405" s="16"/>
      <c r="L1405" s="14" t="s">
        <v>3531</v>
      </c>
      <c r="M1405" s="16"/>
      <c r="N1405" s="1" t="s">
        <v>3411</v>
      </c>
      <c r="O1405" s="13" t="str">
        <f t="shared" si="40"/>
        <v>a</v>
      </c>
      <c r="P1405" s="13"/>
      <c r="Q1405" s="13" t="s">
        <v>23</v>
      </c>
      <c r="R1405" s="13" t="s">
        <v>23</v>
      </c>
      <c r="S1405" s="13" t="s">
        <v>23</v>
      </c>
      <c r="T1405" s="13"/>
      <c r="U1405" s="13" t="s">
        <v>23</v>
      </c>
      <c r="V1405" s="13" t="s">
        <v>23</v>
      </c>
      <c r="W1405" s="13" t="s">
        <v>23</v>
      </c>
      <c r="X1405" s="13" t="s">
        <v>23</v>
      </c>
      <c r="Y1405" s="13" t="s">
        <v>23</v>
      </c>
      <c r="Z1405" s="13" t="s">
        <v>23</v>
      </c>
    </row>
    <row r="1406" spans="1:26" s="1" customFormat="1" ht="22.5" x14ac:dyDescent="0.25">
      <c r="A1406" s="4">
        <v>2598</v>
      </c>
      <c r="B1406" s="13">
        <v>1</v>
      </c>
      <c r="C1406" s="48" t="s">
        <v>6063</v>
      </c>
      <c r="D1406" s="1" t="s">
        <v>3533</v>
      </c>
      <c r="E1406" s="5">
        <v>31.133500000000002</v>
      </c>
      <c r="F1406" s="5">
        <v>20.167999999999999</v>
      </c>
      <c r="G1406" s="13">
        <v>-30</v>
      </c>
      <c r="H1406" s="1" t="s">
        <v>3532</v>
      </c>
      <c r="J1406" s="16"/>
      <c r="K1406" s="16"/>
      <c r="L1406" s="14" t="s">
        <v>3534</v>
      </c>
      <c r="M1406" s="14" t="s">
        <v>6060</v>
      </c>
      <c r="N1406" s="1" t="s">
        <v>3411</v>
      </c>
      <c r="O1406" s="13" t="str">
        <f t="shared" si="40"/>
        <v>a</v>
      </c>
      <c r="P1406" s="13"/>
      <c r="Q1406" s="13" t="s">
        <v>23</v>
      </c>
      <c r="R1406" s="13" t="s">
        <v>23</v>
      </c>
      <c r="S1406" s="13" t="s">
        <v>23</v>
      </c>
      <c r="T1406" s="13"/>
      <c r="U1406" s="13" t="s">
        <v>23</v>
      </c>
      <c r="V1406" s="13" t="s">
        <v>23</v>
      </c>
      <c r="W1406" s="13" t="s">
        <v>23</v>
      </c>
      <c r="X1406" s="13" t="s">
        <v>23</v>
      </c>
      <c r="Y1406" s="13" t="s">
        <v>23</v>
      </c>
      <c r="Z1406" s="13" t="s">
        <v>23</v>
      </c>
    </row>
    <row r="1407" spans="1:26" s="1" customFormat="1" ht="22.5" x14ac:dyDescent="0.25">
      <c r="A1407" s="4">
        <v>2600</v>
      </c>
      <c r="B1407" s="13">
        <v>1</v>
      </c>
      <c r="C1407" s="48" t="s">
        <v>3535</v>
      </c>
      <c r="D1407" s="1" t="s">
        <v>6062</v>
      </c>
      <c r="E1407" s="5">
        <v>30.95401</v>
      </c>
      <c r="F1407" s="5">
        <v>20.109584999999999</v>
      </c>
      <c r="G1407" s="13">
        <v>-330</v>
      </c>
      <c r="H1407" s="1" t="s">
        <v>3536</v>
      </c>
      <c r="J1407" s="16"/>
      <c r="K1407" s="16"/>
      <c r="L1407" s="14" t="s">
        <v>3537</v>
      </c>
      <c r="M1407" s="14" t="s">
        <v>6061</v>
      </c>
      <c r="N1407" s="1" t="s">
        <v>3411</v>
      </c>
      <c r="O1407" s="13" t="str">
        <f t="shared" si="40"/>
        <v>a</v>
      </c>
      <c r="P1407" s="13"/>
      <c r="Q1407" s="13" t="s">
        <v>23</v>
      </c>
      <c r="R1407" s="13" t="s">
        <v>23</v>
      </c>
      <c r="S1407" s="13" t="s">
        <v>23</v>
      </c>
      <c r="T1407" s="13"/>
      <c r="U1407" s="13" t="s">
        <v>23</v>
      </c>
      <c r="V1407" s="13" t="s">
        <v>23</v>
      </c>
      <c r="W1407" s="13" t="s">
        <v>23</v>
      </c>
      <c r="X1407" s="13" t="s">
        <v>23</v>
      </c>
      <c r="Y1407" s="13" t="s">
        <v>23</v>
      </c>
      <c r="Z1407" s="13" t="s">
        <v>23</v>
      </c>
    </row>
    <row r="1408" spans="1:26" s="1" customFormat="1" ht="22.5" x14ac:dyDescent="0.25">
      <c r="A1408" s="4">
        <v>2601</v>
      </c>
      <c r="B1408" s="13">
        <v>1</v>
      </c>
      <c r="C1408" s="48" t="s">
        <v>3538</v>
      </c>
      <c r="D1408" s="1" t="s">
        <v>3539</v>
      </c>
      <c r="E1408" s="5">
        <v>30.902691000000001</v>
      </c>
      <c r="F1408" s="5">
        <v>20.072334000000001</v>
      </c>
      <c r="G1408" s="13" t="s">
        <v>974</v>
      </c>
      <c r="H1408" s="1" t="s">
        <v>3540</v>
      </c>
      <c r="J1408" s="16"/>
      <c r="K1408" s="16"/>
      <c r="L1408" s="14" t="s">
        <v>3541</v>
      </c>
      <c r="M1408" s="16"/>
      <c r="N1408" s="1" t="s">
        <v>3411</v>
      </c>
      <c r="O1408" s="13" t="str">
        <f t="shared" si="40"/>
        <v>a</v>
      </c>
      <c r="P1408" s="13"/>
      <c r="Q1408" s="13" t="s">
        <v>23</v>
      </c>
      <c r="R1408" s="13" t="s">
        <v>23</v>
      </c>
      <c r="S1408" s="13" t="s">
        <v>23</v>
      </c>
      <c r="T1408" s="13"/>
      <c r="U1408" s="13" t="s">
        <v>23</v>
      </c>
      <c r="V1408" s="13" t="s">
        <v>23</v>
      </c>
      <c r="W1408" s="13" t="s">
        <v>23</v>
      </c>
      <c r="X1408" s="13" t="s">
        <v>23</v>
      </c>
      <c r="Y1408" s="13" t="s">
        <v>23</v>
      </c>
      <c r="Z1408" s="13" t="s">
        <v>23</v>
      </c>
    </row>
    <row r="1409" spans="1:26" s="1" customFormat="1" ht="24" x14ac:dyDescent="0.25">
      <c r="A1409" s="4">
        <v>2602</v>
      </c>
      <c r="B1409" s="13">
        <v>2</v>
      </c>
      <c r="C1409" s="48" t="s">
        <v>3542</v>
      </c>
      <c r="D1409" s="1" t="s">
        <v>3543</v>
      </c>
      <c r="E1409" s="5">
        <v>30.902615000000001</v>
      </c>
      <c r="F1409" s="5">
        <v>20.061163000000001</v>
      </c>
      <c r="G1409" s="13" t="s">
        <v>974</v>
      </c>
      <c r="H1409" s="1" t="s">
        <v>3544</v>
      </c>
      <c r="J1409" s="16"/>
      <c r="K1409" s="16"/>
      <c r="L1409" s="14" t="s">
        <v>3545</v>
      </c>
      <c r="M1409" s="16"/>
      <c r="N1409" s="1" t="s">
        <v>3411</v>
      </c>
      <c r="O1409" s="13" t="str">
        <f t="shared" si="40"/>
        <v>a</v>
      </c>
      <c r="P1409" s="13"/>
      <c r="Q1409" s="13" t="s">
        <v>23</v>
      </c>
      <c r="R1409" s="13" t="s">
        <v>23</v>
      </c>
      <c r="S1409" s="13" t="s">
        <v>23</v>
      </c>
      <c r="T1409" s="13"/>
      <c r="U1409" s="13" t="s">
        <v>23</v>
      </c>
      <c r="V1409" s="13" t="s">
        <v>23</v>
      </c>
      <c r="W1409" s="13" t="s">
        <v>23</v>
      </c>
      <c r="X1409" s="13" t="s">
        <v>23</v>
      </c>
      <c r="Y1409" s="13" t="s">
        <v>23</v>
      </c>
      <c r="Z1409" s="13" t="s">
        <v>23</v>
      </c>
    </row>
    <row r="1410" spans="1:26" s="1" customFormat="1" ht="24" x14ac:dyDescent="0.25">
      <c r="A1410" s="4">
        <v>2603</v>
      </c>
      <c r="B1410" s="13">
        <v>1</v>
      </c>
      <c r="C1410" s="48" t="s">
        <v>3546</v>
      </c>
      <c r="D1410" s="1" t="s">
        <v>3547</v>
      </c>
      <c r="E1410" s="5">
        <v>30.776289999999999</v>
      </c>
      <c r="F1410" s="5">
        <v>19.962088000000001</v>
      </c>
      <c r="G1410" s="13" t="s">
        <v>974</v>
      </c>
      <c r="H1410" s="1" t="s">
        <v>3548</v>
      </c>
      <c r="J1410" s="16"/>
      <c r="K1410" s="16"/>
      <c r="L1410" s="14" t="s">
        <v>3549</v>
      </c>
      <c r="M1410" s="16"/>
      <c r="N1410" s="1" t="s">
        <v>3411</v>
      </c>
      <c r="O1410" s="13" t="str">
        <f t="shared" si="40"/>
        <v>a</v>
      </c>
      <c r="P1410" s="13"/>
      <c r="Q1410" s="13" t="s">
        <v>23</v>
      </c>
      <c r="R1410" s="13" t="s">
        <v>23</v>
      </c>
      <c r="S1410" s="13" t="s">
        <v>23</v>
      </c>
      <c r="T1410" s="13"/>
      <c r="U1410" s="13" t="s">
        <v>23</v>
      </c>
      <c r="V1410" s="13" t="s">
        <v>23</v>
      </c>
      <c r="W1410" s="13" t="s">
        <v>23</v>
      </c>
      <c r="X1410" s="13" t="s">
        <v>23</v>
      </c>
      <c r="Y1410" s="13" t="s">
        <v>23</v>
      </c>
      <c r="Z1410" s="13" t="s">
        <v>23</v>
      </c>
    </row>
    <row r="1411" spans="1:26" s="1" customFormat="1" ht="12" x14ac:dyDescent="0.25">
      <c r="A1411" s="4">
        <v>2604</v>
      </c>
      <c r="B1411" s="13">
        <v>1</v>
      </c>
      <c r="C1411" s="48" t="s">
        <v>3550</v>
      </c>
      <c r="D1411" s="1" t="s">
        <v>3551</v>
      </c>
      <c r="E1411" s="5">
        <v>30.7911</v>
      </c>
      <c r="F1411" s="5">
        <v>19.902799999999999</v>
      </c>
      <c r="G1411" s="13" t="s">
        <v>974</v>
      </c>
      <c r="H1411" s="1" t="s">
        <v>3552</v>
      </c>
      <c r="J1411" s="16"/>
      <c r="K1411" s="16"/>
      <c r="L1411" s="16"/>
      <c r="M1411" s="16"/>
      <c r="N1411" s="1" t="s">
        <v>3411</v>
      </c>
      <c r="O1411" s="13" t="str">
        <f t="shared" si="40"/>
        <v>a</v>
      </c>
      <c r="P1411" s="13"/>
      <c r="Q1411" s="13" t="s">
        <v>23</v>
      </c>
      <c r="R1411" s="13" t="s">
        <v>23</v>
      </c>
      <c r="S1411" s="13" t="s">
        <v>23</v>
      </c>
      <c r="T1411" s="13"/>
      <c r="U1411" s="13" t="s">
        <v>23</v>
      </c>
      <c r="V1411" s="13" t="s">
        <v>23</v>
      </c>
      <c r="W1411" s="13" t="s">
        <v>23</v>
      </c>
      <c r="X1411" s="13" t="s">
        <v>23</v>
      </c>
      <c r="Y1411" s="13" t="s">
        <v>23</v>
      </c>
      <c r="Z1411" s="13" t="s">
        <v>23</v>
      </c>
    </row>
    <row r="1412" spans="1:26" s="1" customFormat="1" ht="24" x14ac:dyDescent="0.25">
      <c r="A1412" s="4">
        <v>2605</v>
      </c>
      <c r="B1412" s="13">
        <v>1</v>
      </c>
      <c r="C1412" s="48" t="s">
        <v>3553</v>
      </c>
      <c r="D1412" s="1" t="s">
        <v>3554</v>
      </c>
      <c r="E1412" s="5">
        <v>30.719173000000001</v>
      </c>
      <c r="F1412" s="5">
        <v>19.921631999999999</v>
      </c>
      <c r="G1412" s="13" t="s">
        <v>974</v>
      </c>
      <c r="H1412" s="1" t="s">
        <v>3555</v>
      </c>
      <c r="J1412" s="16"/>
      <c r="K1412" s="16"/>
      <c r="L1412" s="14" t="s">
        <v>3556</v>
      </c>
      <c r="M1412" s="16"/>
      <c r="N1412" s="1" t="s">
        <v>3411</v>
      </c>
      <c r="O1412" s="13" t="str">
        <f t="shared" si="40"/>
        <v>a</v>
      </c>
      <c r="P1412" s="13"/>
      <c r="Q1412" s="13" t="s">
        <v>23</v>
      </c>
      <c r="R1412" s="13" t="s">
        <v>23</v>
      </c>
      <c r="S1412" s="13" t="s">
        <v>23</v>
      </c>
      <c r="T1412" s="13"/>
      <c r="U1412" s="13" t="s">
        <v>23</v>
      </c>
      <c r="V1412" s="13" t="s">
        <v>23</v>
      </c>
      <c r="W1412" s="13" t="s">
        <v>23</v>
      </c>
      <c r="X1412" s="13" t="s">
        <v>23</v>
      </c>
      <c r="Y1412" s="13" t="s">
        <v>23</v>
      </c>
      <c r="Z1412" s="13" t="s">
        <v>23</v>
      </c>
    </row>
    <row r="1413" spans="1:26" s="1" customFormat="1" ht="24" x14ac:dyDescent="0.25">
      <c r="A1413" s="4">
        <v>2606</v>
      </c>
      <c r="B1413" s="13">
        <v>1</v>
      </c>
      <c r="C1413" s="48" t="s">
        <v>6065</v>
      </c>
      <c r="D1413" s="1" t="s">
        <v>5458</v>
      </c>
      <c r="E1413" s="5">
        <v>30.703499999999998</v>
      </c>
      <c r="F1413" s="5">
        <v>19.934000000000001</v>
      </c>
      <c r="G1413" s="13">
        <v>-330</v>
      </c>
      <c r="H1413" s="1" t="s">
        <v>3557</v>
      </c>
      <c r="J1413" s="16"/>
      <c r="K1413" s="16"/>
      <c r="L1413" s="14" t="s">
        <v>3558</v>
      </c>
      <c r="M1413" s="14" t="s">
        <v>6064</v>
      </c>
      <c r="N1413" s="1" t="s">
        <v>3411</v>
      </c>
      <c r="O1413" s="13" t="str">
        <f t="shared" si="40"/>
        <v>a</v>
      </c>
      <c r="P1413" s="13"/>
      <c r="Q1413" s="13" t="s">
        <v>23</v>
      </c>
      <c r="R1413" s="13" t="s">
        <v>23</v>
      </c>
      <c r="S1413" s="13" t="s">
        <v>23</v>
      </c>
      <c r="T1413" s="13"/>
      <c r="U1413" s="13" t="s">
        <v>23</v>
      </c>
      <c r="V1413" s="13" t="s">
        <v>23</v>
      </c>
      <c r="W1413" s="13" t="s">
        <v>23</v>
      </c>
      <c r="X1413" s="13" t="s">
        <v>23</v>
      </c>
      <c r="Y1413" s="13" t="s">
        <v>23</v>
      </c>
      <c r="Z1413" s="13" t="s">
        <v>23</v>
      </c>
    </row>
    <row r="1414" spans="1:26" s="1" customFormat="1" ht="24" x14ac:dyDescent="0.25">
      <c r="A1414" s="4">
        <v>2608</v>
      </c>
      <c r="B1414" s="13">
        <v>1</v>
      </c>
      <c r="C1414" s="48" t="s">
        <v>6067</v>
      </c>
      <c r="D1414" s="1" t="s">
        <v>5457</v>
      </c>
      <c r="E1414" s="5">
        <v>30.561800000000002</v>
      </c>
      <c r="F1414" s="5">
        <v>19.796593999999999</v>
      </c>
      <c r="G1414" s="13">
        <v>-330</v>
      </c>
      <c r="H1414" s="1" t="s">
        <v>3559</v>
      </c>
      <c r="J1414" s="16"/>
      <c r="K1414" s="16"/>
      <c r="L1414" s="14" t="s">
        <v>3560</v>
      </c>
      <c r="M1414" s="14" t="s">
        <v>6066</v>
      </c>
      <c r="N1414" s="1" t="s">
        <v>3411</v>
      </c>
      <c r="O1414" s="13" t="str">
        <f t="shared" si="40"/>
        <v>a</v>
      </c>
      <c r="P1414" s="13"/>
      <c r="Q1414" s="13" t="s">
        <v>23</v>
      </c>
      <c r="R1414" s="13" t="s">
        <v>23</v>
      </c>
      <c r="S1414" s="13" t="s">
        <v>23</v>
      </c>
      <c r="T1414" s="13"/>
      <c r="U1414" s="13" t="s">
        <v>23</v>
      </c>
      <c r="V1414" s="13" t="s">
        <v>23</v>
      </c>
      <c r="W1414" s="13" t="s">
        <v>23</v>
      </c>
      <c r="X1414" s="13" t="s">
        <v>23</v>
      </c>
      <c r="Y1414" s="13" t="s">
        <v>23</v>
      </c>
      <c r="Z1414" s="13" t="s">
        <v>23</v>
      </c>
    </row>
    <row r="1415" spans="1:26" s="1" customFormat="1" ht="24" x14ac:dyDescent="0.25">
      <c r="A1415" s="4">
        <v>2609</v>
      </c>
      <c r="B1415" s="13">
        <v>1</v>
      </c>
      <c r="C1415" s="48" t="s">
        <v>6068</v>
      </c>
      <c r="D1415" s="1" t="s">
        <v>6071</v>
      </c>
      <c r="E1415" s="5">
        <v>30.4755</v>
      </c>
      <c r="F1415" s="5">
        <v>19.701699999999999</v>
      </c>
      <c r="G1415" s="13">
        <v>-330</v>
      </c>
      <c r="H1415" s="1" t="s">
        <v>3561</v>
      </c>
      <c r="J1415" s="16"/>
      <c r="K1415" s="16"/>
      <c r="L1415" s="14" t="s">
        <v>3562</v>
      </c>
      <c r="M1415" s="14" t="s">
        <v>6070</v>
      </c>
      <c r="N1415" s="1" t="s">
        <v>3411</v>
      </c>
      <c r="O1415" s="13" t="str">
        <f t="shared" si="40"/>
        <v>a</v>
      </c>
      <c r="P1415" s="13"/>
      <c r="Q1415" s="13" t="s">
        <v>23</v>
      </c>
      <c r="R1415" s="13" t="s">
        <v>23</v>
      </c>
      <c r="S1415" s="13" t="s">
        <v>23</v>
      </c>
      <c r="T1415" s="13"/>
      <c r="U1415" s="13" t="s">
        <v>23</v>
      </c>
      <c r="V1415" s="13" t="s">
        <v>23</v>
      </c>
      <c r="W1415" s="13" t="s">
        <v>23</v>
      </c>
      <c r="X1415" s="13" t="s">
        <v>23</v>
      </c>
      <c r="Y1415" s="13" t="s">
        <v>23</v>
      </c>
      <c r="Z1415" s="13" t="s">
        <v>23</v>
      </c>
    </row>
    <row r="1416" spans="1:26" s="1" customFormat="1" ht="24" x14ac:dyDescent="0.25">
      <c r="A1416" s="4">
        <v>2610</v>
      </c>
      <c r="B1416" s="13">
        <v>1</v>
      </c>
      <c r="C1416" s="48" t="s">
        <v>4663</v>
      </c>
      <c r="D1416" s="1" t="s">
        <v>5456</v>
      </c>
      <c r="E1416" s="5">
        <v>30.437802000000001</v>
      </c>
      <c r="F1416" s="5">
        <v>19.637566</v>
      </c>
      <c r="G1416" s="13" t="s">
        <v>974</v>
      </c>
      <c r="H1416" s="1" t="s">
        <v>3563</v>
      </c>
      <c r="J1416" s="16"/>
      <c r="K1416" s="16"/>
      <c r="L1416" s="14" t="s">
        <v>3564</v>
      </c>
      <c r="M1416" s="16"/>
      <c r="N1416" s="1" t="s">
        <v>3411</v>
      </c>
      <c r="O1416" s="13" t="str">
        <f t="shared" si="40"/>
        <v>a</v>
      </c>
      <c r="P1416" s="13"/>
      <c r="Q1416" s="13" t="s">
        <v>23</v>
      </c>
      <c r="R1416" s="13" t="s">
        <v>23</v>
      </c>
      <c r="S1416" s="13" t="s">
        <v>23</v>
      </c>
      <c r="T1416" s="13"/>
      <c r="U1416" s="13" t="s">
        <v>23</v>
      </c>
      <c r="V1416" s="13" t="s">
        <v>23</v>
      </c>
      <c r="W1416" s="13" t="s">
        <v>23</v>
      </c>
      <c r="X1416" s="13" t="s">
        <v>23</v>
      </c>
      <c r="Y1416" s="13" t="s">
        <v>23</v>
      </c>
      <c r="Z1416" s="13" t="s">
        <v>23</v>
      </c>
    </row>
    <row r="1417" spans="1:26" s="1" customFormat="1" ht="22.5" x14ac:dyDescent="0.25">
      <c r="A1417" s="4">
        <v>2611</v>
      </c>
      <c r="B1417" s="13">
        <v>1</v>
      </c>
      <c r="C1417" s="48" t="s">
        <v>6072</v>
      </c>
      <c r="D1417" s="1" t="s">
        <v>6487</v>
      </c>
      <c r="E1417" s="5">
        <v>30.416</v>
      </c>
      <c r="F1417" s="5">
        <v>19.61</v>
      </c>
      <c r="G1417" s="13">
        <v>-330</v>
      </c>
      <c r="H1417" s="1" t="s">
        <v>3565</v>
      </c>
      <c r="J1417" s="16"/>
      <c r="K1417" s="16"/>
      <c r="L1417" s="14" t="s">
        <v>3566</v>
      </c>
      <c r="M1417" s="14" t="s">
        <v>6069</v>
      </c>
      <c r="N1417" s="1" t="s">
        <v>3411</v>
      </c>
      <c r="O1417" s="13" t="str">
        <f t="shared" si="40"/>
        <v>a</v>
      </c>
      <c r="P1417" s="13"/>
      <c r="Q1417" s="13" t="s">
        <v>23</v>
      </c>
      <c r="R1417" s="13" t="s">
        <v>23</v>
      </c>
      <c r="S1417" s="13" t="s">
        <v>23</v>
      </c>
      <c r="T1417" s="13"/>
      <c r="U1417" s="13" t="s">
        <v>23</v>
      </c>
      <c r="V1417" s="13" t="s">
        <v>23</v>
      </c>
      <c r="W1417" s="13" t="s">
        <v>23</v>
      </c>
      <c r="X1417" s="13" t="s">
        <v>23</v>
      </c>
      <c r="Y1417" s="13" t="s">
        <v>23</v>
      </c>
      <c r="Z1417" s="13" t="s">
        <v>23</v>
      </c>
    </row>
    <row r="1418" spans="1:26" s="1" customFormat="1" ht="24" x14ac:dyDescent="0.25">
      <c r="A1418" s="4">
        <v>2612</v>
      </c>
      <c r="B1418" s="13">
        <v>1</v>
      </c>
      <c r="C1418" s="48" t="s">
        <v>6073</v>
      </c>
      <c r="D1418" s="1" t="s">
        <v>6505</v>
      </c>
      <c r="E1418" s="5">
        <v>30.424125</v>
      </c>
      <c r="F1418" s="5">
        <v>19.581862000000001</v>
      </c>
      <c r="G1418" s="13">
        <v>-30</v>
      </c>
      <c r="H1418" s="1" t="s">
        <v>3567</v>
      </c>
      <c r="J1418" s="16"/>
      <c r="K1418" s="16"/>
      <c r="L1418" s="14" t="s">
        <v>3568</v>
      </c>
      <c r="M1418" s="14" t="s">
        <v>6074</v>
      </c>
      <c r="N1418" s="1" t="s">
        <v>3411</v>
      </c>
      <c r="O1418" s="13" t="str">
        <f t="shared" si="40"/>
        <v>a</v>
      </c>
      <c r="P1418" s="13"/>
      <c r="Q1418" s="13" t="s">
        <v>23</v>
      </c>
      <c r="R1418" s="13" t="s">
        <v>23</v>
      </c>
      <c r="S1418" s="13" t="s">
        <v>23</v>
      </c>
      <c r="T1418" s="13"/>
      <c r="U1418" s="13" t="s">
        <v>23</v>
      </c>
      <c r="V1418" s="13" t="s">
        <v>23</v>
      </c>
      <c r="W1418" s="13" t="s">
        <v>23</v>
      </c>
      <c r="X1418" s="13" t="s">
        <v>23</v>
      </c>
      <c r="Y1418" s="13" t="s">
        <v>23</v>
      </c>
      <c r="Z1418" s="13" t="s">
        <v>23</v>
      </c>
    </row>
    <row r="1419" spans="1:26" s="1" customFormat="1" ht="24" x14ac:dyDescent="0.25">
      <c r="A1419" s="4">
        <v>2614</v>
      </c>
      <c r="B1419" s="13">
        <v>1</v>
      </c>
      <c r="C1419" s="48" t="s">
        <v>3569</v>
      </c>
      <c r="D1419" s="1" t="s">
        <v>3570</v>
      </c>
      <c r="E1419" s="5">
        <v>30.334499999999998</v>
      </c>
      <c r="F1419" s="5">
        <v>19.4072</v>
      </c>
      <c r="G1419" s="13">
        <v>-330</v>
      </c>
      <c r="H1419" s="1" t="s">
        <v>3571</v>
      </c>
      <c r="J1419" s="16"/>
      <c r="K1419" s="16"/>
      <c r="L1419" s="14" t="s">
        <v>3572</v>
      </c>
      <c r="M1419" s="14" t="s">
        <v>6075</v>
      </c>
      <c r="N1419" s="1" t="s">
        <v>3411</v>
      </c>
      <c r="O1419" s="13" t="str">
        <f t="shared" si="40"/>
        <v>a</v>
      </c>
      <c r="P1419" s="13"/>
      <c r="Q1419" s="13" t="s">
        <v>23</v>
      </c>
      <c r="R1419" s="13" t="s">
        <v>23</v>
      </c>
      <c r="S1419" s="13" t="s">
        <v>23</v>
      </c>
      <c r="T1419" s="13"/>
      <c r="U1419" s="13" t="s">
        <v>23</v>
      </c>
      <c r="V1419" s="13" t="s">
        <v>23</v>
      </c>
      <c r="W1419" s="13" t="s">
        <v>23</v>
      </c>
      <c r="X1419" s="13" t="s">
        <v>23</v>
      </c>
      <c r="Y1419" s="13" t="s">
        <v>23</v>
      </c>
      <c r="Z1419" s="13" t="s">
        <v>23</v>
      </c>
    </row>
    <row r="1420" spans="1:26" s="1" customFormat="1" ht="36" x14ac:dyDescent="0.25">
      <c r="A1420" s="4">
        <v>2616</v>
      </c>
      <c r="B1420" s="13">
        <v>1</v>
      </c>
      <c r="C1420" s="48" t="s">
        <v>5455</v>
      </c>
      <c r="D1420" s="1" t="s">
        <v>6077</v>
      </c>
      <c r="E1420" s="5">
        <v>30.268000000000001</v>
      </c>
      <c r="F1420" s="5">
        <v>19.0945</v>
      </c>
      <c r="G1420" s="13">
        <v>-330</v>
      </c>
      <c r="H1420" s="1" t="s">
        <v>3573</v>
      </c>
      <c r="J1420" s="16"/>
      <c r="K1420" s="16"/>
      <c r="L1420" s="14" t="s">
        <v>3574</v>
      </c>
      <c r="M1420" s="14" t="s">
        <v>6076</v>
      </c>
      <c r="N1420" s="1" t="s">
        <v>3411</v>
      </c>
      <c r="O1420" s="13" t="str">
        <f t="shared" si="40"/>
        <v>a</v>
      </c>
      <c r="P1420" s="13"/>
      <c r="Q1420" s="13" t="s">
        <v>23</v>
      </c>
      <c r="R1420" s="13" t="s">
        <v>23</v>
      </c>
      <c r="S1420" s="13" t="s">
        <v>23</v>
      </c>
      <c r="T1420" s="13"/>
      <c r="U1420" s="13" t="s">
        <v>23</v>
      </c>
      <c r="V1420" s="13" t="s">
        <v>23</v>
      </c>
      <c r="W1420" s="13" t="s">
        <v>23</v>
      </c>
      <c r="X1420" s="13" t="s">
        <v>23</v>
      </c>
      <c r="Y1420" s="13" t="s">
        <v>23</v>
      </c>
      <c r="Z1420" s="13" t="s">
        <v>23</v>
      </c>
    </row>
    <row r="1421" spans="1:26" s="1" customFormat="1" ht="48" x14ac:dyDescent="0.25">
      <c r="A1421" s="4">
        <v>2617</v>
      </c>
      <c r="B1421" s="13">
        <v>1</v>
      </c>
      <c r="C1421" s="48" t="s">
        <v>4664</v>
      </c>
      <c r="D1421" s="1" t="s">
        <v>6506</v>
      </c>
      <c r="E1421" s="5">
        <v>30.377469999999999</v>
      </c>
      <c r="F1421" s="5">
        <v>18.796147000000001</v>
      </c>
      <c r="G1421" s="13">
        <v>-30</v>
      </c>
      <c r="H1421" s="1" t="s">
        <v>3575</v>
      </c>
      <c r="I1421" s="1" t="s">
        <v>245</v>
      </c>
      <c r="J1421" s="16"/>
      <c r="K1421" s="16"/>
      <c r="L1421" s="14" t="s">
        <v>3576</v>
      </c>
      <c r="M1421" s="14" t="s">
        <v>6078</v>
      </c>
      <c r="N1421" s="1" t="s">
        <v>3411</v>
      </c>
      <c r="O1421" s="13" t="str">
        <f t="shared" si="40"/>
        <v>a</v>
      </c>
      <c r="P1421" s="13"/>
      <c r="Q1421" s="13" t="s">
        <v>23</v>
      </c>
      <c r="R1421" s="13" t="s">
        <v>23</v>
      </c>
      <c r="S1421" s="13" t="s">
        <v>23</v>
      </c>
      <c r="T1421" s="13"/>
      <c r="U1421" s="13" t="s">
        <v>23</v>
      </c>
      <c r="V1421" s="13" t="s">
        <v>23</v>
      </c>
      <c r="W1421" s="13" t="s">
        <v>23</v>
      </c>
      <c r="X1421" s="13" t="s">
        <v>23</v>
      </c>
      <c r="Y1421" s="13" t="s">
        <v>23</v>
      </c>
      <c r="Z1421" s="13" t="s">
        <v>23</v>
      </c>
    </row>
    <row r="1422" spans="1:26" s="1" customFormat="1" ht="22.5" x14ac:dyDescent="0.25">
      <c r="A1422" s="4">
        <v>2620</v>
      </c>
      <c r="B1422" s="13">
        <v>1</v>
      </c>
      <c r="C1422" s="48" t="s">
        <v>3577</v>
      </c>
      <c r="D1422" s="1" t="s">
        <v>6507</v>
      </c>
      <c r="E1422" s="5">
        <v>30.760999999999999</v>
      </c>
      <c r="F1422" s="5">
        <v>18.222999999999999</v>
      </c>
      <c r="G1422" s="13">
        <v>-330</v>
      </c>
      <c r="H1422" s="1" t="s">
        <v>3578</v>
      </c>
      <c r="J1422" s="16"/>
      <c r="K1422" s="16"/>
      <c r="L1422" s="14" t="s">
        <v>3579</v>
      </c>
      <c r="M1422" s="14" t="s">
        <v>6079</v>
      </c>
      <c r="N1422" s="1" t="s">
        <v>3411</v>
      </c>
      <c r="O1422" s="13" t="str">
        <f t="shared" si="40"/>
        <v>a</v>
      </c>
      <c r="P1422" s="13"/>
      <c r="Q1422" s="13" t="s">
        <v>23</v>
      </c>
      <c r="R1422" s="13" t="s">
        <v>23</v>
      </c>
      <c r="S1422" s="13" t="s">
        <v>23</v>
      </c>
      <c r="T1422" s="13"/>
      <c r="U1422" s="13" t="s">
        <v>23</v>
      </c>
      <c r="V1422" s="13" t="s">
        <v>23</v>
      </c>
      <c r="W1422" s="13" t="s">
        <v>23</v>
      </c>
      <c r="X1422" s="13" t="s">
        <v>23</v>
      </c>
      <c r="Y1422" s="13" t="s">
        <v>23</v>
      </c>
      <c r="Z1422" s="13" t="s">
        <v>23</v>
      </c>
    </row>
    <row r="1423" spans="1:26" s="1" customFormat="1" ht="36" x14ac:dyDescent="0.25">
      <c r="A1423" s="4">
        <v>2626</v>
      </c>
      <c r="B1423" s="13">
        <v>1</v>
      </c>
      <c r="C1423" s="48" t="s">
        <v>6081</v>
      </c>
      <c r="D1423" s="1" t="s">
        <v>3580</v>
      </c>
      <c r="E1423" s="5">
        <v>31.088674000000001</v>
      </c>
      <c r="F1423" s="5">
        <v>17.305655000000002</v>
      </c>
      <c r="G1423" s="13">
        <v>-30</v>
      </c>
      <c r="H1423" s="1" t="s">
        <v>3581</v>
      </c>
      <c r="J1423" s="16"/>
      <c r="K1423" s="16"/>
      <c r="L1423" s="14" t="s">
        <v>3582</v>
      </c>
      <c r="M1423" s="14" t="s">
        <v>6080</v>
      </c>
      <c r="N1423" s="1" t="s">
        <v>3411</v>
      </c>
      <c r="O1423" s="13" t="str">
        <f t="shared" si="40"/>
        <v>a</v>
      </c>
      <c r="P1423" s="13"/>
      <c r="Q1423" s="13" t="s">
        <v>23</v>
      </c>
      <c r="R1423" s="13" t="s">
        <v>23</v>
      </c>
      <c r="S1423" s="13" t="s">
        <v>23</v>
      </c>
      <c r="T1423" s="13"/>
      <c r="U1423" s="13" t="s">
        <v>23</v>
      </c>
      <c r="V1423" s="13" t="s">
        <v>23</v>
      </c>
      <c r="W1423" s="13" t="s">
        <v>23</v>
      </c>
      <c r="X1423" s="13" t="s">
        <v>23</v>
      </c>
      <c r="Y1423" s="13" t="s">
        <v>23</v>
      </c>
      <c r="Z1423" s="13" t="s">
        <v>23</v>
      </c>
    </row>
    <row r="1424" spans="1:26" s="1" customFormat="1" ht="22.5" x14ac:dyDescent="0.25">
      <c r="A1424" s="4">
        <v>2627</v>
      </c>
      <c r="B1424" s="13">
        <v>1</v>
      </c>
      <c r="C1424" s="48" t="s">
        <v>3583</v>
      </c>
      <c r="D1424" s="1" t="s">
        <v>3584</v>
      </c>
      <c r="E1424" s="5">
        <v>31.129004999999999</v>
      </c>
      <c r="F1424" s="5">
        <v>17.142163</v>
      </c>
      <c r="G1424" s="13">
        <v>-330</v>
      </c>
      <c r="H1424" s="1" t="s">
        <v>3585</v>
      </c>
      <c r="I1424" s="1" t="s">
        <v>114</v>
      </c>
      <c r="J1424" s="16"/>
      <c r="K1424" s="16"/>
      <c r="L1424" s="14" t="s">
        <v>3586</v>
      </c>
      <c r="M1424" s="14" t="s">
        <v>6082</v>
      </c>
      <c r="N1424" s="1" t="s">
        <v>3411</v>
      </c>
      <c r="O1424" s="13" t="str">
        <f t="shared" si="40"/>
        <v>a</v>
      </c>
      <c r="P1424" s="13"/>
      <c r="Q1424" s="13" t="s">
        <v>23</v>
      </c>
      <c r="R1424" s="13" t="s">
        <v>23</v>
      </c>
      <c r="S1424" s="13" t="s">
        <v>23</v>
      </c>
      <c r="T1424" s="13"/>
      <c r="U1424" s="13" t="s">
        <v>23</v>
      </c>
      <c r="V1424" s="13" t="s">
        <v>23</v>
      </c>
      <c r="W1424" s="13" t="s">
        <v>23</v>
      </c>
      <c r="X1424" s="13" t="s">
        <v>23</v>
      </c>
      <c r="Y1424" s="13" t="s">
        <v>23</v>
      </c>
      <c r="Z1424" s="13" t="s">
        <v>23</v>
      </c>
    </row>
    <row r="1425" spans="1:26" s="1" customFormat="1" ht="36" x14ac:dyDescent="0.25">
      <c r="A1425" s="4">
        <v>2631</v>
      </c>
      <c r="B1425" s="13">
        <v>1</v>
      </c>
      <c r="C1425" s="48" t="s">
        <v>3587</v>
      </c>
      <c r="D1425" s="1" t="s">
        <v>3588</v>
      </c>
      <c r="E1425" s="5">
        <v>31.212157000000001</v>
      </c>
      <c r="F1425" s="5">
        <v>16.582713999999999</v>
      </c>
      <c r="G1425" s="13">
        <v>-330</v>
      </c>
      <c r="H1425" s="1" t="s">
        <v>3589</v>
      </c>
      <c r="I1425" s="1" t="s">
        <v>776</v>
      </c>
      <c r="J1425" s="16"/>
      <c r="K1425" s="16"/>
      <c r="L1425" s="14" t="s">
        <v>3590</v>
      </c>
      <c r="M1425" s="14" t="s">
        <v>6083</v>
      </c>
      <c r="N1425" s="1" t="s">
        <v>3411</v>
      </c>
      <c r="O1425" s="13" t="str">
        <f t="shared" si="40"/>
        <v>a</v>
      </c>
      <c r="P1425" s="13"/>
      <c r="Q1425" s="13" t="s">
        <v>38</v>
      </c>
      <c r="R1425" s="13" t="s">
        <v>39</v>
      </c>
      <c r="S1425" s="13" t="s">
        <v>39</v>
      </c>
      <c r="T1425" s="13"/>
      <c r="U1425" s="13" t="s">
        <v>23</v>
      </c>
      <c r="V1425" s="13" t="s">
        <v>23</v>
      </c>
      <c r="W1425" s="13" t="s">
        <v>23</v>
      </c>
      <c r="X1425" s="13" t="s">
        <v>23</v>
      </c>
      <c r="Y1425" s="13" t="s">
        <v>23</v>
      </c>
      <c r="Z1425" s="13" t="s">
        <v>23</v>
      </c>
    </row>
    <row r="1426" spans="1:26" s="1" customFormat="1" ht="24" x14ac:dyDescent="0.25">
      <c r="A1426" s="4">
        <v>2632</v>
      </c>
      <c r="B1426" s="13">
        <v>1</v>
      </c>
      <c r="C1426" s="48" t="s">
        <v>3591</v>
      </c>
      <c r="D1426" s="1" t="s">
        <v>3592</v>
      </c>
      <c r="E1426" s="5">
        <v>31.233125999999999</v>
      </c>
      <c r="F1426" s="5">
        <v>16.286995999999998</v>
      </c>
      <c r="G1426" s="13">
        <v>-30</v>
      </c>
      <c r="H1426" s="1" t="s">
        <v>3593</v>
      </c>
      <c r="J1426" s="16"/>
      <c r="K1426" s="16"/>
      <c r="L1426" s="14" t="s">
        <v>3594</v>
      </c>
      <c r="M1426" s="14" t="s">
        <v>6084</v>
      </c>
      <c r="N1426" s="1" t="s">
        <v>3411</v>
      </c>
      <c r="O1426" s="13" t="str">
        <f t="shared" si="40"/>
        <v>a</v>
      </c>
      <c r="P1426" s="13"/>
      <c r="Q1426" s="13" t="s">
        <v>23</v>
      </c>
      <c r="R1426" s="13" t="s">
        <v>23</v>
      </c>
      <c r="S1426" s="13" t="s">
        <v>23</v>
      </c>
      <c r="T1426" s="13"/>
      <c r="U1426" s="13" t="s">
        <v>23</v>
      </c>
      <c r="V1426" s="13" t="s">
        <v>23</v>
      </c>
      <c r="W1426" s="13" t="s">
        <v>23</v>
      </c>
      <c r="X1426" s="13" t="s">
        <v>23</v>
      </c>
      <c r="Y1426" s="13" t="s">
        <v>23</v>
      </c>
      <c r="Z1426" s="13" t="s">
        <v>23</v>
      </c>
    </row>
    <row r="1427" spans="1:26" s="1" customFormat="1" ht="36" x14ac:dyDescent="0.25">
      <c r="A1427" s="4">
        <v>2634</v>
      </c>
      <c r="B1427" s="13">
        <v>2</v>
      </c>
      <c r="C1427" s="48" t="s">
        <v>3595</v>
      </c>
      <c r="D1427" s="1" t="s">
        <v>6488</v>
      </c>
      <c r="E1427" s="5">
        <v>31.4053</v>
      </c>
      <c r="F1427" s="5">
        <v>15.7319</v>
      </c>
      <c r="G1427" s="13">
        <v>300</v>
      </c>
      <c r="H1427" s="1" t="s">
        <v>3596</v>
      </c>
      <c r="I1427" s="1" t="s">
        <v>4261</v>
      </c>
      <c r="J1427" s="16"/>
      <c r="K1427" s="16"/>
      <c r="L1427" s="14" t="s">
        <v>3597</v>
      </c>
      <c r="M1427" s="14" t="s">
        <v>6085</v>
      </c>
      <c r="N1427" s="1" t="s">
        <v>3411</v>
      </c>
      <c r="O1427" s="13" t="str">
        <f t="shared" si="40"/>
        <v>a</v>
      </c>
      <c r="P1427" s="13"/>
      <c r="Q1427" s="13" t="s">
        <v>38</v>
      </c>
      <c r="R1427" s="13" t="s">
        <v>39</v>
      </c>
      <c r="S1427" s="13" t="s">
        <v>39</v>
      </c>
      <c r="T1427" s="13"/>
      <c r="U1427" s="13" t="s">
        <v>23</v>
      </c>
      <c r="V1427" s="13" t="s">
        <v>23</v>
      </c>
      <c r="W1427" s="13" t="s">
        <v>23</v>
      </c>
      <c r="X1427" s="13" t="s">
        <v>23</v>
      </c>
      <c r="Y1427" s="13" t="s">
        <v>23</v>
      </c>
      <c r="Z1427" s="13" t="s">
        <v>23</v>
      </c>
    </row>
    <row r="1428" spans="1:26" s="1" customFormat="1" ht="24" x14ac:dyDescent="0.25">
      <c r="A1428" s="4">
        <v>2636</v>
      </c>
      <c r="B1428" s="13">
        <v>2</v>
      </c>
      <c r="C1428" s="48" t="s">
        <v>3598</v>
      </c>
      <c r="D1428" s="1" t="s">
        <v>3599</v>
      </c>
      <c r="E1428" s="5">
        <v>31.788312999999999</v>
      </c>
      <c r="F1428" s="5">
        <v>15.450217</v>
      </c>
      <c r="G1428" s="13" t="s">
        <v>974</v>
      </c>
      <c r="H1428" s="1" t="s">
        <v>3600</v>
      </c>
      <c r="J1428" s="16"/>
      <c r="K1428" s="16"/>
      <c r="L1428" s="14" t="s">
        <v>3601</v>
      </c>
      <c r="M1428" s="16"/>
      <c r="N1428" s="1" t="s">
        <v>3411</v>
      </c>
      <c r="O1428" s="13" t="str">
        <f t="shared" si="40"/>
        <v>a</v>
      </c>
      <c r="P1428" s="13"/>
      <c r="Q1428" s="13" t="s">
        <v>23</v>
      </c>
      <c r="R1428" s="13" t="s">
        <v>23</v>
      </c>
      <c r="S1428" s="13" t="s">
        <v>23</v>
      </c>
      <c r="T1428" s="13"/>
      <c r="U1428" s="13" t="s">
        <v>23</v>
      </c>
      <c r="V1428" s="13" t="s">
        <v>23</v>
      </c>
      <c r="W1428" s="13" t="s">
        <v>23</v>
      </c>
      <c r="X1428" s="13" t="s">
        <v>23</v>
      </c>
      <c r="Y1428" s="13" t="s">
        <v>23</v>
      </c>
      <c r="Z1428" s="13" t="s">
        <v>23</v>
      </c>
    </row>
    <row r="1429" spans="1:26" s="1" customFormat="1" ht="24" x14ac:dyDescent="0.25">
      <c r="A1429" s="4">
        <v>2637</v>
      </c>
      <c r="B1429" s="13">
        <v>1</v>
      </c>
      <c r="C1429" s="48" t="s">
        <v>6086</v>
      </c>
      <c r="D1429" s="1" t="s">
        <v>3602</v>
      </c>
      <c r="E1429" s="5">
        <v>32.363188000000001</v>
      </c>
      <c r="F1429" s="5">
        <v>15.232037999999999</v>
      </c>
      <c r="G1429" s="13">
        <v>-30</v>
      </c>
      <c r="H1429" s="1" t="s">
        <v>3603</v>
      </c>
      <c r="I1429" s="1" t="s">
        <v>193</v>
      </c>
      <c r="J1429" s="16"/>
      <c r="K1429" s="16"/>
      <c r="L1429" s="14" t="s">
        <v>3604</v>
      </c>
      <c r="M1429" s="14" t="s">
        <v>6087</v>
      </c>
      <c r="N1429" s="1" t="s">
        <v>3411</v>
      </c>
      <c r="O1429" s="13" t="str">
        <f t="shared" si="40"/>
        <v>a</v>
      </c>
      <c r="P1429" s="13"/>
      <c r="Q1429" s="13" t="s">
        <v>23</v>
      </c>
      <c r="R1429" s="13" t="s">
        <v>23</v>
      </c>
      <c r="S1429" s="13" t="s">
        <v>23</v>
      </c>
      <c r="T1429" s="13"/>
      <c r="U1429" s="13" t="s">
        <v>23</v>
      </c>
      <c r="V1429" s="13" t="s">
        <v>23</v>
      </c>
      <c r="W1429" s="13" t="s">
        <v>23</v>
      </c>
      <c r="X1429" s="13" t="s">
        <v>23</v>
      </c>
      <c r="Y1429" s="13" t="s">
        <v>23</v>
      </c>
      <c r="Z1429" s="13" t="s">
        <v>23</v>
      </c>
    </row>
    <row r="1430" spans="1:26" s="1" customFormat="1" ht="72" x14ac:dyDescent="0.25">
      <c r="A1430" s="4">
        <v>2644</v>
      </c>
      <c r="B1430" s="13">
        <v>5</v>
      </c>
      <c r="C1430" s="48" t="s">
        <v>3606</v>
      </c>
      <c r="D1430" s="1" t="s">
        <v>7266</v>
      </c>
      <c r="E1430" s="5">
        <v>32.6404</v>
      </c>
      <c r="F1430" s="5">
        <v>14.294</v>
      </c>
      <c r="G1430" s="13">
        <v>-750</v>
      </c>
      <c r="H1430" s="1" t="s">
        <v>3607</v>
      </c>
      <c r="J1430" s="14" t="s">
        <v>7106</v>
      </c>
      <c r="K1430" s="14" t="s">
        <v>6786</v>
      </c>
      <c r="L1430" s="14" t="s">
        <v>3605</v>
      </c>
      <c r="M1430" s="14" t="s">
        <v>6088</v>
      </c>
      <c r="N1430" s="1" t="s">
        <v>3411</v>
      </c>
      <c r="O1430" s="13" t="str">
        <f t="shared" si="40"/>
        <v>a</v>
      </c>
      <c r="P1430" s="13"/>
      <c r="Q1430" s="13" t="s">
        <v>40</v>
      </c>
      <c r="R1430" s="13" t="s">
        <v>23</v>
      </c>
      <c r="S1430" s="13" t="s">
        <v>39</v>
      </c>
      <c r="T1430" s="13"/>
      <c r="U1430" s="13" t="s">
        <v>39</v>
      </c>
      <c r="V1430" s="13" t="s">
        <v>23</v>
      </c>
      <c r="W1430" s="13" t="s">
        <v>23</v>
      </c>
      <c r="X1430" s="13" t="s">
        <v>23</v>
      </c>
      <c r="Y1430" s="13" t="s">
        <v>23</v>
      </c>
      <c r="Z1430" s="13" t="s">
        <v>23</v>
      </c>
    </row>
    <row r="1431" spans="1:26" s="1" customFormat="1" ht="24" x14ac:dyDescent="0.25">
      <c r="A1431" s="4">
        <v>2645</v>
      </c>
      <c r="B1431" s="13">
        <v>1</v>
      </c>
      <c r="C1431" s="48" t="s">
        <v>6089</v>
      </c>
      <c r="D1431" s="1" t="s">
        <v>6091</v>
      </c>
      <c r="E1431" s="5">
        <v>32.652728000000003</v>
      </c>
      <c r="F1431" s="5">
        <v>14.274048000000001</v>
      </c>
      <c r="G1431" s="13">
        <v>-330</v>
      </c>
      <c r="H1431" s="1" t="s">
        <v>3608</v>
      </c>
      <c r="I1431" s="1" t="s">
        <v>114</v>
      </c>
      <c r="J1431" s="14" t="s">
        <v>7267</v>
      </c>
      <c r="K1431" s="16"/>
      <c r="L1431" s="14" t="s">
        <v>3609</v>
      </c>
      <c r="M1431" s="14" t="s">
        <v>6090</v>
      </c>
      <c r="N1431" s="1" t="s">
        <v>3411</v>
      </c>
      <c r="O1431" s="13" t="str">
        <f t="shared" si="40"/>
        <v>a</v>
      </c>
      <c r="P1431" s="13"/>
      <c r="Q1431" s="13" t="s">
        <v>23</v>
      </c>
      <c r="R1431" s="13" t="s">
        <v>23</v>
      </c>
      <c r="S1431" s="13" t="s">
        <v>23</v>
      </c>
      <c r="T1431" s="13"/>
      <c r="U1431" s="13" t="s">
        <v>23</v>
      </c>
      <c r="V1431" s="13" t="s">
        <v>23</v>
      </c>
      <c r="W1431" s="13" t="s">
        <v>23</v>
      </c>
      <c r="X1431" s="13" t="s">
        <v>23</v>
      </c>
      <c r="Y1431" s="13" t="s">
        <v>23</v>
      </c>
      <c r="Z1431" s="13" t="s">
        <v>23</v>
      </c>
    </row>
    <row r="1432" spans="1:26" s="1" customFormat="1" ht="36" x14ac:dyDescent="0.25">
      <c r="A1432" s="4">
        <v>2646</v>
      </c>
      <c r="B1432" s="13">
        <v>3</v>
      </c>
      <c r="C1432" s="48" t="s">
        <v>3610</v>
      </c>
      <c r="D1432" s="1" t="s">
        <v>3611</v>
      </c>
      <c r="E1432" s="5">
        <v>32.798000000000002</v>
      </c>
      <c r="F1432" s="5">
        <v>13.81</v>
      </c>
      <c r="G1432" s="13">
        <v>-330</v>
      </c>
      <c r="H1432" s="1" t="s">
        <v>3612</v>
      </c>
      <c r="I1432" s="1" t="s">
        <v>3613</v>
      </c>
      <c r="J1432" s="16"/>
      <c r="K1432" s="16"/>
      <c r="L1432" s="14" t="s">
        <v>3614</v>
      </c>
      <c r="M1432" s="14" t="s">
        <v>6092</v>
      </c>
      <c r="N1432" s="1" t="s">
        <v>3411</v>
      </c>
      <c r="O1432" s="13" t="str">
        <f t="shared" si="40"/>
        <v>a</v>
      </c>
      <c r="P1432" s="13"/>
      <c r="Q1432" s="13" t="s">
        <v>23</v>
      </c>
      <c r="R1432" s="13" t="s">
        <v>23</v>
      </c>
      <c r="S1432" s="13" t="s">
        <v>39</v>
      </c>
      <c r="T1432" s="13"/>
      <c r="U1432" s="13" t="s">
        <v>23</v>
      </c>
      <c r="V1432" s="13" t="s">
        <v>23</v>
      </c>
      <c r="W1432" s="13" t="s">
        <v>23</v>
      </c>
      <c r="X1432" s="13" t="s">
        <v>23</v>
      </c>
      <c r="Y1432" s="13" t="s">
        <v>23</v>
      </c>
      <c r="Z1432" s="13" t="s">
        <v>23</v>
      </c>
    </row>
    <row r="1433" spans="1:26" s="1" customFormat="1" ht="24" x14ac:dyDescent="0.25">
      <c r="A1433" s="4">
        <v>2647</v>
      </c>
      <c r="B1433" s="13">
        <v>1</v>
      </c>
      <c r="C1433" s="48" t="s">
        <v>3615</v>
      </c>
      <c r="D1433" s="1" t="s">
        <v>3616</v>
      </c>
      <c r="E1433" s="5">
        <v>32.794792000000001</v>
      </c>
      <c r="F1433" s="5">
        <v>13.70176</v>
      </c>
      <c r="G1433" s="13">
        <v>-330</v>
      </c>
      <c r="H1433" s="1" t="s">
        <v>3617</v>
      </c>
      <c r="J1433" s="16"/>
      <c r="K1433" s="16"/>
      <c r="L1433" s="14" t="s">
        <v>3618</v>
      </c>
      <c r="M1433" s="14" t="s">
        <v>6093</v>
      </c>
      <c r="N1433" s="1" t="s">
        <v>3411</v>
      </c>
      <c r="O1433" s="13" t="str">
        <f t="shared" si="40"/>
        <v>a</v>
      </c>
      <c r="P1433" s="13"/>
      <c r="Q1433" s="13" t="s">
        <v>23</v>
      </c>
      <c r="R1433" s="13" t="s">
        <v>23</v>
      </c>
      <c r="S1433" s="13" t="s">
        <v>23</v>
      </c>
      <c r="T1433" s="13"/>
      <c r="U1433" s="13" t="s">
        <v>23</v>
      </c>
      <c r="V1433" s="13" t="s">
        <v>23</v>
      </c>
      <c r="W1433" s="13" t="s">
        <v>23</v>
      </c>
      <c r="X1433" s="13" t="s">
        <v>23</v>
      </c>
      <c r="Y1433" s="13" t="s">
        <v>23</v>
      </c>
      <c r="Z1433" s="13" t="s">
        <v>23</v>
      </c>
    </row>
    <row r="1434" spans="1:26" s="1" customFormat="1" ht="24" x14ac:dyDescent="0.25">
      <c r="A1434" s="4">
        <v>2648</v>
      </c>
      <c r="B1434" s="13">
        <v>1</v>
      </c>
      <c r="C1434" s="48" t="s">
        <v>6095</v>
      </c>
      <c r="D1434" s="1" t="s">
        <v>3619</v>
      </c>
      <c r="E1434" s="5">
        <v>32.796135999999997</v>
      </c>
      <c r="F1434" s="5">
        <v>13.599468</v>
      </c>
      <c r="G1434" s="13">
        <v>-330</v>
      </c>
      <c r="H1434" s="1" t="s">
        <v>3620</v>
      </c>
      <c r="J1434" s="16"/>
      <c r="K1434" s="16"/>
      <c r="L1434" s="14" t="s">
        <v>3621</v>
      </c>
      <c r="M1434" s="14" t="s">
        <v>6094</v>
      </c>
      <c r="N1434" s="1" t="s">
        <v>3411</v>
      </c>
      <c r="O1434" s="13" t="str">
        <f t="shared" si="40"/>
        <v>a</v>
      </c>
      <c r="P1434" s="13"/>
      <c r="Q1434" s="13" t="s">
        <v>23</v>
      </c>
      <c r="R1434" s="13" t="s">
        <v>23</v>
      </c>
      <c r="S1434" s="13" t="s">
        <v>23</v>
      </c>
      <c r="T1434" s="13"/>
      <c r="U1434" s="13" t="s">
        <v>23</v>
      </c>
      <c r="V1434" s="13" t="s">
        <v>23</v>
      </c>
      <c r="W1434" s="13" t="s">
        <v>23</v>
      </c>
      <c r="X1434" s="13" t="s">
        <v>23</v>
      </c>
      <c r="Y1434" s="13" t="s">
        <v>23</v>
      </c>
      <c r="Z1434" s="13" t="s">
        <v>23</v>
      </c>
    </row>
    <row r="1435" spans="1:26" s="1" customFormat="1" ht="24" x14ac:dyDescent="0.25">
      <c r="A1435" s="4">
        <v>2649</v>
      </c>
      <c r="B1435" s="13">
        <v>2</v>
      </c>
      <c r="C1435" s="48" t="s">
        <v>3622</v>
      </c>
      <c r="D1435" s="1" t="s">
        <v>2963</v>
      </c>
      <c r="E1435" s="5">
        <v>32.901336000000001</v>
      </c>
      <c r="F1435" s="5">
        <v>13.178665000000001</v>
      </c>
      <c r="G1435" s="13">
        <v>-750</v>
      </c>
      <c r="H1435" s="1" t="s">
        <v>3623</v>
      </c>
      <c r="I1435" s="1" t="s">
        <v>420</v>
      </c>
      <c r="J1435" s="16"/>
      <c r="K1435" s="16"/>
      <c r="L1435" s="14" t="s">
        <v>3624</v>
      </c>
      <c r="M1435" s="14" t="s">
        <v>6096</v>
      </c>
      <c r="N1435" s="1" t="s">
        <v>3411</v>
      </c>
      <c r="O1435" s="13" t="str">
        <f t="shared" si="40"/>
        <v>a</v>
      </c>
      <c r="P1435" s="13"/>
      <c r="Q1435" s="13" t="s">
        <v>38</v>
      </c>
      <c r="R1435" s="13" t="s">
        <v>39</v>
      </c>
      <c r="S1435" s="13" t="s">
        <v>23</v>
      </c>
      <c r="T1435" s="13"/>
      <c r="U1435" s="13" t="s">
        <v>23</v>
      </c>
      <c r="V1435" s="13" t="s">
        <v>23</v>
      </c>
      <c r="W1435" s="13" t="s">
        <v>23</v>
      </c>
      <c r="X1435" s="13" t="s">
        <v>23</v>
      </c>
      <c r="Y1435" s="13" t="s">
        <v>23</v>
      </c>
      <c r="Z1435" s="13" t="s">
        <v>23</v>
      </c>
    </row>
    <row r="1436" spans="1:26" s="1" customFormat="1" ht="48" x14ac:dyDescent="0.25">
      <c r="A1436" s="4">
        <v>2651</v>
      </c>
      <c r="B1436" s="13">
        <v>2</v>
      </c>
      <c r="C1436" s="48" t="s">
        <v>3625</v>
      </c>
      <c r="D1436" s="1" t="s">
        <v>3626</v>
      </c>
      <c r="E1436" s="5">
        <v>32.808160999999998</v>
      </c>
      <c r="F1436" s="5">
        <v>12.482246</v>
      </c>
      <c r="G1436" s="13">
        <v>-750</v>
      </c>
      <c r="H1436" s="1" t="s">
        <v>3627</v>
      </c>
      <c r="I1436" s="1" t="s">
        <v>6574</v>
      </c>
      <c r="J1436" s="16"/>
      <c r="K1436" s="16"/>
      <c r="L1436" s="14" t="s">
        <v>3628</v>
      </c>
      <c r="M1436" s="14" t="s">
        <v>6097</v>
      </c>
      <c r="N1436" s="1" t="s">
        <v>3411</v>
      </c>
      <c r="O1436" s="13" t="str">
        <f t="shared" si="40"/>
        <v>a</v>
      </c>
      <c r="P1436" s="13"/>
      <c r="Q1436" s="13" t="s">
        <v>38</v>
      </c>
      <c r="R1436" s="13" t="s">
        <v>39</v>
      </c>
      <c r="S1436" s="13" t="s">
        <v>39</v>
      </c>
      <c r="T1436" s="13"/>
      <c r="U1436" s="13" t="s">
        <v>23</v>
      </c>
      <c r="V1436" s="13" t="s">
        <v>23</v>
      </c>
      <c r="W1436" s="13" t="s">
        <v>23</v>
      </c>
      <c r="X1436" s="13" t="s">
        <v>23</v>
      </c>
      <c r="Y1436" s="13" t="s">
        <v>23</v>
      </c>
      <c r="Z1436" s="13" t="s">
        <v>23</v>
      </c>
    </row>
    <row r="1437" spans="1:26" s="1" customFormat="1" ht="24" x14ac:dyDescent="0.25">
      <c r="A1437" s="4">
        <v>2652</v>
      </c>
      <c r="B1437" s="13">
        <v>2</v>
      </c>
      <c r="C1437" s="48" t="s">
        <v>3629</v>
      </c>
      <c r="D1437" s="1" t="s">
        <v>3630</v>
      </c>
      <c r="E1437" s="5">
        <v>32.809553999999999</v>
      </c>
      <c r="F1437" s="5">
        <v>12.480897000000001</v>
      </c>
      <c r="G1437" s="13">
        <v>-750</v>
      </c>
      <c r="H1437" s="1" t="s">
        <v>3631</v>
      </c>
      <c r="I1437" s="1" t="s">
        <v>114</v>
      </c>
      <c r="J1437" s="16"/>
      <c r="K1437" s="16"/>
      <c r="L1437" s="14" t="s">
        <v>3628</v>
      </c>
      <c r="M1437" s="14" t="s">
        <v>6097</v>
      </c>
      <c r="N1437" s="1" t="s">
        <v>3411</v>
      </c>
      <c r="O1437" s="13" t="str">
        <f t="shared" si="40"/>
        <v>a</v>
      </c>
      <c r="P1437" s="13"/>
      <c r="Q1437" s="13" t="s">
        <v>38</v>
      </c>
      <c r="R1437" s="13" t="s">
        <v>39</v>
      </c>
      <c r="S1437" s="13" t="s">
        <v>23</v>
      </c>
      <c r="T1437" s="13"/>
      <c r="U1437" s="13" t="s">
        <v>23</v>
      </c>
      <c r="V1437" s="13" t="s">
        <v>23</v>
      </c>
      <c r="W1437" s="13" t="s">
        <v>23</v>
      </c>
      <c r="X1437" s="13" t="s">
        <v>23</v>
      </c>
      <c r="Y1437" s="13" t="s">
        <v>23</v>
      </c>
      <c r="Z1437" s="13" t="s">
        <v>23</v>
      </c>
    </row>
    <row r="1438" spans="1:26" s="1" customFormat="1" ht="24" x14ac:dyDescent="0.25">
      <c r="A1438" s="4">
        <v>2653</v>
      </c>
      <c r="B1438" s="13">
        <v>2</v>
      </c>
      <c r="C1438" s="48" t="s">
        <v>3629</v>
      </c>
      <c r="D1438" s="1" t="s">
        <v>3632</v>
      </c>
      <c r="E1438" s="5">
        <v>32.810859000000001</v>
      </c>
      <c r="F1438" s="5">
        <v>12.477982000000001</v>
      </c>
      <c r="G1438" s="13">
        <v>-750</v>
      </c>
      <c r="H1438" s="1" t="s">
        <v>3631</v>
      </c>
      <c r="I1438" s="1" t="s">
        <v>114</v>
      </c>
      <c r="J1438" s="16"/>
      <c r="K1438" s="16"/>
      <c r="L1438" s="14" t="s">
        <v>3628</v>
      </c>
      <c r="M1438" s="14" t="s">
        <v>6097</v>
      </c>
      <c r="N1438" s="1" t="s">
        <v>3411</v>
      </c>
      <c r="O1438" s="13" t="str">
        <f t="shared" si="40"/>
        <v>a</v>
      </c>
      <c r="P1438" s="13"/>
      <c r="Q1438" s="13" t="s">
        <v>38</v>
      </c>
      <c r="R1438" s="13" t="s">
        <v>39</v>
      </c>
      <c r="S1438" s="13" t="s">
        <v>23</v>
      </c>
      <c r="T1438" s="13"/>
      <c r="U1438" s="13" t="s">
        <v>23</v>
      </c>
      <c r="V1438" s="13" t="s">
        <v>23</v>
      </c>
      <c r="W1438" s="13" t="s">
        <v>23</v>
      </c>
      <c r="X1438" s="13" t="s">
        <v>23</v>
      </c>
      <c r="Y1438" s="13" t="s">
        <v>23</v>
      </c>
      <c r="Z1438" s="13" t="s">
        <v>23</v>
      </c>
    </row>
    <row r="1439" spans="1:26" s="1" customFormat="1" ht="24" x14ac:dyDescent="0.25">
      <c r="A1439" s="4">
        <v>2654</v>
      </c>
      <c r="B1439" s="13">
        <v>2</v>
      </c>
      <c r="C1439" s="48" t="s">
        <v>3629</v>
      </c>
      <c r="D1439" s="1" t="s">
        <v>3633</v>
      </c>
      <c r="E1439" s="5">
        <v>32.808768000000001</v>
      </c>
      <c r="F1439" s="5">
        <v>12.476749</v>
      </c>
      <c r="G1439" s="13">
        <v>-750</v>
      </c>
      <c r="H1439" s="1" t="s">
        <v>3631</v>
      </c>
      <c r="I1439" s="1" t="s">
        <v>114</v>
      </c>
      <c r="J1439" s="16"/>
      <c r="K1439" s="16"/>
      <c r="L1439" s="14" t="s">
        <v>3628</v>
      </c>
      <c r="M1439" s="14" t="s">
        <v>6097</v>
      </c>
      <c r="N1439" s="1" t="s">
        <v>3411</v>
      </c>
      <c r="O1439" s="13" t="str">
        <f t="shared" ref="O1439:O1448" si="41">IF(H1439="","m","a")</f>
        <v>a</v>
      </c>
      <c r="P1439" s="13"/>
      <c r="Q1439" s="13" t="s">
        <v>38</v>
      </c>
      <c r="R1439" s="13" t="s">
        <v>23</v>
      </c>
      <c r="S1439" s="13" t="s">
        <v>39</v>
      </c>
      <c r="T1439" s="13"/>
      <c r="U1439" s="13" t="s">
        <v>23</v>
      </c>
      <c r="V1439" s="13" t="s">
        <v>23</v>
      </c>
      <c r="W1439" s="13" t="s">
        <v>23</v>
      </c>
      <c r="X1439" s="13" t="s">
        <v>23</v>
      </c>
      <c r="Y1439" s="13" t="s">
        <v>23</v>
      </c>
      <c r="Z1439" s="13" t="s">
        <v>23</v>
      </c>
    </row>
    <row r="1440" spans="1:26" s="1" customFormat="1" ht="22.5" x14ac:dyDescent="0.25">
      <c r="A1440" s="4">
        <v>2656</v>
      </c>
      <c r="B1440" s="13">
        <v>1</v>
      </c>
      <c r="C1440" s="48" t="s">
        <v>3634</v>
      </c>
      <c r="D1440" s="1" t="s">
        <v>3635</v>
      </c>
      <c r="E1440" s="5">
        <v>32.919336000000001</v>
      </c>
      <c r="F1440" s="5">
        <v>12.127858</v>
      </c>
      <c r="G1440" s="13">
        <v>-330</v>
      </c>
      <c r="H1440" s="1" t="s">
        <v>3636</v>
      </c>
      <c r="J1440" s="16"/>
      <c r="K1440" s="16"/>
      <c r="L1440" s="14" t="s">
        <v>3637</v>
      </c>
      <c r="M1440" s="14" t="s">
        <v>6098</v>
      </c>
      <c r="N1440" s="1" t="s">
        <v>3411</v>
      </c>
      <c r="O1440" s="13" t="str">
        <f t="shared" si="41"/>
        <v>a</v>
      </c>
      <c r="P1440" s="13"/>
      <c r="Q1440" s="13" t="s">
        <v>23</v>
      </c>
      <c r="R1440" s="13" t="s">
        <v>23</v>
      </c>
      <c r="S1440" s="13" t="s">
        <v>23</v>
      </c>
      <c r="T1440" s="13"/>
      <c r="U1440" s="13" t="s">
        <v>23</v>
      </c>
      <c r="V1440" s="13" t="s">
        <v>23</v>
      </c>
      <c r="W1440" s="13" t="s">
        <v>23</v>
      </c>
      <c r="X1440" s="13" t="s">
        <v>23</v>
      </c>
      <c r="Y1440" s="13" t="s">
        <v>23</v>
      </c>
      <c r="Z1440" s="13" t="s">
        <v>23</v>
      </c>
    </row>
    <row r="1441" spans="1:26" s="1" customFormat="1" ht="24" x14ac:dyDescent="0.25">
      <c r="A1441" s="4">
        <v>2658</v>
      </c>
      <c r="B1441" s="13">
        <v>1</v>
      </c>
      <c r="C1441" s="48" t="s">
        <v>3638</v>
      </c>
      <c r="D1441" s="1" t="s">
        <v>3639</v>
      </c>
      <c r="E1441" s="5">
        <v>33.069200000000002</v>
      </c>
      <c r="F1441" s="5">
        <v>11.8163</v>
      </c>
      <c r="G1441" s="13">
        <v>-330</v>
      </c>
      <c r="H1441" s="1" t="s">
        <v>3640</v>
      </c>
      <c r="J1441" s="16"/>
      <c r="K1441" s="16"/>
      <c r="L1441" s="14" t="s">
        <v>3641</v>
      </c>
      <c r="M1441" s="14" t="s">
        <v>6099</v>
      </c>
      <c r="N1441" s="1" t="s">
        <v>3411</v>
      </c>
      <c r="O1441" s="13" t="str">
        <f t="shared" si="41"/>
        <v>a</v>
      </c>
      <c r="P1441" s="13"/>
      <c r="Q1441" s="13" t="s">
        <v>23</v>
      </c>
      <c r="R1441" s="13" t="s">
        <v>23</v>
      </c>
      <c r="S1441" s="13" t="s">
        <v>23</v>
      </c>
      <c r="T1441" s="13"/>
      <c r="U1441" s="13" t="s">
        <v>23</v>
      </c>
      <c r="V1441" s="13" t="s">
        <v>23</v>
      </c>
      <c r="W1441" s="13" t="s">
        <v>23</v>
      </c>
      <c r="X1441" s="13" t="s">
        <v>23</v>
      </c>
      <c r="Y1441" s="13" t="s">
        <v>23</v>
      </c>
      <c r="Z1441" s="13" t="s">
        <v>23</v>
      </c>
    </row>
    <row r="1442" spans="1:26" s="1" customFormat="1" ht="24" x14ac:dyDescent="0.25">
      <c r="A1442" s="4">
        <v>2660</v>
      </c>
      <c r="B1442" s="13">
        <v>1</v>
      </c>
      <c r="C1442" s="48" t="s">
        <v>3644</v>
      </c>
      <c r="D1442" s="1" t="s">
        <v>3645</v>
      </c>
      <c r="E1442" s="5">
        <v>33.279353999999998</v>
      </c>
      <c r="F1442" s="5">
        <v>11.294635</v>
      </c>
      <c r="G1442" s="13" t="s">
        <v>974</v>
      </c>
      <c r="H1442" s="1" t="s">
        <v>3646</v>
      </c>
      <c r="I1442" s="1" t="s">
        <v>3654</v>
      </c>
      <c r="J1442" s="16"/>
      <c r="K1442" s="16"/>
      <c r="L1442" s="14" t="s">
        <v>3642</v>
      </c>
      <c r="M1442" s="16"/>
      <c r="N1442" s="1" t="s">
        <v>3643</v>
      </c>
      <c r="O1442" s="13" t="str">
        <f t="shared" si="41"/>
        <v>a</v>
      </c>
      <c r="P1442" s="13"/>
      <c r="Q1442" s="13"/>
      <c r="R1442" s="13" t="s">
        <v>23</v>
      </c>
      <c r="S1442" s="13" t="s">
        <v>23</v>
      </c>
      <c r="T1442" s="13"/>
      <c r="U1442" s="13" t="s">
        <v>23</v>
      </c>
      <c r="V1442" s="13" t="s">
        <v>23</v>
      </c>
      <c r="W1442" s="13" t="s">
        <v>23</v>
      </c>
      <c r="X1442" s="13" t="s">
        <v>23</v>
      </c>
      <c r="Y1442" s="13" t="s">
        <v>23</v>
      </c>
      <c r="Z1442" s="13" t="s">
        <v>23</v>
      </c>
    </row>
    <row r="1443" spans="1:26" s="1" customFormat="1" ht="22.5" x14ac:dyDescent="0.25">
      <c r="A1443" s="4">
        <v>2663</v>
      </c>
      <c r="B1443" s="13">
        <v>1</v>
      </c>
      <c r="C1443" s="48" t="s">
        <v>3647</v>
      </c>
      <c r="D1443" s="1" t="s">
        <v>3648</v>
      </c>
      <c r="E1443" s="5">
        <v>33.505000000000003</v>
      </c>
      <c r="F1443" s="5">
        <v>11.119</v>
      </c>
      <c r="G1443" s="13">
        <v>-330</v>
      </c>
      <c r="H1443" s="1" t="s">
        <v>3649</v>
      </c>
      <c r="I1443" s="1" t="s">
        <v>6118</v>
      </c>
      <c r="J1443" s="16"/>
      <c r="K1443" s="16"/>
      <c r="L1443" s="14" t="s">
        <v>3650</v>
      </c>
      <c r="M1443" s="14" t="s">
        <v>6109</v>
      </c>
      <c r="N1443" s="1" t="s">
        <v>3643</v>
      </c>
      <c r="O1443" s="13" t="str">
        <f t="shared" si="41"/>
        <v>a</v>
      </c>
      <c r="P1443" s="13"/>
      <c r="Q1443" s="13" t="s">
        <v>40</v>
      </c>
      <c r="R1443" s="13" t="s">
        <v>39</v>
      </c>
      <c r="S1443" s="13" t="s">
        <v>23</v>
      </c>
      <c r="T1443" s="13"/>
      <c r="U1443" s="13" t="s">
        <v>23</v>
      </c>
      <c r="V1443" s="13" t="s">
        <v>23</v>
      </c>
      <c r="W1443" s="13" t="s">
        <v>23</v>
      </c>
      <c r="X1443" s="13" t="s">
        <v>23</v>
      </c>
      <c r="Y1443" s="13" t="s">
        <v>23</v>
      </c>
      <c r="Z1443" s="13" t="s">
        <v>23</v>
      </c>
    </row>
    <row r="1444" spans="1:26" s="1" customFormat="1" ht="48" x14ac:dyDescent="0.25">
      <c r="A1444" s="4">
        <v>2665</v>
      </c>
      <c r="B1444" s="13">
        <v>3</v>
      </c>
      <c r="C1444" s="48" t="s">
        <v>3651</v>
      </c>
      <c r="D1444" s="1" t="s">
        <v>6508</v>
      </c>
      <c r="E1444" s="5">
        <v>33.682951000000003</v>
      </c>
      <c r="F1444" s="5">
        <v>10.920648999999999</v>
      </c>
      <c r="G1444" s="13">
        <v>-330</v>
      </c>
      <c r="H1444" s="1" t="s">
        <v>4528</v>
      </c>
      <c r="I1444" s="1" t="s">
        <v>4244</v>
      </c>
      <c r="J1444" s="16"/>
      <c r="K1444" s="16"/>
      <c r="L1444" s="14" t="s">
        <v>3652</v>
      </c>
      <c r="M1444" s="14" t="s">
        <v>6110</v>
      </c>
      <c r="N1444" s="1" t="s">
        <v>3643</v>
      </c>
      <c r="O1444" s="13" t="str">
        <f t="shared" si="41"/>
        <v>a</v>
      </c>
      <c r="P1444" s="13"/>
      <c r="Q1444" s="13"/>
      <c r="R1444" s="13" t="s">
        <v>23</v>
      </c>
      <c r="S1444" s="13" t="s">
        <v>23</v>
      </c>
      <c r="T1444" s="13"/>
      <c r="U1444" s="13" t="s">
        <v>23</v>
      </c>
      <c r="V1444" s="13" t="s">
        <v>23</v>
      </c>
      <c r="W1444" s="13" t="s">
        <v>23</v>
      </c>
      <c r="X1444" s="13" t="s">
        <v>23</v>
      </c>
      <c r="Y1444" s="13" t="s">
        <v>23</v>
      </c>
      <c r="Z1444" s="13" t="s">
        <v>23</v>
      </c>
    </row>
    <row r="1445" spans="1:26" s="1" customFormat="1" ht="36" x14ac:dyDescent="0.25">
      <c r="A1445" s="4">
        <v>2670</v>
      </c>
      <c r="B1445" s="13">
        <v>1</v>
      </c>
      <c r="C1445" s="48" t="s">
        <v>6112</v>
      </c>
      <c r="D1445" s="1" t="s">
        <v>3653</v>
      </c>
      <c r="E1445" s="5">
        <v>33.536636999999999</v>
      </c>
      <c r="F1445" s="5">
        <v>10.927676</v>
      </c>
      <c r="G1445" s="13">
        <v>-330</v>
      </c>
      <c r="H1445" s="1" t="s">
        <v>3662</v>
      </c>
      <c r="I1445" s="1" t="s">
        <v>3654</v>
      </c>
      <c r="J1445" s="16"/>
      <c r="K1445" s="16"/>
      <c r="L1445" s="14" t="s">
        <v>3655</v>
      </c>
      <c r="M1445" s="14" t="s">
        <v>6111</v>
      </c>
      <c r="N1445" s="1" t="s">
        <v>3643</v>
      </c>
      <c r="O1445" s="13" t="str">
        <f t="shared" si="41"/>
        <v>a</v>
      </c>
      <c r="P1445" s="13" t="s">
        <v>97</v>
      </c>
      <c r="Q1445" s="13" t="s">
        <v>38</v>
      </c>
      <c r="R1445" s="13" t="s">
        <v>39</v>
      </c>
      <c r="S1445" s="13" t="s">
        <v>23</v>
      </c>
      <c r="T1445" s="13"/>
      <c r="U1445" s="13" t="s">
        <v>23</v>
      </c>
      <c r="V1445" s="13" t="s">
        <v>23</v>
      </c>
      <c r="W1445" s="13" t="s">
        <v>23</v>
      </c>
      <c r="X1445" s="13" t="s">
        <v>23</v>
      </c>
      <c r="Y1445" s="13" t="s">
        <v>23</v>
      </c>
      <c r="Z1445" s="13" t="s">
        <v>23</v>
      </c>
    </row>
    <row r="1446" spans="1:26" s="1" customFormat="1" ht="36" x14ac:dyDescent="0.25">
      <c r="A1446" s="4">
        <v>2671</v>
      </c>
      <c r="B1446" s="13">
        <v>1</v>
      </c>
      <c r="C1446" s="48" t="s">
        <v>6112</v>
      </c>
      <c r="D1446" s="1" t="s">
        <v>3656</v>
      </c>
      <c r="E1446" s="5">
        <v>33.534162000000002</v>
      </c>
      <c r="F1446" s="5">
        <v>10.924358</v>
      </c>
      <c r="G1446" s="13">
        <v>-330</v>
      </c>
      <c r="H1446" s="1" t="s">
        <v>3662</v>
      </c>
      <c r="I1446" s="1" t="s">
        <v>3654</v>
      </c>
      <c r="J1446" s="16"/>
      <c r="K1446" s="16"/>
      <c r="L1446" s="14" t="s">
        <v>3655</v>
      </c>
      <c r="M1446" s="14" t="s">
        <v>6111</v>
      </c>
      <c r="N1446" s="1" t="s">
        <v>3643</v>
      </c>
      <c r="O1446" s="13" t="str">
        <f t="shared" si="41"/>
        <v>a</v>
      </c>
      <c r="P1446" s="13" t="s">
        <v>97</v>
      </c>
      <c r="Q1446" s="13" t="s">
        <v>38</v>
      </c>
      <c r="R1446" s="13" t="s">
        <v>39</v>
      </c>
      <c r="S1446" s="13" t="s">
        <v>23</v>
      </c>
      <c r="T1446" s="13"/>
      <c r="U1446" s="13" t="s">
        <v>23</v>
      </c>
      <c r="V1446" s="13" t="s">
        <v>23</v>
      </c>
      <c r="W1446" s="13" t="s">
        <v>23</v>
      </c>
      <c r="X1446" s="13" t="s">
        <v>23</v>
      </c>
      <c r="Y1446" s="13" t="s">
        <v>23</v>
      </c>
      <c r="Z1446" s="13" t="s">
        <v>23</v>
      </c>
    </row>
    <row r="1447" spans="1:26" s="1" customFormat="1" ht="36" x14ac:dyDescent="0.25">
      <c r="A1447" s="4">
        <v>2672</v>
      </c>
      <c r="B1447" s="13">
        <v>2</v>
      </c>
      <c r="C1447" s="48" t="s">
        <v>3657</v>
      </c>
      <c r="D1447" s="1" t="s">
        <v>3658</v>
      </c>
      <c r="E1447" s="5">
        <v>33.532553</v>
      </c>
      <c r="F1447" s="5">
        <v>10.682040000000001</v>
      </c>
      <c r="G1447" s="13">
        <v>-550</v>
      </c>
      <c r="H1447" s="1" t="s">
        <v>3659</v>
      </c>
      <c r="I1447" s="1" t="s">
        <v>4245</v>
      </c>
      <c r="J1447" s="16"/>
      <c r="K1447" s="16"/>
      <c r="L1447" s="14" t="s">
        <v>3660</v>
      </c>
      <c r="M1447" s="14" t="s">
        <v>6113</v>
      </c>
      <c r="N1447" s="1" t="s">
        <v>3643</v>
      </c>
      <c r="O1447" s="13" t="str">
        <f t="shared" si="41"/>
        <v>a</v>
      </c>
      <c r="P1447" s="13"/>
      <c r="Q1447" s="13" t="s">
        <v>38</v>
      </c>
      <c r="R1447" s="13" t="s">
        <v>39</v>
      </c>
      <c r="S1447" s="13" t="s">
        <v>39</v>
      </c>
      <c r="T1447" s="13"/>
      <c r="U1447" s="13" t="s">
        <v>23</v>
      </c>
      <c r="V1447" s="13" t="s">
        <v>23</v>
      </c>
      <c r="W1447" s="13" t="s">
        <v>23</v>
      </c>
      <c r="X1447" s="13" t="s">
        <v>23</v>
      </c>
      <c r="Y1447" s="13" t="s">
        <v>23</v>
      </c>
      <c r="Z1447" s="13" t="s">
        <v>23</v>
      </c>
    </row>
    <row r="1448" spans="1:26" s="1" customFormat="1" ht="12" x14ac:dyDescent="0.25">
      <c r="A1448" s="4">
        <v>2673.1</v>
      </c>
      <c r="B1448" s="13">
        <v>1</v>
      </c>
      <c r="C1448" s="48" t="s">
        <v>6112</v>
      </c>
      <c r="D1448" s="1" t="s">
        <v>6115</v>
      </c>
      <c r="E1448" s="5">
        <v>33.673999999999999</v>
      </c>
      <c r="F1448" s="5">
        <v>10.622</v>
      </c>
      <c r="G1448" s="13" t="s">
        <v>974</v>
      </c>
      <c r="H1448" s="1" t="s">
        <v>3662</v>
      </c>
      <c r="I1448" s="1" t="s">
        <v>3654</v>
      </c>
      <c r="J1448" s="16"/>
      <c r="K1448" s="16"/>
      <c r="L1448" s="14"/>
      <c r="M1448" s="14"/>
      <c r="N1448" s="1" t="s">
        <v>3643</v>
      </c>
      <c r="O1448" s="13" t="str">
        <f t="shared" si="41"/>
        <v>a</v>
      </c>
      <c r="P1448" s="13"/>
      <c r="Q1448" s="13"/>
      <c r="R1448" s="13"/>
      <c r="S1448" s="13"/>
      <c r="T1448" s="13"/>
      <c r="U1448" s="13"/>
      <c r="V1448" s="13"/>
      <c r="W1448" s="13"/>
      <c r="X1448" s="13"/>
      <c r="Y1448" s="13"/>
      <c r="Z1448" s="13"/>
    </row>
    <row r="1449" spans="1:26" s="1" customFormat="1" ht="24" x14ac:dyDescent="0.25">
      <c r="A1449" s="4">
        <v>2674</v>
      </c>
      <c r="B1449" s="13">
        <v>1</v>
      </c>
      <c r="C1449" s="48" t="s">
        <v>6112</v>
      </c>
      <c r="D1449" s="1" t="s">
        <v>3661</v>
      </c>
      <c r="E1449" s="5">
        <v>33.646000000000001</v>
      </c>
      <c r="F1449" s="5">
        <v>10.505000000000001</v>
      </c>
      <c r="G1449" s="13">
        <v>-550</v>
      </c>
      <c r="H1449" s="1" t="s">
        <v>3662</v>
      </c>
      <c r="I1449" s="1" t="s">
        <v>3654</v>
      </c>
      <c r="J1449" s="16"/>
      <c r="K1449" s="16"/>
      <c r="L1449" s="14" t="s">
        <v>6116</v>
      </c>
      <c r="M1449" s="14" t="s">
        <v>6117</v>
      </c>
      <c r="N1449" s="1" t="s">
        <v>3643</v>
      </c>
      <c r="O1449" s="13" t="str">
        <f>IF(H1447="","m","a")</f>
        <v>a</v>
      </c>
      <c r="P1449" s="13"/>
      <c r="Q1449" s="13"/>
      <c r="R1449" s="13" t="s">
        <v>23</v>
      </c>
      <c r="S1449" s="13" t="s">
        <v>23</v>
      </c>
      <c r="T1449" s="13"/>
      <c r="U1449" s="13" t="s">
        <v>23</v>
      </c>
      <c r="V1449" s="13" t="s">
        <v>23</v>
      </c>
      <c r="W1449" s="13" t="s">
        <v>23</v>
      </c>
      <c r="X1449" s="13" t="s">
        <v>23</v>
      </c>
      <c r="Y1449" s="13" t="s">
        <v>23</v>
      </c>
      <c r="Z1449" s="13" t="s">
        <v>23</v>
      </c>
    </row>
    <row r="1450" spans="1:26" s="1" customFormat="1" ht="24" x14ac:dyDescent="0.25">
      <c r="A1450" s="4">
        <v>2676</v>
      </c>
      <c r="B1450" s="13">
        <v>2</v>
      </c>
      <c r="C1450" s="48" t="s">
        <v>4529</v>
      </c>
      <c r="D1450" s="1" t="s">
        <v>4530</v>
      </c>
      <c r="E1450" s="5">
        <v>33.897812999999999</v>
      </c>
      <c r="F1450" s="5">
        <v>10.115603</v>
      </c>
      <c r="G1450" s="13">
        <v>-330</v>
      </c>
      <c r="H1450" s="1" t="s">
        <v>3663</v>
      </c>
      <c r="I1450" s="1" t="s">
        <v>4246</v>
      </c>
      <c r="J1450" s="16"/>
      <c r="K1450" s="16"/>
      <c r="L1450" s="14" t="s">
        <v>3664</v>
      </c>
      <c r="M1450" s="14" t="s">
        <v>6114</v>
      </c>
      <c r="N1450" s="1" t="s">
        <v>3643</v>
      </c>
      <c r="O1450" s="13" t="str">
        <f t="shared" ref="O1450:O1481" si="42">IF(H1450="","m","a")</f>
        <v>a</v>
      </c>
      <c r="P1450" s="13" t="s">
        <v>97</v>
      </c>
      <c r="Q1450" s="13"/>
      <c r="R1450" s="13" t="s">
        <v>23</v>
      </c>
      <c r="S1450" s="13" t="s">
        <v>23</v>
      </c>
      <c r="T1450" s="13"/>
      <c r="U1450" s="13" t="s">
        <v>23</v>
      </c>
      <c r="V1450" s="13" t="s">
        <v>23</v>
      </c>
      <c r="W1450" s="13" t="s">
        <v>23</v>
      </c>
      <c r="X1450" s="13" t="s">
        <v>23</v>
      </c>
      <c r="Y1450" s="13" t="s">
        <v>23</v>
      </c>
      <c r="Z1450" s="13" t="s">
        <v>23</v>
      </c>
    </row>
    <row r="1451" spans="1:26" s="1" customFormat="1" ht="22.5" x14ac:dyDescent="0.25">
      <c r="A1451" s="4">
        <v>2681</v>
      </c>
      <c r="B1451" s="13">
        <v>1</v>
      </c>
      <c r="C1451" s="48" t="s">
        <v>3665</v>
      </c>
      <c r="D1451" s="1" t="s">
        <v>6119</v>
      </c>
      <c r="E1451" s="5">
        <v>34.413738000000002</v>
      </c>
      <c r="F1451" s="5">
        <v>10.359586</v>
      </c>
      <c r="G1451" s="13" t="s">
        <v>974</v>
      </c>
      <c r="H1451" s="1" t="s">
        <v>3666</v>
      </c>
      <c r="J1451" s="16"/>
      <c r="K1451" s="16"/>
      <c r="L1451" s="14" t="s">
        <v>3667</v>
      </c>
      <c r="M1451" s="16"/>
      <c r="N1451" s="1" t="s">
        <v>3643</v>
      </c>
      <c r="O1451" s="13" t="str">
        <f t="shared" si="42"/>
        <v>a</v>
      </c>
      <c r="P1451" s="13"/>
      <c r="Q1451" s="13" t="s">
        <v>23</v>
      </c>
      <c r="R1451" s="13" t="s">
        <v>23</v>
      </c>
      <c r="S1451" s="13" t="s">
        <v>23</v>
      </c>
      <c r="T1451" s="13"/>
      <c r="U1451" s="13" t="s">
        <v>23</v>
      </c>
      <c r="V1451" s="13" t="s">
        <v>23</v>
      </c>
      <c r="W1451" s="13" t="s">
        <v>23</v>
      </c>
      <c r="X1451" s="13" t="s">
        <v>23</v>
      </c>
      <c r="Y1451" s="13" t="s">
        <v>23</v>
      </c>
      <c r="Z1451" s="13" t="s">
        <v>23</v>
      </c>
    </row>
    <row r="1452" spans="1:26" s="1" customFormat="1" ht="36" x14ac:dyDescent="0.25">
      <c r="A1452" s="4">
        <v>2683</v>
      </c>
      <c r="B1452" s="13">
        <v>2</v>
      </c>
      <c r="C1452" s="48" t="s">
        <v>3668</v>
      </c>
      <c r="D1452" s="1" t="s">
        <v>3669</v>
      </c>
      <c r="E1452" s="5">
        <v>34.643453000000001</v>
      </c>
      <c r="F1452" s="5">
        <v>10.679986</v>
      </c>
      <c r="G1452" s="13">
        <v>-330</v>
      </c>
      <c r="H1452" s="1" t="s">
        <v>3670</v>
      </c>
      <c r="I1452" s="1" t="s">
        <v>4247</v>
      </c>
      <c r="J1452" s="16"/>
      <c r="K1452" s="16"/>
      <c r="L1452" s="14" t="s">
        <v>3671</v>
      </c>
      <c r="M1452" s="14" t="s">
        <v>6120</v>
      </c>
      <c r="N1452" s="1" t="s">
        <v>3643</v>
      </c>
      <c r="O1452" s="13" t="str">
        <f t="shared" si="42"/>
        <v>a</v>
      </c>
      <c r="P1452" s="13"/>
      <c r="Q1452" s="13"/>
      <c r="R1452" s="13" t="s">
        <v>23</v>
      </c>
      <c r="S1452" s="13" t="s">
        <v>23</v>
      </c>
      <c r="T1452" s="13"/>
      <c r="U1452" s="13" t="s">
        <v>23</v>
      </c>
      <c r="V1452" s="13" t="s">
        <v>23</v>
      </c>
      <c r="W1452" s="13" t="s">
        <v>23</v>
      </c>
      <c r="X1452" s="13" t="s">
        <v>23</v>
      </c>
      <c r="Y1452" s="13" t="s">
        <v>23</v>
      </c>
      <c r="Z1452" s="13" t="s">
        <v>23</v>
      </c>
    </row>
    <row r="1453" spans="1:26" s="1" customFormat="1" ht="96" x14ac:dyDescent="0.25">
      <c r="A1453" s="4">
        <v>2685</v>
      </c>
      <c r="B1453" s="13">
        <v>6</v>
      </c>
      <c r="C1453" s="48" t="s">
        <v>6123</v>
      </c>
      <c r="D1453" s="1" t="s">
        <v>3672</v>
      </c>
      <c r="E1453" s="5">
        <v>34.711381000000003</v>
      </c>
      <c r="F1453" s="5">
        <v>11.151691</v>
      </c>
      <c r="G1453" s="13">
        <v>-30</v>
      </c>
      <c r="H1453" s="1" t="s">
        <v>4531</v>
      </c>
      <c r="I1453" s="1" t="s">
        <v>7169</v>
      </c>
      <c r="J1453" s="16"/>
      <c r="K1453" s="16"/>
      <c r="L1453" s="14" t="s">
        <v>6122</v>
      </c>
      <c r="M1453" s="14" t="s">
        <v>6121</v>
      </c>
      <c r="N1453" s="1" t="s">
        <v>3643</v>
      </c>
      <c r="O1453" s="13" t="str">
        <f t="shared" si="42"/>
        <v>a</v>
      </c>
      <c r="P1453" s="13"/>
      <c r="Q1453" s="13" t="s">
        <v>38</v>
      </c>
      <c r="R1453" s="13" t="s">
        <v>54</v>
      </c>
      <c r="S1453" s="13" t="s">
        <v>23</v>
      </c>
      <c r="T1453" s="13"/>
      <c r="U1453" s="13" t="s">
        <v>23</v>
      </c>
      <c r="V1453" s="13" t="s">
        <v>23</v>
      </c>
      <c r="W1453" s="13" t="s">
        <v>23</v>
      </c>
      <c r="X1453" s="13" t="s">
        <v>23</v>
      </c>
      <c r="Y1453" s="13" t="s">
        <v>54</v>
      </c>
      <c r="Z1453" s="13" t="s">
        <v>23</v>
      </c>
    </row>
    <row r="1454" spans="1:26" s="1" customFormat="1" ht="36" x14ac:dyDescent="0.25">
      <c r="A1454" s="4">
        <v>2688</v>
      </c>
      <c r="B1454" s="13">
        <v>1</v>
      </c>
      <c r="C1454" s="48" t="s">
        <v>3673</v>
      </c>
      <c r="D1454" s="1" t="s">
        <v>3674</v>
      </c>
      <c r="E1454" s="5">
        <v>35.081682999999998</v>
      </c>
      <c r="F1454" s="5">
        <v>11.02904</v>
      </c>
      <c r="G1454" s="13">
        <v>-330</v>
      </c>
      <c r="H1454" s="1" t="s">
        <v>3675</v>
      </c>
      <c r="I1454" s="1" t="s">
        <v>4248</v>
      </c>
      <c r="J1454" s="16"/>
      <c r="K1454" s="16"/>
      <c r="L1454" s="14" t="s">
        <v>3676</v>
      </c>
      <c r="M1454" s="14" t="s">
        <v>6124</v>
      </c>
      <c r="N1454" s="1" t="s">
        <v>3643</v>
      </c>
      <c r="O1454" s="13" t="str">
        <f t="shared" si="42"/>
        <v>a</v>
      </c>
      <c r="P1454" s="13"/>
      <c r="Q1454" s="13" t="s">
        <v>38</v>
      </c>
      <c r="R1454" s="13" t="s">
        <v>23</v>
      </c>
      <c r="S1454" s="13" t="s">
        <v>39</v>
      </c>
      <c r="T1454" s="13"/>
      <c r="U1454" s="13" t="s">
        <v>23</v>
      </c>
      <c r="V1454" s="13" t="s">
        <v>23</v>
      </c>
      <c r="W1454" s="13" t="s">
        <v>23</v>
      </c>
      <c r="X1454" s="13" t="s">
        <v>23</v>
      </c>
      <c r="Y1454" s="13" t="s">
        <v>23</v>
      </c>
      <c r="Z1454" s="13" t="s">
        <v>23</v>
      </c>
    </row>
    <row r="1455" spans="1:26" s="1" customFormat="1" ht="36" x14ac:dyDescent="0.25">
      <c r="A1455" s="4">
        <v>2691</v>
      </c>
      <c r="B1455" s="13">
        <v>1</v>
      </c>
      <c r="C1455" s="48" t="s">
        <v>6125</v>
      </c>
      <c r="D1455" s="1" t="s">
        <v>3677</v>
      </c>
      <c r="E1455" s="5">
        <v>35.505616000000003</v>
      </c>
      <c r="F1455" s="5">
        <v>11.079314</v>
      </c>
      <c r="G1455" s="13">
        <v>-330</v>
      </c>
      <c r="H1455" s="1" t="s">
        <v>3678</v>
      </c>
      <c r="I1455" s="1" t="s">
        <v>4249</v>
      </c>
      <c r="J1455" s="14" t="s">
        <v>6847</v>
      </c>
      <c r="K1455" s="16"/>
      <c r="L1455" s="14" t="s">
        <v>3679</v>
      </c>
      <c r="M1455" s="14" t="s">
        <v>6126</v>
      </c>
      <c r="N1455" s="1" t="s">
        <v>3643</v>
      </c>
      <c r="O1455" s="13" t="str">
        <f t="shared" si="42"/>
        <v>a</v>
      </c>
      <c r="P1455" s="13" t="s">
        <v>97</v>
      </c>
      <c r="Q1455" s="13" t="s">
        <v>40</v>
      </c>
      <c r="R1455" s="13" t="s">
        <v>23</v>
      </c>
      <c r="S1455" s="13" t="s">
        <v>23</v>
      </c>
      <c r="T1455" s="13"/>
      <c r="U1455" s="13" t="s">
        <v>39</v>
      </c>
      <c r="V1455" s="13" t="s">
        <v>39</v>
      </c>
      <c r="W1455" s="13" t="s">
        <v>23</v>
      </c>
      <c r="X1455" s="13" t="s">
        <v>23</v>
      </c>
      <c r="Y1455" s="13" t="s">
        <v>23</v>
      </c>
      <c r="Z1455" s="13" t="s">
        <v>39</v>
      </c>
    </row>
    <row r="1456" spans="1:26" s="1" customFormat="1" ht="72" x14ac:dyDescent="0.25">
      <c r="A1456" s="4">
        <v>2692</v>
      </c>
      <c r="B1456" s="13">
        <v>2</v>
      </c>
      <c r="C1456" s="48" t="s">
        <v>3680</v>
      </c>
      <c r="D1456" s="1" t="s">
        <v>7105</v>
      </c>
      <c r="E1456" s="5">
        <v>35.624299000000001</v>
      </c>
      <c r="F1456" s="5">
        <v>11.051314</v>
      </c>
      <c r="G1456" s="13">
        <v>-330</v>
      </c>
      <c r="H1456" s="1" t="s">
        <v>3681</v>
      </c>
      <c r="I1456" s="1" t="s">
        <v>6575</v>
      </c>
      <c r="J1456" s="14" t="s">
        <v>7023</v>
      </c>
      <c r="K1456" s="16"/>
      <c r="L1456" s="14" t="s">
        <v>3682</v>
      </c>
      <c r="M1456" s="14" t="s">
        <v>6127</v>
      </c>
      <c r="N1456" s="1" t="s">
        <v>3643</v>
      </c>
      <c r="O1456" s="13" t="str">
        <f t="shared" si="42"/>
        <v>a</v>
      </c>
      <c r="P1456" s="13"/>
      <c r="Q1456" s="13" t="s">
        <v>38</v>
      </c>
      <c r="R1456" s="13" t="s">
        <v>39</v>
      </c>
      <c r="S1456" s="13" t="s">
        <v>39</v>
      </c>
      <c r="T1456" s="13" t="s">
        <v>54</v>
      </c>
      <c r="U1456" s="13" t="s">
        <v>23</v>
      </c>
      <c r="V1456" s="13" t="s">
        <v>23</v>
      </c>
      <c r="W1456" s="13" t="s">
        <v>23</v>
      </c>
      <c r="X1456" s="13" t="s">
        <v>23</v>
      </c>
      <c r="Y1456" s="13" t="s">
        <v>54</v>
      </c>
      <c r="Z1456" s="13" t="s">
        <v>23</v>
      </c>
    </row>
    <row r="1457" spans="1:26" s="1" customFormat="1" ht="48" x14ac:dyDescent="0.25">
      <c r="A1457" s="4">
        <v>2694</v>
      </c>
      <c r="B1457" s="13">
        <v>1</v>
      </c>
      <c r="C1457" s="48" t="s">
        <v>3683</v>
      </c>
      <c r="D1457" s="1" t="s">
        <v>3684</v>
      </c>
      <c r="E1457" s="5">
        <v>35.686591</v>
      </c>
      <c r="F1457" s="5">
        <v>10.872348000000001</v>
      </c>
      <c r="G1457" s="13">
        <v>-330</v>
      </c>
      <c r="H1457" s="1" t="s">
        <v>3685</v>
      </c>
      <c r="I1457" s="1" t="s">
        <v>4250</v>
      </c>
      <c r="J1457" s="16"/>
      <c r="K1457" s="16"/>
      <c r="L1457" s="14" t="s">
        <v>3686</v>
      </c>
      <c r="M1457" s="14" t="s">
        <v>6128</v>
      </c>
      <c r="N1457" s="1" t="s">
        <v>3643</v>
      </c>
      <c r="O1457" s="13" t="str">
        <f t="shared" si="42"/>
        <v>a</v>
      </c>
      <c r="P1457" s="13"/>
      <c r="Q1457" s="13" t="s">
        <v>38</v>
      </c>
      <c r="R1457" s="13" t="s">
        <v>39</v>
      </c>
      <c r="S1457" s="13" t="s">
        <v>39</v>
      </c>
      <c r="T1457" s="13"/>
      <c r="U1457" s="13" t="s">
        <v>39</v>
      </c>
      <c r="V1457" s="13" t="s">
        <v>23</v>
      </c>
      <c r="W1457" s="13" t="s">
        <v>23</v>
      </c>
      <c r="X1457" s="13" t="s">
        <v>23</v>
      </c>
      <c r="Y1457" s="13" t="s">
        <v>23</v>
      </c>
      <c r="Z1457" s="13" t="s">
        <v>23</v>
      </c>
    </row>
    <row r="1458" spans="1:26" s="1" customFormat="1" ht="12" x14ac:dyDescent="0.25">
      <c r="A1458" s="4">
        <v>2696</v>
      </c>
      <c r="B1458" s="13">
        <v>1</v>
      </c>
      <c r="C1458" s="48" t="s">
        <v>3687</v>
      </c>
      <c r="D1458" s="1" t="s">
        <v>3688</v>
      </c>
      <c r="E1458" s="5">
        <v>35.751783000000003</v>
      </c>
      <c r="F1458" s="5">
        <v>10.833966999999999</v>
      </c>
      <c r="G1458" s="13" t="s">
        <v>974</v>
      </c>
      <c r="H1458" s="1" t="s">
        <v>3689</v>
      </c>
      <c r="I1458" s="1" t="s">
        <v>193</v>
      </c>
      <c r="J1458" s="16"/>
      <c r="K1458" s="16"/>
      <c r="L1458" s="16"/>
      <c r="M1458" s="16"/>
      <c r="N1458" s="1" t="s">
        <v>3643</v>
      </c>
      <c r="O1458" s="13" t="str">
        <f t="shared" si="42"/>
        <v>a</v>
      </c>
      <c r="P1458" s="13"/>
      <c r="Q1458" s="13" t="s">
        <v>23</v>
      </c>
      <c r="R1458" s="13" t="s">
        <v>23</v>
      </c>
      <c r="S1458" s="13" t="s">
        <v>23</v>
      </c>
      <c r="T1458" s="13"/>
      <c r="U1458" s="13" t="s">
        <v>23</v>
      </c>
      <c r="V1458" s="13" t="s">
        <v>23</v>
      </c>
      <c r="W1458" s="13" t="s">
        <v>23</v>
      </c>
      <c r="X1458" s="13" t="s">
        <v>23</v>
      </c>
      <c r="Y1458" s="13" t="s">
        <v>23</v>
      </c>
      <c r="Z1458" s="13" t="s">
        <v>23</v>
      </c>
    </row>
    <row r="1459" spans="1:26" s="1" customFormat="1" ht="60" x14ac:dyDescent="0.25">
      <c r="A1459" s="4">
        <v>2697</v>
      </c>
      <c r="B1459" s="13">
        <v>2</v>
      </c>
      <c r="C1459" s="48" t="s">
        <v>3690</v>
      </c>
      <c r="D1459" s="1" t="s">
        <v>3691</v>
      </c>
      <c r="E1459" s="5">
        <v>35.782465000000002</v>
      </c>
      <c r="F1459" s="5">
        <v>10.83257</v>
      </c>
      <c r="G1459" s="13">
        <v>-330</v>
      </c>
      <c r="H1459" s="1" t="s">
        <v>3692</v>
      </c>
      <c r="I1459" s="1" t="s">
        <v>6129</v>
      </c>
      <c r="J1459" s="14" t="s">
        <v>6848</v>
      </c>
      <c r="K1459" s="16"/>
      <c r="L1459" s="14" t="s">
        <v>3693</v>
      </c>
      <c r="M1459" s="14" t="s">
        <v>6130</v>
      </c>
      <c r="N1459" s="1" t="s">
        <v>3643</v>
      </c>
      <c r="O1459" s="13" t="str">
        <f t="shared" si="42"/>
        <v>a</v>
      </c>
      <c r="P1459" s="13"/>
      <c r="Q1459" s="13" t="s">
        <v>40</v>
      </c>
      <c r="R1459" s="13" t="s">
        <v>23</v>
      </c>
      <c r="S1459" s="13" t="s">
        <v>23</v>
      </c>
      <c r="T1459" s="13"/>
      <c r="U1459" s="13" t="s">
        <v>54</v>
      </c>
      <c r="V1459" s="13" t="s">
        <v>23</v>
      </c>
      <c r="W1459" s="13" t="s">
        <v>23</v>
      </c>
      <c r="X1459" s="13" t="s">
        <v>23</v>
      </c>
      <c r="Y1459" s="13" t="s">
        <v>23</v>
      </c>
      <c r="Z1459" s="13" t="s">
        <v>54</v>
      </c>
    </row>
    <row r="1460" spans="1:26" s="1" customFormat="1" ht="72" x14ac:dyDescent="0.25">
      <c r="A1460" s="4">
        <v>2698</v>
      </c>
      <c r="B1460" s="13">
        <v>3</v>
      </c>
      <c r="C1460" s="48" t="s">
        <v>4532</v>
      </c>
      <c r="D1460" s="1" t="s">
        <v>5459</v>
      </c>
      <c r="E1460" s="5">
        <v>35.828316999999998</v>
      </c>
      <c r="F1460" s="5">
        <v>10.640288</v>
      </c>
      <c r="G1460" s="13">
        <v>-330</v>
      </c>
      <c r="H1460" s="1" t="s">
        <v>3694</v>
      </c>
      <c r="I1460" s="1" t="s">
        <v>4251</v>
      </c>
      <c r="J1460" s="16"/>
      <c r="K1460" s="16"/>
      <c r="L1460" s="14" t="s">
        <v>3695</v>
      </c>
      <c r="M1460" s="14" t="s">
        <v>6131</v>
      </c>
      <c r="N1460" s="1" t="s">
        <v>3643</v>
      </c>
      <c r="O1460" s="13" t="str">
        <f t="shared" si="42"/>
        <v>a</v>
      </c>
      <c r="P1460" s="13" t="s">
        <v>97</v>
      </c>
      <c r="Q1460" s="13" t="s">
        <v>40</v>
      </c>
      <c r="R1460" s="13"/>
      <c r="S1460" s="13" t="s">
        <v>23</v>
      </c>
      <c r="T1460" s="13"/>
      <c r="U1460" s="13" t="s">
        <v>23</v>
      </c>
      <c r="V1460" s="13" t="s">
        <v>23</v>
      </c>
      <c r="W1460" s="13" t="s">
        <v>23</v>
      </c>
      <c r="X1460" s="13" t="s">
        <v>23</v>
      </c>
      <c r="Y1460" s="13" t="s">
        <v>23</v>
      </c>
      <c r="Z1460" s="13" t="s">
        <v>54</v>
      </c>
    </row>
    <row r="1461" spans="1:26" s="1" customFormat="1" ht="72" x14ac:dyDescent="0.25">
      <c r="A1461" s="4">
        <v>2698.1</v>
      </c>
      <c r="B1461" s="13">
        <v>3</v>
      </c>
      <c r="C1461" s="48" t="s">
        <v>4532</v>
      </c>
      <c r="D1461" s="1" t="s">
        <v>5460</v>
      </c>
      <c r="E1461" s="5">
        <v>35.831600000000002</v>
      </c>
      <c r="F1461" s="5">
        <v>10.6439</v>
      </c>
      <c r="G1461" s="13">
        <v>-330</v>
      </c>
      <c r="H1461" s="1" t="s">
        <v>3694</v>
      </c>
      <c r="I1461" s="1" t="s">
        <v>4251</v>
      </c>
      <c r="J1461" s="16" t="s">
        <v>7402</v>
      </c>
      <c r="K1461" s="16"/>
      <c r="L1461" s="15" t="s">
        <v>3695</v>
      </c>
      <c r="M1461" s="15" t="s">
        <v>6131</v>
      </c>
      <c r="N1461" s="1" t="s">
        <v>3643</v>
      </c>
      <c r="O1461" s="13" t="str">
        <f t="shared" si="42"/>
        <v>a</v>
      </c>
      <c r="P1461" s="13"/>
      <c r="Q1461" s="13" t="s">
        <v>38</v>
      </c>
      <c r="R1461" s="13" t="s">
        <v>39</v>
      </c>
      <c r="S1461" s="13"/>
      <c r="T1461" s="13"/>
      <c r="U1461" s="13"/>
      <c r="V1461" s="13"/>
      <c r="W1461" s="13"/>
      <c r="X1461" s="13"/>
      <c r="Y1461" s="13"/>
      <c r="Z1461" s="13"/>
    </row>
    <row r="1462" spans="1:26" s="1" customFormat="1" ht="48" x14ac:dyDescent="0.25">
      <c r="A1462" s="4">
        <v>2704</v>
      </c>
      <c r="B1462" s="13">
        <v>2</v>
      </c>
      <c r="C1462" s="48" t="s">
        <v>7456</v>
      </c>
      <c r="D1462" s="1" t="s">
        <v>7458</v>
      </c>
      <c r="E1462" s="5">
        <v>36.438800000000001</v>
      </c>
      <c r="F1462" s="5">
        <v>10.7174</v>
      </c>
      <c r="G1462" s="13">
        <v>-330</v>
      </c>
      <c r="H1462" s="1" t="s">
        <v>3696</v>
      </c>
      <c r="I1462" s="1" t="s">
        <v>6576</v>
      </c>
      <c r="J1462" s="14" t="s">
        <v>7457</v>
      </c>
      <c r="K1462" s="16"/>
      <c r="L1462" s="14" t="s">
        <v>3697</v>
      </c>
      <c r="M1462" s="14" t="s">
        <v>6132</v>
      </c>
      <c r="N1462" s="1" t="s">
        <v>3643</v>
      </c>
      <c r="O1462" s="13" t="str">
        <f t="shared" si="42"/>
        <v>a</v>
      </c>
      <c r="P1462" s="13"/>
      <c r="Q1462" s="13" t="s">
        <v>38</v>
      </c>
      <c r="R1462" s="13" t="s">
        <v>39</v>
      </c>
      <c r="S1462" s="13" t="s">
        <v>23</v>
      </c>
      <c r="T1462" s="13"/>
      <c r="U1462" s="13" t="s">
        <v>23</v>
      </c>
      <c r="V1462" s="13" t="s">
        <v>23</v>
      </c>
      <c r="W1462" s="13" t="s">
        <v>23</v>
      </c>
      <c r="X1462" s="13" t="s">
        <v>23</v>
      </c>
      <c r="Y1462" s="13" t="s">
        <v>23</v>
      </c>
      <c r="Z1462" s="13" t="s">
        <v>23</v>
      </c>
    </row>
    <row r="1463" spans="1:26" s="1" customFormat="1" ht="24" x14ac:dyDescent="0.25">
      <c r="A1463" s="4">
        <v>2706</v>
      </c>
      <c r="B1463" s="13">
        <v>2</v>
      </c>
      <c r="C1463" s="48" t="s">
        <v>3698</v>
      </c>
      <c r="D1463" s="1" t="s">
        <v>3699</v>
      </c>
      <c r="E1463" s="5">
        <v>36.568449000000001</v>
      </c>
      <c r="F1463" s="5">
        <v>10.868026</v>
      </c>
      <c r="G1463" s="13">
        <v>-330</v>
      </c>
      <c r="H1463" s="1" t="s">
        <v>3696</v>
      </c>
      <c r="I1463" s="1" t="s">
        <v>4252</v>
      </c>
      <c r="J1463" s="16"/>
      <c r="K1463" s="16"/>
      <c r="L1463" s="14" t="s">
        <v>3700</v>
      </c>
      <c r="M1463" s="14" t="s">
        <v>6133</v>
      </c>
      <c r="N1463" s="1" t="s">
        <v>3643</v>
      </c>
      <c r="O1463" s="13" t="str">
        <f t="shared" si="42"/>
        <v>a</v>
      </c>
      <c r="P1463" s="13"/>
      <c r="Q1463" s="13" t="s">
        <v>40</v>
      </c>
      <c r="R1463" s="13" t="s">
        <v>23</v>
      </c>
      <c r="S1463" s="13" t="s">
        <v>23</v>
      </c>
      <c r="T1463" s="13"/>
      <c r="U1463" s="13" t="s">
        <v>23</v>
      </c>
      <c r="V1463" s="13" t="s">
        <v>23</v>
      </c>
      <c r="W1463" s="13" t="s">
        <v>23</v>
      </c>
      <c r="X1463" s="13" t="s">
        <v>23</v>
      </c>
      <c r="Y1463" s="13" t="s">
        <v>23</v>
      </c>
      <c r="Z1463" s="13" t="s">
        <v>23</v>
      </c>
    </row>
    <row r="1464" spans="1:26" s="1" customFormat="1" ht="48" x14ac:dyDescent="0.25">
      <c r="A1464" s="4">
        <v>2708</v>
      </c>
      <c r="B1464" s="13">
        <v>4</v>
      </c>
      <c r="C1464" s="48" t="s">
        <v>3701</v>
      </c>
      <c r="D1464" s="1" t="s">
        <v>3702</v>
      </c>
      <c r="E1464" s="5">
        <v>36.833074000000003</v>
      </c>
      <c r="F1464" s="5">
        <v>11.112221</v>
      </c>
      <c r="G1464" s="13">
        <v>-330</v>
      </c>
      <c r="H1464" s="1" t="s">
        <v>3703</v>
      </c>
      <c r="I1464" s="1" t="s">
        <v>6577</v>
      </c>
      <c r="J1464" s="16"/>
      <c r="K1464" s="16"/>
      <c r="L1464" s="14" t="s">
        <v>3704</v>
      </c>
      <c r="M1464" s="14" t="s">
        <v>6134</v>
      </c>
      <c r="N1464" s="1" t="s">
        <v>3643</v>
      </c>
      <c r="O1464" s="13" t="str">
        <f t="shared" si="42"/>
        <v>a</v>
      </c>
      <c r="P1464" s="13" t="s">
        <v>97</v>
      </c>
      <c r="Q1464" s="13" t="s">
        <v>40</v>
      </c>
      <c r="R1464" s="13" t="s">
        <v>39</v>
      </c>
      <c r="S1464" s="13" t="s">
        <v>23</v>
      </c>
      <c r="T1464" s="13"/>
      <c r="U1464" s="13" t="s">
        <v>23</v>
      </c>
      <c r="V1464" s="13" t="s">
        <v>23</v>
      </c>
      <c r="W1464" s="13" t="s">
        <v>23</v>
      </c>
      <c r="X1464" s="13" t="s">
        <v>23</v>
      </c>
      <c r="Y1464" s="13" t="s">
        <v>23</v>
      </c>
      <c r="Z1464" s="13" t="s">
        <v>23</v>
      </c>
    </row>
    <row r="1465" spans="1:26" s="1" customFormat="1" ht="36" x14ac:dyDescent="0.25">
      <c r="A1465" s="4">
        <v>2711</v>
      </c>
      <c r="B1465" s="13">
        <v>2</v>
      </c>
      <c r="C1465" s="48" t="s">
        <v>3705</v>
      </c>
      <c r="D1465" s="1" t="s">
        <v>3706</v>
      </c>
      <c r="E1465" s="5">
        <v>37.040647999999997</v>
      </c>
      <c r="F1465" s="5">
        <v>11.067558</v>
      </c>
      <c r="G1465" s="13">
        <v>-330</v>
      </c>
      <c r="H1465" s="1" t="s">
        <v>3707</v>
      </c>
      <c r="I1465" s="1" t="s">
        <v>3708</v>
      </c>
      <c r="J1465" s="16"/>
      <c r="K1465" s="16"/>
      <c r="L1465" s="14" t="s">
        <v>3709</v>
      </c>
      <c r="M1465" s="14" t="s">
        <v>6135</v>
      </c>
      <c r="N1465" s="1" t="s">
        <v>3643</v>
      </c>
      <c r="O1465" s="13" t="str">
        <f t="shared" si="42"/>
        <v>a</v>
      </c>
      <c r="P1465" s="13" t="s">
        <v>97</v>
      </c>
      <c r="Q1465" s="13" t="s">
        <v>38</v>
      </c>
      <c r="R1465" s="13" t="s">
        <v>39</v>
      </c>
      <c r="S1465" s="13" t="s">
        <v>39</v>
      </c>
      <c r="T1465" s="13"/>
      <c r="U1465" s="13" t="s">
        <v>39</v>
      </c>
      <c r="V1465" s="13" t="s">
        <v>23</v>
      </c>
      <c r="W1465" s="13" t="s">
        <v>23</v>
      </c>
      <c r="X1465" s="13" t="s">
        <v>23</v>
      </c>
      <c r="Y1465" s="13" t="s">
        <v>23</v>
      </c>
      <c r="Z1465" s="13" t="s">
        <v>23</v>
      </c>
    </row>
    <row r="1466" spans="1:26" s="1" customFormat="1" ht="60" x14ac:dyDescent="0.25">
      <c r="A1466" s="4">
        <v>2713</v>
      </c>
      <c r="B1466" s="13">
        <v>4</v>
      </c>
      <c r="C1466" s="48" t="s">
        <v>3710</v>
      </c>
      <c r="D1466" s="1" t="s">
        <v>3711</v>
      </c>
      <c r="E1466" s="5">
        <v>37.116664</v>
      </c>
      <c r="F1466" s="5">
        <v>10.809354000000001</v>
      </c>
      <c r="G1466" s="13">
        <v>-330</v>
      </c>
      <c r="H1466" s="1" t="s">
        <v>3712</v>
      </c>
      <c r="I1466" s="1" t="s">
        <v>848</v>
      </c>
      <c r="J1466" s="16"/>
      <c r="K1466" s="16"/>
      <c r="L1466" s="14" t="s">
        <v>3713</v>
      </c>
      <c r="M1466" s="14" t="s">
        <v>6136</v>
      </c>
      <c r="N1466" s="1" t="s">
        <v>3643</v>
      </c>
      <c r="O1466" s="13" t="str">
        <f t="shared" si="42"/>
        <v>a</v>
      </c>
      <c r="P1466" s="13"/>
      <c r="Q1466" s="13" t="s">
        <v>23</v>
      </c>
      <c r="R1466" s="13" t="s">
        <v>23</v>
      </c>
      <c r="S1466" s="13" t="s">
        <v>23</v>
      </c>
      <c r="T1466" s="13"/>
      <c r="U1466" s="13" t="s">
        <v>23</v>
      </c>
      <c r="V1466" s="13" t="s">
        <v>23</v>
      </c>
      <c r="W1466" s="13" t="s">
        <v>23</v>
      </c>
      <c r="X1466" s="13" t="s">
        <v>23</v>
      </c>
      <c r="Y1466" s="13" t="s">
        <v>23</v>
      </c>
      <c r="Z1466" s="13" t="s">
        <v>23</v>
      </c>
    </row>
    <row r="1467" spans="1:26" s="1" customFormat="1" ht="36" x14ac:dyDescent="0.25">
      <c r="A1467" s="4">
        <v>2714</v>
      </c>
      <c r="B1467" s="13">
        <v>3</v>
      </c>
      <c r="C1467" s="48" t="s">
        <v>3714</v>
      </c>
      <c r="D1467" s="1" t="s">
        <v>3715</v>
      </c>
      <c r="E1467" s="5">
        <v>37.021662999999997</v>
      </c>
      <c r="F1467" s="5">
        <v>10.908283000000001</v>
      </c>
      <c r="G1467" s="13">
        <v>-330</v>
      </c>
      <c r="H1467" s="1" t="s">
        <v>3716</v>
      </c>
      <c r="I1467" s="1" t="s">
        <v>4253</v>
      </c>
      <c r="J1467" s="16"/>
      <c r="K1467" s="16"/>
      <c r="L1467" s="14" t="s">
        <v>3717</v>
      </c>
      <c r="M1467" s="14" t="s">
        <v>6137</v>
      </c>
      <c r="N1467" s="1" t="s">
        <v>3643</v>
      </c>
      <c r="O1467" s="13" t="str">
        <f t="shared" si="42"/>
        <v>a</v>
      </c>
      <c r="P1467" s="13" t="s">
        <v>97</v>
      </c>
      <c r="Q1467" s="13" t="s">
        <v>38</v>
      </c>
      <c r="R1467" s="13"/>
      <c r="S1467" s="13" t="s">
        <v>39</v>
      </c>
      <c r="T1467" s="13"/>
      <c r="U1467" s="13" t="s">
        <v>23</v>
      </c>
      <c r="V1467" s="13" t="s">
        <v>23</v>
      </c>
      <c r="W1467" s="13" t="s">
        <v>23</v>
      </c>
      <c r="X1467" s="13" t="s">
        <v>23</v>
      </c>
      <c r="Y1467" s="13" t="s">
        <v>23</v>
      </c>
      <c r="Z1467" s="13" t="s">
        <v>23</v>
      </c>
    </row>
    <row r="1468" spans="1:26" s="1" customFormat="1" ht="22.5" x14ac:dyDescent="0.25">
      <c r="A1468" s="4">
        <v>2716</v>
      </c>
      <c r="B1468" s="13">
        <v>1</v>
      </c>
      <c r="C1468" s="48" t="s">
        <v>3718</v>
      </c>
      <c r="D1468" s="1" t="s">
        <v>3719</v>
      </c>
      <c r="E1468" s="5">
        <v>36.937055999999998</v>
      </c>
      <c r="F1468" s="5">
        <v>10.798206</v>
      </c>
      <c r="G1468" s="13">
        <v>-30</v>
      </c>
      <c r="H1468" s="1" t="s">
        <v>3720</v>
      </c>
      <c r="I1468" s="1" t="s">
        <v>3752</v>
      </c>
      <c r="J1468" s="16"/>
      <c r="K1468" s="16"/>
      <c r="L1468" s="14" t="s">
        <v>3721</v>
      </c>
      <c r="M1468" s="14" t="s">
        <v>6138</v>
      </c>
      <c r="N1468" s="1" t="s">
        <v>3643</v>
      </c>
      <c r="O1468" s="13" t="str">
        <f t="shared" si="42"/>
        <v>a</v>
      </c>
      <c r="P1468" s="13"/>
      <c r="Q1468" s="13"/>
      <c r="R1468" s="13" t="s">
        <v>23</v>
      </c>
      <c r="S1468" s="13" t="s">
        <v>23</v>
      </c>
      <c r="T1468" s="13"/>
      <c r="U1468" s="13" t="s">
        <v>23</v>
      </c>
      <c r="V1468" s="13" t="s">
        <v>23</v>
      </c>
      <c r="W1468" s="13" t="s">
        <v>23</v>
      </c>
      <c r="X1468" s="13" t="s">
        <v>23</v>
      </c>
      <c r="Y1468" s="13" t="s">
        <v>23</v>
      </c>
      <c r="Z1468" s="13" t="s">
        <v>23</v>
      </c>
    </row>
    <row r="1469" spans="1:26" s="1" customFormat="1" ht="36" x14ac:dyDescent="0.25">
      <c r="A1469" s="4">
        <v>2718</v>
      </c>
      <c r="B1469" s="13">
        <v>3</v>
      </c>
      <c r="C1469" s="48" t="s">
        <v>3722</v>
      </c>
      <c r="D1469" s="1" t="s">
        <v>3723</v>
      </c>
      <c r="E1469" s="5">
        <v>36.778100000000002</v>
      </c>
      <c r="F1469" s="5">
        <v>10.552049999999999</v>
      </c>
      <c r="G1469" s="13">
        <v>-330</v>
      </c>
      <c r="H1469" s="1" t="s">
        <v>3724</v>
      </c>
      <c r="I1469" s="1" t="s">
        <v>4244</v>
      </c>
      <c r="J1469" s="14" t="s">
        <v>6803</v>
      </c>
      <c r="K1469" s="16"/>
      <c r="L1469" s="14" t="s">
        <v>3725</v>
      </c>
      <c r="M1469" s="14" t="s">
        <v>6139</v>
      </c>
      <c r="N1469" s="1" t="s">
        <v>3643</v>
      </c>
      <c r="O1469" s="13" t="str">
        <f t="shared" si="42"/>
        <v>a</v>
      </c>
      <c r="P1469" s="13"/>
      <c r="Q1469" s="13" t="s">
        <v>38</v>
      </c>
      <c r="R1469" s="13" t="s">
        <v>39</v>
      </c>
      <c r="S1469" s="13" t="s">
        <v>39</v>
      </c>
      <c r="T1469" s="13"/>
      <c r="U1469" s="13" t="s">
        <v>23</v>
      </c>
      <c r="V1469" s="13" t="s">
        <v>23</v>
      </c>
      <c r="W1469" s="13" t="s">
        <v>23</v>
      </c>
      <c r="X1469" s="13" t="s">
        <v>23</v>
      </c>
      <c r="Y1469" s="13" t="s">
        <v>23</v>
      </c>
      <c r="Z1469" s="13" t="s">
        <v>23</v>
      </c>
    </row>
    <row r="1470" spans="1:26" s="1" customFormat="1" ht="22.5" x14ac:dyDescent="0.25">
      <c r="A1470" s="4">
        <v>2719</v>
      </c>
      <c r="B1470" s="13">
        <v>1</v>
      </c>
      <c r="C1470" s="48" t="s">
        <v>6140</v>
      </c>
      <c r="D1470" s="1" t="s">
        <v>6141</v>
      </c>
      <c r="E1470" s="5">
        <v>36.722000999999999</v>
      </c>
      <c r="F1470" s="5">
        <v>10.4293</v>
      </c>
      <c r="G1470" s="13">
        <v>-30</v>
      </c>
      <c r="H1470" s="1" t="s">
        <v>3726</v>
      </c>
      <c r="J1470" s="16"/>
      <c r="K1470" s="16"/>
      <c r="L1470" s="14" t="s">
        <v>6142</v>
      </c>
      <c r="M1470" s="14" t="s">
        <v>6143</v>
      </c>
      <c r="N1470" s="1" t="s">
        <v>3643</v>
      </c>
      <c r="O1470" s="13" t="str">
        <f t="shared" si="42"/>
        <v>a</v>
      </c>
      <c r="P1470" s="13"/>
      <c r="Q1470" s="13" t="s">
        <v>23</v>
      </c>
      <c r="R1470" s="13" t="s">
        <v>23</v>
      </c>
      <c r="S1470" s="13" t="s">
        <v>23</v>
      </c>
      <c r="T1470" s="13"/>
      <c r="U1470" s="13" t="s">
        <v>23</v>
      </c>
      <c r="V1470" s="13" t="s">
        <v>23</v>
      </c>
      <c r="W1470" s="13" t="s">
        <v>23</v>
      </c>
      <c r="X1470" s="13" t="s">
        <v>23</v>
      </c>
      <c r="Y1470" s="13" t="s">
        <v>23</v>
      </c>
      <c r="Z1470" s="13" t="s">
        <v>23</v>
      </c>
    </row>
    <row r="1471" spans="1:26" s="1" customFormat="1" ht="24" x14ac:dyDescent="0.25">
      <c r="A1471" s="4">
        <v>2721</v>
      </c>
      <c r="B1471" s="13">
        <v>2</v>
      </c>
      <c r="C1471" s="48" t="s">
        <v>6145</v>
      </c>
      <c r="D1471" s="1" t="s">
        <v>4533</v>
      </c>
      <c r="E1471" s="5">
        <v>36.798470999999999</v>
      </c>
      <c r="F1471" s="5">
        <v>10.294605000000001</v>
      </c>
      <c r="G1471" s="13">
        <v>-330</v>
      </c>
      <c r="H1471" s="1" t="s">
        <v>3727</v>
      </c>
      <c r="J1471" s="16"/>
      <c r="K1471" s="16"/>
      <c r="L1471" s="14" t="s">
        <v>3728</v>
      </c>
      <c r="M1471" s="14" t="s">
        <v>6144</v>
      </c>
      <c r="N1471" s="1" t="s">
        <v>3643</v>
      </c>
      <c r="O1471" s="13" t="str">
        <f t="shared" si="42"/>
        <v>a</v>
      </c>
      <c r="P1471" s="13"/>
      <c r="Q1471" s="13" t="s">
        <v>23</v>
      </c>
      <c r="R1471" s="13" t="s">
        <v>23</v>
      </c>
      <c r="S1471" s="13" t="s">
        <v>23</v>
      </c>
      <c r="T1471" s="13"/>
      <c r="U1471" s="13" t="s">
        <v>23</v>
      </c>
      <c r="V1471" s="13" t="s">
        <v>23</v>
      </c>
      <c r="W1471" s="13" t="s">
        <v>23</v>
      </c>
      <c r="X1471" s="13" t="s">
        <v>23</v>
      </c>
      <c r="Y1471" s="13" t="s">
        <v>23</v>
      </c>
      <c r="Z1471" s="13" t="s">
        <v>23</v>
      </c>
    </row>
    <row r="1472" spans="1:26" s="1" customFormat="1" ht="24" x14ac:dyDescent="0.25">
      <c r="A1472" s="4">
        <v>2722</v>
      </c>
      <c r="B1472" s="13">
        <v>1</v>
      </c>
      <c r="C1472" s="48" t="s">
        <v>3729</v>
      </c>
      <c r="D1472" s="1" t="s">
        <v>3730</v>
      </c>
      <c r="E1472" s="5">
        <v>36.807147999999998</v>
      </c>
      <c r="F1472" s="5">
        <v>10.214937000000001</v>
      </c>
      <c r="G1472" s="13">
        <v>-330</v>
      </c>
      <c r="H1472" s="1" t="s">
        <v>3731</v>
      </c>
      <c r="J1472" s="16"/>
      <c r="K1472" s="16"/>
      <c r="L1472" s="14" t="s">
        <v>3732</v>
      </c>
      <c r="M1472" s="14" t="s">
        <v>6146</v>
      </c>
      <c r="N1472" s="1" t="s">
        <v>3643</v>
      </c>
      <c r="O1472" s="13" t="str">
        <f t="shared" si="42"/>
        <v>a</v>
      </c>
      <c r="P1472" s="13"/>
      <c r="Q1472" s="13" t="s">
        <v>23</v>
      </c>
      <c r="R1472" s="13" t="s">
        <v>23</v>
      </c>
      <c r="S1472" s="13" t="s">
        <v>23</v>
      </c>
      <c r="T1472" s="13"/>
      <c r="U1472" s="13" t="s">
        <v>23</v>
      </c>
      <c r="V1472" s="13" t="s">
        <v>23</v>
      </c>
      <c r="W1472" s="13" t="s">
        <v>23</v>
      </c>
      <c r="X1472" s="13" t="s">
        <v>23</v>
      </c>
      <c r="Y1472" s="13" t="s">
        <v>23</v>
      </c>
      <c r="Z1472" s="13" t="s">
        <v>23</v>
      </c>
    </row>
    <row r="1473" spans="1:26" s="1" customFormat="1" ht="132" x14ac:dyDescent="0.25">
      <c r="A1473" s="4">
        <v>2723</v>
      </c>
      <c r="B1473" s="13">
        <v>9</v>
      </c>
      <c r="C1473" s="48" t="s">
        <v>7255</v>
      </c>
      <c r="D1473" s="1" t="s">
        <v>6739</v>
      </c>
      <c r="E1473" s="5">
        <v>36.841500000000003</v>
      </c>
      <c r="F1473" s="5">
        <v>10.324999999999999</v>
      </c>
      <c r="G1473" s="13">
        <v>-814</v>
      </c>
      <c r="H1473" s="1" t="s">
        <v>7594</v>
      </c>
      <c r="I1473" s="1" t="s">
        <v>7168</v>
      </c>
      <c r="J1473" s="14" t="s">
        <v>6846</v>
      </c>
      <c r="K1473" s="16"/>
      <c r="L1473" s="14" t="s">
        <v>3733</v>
      </c>
      <c r="M1473" s="14" t="s">
        <v>6148</v>
      </c>
      <c r="N1473" s="1" t="s">
        <v>3643</v>
      </c>
      <c r="O1473" s="13" t="str">
        <f t="shared" si="42"/>
        <v>a</v>
      </c>
      <c r="P1473" s="13"/>
      <c r="Q1473" s="13" t="s">
        <v>40</v>
      </c>
      <c r="R1473" s="13" t="s">
        <v>39</v>
      </c>
      <c r="S1473" s="13" t="s">
        <v>39</v>
      </c>
      <c r="T1473" s="13" t="s">
        <v>39</v>
      </c>
      <c r="U1473" s="13" t="s">
        <v>23</v>
      </c>
      <c r="V1473" s="13" t="s">
        <v>39</v>
      </c>
      <c r="W1473" s="13" t="s">
        <v>39</v>
      </c>
      <c r="X1473" s="13" t="s">
        <v>39</v>
      </c>
      <c r="Y1473" s="13" t="s">
        <v>39</v>
      </c>
      <c r="Z1473" s="13" t="s">
        <v>39</v>
      </c>
    </row>
    <row r="1474" spans="1:26" s="1" customFormat="1" ht="48" x14ac:dyDescent="0.25">
      <c r="A1474" s="4">
        <v>2724</v>
      </c>
      <c r="B1474" s="13">
        <v>2</v>
      </c>
      <c r="C1474" s="48" t="s">
        <v>3734</v>
      </c>
      <c r="D1474" s="1" t="s">
        <v>6451</v>
      </c>
      <c r="E1474" s="5">
        <v>36.844999999999999</v>
      </c>
      <c r="F1474" s="5">
        <v>10.3255</v>
      </c>
      <c r="G1474" s="13">
        <v>-160</v>
      </c>
      <c r="H1474" s="1" t="s">
        <v>7444</v>
      </c>
      <c r="I1474" s="1" t="s">
        <v>6738</v>
      </c>
      <c r="J1474" s="14" t="s">
        <v>6846</v>
      </c>
      <c r="K1474" s="16"/>
      <c r="L1474" s="16"/>
      <c r="M1474" s="14" t="s">
        <v>6147</v>
      </c>
      <c r="N1474" s="1" t="s">
        <v>3643</v>
      </c>
      <c r="O1474" s="13" t="str">
        <f t="shared" si="42"/>
        <v>a</v>
      </c>
      <c r="P1474" s="13"/>
      <c r="Q1474" s="13" t="s">
        <v>40</v>
      </c>
      <c r="R1474" s="13" t="s">
        <v>23</v>
      </c>
      <c r="S1474" s="13" t="s">
        <v>39</v>
      </c>
      <c r="T1474" s="13"/>
      <c r="U1474" s="13" t="s">
        <v>23</v>
      </c>
      <c r="V1474" s="13" t="s">
        <v>39</v>
      </c>
      <c r="W1474" s="13" t="s">
        <v>39</v>
      </c>
      <c r="X1474" s="13" t="s">
        <v>39</v>
      </c>
      <c r="Y1474" s="13" t="s">
        <v>23</v>
      </c>
      <c r="Z1474" s="13" t="s">
        <v>39</v>
      </c>
    </row>
    <row r="1475" spans="1:26" s="1" customFormat="1" ht="48" x14ac:dyDescent="0.25">
      <c r="A1475" s="4">
        <v>2724.1</v>
      </c>
      <c r="B1475" s="13">
        <v>1</v>
      </c>
      <c r="C1475" s="48" t="s">
        <v>7086</v>
      </c>
      <c r="D1475" s="1" t="s">
        <v>7088</v>
      </c>
      <c r="E1475" s="5">
        <v>36.862000000000002</v>
      </c>
      <c r="F1475" s="5">
        <v>10.343</v>
      </c>
      <c r="G1475" s="13"/>
      <c r="H1475" s="1" t="s">
        <v>7087</v>
      </c>
      <c r="J1475" s="14" t="s">
        <v>7424</v>
      </c>
      <c r="K1475" s="16"/>
      <c r="L1475" s="16"/>
      <c r="M1475" s="14"/>
      <c r="N1475" s="1" t="s">
        <v>3643</v>
      </c>
      <c r="O1475" s="13" t="str">
        <f t="shared" si="42"/>
        <v>a</v>
      </c>
      <c r="P1475" s="13"/>
      <c r="Q1475" s="13"/>
      <c r="R1475" s="13"/>
      <c r="S1475" s="13"/>
      <c r="T1475" s="13"/>
      <c r="U1475" s="13"/>
      <c r="V1475" s="13"/>
      <c r="W1475" s="13"/>
      <c r="X1475" s="13"/>
      <c r="Y1475" s="13"/>
      <c r="Z1475" s="13"/>
    </row>
    <row r="1476" spans="1:26" s="1" customFormat="1" ht="24" x14ac:dyDescent="0.25">
      <c r="A1476" s="4">
        <v>2725</v>
      </c>
      <c r="B1476" s="13">
        <v>2</v>
      </c>
      <c r="C1476" s="48" t="s">
        <v>3735</v>
      </c>
      <c r="D1476" s="1" t="s">
        <v>6509</v>
      </c>
      <c r="E1476" s="5">
        <v>37.058</v>
      </c>
      <c r="F1476" s="5">
        <v>10.117000000000001</v>
      </c>
      <c r="G1476" s="13">
        <v>-30</v>
      </c>
      <c r="H1476" s="1" t="s">
        <v>3736</v>
      </c>
      <c r="J1476" s="16"/>
      <c r="K1476" s="16"/>
      <c r="L1476" s="14" t="s">
        <v>3737</v>
      </c>
      <c r="M1476" s="14" t="s">
        <v>6149</v>
      </c>
      <c r="N1476" s="1" t="s">
        <v>3643</v>
      </c>
      <c r="O1476" s="13" t="str">
        <f t="shared" si="42"/>
        <v>a</v>
      </c>
      <c r="P1476" s="13"/>
      <c r="Q1476" s="13" t="s">
        <v>23</v>
      </c>
      <c r="R1476" s="13" t="s">
        <v>23</v>
      </c>
      <c r="S1476" s="13" t="s">
        <v>23</v>
      </c>
      <c r="T1476" s="13"/>
      <c r="U1476" s="13" t="s">
        <v>23</v>
      </c>
      <c r="V1476" s="13" t="s">
        <v>23</v>
      </c>
      <c r="W1476" s="13" t="s">
        <v>23</v>
      </c>
      <c r="X1476" s="13" t="s">
        <v>23</v>
      </c>
      <c r="Y1476" s="13" t="s">
        <v>23</v>
      </c>
      <c r="Z1476" s="13" t="s">
        <v>23</v>
      </c>
    </row>
    <row r="1477" spans="1:26" s="1" customFormat="1" ht="96" x14ac:dyDescent="0.25">
      <c r="A1477" s="4">
        <v>2726</v>
      </c>
      <c r="B1477" s="13">
        <v>5</v>
      </c>
      <c r="C1477" s="48" t="s">
        <v>3738</v>
      </c>
      <c r="D1477" s="1" t="s">
        <v>3739</v>
      </c>
      <c r="E1477" s="5">
        <v>37.057600000000001</v>
      </c>
      <c r="F1477" s="5">
        <v>10.057399999999999</v>
      </c>
      <c r="G1477" s="13">
        <v>-750</v>
      </c>
      <c r="H1477" s="1" t="s">
        <v>3740</v>
      </c>
      <c r="I1477" s="1" t="s">
        <v>6712</v>
      </c>
      <c r="J1477" s="14" t="s">
        <v>6852</v>
      </c>
      <c r="K1477" s="16"/>
      <c r="L1477" s="14" t="s">
        <v>3741</v>
      </c>
      <c r="M1477" s="14" t="s">
        <v>6150</v>
      </c>
      <c r="N1477" s="1" t="s">
        <v>3643</v>
      </c>
      <c r="O1477" s="13" t="str">
        <f t="shared" si="42"/>
        <v>a</v>
      </c>
      <c r="P1477" s="13"/>
      <c r="Q1477" s="13"/>
      <c r="R1477" s="13" t="s">
        <v>23</v>
      </c>
      <c r="S1477" s="13" t="s">
        <v>23</v>
      </c>
      <c r="T1477" s="13"/>
      <c r="U1477" s="13" t="s">
        <v>23</v>
      </c>
      <c r="V1477" s="13" t="s">
        <v>23</v>
      </c>
      <c r="W1477" s="13" t="s">
        <v>23</v>
      </c>
      <c r="X1477" s="13" t="s">
        <v>23</v>
      </c>
      <c r="Y1477" s="13" t="s">
        <v>23</v>
      </c>
      <c r="Z1477" s="13" t="s">
        <v>23</v>
      </c>
    </row>
    <row r="1478" spans="1:26" s="1" customFormat="1" ht="36" x14ac:dyDescent="0.25">
      <c r="A1478" s="4">
        <v>2728</v>
      </c>
      <c r="B1478" s="13">
        <v>1</v>
      </c>
      <c r="C1478" s="48" t="s">
        <v>6152</v>
      </c>
      <c r="D1478" s="1" t="s">
        <v>6510</v>
      </c>
      <c r="E1478" s="5">
        <v>37.168399999999998</v>
      </c>
      <c r="F1478" s="5">
        <v>10.2158</v>
      </c>
      <c r="G1478" s="13">
        <v>-330</v>
      </c>
      <c r="H1478" s="1" t="s">
        <v>3742</v>
      </c>
      <c r="I1478" s="1" t="s">
        <v>114</v>
      </c>
      <c r="J1478" s="16"/>
      <c r="K1478" s="16"/>
      <c r="L1478" s="14" t="s">
        <v>3743</v>
      </c>
      <c r="M1478" s="14" t="s">
        <v>6151</v>
      </c>
      <c r="N1478" s="1" t="s">
        <v>3643</v>
      </c>
      <c r="O1478" s="13" t="str">
        <f t="shared" si="42"/>
        <v>a</v>
      </c>
      <c r="P1478" s="13"/>
      <c r="Q1478" s="13" t="s">
        <v>23</v>
      </c>
      <c r="R1478" s="13" t="s">
        <v>23</v>
      </c>
      <c r="S1478" s="13" t="s">
        <v>23</v>
      </c>
      <c r="T1478" s="13"/>
      <c r="U1478" s="13" t="s">
        <v>23</v>
      </c>
      <c r="V1478" s="13" t="s">
        <v>23</v>
      </c>
      <c r="W1478" s="13" t="s">
        <v>23</v>
      </c>
      <c r="X1478" s="13" t="s">
        <v>23</v>
      </c>
      <c r="Y1478" s="13" t="s">
        <v>23</v>
      </c>
      <c r="Z1478" s="13" t="s">
        <v>23</v>
      </c>
    </row>
    <row r="1479" spans="1:26" s="1" customFormat="1" ht="156" x14ac:dyDescent="0.25">
      <c r="A1479" s="4">
        <v>2730</v>
      </c>
      <c r="B1479" s="13">
        <v>1</v>
      </c>
      <c r="C1479" s="48" t="s">
        <v>3744</v>
      </c>
      <c r="D1479" s="1" t="s">
        <v>3745</v>
      </c>
      <c r="E1479" s="5">
        <v>37.181564999999999</v>
      </c>
      <c r="F1479" s="5">
        <v>10.328452</v>
      </c>
      <c r="G1479" s="13" t="s">
        <v>974</v>
      </c>
      <c r="H1479" s="1" t="s">
        <v>52</v>
      </c>
      <c r="I1479" s="1" t="s">
        <v>3746</v>
      </c>
      <c r="J1479" s="16"/>
      <c r="K1479" s="16"/>
      <c r="L1479" s="14" t="s">
        <v>3747</v>
      </c>
      <c r="M1479" s="14" t="s">
        <v>6153</v>
      </c>
      <c r="N1479" s="1" t="s">
        <v>3643</v>
      </c>
      <c r="O1479" s="13" t="str">
        <f t="shared" si="42"/>
        <v>a</v>
      </c>
      <c r="P1479" s="13"/>
      <c r="Q1479" s="13" t="s">
        <v>23</v>
      </c>
      <c r="R1479" s="13" t="s">
        <v>23</v>
      </c>
      <c r="S1479" s="13" t="s">
        <v>23</v>
      </c>
      <c r="T1479" s="13"/>
      <c r="U1479" s="13" t="s">
        <v>23</v>
      </c>
      <c r="V1479" s="13" t="s">
        <v>23</v>
      </c>
      <c r="W1479" s="13" t="s">
        <v>23</v>
      </c>
      <c r="X1479" s="13" t="s">
        <v>23</v>
      </c>
      <c r="Y1479" s="13" t="s">
        <v>23</v>
      </c>
      <c r="Z1479" s="13" t="s">
        <v>23</v>
      </c>
    </row>
    <row r="1480" spans="1:26" s="1" customFormat="1" ht="168" x14ac:dyDescent="0.25">
      <c r="A1480" s="4">
        <v>2731</v>
      </c>
      <c r="B1480" s="13">
        <v>1</v>
      </c>
      <c r="C1480" s="48" t="s">
        <v>3748</v>
      </c>
      <c r="D1480" s="1" t="s">
        <v>3749</v>
      </c>
      <c r="E1480" s="5">
        <v>37.355322000000001</v>
      </c>
      <c r="F1480" s="5">
        <v>10.123745</v>
      </c>
      <c r="G1480" s="13" t="s">
        <v>974</v>
      </c>
      <c r="H1480" s="1" t="s">
        <v>52</v>
      </c>
      <c r="I1480" s="1" t="s">
        <v>231</v>
      </c>
      <c r="J1480" s="16"/>
      <c r="K1480" s="16"/>
      <c r="L1480" s="14" t="s">
        <v>3750</v>
      </c>
      <c r="M1480" s="16"/>
      <c r="N1480" s="1" t="s">
        <v>3643</v>
      </c>
      <c r="O1480" s="13" t="str">
        <f t="shared" si="42"/>
        <v>a</v>
      </c>
      <c r="P1480" s="13"/>
      <c r="Q1480" s="13" t="s">
        <v>23</v>
      </c>
      <c r="R1480" s="13" t="s">
        <v>23</v>
      </c>
      <c r="S1480" s="13" t="s">
        <v>23</v>
      </c>
      <c r="T1480" s="13"/>
      <c r="U1480" s="13" t="s">
        <v>23</v>
      </c>
      <c r="V1480" s="13" t="s">
        <v>23</v>
      </c>
      <c r="W1480" s="13" t="s">
        <v>23</v>
      </c>
      <c r="X1480" s="13" t="s">
        <v>23</v>
      </c>
      <c r="Y1480" s="13" t="s">
        <v>23</v>
      </c>
      <c r="Z1480" s="13" t="s">
        <v>23</v>
      </c>
    </row>
    <row r="1481" spans="1:26" s="1" customFormat="1" ht="24" x14ac:dyDescent="0.25">
      <c r="A1481" s="4">
        <v>2742</v>
      </c>
      <c r="B1481" s="13">
        <v>1</v>
      </c>
      <c r="C1481" s="48" t="s">
        <v>4443</v>
      </c>
      <c r="D1481" s="1" t="s">
        <v>3753</v>
      </c>
      <c r="E1481" s="5">
        <v>37.519824999999997</v>
      </c>
      <c r="F1481" s="5">
        <v>8.9389009999999995</v>
      </c>
      <c r="G1481" s="13" t="s">
        <v>974</v>
      </c>
      <c r="H1481" s="1" t="s">
        <v>52</v>
      </c>
      <c r="I1481" s="1" t="s">
        <v>114</v>
      </c>
      <c r="J1481" s="16"/>
      <c r="K1481" s="16"/>
      <c r="L1481" s="14" t="s">
        <v>3754</v>
      </c>
      <c r="M1481" s="16"/>
      <c r="N1481" s="1" t="s">
        <v>3643</v>
      </c>
      <c r="O1481" s="13" t="str">
        <f t="shared" si="42"/>
        <v>a</v>
      </c>
      <c r="P1481" s="13"/>
      <c r="Q1481" s="13"/>
      <c r="R1481" s="13" t="s">
        <v>23</v>
      </c>
      <c r="S1481" s="13" t="s">
        <v>23</v>
      </c>
      <c r="T1481" s="13"/>
      <c r="U1481" s="13" t="s">
        <v>23</v>
      </c>
      <c r="V1481" s="13" t="s">
        <v>23</v>
      </c>
      <c r="W1481" s="13" t="s">
        <v>23</v>
      </c>
      <c r="X1481" s="13" t="s">
        <v>23</v>
      </c>
      <c r="Y1481" s="13" t="s">
        <v>23</v>
      </c>
      <c r="Z1481" s="13" t="s">
        <v>23</v>
      </c>
    </row>
    <row r="1482" spans="1:26" s="1" customFormat="1" ht="24" x14ac:dyDescent="0.25">
      <c r="A1482" s="4">
        <v>2743</v>
      </c>
      <c r="B1482" s="13">
        <v>1</v>
      </c>
      <c r="C1482" s="48" t="s">
        <v>3755</v>
      </c>
      <c r="D1482" s="1" t="s">
        <v>3756</v>
      </c>
      <c r="E1482" s="5">
        <v>37.496495000000003</v>
      </c>
      <c r="F1482" s="5">
        <v>8.8762179999999997</v>
      </c>
      <c r="G1482" s="13" t="s">
        <v>974</v>
      </c>
      <c r="H1482" s="1" t="s">
        <v>52</v>
      </c>
      <c r="I1482" s="1" t="s">
        <v>3654</v>
      </c>
      <c r="J1482" s="16"/>
      <c r="K1482" s="16"/>
      <c r="L1482" s="16"/>
      <c r="M1482" s="16"/>
      <c r="N1482" s="1" t="s">
        <v>3643</v>
      </c>
      <c r="O1482" s="13" t="str">
        <f t="shared" ref="O1482:O1513" si="43">IF(H1482="","m","a")</f>
        <v>a</v>
      </c>
      <c r="P1482" s="13"/>
      <c r="Q1482" s="13" t="s">
        <v>23</v>
      </c>
      <c r="R1482" s="13" t="s">
        <v>23</v>
      </c>
      <c r="S1482" s="13" t="s">
        <v>23</v>
      </c>
      <c r="T1482" s="13"/>
      <c r="U1482" s="13" t="s">
        <v>23</v>
      </c>
      <c r="V1482" s="13" t="s">
        <v>23</v>
      </c>
      <c r="W1482" s="13" t="s">
        <v>23</v>
      </c>
      <c r="X1482" s="13" t="s">
        <v>23</v>
      </c>
      <c r="Y1482" s="13" t="s">
        <v>23</v>
      </c>
      <c r="Z1482" s="13" t="s">
        <v>23</v>
      </c>
    </row>
    <row r="1483" spans="1:26" s="1" customFormat="1" ht="36" x14ac:dyDescent="0.25">
      <c r="A1483" s="4">
        <v>2745</v>
      </c>
      <c r="B1483" s="13">
        <v>1</v>
      </c>
      <c r="C1483" s="48" t="s">
        <v>3757</v>
      </c>
      <c r="D1483" s="1" t="s">
        <v>3758</v>
      </c>
      <c r="E1483" s="5">
        <v>36.959510000000002</v>
      </c>
      <c r="F1483" s="5">
        <v>8.7548549999999992</v>
      </c>
      <c r="G1483" s="13">
        <v>-330</v>
      </c>
      <c r="H1483" s="1" t="s">
        <v>52</v>
      </c>
      <c r="I1483" s="1" t="s">
        <v>4254</v>
      </c>
      <c r="J1483" s="16"/>
      <c r="K1483" s="16"/>
      <c r="L1483" s="14" t="s">
        <v>3759</v>
      </c>
      <c r="M1483" s="14" t="s">
        <v>6154</v>
      </c>
      <c r="N1483" s="1" t="s">
        <v>3643</v>
      </c>
      <c r="O1483" s="13" t="str">
        <f t="shared" si="43"/>
        <v>a</v>
      </c>
      <c r="P1483" s="13" t="s">
        <v>97</v>
      </c>
      <c r="Q1483" s="13" t="s">
        <v>38</v>
      </c>
      <c r="R1483" s="13" t="s">
        <v>39</v>
      </c>
      <c r="S1483" s="13" t="s">
        <v>39</v>
      </c>
      <c r="T1483" s="13"/>
      <c r="U1483" s="13" t="s">
        <v>23</v>
      </c>
      <c r="V1483" s="13" t="s">
        <v>23</v>
      </c>
      <c r="W1483" s="13" t="s">
        <v>23</v>
      </c>
      <c r="X1483" s="13" t="s">
        <v>23</v>
      </c>
      <c r="Y1483" s="13" t="s">
        <v>23</v>
      </c>
      <c r="Z1483" s="13" t="s">
        <v>23</v>
      </c>
    </row>
    <row r="1484" spans="1:26" s="1" customFormat="1" ht="72" x14ac:dyDescent="0.25">
      <c r="A1484" s="4">
        <v>2747</v>
      </c>
      <c r="B1484" s="13">
        <v>2</v>
      </c>
      <c r="C1484" s="48" t="s">
        <v>3761</v>
      </c>
      <c r="D1484" s="1" t="s">
        <v>7386</v>
      </c>
      <c r="E1484" s="5">
        <v>36.88176</v>
      </c>
      <c r="F1484" s="5">
        <v>7.7474970000000001</v>
      </c>
      <c r="G1484" s="13">
        <v>-330</v>
      </c>
      <c r="H1484" s="1" t="s">
        <v>3762</v>
      </c>
      <c r="I1484" s="1" t="s">
        <v>4255</v>
      </c>
      <c r="J1484" s="14" t="s">
        <v>7385</v>
      </c>
      <c r="K1484" s="16"/>
      <c r="L1484" s="14" t="s">
        <v>3763</v>
      </c>
      <c r="M1484" s="14" t="s">
        <v>6155</v>
      </c>
      <c r="N1484" s="1" t="s">
        <v>3760</v>
      </c>
      <c r="O1484" s="13" t="str">
        <f t="shared" si="43"/>
        <v>a</v>
      </c>
      <c r="P1484" s="13" t="s">
        <v>97</v>
      </c>
      <c r="Q1484" s="13" t="s">
        <v>40</v>
      </c>
      <c r="R1484" s="13" t="s">
        <v>39</v>
      </c>
      <c r="S1484" s="13"/>
      <c r="T1484" s="13"/>
      <c r="U1484" s="13" t="s">
        <v>23</v>
      </c>
      <c r="V1484" s="13" t="s">
        <v>23</v>
      </c>
      <c r="W1484" s="13" t="s">
        <v>23</v>
      </c>
      <c r="X1484" s="13" t="s">
        <v>23</v>
      </c>
      <c r="Y1484" s="13" t="s">
        <v>23</v>
      </c>
      <c r="Z1484" s="13" t="s">
        <v>23</v>
      </c>
    </row>
    <row r="1485" spans="1:26" s="1" customFormat="1" ht="72" x14ac:dyDescent="0.25">
      <c r="A1485" s="4">
        <v>2748</v>
      </c>
      <c r="B1485" s="13">
        <v>1</v>
      </c>
      <c r="C1485" s="48" t="s">
        <v>6547</v>
      </c>
      <c r="D1485" s="1" t="s">
        <v>4444</v>
      </c>
      <c r="E1485" s="5">
        <v>36.932707999999998</v>
      </c>
      <c r="F1485" s="5">
        <v>7.7649330000000001</v>
      </c>
      <c r="G1485" s="13" t="s">
        <v>974</v>
      </c>
      <c r="H1485" s="1" t="s">
        <v>3640</v>
      </c>
      <c r="J1485" s="16"/>
      <c r="K1485" s="16"/>
      <c r="L1485" s="16"/>
      <c r="M1485" s="16"/>
      <c r="N1485" s="1" t="s">
        <v>3760</v>
      </c>
      <c r="O1485" s="13" t="str">
        <f t="shared" si="43"/>
        <v>a</v>
      </c>
      <c r="P1485" s="13"/>
      <c r="Q1485" s="13" t="s">
        <v>23</v>
      </c>
      <c r="R1485" s="13" t="s">
        <v>23</v>
      </c>
      <c r="S1485" s="13" t="s">
        <v>23</v>
      </c>
      <c r="T1485" s="13"/>
      <c r="U1485" s="13" t="s">
        <v>23</v>
      </c>
      <c r="V1485" s="13" t="s">
        <v>23</v>
      </c>
      <c r="W1485" s="13" t="s">
        <v>23</v>
      </c>
      <c r="X1485" s="13" t="s">
        <v>23</v>
      </c>
      <c r="Y1485" s="13" t="s">
        <v>23</v>
      </c>
      <c r="Z1485" s="13" t="s">
        <v>23</v>
      </c>
    </row>
    <row r="1486" spans="1:26" s="1" customFormat="1" ht="36" x14ac:dyDescent="0.25">
      <c r="A1486" s="4">
        <v>2750</v>
      </c>
      <c r="B1486" s="13">
        <v>2</v>
      </c>
      <c r="C1486" s="48" t="s">
        <v>6548</v>
      </c>
      <c r="D1486" s="1" t="s">
        <v>3764</v>
      </c>
      <c r="E1486" s="5">
        <v>37.066586999999998</v>
      </c>
      <c r="F1486" s="5">
        <v>7.3856010000000003</v>
      </c>
      <c r="G1486" s="13">
        <v>-330</v>
      </c>
      <c r="H1486" s="1" t="s">
        <v>3765</v>
      </c>
      <c r="I1486" s="1" t="s">
        <v>3770</v>
      </c>
      <c r="J1486" s="16"/>
      <c r="K1486" s="16"/>
      <c r="L1486" s="14" t="s">
        <v>3766</v>
      </c>
      <c r="M1486" s="14" t="s">
        <v>6156</v>
      </c>
      <c r="N1486" s="1" t="s">
        <v>3760</v>
      </c>
      <c r="O1486" s="13" t="str">
        <f t="shared" si="43"/>
        <v>a</v>
      </c>
      <c r="P1486" s="13" t="s">
        <v>97</v>
      </c>
      <c r="Q1486" s="13" t="s">
        <v>23</v>
      </c>
      <c r="R1486" s="13" t="s">
        <v>23</v>
      </c>
      <c r="S1486" s="13" t="s">
        <v>23</v>
      </c>
      <c r="T1486" s="13"/>
      <c r="U1486" s="13" t="s">
        <v>23</v>
      </c>
      <c r="V1486" s="13" t="s">
        <v>23</v>
      </c>
      <c r="W1486" s="13" t="s">
        <v>23</v>
      </c>
      <c r="X1486" s="13" t="s">
        <v>23</v>
      </c>
      <c r="Y1486" s="13" t="s">
        <v>23</v>
      </c>
      <c r="Z1486" s="13" t="s">
        <v>23</v>
      </c>
    </row>
    <row r="1487" spans="1:26" s="1" customFormat="1" ht="48" x14ac:dyDescent="0.25">
      <c r="A1487" s="4">
        <v>2754</v>
      </c>
      <c r="B1487" s="13">
        <v>2</v>
      </c>
      <c r="C1487" s="48" t="s">
        <v>6549</v>
      </c>
      <c r="D1487" s="1" t="s">
        <v>3767</v>
      </c>
      <c r="E1487" s="5">
        <v>36.883301000000003</v>
      </c>
      <c r="F1487" s="5">
        <v>6.9064899999999998</v>
      </c>
      <c r="G1487" s="13">
        <v>-330</v>
      </c>
      <c r="H1487" s="1" t="s">
        <v>3768</v>
      </c>
      <c r="I1487" s="1" t="s">
        <v>4255</v>
      </c>
      <c r="J1487" s="16"/>
      <c r="K1487" s="16"/>
      <c r="L1487" s="14" t="s">
        <v>3769</v>
      </c>
      <c r="M1487" s="14" t="s">
        <v>6157</v>
      </c>
      <c r="N1487" s="1" t="s">
        <v>3760</v>
      </c>
      <c r="O1487" s="13" t="str">
        <f t="shared" si="43"/>
        <v>a</v>
      </c>
      <c r="P1487" s="13" t="s">
        <v>97</v>
      </c>
      <c r="Q1487" s="13" t="s">
        <v>40</v>
      </c>
      <c r="R1487" s="13" t="s">
        <v>23</v>
      </c>
      <c r="S1487" s="13" t="s">
        <v>39</v>
      </c>
      <c r="T1487" s="13"/>
      <c r="U1487" s="13" t="s">
        <v>23</v>
      </c>
      <c r="V1487" s="13" t="s">
        <v>23</v>
      </c>
      <c r="W1487" s="13" t="s">
        <v>23</v>
      </c>
      <c r="X1487" s="13" t="s">
        <v>23</v>
      </c>
      <c r="Y1487" s="13" t="s">
        <v>23</v>
      </c>
      <c r="Z1487" s="13" t="s">
        <v>23</v>
      </c>
    </row>
    <row r="1488" spans="1:26" s="1" customFormat="1" ht="36" x14ac:dyDescent="0.25">
      <c r="A1488" s="4">
        <v>2757</v>
      </c>
      <c r="B1488" s="13">
        <v>1</v>
      </c>
      <c r="C1488" s="48" t="s">
        <v>6158</v>
      </c>
      <c r="D1488" s="1" t="s">
        <v>3771</v>
      </c>
      <c r="E1488" s="5">
        <v>37.010598000000002</v>
      </c>
      <c r="F1488" s="5">
        <v>6.5768300000000002</v>
      </c>
      <c r="G1488" s="13" t="s">
        <v>974</v>
      </c>
      <c r="H1488" s="1" t="s">
        <v>730</v>
      </c>
      <c r="J1488" s="16"/>
      <c r="K1488" s="16"/>
      <c r="L1488" s="16"/>
      <c r="M1488" s="16"/>
      <c r="N1488" s="1" t="s">
        <v>3760</v>
      </c>
      <c r="O1488" s="13" t="str">
        <f t="shared" si="43"/>
        <v>a</v>
      </c>
      <c r="P1488" s="13"/>
      <c r="Q1488" s="13" t="s">
        <v>23</v>
      </c>
      <c r="R1488" s="13" t="s">
        <v>23</v>
      </c>
      <c r="S1488" s="13" t="s">
        <v>23</v>
      </c>
      <c r="T1488" s="13"/>
      <c r="U1488" s="13" t="s">
        <v>23</v>
      </c>
      <c r="V1488" s="13" t="s">
        <v>23</v>
      </c>
      <c r="W1488" s="13" t="s">
        <v>23</v>
      </c>
      <c r="X1488" s="13" t="s">
        <v>23</v>
      </c>
      <c r="Y1488" s="13" t="s">
        <v>23</v>
      </c>
      <c r="Z1488" s="13" t="s">
        <v>23</v>
      </c>
    </row>
    <row r="1489" spans="1:26" s="1" customFormat="1" ht="48" x14ac:dyDescent="0.25">
      <c r="A1489" s="4">
        <v>2759</v>
      </c>
      <c r="B1489" s="13">
        <v>1</v>
      </c>
      <c r="C1489" s="48" t="s">
        <v>3773</v>
      </c>
      <c r="D1489" s="1" t="s">
        <v>6511</v>
      </c>
      <c r="E1489" s="5">
        <v>36.856135000000002</v>
      </c>
      <c r="F1489" s="5">
        <v>6.118061</v>
      </c>
      <c r="G1489" s="13">
        <v>-30</v>
      </c>
      <c r="H1489" s="1" t="s">
        <v>3774</v>
      </c>
      <c r="I1489" s="1" t="s">
        <v>3770</v>
      </c>
      <c r="J1489" s="16"/>
      <c r="K1489" s="16"/>
      <c r="L1489" s="14" t="s">
        <v>3772</v>
      </c>
      <c r="M1489" s="14" t="s">
        <v>6159</v>
      </c>
      <c r="N1489" s="1" t="s">
        <v>3760</v>
      </c>
      <c r="O1489" s="13" t="str">
        <f t="shared" si="43"/>
        <v>a</v>
      </c>
      <c r="P1489" s="13"/>
      <c r="Q1489" s="13" t="s">
        <v>23</v>
      </c>
      <c r="R1489" s="13" t="s">
        <v>23</v>
      </c>
      <c r="S1489" s="13" t="s">
        <v>23</v>
      </c>
      <c r="T1489" s="13"/>
      <c r="U1489" s="13" t="s">
        <v>23</v>
      </c>
      <c r="V1489" s="13" t="s">
        <v>23</v>
      </c>
      <c r="W1489" s="13" t="s">
        <v>23</v>
      </c>
      <c r="X1489" s="13" t="s">
        <v>23</v>
      </c>
      <c r="Y1489" s="13" t="s">
        <v>23</v>
      </c>
      <c r="Z1489" s="13" t="s">
        <v>23</v>
      </c>
    </row>
    <row r="1490" spans="1:26" s="1" customFormat="1" ht="48" x14ac:dyDescent="0.25">
      <c r="A1490" s="4">
        <v>2763</v>
      </c>
      <c r="B1490" s="13">
        <v>1</v>
      </c>
      <c r="C1490" s="48" t="s">
        <v>3775</v>
      </c>
      <c r="D1490" s="1" t="s">
        <v>3776</v>
      </c>
      <c r="E1490" s="5">
        <v>36.643222000000002</v>
      </c>
      <c r="F1490" s="5">
        <v>5.2404739999999999</v>
      </c>
      <c r="G1490" s="13">
        <v>-330</v>
      </c>
      <c r="H1490" s="1" t="s">
        <v>3777</v>
      </c>
      <c r="I1490" s="1" t="s">
        <v>3770</v>
      </c>
      <c r="J1490" s="16" t="s">
        <v>6853</v>
      </c>
      <c r="K1490" s="16"/>
      <c r="L1490" s="14" t="s">
        <v>3778</v>
      </c>
      <c r="M1490" s="14" t="s">
        <v>6160</v>
      </c>
      <c r="N1490" s="1" t="s">
        <v>3760</v>
      </c>
      <c r="O1490" s="13" t="str">
        <f t="shared" si="43"/>
        <v>a</v>
      </c>
      <c r="P1490" s="13"/>
      <c r="Q1490" s="13" t="s">
        <v>23</v>
      </c>
      <c r="R1490" s="13" t="s">
        <v>23</v>
      </c>
      <c r="S1490" s="13" t="s">
        <v>23</v>
      </c>
      <c r="T1490" s="13"/>
      <c r="U1490" s="13" t="s">
        <v>23</v>
      </c>
      <c r="V1490" s="13" t="s">
        <v>23</v>
      </c>
      <c r="W1490" s="13" t="s">
        <v>23</v>
      </c>
      <c r="X1490" s="13" t="s">
        <v>23</v>
      </c>
      <c r="Y1490" s="13" t="s">
        <v>23</v>
      </c>
      <c r="Z1490" s="13" t="s">
        <v>23</v>
      </c>
    </row>
    <row r="1491" spans="1:26" s="1" customFormat="1" ht="24" x14ac:dyDescent="0.25">
      <c r="A1491" s="4">
        <v>2764</v>
      </c>
      <c r="B1491" s="13">
        <v>1</v>
      </c>
      <c r="C1491" s="48" t="s">
        <v>3779</v>
      </c>
      <c r="D1491" s="1" t="s">
        <v>4445</v>
      </c>
      <c r="E1491" s="5">
        <v>36.756188999999999</v>
      </c>
      <c r="F1491" s="5">
        <v>5.0955550000000001</v>
      </c>
      <c r="G1491" s="13">
        <v>-330</v>
      </c>
      <c r="H1491" s="1" t="s">
        <v>3780</v>
      </c>
      <c r="I1491" s="1" t="s">
        <v>4255</v>
      </c>
      <c r="J1491" s="16"/>
      <c r="K1491" s="16"/>
      <c r="L1491" s="14" t="s">
        <v>6162</v>
      </c>
      <c r="M1491" s="14" t="s">
        <v>6161</v>
      </c>
      <c r="N1491" s="1" t="s">
        <v>3760</v>
      </c>
      <c r="O1491" s="13" t="str">
        <f t="shared" si="43"/>
        <v>a</v>
      </c>
      <c r="P1491" s="13" t="s">
        <v>97</v>
      </c>
      <c r="Q1491" s="13"/>
      <c r="R1491" s="13"/>
      <c r="S1491" s="13" t="s">
        <v>23</v>
      </c>
      <c r="T1491" s="13"/>
      <c r="U1491" s="13" t="s">
        <v>23</v>
      </c>
      <c r="V1491" s="13" t="s">
        <v>23</v>
      </c>
      <c r="W1491" s="13" t="s">
        <v>23</v>
      </c>
      <c r="X1491" s="13" t="s">
        <v>23</v>
      </c>
      <c r="Y1491" s="13" t="s">
        <v>23</v>
      </c>
      <c r="Z1491" s="13" t="s">
        <v>23</v>
      </c>
    </row>
    <row r="1492" spans="1:26" s="1" customFormat="1" ht="36" x14ac:dyDescent="0.25">
      <c r="A1492" s="4">
        <v>2780</v>
      </c>
      <c r="B1492" s="13">
        <v>1</v>
      </c>
      <c r="C1492" s="48" t="s">
        <v>3781</v>
      </c>
      <c r="D1492" s="1" t="s">
        <v>3782</v>
      </c>
      <c r="E1492" s="5">
        <v>36.596105999999999</v>
      </c>
      <c r="F1492" s="5">
        <v>2.4589219999999998</v>
      </c>
      <c r="G1492" s="13">
        <v>-550</v>
      </c>
      <c r="H1492" s="1" t="s">
        <v>730</v>
      </c>
      <c r="I1492" s="1" t="s">
        <v>6714</v>
      </c>
      <c r="J1492" s="14" t="s">
        <v>6713</v>
      </c>
      <c r="K1492" s="16"/>
      <c r="L1492" s="14" t="s">
        <v>3783</v>
      </c>
      <c r="M1492" s="14" t="s">
        <v>6163</v>
      </c>
      <c r="N1492" s="1" t="s">
        <v>3760</v>
      </c>
      <c r="O1492" s="13" t="str">
        <f t="shared" si="43"/>
        <v>a</v>
      </c>
      <c r="P1492" s="13"/>
      <c r="Q1492" s="13" t="s">
        <v>38</v>
      </c>
      <c r="R1492" s="13" t="s">
        <v>39</v>
      </c>
      <c r="S1492" s="13" t="s">
        <v>39</v>
      </c>
      <c r="T1492" s="13" t="s">
        <v>39</v>
      </c>
      <c r="U1492" s="13" t="s">
        <v>23</v>
      </c>
      <c r="V1492" s="13" t="s">
        <v>23</v>
      </c>
      <c r="W1492" s="13" t="s">
        <v>23</v>
      </c>
      <c r="X1492" s="13" t="s">
        <v>23</v>
      </c>
      <c r="Y1492" s="13" t="s">
        <v>23</v>
      </c>
      <c r="Z1492" s="13" t="s">
        <v>23</v>
      </c>
    </row>
    <row r="1493" spans="1:26" s="1" customFormat="1" ht="24" x14ac:dyDescent="0.25">
      <c r="A1493" s="4">
        <v>2781</v>
      </c>
      <c r="B1493" s="13">
        <v>1</v>
      </c>
      <c r="C1493" s="48" t="s">
        <v>3781</v>
      </c>
      <c r="D1493" s="1" t="s">
        <v>6164</v>
      </c>
      <c r="E1493" s="5">
        <v>36.592964000000002</v>
      </c>
      <c r="F1493" s="5">
        <v>2.4518930000000001</v>
      </c>
      <c r="G1493" s="13">
        <v>-550</v>
      </c>
      <c r="H1493" s="1" t="s">
        <v>730</v>
      </c>
      <c r="I1493" s="1" t="s">
        <v>6715</v>
      </c>
      <c r="J1493" s="14" t="s">
        <v>6713</v>
      </c>
      <c r="K1493" s="16"/>
      <c r="L1493" s="14" t="s">
        <v>3783</v>
      </c>
      <c r="M1493" s="14" t="s">
        <v>6163</v>
      </c>
      <c r="N1493" s="1" t="s">
        <v>3760</v>
      </c>
      <c r="O1493" s="13" t="str">
        <f t="shared" si="43"/>
        <v>a</v>
      </c>
      <c r="P1493" s="13" t="s">
        <v>97</v>
      </c>
      <c r="Q1493" s="13" t="s">
        <v>23</v>
      </c>
      <c r="R1493" s="13" t="s">
        <v>23</v>
      </c>
      <c r="S1493" s="13" t="s">
        <v>23</v>
      </c>
      <c r="T1493" s="13"/>
      <c r="U1493" s="13" t="s">
        <v>23</v>
      </c>
      <c r="V1493" s="13" t="s">
        <v>23</v>
      </c>
      <c r="W1493" s="13" t="s">
        <v>23</v>
      </c>
      <c r="X1493" s="13" t="s">
        <v>23</v>
      </c>
      <c r="Y1493" s="13" t="s">
        <v>23</v>
      </c>
      <c r="Z1493" s="13" t="s">
        <v>23</v>
      </c>
    </row>
    <row r="1494" spans="1:26" s="1" customFormat="1" ht="48" x14ac:dyDescent="0.25">
      <c r="A1494" s="4">
        <v>2783</v>
      </c>
      <c r="B1494" s="13">
        <v>3</v>
      </c>
      <c r="C1494" s="48" t="s">
        <v>6245</v>
      </c>
      <c r="D1494" s="1" t="s">
        <v>6246</v>
      </c>
      <c r="E1494" s="5">
        <v>36.609900000000003</v>
      </c>
      <c r="F1494" s="5">
        <v>2.19034</v>
      </c>
      <c r="G1494" s="13">
        <v>-550</v>
      </c>
      <c r="H1494" s="1" t="s">
        <v>3784</v>
      </c>
      <c r="I1494" s="1" t="s">
        <v>6578</v>
      </c>
      <c r="J1494" s="16"/>
      <c r="K1494" s="16"/>
      <c r="L1494" s="14" t="s">
        <v>3785</v>
      </c>
      <c r="M1494" s="14" t="s">
        <v>6165</v>
      </c>
      <c r="N1494" s="1" t="s">
        <v>3760</v>
      </c>
      <c r="O1494" s="13" t="str">
        <f t="shared" si="43"/>
        <v>a</v>
      </c>
      <c r="P1494" s="13" t="s">
        <v>97</v>
      </c>
      <c r="Q1494" s="13" t="s">
        <v>38</v>
      </c>
      <c r="R1494" s="13" t="s">
        <v>39</v>
      </c>
      <c r="S1494" s="13" t="s">
        <v>23</v>
      </c>
      <c r="T1494" s="13"/>
      <c r="U1494" s="13" t="s">
        <v>39</v>
      </c>
      <c r="V1494" s="13" t="s">
        <v>54</v>
      </c>
      <c r="W1494" s="13" t="s">
        <v>23</v>
      </c>
      <c r="X1494" s="13" t="s">
        <v>23</v>
      </c>
      <c r="Y1494" s="13" t="s">
        <v>23</v>
      </c>
      <c r="Z1494" s="13" t="s">
        <v>23</v>
      </c>
    </row>
    <row r="1495" spans="1:26" s="1" customFormat="1" ht="36" x14ac:dyDescent="0.25">
      <c r="A1495" s="4">
        <v>2784</v>
      </c>
      <c r="B1495" s="13">
        <v>3</v>
      </c>
      <c r="C1495" s="48" t="s">
        <v>3786</v>
      </c>
      <c r="D1495" s="1" t="s">
        <v>3787</v>
      </c>
      <c r="E1495" s="5">
        <v>36.610106999999999</v>
      </c>
      <c r="F1495" s="5">
        <v>2.1875789999999999</v>
      </c>
      <c r="G1495" s="13">
        <v>-550</v>
      </c>
      <c r="H1495" s="1" t="s">
        <v>3784</v>
      </c>
      <c r="I1495" s="1" t="s">
        <v>3613</v>
      </c>
      <c r="J1495" s="16"/>
      <c r="K1495" s="16"/>
      <c r="L1495" s="14" t="s">
        <v>3785</v>
      </c>
      <c r="M1495" s="14" t="s">
        <v>6165</v>
      </c>
      <c r="N1495" s="1" t="s">
        <v>3760</v>
      </c>
      <c r="O1495" s="13" t="str">
        <f t="shared" si="43"/>
        <v>a</v>
      </c>
      <c r="P1495" s="13" t="s">
        <v>97</v>
      </c>
      <c r="Q1495" s="13"/>
      <c r="R1495" s="13" t="s">
        <v>23</v>
      </c>
      <c r="S1495" s="13" t="s">
        <v>23</v>
      </c>
      <c r="T1495" s="13"/>
      <c r="U1495" s="13" t="s">
        <v>23</v>
      </c>
      <c r="V1495" s="13" t="s">
        <v>23</v>
      </c>
      <c r="W1495" s="13" t="s">
        <v>23</v>
      </c>
      <c r="X1495" s="13" t="s">
        <v>23</v>
      </c>
      <c r="Y1495" s="13" t="s">
        <v>23</v>
      </c>
      <c r="Z1495" s="13" t="s">
        <v>23</v>
      </c>
    </row>
    <row r="1496" spans="1:26" s="1" customFormat="1" ht="48" x14ac:dyDescent="0.25">
      <c r="A1496" s="4">
        <v>2785</v>
      </c>
      <c r="B1496" s="13">
        <v>1</v>
      </c>
      <c r="C1496" s="48" t="s">
        <v>6298</v>
      </c>
      <c r="D1496" s="1" t="s">
        <v>6297</v>
      </c>
      <c r="E1496" s="5">
        <v>36.612077999999997</v>
      </c>
      <c r="F1496" s="5">
        <v>2.1897739999999999</v>
      </c>
      <c r="G1496" s="13">
        <v>-550</v>
      </c>
      <c r="H1496" s="1" t="s">
        <v>730</v>
      </c>
      <c r="I1496" s="1" t="s">
        <v>7108</v>
      </c>
      <c r="J1496" s="16"/>
      <c r="K1496" s="16"/>
      <c r="L1496" s="14" t="s">
        <v>3785</v>
      </c>
      <c r="M1496" s="14" t="s">
        <v>6165</v>
      </c>
      <c r="N1496" s="1" t="s">
        <v>3760</v>
      </c>
      <c r="O1496" s="13" t="str">
        <f t="shared" si="43"/>
        <v>a</v>
      </c>
      <c r="P1496" s="13"/>
      <c r="Q1496" s="13" t="s">
        <v>40</v>
      </c>
      <c r="R1496" s="13" t="s">
        <v>23</v>
      </c>
      <c r="S1496" s="13" t="s">
        <v>23</v>
      </c>
      <c r="T1496" s="13" t="s">
        <v>39</v>
      </c>
      <c r="U1496" s="13" t="s">
        <v>23</v>
      </c>
      <c r="V1496" s="13" t="s">
        <v>23</v>
      </c>
      <c r="W1496" s="13" t="s">
        <v>23</v>
      </c>
      <c r="X1496" s="13" t="s">
        <v>23</v>
      </c>
      <c r="Y1496" s="13" t="s">
        <v>39</v>
      </c>
      <c r="Z1496" s="13" t="s">
        <v>23</v>
      </c>
    </row>
    <row r="1497" spans="1:26" s="1" customFormat="1" ht="24" x14ac:dyDescent="0.25">
      <c r="A1497" s="4">
        <v>2788</v>
      </c>
      <c r="B1497" s="13">
        <v>1</v>
      </c>
      <c r="C1497" s="48" t="s">
        <v>3788</v>
      </c>
      <c r="D1497" s="1" t="s">
        <v>3789</v>
      </c>
      <c r="E1497" s="5">
        <v>36.570515</v>
      </c>
      <c r="F1497" s="5">
        <v>1.860012</v>
      </c>
      <c r="G1497" s="13">
        <v>-550</v>
      </c>
      <c r="H1497" s="1" t="s">
        <v>3790</v>
      </c>
      <c r="I1497" s="1" t="s">
        <v>776</v>
      </c>
      <c r="J1497" s="16"/>
      <c r="K1497" s="16"/>
      <c r="L1497" s="14" t="s">
        <v>3791</v>
      </c>
      <c r="M1497" s="14" t="s">
        <v>6166</v>
      </c>
      <c r="N1497" s="1" t="s">
        <v>3760</v>
      </c>
      <c r="O1497" s="13" t="str">
        <f t="shared" si="43"/>
        <v>a</v>
      </c>
      <c r="P1497" s="13"/>
      <c r="Q1497" s="13" t="s">
        <v>38</v>
      </c>
      <c r="R1497" s="13" t="s">
        <v>39</v>
      </c>
      <c r="S1497" s="13" t="s">
        <v>23</v>
      </c>
      <c r="T1497" s="13"/>
      <c r="U1497" s="13" t="s">
        <v>23</v>
      </c>
      <c r="V1497" s="13" t="s">
        <v>23</v>
      </c>
      <c r="W1497" s="13" t="s">
        <v>23</v>
      </c>
      <c r="X1497" s="13" t="s">
        <v>23</v>
      </c>
      <c r="Y1497" s="13" t="s">
        <v>23</v>
      </c>
      <c r="Z1497" s="13" t="s">
        <v>23</v>
      </c>
    </row>
    <row r="1498" spans="1:26" s="1" customFormat="1" ht="22.5" x14ac:dyDescent="0.25">
      <c r="A1498" s="4">
        <v>2792</v>
      </c>
      <c r="B1498" s="13">
        <v>1</v>
      </c>
      <c r="C1498" s="48" t="s">
        <v>3792</v>
      </c>
      <c r="D1498" s="1" t="s">
        <v>3793</v>
      </c>
      <c r="E1498" s="5">
        <v>36.371302</v>
      </c>
      <c r="F1498" s="5">
        <v>0.847001</v>
      </c>
      <c r="G1498" s="13">
        <v>-330</v>
      </c>
      <c r="H1498" s="1" t="s">
        <v>3774</v>
      </c>
      <c r="J1498" s="16"/>
      <c r="K1498" s="16"/>
      <c r="L1498" s="14" t="s">
        <v>3794</v>
      </c>
      <c r="M1498" s="14" t="s">
        <v>6167</v>
      </c>
      <c r="N1498" s="1" t="s">
        <v>3760</v>
      </c>
      <c r="O1498" s="13" t="str">
        <f t="shared" si="43"/>
        <v>a</v>
      </c>
      <c r="P1498" s="13"/>
      <c r="Q1498" s="13" t="s">
        <v>23</v>
      </c>
      <c r="R1498" s="13" t="s">
        <v>23</v>
      </c>
      <c r="S1498" s="13" t="s">
        <v>23</v>
      </c>
      <c r="T1498" s="13"/>
      <c r="U1498" s="13" t="s">
        <v>23</v>
      </c>
      <c r="V1498" s="13" t="s">
        <v>23</v>
      </c>
      <c r="W1498" s="13" t="s">
        <v>23</v>
      </c>
      <c r="X1498" s="13" t="s">
        <v>23</v>
      </c>
      <c r="Y1498" s="13" t="s">
        <v>23</v>
      </c>
      <c r="Z1498" s="13" t="s">
        <v>23</v>
      </c>
    </row>
    <row r="1499" spans="1:26" s="1" customFormat="1" ht="36" x14ac:dyDescent="0.25">
      <c r="A1499" s="4">
        <v>2795</v>
      </c>
      <c r="B1499" s="13">
        <v>1</v>
      </c>
      <c r="C1499" s="48" t="s">
        <v>6299</v>
      </c>
      <c r="D1499" s="1" t="s">
        <v>7411</v>
      </c>
      <c r="E1499" s="5">
        <v>36.04</v>
      </c>
      <c r="F1499" s="5">
        <v>0.1283</v>
      </c>
      <c r="G1499" s="13">
        <v>-30</v>
      </c>
      <c r="H1499" s="1" t="s">
        <v>3774</v>
      </c>
      <c r="I1499" s="1" t="s">
        <v>7014</v>
      </c>
      <c r="J1499" s="16"/>
      <c r="K1499" s="16"/>
      <c r="L1499" s="14" t="s">
        <v>6168</v>
      </c>
      <c r="M1499" s="14" t="s">
        <v>6169</v>
      </c>
      <c r="N1499" s="1" t="s">
        <v>3760</v>
      </c>
      <c r="O1499" s="13" t="str">
        <f t="shared" si="43"/>
        <v>a</v>
      </c>
      <c r="P1499" s="13"/>
      <c r="Q1499" s="13" t="s">
        <v>23</v>
      </c>
      <c r="R1499" s="13" t="s">
        <v>23</v>
      </c>
      <c r="S1499" s="13" t="s">
        <v>23</v>
      </c>
      <c r="T1499" s="13"/>
      <c r="U1499" s="13" t="s">
        <v>23</v>
      </c>
      <c r="V1499" s="13" t="s">
        <v>23</v>
      </c>
      <c r="W1499" s="13" t="s">
        <v>23</v>
      </c>
      <c r="X1499" s="13" t="s">
        <v>23</v>
      </c>
      <c r="Y1499" s="13" t="s">
        <v>39</v>
      </c>
      <c r="Z1499" s="13" t="s">
        <v>23</v>
      </c>
    </row>
    <row r="1500" spans="1:26" s="1" customFormat="1" ht="24" x14ac:dyDescent="0.25">
      <c r="A1500" s="4">
        <v>2796</v>
      </c>
      <c r="B1500" s="13">
        <v>1</v>
      </c>
      <c r="C1500" s="48" t="s">
        <v>6550</v>
      </c>
      <c r="D1500" s="1" t="s">
        <v>3795</v>
      </c>
      <c r="E1500" s="5">
        <v>35.926820999999997</v>
      </c>
      <c r="F1500" s="5">
        <v>6.4798999999999995E-2</v>
      </c>
      <c r="G1500" s="13" t="s">
        <v>974</v>
      </c>
      <c r="H1500" s="1" t="s">
        <v>3796</v>
      </c>
      <c r="I1500" s="1" t="s">
        <v>87</v>
      </c>
      <c r="J1500" s="16"/>
      <c r="K1500" s="16"/>
      <c r="L1500" s="14" t="s">
        <v>3797</v>
      </c>
      <c r="M1500" s="16"/>
      <c r="N1500" s="1" t="s">
        <v>3760</v>
      </c>
      <c r="O1500" s="13" t="str">
        <f t="shared" si="43"/>
        <v>a</v>
      </c>
      <c r="P1500" s="13" t="s">
        <v>97</v>
      </c>
      <c r="Q1500" s="13" t="s">
        <v>23</v>
      </c>
      <c r="R1500" s="13" t="s">
        <v>23</v>
      </c>
      <c r="S1500" s="13" t="s">
        <v>23</v>
      </c>
      <c r="T1500" s="13"/>
      <c r="U1500" s="13" t="s">
        <v>23</v>
      </c>
      <c r="V1500" s="13" t="s">
        <v>23</v>
      </c>
      <c r="W1500" s="13" t="s">
        <v>23</v>
      </c>
      <c r="X1500" s="13" t="s">
        <v>23</v>
      </c>
      <c r="Y1500" s="13" t="s">
        <v>23</v>
      </c>
      <c r="Z1500" s="13" t="s">
        <v>23</v>
      </c>
    </row>
    <row r="1501" spans="1:26" s="1" customFormat="1" ht="48" x14ac:dyDescent="0.25">
      <c r="A1501" s="4">
        <v>2797</v>
      </c>
      <c r="B1501" s="13">
        <v>3</v>
      </c>
      <c r="C1501" s="48" t="s">
        <v>3798</v>
      </c>
      <c r="D1501" s="1" t="s">
        <v>4446</v>
      </c>
      <c r="E1501" s="5">
        <v>35.797376999999997</v>
      </c>
      <c r="F1501" s="5">
        <v>-0.16265099999999999</v>
      </c>
      <c r="G1501" s="13">
        <v>-550</v>
      </c>
      <c r="H1501" s="1" t="s">
        <v>3799</v>
      </c>
      <c r="I1501" s="1" t="s">
        <v>4256</v>
      </c>
      <c r="J1501" s="16"/>
      <c r="K1501" s="16"/>
      <c r="L1501" s="14" t="s">
        <v>3800</v>
      </c>
      <c r="M1501" s="14" t="s">
        <v>6170</v>
      </c>
      <c r="N1501" s="1" t="s">
        <v>3760</v>
      </c>
      <c r="O1501" s="13" t="str">
        <f t="shared" si="43"/>
        <v>a</v>
      </c>
      <c r="P1501" s="13"/>
      <c r="Q1501" s="13" t="s">
        <v>38</v>
      </c>
      <c r="R1501" s="13" t="s">
        <v>23</v>
      </c>
      <c r="S1501" s="13" t="s">
        <v>39</v>
      </c>
      <c r="T1501" s="13"/>
      <c r="U1501" s="13" t="s">
        <v>23</v>
      </c>
      <c r="V1501" s="13" t="s">
        <v>23</v>
      </c>
      <c r="W1501" s="13" t="s">
        <v>23</v>
      </c>
      <c r="X1501" s="13" t="s">
        <v>23</v>
      </c>
      <c r="Y1501" s="13" t="s">
        <v>23</v>
      </c>
      <c r="Z1501" s="13" t="s">
        <v>23</v>
      </c>
    </row>
    <row r="1502" spans="1:26" s="1" customFormat="1" ht="48" x14ac:dyDescent="0.25">
      <c r="A1502" s="4">
        <v>2798</v>
      </c>
      <c r="B1502" s="13">
        <v>4</v>
      </c>
      <c r="C1502" s="48" t="s">
        <v>3798</v>
      </c>
      <c r="D1502" s="1" t="s">
        <v>3801</v>
      </c>
      <c r="E1502" s="5">
        <v>35.857719000000003</v>
      </c>
      <c r="F1502" s="5">
        <v>-0.30348399999999998</v>
      </c>
      <c r="G1502" s="13">
        <v>-550</v>
      </c>
      <c r="H1502" s="1" t="s">
        <v>3799</v>
      </c>
      <c r="I1502" s="1" t="s">
        <v>3802</v>
      </c>
      <c r="J1502" s="16"/>
      <c r="K1502" s="16"/>
      <c r="L1502" s="14" t="s">
        <v>3800</v>
      </c>
      <c r="M1502" s="14" t="s">
        <v>6170</v>
      </c>
      <c r="N1502" s="1" t="s">
        <v>3760</v>
      </c>
      <c r="O1502" s="13" t="str">
        <f t="shared" si="43"/>
        <v>a</v>
      </c>
      <c r="P1502" s="13" t="s">
        <v>97</v>
      </c>
      <c r="Q1502" s="13" t="s">
        <v>23</v>
      </c>
      <c r="R1502" s="13" t="s">
        <v>23</v>
      </c>
      <c r="S1502" s="13" t="s">
        <v>23</v>
      </c>
      <c r="T1502" s="13"/>
      <c r="U1502" s="13" t="s">
        <v>23</v>
      </c>
      <c r="V1502" s="13" t="s">
        <v>23</v>
      </c>
      <c r="W1502" s="13" t="s">
        <v>23</v>
      </c>
      <c r="X1502" s="13" t="s">
        <v>23</v>
      </c>
      <c r="Y1502" s="13" t="s">
        <v>23</v>
      </c>
      <c r="Z1502" s="13" t="s">
        <v>23</v>
      </c>
    </row>
    <row r="1503" spans="1:26" s="1" customFormat="1" ht="24" x14ac:dyDescent="0.25">
      <c r="A1503" s="4">
        <v>2799</v>
      </c>
      <c r="B1503" s="13">
        <v>2</v>
      </c>
      <c r="C1503" s="48" t="s">
        <v>4537</v>
      </c>
      <c r="D1503" s="1" t="s">
        <v>3803</v>
      </c>
      <c r="E1503" s="5">
        <v>35.709941000000001</v>
      </c>
      <c r="F1503" s="5">
        <v>-0.65100499999999994</v>
      </c>
      <c r="G1503" s="13">
        <v>-30</v>
      </c>
      <c r="H1503" s="1" t="s">
        <v>3804</v>
      </c>
      <c r="J1503" s="16"/>
      <c r="K1503" s="16"/>
      <c r="L1503" s="14" t="s">
        <v>3805</v>
      </c>
      <c r="M1503" s="14" t="s">
        <v>6171</v>
      </c>
      <c r="N1503" s="1" t="s">
        <v>3760</v>
      </c>
      <c r="O1503" s="13" t="str">
        <f t="shared" si="43"/>
        <v>a</v>
      </c>
      <c r="P1503" s="13" t="s">
        <v>97</v>
      </c>
      <c r="Q1503" s="13" t="s">
        <v>23</v>
      </c>
      <c r="R1503" s="13" t="s">
        <v>23</v>
      </c>
      <c r="S1503" s="13" t="s">
        <v>23</v>
      </c>
      <c r="T1503" s="13"/>
      <c r="U1503" s="13" t="s">
        <v>23</v>
      </c>
      <c r="V1503" s="13" t="s">
        <v>23</v>
      </c>
      <c r="W1503" s="13" t="s">
        <v>23</v>
      </c>
      <c r="X1503" s="13" t="s">
        <v>23</v>
      </c>
      <c r="Y1503" s="13" t="s">
        <v>23</v>
      </c>
      <c r="Z1503" s="13" t="s">
        <v>23</v>
      </c>
    </row>
    <row r="1504" spans="1:26" s="1" customFormat="1" ht="36" x14ac:dyDescent="0.25">
      <c r="A1504" s="4">
        <v>2800</v>
      </c>
      <c r="B1504" s="13">
        <v>1</v>
      </c>
      <c r="C1504" s="48" t="s">
        <v>6172</v>
      </c>
      <c r="D1504" s="1" t="s">
        <v>3806</v>
      </c>
      <c r="E1504" s="5">
        <v>35.775373000000002</v>
      </c>
      <c r="F1504" s="5">
        <v>-0.79608500000000004</v>
      </c>
      <c r="G1504" s="13" t="s">
        <v>974</v>
      </c>
      <c r="H1504" s="1" t="s">
        <v>730</v>
      </c>
      <c r="J1504" s="16"/>
      <c r="K1504" s="16"/>
      <c r="L1504" s="14" t="s">
        <v>3807</v>
      </c>
      <c r="M1504" s="16"/>
      <c r="N1504" s="1" t="s">
        <v>3760</v>
      </c>
      <c r="O1504" s="13" t="str">
        <f t="shared" si="43"/>
        <v>a</v>
      </c>
      <c r="P1504" s="13"/>
      <c r="Q1504" s="13" t="s">
        <v>23</v>
      </c>
      <c r="R1504" s="13" t="s">
        <v>23</v>
      </c>
      <c r="S1504" s="13" t="s">
        <v>23</v>
      </c>
      <c r="T1504" s="13"/>
      <c r="U1504" s="13" t="s">
        <v>23</v>
      </c>
      <c r="V1504" s="13" t="s">
        <v>23</v>
      </c>
      <c r="W1504" s="13" t="s">
        <v>23</v>
      </c>
      <c r="X1504" s="13" t="s">
        <v>23</v>
      </c>
      <c r="Y1504" s="13" t="s">
        <v>23</v>
      </c>
      <c r="Z1504" s="13" t="s">
        <v>23</v>
      </c>
    </row>
    <row r="1505" spans="1:26" s="1" customFormat="1" ht="24" x14ac:dyDescent="0.25">
      <c r="A1505" s="4">
        <v>2801</v>
      </c>
      <c r="B1505" s="13">
        <v>1</v>
      </c>
      <c r="C1505" s="48" t="s">
        <v>6175</v>
      </c>
      <c r="D1505" s="1" t="s">
        <v>6174</v>
      </c>
      <c r="E1505" s="5">
        <v>35.708500000000001</v>
      </c>
      <c r="F1505" s="5">
        <v>-0.89439999999999997</v>
      </c>
      <c r="G1505" s="13">
        <v>-550</v>
      </c>
      <c r="H1505" s="1" t="s">
        <v>730</v>
      </c>
      <c r="I1505" s="1" t="s">
        <v>114</v>
      </c>
      <c r="J1505" s="16"/>
      <c r="K1505" s="16"/>
      <c r="L1505" s="14" t="s">
        <v>3808</v>
      </c>
      <c r="M1505" s="14" t="s">
        <v>6173</v>
      </c>
      <c r="N1505" s="1" t="s">
        <v>3760</v>
      </c>
      <c r="O1505" s="13" t="str">
        <f t="shared" si="43"/>
        <v>a</v>
      </c>
      <c r="P1505" s="13"/>
      <c r="Q1505" s="13" t="s">
        <v>23</v>
      </c>
      <c r="R1505" s="13" t="s">
        <v>23</v>
      </c>
      <c r="S1505" s="13" t="s">
        <v>23</v>
      </c>
      <c r="T1505" s="13"/>
      <c r="U1505" s="13" t="s">
        <v>23</v>
      </c>
      <c r="V1505" s="13" t="s">
        <v>23</v>
      </c>
      <c r="W1505" s="13" t="s">
        <v>23</v>
      </c>
      <c r="X1505" s="13" t="s">
        <v>23</v>
      </c>
      <c r="Y1505" s="13" t="s">
        <v>23</v>
      </c>
      <c r="Z1505" s="13" t="s">
        <v>23</v>
      </c>
    </row>
    <row r="1506" spans="1:26" s="1" customFormat="1" ht="24" x14ac:dyDescent="0.25">
      <c r="A1506" s="4">
        <v>2803</v>
      </c>
      <c r="B1506" s="13">
        <v>1</v>
      </c>
      <c r="C1506" s="48" t="s">
        <v>6177</v>
      </c>
      <c r="D1506" s="1" t="s">
        <v>3809</v>
      </c>
      <c r="E1506" s="5">
        <v>35.724127000000003</v>
      </c>
      <c r="F1506" s="5">
        <v>-1.1315170000000001</v>
      </c>
      <c r="G1506" s="13" t="s">
        <v>974</v>
      </c>
      <c r="H1506" s="1" t="s">
        <v>730</v>
      </c>
      <c r="I1506" s="1" t="s">
        <v>3810</v>
      </c>
      <c r="J1506" s="16"/>
      <c r="K1506" s="16"/>
      <c r="L1506" s="14" t="s">
        <v>192</v>
      </c>
      <c r="M1506" s="14" t="s">
        <v>6176</v>
      </c>
      <c r="N1506" s="1" t="s">
        <v>3760</v>
      </c>
      <c r="O1506" s="13" t="str">
        <f t="shared" si="43"/>
        <v>a</v>
      </c>
      <c r="P1506" s="13"/>
      <c r="Q1506" s="13" t="s">
        <v>23</v>
      </c>
      <c r="R1506" s="13" t="s">
        <v>23</v>
      </c>
      <c r="S1506" s="13" t="s">
        <v>23</v>
      </c>
      <c r="T1506" s="13"/>
      <c r="U1506" s="13" t="s">
        <v>23</v>
      </c>
      <c r="V1506" s="13" t="s">
        <v>23</v>
      </c>
      <c r="W1506" s="13" t="s">
        <v>23</v>
      </c>
      <c r="X1506" s="13" t="s">
        <v>23</v>
      </c>
      <c r="Y1506" s="13" t="s">
        <v>23</v>
      </c>
      <c r="Z1506" s="13" t="s">
        <v>23</v>
      </c>
    </row>
    <row r="1507" spans="1:26" s="1" customFormat="1" ht="36" x14ac:dyDescent="0.25">
      <c r="A1507" s="4">
        <v>2804.1</v>
      </c>
      <c r="B1507" s="13">
        <v>1</v>
      </c>
      <c r="C1507" s="48" t="s">
        <v>3811</v>
      </c>
      <c r="D1507" s="1" t="s">
        <v>3812</v>
      </c>
      <c r="E1507" s="5">
        <v>35.552294000000003</v>
      </c>
      <c r="F1507" s="5">
        <v>-1.2039230000000001</v>
      </c>
      <c r="G1507" s="13" t="s">
        <v>974</v>
      </c>
      <c r="H1507" s="1" t="s">
        <v>3813</v>
      </c>
      <c r="J1507" s="16"/>
      <c r="K1507" s="16"/>
      <c r="L1507" s="14" t="s">
        <v>3814</v>
      </c>
      <c r="M1507" s="16"/>
      <c r="N1507" s="1" t="s">
        <v>3760</v>
      </c>
      <c r="O1507" s="13" t="str">
        <f t="shared" si="43"/>
        <v>a</v>
      </c>
      <c r="P1507" s="13"/>
      <c r="Q1507" s="13"/>
      <c r="R1507" s="13"/>
      <c r="S1507" s="13"/>
      <c r="T1507" s="13"/>
      <c r="U1507" s="13"/>
      <c r="V1507" s="13"/>
      <c r="W1507" s="13"/>
      <c r="X1507" s="13"/>
      <c r="Y1507" s="13"/>
      <c r="Z1507" s="13"/>
    </row>
    <row r="1508" spans="1:26" s="1" customFormat="1" ht="24" x14ac:dyDescent="0.25">
      <c r="A1508" s="4">
        <v>2806</v>
      </c>
      <c r="B1508" s="13">
        <v>2</v>
      </c>
      <c r="C1508" s="48" t="s">
        <v>6179</v>
      </c>
      <c r="D1508" s="1" t="s">
        <v>3815</v>
      </c>
      <c r="E1508" s="5">
        <v>35.305847</v>
      </c>
      <c r="F1508" s="5">
        <v>-1.4654720000000001</v>
      </c>
      <c r="G1508" s="13">
        <v>-550</v>
      </c>
      <c r="H1508" s="1" t="s">
        <v>3816</v>
      </c>
      <c r="I1508" s="1" t="s">
        <v>776</v>
      </c>
      <c r="J1508" s="16"/>
      <c r="K1508" s="16"/>
      <c r="L1508" s="14" t="s">
        <v>3817</v>
      </c>
      <c r="M1508" s="14" t="s">
        <v>6178</v>
      </c>
      <c r="N1508" s="1" t="s">
        <v>3760</v>
      </c>
      <c r="O1508" s="13" t="str">
        <f t="shared" si="43"/>
        <v>a</v>
      </c>
      <c r="P1508" s="13"/>
      <c r="Q1508" s="13"/>
      <c r="R1508" s="13" t="s">
        <v>23</v>
      </c>
      <c r="S1508" s="13" t="s">
        <v>23</v>
      </c>
      <c r="T1508" s="13"/>
      <c r="U1508" s="13" t="s">
        <v>23</v>
      </c>
      <c r="V1508" s="13" t="s">
        <v>23</v>
      </c>
      <c r="W1508" s="13" t="s">
        <v>23</v>
      </c>
      <c r="X1508" s="13" t="s">
        <v>23</v>
      </c>
      <c r="Y1508" s="13" t="s">
        <v>23</v>
      </c>
      <c r="Z1508" s="13" t="s">
        <v>23</v>
      </c>
    </row>
    <row r="1509" spans="1:26" s="1" customFormat="1" ht="36" x14ac:dyDescent="0.25">
      <c r="A1509" s="4">
        <v>2808</v>
      </c>
      <c r="B1509" s="13">
        <v>1</v>
      </c>
      <c r="C1509" s="48" t="s">
        <v>6181</v>
      </c>
      <c r="D1509" s="1" t="s">
        <v>3818</v>
      </c>
      <c r="E1509" s="5">
        <v>35.321260000000002</v>
      </c>
      <c r="F1509" s="5">
        <v>-1.478102</v>
      </c>
      <c r="G1509" s="13">
        <v>-750</v>
      </c>
      <c r="H1509" s="1" t="s">
        <v>730</v>
      </c>
      <c r="I1509" s="1" t="s">
        <v>848</v>
      </c>
      <c r="J1509" s="16"/>
      <c r="K1509" s="16"/>
      <c r="L1509" s="14" t="s">
        <v>3819</v>
      </c>
      <c r="M1509" s="14" t="s">
        <v>6180</v>
      </c>
      <c r="N1509" s="1" t="s">
        <v>3760</v>
      </c>
      <c r="O1509" s="13" t="str">
        <f t="shared" si="43"/>
        <v>a</v>
      </c>
      <c r="P1509" s="13"/>
      <c r="Q1509" s="13" t="s">
        <v>40</v>
      </c>
      <c r="R1509" s="13" t="s">
        <v>23</v>
      </c>
      <c r="S1509" s="13" t="s">
        <v>23</v>
      </c>
      <c r="T1509" s="13"/>
      <c r="U1509" s="13" t="s">
        <v>23</v>
      </c>
      <c r="V1509" s="13" t="s">
        <v>23</v>
      </c>
      <c r="W1509" s="13" t="s">
        <v>23</v>
      </c>
      <c r="X1509" s="13" t="s">
        <v>23</v>
      </c>
      <c r="Y1509" s="13" t="s">
        <v>23</v>
      </c>
      <c r="Z1509" s="13" t="s">
        <v>54</v>
      </c>
    </row>
    <row r="1510" spans="1:26" s="1" customFormat="1" ht="22.5" x14ac:dyDescent="0.25">
      <c r="A1510" s="4">
        <v>2808.1</v>
      </c>
      <c r="B1510" s="13">
        <v>1</v>
      </c>
      <c r="C1510" s="48" t="s">
        <v>3820</v>
      </c>
      <c r="D1510" s="1" t="s">
        <v>3821</v>
      </c>
      <c r="E1510" s="5">
        <v>35.242094999999999</v>
      </c>
      <c r="F1510" s="5">
        <v>-1.5887020000000001</v>
      </c>
      <c r="G1510" s="13" t="s">
        <v>974</v>
      </c>
      <c r="H1510" s="1" t="s">
        <v>3813</v>
      </c>
      <c r="J1510" s="16"/>
      <c r="K1510" s="16"/>
      <c r="L1510" s="14" t="s">
        <v>3822</v>
      </c>
      <c r="M1510" s="16"/>
      <c r="N1510" s="1" t="s">
        <v>3760</v>
      </c>
      <c r="O1510" s="13" t="str">
        <f t="shared" si="43"/>
        <v>a</v>
      </c>
      <c r="P1510" s="13"/>
      <c r="Q1510" s="13"/>
      <c r="R1510" s="13"/>
      <c r="S1510" s="13"/>
      <c r="T1510" s="13"/>
      <c r="U1510" s="13"/>
      <c r="V1510" s="13"/>
      <c r="W1510" s="13"/>
      <c r="X1510" s="13"/>
      <c r="Y1510" s="13"/>
      <c r="Z1510" s="13"/>
    </row>
    <row r="1511" spans="1:26" s="1" customFormat="1" ht="24" x14ac:dyDescent="0.25">
      <c r="A1511" s="4">
        <v>2809</v>
      </c>
      <c r="B1511" s="13">
        <v>1</v>
      </c>
      <c r="C1511" s="48" t="s">
        <v>3823</v>
      </c>
      <c r="D1511" s="1" t="s">
        <v>3824</v>
      </c>
      <c r="E1511" s="5">
        <v>35.177762000000001</v>
      </c>
      <c r="F1511" s="5">
        <v>-1.661114</v>
      </c>
      <c r="G1511" s="13" t="s">
        <v>974</v>
      </c>
      <c r="H1511" s="1" t="s">
        <v>3796</v>
      </c>
      <c r="J1511" s="16"/>
      <c r="K1511" s="16"/>
      <c r="L1511" s="14" t="s">
        <v>3825</v>
      </c>
      <c r="M1511" s="16"/>
      <c r="N1511" s="1" t="s">
        <v>3760</v>
      </c>
      <c r="O1511" s="13" t="str">
        <f t="shared" si="43"/>
        <v>a</v>
      </c>
      <c r="P1511" s="13" t="s">
        <v>97</v>
      </c>
      <c r="Q1511" s="13" t="s">
        <v>23</v>
      </c>
      <c r="R1511" s="13" t="s">
        <v>23</v>
      </c>
      <c r="S1511" s="13" t="s">
        <v>23</v>
      </c>
      <c r="T1511" s="13"/>
      <c r="U1511" s="13" t="s">
        <v>23</v>
      </c>
      <c r="V1511" s="13" t="s">
        <v>23</v>
      </c>
      <c r="W1511" s="13" t="s">
        <v>23</v>
      </c>
      <c r="X1511" s="13" t="s">
        <v>23</v>
      </c>
      <c r="Y1511" s="13" t="s">
        <v>23</v>
      </c>
      <c r="Z1511" s="13" t="s">
        <v>23</v>
      </c>
    </row>
    <row r="1512" spans="1:26" s="1" customFormat="1" ht="48" x14ac:dyDescent="0.25">
      <c r="A1512" s="4">
        <v>2812</v>
      </c>
      <c r="B1512" s="13">
        <v>2</v>
      </c>
      <c r="C1512" s="48" t="s">
        <v>7414</v>
      </c>
      <c r="D1512" s="1" t="s">
        <v>7415</v>
      </c>
      <c r="E1512" s="5">
        <v>35.121600000000001</v>
      </c>
      <c r="F1512" s="5">
        <v>-2.3441999999999998</v>
      </c>
      <c r="G1512" s="13">
        <v>100</v>
      </c>
      <c r="H1512" s="1" t="s">
        <v>3826</v>
      </c>
      <c r="I1512" s="1" t="s">
        <v>4263</v>
      </c>
      <c r="J1512" s="16"/>
      <c r="K1512" s="16"/>
      <c r="L1512" s="14" t="s">
        <v>3827</v>
      </c>
      <c r="M1512" s="16"/>
      <c r="N1512" s="1" t="s">
        <v>3828</v>
      </c>
      <c r="O1512" s="13" t="str">
        <f t="shared" si="43"/>
        <v>a</v>
      </c>
      <c r="P1512" s="13"/>
      <c r="Q1512" s="13" t="s">
        <v>23</v>
      </c>
      <c r="R1512" s="13" t="s">
        <v>23</v>
      </c>
      <c r="S1512" s="13" t="s">
        <v>23</v>
      </c>
      <c r="T1512" s="13"/>
      <c r="U1512" s="13" t="s">
        <v>23</v>
      </c>
      <c r="V1512" s="13" t="s">
        <v>23</v>
      </c>
      <c r="W1512" s="13" t="s">
        <v>23</v>
      </c>
      <c r="X1512" s="13" t="s">
        <v>23</v>
      </c>
      <c r="Y1512" s="13" t="s">
        <v>23</v>
      </c>
      <c r="Z1512" s="13" t="s">
        <v>23</v>
      </c>
    </row>
    <row r="1513" spans="1:26" s="1" customFormat="1" ht="48" x14ac:dyDescent="0.25">
      <c r="A1513" s="4">
        <v>2812.1</v>
      </c>
      <c r="B1513" s="13">
        <v>1</v>
      </c>
      <c r="C1513" s="48" t="s">
        <v>3829</v>
      </c>
      <c r="D1513" s="1" t="s">
        <v>4534</v>
      </c>
      <c r="E1513" s="5">
        <v>35.187787</v>
      </c>
      <c r="F1513" s="5">
        <v>-2.4354369999999999</v>
      </c>
      <c r="G1513" s="13" t="s">
        <v>974</v>
      </c>
      <c r="H1513" s="1" t="s">
        <v>3813</v>
      </c>
      <c r="I1513" s="1" t="s">
        <v>6718</v>
      </c>
      <c r="J1513" s="16"/>
      <c r="K1513" s="16"/>
      <c r="L1513" s="14" t="s">
        <v>3830</v>
      </c>
      <c r="M1513" s="14" t="s">
        <v>6182</v>
      </c>
      <c r="N1513" s="1" t="s">
        <v>3828</v>
      </c>
      <c r="O1513" s="13" t="str">
        <f t="shared" si="43"/>
        <v>a</v>
      </c>
      <c r="P1513" s="13"/>
      <c r="Q1513" s="13"/>
      <c r="R1513" s="13"/>
      <c r="S1513" s="13"/>
      <c r="T1513" s="13"/>
      <c r="U1513" s="13"/>
      <c r="V1513" s="13"/>
      <c r="W1513" s="13"/>
      <c r="X1513" s="13"/>
      <c r="Y1513" s="13"/>
      <c r="Z1513" s="13"/>
    </row>
    <row r="1514" spans="1:26" s="1" customFormat="1" ht="24" x14ac:dyDescent="0.25">
      <c r="A1514" s="4">
        <v>2813.1</v>
      </c>
      <c r="B1514" s="13">
        <v>1</v>
      </c>
      <c r="C1514" s="48" t="s">
        <v>3831</v>
      </c>
      <c r="D1514" s="1" t="s">
        <v>6489</v>
      </c>
      <c r="E1514" s="5">
        <v>35.216675000000002</v>
      </c>
      <c r="F1514" s="5">
        <v>-3.8937460000000002</v>
      </c>
      <c r="G1514" s="13" t="s">
        <v>974</v>
      </c>
      <c r="H1514" s="1" t="s">
        <v>3813</v>
      </c>
      <c r="I1514" s="1" t="s">
        <v>3879</v>
      </c>
      <c r="J1514" s="16"/>
      <c r="K1514" s="16"/>
      <c r="L1514" s="14" t="s">
        <v>3832</v>
      </c>
      <c r="M1514" s="16"/>
      <c r="N1514" s="1" t="s">
        <v>3828</v>
      </c>
      <c r="O1514" s="13" t="str">
        <f t="shared" ref="O1514:O1537" si="44">IF(H1514="","m","a")</f>
        <v>a</v>
      </c>
      <c r="P1514" s="13"/>
      <c r="Q1514" s="13"/>
      <c r="R1514" s="13"/>
      <c r="S1514" s="13"/>
      <c r="T1514" s="13"/>
      <c r="U1514" s="13"/>
      <c r="V1514" s="13"/>
      <c r="W1514" s="13"/>
      <c r="X1514" s="13"/>
      <c r="Y1514" s="13"/>
      <c r="Z1514" s="13"/>
    </row>
    <row r="1515" spans="1:26" s="1" customFormat="1" ht="22.5" x14ac:dyDescent="0.25">
      <c r="A1515" s="4">
        <v>2813.2</v>
      </c>
      <c r="B1515" s="13">
        <v>1</v>
      </c>
      <c r="C1515" s="48" t="s">
        <v>3833</v>
      </c>
      <c r="D1515" s="1" t="s">
        <v>3834</v>
      </c>
      <c r="E1515" s="5">
        <v>35.159847999999997</v>
      </c>
      <c r="F1515" s="5">
        <v>-4.3294370000000004</v>
      </c>
      <c r="G1515" s="13" t="s">
        <v>974</v>
      </c>
      <c r="H1515" s="1" t="s">
        <v>3813</v>
      </c>
      <c r="I1515" s="1" t="s">
        <v>3879</v>
      </c>
      <c r="J1515" s="16"/>
      <c r="K1515" s="16"/>
      <c r="L1515" s="14" t="s">
        <v>3835</v>
      </c>
      <c r="M1515" s="16"/>
      <c r="N1515" s="1" t="s">
        <v>3828</v>
      </c>
      <c r="O1515" s="13" t="str">
        <f t="shared" si="44"/>
        <v>a</v>
      </c>
      <c r="P1515" s="13"/>
      <c r="Q1515" s="13"/>
      <c r="R1515" s="13"/>
      <c r="S1515" s="13"/>
      <c r="T1515" s="13"/>
      <c r="U1515" s="13"/>
      <c r="V1515" s="13"/>
      <c r="W1515" s="13"/>
      <c r="X1515" s="13"/>
      <c r="Y1515" s="13"/>
      <c r="Z1515" s="13"/>
    </row>
    <row r="1516" spans="1:26" s="1" customFormat="1" ht="22.5" x14ac:dyDescent="0.25">
      <c r="A1516" s="4">
        <v>2813.3</v>
      </c>
      <c r="B1516" s="13">
        <v>1</v>
      </c>
      <c r="C1516" s="48" t="s">
        <v>3836</v>
      </c>
      <c r="D1516" s="1" t="s">
        <v>6512</v>
      </c>
      <c r="E1516" s="5">
        <v>35.211087999999997</v>
      </c>
      <c r="F1516" s="5">
        <v>-4.6576320000000004</v>
      </c>
      <c r="G1516" s="13" t="s">
        <v>974</v>
      </c>
      <c r="H1516" s="1" t="s">
        <v>3813</v>
      </c>
      <c r="I1516" s="1" t="s">
        <v>3879</v>
      </c>
      <c r="J1516" s="16"/>
      <c r="K1516" s="16"/>
      <c r="L1516" s="14" t="s">
        <v>3837</v>
      </c>
      <c r="M1516" s="16"/>
      <c r="N1516" s="1" t="s">
        <v>3828</v>
      </c>
      <c r="O1516" s="13" t="str">
        <f t="shared" si="44"/>
        <v>a</v>
      </c>
      <c r="P1516" s="13"/>
      <c r="Q1516" s="13"/>
      <c r="R1516" s="13"/>
      <c r="S1516" s="13"/>
      <c r="T1516" s="13"/>
      <c r="U1516" s="13"/>
      <c r="V1516" s="13"/>
      <c r="W1516" s="13"/>
      <c r="X1516" s="13"/>
      <c r="Y1516" s="13"/>
      <c r="Z1516" s="13"/>
    </row>
    <row r="1517" spans="1:26" s="1" customFormat="1" ht="24" x14ac:dyDescent="0.25">
      <c r="A1517" s="4">
        <v>2814</v>
      </c>
      <c r="B1517" s="13">
        <v>1</v>
      </c>
      <c r="C1517" s="48" t="s">
        <v>3838</v>
      </c>
      <c r="D1517" s="1" t="s">
        <v>3839</v>
      </c>
      <c r="E1517" s="5">
        <v>35.443313000000003</v>
      </c>
      <c r="F1517" s="5">
        <v>-5.0751609999999996</v>
      </c>
      <c r="G1517" s="13" t="s">
        <v>974</v>
      </c>
      <c r="H1517" s="1" t="s">
        <v>3774</v>
      </c>
      <c r="I1517" s="1" t="s">
        <v>3879</v>
      </c>
      <c r="J1517" s="16"/>
      <c r="K1517" s="16"/>
      <c r="L1517" s="14" t="s">
        <v>3840</v>
      </c>
      <c r="M1517" s="16"/>
      <c r="N1517" s="1" t="s">
        <v>3828</v>
      </c>
      <c r="O1517" s="13" t="str">
        <f t="shared" si="44"/>
        <v>a</v>
      </c>
      <c r="P1517" s="13"/>
      <c r="Q1517" s="13" t="s">
        <v>23</v>
      </c>
      <c r="R1517" s="13" t="s">
        <v>23</v>
      </c>
      <c r="S1517" s="13" t="s">
        <v>23</v>
      </c>
      <c r="T1517" s="13"/>
      <c r="U1517" s="13" t="s">
        <v>23</v>
      </c>
      <c r="V1517" s="13" t="s">
        <v>23</v>
      </c>
      <c r="W1517" s="13" t="s">
        <v>23</v>
      </c>
      <c r="X1517" s="13" t="s">
        <v>23</v>
      </c>
      <c r="Y1517" s="13" t="s">
        <v>23</v>
      </c>
      <c r="Z1517" s="13" t="s">
        <v>23</v>
      </c>
    </row>
    <row r="1518" spans="1:26" s="1" customFormat="1" ht="48" x14ac:dyDescent="0.25">
      <c r="A1518" s="4">
        <v>2816.2</v>
      </c>
      <c r="B1518" s="13">
        <v>1</v>
      </c>
      <c r="C1518" s="48" t="s">
        <v>3844</v>
      </c>
      <c r="D1518" s="1" t="s">
        <v>7418</v>
      </c>
      <c r="E1518" s="5">
        <v>35.559452999999998</v>
      </c>
      <c r="F1518" s="5">
        <v>-5.4110339999999999</v>
      </c>
      <c r="G1518" s="13">
        <v>-330</v>
      </c>
      <c r="H1518" s="1" t="s">
        <v>3774</v>
      </c>
      <c r="I1518" s="1" t="s">
        <v>4273</v>
      </c>
      <c r="J1518" s="16"/>
      <c r="K1518" s="16"/>
      <c r="L1518" s="14" t="s">
        <v>3845</v>
      </c>
      <c r="M1518" s="14" t="s">
        <v>6183</v>
      </c>
      <c r="N1518" s="1" t="s">
        <v>3828</v>
      </c>
      <c r="O1518" s="13" t="str">
        <f t="shared" si="44"/>
        <v>a</v>
      </c>
      <c r="P1518" s="13"/>
      <c r="Q1518" s="13" t="s">
        <v>23</v>
      </c>
      <c r="R1518" s="13" t="s">
        <v>23</v>
      </c>
      <c r="S1518" s="13" t="s">
        <v>23</v>
      </c>
      <c r="T1518" s="13"/>
      <c r="U1518" s="13" t="s">
        <v>23</v>
      </c>
      <c r="V1518" s="13" t="s">
        <v>23</v>
      </c>
      <c r="W1518" s="13" t="s">
        <v>23</v>
      </c>
      <c r="X1518" s="13" t="s">
        <v>23</v>
      </c>
      <c r="Y1518" s="13" t="s">
        <v>23</v>
      </c>
      <c r="Z1518" s="13" t="s">
        <v>23</v>
      </c>
    </row>
    <row r="1519" spans="1:26" s="1" customFormat="1" ht="22.5" x14ac:dyDescent="0.25">
      <c r="A1519" s="4">
        <v>2817</v>
      </c>
      <c r="B1519" s="13">
        <v>1</v>
      </c>
      <c r="C1519" s="48" t="s">
        <v>3841</v>
      </c>
      <c r="D1519" s="1" t="s">
        <v>3842</v>
      </c>
      <c r="E1519" s="5">
        <v>35.666114999999998</v>
      </c>
      <c r="F1519" s="5">
        <v>-5.2800739999999999</v>
      </c>
      <c r="G1519" s="13" t="s">
        <v>974</v>
      </c>
      <c r="H1519" s="1" t="s">
        <v>3813</v>
      </c>
      <c r="I1519" s="1" t="s">
        <v>3879</v>
      </c>
      <c r="J1519" s="16"/>
      <c r="K1519" s="16"/>
      <c r="L1519" s="14" t="s">
        <v>3843</v>
      </c>
      <c r="M1519" s="16"/>
      <c r="N1519" s="1" t="s">
        <v>3828</v>
      </c>
      <c r="O1519" s="13" t="str">
        <f t="shared" si="44"/>
        <v>a</v>
      </c>
      <c r="P1519" s="13"/>
      <c r="Q1519" s="13"/>
      <c r="R1519" s="13"/>
      <c r="S1519" s="13"/>
      <c r="T1519" s="13"/>
      <c r="U1519" s="13"/>
      <c r="V1519" s="13"/>
      <c r="W1519" s="13"/>
      <c r="X1519" s="13"/>
      <c r="Y1519" s="13"/>
      <c r="Z1519" s="13"/>
    </row>
    <row r="1520" spans="1:26" s="1" customFormat="1" ht="48" x14ac:dyDescent="0.25">
      <c r="A1520" s="4">
        <v>2818.1</v>
      </c>
      <c r="B1520" s="13">
        <v>1</v>
      </c>
      <c r="C1520" s="48" t="s">
        <v>3846</v>
      </c>
      <c r="D1520" s="1" t="s">
        <v>7413</v>
      </c>
      <c r="E1520" s="5">
        <v>35.846193999999997</v>
      </c>
      <c r="F1520" s="5">
        <v>-5.3553860000000002</v>
      </c>
      <c r="G1520" s="13" t="s">
        <v>974</v>
      </c>
      <c r="H1520" s="1" t="s">
        <v>3813</v>
      </c>
      <c r="I1520" s="1" t="s">
        <v>7422</v>
      </c>
      <c r="J1520" s="16"/>
      <c r="K1520" s="16"/>
      <c r="L1520" s="14" t="s">
        <v>3847</v>
      </c>
      <c r="M1520" s="16"/>
      <c r="N1520" s="1" t="s">
        <v>3828</v>
      </c>
      <c r="O1520" s="13" t="str">
        <f t="shared" si="44"/>
        <v>a</v>
      </c>
      <c r="P1520" s="13"/>
      <c r="Q1520" s="13"/>
      <c r="R1520" s="13"/>
      <c r="S1520" s="13"/>
      <c r="T1520" s="13"/>
      <c r="U1520" s="13"/>
      <c r="V1520" s="13"/>
      <c r="W1520" s="13"/>
      <c r="X1520" s="13"/>
      <c r="Y1520" s="13"/>
      <c r="Z1520" s="13"/>
    </row>
    <row r="1521" spans="1:26" s="1" customFormat="1" ht="48" x14ac:dyDescent="0.25">
      <c r="A1521" s="4">
        <v>2824</v>
      </c>
      <c r="B1521" s="13">
        <v>1</v>
      </c>
      <c r="C1521" s="48" t="s">
        <v>3848</v>
      </c>
      <c r="D1521" s="1" t="s">
        <v>6490</v>
      </c>
      <c r="E1521" s="5">
        <v>35.914054999999998</v>
      </c>
      <c r="F1521" s="5">
        <v>-5.418304</v>
      </c>
      <c r="G1521" s="13" t="s">
        <v>974</v>
      </c>
      <c r="H1521" s="1" t="s">
        <v>3849</v>
      </c>
      <c r="I1521" s="1" t="s">
        <v>446</v>
      </c>
      <c r="J1521" s="16"/>
      <c r="K1521" s="16"/>
      <c r="L1521" s="14" t="s">
        <v>3850</v>
      </c>
      <c r="M1521" s="16"/>
      <c r="N1521" s="1" t="s">
        <v>3828</v>
      </c>
      <c r="O1521" s="13" t="str">
        <f t="shared" si="44"/>
        <v>a</v>
      </c>
      <c r="P1521" s="13"/>
      <c r="Q1521" s="13"/>
      <c r="R1521" s="13" t="s">
        <v>23</v>
      </c>
      <c r="S1521" s="13" t="s">
        <v>23</v>
      </c>
      <c r="T1521" s="13"/>
      <c r="U1521" s="13" t="s">
        <v>23</v>
      </c>
      <c r="V1521" s="13" t="s">
        <v>23</v>
      </c>
      <c r="W1521" s="13" t="s">
        <v>23</v>
      </c>
      <c r="X1521" s="13" t="s">
        <v>23</v>
      </c>
      <c r="Y1521" s="13" t="s">
        <v>23</v>
      </c>
      <c r="Z1521" s="13" t="s">
        <v>23</v>
      </c>
    </row>
    <row r="1522" spans="1:26" s="1" customFormat="1" ht="36" x14ac:dyDescent="0.25">
      <c r="A1522" s="4">
        <v>2827</v>
      </c>
      <c r="B1522" s="13">
        <v>1</v>
      </c>
      <c r="C1522" s="48" t="s">
        <v>7409</v>
      </c>
      <c r="D1522" s="1" t="s">
        <v>7410</v>
      </c>
      <c r="E1522" s="5">
        <v>35.845399999999998</v>
      </c>
      <c r="F1522" s="5">
        <v>-5.5556999999999999</v>
      </c>
      <c r="G1522" s="13">
        <v>-330</v>
      </c>
      <c r="H1522" s="1" t="s">
        <v>3774</v>
      </c>
      <c r="I1522" s="1" t="s">
        <v>6716</v>
      </c>
      <c r="J1522" s="16" t="s">
        <v>4257</v>
      </c>
      <c r="K1522" s="16"/>
      <c r="L1522" s="14" t="s">
        <v>6185</v>
      </c>
      <c r="M1522" s="14" t="s">
        <v>6184</v>
      </c>
      <c r="N1522" s="1" t="s">
        <v>3828</v>
      </c>
      <c r="O1522" s="13" t="str">
        <f t="shared" si="44"/>
        <v>a</v>
      </c>
      <c r="P1522" s="13"/>
      <c r="Q1522" s="13" t="s">
        <v>23</v>
      </c>
      <c r="R1522" s="13" t="s">
        <v>23</v>
      </c>
      <c r="S1522" s="13" t="s">
        <v>23</v>
      </c>
      <c r="T1522" s="13"/>
      <c r="U1522" s="13" t="s">
        <v>23</v>
      </c>
      <c r="V1522" s="13" t="s">
        <v>23</v>
      </c>
      <c r="W1522" s="13" t="s">
        <v>23</v>
      </c>
      <c r="X1522" s="13" t="s">
        <v>23</v>
      </c>
      <c r="Y1522" s="13" t="s">
        <v>23</v>
      </c>
      <c r="Z1522" s="13" t="s">
        <v>23</v>
      </c>
    </row>
    <row r="1523" spans="1:26" s="1" customFormat="1" ht="48" x14ac:dyDescent="0.25">
      <c r="A1523" s="4">
        <v>2829</v>
      </c>
      <c r="B1523" s="13">
        <v>3</v>
      </c>
      <c r="C1523" s="48" t="s">
        <v>3851</v>
      </c>
      <c r="D1523" s="1" t="s">
        <v>3852</v>
      </c>
      <c r="E1523" s="5">
        <v>35.786774000000001</v>
      </c>
      <c r="F1523" s="5">
        <v>-5.8037559999999999</v>
      </c>
      <c r="G1523" s="13">
        <v>-550</v>
      </c>
      <c r="H1523" s="1" t="s">
        <v>6773</v>
      </c>
      <c r="I1523" s="1" t="s">
        <v>177</v>
      </c>
      <c r="J1523" s="16" t="s">
        <v>4257</v>
      </c>
      <c r="K1523" s="16"/>
      <c r="L1523" s="14" t="s">
        <v>3853</v>
      </c>
      <c r="M1523" s="14" t="s">
        <v>6186</v>
      </c>
      <c r="N1523" s="1" t="s">
        <v>3828</v>
      </c>
      <c r="O1523" s="13" t="str">
        <f t="shared" si="44"/>
        <v>a</v>
      </c>
      <c r="P1523" s="13" t="s">
        <v>97</v>
      </c>
      <c r="Q1523" s="13" t="s">
        <v>23</v>
      </c>
      <c r="R1523" s="13" t="s">
        <v>23</v>
      </c>
      <c r="S1523" s="13" t="s">
        <v>23</v>
      </c>
      <c r="T1523" s="13"/>
      <c r="U1523" s="13" t="s">
        <v>23</v>
      </c>
      <c r="V1523" s="13" t="s">
        <v>23</v>
      </c>
      <c r="W1523" s="13" t="s">
        <v>23</v>
      </c>
      <c r="X1523" s="13" t="s">
        <v>23</v>
      </c>
      <c r="Y1523" s="13" t="s">
        <v>23</v>
      </c>
      <c r="Z1523" s="13" t="s">
        <v>23</v>
      </c>
    </row>
    <row r="1524" spans="1:26" s="1" customFormat="1" ht="48" x14ac:dyDescent="0.25">
      <c r="A1524" s="4">
        <v>2830</v>
      </c>
      <c r="B1524" s="13">
        <v>2</v>
      </c>
      <c r="C1524" s="48" t="s">
        <v>4280</v>
      </c>
      <c r="D1524" s="1" t="s">
        <v>6248</v>
      </c>
      <c r="E1524" s="5">
        <v>35.777999999999999</v>
      </c>
      <c r="F1524" s="5">
        <v>-5.9340000000000002</v>
      </c>
      <c r="G1524" s="13" t="s">
        <v>974</v>
      </c>
      <c r="H1524" s="1" t="s">
        <v>3854</v>
      </c>
      <c r="I1524" s="1" t="s">
        <v>6717</v>
      </c>
      <c r="J1524" s="16" t="s">
        <v>4257</v>
      </c>
      <c r="K1524" s="16"/>
      <c r="L1524" s="14" t="s">
        <v>3855</v>
      </c>
      <c r="M1524" s="16"/>
      <c r="N1524" s="1" t="s">
        <v>3828</v>
      </c>
      <c r="O1524" s="13" t="str">
        <f t="shared" si="44"/>
        <v>a</v>
      </c>
      <c r="P1524" s="13"/>
      <c r="Q1524" s="13" t="s">
        <v>23</v>
      </c>
      <c r="R1524" s="13" t="s">
        <v>23</v>
      </c>
      <c r="S1524" s="13" t="s">
        <v>23</v>
      </c>
      <c r="T1524" s="13"/>
      <c r="U1524" s="13" t="s">
        <v>23</v>
      </c>
      <c r="V1524" s="13" t="s">
        <v>23</v>
      </c>
      <c r="W1524" s="13" t="s">
        <v>23</v>
      </c>
      <c r="X1524" s="13" t="s">
        <v>23</v>
      </c>
      <c r="Y1524" s="13" t="s">
        <v>23</v>
      </c>
      <c r="Z1524" s="13" t="s">
        <v>23</v>
      </c>
    </row>
    <row r="1525" spans="1:26" s="1" customFormat="1" ht="84" x14ac:dyDescent="0.25">
      <c r="A1525" s="4">
        <v>2835</v>
      </c>
      <c r="B1525" s="13">
        <v>2</v>
      </c>
      <c r="C1525" s="48" t="s">
        <v>7416</v>
      </c>
      <c r="D1525" s="1" t="s">
        <v>7420</v>
      </c>
      <c r="E1525" s="5">
        <v>35.196871000000002</v>
      </c>
      <c r="F1525" s="5">
        <v>-6.1105669999999996</v>
      </c>
      <c r="G1525" s="13">
        <v>-750</v>
      </c>
      <c r="H1525" s="1" t="s">
        <v>3856</v>
      </c>
      <c r="I1525" s="1" t="s">
        <v>4272</v>
      </c>
      <c r="J1525" s="16"/>
      <c r="K1525" s="16"/>
      <c r="L1525" s="14" t="s">
        <v>3857</v>
      </c>
      <c r="M1525" s="14" t="s">
        <v>6187</v>
      </c>
      <c r="N1525" s="1" t="s">
        <v>3828</v>
      </c>
      <c r="O1525" s="13" t="str">
        <f t="shared" si="44"/>
        <v>a</v>
      </c>
      <c r="P1525" s="13"/>
      <c r="Q1525" s="13" t="s">
        <v>23</v>
      </c>
      <c r="R1525" s="13" t="s">
        <v>23</v>
      </c>
      <c r="S1525" s="13" t="s">
        <v>23</v>
      </c>
      <c r="T1525" s="13"/>
      <c r="U1525" s="13" t="s">
        <v>23</v>
      </c>
      <c r="V1525" s="13" t="s">
        <v>23</v>
      </c>
      <c r="W1525" s="13" t="s">
        <v>23</v>
      </c>
      <c r="X1525" s="13" t="s">
        <v>23</v>
      </c>
      <c r="Y1525" s="13" t="s">
        <v>23</v>
      </c>
      <c r="Z1525" s="13" t="s">
        <v>23</v>
      </c>
    </row>
    <row r="1526" spans="1:26" s="1" customFormat="1" ht="72" x14ac:dyDescent="0.25">
      <c r="A1526" s="4">
        <v>2836</v>
      </c>
      <c r="B1526" s="13">
        <v>1</v>
      </c>
      <c r="C1526" s="48" t="s">
        <v>3858</v>
      </c>
      <c r="D1526" s="1" t="s">
        <v>7419</v>
      </c>
      <c r="E1526" s="5">
        <v>34.335518</v>
      </c>
      <c r="F1526" s="5">
        <v>-6.4896520000000004</v>
      </c>
      <c r="G1526" s="13">
        <v>-30</v>
      </c>
      <c r="H1526" s="1" t="s">
        <v>3774</v>
      </c>
      <c r="I1526" s="1" t="s">
        <v>4263</v>
      </c>
      <c r="J1526" s="16"/>
      <c r="K1526" s="16"/>
      <c r="L1526" s="14" t="s">
        <v>3859</v>
      </c>
      <c r="M1526" s="14" t="s">
        <v>6188</v>
      </c>
      <c r="N1526" s="1" t="s">
        <v>3828</v>
      </c>
      <c r="O1526" s="13" t="str">
        <f t="shared" si="44"/>
        <v>a</v>
      </c>
      <c r="P1526" s="13" t="s">
        <v>97</v>
      </c>
      <c r="Q1526" s="13" t="s">
        <v>23</v>
      </c>
      <c r="R1526" s="13" t="s">
        <v>23</v>
      </c>
      <c r="S1526" s="13" t="s">
        <v>23</v>
      </c>
      <c r="T1526" s="13"/>
      <c r="U1526" s="13" t="s">
        <v>23</v>
      </c>
      <c r="V1526" s="13" t="s">
        <v>23</v>
      </c>
      <c r="W1526" s="13" t="s">
        <v>23</v>
      </c>
      <c r="X1526" s="13" t="s">
        <v>23</v>
      </c>
      <c r="Y1526" s="13" t="s">
        <v>23</v>
      </c>
      <c r="Z1526" s="13" t="s">
        <v>23</v>
      </c>
    </row>
    <row r="1527" spans="1:26" s="1" customFormat="1" ht="72" x14ac:dyDescent="0.25">
      <c r="A1527" s="4">
        <v>2837</v>
      </c>
      <c r="B1527" s="13">
        <v>1</v>
      </c>
      <c r="C1527" s="48" t="s">
        <v>6190</v>
      </c>
      <c r="D1527" s="1" t="s">
        <v>7421</v>
      </c>
      <c r="E1527" s="5">
        <v>34.006999999999998</v>
      </c>
      <c r="F1527" s="5">
        <v>-6.8209</v>
      </c>
      <c r="G1527" s="13">
        <v>-330</v>
      </c>
      <c r="H1527" s="1" t="s">
        <v>3813</v>
      </c>
      <c r="I1527" s="1" t="s">
        <v>7423</v>
      </c>
      <c r="J1527" s="16"/>
      <c r="K1527" s="16"/>
      <c r="L1527" s="14" t="s">
        <v>3860</v>
      </c>
      <c r="M1527" s="14" t="s">
        <v>6189</v>
      </c>
      <c r="N1527" s="1" t="s">
        <v>3828</v>
      </c>
      <c r="O1527" s="13" t="str">
        <f t="shared" si="44"/>
        <v>a</v>
      </c>
      <c r="P1527" s="13" t="s">
        <v>97</v>
      </c>
      <c r="Q1527" s="13" t="s">
        <v>23</v>
      </c>
      <c r="R1527" s="13" t="s">
        <v>23</v>
      </c>
      <c r="S1527" s="13" t="s">
        <v>23</v>
      </c>
      <c r="T1527" s="13"/>
      <c r="U1527" s="13" t="s">
        <v>23</v>
      </c>
      <c r="V1527" s="13" t="s">
        <v>23</v>
      </c>
      <c r="W1527" s="13" t="s">
        <v>23</v>
      </c>
      <c r="X1527" s="13" t="s">
        <v>23</v>
      </c>
      <c r="Y1527" s="13" t="s">
        <v>23</v>
      </c>
      <c r="Z1527" s="13" t="s">
        <v>23</v>
      </c>
    </row>
    <row r="1528" spans="1:26" s="1" customFormat="1" ht="24" x14ac:dyDescent="0.25">
      <c r="A1528" s="4">
        <v>2838</v>
      </c>
      <c r="B1528" s="13">
        <v>1</v>
      </c>
      <c r="C1528" s="48" t="s">
        <v>3861</v>
      </c>
      <c r="D1528" s="1" t="s">
        <v>3862</v>
      </c>
      <c r="E1528" s="5">
        <v>33.837966000000002</v>
      </c>
      <c r="F1528" s="5">
        <v>-7.1306419999999999</v>
      </c>
      <c r="G1528" s="13" t="s">
        <v>974</v>
      </c>
      <c r="H1528" s="1" t="s">
        <v>3774</v>
      </c>
      <c r="I1528" s="1" t="s">
        <v>87</v>
      </c>
      <c r="J1528" s="16"/>
      <c r="K1528" s="16"/>
      <c r="L1528" s="14" t="s">
        <v>3863</v>
      </c>
      <c r="M1528" s="16"/>
      <c r="N1528" s="1" t="s">
        <v>3828</v>
      </c>
      <c r="O1528" s="13" t="str">
        <f t="shared" si="44"/>
        <v>a</v>
      </c>
      <c r="P1528" s="13"/>
      <c r="Q1528" s="13" t="s">
        <v>23</v>
      </c>
      <c r="R1528" s="13" t="s">
        <v>23</v>
      </c>
      <c r="S1528" s="13" t="s">
        <v>23</v>
      </c>
      <c r="T1528" s="13"/>
      <c r="U1528" s="13" t="s">
        <v>23</v>
      </c>
      <c r="V1528" s="13" t="s">
        <v>23</v>
      </c>
      <c r="W1528" s="13" t="s">
        <v>23</v>
      </c>
      <c r="X1528" s="13" t="s">
        <v>23</v>
      </c>
      <c r="Y1528" s="13" t="s">
        <v>23</v>
      </c>
      <c r="Z1528" s="13" t="s">
        <v>23</v>
      </c>
    </row>
    <row r="1529" spans="1:26" s="1" customFormat="1" ht="56.25" x14ac:dyDescent="0.25">
      <c r="A1529" s="4">
        <v>2839</v>
      </c>
      <c r="B1529" s="13">
        <v>1</v>
      </c>
      <c r="C1529" s="48" t="s">
        <v>6778</v>
      </c>
      <c r="D1529" s="1" t="s">
        <v>3864</v>
      </c>
      <c r="E1529" s="5">
        <v>33.325786000000001</v>
      </c>
      <c r="F1529" s="5">
        <v>-8.3408909999999992</v>
      </c>
      <c r="G1529" s="13" t="s">
        <v>974</v>
      </c>
      <c r="H1529" s="1" t="s">
        <v>3876</v>
      </c>
      <c r="I1529" s="1" t="s">
        <v>114</v>
      </c>
      <c r="J1529" s="16"/>
      <c r="K1529" s="14" t="s">
        <v>6774</v>
      </c>
      <c r="L1529" s="14" t="s">
        <v>3865</v>
      </c>
      <c r="M1529" s="16"/>
      <c r="N1529" s="1" t="s">
        <v>3828</v>
      </c>
      <c r="O1529" s="13" t="str">
        <f t="shared" si="44"/>
        <v>a</v>
      </c>
      <c r="P1529" s="13"/>
      <c r="Q1529" s="13" t="s">
        <v>23</v>
      </c>
      <c r="R1529" s="13" t="s">
        <v>23</v>
      </c>
      <c r="S1529" s="13" t="s">
        <v>23</v>
      </c>
      <c r="T1529" s="13"/>
      <c r="U1529" s="13" t="s">
        <v>23</v>
      </c>
      <c r="V1529" s="13" t="s">
        <v>23</v>
      </c>
      <c r="W1529" s="13" t="s">
        <v>23</v>
      </c>
      <c r="X1529" s="13" t="s">
        <v>23</v>
      </c>
      <c r="Y1529" s="13" t="s">
        <v>23</v>
      </c>
      <c r="Z1529" s="13" t="s">
        <v>23</v>
      </c>
    </row>
    <row r="1530" spans="1:26" s="1" customFormat="1" ht="60" x14ac:dyDescent="0.25">
      <c r="A1530" s="4">
        <v>2840</v>
      </c>
      <c r="B1530" s="13">
        <v>4</v>
      </c>
      <c r="C1530" s="48" t="s">
        <v>6779</v>
      </c>
      <c r="D1530" s="1" t="s">
        <v>6513</v>
      </c>
      <c r="E1530" s="5">
        <v>33.256999999999998</v>
      </c>
      <c r="F1530" s="5">
        <v>-8.5</v>
      </c>
      <c r="G1530" s="13">
        <v>-30</v>
      </c>
      <c r="H1530" s="1" t="s">
        <v>6780</v>
      </c>
      <c r="I1530" s="1" t="s">
        <v>114</v>
      </c>
      <c r="J1530" s="16"/>
      <c r="K1530" s="14" t="s">
        <v>6774</v>
      </c>
      <c r="L1530" s="14" t="s">
        <v>3866</v>
      </c>
      <c r="M1530" s="14" t="s">
        <v>6191</v>
      </c>
      <c r="N1530" s="1" t="s">
        <v>3828</v>
      </c>
      <c r="O1530" s="13" t="str">
        <f t="shared" si="44"/>
        <v>a</v>
      </c>
      <c r="P1530" s="13" t="s">
        <v>97</v>
      </c>
      <c r="Q1530" s="13" t="s">
        <v>23</v>
      </c>
      <c r="R1530" s="13" t="s">
        <v>23</v>
      </c>
      <c r="S1530" s="13" t="s">
        <v>23</v>
      </c>
      <c r="T1530" s="13"/>
      <c r="U1530" s="13" t="s">
        <v>23</v>
      </c>
      <c r="V1530" s="13" t="s">
        <v>23</v>
      </c>
      <c r="W1530" s="13" t="s">
        <v>23</v>
      </c>
      <c r="X1530" s="13" t="s">
        <v>23</v>
      </c>
      <c r="Y1530" s="13" t="s">
        <v>23</v>
      </c>
      <c r="Z1530" s="13" t="s">
        <v>23</v>
      </c>
    </row>
    <row r="1531" spans="1:26" s="1" customFormat="1" ht="56.25" x14ac:dyDescent="0.25">
      <c r="A1531" s="4">
        <v>2841</v>
      </c>
      <c r="B1531" s="13">
        <v>1</v>
      </c>
      <c r="C1531" s="48" t="s">
        <v>6783</v>
      </c>
      <c r="D1531" s="1" t="s">
        <v>3867</v>
      </c>
      <c r="E1531" s="5">
        <v>33.228661000000002</v>
      </c>
      <c r="F1531" s="5">
        <v>-8.5578610000000008</v>
      </c>
      <c r="G1531" s="13" t="s">
        <v>974</v>
      </c>
      <c r="H1531" s="1" t="s">
        <v>3876</v>
      </c>
      <c r="I1531" s="1" t="s">
        <v>114</v>
      </c>
      <c r="J1531" s="16"/>
      <c r="K1531" s="14" t="s">
        <v>6774</v>
      </c>
      <c r="L1531" s="14" t="s">
        <v>3868</v>
      </c>
      <c r="M1531" s="16"/>
      <c r="N1531" s="1" t="s">
        <v>3828</v>
      </c>
      <c r="O1531" s="13" t="str">
        <f t="shared" si="44"/>
        <v>a</v>
      </c>
      <c r="P1531" s="13"/>
      <c r="Q1531" s="13" t="s">
        <v>23</v>
      </c>
      <c r="R1531" s="13" t="s">
        <v>23</v>
      </c>
      <c r="S1531" s="13" t="s">
        <v>23</v>
      </c>
      <c r="T1531" s="13"/>
      <c r="U1531" s="13" t="s">
        <v>23</v>
      </c>
      <c r="V1531" s="13" t="s">
        <v>23</v>
      </c>
      <c r="W1531" s="13" t="s">
        <v>23</v>
      </c>
      <c r="X1531" s="13" t="s">
        <v>23</v>
      </c>
      <c r="Y1531" s="13" t="s">
        <v>23</v>
      </c>
      <c r="Z1531" s="13" t="s">
        <v>23</v>
      </c>
    </row>
    <row r="1532" spans="1:26" s="1" customFormat="1" ht="56.25" x14ac:dyDescent="0.25">
      <c r="A1532" s="4">
        <v>2841.3</v>
      </c>
      <c r="B1532" s="13">
        <v>1</v>
      </c>
      <c r="C1532" s="48" t="s">
        <v>6781</v>
      </c>
      <c r="D1532" s="1" t="s">
        <v>7417</v>
      </c>
      <c r="E1532" s="5">
        <v>32.746000000000002</v>
      </c>
      <c r="F1532" s="5">
        <v>-9.0410000000000004</v>
      </c>
      <c r="G1532" s="13"/>
      <c r="H1532" s="1" t="s">
        <v>3876</v>
      </c>
      <c r="I1532" s="1" t="s">
        <v>4263</v>
      </c>
      <c r="J1532" s="16"/>
      <c r="K1532" s="14" t="s">
        <v>6774</v>
      </c>
      <c r="L1532" s="14"/>
      <c r="M1532" s="16"/>
      <c r="N1532" s="1" t="s">
        <v>3828</v>
      </c>
      <c r="O1532" s="13" t="str">
        <f t="shared" si="44"/>
        <v>a</v>
      </c>
      <c r="P1532" s="13"/>
      <c r="Q1532" s="13"/>
      <c r="R1532" s="13"/>
      <c r="S1532" s="13"/>
      <c r="T1532" s="13"/>
      <c r="U1532" s="13"/>
      <c r="V1532" s="13"/>
      <c r="W1532" s="13"/>
      <c r="X1532" s="13"/>
      <c r="Y1532" s="13"/>
      <c r="Z1532" s="13"/>
    </row>
    <row r="1533" spans="1:26" s="1" customFormat="1" ht="24" x14ac:dyDescent="0.25">
      <c r="A1533" s="4">
        <v>2842</v>
      </c>
      <c r="B1533" s="13">
        <v>1</v>
      </c>
      <c r="C1533" s="48" t="s">
        <v>3869</v>
      </c>
      <c r="D1533" s="1" t="s">
        <v>3751</v>
      </c>
      <c r="E1533" s="5">
        <v>32.303660000000001</v>
      </c>
      <c r="F1533" s="5">
        <v>-9.2587259999999993</v>
      </c>
      <c r="G1533" s="13" t="s">
        <v>974</v>
      </c>
      <c r="H1533" s="1" t="s">
        <v>3870</v>
      </c>
      <c r="J1533" s="16"/>
      <c r="K1533" s="16"/>
      <c r="L1533" s="14" t="s">
        <v>3871</v>
      </c>
      <c r="M1533" s="16"/>
      <c r="N1533" s="1" t="s">
        <v>3828</v>
      </c>
      <c r="O1533" s="13" t="str">
        <f t="shared" si="44"/>
        <v>a</v>
      </c>
      <c r="P1533" s="13" t="s">
        <v>97</v>
      </c>
      <c r="Q1533" s="13" t="s">
        <v>23</v>
      </c>
      <c r="R1533" s="13" t="s">
        <v>23</v>
      </c>
      <c r="S1533" s="13" t="s">
        <v>23</v>
      </c>
      <c r="T1533" s="13"/>
      <c r="U1533" s="13" t="s">
        <v>23</v>
      </c>
      <c r="V1533" s="13" t="s">
        <v>23</v>
      </c>
      <c r="W1533" s="13" t="s">
        <v>23</v>
      </c>
      <c r="X1533" s="13" t="s">
        <v>23</v>
      </c>
      <c r="Y1533" s="13" t="s">
        <v>23</v>
      </c>
      <c r="Z1533" s="13" t="s">
        <v>23</v>
      </c>
    </row>
    <row r="1534" spans="1:26" s="1" customFormat="1" ht="56.25" x14ac:dyDescent="0.25">
      <c r="A1534" s="4">
        <v>2844</v>
      </c>
      <c r="B1534" s="13">
        <v>1</v>
      </c>
      <c r="C1534" s="48" t="s">
        <v>6777</v>
      </c>
      <c r="D1534" s="1" t="s">
        <v>7412</v>
      </c>
      <c r="E1534" s="5">
        <v>31.494340000000001</v>
      </c>
      <c r="F1534" s="5">
        <v>-9.7858499999999999</v>
      </c>
      <c r="G1534" s="13" t="s">
        <v>974</v>
      </c>
      <c r="H1534" s="1" t="s">
        <v>3876</v>
      </c>
      <c r="I1534" s="1" t="s">
        <v>4273</v>
      </c>
      <c r="J1534" s="16"/>
      <c r="K1534" s="14" t="s">
        <v>6774</v>
      </c>
      <c r="L1534" s="14" t="s">
        <v>3872</v>
      </c>
      <c r="M1534" s="16"/>
      <c r="N1534" s="1" t="s">
        <v>3828</v>
      </c>
      <c r="O1534" s="13" t="str">
        <f t="shared" si="44"/>
        <v>a</v>
      </c>
      <c r="P1534" s="13"/>
      <c r="Q1534" s="13" t="s">
        <v>23</v>
      </c>
      <c r="R1534" s="13" t="s">
        <v>23</v>
      </c>
      <c r="S1534" s="13" t="s">
        <v>23</v>
      </c>
      <c r="T1534" s="13"/>
      <c r="U1534" s="13" t="s">
        <v>23</v>
      </c>
      <c r="V1534" s="13" t="s">
        <v>23</v>
      </c>
      <c r="W1534" s="13" t="s">
        <v>23</v>
      </c>
      <c r="X1534" s="13" t="s">
        <v>23</v>
      </c>
      <c r="Y1534" s="13" t="s">
        <v>23</v>
      </c>
      <c r="Z1534" s="13" t="s">
        <v>23</v>
      </c>
    </row>
    <row r="1535" spans="1:26" s="1" customFormat="1" ht="24" x14ac:dyDescent="0.25">
      <c r="A1535" s="4">
        <v>2845</v>
      </c>
      <c r="B1535" s="13">
        <v>1</v>
      </c>
      <c r="C1535" s="48" t="s">
        <v>3873</v>
      </c>
      <c r="D1535" s="1" t="s">
        <v>3874</v>
      </c>
      <c r="E1535" s="5">
        <v>30.622983000000001</v>
      </c>
      <c r="F1535" s="5">
        <v>-9.886609</v>
      </c>
      <c r="G1535" s="13" t="s">
        <v>974</v>
      </c>
      <c r="H1535" s="1" t="s">
        <v>3774</v>
      </c>
      <c r="J1535" s="16"/>
      <c r="K1535" s="16"/>
      <c r="L1535" s="14" t="s">
        <v>3875</v>
      </c>
      <c r="M1535" s="16"/>
      <c r="N1535" s="1" t="s">
        <v>3828</v>
      </c>
      <c r="O1535" s="13" t="str">
        <f t="shared" si="44"/>
        <v>a</v>
      </c>
      <c r="P1535" s="13"/>
      <c r="Q1535" s="13"/>
      <c r="R1535" s="13"/>
      <c r="S1535" s="13" t="s">
        <v>23</v>
      </c>
      <c r="T1535" s="13"/>
      <c r="U1535" s="13" t="s">
        <v>23</v>
      </c>
      <c r="V1535" s="13" t="s">
        <v>23</v>
      </c>
      <c r="W1535" s="13" t="s">
        <v>23</v>
      </c>
      <c r="X1535" s="13" t="s">
        <v>23</v>
      </c>
      <c r="Y1535" s="13" t="s">
        <v>23</v>
      </c>
      <c r="Z1535" s="13" t="s">
        <v>23</v>
      </c>
    </row>
    <row r="1536" spans="1:26" s="1" customFormat="1" ht="409.5" x14ac:dyDescent="0.25">
      <c r="A1536" s="4">
        <v>2847</v>
      </c>
      <c r="B1536" s="13">
        <v>2</v>
      </c>
      <c r="C1536" s="48" t="s">
        <v>4447</v>
      </c>
      <c r="D1536" s="1" t="s">
        <v>6775</v>
      </c>
      <c r="E1536" s="5">
        <v>23.869862000000001</v>
      </c>
      <c r="F1536" s="5">
        <v>-15.786569999999999</v>
      </c>
      <c r="G1536" s="13" t="s">
        <v>974</v>
      </c>
      <c r="H1536" s="1" t="s">
        <v>6772</v>
      </c>
      <c r="J1536" s="16"/>
      <c r="K1536" s="14" t="s">
        <v>6774</v>
      </c>
      <c r="L1536" s="14" t="s">
        <v>3877</v>
      </c>
      <c r="M1536" s="16"/>
      <c r="N1536" s="1" t="s">
        <v>3828</v>
      </c>
      <c r="O1536" s="13" t="str">
        <f t="shared" si="44"/>
        <v>a</v>
      </c>
      <c r="P1536" s="13"/>
      <c r="Q1536" s="13" t="s">
        <v>23</v>
      </c>
      <c r="R1536" s="13" t="s">
        <v>23</v>
      </c>
      <c r="S1536" s="13" t="s">
        <v>23</v>
      </c>
      <c r="T1536" s="13"/>
      <c r="U1536" s="13" t="s">
        <v>23</v>
      </c>
      <c r="V1536" s="13" t="s">
        <v>23</v>
      </c>
      <c r="W1536" s="13" t="s">
        <v>23</v>
      </c>
      <c r="X1536" s="13" t="s">
        <v>23</v>
      </c>
      <c r="Y1536" s="13" t="s">
        <v>23</v>
      </c>
      <c r="Z1536" s="13" t="s">
        <v>23</v>
      </c>
    </row>
    <row r="1537" spans="1:26" s="1" customFormat="1" ht="409.5" x14ac:dyDescent="0.25">
      <c r="A1537" s="4">
        <v>2848</v>
      </c>
      <c r="B1537" s="13">
        <v>2</v>
      </c>
      <c r="C1537" s="48" t="s">
        <v>6769</v>
      </c>
      <c r="D1537" s="1" t="s">
        <v>6776</v>
      </c>
      <c r="E1537" s="5">
        <v>0.81</v>
      </c>
      <c r="F1537" s="5">
        <v>9.3789999999999996</v>
      </c>
      <c r="G1537" s="13"/>
      <c r="H1537" s="1" t="s">
        <v>6770</v>
      </c>
      <c r="I1537" s="40"/>
      <c r="J1537" s="44"/>
      <c r="K1537" s="14" t="s">
        <v>6774</v>
      </c>
      <c r="L1537" s="46"/>
      <c r="M1537"/>
      <c r="N1537" s="1" t="s">
        <v>6782</v>
      </c>
      <c r="O1537" s="13" t="str">
        <f t="shared" si="44"/>
        <v>a</v>
      </c>
      <c r="P1537"/>
      <c r="Q1537"/>
      <c r="R1537"/>
      <c r="S1537"/>
      <c r="T1537"/>
      <c r="U1537"/>
      <c r="V1537"/>
      <c r="W1537"/>
      <c r="X1537"/>
      <c r="Y1537"/>
      <c r="Z1537"/>
    </row>
    <row r="1538" spans="1:26" x14ac:dyDescent="0.25">
      <c r="K1538" s="16"/>
    </row>
  </sheetData>
  <sortState xmlns:xlrd2="http://schemas.microsoft.com/office/spreadsheetml/2017/richdata2" ref="A2:AK1537">
    <sortCondition ref="A2:A1537"/>
  </sortState>
  <hyperlinks>
    <hyperlink ref="L2" r:id="rId1" xr:uid="{00000000-0004-0000-0000-000000000000}"/>
    <hyperlink ref="L6" r:id="rId2" xr:uid="{00000000-0004-0000-0000-000001000000}"/>
    <hyperlink ref="L7" r:id="rId3" xr:uid="{00000000-0004-0000-0000-000002000000}"/>
    <hyperlink ref="L8" r:id="rId4" xr:uid="{00000000-0004-0000-0000-000003000000}"/>
    <hyperlink ref="L9" r:id="rId5" xr:uid="{00000000-0004-0000-0000-000004000000}"/>
    <hyperlink ref="L11" r:id="rId6" xr:uid="{00000000-0004-0000-0000-000005000000}"/>
    <hyperlink ref="L14" r:id="rId7" xr:uid="{00000000-0004-0000-0000-000006000000}"/>
    <hyperlink ref="L17" r:id="rId8" xr:uid="{00000000-0004-0000-0000-000007000000}"/>
    <hyperlink ref="L20" r:id="rId9" xr:uid="{00000000-0004-0000-0000-000008000000}"/>
    <hyperlink ref="L21" r:id="rId10" xr:uid="{00000000-0004-0000-0000-000009000000}"/>
    <hyperlink ref="L22" r:id="rId11" xr:uid="{00000000-0004-0000-0000-00000A000000}"/>
    <hyperlink ref="L23" r:id="rId12" xr:uid="{00000000-0004-0000-0000-00000B000000}"/>
    <hyperlink ref="L24" r:id="rId13" xr:uid="{00000000-0004-0000-0000-00000C000000}"/>
    <hyperlink ref="L25" r:id="rId14" xr:uid="{00000000-0004-0000-0000-00000D000000}"/>
    <hyperlink ref="L28" r:id="rId15" xr:uid="{00000000-0004-0000-0000-00000E000000}"/>
    <hyperlink ref="L29" r:id="rId16" xr:uid="{00000000-0004-0000-0000-00000F000000}"/>
    <hyperlink ref="L30" r:id="rId17" xr:uid="{00000000-0004-0000-0000-000010000000}"/>
    <hyperlink ref="L31" r:id="rId18" xr:uid="{00000000-0004-0000-0000-000011000000}"/>
    <hyperlink ref="L32" r:id="rId19" xr:uid="{00000000-0004-0000-0000-000012000000}"/>
    <hyperlink ref="L33" r:id="rId20" xr:uid="{00000000-0004-0000-0000-000013000000}"/>
    <hyperlink ref="L34" r:id="rId21" xr:uid="{00000000-0004-0000-0000-000014000000}"/>
    <hyperlink ref="L36" r:id="rId22" xr:uid="{00000000-0004-0000-0000-000015000000}"/>
    <hyperlink ref="L38" r:id="rId23" xr:uid="{00000000-0004-0000-0000-000016000000}"/>
    <hyperlink ref="L39" r:id="rId24" xr:uid="{00000000-0004-0000-0000-000017000000}"/>
    <hyperlink ref="L41" r:id="rId25" xr:uid="{00000000-0004-0000-0000-000018000000}"/>
    <hyperlink ref="L42" r:id="rId26" xr:uid="{00000000-0004-0000-0000-000019000000}"/>
    <hyperlink ref="L43" r:id="rId27" xr:uid="{00000000-0004-0000-0000-00001A000000}"/>
    <hyperlink ref="L44" r:id="rId28" xr:uid="{00000000-0004-0000-0000-00001B000000}"/>
    <hyperlink ref="L46" r:id="rId29" xr:uid="{00000000-0004-0000-0000-00001C000000}"/>
    <hyperlink ref="L49" r:id="rId30" xr:uid="{00000000-0004-0000-0000-00001D000000}"/>
    <hyperlink ref="L50" r:id="rId31" xr:uid="{00000000-0004-0000-0000-00001E000000}"/>
    <hyperlink ref="L51" r:id="rId32" xr:uid="{00000000-0004-0000-0000-00001F000000}"/>
    <hyperlink ref="L52" r:id="rId33" xr:uid="{00000000-0004-0000-0000-000020000000}"/>
    <hyperlink ref="L53" r:id="rId34" xr:uid="{00000000-0004-0000-0000-000021000000}"/>
    <hyperlink ref="L54" r:id="rId35" xr:uid="{00000000-0004-0000-0000-000022000000}"/>
    <hyperlink ref="L55" r:id="rId36" xr:uid="{00000000-0004-0000-0000-000023000000}"/>
    <hyperlink ref="L56" r:id="rId37" xr:uid="{00000000-0004-0000-0000-000024000000}"/>
    <hyperlink ref="L57" r:id="rId38" xr:uid="{00000000-0004-0000-0000-000025000000}"/>
    <hyperlink ref="L59" r:id="rId39" xr:uid="{00000000-0004-0000-0000-000026000000}"/>
    <hyperlink ref="L60" r:id="rId40" xr:uid="{00000000-0004-0000-0000-000027000000}"/>
    <hyperlink ref="L61" r:id="rId41" xr:uid="{00000000-0004-0000-0000-000028000000}"/>
    <hyperlink ref="L62" r:id="rId42" xr:uid="{00000000-0004-0000-0000-000029000000}"/>
    <hyperlink ref="L63" r:id="rId43" xr:uid="{00000000-0004-0000-0000-00002A000000}"/>
    <hyperlink ref="L64" r:id="rId44" xr:uid="{00000000-0004-0000-0000-00002B000000}"/>
    <hyperlink ref="L67" r:id="rId45" xr:uid="{00000000-0004-0000-0000-00002C000000}"/>
    <hyperlink ref="L68" r:id="rId46" xr:uid="{00000000-0004-0000-0000-00002D000000}"/>
    <hyperlink ref="L69" r:id="rId47" xr:uid="{00000000-0004-0000-0000-00002E000000}"/>
    <hyperlink ref="L70" r:id="rId48" xr:uid="{00000000-0004-0000-0000-00002F000000}"/>
    <hyperlink ref="L71" r:id="rId49" xr:uid="{00000000-0004-0000-0000-000030000000}"/>
    <hyperlink ref="L74" r:id="rId50" xr:uid="{00000000-0004-0000-0000-000031000000}"/>
    <hyperlink ref="L76" r:id="rId51" xr:uid="{00000000-0004-0000-0000-000032000000}"/>
    <hyperlink ref="L78" r:id="rId52" xr:uid="{00000000-0004-0000-0000-000033000000}"/>
    <hyperlink ref="L80" r:id="rId53" xr:uid="{00000000-0004-0000-0000-000034000000}"/>
    <hyperlink ref="L82" r:id="rId54" xr:uid="{00000000-0004-0000-0000-000035000000}"/>
    <hyperlink ref="L84" r:id="rId55" xr:uid="{00000000-0004-0000-0000-000036000000}"/>
    <hyperlink ref="L86" r:id="rId56" xr:uid="{00000000-0004-0000-0000-000037000000}"/>
    <hyperlink ref="L87" r:id="rId57" xr:uid="{00000000-0004-0000-0000-000038000000}"/>
    <hyperlink ref="L88" r:id="rId58" xr:uid="{00000000-0004-0000-0000-000039000000}"/>
    <hyperlink ref="L89" r:id="rId59" xr:uid="{00000000-0004-0000-0000-00003A000000}"/>
    <hyperlink ref="L90" r:id="rId60" xr:uid="{00000000-0004-0000-0000-00003B000000}"/>
    <hyperlink ref="L91" r:id="rId61" xr:uid="{00000000-0004-0000-0000-00003C000000}"/>
    <hyperlink ref="L92" r:id="rId62" xr:uid="{00000000-0004-0000-0000-00003D000000}"/>
    <hyperlink ref="L93" r:id="rId63" xr:uid="{00000000-0004-0000-0000-00003E000000}"/>
    <hyperlink ref="L94" r:id="rId64" xr:uid="{00000000-0004-0000-0000-00003F000000}"/>
    <hyperlink ref="L95" r:id="rId65" xr:uid="{00000000-0004-0000-0000-000040000000}"/>
    <hyperlink ref="L96" r:id="rId66" xr:uid="{00000000-0004-0000-0000-000041000000}"/>
    <hyperlink ref="L97" r:id="rId67" xr:uid="{00000000-0004-0000-0000-000042000000}"/>
    <hyperlink ref="L98" r:id="rId68" xr:uid="{00000000-0004-0000-0000-000043000000}"/>
    <hyperlink ref="L100" r:id="rId69" xr:uid="{00000000-0004-0000-0000-000044000000}"/>
    <hyperlink ref="L101" r:id="rId70" xr:uid="{00000000-0004-0000-0000-000045000000}"/>
    <hyperlink ref="L102" r:id="rId71" xr:uid="{00000000-0004-0000-0000-000046000000}"/>
    <hyperlink ref="L103" r:id="rId72" xr:uid="{00000000-0004-0000-0000-000047000000}"/>
    <hyperlink ref="K3" r:id="rId73" xr:uid="{00000000-0004-0000-0000-000048000000}"/>
    <hyperlink ref="L104" r:id="rId74" xr:uid="{00000000-0004-0000-0000-000049000000}"/>
    <hyperlink ref="L105" r:id="rId75" xr:uid="{00000000-0004-0000-0000-00004A000000}"/>
    <hyperlink ref="L106" r:id="rId76" xr:uid="{00000000-0004-0000-0000-00004B000000}"/>
    <hyperlink ref="L108" r:id="rId77" xr:uid="{00000000-0004-0000-0000-00004C000000}"/>
    <hyperlink ref="L109" r:id="rId78" xr:uid="{00000000-0004-0000-0000-00004D000000}"/>
    <hyperlink ref="L110" r:id="rId79" xr:uid="{00000000-0004-0000-0000-00004E000000}"/>
    <hyperlink ref="L111" r:id="rId80" xr:uid="{00000000-0004-0000-0000-00004F000000}"/>
    <hyperlink ref="L113" r:id="rId81" xr:uid="{00000000-0004-0000-0000-000050000000}"/>
    <hyperlink ref="L114" r:id="rId82" xr:uid="{00000000-0004-0000-0000-000051000000}"/>
    <hyperlink ref="L115" r:id="rId83" xr:uid="{00000000-0004-0000-0000-000052000000}"/>
    <hyperlink ref="L116" r:id="rId84" xr:uid="{00000000-0004-0000-0000-000053000000}"/>
    <hyperlink ref="L117" r:id="rId85" xr:uid="{00000000-0004-0000-0000-000054000000}"/>
    <hyperlink ref="L118" r:id="rId86" xr:uid="{00000000-0004-0000-0000-000055000000}"/>
    <hyperlink ref="L119" r:id="rId87" xr:uid="{00000000-0004-0000-0000-000056000000}"/>
    <hyperlink ref="L120" r:id="rId88" xr:uid="{00000000-0004-0000-0000-000057000000}"/>
    <hyperlink ref="L121" r:id="rId89" xr:uid="{00000000-0004-0000-0000-000058000000}"/>
    <hyperlink ref="L122" r:id="rId90" xr:uid="{00000000-0004-0000-0000-000059000000}"/>
    <hyperlink ref="L123" r:id="rId91" xr:uid="{00000000-0004-0000-0000-00005A000000}"/>
    <hyperlink ref="L124" r:id="rId92" xr:uid="{00000000-0004-0000-0000-00005B000000}"/>
    <hyperlink ref="L125" r:id="rId93" xr:uid="{00000000-0004-0000-0000-00005C000000}"/>
    <hyperlink ref="L126" r:id="rId94" xr:uid="{00000000-0004-0000-0000-00005D000000}"/>
    <hyperlink ref="L127" r:id="rId95" xr:uid="{00000000-0004-0000-0000-00005E000000}"/>
    <hyperlink ref="L128" r:id="rId96" xr:uid="{00000000-0004-0000-0000-00005F000000}"/>
    <hyperlink ref="L132" r:id="rId97" xr:uid="{00000000-0004-0000-0000-000060000000}"/>
    <hyperlink ref="L133" r:id="rId98" xr:uid="{00000000-0004-0000-0000-000061000000}"/>
    <hyperlink ref="L134" r:id="rId99" xr:uid="{00000000-0004-0000-0000-000062000000}"/>
    <hyperlink ref="L135" r:id="rId100" xr:uid="{00000000-0004-0000-0000-000063000000}"/>
    <hyperlink ref="L137" r:id="rId101" xr:uid="{00000000-0004-0000-0000-000064000000}"/>
    <hyperlink ref="L139" r:id="rId102" xr:uid="{00000000-0004-0000-0000-000065000000}"/>
    <hyperlink ref="L141" r:id="rId103" xr:uid="{00000000-0004-0000-0000-000066000000}"/>
    <hyperlink ref="L142" r:id="rId104" xr:uid="{00000000-0004-0000-0000-000067000000}"/>
    <hyperlink ref="L143" r:id="rId105" xr:uid="{00000000-0004-0000-0000-000068000000}"/>
    <hyperlink ref="L144" r:id="rId106" xr:uid="{00000000-0004-0000-0000-000069000000}"/>
    <hyperlink ref="L145" r:id="rId107" xr:uid="{00000000-0004-0000-0000-00006A000000}"/>
    <hyperlink ref="L146" r:id="rId108" xr:uid="{00000000-0004-0000-0000-00006B000000}"/>
    <hyperlink ref="L147" r:id="rId109" xr:uid="{00000000-0004-0000-0000-00006C000000}"/>
    <hyperlink ref="L148" r:id="rId110" xr:uid="{00000000-0004-0000-0000-00006D000000}"/>
    <hyperlink ref="L149" r:id="rId111" xr:uid="{00000000-0004-0000-0000-00006E000000}"/>
    <hyperlink ref="L150" r:id="rId112" xr:uid="{00000000-0004-0000-0000-00006F000000}"/>
    <hyperlink ref="L151" r:id="rId113" xr:uid="{00000000-0004-0000-0000-000070000000}"/>
    <hyperlink ref="L152" r:id="rId114" xr:uid="{00000000-0004-0000-0000-000071000000}"/>
    <hyperlink ref="L153" r:id="rId115" xr:uid="{00000000-0004-0000-0000-000072000000}"/>
    <hyperlink ref="L154" r:id="rId116" xr:uid="{00000000-0004-0000-0000-000073000000}"/>
    <hyperlink ref="L155" r:id="rId117" xr:uid="{00000000-0004-0000-0000-000074000000}"/>
    <hyperlink ref="L156" r:id="rId118" xr:uid="{00000000-0004-0000-0000-000075000000}"/>
    <hyperlink ref="L157" r:id="rId119" xr:uid="{00000000-0004-0000-0000-000076000000}"/>
    <hyperlink ref="L158" r:id="rId120" xr:uid="{00000000-0004-0000-0000-000077000000}"/>
    <hyperlink ref="L37" r:id="rId121" xr:uid="{00000000-0004-0000-0000-000078000000}"/>
    <hyperlink ref="L159" r:id="rId122" xr:uid="{00000000-0004-0000-0000-000079000000}"/>
    <hyperlink ref="L160" r:id="rId123" xr:uid="{00000000-0004-0000-0000-00007A000000}"/>
    <hyperlink ref="L161" r:id="rId124" xr:uid="{00000000-0004-0000-0000-00007B000000}"/>
    <hyperlink ref="L162" r:id="rId125" xr:uid="{00000000-0004-0000-0000-00007C000000}"/>
    <hyperlink ref="L163" r:id="rId126" xr:uid="{00000000-0004-0000-0000-00007D000000}"/>
    <hyperlink ref="L164" r:id="rId127" xr:uid="{00000000-0004-0000-0000-00007E000000}"/>
    <hyperlink ref="L165" r:id="rId128" xr:uid="{00000000-0004-0000-0000-00007F000000}"/>
    <hyperlink ref="L166" r:id="rId129" xr:uid="{00000000-0004-0000-0000-000080000000}"/>
    <hyperlink ref="L167" r:id="rId130" xr:uid="{00000000-0004-0000-0000-000081000000}"/>
    <hyperlink ref="L168" r:id="rId131" xr:uid="{00000000-0004-0000-0000-000082000000}"/>
    <hyperlink ref="L169" r:id="rId132" xr:uid="{00000000-0004-0000-0000-000083000000}"/>
    <hyperlink ref="L170" r:id="rId133" xr:uid="{00000000-0004-0000-0000-000084000000}"/>
    <hyperlink ref="L171" r:id="rId134" xr:uid="{00000000-0004-0000-0000-000085000000}"/>
    <hyperlink ref="L172" r:id="rId135" xr:uid="{00000000-0004-0000-0000-000086000000}"/>
    <hyperlink ref="L173" r:id="rId136" xr:uid="{00000000-0004-0000-0000-000087000000}"/>
    <hyperlink ref="L174" r:id="rId137" xr:uid="{00000000-0004-0000-0000-000088000000}"/>
    <hyperlink ref="L175" r:id="rId138" xr:uid="{00000000-0004-0000-0000-000089000000}"/>
    <hyperlink ref="L177" r:id="rId139" xr:uid="{00000000-0004-0000-0000-00008A000000}"/>
    <hyperlink ref="L176" r:id="rId140" xr:uid="{00000000-0004-0000-0000-00008B000000}"/>
    <hyperlink ref="L179" r:id="rId141" xr:uid="{00000000-0004-0000-0000-00008C000000}"/>
    <hyperlink ref="L180" r:id="rId142" xr:uid="{00000000-0004-0000-0000-00008D000000}"/>
    <hyperlink ref="L181" r:id="rId143" xr:uid="{00000000-0004-0000-0000-00008E000000}"/>
    <hyperlink ref="L182" r:id="rId144" xr:uid="{00000000-0004-0000-0000-00008F000000}"/>
    <hyperlink ref="L183" r:id="rId145" xr:uid="{00000000-0004-0000-0000-000090000000}"/>
    <hyperlink ref="L184" r:id="rId146" xr:uid="{00000000-0004-0000-0000-000091000000}"/>
    <hyperlink ref="L185" r:id="rId147" xr:uid="{00000000-0004-0000-0000-000092000000}"/>
    <hyperlink ref="L186" r:id="rId148" xr:uid="{00000000-0004-0000-0000-000093000000}"/>
    <hyperlink ref="L188" r:id="rId149" xr:uid="{00000000-0004-0000-0000-000094000000}"/>
    <hyperlink ref="L190" r:id="rId150" xr:uid="{00000000-0004-0000-0000-000095000000}"/>
    <hyperlink ref="L191" r:id="rId151" xr:uid="{00000000-0004-0000-0000-000096000000}"/>
    <hyperlink ref="L193" r:id="rId152" xr:uid="{00000000-0004-0000-0000-000097000000}"/>
    <hyperlink ref="L194" r:id="rId153" xr:uid="{00000000-0004-0000-0000-000098000000}"/>
    <hyperlink ref="L195" r:id="rId154" xr:uid="{00000000-0004-0000-0000-000099000000}"/>
    <hyperlink ref="L196" r:id="rId155" xr:uid="{00000000-0004-0000-0000-00009A000000}"/>
    <hyperlink ref="L197" r:id="rId156" xr:uid="{00000000-0004-0000-0000-00009B000000}"/>
    <hyperlink ref="L198" r:id="rId157" xr:uid="{00000000-0004-0000-0000-00009C000000}"/>
    <hyperlink ref="L199" r:id="rId158" xr:uid="{00000000-0004-0000-0000-00009D000000}"/>
    <hyperlink ref="L200" r:id="rId159" xr:uid="{00000000-0004-0000-0000-00009E000000}"/>
    <hyperlink ref="L202" r:id="rId160" xr:uid="{00000000-0004-0000-0000-00009F000000}"/>
    <hyperlink ref="L203" r:id="rId161" xr:uid="{00000000-0004-0000-0000-0000A0000000}"/>
    <hyperlink ref="L204" r:id="rId162" xr:uid="{00000000-0004-0000-0000-0000A1000000}"/>
    <hyperlink ref="L205" r:id="rId163" xr:uid="{00000000-0004-0000-0000-0000A2000000}"/>
    <hyperlink ref="L206" r:id="rId164" xr:uid="{00000000-0004-0000-0000-0000A3000000}"/>
    <hyperlink ref="L208" r:id="rId165" xr:uid="{00000000-0004-0000-0000-0000A4000000}"/>
    <hyperlink ref="L209" r:id="rId166" xr:uid="{00000000-0004-0000-0000-0000A5000000}"/>
    <hyperlink ref="L210" r:id="rId167" xr:uid="{00000000-0004-0000-0000-0000A6000000}"/>
    <hyperlink ref="L212" r:id="rId168" xr:uid="{00000000-0004-0000-0000-0000A7000000}"/>
    <hyperlink ref="L213" r:id="rId169" xr:uid="{00000000-0004-0000-0000-0000A8000000}"/>
    <hyperlink ref="L214" r:id="rId170" xr:uid="{00000000-0004-0000-0000-0000A9000000}"/>
    <hyperlink ref="L216" r:id="rId171" xr:uid="{00000000-0004-0000-0000-0000AA000000}"/>
    <hyperlink ref="L217" r:id="rId172" xr:uid="{00000000-0004-0000-0000-0000AB000000}"/>
    <hyperlink ref="L218" r:id="rId173" xr:uid="{00000000-0004-0000-0000-0000AC000000}"/>
    <hyperlink ref="L219" r:id="rId174" xr:uid="{00000000-0004-0000-0000-0000AD000000}"/>
    <hyperlink ref="L220" r:id="rId175" xr:uid="{00000000-0004-0000-0000-0000AE000000}"/>
    <hyperlink ref="L221" r:id="rId176" xr:uid="{00000000-0004-0000-0000-0000AF000000}"/>
    <hyperlink ref="L222" r:id="rId177" xr:uid="{00000000-0004-0000-0000-0000B0000000}"/>
    <hyperlink ref="L223" r:id="rId178" xr:uid="{00000000-0004-0000-0000-0000B1000000}"/>
    <hyperlink ref="L242" r:id="rId179" xr:uid="{00000000-0004-0000-0000-0000B2000000}"/>
    <hyperlink ref="L224" r:id="rId180" xr:uid="{00000000-0004-0000-0000-0000B3000000}"/>
    <hyperlink ref="L225" r:id="rId181" xr:uid="{00000000-0004-0000-0000-0000B4000000}"/>
    <hyperlink ref="L226" r:id="rId182" xr:uid="{00000000-0004-0000-0000-0000B5000000}"/>
    <hyperlink ref="L227" r:id="rId183" xr:uid="{00000000-0004-0000-0000-0000B6000000}"/>
    <hyperlink ref="L228" r:id="rId184" xr:uid="{00000000-0004-0000-0000-0000B7000000}"/>
    <hyperlink ref="L230" r:id="rId185" xr:uid="{00000000-0004-0000-0000-0000B8000000}"/>
    <hyperlink ref="L231" r:id="rId186" xr:uid="{00000000-0004-0000-0000-0000B9000000}"/>
    <hyperlink ref="L232" r:id="rId187" xr:uid="{00000000-0004-0000-0000-0000BA000000}"/>
    <hyperlink ref="L236" r:id="rId188" xr:uid="{00000000-0004-0000-0000-0000BB000000}"/>
    <hyperlink ref="L238" r:id="rId189" xr:uid="{00000000-0004-0000-0000-0000BC000000}"/>
    <hyperlink ref="L239" r:id="rId190" xr:uid="{00000000-0004-0000-0000-0000BD000000}"/>
    <hyperlink ref="L240" r:id="rId191" xr:uid="{00000000-0004-0000-0000-0000BE000000}"/>
    <hyperlink ref="L245" r:id="rId192" xr:uid="{00000000-0004-0000-0000-0000BF000000}"/>
    <hyperlink ref="L246" r:id="rId193" xr:uid="{00000000-0004-0000-0000-0000C0000000}"/>
    <hyperlink ref="L248" r:id="rId194" xr:uid="{00000000-0004-0000-0000-0000C1000000}"/>
    <hyperlink ref="L249" r:id="rId195" xr:uid="{00000000-0004-0000-0000-0000C2000000}"/>
    <hyperlink ref="L251" r:id="rId196" xr:uid="{00000000-0004-0000-0000-0000C3000000}"/>
    <hyperlink ref="L252" r:id="rId197" xr:uid="{00000000-0004-0000-0000-0000C4000000}"/>
    <hyperlink ref="L254" r:id="rId198" xr:uid="{00000000-0004-0000-0000-0000C5000000}"/>
    <hyperlink ref="L255" r:id="rId199" xr:uid="{00000000-0004-0000-0000-0000C6000000}"/>
    <hyperlink ref="L256" r:id="rId200" xr:uid="{00000000-0004-0000-0000-0000C7000000}"/>
    <hyperlink ref="L257" r:id="rId201" xr:uid="{00000000-0004-0000-0000-0000C8000000}"/>
    <hyperlink ref="L258" r:id="rId202" xr:uid="{00000000-0004-0000-0000-0000C9000000}"/>
    <hyperlink ref="L259" r:id="rId203" xr:uid="{00000000-0004-0000-0000-0000CA000000}"/>
    <hyperlink ref="L260" r:id="rId204" xr:uid="{00000000-0004-0000-0000-0000CB000000}"/>
    <hyperlink ref="L261" r:id="rId205" xr:uid="{00000000-0004-0000-0000-0000CC000000}"/>
    <hyperlink ref="L263" r:id="rId206" xr:uid="{00000000-0004-0000-0000-0000CD000000}"/>
    <hyperlink ref="L264" r:id="rId207" xr:uid="{00000000-0004-0000-0000-0000CE000000}"/>
    <hyperlink ref="L265" r:id="rId208" xr:uid="{00000000-0004-0000-0000-0000CF000000}"/>
    <hyperlink ref="L266" r:id="rId209" xr:uid="{00000000-0004-0000-0000-0000D0000000}"/>
    <hyperlink ref="L267" r:id="rId210" xr:uid="{00000000-0004-0000-0000-0000D1000000}"/>
    <hyperlink ref="L269" r:id="rId211" xr:uid="{00000000-0004-0000-0000-0000D2000000}"/>
    <hyperlink ref="L270" r:id="rId212" xr:uid="{00000000-0004-0000-0000-0000D3000000}"/>
    <hyperlink ref="L271" r:id="rId213" xr:uid="{00000000-0004-0000-0000-0000D4000000}"/>
    <hyperlink ref="L273" r:id="rId214" xr:uid="{00000000-0004-0000-0000-0000D5000000}"/>
    <hyperlink ref="L274" r:id="rId215" xr:uid="{00000000-0004-0000-0000-0000D6000000}"/>
    <hyperlink ref="L275" r:id="rId216" xr:uid="{00000000-0004-0000-0000-0000D7000000}"/>
    <hyperlink ref="L276" r:id="rId217" xr:uid="{00000000-0004-0000-0000-0000D8000000}"/>
    <hyperlink ref="L277" r:id="rId218" xr:uid="{00000000-0004-0000-0000-0000D9000000}"/>
    <hyperlink ref="L279" r:id="rId219" xr:uid="{00000000-0004-0000-0000-0000DA000000}"/>
    <hyperlink ref="L280" r:id="rId220" xr:uid="{00000000-0004-0000-0000-0000DB000000}"/>
    <hyperlink ref="L281" r:id="rId221" xr:uid="{00000000-0004-0000-0000-0000DC000000}"/>
    <hyperlink ref="L282" r:id="rId222" xr:uid="{00000000-0004-0000-0000-0000DD000000}"/>
    <hyperlink ref="L283" r:id="rId223" xr:uid="{00000000-0004-0000-0000-0000DE000000}"/>
    <hyperlink ref="L284" r:id="rId224" xr:uid="{00000000-0004-0000-0000-0000DF000000}"/>
    <hyperlink ref="L285" r:id="rId225" xr:uid="{00000000-0004-0000-0000-0000E0000000}"/>
    <hyperlink ref="L286" r:id="rId226" xr:uid="{00000000-0004-0000-0000-0000E1000000}"/>
    <hyperlink ref="L289" r:id="rId227" xr:uid="{00000000-0004-0000-0000-0000E2000000}"/>
    <hyperlink ref="L290" r:id="rId228" xr:uid="{00000000-0004-0000-0000-0000E3000000}"/>
    <hyperlink ref="L291" r:id="rId229" xr:uid="{00000000-0004-0000-0000-0000E4000000}"/>
    <hyperlink ref="L292" r:id="rId230" xr:uid="{00000000-0004-0000-0000-0000E5000000}"/>
    <hyperlink ref="L293" r:id="rId231" xr:uid="{00000000-0004-0000-0000-0000E6000000}"/>
    <hyperlink ref="L294" r:id="rId232" xr:uid="{00000000-0004-0000-0000-0000E7000000}"/>
    <hyperlink ref="L295" r:id="rId233" xr:uid="{00000000-0004-0000-0000-0000E8000000}"/>
    <hyperlink ref="L296" r:id="rId234" xr:uid="{00000000-0004-0000-0000-0000E9000000}"/>
    <hyperlink ref="L297" r:id="rId235" xr:uid="{00000000-0004-0000-0000-0000EA000000}"/>
    <hyperlink ref="L298" r:id="rId236" xr:uid="{00000000-0004-0000-0000-0000EB000000}"/>
    <hyperlink ref="L299" r:id="rId237" xr:uid="{00000000-0004-0000-0000-0000EC000000}"/>
    <hyperlink ref="L300" r:id="rId238" xr:uid="{00000000-0004-0000-0000-0000ED000000}"/>
    <hyperlink ref="L301" r:id="rId239" xr:uid="{00000000-0004-0000-0000-0000EE000000}"/>
    <hyperlink ref="L302" r:id="rId240" xr:uid="{00000000-0004-0000-0000-0000EF000000}"/>
    <hyperlink ref="L303" r:id="rId241" xr:uid="{00000000-0004-0000-0000-0000F0000000}"/>
    <hyperlink ref="L304" r:id="rId242" xr:uid="{00000000-0004-0000-0000-0000F1000000}"/>
    <hyperlink ref="L305" r:id="rId243" xr:uid="{00000000-0004-0000-0000-0000F2000000}"/>
    <hyperlink ref="L306" r:id="rId244" xr:uid="{00000000-0004-0000-0000-0000F3000000}"/>
    <hyperlink ref="L307" r:id="rId245" xr:uid="{00000000-0004-0000-0000-0000F4000000}"/>
    <hyperlink ref="L308" r:id="rId246" xr:uid="{00000000-0004-0000-0000-0000F5000000}"/>
    <hyperlink ref="L309" r:id="rId247" xr:uid="{00000000-0004-0000-0000-0000F6000000}"/>
    <hyperlink ref="L310" r:id="rId248" xr:uid="{00000000-0004-0000-0000-0000F7000000}"/>
    <hyperlink ref="L311" r:id="rId249" xr:uid="{00000000-0004-0000-0000-0000F8000000}"/>
    <hyperlink ref="L312" r:id="rId250" xr:uid="{00000000-0004-0000-0000-0000F9000000}"/>
    <hyperlink ref="L313" r:id="rId251" xr:uid="{00000000-0004-0000-0000-0000FA000000}"/>
    <hyperlink ref="L314" r:id="rId252" xr:uid="{00000000-0004-0000-0000-0000FB000000}"/>
    <hyperlink ref="L315" r:id="rId253" xr:uid="{00000000-0004-0000-0000-0000FC000000}"/>
    <hyperlink ref="L317" r:id="rId254" xr:uid="{00000000-0004-0000-0000-0000FD000000}"/>
    <hyperlink ref="L318" r:id="rId255" xr:uid="{00000000-0004-0000-0000-0000FE000000}"/>
    <hyperlink ref="L319" r:id="rId256" xr:uid="{00000000-0004-0000-0000-0000FF000000}"/>
    <hyperlink ref="L320" r:id="rId257" xr:uid="{00000000-0004-0000-0000-000000010000}"/>
    <hyperlink ref="L321" r:id="rId258" xr:uid="{00000000-0004-0000-0000-000001010000}"/>
    <hyperlink ref="L322" r:id="rId259" xr:uid="{00000000-0004-0000-0000-000002010000}"/>
    <hyperlink ref="L323" r:id="rId260" xr:uid="{00000000-0004-0000-0000-000003010000}"/>
    <hyperlink ref="L324" r:id="rId261" xr:uid="{00000000-0004-0000-0000-000004010000}"/>
    <hyperlink ref="L325" r:id="rId262" xr:uid="{00000000-0004-0000-0000-000005010000}"/>
    <hyperlink ref="L326" r:id="rId263" xr:uid="{00000000-0004-0000-0000-000006010000}"/>
    <hyperlink ref="L327" r:id="rId264" xr:uid="{00000000-0004-0000-0000-000007010000}"/>
    <hyperlink ref="L328" r:id="rId265" xr:uid="{00000000-0004-0000-0000-000008010000}"/>
    <hyperlink ref="L330" r:id="rId266" xr:uid="{00000000-0004-0000-0000-000009010000}"/>
    <hyperlink ref="L331" r:id="rId267" xr:uid="{00000000-0004-0000-0000-00000A010000}"/>
    <hyperlink ref="L332" r:id="rId268" xr:uid="{00000000-0004-0000-0000-00000B010000}"/>
    <hyperlink ref="L333" r:id="rId269" xr:uid="{00000000-0004-0000-0000-00000C010000}"/>
    <hyperlink ref="L334" r:id="rId270" xr:uid="{00000000-0004-0000-0000-00000D010000}"/>
    <hyperlink ref="L335" r:id="rId271" xr:uid="{00000000-0004-0000-0000-00000E010000}"/>
    <hyperlink ref="L336" r:id="rId272" xr:uid="{00000000-0004-0000-0000-00000F010000}"/>
    <hyperlink ref="L337" r:id="rId273" xr:uid="{00000000-0004-0000-0000-000010010000}"/>
    <hyperlink ref="L338" r:id="rId274" xr:uid="{00000000-0004-0000-0000-000011010000}"/>
    <hyperlink ref="L339" r:id="rId275" xr:uid="{00000000-0004-0000-0000-000012010000}"/>
    <hyperlink ref="L340" r:id="rId276" xr:uid="{00000000-0004-0000-0000-000013010000}"/>
    <hyperlink ref="L341" r:id="rId277" xr:uid="{00000000-0004-0000-0000-000014010000}"/>
    <hyperlink ref="L342" r:id="rId278" xr:uid="{00000000-0004-0000-0000-000015010000}"/>
    <hyperlink ref="L343" r:id="rId279" xr:uid="{00000000-0004-0000-0000-000016010000}"/>
    <hyperlink ref="L344" r:id="rId280" xr:uid="{00000000-0004-0000-0000-000017010000}"/>
    <hyperlink ref="L345" r:id="rId281" xr:uid="{00000000-0004-0000-0000-000018010000}"/>
    <hyperlink ref="L346" r:id="rId282" xr:uid="{00000000-0004-0000-0000-000019010000}"/>
    <hyperlink ref="L347" r:id="rId283" xr:uid="{00000000-0004-0000-0000-00001A010000}"/>
    <hyperlink ref="L348" r:id="rId284" xr:uid="{00000000-0004-0000-0000-00001B010000}"/>
    <hyperlink ref="L349" r:id="rId285" xr:uid="{00000000-0004-0000-0000-00001C010000}"/>
    <hyperlink ref="L350" r:id="rId286" xr:uid="{00000000-0004-0000-0000-00001D010000}"/>
    <hyperlink ref="L353" r:id="rId287" xr:uid="{00000000-0004-0000-0000-00001E010000}"/>
    <hyperlink ref="L354" r:id="rId288" xr:uid="{00000000-0004-0000-0000-00001F010000}"/>
    <hyperlink ref="L356" r:id="rId289" xr:uid="{00000000-0004-0000-0000-000020010000}"/>
    <hyperlink ref="L357" r:id="rId290" xr:uid="{00000000-0004-0000-0000-000021010000}"/>
    <hyperlink ref="L358" r:id="rId291" xr:uid="{00000000-0004-0000-0000-000022010000}"/>
    <hyperlink ref="L359" r:id="rId292" xr:uid="{00000000-0004-0000-0000-000023010000}"/>
    <hyperlink ref="L360" r:id="rId293" xr:uid="{00000000-0004-0000-0000-000024010000}"/>
    <hyperlink ref="L361" r:id="rId294" xr:uid="{00000000-0004-0000-0000-000025010000}"/>
    <hyperlink ref="L362" r:id="rId295" xr:uid="{00000000-0004-0000-0000-000026010000}"/>
    <hyperlink ref="L363" r:id="rId296" xr:uid="{00000000-0004-0000-0000-000027010000}"/>
    <hyperlink ref="L364" r:id="rId297" xr:uid="{00000000-0004-0000-0000-000028010000}"/>
    <hyperlink ref="L365" r:id="rId298" xr:uid="{00000000-0004-0000-0000-000029010000}"/>
    <hyperlink ref="L366" r:id="rId299" xr:uid="{00000000-0004-0000-0000-00002A010000}"/>
    <hyperlink ref="L367" r:id="rId300" xr:uid="{00000000-0004-0000-0000-00002B010000}"/>
    <hyperlink ref="L368" r:id="rId301" xr:uid="{00000000-0004-0000-0000-00002C010000}"/>
    <hyperlink ref="L369" r:id="rId302" xr:uid="{00000000-0004-0000-0000-00002D010000}"/>
    <hyperlink ref="L370" r:id="rId303" xr:uid="{00000000-0004-0000-0000-00002E010000}"/>
    <hyperlink ref="L371" r:id="rId304" xr:uid="{00000000-0004-0000-0000-00002F010000}"/>
    <hyperlink ref="L372" r:id="rId305" xr:uid="{00000000-0004-0000-0000-000030010000}"/>
    <hyperlink ref="L373" r:id="rId306" xr:uid="{00000000-0004-0000-0000-000031010000}"/>
    <hyperlink ref="L374" r:id="rId307" xr:uid="{00000000-0004-0000-0000-000032010000}"/>
    <hyperlink ref="L376" r:id="rId308" xr:uid="{00000000-0004-0000-0000-000033010000}"/>
    <hyperlink ref="L377" r:id="rId309" xr:uid="{00000000-0004-0000-0000-000034010000}"/>
    <hyperlink ref="L378" r:id="rId310" xr:uid="{00000000-0004-0000-0000-000035010000}"/>
    <hyperlink ref="L382" r:id="rId311" xr:uid="{00000000-0004-0000-0000-000036010000}"/>
    <hyperlink ref="L383" r:id="rId312" xr:uid="{00000000-0004-0000-0000-000037010000}"/>
    <hyperlink ref="L386" r:id="rId313" xr:uid="{00000000-0004-0000-0000-000038010000}"/>
    <hyperlink ref="L387" r:id="rId314" xr:uid="{00000000-0004-0000-0000-000039010000}"/>
    <hyperlink ref="L388" r:id="rId315" xr:uid="{00000000-0004-0000-0000-00003A010000}"/>
    <hyperlink ref="L390" r:id="rId316" xr:uid="{00000000-0004-0000-0000-00003B010000}"/>
    <hyperlink ref="L391" r:id="rId317" xr:uid="{00000000-0004-0000-0000-00003C010000}"/>
    <hyperlink ref="L392" r:id="rId318" xr:uid="{00000000-0004-0000-0000-00003D010000}"/>
    <hyperlink ref="L393" r:id="rId319" xr:uid="{00000000-0004-0000-0000-00003E010000}"/>
    <hyperlink ref="L395" r:id="rId320" xr:uid="{00000000-0004-0000-0000-00003F010000}"/>
    <hyperlink ref="L398" r:id="rId321" xr:uid="{00000000-0004-0000-0000-000040010000}"/>
    <hyperlink ref="L399" r:id="rId322" xr:uid="{00000000-0004-0000-0000-000041010000}"/>
    <hyperlink ref="L400" r:id="rId323" xr:uid="{00000000-0004-0000-0000-000042010000}"/>
    <hyperlink ref="L401" r:id="rId324" xr:uid="{00000000-0004-0000-0000-000043010000}"/>
    <hyperlink ref="L404" r:id="rId325" xr:uid="{00000000-0004-0000-0000-000044010000}"/>
    <hyperlink ref="L406" r:id="rId326" xr:uid="{00000000-0004-0000-0000-000045010000}"/>
    <hyperlink ref="L407" r:id="rId327" xr:uid="{00000000-0004-0000-0000-000046010000}"/>
    <hyperlink ref="L409" r:id="rId328" xr:uid="{00000000-0004-0000-0000-000047010000}"/>
    <hyperlink ref="L410" r:id="rId329" xr:uid="{00000000-0004-0000-0000-000048010000}"/>
    <hyperlink ref="L413" r:id="rId330" xr:uid="{00000000-0004-0000-0000-000049010000}"/>
    <hyperlink ref="L414" r:id="rId331" xr:uid="{00000000-0004-0000-0000-00004A010000}"/>
    <hyperlink ref="L418" r:id="rId332" xr:uid="{00000000-0004-0000-0000-00004B010000}"/>
    <hyperlink ref="L419" r:id="rId333" xr:uid="{00000000-0004-0000-0000-00004C010000}"/>
    <hyperlink ref="L420" r:id="rId334" xr:uid="{00000000-0004-0000-0000-00004D010000}"/>
    <hyperlink ref="L421" r:id="rId335" xr:uid="{00000000-0004-0000-0000-00004E010000}"/>
    <hyperlink ref="L422" r:id="rId336" xr:uid="{00000000-0004-0000-0000-00004F010000}"/>
    <hyperlink ref="L423" r:id="rId337" xr:uid="{00000000-0004-0000-0000-000050010000}"/>
    <hyperlink ref="L424" r:id="rId338" xr:uid="{00000000-0004-0000-0000-000051010000}"/>
    <hyperlink ref="L425" r:id="rId339" xr:uid="{00000000-0004-0000-0000-000052010000}"/>
    <hyperlink ref="L427" r:id="rId340" xr:uid="{00000000-0004-0000-0000-000053010000}"/>
    <hyperlink ref="L429" r:id="rId341" xr:uid="{00000000-0004-0000-0000-000054010000}"/>
    <hyperlink ref="L430" r:id="rId342" xr:uid="{00000000-0004-0000-0000-000055010000}"/>
    <hyperlink ref="L432" r:id="rId343" xr:uid="{00000000-0004-0000-0000-000056010000}"/>
    <hyperlink ref="L433" r:id="rId344" xr:uid="{00000000-0004-0000-0000-000057010000}"/>
    <hyperlink ref="L434" r:id="rId345" xr:uid="{00000000-0004-0000-0000-000058010000}"/>
    <hyperlink ref="L436" r:id="rId346" xr:uid="{00000000-0004-0000-0000-000059010000}"/>
    <hyperlink ref="L437" r:id="rId347" xr:uid="{00000000-0004-0000-0000-00005A010000}"/>
    <hyperlink ref="L469" r:id="rId348" xr:uid="{00000000-0004-0000-0000-00005B010000}"/>
    <hyperlink ref="L470" r:id="rId349" xr:uid="{00000000-0004-0000-0000-00005C010000}"/>
    <hyperlink ref="L471" r:id="rId350" xr:uid="{00000000-0004-0000-0000-00005D010000}"/>
    <hyperlink ref="L472" r:id="rId351" xr:uid="{00000000-0004-0000-0000-00005E010000}"/>
    <hyperlink ref="L473" r:id="rId352" xr:uid="{00000000-0004-0000-0000-00005F010000}"/>
    <hyperlink ref="L474" r:id="rId353" xr:uid="{00000000-0004-0000-0000-000060010000}"/>
    <hyperlink ref="L475" r:id="rId354" xr:uid="{00000000-0004-0000-0000-000061010000}"/>
    <hyperlink ref="L478" r:id="rId355" xr:uid="{00000000-0004-0000-0000-000062010000}"/>
    <hyperlink ref="L480" r:id="rId356" xr:uid="{00000000-0004-0000-0000-000063010000}"/>
    <hyperlink ref="L483" r:id="rId357" xr:uid="{00000000-0004-0000-0000-000064010000}"/>
    <hyperlink ref="L484" r:id="rId358" xr:uid="{00000000-0004-0000-0000-000065010000}"/>
    <hyperlink ref="L487" r:id="rId359" xr:uid="{00000000-0004-0000-0000-000066010000}"/>
    <hyperlink ref="L488" r:id="rId360" xr:uid="{00000000-0004-0000-0000-000067010000}"/>
    <hyperlink ref="L489" r:id="rId361" xr:uid="{00000000-0004-0000-0000-000068010000}"/>
    <hyperlink ref="L490" r:id="rId362" xr:uid="{00000000-0004-0000-0000-000069010000}"/>
    <hyperlink ref="L491" r:id="rId363" xr:uid="{00000000-0004-0000-0000-00006A010000}"/>
    <hyperlink ref="L492" r:id="rId364" xr:uid="{00000000-0004-0000-0000-00006B010000}"/>
    <hyperlink ref="L494" r:id="rId365" xr:uid="{00000000-0004-0000-0000-00006C010000}"/>
    <hyperlink ref="L495" r:id="rId366" xr:uid="{00000000-0004-0000-0000-00006D010000}"/>
    <hyperlink ref="L497" r:id="rId367" xr:uid="{00000000-0004-0000-0000-00006E010000}"/>
    <hyperlink ref="L498" r:id="rId368" xr:uid="{00000000-0004-0000-0000-00006F010000}"/>
    <hyperlink ref="L499" r:id="rId369" xr:uid="{00000000-0004-0000-0000-000070010000}"/>
    <hyperlink ref="L500" r:id="rId370" xr:uid="{00000000-0004-0000-0000-000071010000}"/>
    <hyperlink ref="L501" r:id="rId371" xr:uid="{00000000-0004-0000-0000-000072010000}"/>
    <hyperlink ref="L502" r:id="rId372" xr:uid="{00000000-0004-0000-0000-000073010000}"/>
    <hyperlink ref="L503" r:id="rId373" xr:uid="{00000000-0004-0000-0000-000074010000}"/>
    <hyperlink ref="L504" r:id="rId374" xr:uid="{00000000-0004-0000-0000-000075010000}"/>
    <hyperlink ref="L506" r:id="rId375" xr:uid="{00000000-0004-0000-0000-000076010000}"/>
    <hyperlink ref="L509" r:id="rId376" xr:uid="{00000000-0004-0000-0000-000077010000}"/>
    <hyperlink ref="L510" r:id="rId377" xr:uid="{00000000-0004-0000-0000-000078010000}"/>
    <hyperlink ref="L511" r:id="rId378" xr:uid="{00000000-0004-0000-0000-000079010000}"/>
    <hyperlink ref="L513" r:id="rId379" xr:uid="{00000000-0004-0000-0000-00007A010000}"/>
    <hyperlink ref="L514" r:id="rId380" xr:uid="{00000000-0004-0000-0000-00007B010000}"/>
    <hyperlink ref="L515" r:id="rId381" xr:uid="{00000000-0004-0000-0000-00007C010000}"/>
    <hyperlink ref="L516" r:id="rId382" xr:uid="{00000000-0004-0000-0000-00007D010000}"/>
    <hyperlink ref="L517" r:id="rId383" xr:uid="{00000000-0004-0000-0000-00007E010000}"/>
    <hyperlink ref="L518" r:id="rId384" xr:uid="{00000000-0004-0000-0000-00007F010000}"/>
    <hyperlink ref="L519" r:id="rId385" xr:uid="{00000000-0004-0000-0000-000080010000}"/>
    <hyperlink ref="L520" r:id="rId386" xr:uid="{00000000-0004-0000-0000-000081010000}"/>
    <hyperlink ref="L521" r:id="rId387" xr:uid="{00000000-0004-0000-0000-000082010000}"/>
    <hyperlink ref="L522" r:id="rId388" xr:uid="{00000000-0004-0000-0000-000083010000}"/>
    <hyperlink ref="L523" r:id="rId389" xr:uid="{00000000-0004-0000-0000-000084010000}"/>
    <hyperlink ref="L524" r:id="rId390" xr:uid="{00000000-0004-0000-0000-000085010000}"/>
    <hyperlink ref="L525" r:id="rId391" xr:uid="{00000000-0004-0000-0000-000086010000}"/>
    <hyperlink ref="L526" r:id="rId392" xr:uid="{00000000-0004-0000-0000-000087010000}"/>
    <hyperlink ref="L527" r:id="rId393" xr:uid="{00000000-0004-0000-0000-000088010000}"/>
    <hyperlink ref="L528" r:id="rId394" xr:uid="{00000000-0004-0000-0000-000089010000}"/>
    <hyperlink ref="L529" r:id="rId395" xr:uid="{00000000-0004-0000-0000-00008A010000}"/>
    <hyperlink ref="L530" r:id="rId396" xr:uid="{00000000-0004-0000-0000-00008B010000}"/>
    <hyperlink ref="L531" r:id="rId397" xr:uid="{00000000-0004-0000-0000-00008C010000}"/>
    <hyperlink ref="L532" r:id="rId398" xr:uid="{00000000-0004-0000-0000-00008D010000}"/>
    <hyperlink ref="L533" r:id="rId399" xr:uid="{00000000-0004-0000-0000-00008E010000}"/>
    <hyperlink ref="L534" r:id="rId400" xr:uid="{00000000-0004-0000-0000-00008F010000}"/>
    <hyperlink ref="L535" r:id="rId401" xr:uid="{00000000-0004-0000-0000-000090010000}"/>
    <hyperlink ref="L536" r:id="rId402" xr:uid="{00000000-0004-0000-0000-000091010000}"/>
    <hyperlink ref="L537" r:id="rId403" xr:uid="{00000000-0004-0000-0000-000092010000}"/>
    <hyperlink ref="L538" r:id="rId404" xr:uid="{00000000-0004-0000-0000-000093010000}"/>
    <hyperlink ref="L539" r:id="rId405" xr:uid="{00000000-0004-0000-0000-000094010000}"/>
    <hyperlink ref="L540" r:id="rId406" xr:uid="{00000000-0004-0000-0000-000095010000}"/>
    <hyperlink ref="L541" r:id="rId407" xr:uid="{00000000-0004-0000-0000-000096010000}"/>
    <hyperlink ref="L542" r:id="rId408" xr:uid="{00000000-0004-0000-0000-000097010000}"/>
    <hyperlink ref="L543" r:id="rId409" xr:uid="{00000000-0004-0000-0000-000098010000}"/>
    <hyperlink ref="L544" r:id="rId410" xr:uid="{00000000-0004-0000-0000-000099010000}"/>
    <hyperlink ref="L545" r:id="rId411" xr:uid="{00000000-0004-0000-0000-00009A010000}"/>
    <hyperlink ref="L546" r:id="rId412" xr:uid="{00000000-0004-0000-0000-00009B010000}"/>
    <hyperlink ref="L548" r:id="rId413" xr:uid="{00000000-0004-0000-0000-00009C010000}"/>
    <hyperlink ref="L549" r:id="rId414" xr:uid="{00000000-0004-0000-0000-00009D010000}"/>
    <hyperlink ref="L550" r:id="rId415" xr:uid="{00000000-0004-0000-0000-00009E010000}"/>
    <hyperlink ref="L551" r:id="rId416" xr:uid="{00000000-0004-0000-0000-00009F010000}"/>
    <hyperlink ref="L552" r:id="rId417" xr:uid="{00000000-0004-0000-0000-0000A0010000}"/>
    <hyperlink ref="L553" r:id="rId418" xr:uid="{00000000-0004-0000-0000-0000A1010000}"/>
    <hyperlink ref="L468" r:id="rId419" xr:uid="{00000000-0004-0000-0000-0000A2010000}"/>
    <hyperlink ref="L467" r:id="rId420" xr:uid="{00000000-0004-0000-0000-0000A3010000}"/>
    <hyperlink ref="L466" r:id="rId421" xr:uid="{00000000-0004-0000-0000-0000A4010000}"/>
    <hyperlink ref="L465" r:id="rId422" xr:uid="{00000000-0004-0000-0000-0000A5010000}"/>
    <hyperlink ref="L464" r:id="rId423" xr:uid="{00000000-0004-0000-0000-0000A6010000}"/>
    <hyperlink ref="L463" r:id="rId424" xr:uid="{00000000-0004-0000-0000-0000A7010000}"/>
    <hyperlink ref="L462" r:id="rId425" xr:uid="{00000000-0004-0000-0000-0000A8010000}"/>
    <hyperlink ref="L461" r:id="rId426" xr:uid="{00000000-0004-0000-0000-0000A9010000}"/>
    <hyperlink ref="L460" r:id="rId427" xr:uid="{00000000-0004-0000-0000-0000AA010000}"/>
    <hyperlink ref="L459" r:id="rId428" xr:uid="{00000000-0004-0000-0000-0000AB010000}"/>
    <hyperlink ref="L458" r:id="rId429" xr:uid="{00000000-0004-0000-0000-0000AC010000}"/>
    <hyperlink ref="L457" r:id="rId430" xr:uid="{00000000-0004-0000-0000-0000AD010000}"/>
    <hyperlink ref="L456" r:id="rId431" xr:uid="{00000000-0004-0000-0000-0000AE010000}"/>
    <hyperlink ref="L455" r:id="rId432" xr:uid="{00000000-0004-0000-0000-0000AF010000}"/>
    <hyperlink ref="L454" r:id="rId433" xr:uid="{00000000-0004-0000-0000-0000B0010000}"/>
    <hyperlink ref="L451" r:id="rId434" xr:uid="{00000000-0004-0000-0000-0000B1010000}"/>
    <hyperlink ref="L450" r:id="rId435" xr:uid="{00000000-0004-0000-0000-0000B2010000}"/>
    <hyperlink ref="L449" r:id="rId436" xr:uid="{00000000-0004-0000-0000-0000B3010000}"/>
    <hyperlink ref="L448" r:id="rId437" xr:uid="{00000000-0004-0000-0000-0000B4010000}"/>
    <hyperlink ref="L447" r:id="rId438" xr:uid="{00000000-0004-0000-0000-0000B5010000}"/>
    <hyperlink ref="L446" r:id="rId439" xr:uid="{00000000-0004-0000-0000-0000B6010000}"/>
    <hyperlink ref="L445" r:id="rId440" xr:uid="{00000000-0004-0000-0000-0000B7010000}"/>
    <hyperlink ref="L444" r:id="rId441" xr:uid="{00000000-0004-0000-0000-0000B8010000}"/>
    <hyperlink ref="L443" r:id="rId442" xr:uid="{00000000-0004-0000-0000-0000B9010000}"/>
    <hyperlink ref="L442" r:id="rId443" xr:uid="{00000000-0004-0000-0000-0000BA010000}"/>
    <hyperlink ref="L441" r:id="rId444" xr:uid="{00000000-0004-0000-0000-0000BB010000}"/>
    <hyperlink ref="L439" r:id="rId445" xr:uid="{00000000-0004-0000-0000-0000BC010000}"/>
    <hyperlink ref="L438" r:id="rId446" xr:uid="{00000000-0004-0000-0000-0000BD010000}"/>
    <hyperlink ref="L554" r:id="rId447" xr:uid="{00000000-0004-0000-0000-0000BE010000}"/>
    <hyperlink ref="L555" r:id="rId448" xr:uid="{00000000-0004-0000-0000-0000BF010000}"/>
    <hyperlink ref="L556" r:id="rId449" xr:uid="{00000000-0004-0000-0000-0000C0010000}"/>
    <hyperlink ref="L560" r:id="rId450" xr:uid="{00000000-0004-0000-0000-0000C1010000}"/>
    <hyperlink ref="L561" r:id="rId451" xr:uid="{00000000-0004-0000-0000-0000C2010000}"/>
    <hyperlink ref="L562" r:id="rId452" xr:uid="{00000000-0004-0000-0000-0000C3010000}"/>
    <hyperlink ref="L563" r:id="rId453" xr:uid="{00000000-0004-0000-0000-0000C4010000}"/>
    <hyperlink ref="L564" r:id="rId454" xr:uid="{00000000-0004-0000-0000-0000C5010000}"/>
    <hyperlink ref="L570" r:id="rId455" xr:uid="{00000000-0004-0000-0000-0000C6010000}"/>
    <hyperlink ref="L571" r:id="rId456" xr:uid="{00000000-0004-0000-0000-0000C7010000}"/>
    <hyperlink ref="L572" r:id="rId457" xr:uid="{00000000-0004-0000-0000-0000C8010000}"/>
    <hyperlink ref="L573" r:id="rId458" xr:uid="{00000000-0004-0000-0000-0000C9010000}"/>
    <hyperlink ref="L574" r:id="rId459" xr:uid="{00000000-0004-0000-0000-0000CA010000}"/>
    <hyperlink ref="L575" r:id="rId460" xr:uid="{00000000-0004-0000-0000-0000CB010000}"/>
    <hyperlink ref="L576" r:id="rId461" xr:uid="{00000000-0004-0000-0000-0000CC010000}"/>
    <hyperlink ref="L578" r:id="rId462" xr:uid="{00000000-0004-0000-0000-0000CD010000}"/>
    <hyperlink ref="L579" r:id="rId463" xr:uid="{00000000-0004-0000-0000-0000CE010000}"/>
    <hyperlink ref="L580" r:id="rId464" xr:uid="{00000000-0004-0000-0000-0000CF010000}"/>
    <hyperlink ref="L581" r:id="rId465" xr:uid="{00000000-0004-0000-0000-0000D0010000}"/>
    <hyperlink ref="L582" r:id="rId466" xr:uid="{00000000-0004-0000-0000-0000D1010000}"/>
    <hyperlink ref="L583" r:id="rId467" xr:uid="{00000000-0004-0000-0000-0000D2010000}"/>
    <hyperlink ref="L584" r:id="rId468" xr:uid="{00000000-0004-0000-0000-0000D3010000}"/>
    <hyperlink ref="L585" r:id="rId469" xr:uid="{00000000-0004-0000-0000-0000D4010000}"/>
    <hyperlink ref="L586" r:id="rId470" xr:uid="{00000000-0004-0000-0000-0000D5010000}"/>
    <hyperlink ref="L587" r:id="rId471" xr:uid="{00000000-0004-0000-0000-0000D6010000}"/>
    <hyperlink ref="L588" r:id="rId472" xr:uid="{00000000-0004-0000-0000-0000D7010000}"/>
    <hyperlink ref="L589" r:id="rId473" xr:uid="{00000000-0004-0000-0000-0000D8010000}"/>
    <hyperlink ref="L590" r:id="rId474" xr:uid="{00000000-0004-0000-0000-0000D9010000}"/>
    <hyperlink ref="L592" r:id="rId475" xr:uid="{00000000-0004-0000-0000-0000DA010000}"/>
    <hyperlink ref="L593" r:id="rId476" xr:uid="{00000000-0004-0000-0000-0000DB010000}"/>
    <hyperlink ref="L596" r:id="rId477" xr:uid="{00000000-0004-0000-0000-0000DC010000}"/>
    <hyperlink ref="L597" r:id="rId478" xr:uid="{00000000-0004-0000-0000-0000DD010000}"/>
    <hyperlink ref="L598" r:id="rId479" xr:uid="{00000000-0004-0000-0000-0000DE010000}"/>
    <hyperlink ref="L599" r:id="rId480" xr:uid="{00000000-0004-0000-0000-0000DF010000}"/>
    <hyperlink ref="L600" r:id="rId481" xr:uid="{00000000-0004-0000-0000-0000E0010000}"/>
    <hyperlink ref="L601" r:id="rId482" xr:uid="{00000000-0004-0000-0000-0000E1010000}"/>
    <hyperlink ref="L602" r:id="rId483" xr:uid="{00000000-0004-0000-0000-0000E2010000}"/>
    <hyperlink ref="L603" r:id="rId484" xr:uid="{00000000-0004-0000-0000-0000E3010000}"/>
    <hyperlink ref="L604" r:id="rId485" xr:uid="{00000000-0004-0000-0000-0000E4010000}"/>
    <hyperlink ref="L605" r:id="rId486" xr:uid="{00000000-0004-0000-0000-0000E5010000}"/>
    <hyperlink ref="L606" r:id="rId487" xr:uid="{00000000-0004-0000-0000-0000E6010000}"/>
    <hyperlink ref="L607" r:id="rId488" xr:uid="{00000000-0004-0000-0000-0000E7010000}"/>
    <hyperlink ref="L608" r:id="rId489" xr:uid="{00000000-0004-0000-0000-0000E8010000}"/>
    <hyperlink ref="L609" r:id="rId490" xr:uid="{00000000-0004-0000-0000-0000E9010000}"/>
    <hyperlink ref="L610" r:id="rId491" xr:uid="{00000000-0004-0000-0000-0000EA010000}"/>
    <hyperlink ref="L611" r:id="rId492" xr:uid="{00000000-0004-0000-0000-0000EB010000}"/>
    <hyperlink ref="L612" r:id="rId493" xr:uid="{00000000-0004-0000-0000-0000EC010000}"/>
    <hyperlink ref="L614" r:id="rId494" xr:uid="{00000000-0004-0000-0000-0000ED010000}"/>
    <hyperlink ref="L618" r:id="rId495" xr:uid="{00000000-0004-0000-0000-0000EE010000}"/>
    <hyperlink ref="L619" r:id="rId496" xr:uid="{00000000-0004-0000-0000-0000EF010000}"/>
    <hyperlink ref="L621" r:id="rId497" xr:uid="{00000000-0004-0000-0000-0000F0010000}"/>
    <hyperlink ref="L622" r:id="rId498" xr:uid="{00000000-0004-0000-0000-0000F1010000}"/>
    <hyperlink ref="L623" r:id="rId499" xr:uid="{00000000-0004-0000-0000-0000F2010000}"/>
    <hyperlink ref="L624" r:id="rId500" xr:uid="{00000000-0004-0000-0000-0000F3010000}"/>
    <hyperlink ref="L625" r:id="rId501" xr:uid="{00000000-0004-0000-0000-0000F4010000}"/>
    <hyperlink ref="L626" r:id="rId502" xr:uid="{00000000-0004-0000-0000-0000F5010000}"/>
    <hyperlink ref="L627" r:id="rId503" xr:uid="{00000000-0004-0000-0000-0000F6010000}"/>
    <hyperlink ref="L628" r:id="rId504" xr:uid="{00000000-0004-0000-0000-0000F7010000}"/>
    <hyperlink ref="L629" r:id="rId505" xr:uid="{00000000-0004-0000-0000-0000F8010000}"/>
    <hyperlink ref="L630" r:id="rId506" xr:uid="{00000000-0004-0000-0000-0000F9010000}"/>
    <hyperlink ref="L631" r:id="rId507" xr:uid="{00000000-0004-0000-0000-0000FA010000}"/>
    <hyperlink ref="L632" r:id="rId508" xr:uid="{00000000-0004-0000-0000-0000FB010000}"/>
    <hyperlink ref="L633" r:id="rId509" xr:uid="{00000000-0004-0000-0000-0000FC010000}"/>
    <hyperlink ref="L634" r:id="rId510" xr:uid="{00000000-0004-0000-0000-0000FD010000}"/>
    <hyperlink ref="L635" r:id="rId511" xr:uid="{00000000-0004-0000-0000-0000FE010000}"/>
    <hyperlink ref="L636" r:id="rId512" xr:uid="{00000000-0004-0000-0000-0000FF010000}"/>
    <hyperlink ref="L639" r:id="rId513" xr:uid="{00000000-0004-0000-0000-000000020000}"/>
    <hyperlink ref="L640" r:id="rId514" xr:uid="{00000000-0004-0000-0000-000001020000}"/>
    <hyperlink ref="L641" r:id="rId515" xr:uid="{00000000-0004-0000-0000-000002020000}"/>
    <hyperlink ref="L642" r:id="rId516" xr:uid="{00000000-0004-0000-0000-000003020000}"/>
    <hyperlink ref="L643" r:id="rId517" xr:uid="{00000000-0004-0000-0000-000004020000}"/>
    <hyperlink ref="L644" r:id="rId518" xr:uid="{00000000-0004-0000-0000-000005020000}"/>
    <hyperlink ref="L645" r:id="rId519" xr:uid="{00000000-0004-0000-0000-000006020000}"/>
    <hyperlink ref="L646" r:id="rId520" xr:uid="{00000000-0004-0000-0000-000007020000}"/>
    <hyperlink ref="L649" r:id="rId521" xr:uid="{00000000-0004-0000-0000-000008020000}"/>
    <hyperlink ref="L650" r:id="rId522" xr:uid="{00000000-0004-0000-0000-000009020000}"/>
    <hyperlink ref="L651" r:id="rId523" xr:uid="{00000000-0004-0000-0000-00000A020000}"/>
    <hyperlink ref="L653" r:id="rId524" xr:uid="{00000000-0004-0000-0000-00000B020000}"/>
    <hyperlink ref="L654" r:id="rId525" xr:uid="{00000000-0004-0000-0000-00000C020000}"/>
    <hyperlink ref="L656" r:id="rId526" xr:uid="{00000000-0004-0000-0000-00000D020000}"/>
    <hyperlink ref="L658" r:id="rId527" xr:uid="{00000000-0004-0000-0000-00000E020000}"/>
    <hyperlink ref="L659" r:id="rId528" xr:uid="{00000000-0004-0000-0000-00000F020000}"/>
    <hyperlink ref="L661" r:id="rId529" xr:uid="{00000000-0004-0000-0000-000010020000}"/>
    <hyperlink ref="L663" r:id="rId530" xr:uid="{00000000-0004-0000-0000-000011020000}"/>
    <hyperlink ref="L664" r:id="rId531" xr:uid="{00000000-0004-0000-0000-000012020000}"/>
    <hyperlink ref="L665" r:id="rId532" xr:uid="{00000000-0004-0000-0000-000013020000}"/>
    <hyperlink ref="L668" r:id="rId533" xr:uid="{00000000-0004-0000-0000-000014020000}"/>
    <hyperlink ref="L669" r:id="rId534" xr:uid="{00000000-0004-0000-0000-000015020000}"/>
    <hyperlink ref="L670" r:id="rId535" xr:uid="{00000000-0004-0000-0000-000016020000}"/>
    <hyperlink ref="L671" r:id="rId536" xr:uid="{00000000-0004-0000-0000-000017020000}"/>
    <hyperlink ref="L672" r:id="rId537" xr:uid="{00000000-0004-0000-0000-000018020000}"/>
    <hyperlink ref="L673" r:id="rId538" xr:uid="{00000000-0004-0000-0000-000019020000}"/>
    <hyperlink ref="L676" r:id="rId539" xr:uid="{00000000-0004-0000-0000-00001A020000}"/>
    <hyperlink ref="L677" r:id="rId540" xr:uid="{00000000-0004-0000-0000-00001B020000}"/>
    <hyperlink ref="L678" r:id="rId541" xr:uid="{00000000-0004-0000-0000-00001C020000}"/>
    <hyperlink ref="L679" r:id="rId542" xr:uid="{00000000-0004-0000-0000-00001D020000}"/>
    <hyperlink ref="L680" r:id="rId543" xr:uid="{00000000-0004-0000-0000-00001E020000}"/>
    <hyperlink ref="L681" r:id="rId544" xr:uid="{00000000-0004-0000-0000-00001F020000}"/>
    <hyperlink ref="L682" r:id="rId545" xr:uid="{00000000-0004-0000-0000-000020020000}"/>
    <hyperlink ref="L683" r:id="rId546" xr:uid="{00000000-0004-0000-0000-000021020000}"/>
    <hyperlink ref="L684" r:id="rId547" xr:uid="{00000000-0004-0000-0000-000022020000}"/>
    <hyperlink ref="L685" r:id="rId548" xr:uid="{00000000-0004-0000-0000-000023020000}"/>
    <hyperlink ref="L686" r:id="rId549" xr:uid="{00000000-0004-0000-0000-000024020000}"/>
    <hyperlink ref="L688" r:id="rId550" xr:uid="{00000000-0004-0000-0000-000025020000}"/>
    <hyperlink ref="L689" r:id="rId551" xr:uid="{00000000-0004-0000-0000-000026020000}"/>
    <hyperlink ref="L690" r:id="rId552" xr:uid="{00000000-0004-0000-0000-000027020000}"/>
    <hyperlink ref="L692" r:id="rId553" xr:uid="{00000000-0004-0000-0000-000028020000}"/>
    <hyperlink ref="L693" r:id="rId554" xr:uid="{00000000-0004-0000-0000-000029020000}"/>
    <hyperlink ref="L694" r:id="rId555" xr:uid="{00000000-0004-0000-0000-00002A020000}"/>
    <hyperlink ref="L695" r:id="rId556" xr:uid="{00000000-0004-0000-0000-00002B020000}"/>
    <hyperlink ref="L696" r:id="rId557" xr:uid="{00000000-0004-0000-0000-00002C020000}"/>
    <hyperlink ref="L697" r:id="rId558" xr:uid="{00000000-0004-0000-0000-00002D020000}"/>
    <hyperlink ref="L698" r:id="rId559" xr:uid="{00000000-0004-0000-0000-00002E020000}"/>
    <hyperlink ref="L699" r:id="rId560" xr:uid="{00000000-0004-0000-0000-00002F020000}"/>
    <hyperlink ref="L701" r:id="rId561" xr:uid="{00000000-0004-0000-0000-000030020000}"/>
    <hyperlink ref="L702" r:id="rId562" xr:uid="{00000000-0004-0000-0000-000031020000}"/>
    <hyperlink ref="L703" r:id="rId563" xr:uid="{00000000-0004-0000-0000-000032020000}"/>
    <hyperlink ref="L704" r:id="rId564" xr:uid="{00000000-0004-0000-0000-000033020000}"/>
    <hyperlink ref="L705" r:id="rId565" xr:uid="{00000000-0004-0000-0000-000034020000}"/>
    <hyperlink ref="L706" r:id="rId566" xr:uid="{00000000-0004-0000-0000-000035020000}"/>
    <hyperlink ref="L707" r:id="rId567" xr:uid="{00000000-0004-0000-0000-000036020000}"/>
    <hyperlink ref="L708" r:id="rId568" xr:uid="{00000000-0004-0000-0000-000037020000}"/>
    <hyperlink ref="L709" r:id="rId569" xr:uid="{00000000-0004-0000-0000-000038020000}"/>
    <hyperlink ref="L710" r:id="rId570" xr:uid="{00000000-0004-0000-0000-000039020000}"/>
    <hyperlink ref="L711" r:id="rId571" xr:uid="{00000000-0004-0000-0000-00003A020000}"/>
    <hyperlink ref="L712" r:id="rId572" xr:uid="{00000000-0004-0000-0000-00003B020000}"/>
    <hyperlink ref="L713" r:id="rId573" xr:uid="{00000000-0004-0000-0000-00003C020000}"/>
    <hyperlink ref="L715" r:id="rId574" xr:uid="{00000000-0004-0000-0000-00003D020000}"/>
    <hyperlink ref="L716" r:id="rId575" xr:uid="{00000000-0004-0000-0000-00003E020000}"/>
    <hyperlink ref="L719" r:id="rId576" xr:uid="{00000000-0004-0000-0000-00003F020000}"/>
    <hyperlink ref="L720" r:id="rId577" xr:uid="{00000000-0004-0000-0000-000040020000}"/>
    <hyperlink ref="L721" r:id="rId578" xr:uid="{00000000-0004-0000-0000-000041020000}"/>
    <hyperlink ref="L722" r:id="rId579" xr:uid="{00000000-0004-0000-0000-000042020000}"/>
    <hyperlink ref="L723" r:id="rId580" xr:uid="{00000000-0004-0000-0000-000043020000}"/>
    <hyperlink ref="L724" r:id="rId581" xr:uid="{00000000-0004-0000-0000-000044020000}"/>
    <hyperlink ref="L725" r:id="rId582" xr:uid="{00000000-0004-0000-0000-000045020000}"/>
    <hyperlink ref="L727" r:id="rId583" xr:uid="{00000000-0004-0000-0000-000046020000}"/>
    <hyperlink ref="L729" r:id="rId584" xr:uid="{00000000-0004-0000-0000-000047020000}"/>
    <hyperlink ref="L730" r:id="rId585" xr:uid="{00000000-0004-0000-0000-000048020000}"/>
    <hyperlink ref="L732" r:id="rId586" xr:uid="{00000000-0004-0000-0000-000049020000}"/>
    <hyperlink ref="L733" r:id="rId587" xr:uid="{00000000-0004-0000-0000-00004A020000}"/>
    <hyperlink ref="L734" r:id="rId588" xr:uid="{00000000-0004-0000-0000-00004B020000}"/>
    <hyperlink ref="L735" r:id="rId589" xr:uid="{00000000-0004-0000-0000-00004C020000}"/>
    <hyperlink ref="L736" r:id="rId590" xr:uid="{00000000-0004-0000-0000-00004D020000}"/>
    <hyperlink ref="L738" r:id="rId591" xr:uid="{00000000-0004-0000-0000-00004E020000}"/>
    <hyperlink ref="L739" r:id="rId592" xr:uid="{00000000-0004-0000-0000-00004F020000}"/>
    <hyperlink ref="L740" r:id="rId593" xr:uid="{00000000-0004-0000-0000-000050020000}"/>
    <hyperlink ref="L741" r:id="rId594" xr:uid="{00000000-0004-0000-0000-000051020000}"/>
    <hyperlink ref="L742" r:id="rId595" xr:uid="{00000000-0004-0000-0000-000052020000}"/>
    <hyperlink ref="L743" r:id="rId596" xr:uid="{00000000-0004-0000-0000-000053020000}"/>
    <hyperlink ref="L744" r:id="rId597" xr:uid="{00000000-0004-0000-0000-000054020000}"/>
    <hyperlink ref="L746" r:id="rId598" xr:uid="{00000000-0004-0000-0000-000055020000}"/>
    <hyperlink ref="L747" r:id="rId599" xr:uid="{00000000-0004-0000-0000-000056020000}"/>
    <hyperlink ref="L749" r:id="rId600" xr:uid="{00000000-0004-0000-0000-000057020000}"/>
    <hyperlink ref="L750" r:id="rId601" xr:uid="{00000000-0004-0000-0000-000058020000}"/>
    <hyperlink ref="L751" r:id="rId602" xr:uid="{00000000-0004-0000-0000-000059020000}"/>
    <hyperlink ref="L752" r:id="rId603" xr:uid="{00000000-0004-0000-0000-00005A020000}"/>
    <hyperlink ref="L753" r:id="rId604" xr:uid="{00000000-0004-0000-0000-00005B020000}"/>
    <hyperlink ref="L754" r:id="rId605" xr:uid="{00000000-0004-0000-0000-00005C020000}"/>
    <hyperlink ref="L756" r:id="rId606" xr:uid="{00000000-0004-0000-0000-00005D020000}"/>
    <hyperlink ref="L758" r:id="rId607" xr:uid="{00000000-0004-0000-0000-00005E020000}"/>
    <hyperlink ref="L760" r:id="rId608" xr:uid="{00000000-0004-0000-0000-00005F020000}"/>
    <hyperlink ref="L761" r:id="rId609" xr:uid="{00000000-0004-0000-0000-000060020000}"/>
    <hyperlink ref="L762" r:id="rId610" xr:uid="{00000000-0004-0000-0000-000061020000}"/>
    <hyperlink ref="L763" r:id="rId611" xr:uid="{00000000-0004-0000-0000-000062020000}"/>
    <hyperlink ref="L764" r:id="rId612" xr:uid="{00000000-0004-0000-0000-000063020000}"/>
    <hyperlink ref="L765" r:id="rId613" xr:uid="{00000000-0004-0000-0000-000064020000}"/>
    <hyperlink ref="L766" r:id="rId614" xr:uid="{00000000-0004-0000-0000-000065020000}"/>
    <hyperlink ref="L767" r:id="rId615" xr:uid="{00000000-0004-0000-0000-000066020000}"/>
    <hyperlink ref="L768" r:id="rId616" xr:uid="{00000000-0004-0000-0000-000067020000}"/>
    <hyperlink ref="L769" r:id="rId617" xr:uid="{00000000-0004-0000-0000-000068020000}"/>
    <hyperlink ref="L770" r:id="rId618" xr:uid="{00000000-0004-0000-0000-000069020000}"/>
    <hyperlink ref="L771" r:id="rId619" xr:uid="{00000000-0004-0000-0000-00006A020000}"/>
    <hyperlink ref="L772" r:id="rId620" xr:uid="{00000000-0004-0000-0000-00006B020000}"/>
    <hyperlink ref="L773" r:id="rId621" xr:uid="{00000000-0004-0000-0000-00006C020000}"/>
    <hyperlink ref="L774" r:id="rId622" xr:uid="{00000000-0004-0000-0000-00006D020000}"/>
    <hyperlink ref="L775" r:id="rId623" xr:uid="{00000000-0004-0000-0000-00006E020000}"/>
    <hyperlink ref="L776" r:id="rId624" xr:uid="{00000000-0004-0000-0000-00006F020000}"/>
    <hyperlink ref="L778" r:id="rId625" xr:uid="{00000000-0004-0000-0000-000070020000}"/>
    <hyperlink ref="L779" r:id="rId626" xr:uid="{00000000-0004-0000-0000-000071020000}"/>
    <hyperlink ref="L780" r:id="rId627" xr:uid="{00000000-0004-0000-0000-000072020000}"/>
    <hyperlink ref="L781" r:id="rId628" xr:uid="{00000000-0004-0000-0000-000073020000}"/>
    <hyperlink ref="L782" r:id="rId629" xr:uid="{00000000-0004-0000-0000-000074020000}"/>
    <hyperlink ref="L783" r:id="rId630" xr:uid="{00000000-0004-0000-0000-000075020000}"/>
    <hyperlink ref="L784" r:id="rId631" xr:uid="{00000000-0004-0000-0000-000076020000}"/>
    <hyperlink ref="L786" r:id="rId632" xr:uid="{00000000-0004-0000-0000-000077020000}"/>
    <hyperlink ref="L787" r:id="rId633" xr:uid="{00000000-0004-0000-0000-000078020000}"/>
    <hyperlink ref="L788" r:id="rId634" xr:uid="{00000000-0004-0000-0000-000079020000}"/>
    <hyperlink ref="L789" r:id="rId635" xr:uid="{00000000-0004-0000-0000-00007A020000}"/>
    <hyperlink ref="L790" r:id="rId636" xr:uid="{00000000-0004-0000-0000-00007B020000}"/>
    <hyperlink ref="L791" r:id="rId637" xr:uid="{00000000-0004-0000-0000-00007C020000}"/>
    <hyperlink ref="L792" r:id="rId638" xr:uid="{00000000-0004-0000-0000-00007D020000}"/>
    <hyperlink ref="L793" r:id="rId639" xr:uid="{00000000-0004-0000-0000-00007E020000}"/>
    <hyperlink ref="L794" r:id="rId640" xr:uid="{00000000-0004-0000-0000-00007F020000}"/>
    <hyperlink ref="L795" r:id="rId641" xr:uid="{00000000-0004-0000-0000-000080020000}"/>
    <hyperlink ref="L797" r:id="rId642" xr:uid="{00000000-0004-0000-0000-000081020000}"/>
    <hyperlink ref="L798" r:id="rId643" xr:uid="{00000000-0004-0000-0000-000082020000}"/>
    <hyperlink ref="L799" r:id="rId644" xr:uid="{00000000-0004-0000-0000-000083020000}"/>
    <hyperlink ref="L800" r:id="rId645" xr:uid="{00000000-0004-0000-0000-000084020000}"/>
    <hyperlink ref="L801" r:id="rId646" xr:uid="{00000000-0004-0000-0000-000085020000}"/>
    <hyperlink ref="L802" r:id="rId647" xr:uid="{00000000-0004-0000-0000-000086020000}"/>
    <hyperlink ref="L804" r:id="rId648" xr:uid="{00000000-0004-0000-0000-000087020000}"/>
    <hyperlink ref="L805" r:id="rId649" xr:uid="{00000000-0004-0000-0000-000088020000}"/>
    <hyperlink ref="L806" r:id="rId650" xr:uid="{00000000-0004-0000-0000-000089020000}"/>
    <hyperlink ref="L807" r:id="rId651" xr:uid="{00000000-0004-0000-0000-00008A020000}"/>
    <hyperlink ref="L808" r:id="rId652" xr:uid="{00000000-0004-0000-0000-00008B020000}"/>
    <hyperlink ref="L809" r:id="rId653" xr:uid="{00000000-0004-0000-0000-00008C020000}"/>
    <hyperlink ref="L810" r:id="rId654" xr:uid="{00000000-0004-0000-0000-00008D020000}"/>
    <hyperlink ref="L811" r:id="rId655" xr:uid="{00000000-0004-0000-0000-00008E020000}"/>
    <hyperlink ref="L812" r:id="rId656" xr:uid="{00000000-0004-0000-0000-00008F020000}"/>
    <hyperlink ref="L813" r:id="rId657" xr:uid="{00000000-0004-0000-0000-000090020000}"/>
    <hyperlink ref="L814" r:id="rId658" xr:uid="{00000000-0004-0000-0000-000091020000}"/>
    <hyperlink ref="L815" r:id="rId659" xr:uid="{00000000-0004-0000-0000-000092020000}"/>
    <hyperlink ref="L816" r:id="rId660" xr:uid="{00000000-0004-0000-0000-000093020000}"/>
    <hyperlink ref="L817" r:id="rId661" xr:uid="{00000000-0004-0000-0000-000094020000}"/>
    <hyperlink ref="L818" r:id="rId662" xr:uid="{00000000-0004-0000-0000-000095020000}"/>
    <hyperlink ref="L819" r:id="rId663" xr:uid="{00000000-0004-0000-0000-000096020000}"/>
    <hyperlink ref="L820" r:id="rId664" xr:uid="{00000000-0004-0000-0000-000097020000}"/>
    <hyperlink ref="L821" r:id="rId665" xr:uid="{00000000-0004-0000-0000-000098020000}"/>
    <hyperlink ref="L822" r:id="rId666" xr:uid="{00000000-0004-0000-0000-000099020000}"/>
    <hyperlink ref="L823" r:id="rId667" xr:uid="{00000000-0004-0000-0000-00009A020000}"/>
    <hyperlink ref="L824" r:id="rId668" xr:uid="{00000000-0004-0000-0000-00009B020000}"/>
    <hyperlink ref="L825" r:id="rId669" xr:uid="{00000000-0004-0000-0000-00009C020000}"/>
    <hyperlink ref="L826" r:id="rId670" xr:uid="{00000000-0004-0000-0000-00009D020000}"/>
    <hyperlink ref="L828" r:id="rId671" xr:uid="{00000000-0004-0000-0000-00009E020000}"/>
    <hyperlink ref="L829" r:id="rId672" xr:uid="{00000000-0004-0000-0000-00009F020000}"/>
    <hyperlink ref="L830" r:id="rId673" xr:uid="{00000000-0004-0000-0000-0000A0020000}"/>
    <hyperlink ref="L831" r:id="rId674" xr:uid="{00000000-0004-0000-0000-0000A1020000}"/>
    <hyperlink ref="L832" r:id="rId675" xr:uid="{00000000-0004-0000-0000-0000A2020000}"/>
    <hyperlink ref="L833" r:id="rId676" xr:uid="{00000000-0004-0000-0000-0000A3020000}"/>
    <hyperlink ref="L834" r:id="rId677" xr:uid="{00000000-0004-0000-0000-0000A4020000}"/>
    <hyperlink ref="L835" r:id="rId678" xr:uid="{00000000-0004-0000-0000-0000A5020000}"/>
    <hyperlink ref="L836" r:id="rId679" xr:uid="{00000000-0004-0000-0000-0000A6020000}"/>
    <hyperlink ref="L838" r:id="rId680" xr:uid="{00000000-0004-0000-0000-0000A7020000}"/>
    <hyperlink ref="L839" r:id="rId681" xr:uid="{00000000-0004-0000-0000-0000A8020000}"/>
    <hyperlink ref="L840" r:id="rId682" xr:uid="{00000000-0004-0000-0000-0000A9020000}"/>
    <hyperlink ref="L841" r:id="rId683" xr:uid="{00000000-0004-0000-0000-0000AA020000}"/>
    <hyperlink ref="L842" r:id="rId684" xr:uid="{00000000-0004-0000-0000-0000AB020000}"/>
    <hyperlink ref="L843" r:id="rId685" xr:uid="{00000000-0004-0000-0000-0000AC020000}"/>
    <hyperlink ref="L845" r:id="rId686" xr:uid="{00000000-0004-0000-0000-0000AD020000}"/>
    <hyperlink ref="L846" r:id="rId687" xr:uid="{00000000-0004-0000-0000-0000AE020000}"/>
    <hyperlink ref="L847" r:id="rId688" xr:uid="{00000000-0004-0000-0000-0000AF020000}"/>
    <hyperlink ref="L558" r:id="rId689" xr:uid="{00000000-0004-0000-0000-0000B0020000}"/>
    <hyperlink ref="L508" r:id="rId690" xr:uid="{00000000-0004-0000-0000-0000B1020000}"/>
    <hyperlink ref="L507" r:id="rId691" xr:uid="{00000000-0004-0000-0000-0000B2020000}"/>
    <hyperlink ref="L389" r:id="rId692" xr:uid="{00000000-0004-0000-0000-0000B3020000}"/>
    <hyperlink ref="L431" r:id="rId693" xr:uid="{00000000-0004-0000-0000-0000B4020000}"/>
    <hyperlink ref="L481" r:id="rId694" xr:uid="{00000000-0004-0000-0000-0000B5020000}"/>
    <hyperlink ref="L849" r:id="rId695" xr:uid="{00000000-0004-0000-0000-0000B6020000}"/>
    <hyperlink ref="L850" r:id="rId696" xr:uid="{00000000-0004-0000-0000-0000B7020000}"/>
    <hyperlink ref="L851" r:id="rId697" xr:uid="{00000000-0004-0000-0000-0000B8020000}"/>
    <hyperlink ref="L852" r:id="rId698" xr:uid="{00000000-0004-0000-0000-0000B9020000}"/>
    <hyperlink ref="L853" r:id="rId699" xr:uid="{00000000-0004-0000-0000-0000BA020000}"/>
    <hyperlink ref="L854" r:id="rId700" xr:uid="{00000000-0004-0000-0000-0000BB020000}"/>
    <hyperlink ref="L855" r:id="rId701" xr:uid="{00000000-0004-0000-0000-0000BC020000}"/>
    <hyperlink ref="L857" r:id="rId702" xr:uid="{00000000-0004-0000-0000-0000BD020000}"/>
    <hyperlink ref="L858" r:id="rId703" xr:uid="{00000000-0004-0000-0000-0000BE020000}"/>
    <hyperlink ref="L859" r:id="rId704" xr:uid="{00000000-0004-0000-0000-0000BF020000}"/>
    <hyperlink ref="L861" r:id="rId705" xr:uid="{00000000-0004-0000-0000-0000C0020000}"/>
    <hyperlink ref="L862" r:id="rId706" xr:uid="{00000000-0004-0000-0000-0000C1020000}"/>
    <hyperlink ref="L863" r:id="rId707" xr:uid="{00000000-0004-0000-0000-0000C2020000}"/>
    <hyperlink ref="L864" r:id="rId708" xr:uid="{00000000-0004-0000-0000-0000C3020000}"/>
    <hyperlink ref="L865" r:id="rId709" xr:uid="{00000000-0004-0000-0000-0000C4020000}"/>
    <hyperlink ref="L867" r:id="rId710" xr:uid="{00000000-0004-0000-0000-0000C5020000}"/>
    <hyperlink ref="L868" r:id="rId711" xr:uid="{00000000-0004-0000-0000-0000C6020000}"/>
    <hyperlink ref="L869" r:id="rId712" xr:uid="{00000000-0004-0000-0000-0000C7020000}"/>
    <hyperlink ref="L870" r:id="rId713" xr:uid="{00000000-0004-0000-0000-0000C8020000}"/>
    <hyperlink ref="L871" r:id="rId714" xr:uid="{00000000-0004-0000-0000-0000C9020000}"/>
    <hyperlink ref="L872" r:id="rId715" xr:uid="{00000000-0004-0000-0000-0000CA020000}"/>
    <hyperlink ref="L873" r:id="rId716" xr:uid="{00000000-0004-0000-0000-0000CB020000}"/>
    <hyperlink ref="L874" r:id="rId717" xr:uid="{00000000-0004-0000-0000-0000CC020000}"/>
    <hyperlink ref="L875" r:id="rId718" xr:uid="{00000000-0004-0000-0000-0000CD020000}"/>
    <hyperlink ref="L876" r:id="rId719" xr:uid="{00000000-0004-0000-0000-0000CE020000}"/>
    <hyperlink ref="L877" r:id="rId720" xr:uid="{00000000-0004-0000-0000-0000CF020000}"/>
    <hyperlink ref="L878" r:id="rId721" xr:uid="{00000000-0004-0000-0000-0000D0020000}"/>
    <hyperlink ref="L879" r:id="rId722" xr:uid="{00000000-0004-0000-0000-0000D1020000}"/>
    <hyperlink ref="L880" r:id="rId723" xr:uid="{00000000-0004-0000-0000-0000D2020000}"/>
    <hyperlink ref="L881" r:id="rId724" xr:uid="{00000000-0004-0000-0000-0000D3020000}"/>
    <hyperlink ref="L882" r:id="rId725" xr:uid="{00000000-0004-0000-0000-0000D4020000}"/>
    <hyperlink ref="L883" r:id="rId726" xr:uid="{00000000-0004-0000-0000-0000D5020000}"/>
    <hyperlink ref="L886" r:id="rId727" xr:uid="{00000000-0004-0000-0000-0000D6020000}"/>
    <hyperlink ref="L887" r:id="rId728" xr:uid="{00000000-0004-0000-0000-0000D7020000}"/>
    <hyperlink ref="L888" r:id="rId729" xr:uid="{00000000-0004-0000-0000-0000D8020000}"/>
    <hyperlink ref="L889" r:id="rId730" xr:uid="{00000000-0004-0000-0000-0000D9020000}"/>
    <hyperlink ref="L890" r:id="rId731" xr:uid="{00000000-0004-0000-0000-0000DA020000}"/>
    <hyperlink ref="L891" r:id="rId732" xr:uid="{00000000-0004-0000-0000-0000DB020000}"/>
    <hyperlink ref="L894" r:id="rId733" xr:uid="{00000000-0004-0000-0000-0000DC020000}"/>
    <hyperlink ref="L895" r:id="rId734" xr:uid="{00000000-0004-0000-0000-0000DD020000}"/>
    <hyperlink ref="L896" r:id="rId735" xr:uid="{00000000-0004-0000-0000-0000DE020000}"/>
    <hyperlink ref="L897" r:id="rId736" xr:uid="{00000000-0004-0000-0000-0000DF020000}"/>
    <hyperlink ref="L898" r:id="rId737" xr:uid="{00000000-0004-0000-0000-0000E0020000}"/>
    <hyperlink ref="L899" r:id="rId738" xr:uid="{00000000-0004-0000-0000-0000E1020000}"/>
    <hyperlink ref="L903" r:id="rId739" xr:uid="{00000000-0004-0000-0000-0000E2020000}"/>
    <hyperlink ref="L904" r:id="rId740" xr:uid="{00000000-0004-0000-0000-0000E3020000}"/>
    <hyperlink ref="L905" r:id="rId741" xr:uid="{00000000-0004-0000-0000-0000E4020000}"/>
    <hyperlink ref="L906" r:id="rId742" xr:uid="{00000000-0004-0000-0000-0000E5020000}"/>
    <hyperlink ref="L907" r:id="rId743" xr:uid="{00000000-0004-0000-0000-0000E6020000}"/>
    <hyperlink ref="L908" r:id="rId744" xr:uid="{00000000-0004-0000-0000-0000E7020000}"/>
    <hyperlink ref="L909" r:id="rId745" xr:uid="{00000000-0004-0000-0000-0000E8020000}"/>
    <hyperlink ref="L911" r:id="rId746" xr:uid="{00000000-0004-0000-0000-0000E9020000}"/>
    <hyperlink ref="L910" r:id="rId747" xr:uid="{00000000-0004-0000-0000-0000EA020000}"/>
    <hyperlink ref="L912" r:id="rId748" xr:uid="{00000000-0004-0000-0000-0000EB020000}"/>
    <hyperlink ref="L913" r:id="rId749" xr:uid="{00000000-0004-0000-0000-0000EC020000}"/>
    <hyperlink ref="L914" r:id="rId750" xr:uid="{00000000-0004-0000-0000-0000ED020000}"/>
    <hyperlink ref="L915" r:id="rId751" xr:uid="{00000000-0004-0000-0000-0000EE020000}"/>
    <hyperlink ref="L916" r:id="rId752" xr:uid="{00000000-0004-0000-0000-0000EF020000}"/>
    <hyperlink ref="L917" r:id="rId753" xr:uid="{00000000-0004-0000-0000-0000F0020000}"/>
    <hyperlink ref="L918" r:id="rId754" xr:uid="{00000000-0004-0000-0000-0000F1020000}"/>
    <hyperlink ref="L919" r:id="rId755" xr:uid="{00000000-0004-0000-0000-0000F2020000}"/>
    <hyperlink ref="L921" r:id="rId756" xr:uid="{00000000-0004-0000-0000-0000F3020000}"/>
    <hyperlink ref="L922" r:id="rId757" xr:uid="{00000000-0004-0000-0000-0000F4020000}"/>
    <hyperlink ref="L923" r:id="rId758" xr:uid="{00000000-0004-0000-0000-0000F5020000}"/>
    <hyperlink ref="L924" r:id="rId759" xr:uid="{00000000-0004-0000-0000-0000F6020000}"/>
    <hyperlink ref="L925" r:id="rId760" xr:uid="{00000000-0004-0000-0000-0000F7020000}"/>
    <hyperlink ref="L928" r:id="rId761" xr:uid="{00000000-0004-0000-0000-0000F8020000}"/>
    <hyperlink ref="L930" r:id="rId762" xr:uid="{00000000-0004-0000-0000-0000F9020000}"/>
    <hyperlink ref="L932" r:id="rId763" xr:uid="{00000000-0004-0000-0000-0000FA020000}"/>
    <hyperlink ref="L933" r:id="rId764" xr:uid="{00000000-0004-0000-0000-0000FB020000}"/>
    <hyperlink ref="L934" r:id="rId765" xr:uid="{00000000-0004-0000-0000-0000FC020000}"/>
    <hyperlink ref="L935" r:id="rId766" xr:uid="{00000000-0004-0000-0000-0000FD020000}"/>
    <hyperlink ref="L936" r:id="rId767" xr:uid="{00000000-0004-0000-0000-0000FE020000}"/>
    <hyperlink ref="L937" r:id="rId768" xr:uid="{00000000-0004-0000-0000-0000FF020000}"/>
    <hyperlink ref="L938" r:id="rId769" xr:uid="{00000000-0004-0000-0000-000000030000}"/>
    <hyperlink ref="L939" r:id="rId770" xr:uid="{00000000-0004-0000-0000-000001030000}"/>
    <hyperlink ref="L942" r:id="rId771" xr:uid="{00000000-0004-0000-0000-000002030000}"/>
    <hyperlink ref="L946" r:id="rId772" xr:uid="{00000000-0004-0000-0000-000003030000}"/>
    <hyperlink ref="L947" r:id="rId773" xr:uid="{00000000-0004-0000-0000-000004030000}"/>
    <hyperlink ref="L948" r:id="rId774" xr:uid="{00000000-0004-0000-0000-000005030000}"/>
    <hyperlink ref="L949" r:id="rId775" xr:uid="{00000000-0004-0000-0000-000006030000}"/>
    <hyperlink ref="L953" r:id="rId776" xr:uid="{00000000-0004-0000-0000-000007030000}"/>
    <hyperlink ref="L954" r:id="rId777" xr:uid="{00000000-0004-0000-0000-000008030000}"/>
    <hyperlink ref="L957" r:id="rId778" xr:uid="{00000000-0004-0000-0000-000009030000}"/>
    <hyperlink ref="L959" r:id="rId779" xr:uid="{00000000-0004-0000-0000-00000A030000}"/>
    <hyperlink ref="L960" r:id="rId780" xr:uid="{00000000-0004-0000-0000-00000B030000}"/>
    <hyperlink ref="L961" r:id="rId781" xr:uid="{00000000-0004-0000-0000-00000C030000}"/>
    <hyperlink ref="L962" r:id="rId782" xr:uid="{00000000-0004-0000-0000-00000D030000}"/>
    <hyperlink ref="L963" r:id="rId783" xr:uid="{00000000-0004-0000-0000-00000E030000}"/>
    <hyperlink ref="L964" r:id="rId784" xr:uid="{00000000-0004-0000-0000-00000F030000}"/>
    <hyperlink ref="L965" r:id="rId785" display="http://pleiades.stoa.org/places/550756" xr:uid="{00000000-0004-0000-0000-000010030000}"/>
    <hyperlink ref="L966" r:id="rId786" xr:uid="{00000000-0004-0000-0000-000011030000}"/>
    <hyperlink ref="L967" r:id="rId787" xr:uid="{00000000-0004-0000-0000-000012030000}"/>
    <hyperlink ref="L968" r:id="rId788" xr:uid="{00000000-0004-0000-0000-000013030000}"/>
    <hyperlink ref="L969" r:id="rId789" xr:uid="{00000000-0004-0000-0000-000014030000}"/>
    <hyperlink ref="L970" r:id="rId790" xr:uid="{00000000-0004-0000-0000-000015030000}"/>
    <hyperlink ref="L971" r:id="rId791" xr:uid="{00000000-0004-0000-0000-000016030000}"/>
    <hyperlink ref="L973" r:id="rId792" xr:uid="{00000000-0004-0000-0000-000017030000}"/>
    <hyperlink ref="L975" r:id="rId793" xr:uid="{00000000-0004-0000-0000-000018030000}"/>
    <hyperlink ref="L977" r:id="rId794" xr:uid="{00000000-0004-0000-0000-000019030000}"/>
    <hyperlink ref="L978" r:id="rId795" xr:uid="{00000000-0004-0000-0000-00001A030000}"/>
    <hyperlink ref="L980" r:id="rId796" xr:uid="{00000000-0004-0000-0000-00001B030000}"/>
    <hyperlink ref="L981" r:id="rId797" xr:uid="{00000000-0004-0000-0000-00001C030000}"/>
    <hyperlink ref="L982" r:id="rId798" xr:uid="{00000000-0004-0000-0000-00001D030000}"/>
    <hyperlink ref="L983" r:id="rId799" xr:uid="{00000000-0004-0000-0000-00001E030000}"/>
    <hyperlink ref="L984" r:id="rId800" xr:uid="{00000000-0004-0000-0000-00001F030000}"/>
    <hyperlink ref="L985" r:id="rId801" xr:uid="{00000000-0004-0000-0000-000020030000}"/>
    <hyperlink ref="L989" r:id="rId802" xr:uid="{00000000-0004-0000-0000-000021030000}"/>
    <hyperlink ref="L990" r:id="rId803" xr:uid="{00000000-0004-0000-0000-000022030000}"/>
    <hyperlink ref="L992" r:id="rId804" xr:uid="{00000000-0004-0000-0000-000023030000}"/>
    <hyperlink ref="L993" r:id="rId805" xr:uid="{00000000-0004-0000-0000-000024030000}"/>
    <hyperlink ref="L994" r:id="rId806" xr:uid="{00000000-0004-0000-0000-000025030000}"/>
    <hyperlink ref="L995" r:id="rId807" xr:uid="{00000000-0004-0000-0000-000026030000}"/>
    <hyperlink ref="L996" r:id="rId808" xr:uid="{00000000-0004-0000-0000-000027030000}"/>
    <hyperlink ref="L997" r:id="rId809" xr:uid="{00000000-0004-0000-0000-000028030000}"/>
    <hyperlink ref="L998" r:id="rId810" xr:uid="{00000000-0004-0000-0000-000029030000}"/>
    <hyperlink ref="L999" r:id="rId811" display="http://pleiades.stoa.org/places/599799" xr:uid="{00000000-0004-0000-0000-00002A030000}"/>
    <hyperlink ref="L1000" r:id="rId812" xr:uid="{00000000-0004-0000-0000-00002B030000}"/>
    <hyperlink ref="L1001" r:id="rId813" xr:uid="{00000000-0004-0000-0000-00002C030000}"/>
    <hyperlink ref="L1002" r:id="rId814" xr:uid="{00000000-0004-0000-0000-00002D030000}"/>
    <hyperlink ref="L1003" r:id="rId815" xr:uid="{00000000-0004-0000-0000-00002E030000}"/>
    <hyperlink ref="L1004" r:id="rId816" xr:uid="{00000000-0004-0000-0000-00002F030000}"/>
    <hyperlink ref="L1005" r:id="rId817" xr:uid="{00000000-0004-0000-0000-000030030000}"/>
    <hyperlink ref="L1006" r:id="rId818" xr:uid="{00000000-0004-0000-0000-000031030000}"/>
    <hyperlink ref="L1007" r:id="rId819" xr:uid="{00000000-0004-0000-0000-000032030000}"/>
    <hyperlink ref="L1009" r:id="rId820" xr:uid="{00000000-0004-0000-0000-000033030000}"/>
    <hyperlink ref="L1010" r:id="rId821" xr:uid="{00000000-0004-0000-0000-000034030000}"/>
    <hyperlink ref="L1011" r:id="rId822" xr:uid="{00000000-0004-0000-0000-000035030000}"/>
    <hyperlink ref="L1016" r:id="rId823" xr:uid="{00000000-0004-0000-0000-000036030000}"/>
    <hyperlink ref="L1017" r:id="rId824" xr:uid="{00000000-0004-0000-0000-000037030000}"/>
    <hyperlink ref="L1018" r:id="rId825" xr:uid="{00000000-0004-0000-0000-000038030000}"/>
    <hyperlink ref="L1019" r:id="rId826" xr:uid="{00000000-0004-0000-0000-000039030000}"/>
    <hyperlink ref="L1020" r:id="rId827" xr:uid="{00000000-0004-0000-0000-00003A030000}"/>
    <hyperlink ref="L1021" r:id="rId828" xr:uid="{00000000-0004-0000-0000-00003B030000}"/>
    <hyperlink ref="L1022" r:id="rId829" xr:uid="{00000000-0004-0000-0000-00003C030000}"/>
    <hyperlink ref="L1023" r:id="rId830" xr:uid="{00000000-0004-0000-0000-00003D030000}"/>
    <hyperlink ref="L1024" r:id="rId831" xr:uid="{00000000-0004-0000-0000-00003E030000}"/>
    <hyperlink ref="L1025" r:id="rId832" xr:uid="{00000000-0004-0000-0000-00003F030000}"/>
    <hyperlink ref="L1026" r:id="rId833" xr:uid="{00000000-0004-0000-0000-000040030000}"/>
    <hyperlink ref="L1028" r:id="rId834" xr:uid="{00000000-0004-0000-0000-000041030000}"/>
    <hyperlink ref="L1029" r:id="rId835" xr:uid="{00000000-0004-0000-0000-000042030000}"/>
    <hyperlink ref="L1030" r:id="rId836" xr:uid="{00000000-0004-0000-0000-000043030000}"/>
    <hyperlink ref="L1031" r:id="rId837" xr:uid="{00000000-0004-0000-0000-000044030000}"/>
    <hyperlink ref="L1032" r:id="rId838" xr:uid="{00000000-0004-0000-0000-000045030000}"/>
    <hyperlink ref="L1033" r:id="rId839" xr:uid="{00000000-0004-0000-0000-000046030000}"/>
    <hyperlink ref="L1034" r:id="rId840" xr:uid="{00000000-0004-0000-0000-000047030000}"/>
    <hyperlink ref="L1035" r:id="rId841" xr:uid="{00000000-0004-0000-0000-000048030000}"/>
    <hyperlink ref="L1036" r:id="rId842" xr:uid="{00000000-0004-0000-0000-000049030000}"/>
    <hyperlink ref="L1037" r:id="rId843" xr:uid="{00000000-0004-0000-0000-00004A030000}"/>
    <hyperlink ref="L1038" r:id="rId844" xr:uid="{00000000-0004-0000-0000-00004B030000}"/>
    <hyperlink ref="L1039" r:id="rId845" xr:uid="{00000000-0004-0000-0000-00004C030000}"/>
    <hyperlink ref="L1040" r:id="rId846" xr:uid="{00000000-0004-0000-0000-00004D030000}"/>
    <hyperlink ref="L1041" r:id="rId847" xr:uid="{00000000-0004-0000-0000-00004E030000}"/>
    <hyperlink ref="L1042" r:id="rId848" xr:uid="{00000000-0004-0000-0000-00004F030000}"/>
    <hyperlink ref="L1043" r:id="rId849" xr:uid="{00000000-0004-0000-0000-000050030000}"/>
    <hyperlink ref="L1044" r:id="rId850" xr:uid="{00000000-0004-0000-0000-000051030000}"/>
    <hyperlink ref="L1045" r:id="rId851" xr:uid="{00000000-0004-0000-0000-000052030000}"/>
    <hyperlink ref="L1046" r:id="rId852" xr:uid="{00000000-0004-0000-0000-000053030000}"/>
    <hyperlink ref="L1047" r:id="rId853" xr:uid="{00000000-0004-0000-0000-000054030000}"/>
    <hyperlink ref="L1048" r:id="rId854" xr:uid="{00000000-0004-0000-0000-000055030000}"/>
    <hyperlink ref="L1049" r:id="rId855" xr:uid="{00000000-0004-0000-0000-000056030000}"/>
    <hyperlink ref="L1050" r:id="rId856" xr:uid="{00000000-0004-0000-0000-000057030000}"/>
    <hyperlink ref="L1051" r:id="rId857" xr:uid="{00000000-0004-0000-0000-000058030000}"/>
    <hyperlink ref="L1052" r:id="rId858" xr:uid="{00000000-0004-0000-0000-000059030000}"/>
    <hyperlink ref="L1053" r:id="rId859" xr:uid="{00000000-0004-0000-0000-00005A030000}"/>
    <hyperlink ref="L1054" r:id="rId860" xr:uid="{00000000-0004-0000-0000-00005B030000}"/>
    <hyperlink ref="L1055" r:id="rId861" xr:uid="{00000000-0004-0000-0000-00005C030000}"/>
    <hyperlink ref="L1056" r:id="rId862" xr:uid="{00000000-0004-0000-0000-00005D030000}"/>
    <hyperlink ref="L1057" r:id="rId863" xr:uid="{00000000-0004-0000-0000-00005E030000}"/>
    <hyperlink ref="L1058" r:id="rId864" xr:uid="{00000000-0004-0000-0000-00005F030000}"/>
    <hyperlink ref="L1060" r:id="rId865" xr:uid="{00000000-0004-0000-0000-000060030000}"/>
    <hyperlink ref="L1061" r:id="rId866" xr:uid="{00000000-0004-0000-0000-000061030000}"/>
    <hyperlink ref="L1063" r:id="rId867" xr:uid="{00000000-0004-0000-0000-000062030000}"/>
    <hyperlink ref="L1064" r:id="rId868" xr:uid="{00000000-0004-0000-0000-000063030000}"/>
    <hyperlink ref="L1065" r:id="rId869" xr:uid="{00000000-0004-0000-0000-000064030000}"/>
    <hyperlink ref="L1066" r:id="rId870" xr:uid="{00000000-0004-0000-0000-000065030000}"/>
    <hyperlink ref="L1067" r:id="rId871" xr:uid="{00000000-0004-0000-0000-000066030000}"/>
    <hyperlink ref="L1068" r:id="rId872" xr:uid="{00000000-0004-0000-0000-000067030000}"/>
    <hyperlink ref="L1069" r:id="rId873" xr:uid="{00000000-0004-0000-0000-000068030000}"/>
    <hyperlink ref="L1070" r:id="rId874" xr:uid="{00000000-0004-0000-0000-000069030000}"/>
    <hyperlink ref="L1071" r:id="rId875" xr:uid="{00000000-0004-0000-0000-00006A030000}"/>
    <hyperlink ref="L1074" r:id="rId876" xr:uid="{00000000-0004-0000-0000-00006B030000}"/>
    <hyperlink ref="L1075" r:id="rId877" xr:uid="{00000000-0004-0000-0000-00006C030000}"/>
    <hyperlink ref="L1077" r:id="rId878" xr:uid="{00000000-0004-0000-0000-00006D030000}"/>
    <hyperlink ref="L1079" r:id="rId879" xr:uid="{00000000-0004-0000-0000-00006E030000}"/>
    <hyperlink ref="L1080" r:id="rId880" xr:uid="{00000000-0004-0000-0000-00006F030000}"/>
    <hyperlink ref="L1081" r:id="rId881" xr:uid="{00000000-0004-0000-0000-000070030000}"/>
    <hyperlink ref="L1083" r:id="rId882" xr:uid="{00000000-0004-0000-0000-000071030000}"/>
    <hyperlink ref="L1084" r:id="rId883" xr:uid="{00000000-0004-0000-0000-000072030000}"/>
    <hyperlink ref="L1085" r:id="rId884" xr:uid="{00000000-0004-0000-0000-000073030000}"/>
    <hyperlink ref="L1086" r:id="rId885" xr:uid="{00000000-0004-0000-0000-000074030000}"/>
    <hyperlink ref="L1087" r:id="rId886" xr:uid="{00000000-0004-0000-0000-000075030000}"/>
    <hyperlink ref="L1088" r:id="rId887" xr:uid="{00000000-0004-0000-0000-000076030000}"/>
    <hyperlink ref="L1089" r:id="rId888" xr:uid="{00000000-0004-0000-0000-000077030000}"/>
    <hyperlink ref="L1090" r:id="rId889" xr:uid="{00000000-0004-0000-0000-000078030000}"/>
    <hyperlink ref="L1091" r:id="rId890" xr:uid="{00000000-0004-0000-0000-000079030000}"/>
    <hyperlink ref="L1092" r:id="rId891" xr:uid="{00000000-0004-0000-0000-00007A030000}"/>
    <hyperlink ref="L1093" r:id="rId892" xr:uid="{00000000-0004-0000-0000-00007B030000}"/>
    <hyperlink ref="L1095" r:id="rId893" xr:uid="{00000000-0004-0000-0000-00007C030000}"/>
    <hyperlink ref="L1098" r:id="rId894" xr:uid="{00000000-0004-0000-0000-00007D030000}"/>
    <hyperlink ref="L1099" r:id="rId895" xr:uid="{00000000-0004-0000-0000-00007E030000}"/>
    <hyperlink ref="L1100" r:id="rId896" xr:uid="{00000000-0004-0000-0000-00007F030000}"/>
    <hyperlink ref="L1102" r:id="rId897" xr:uid="{00000000-0004-0000-0000-000080030000}"/>
    <hyperlink ref="L1103" r:id="rId898" xr:uid="{00000000-0004-0000-0000-000081030000}"/>
    <hyperlink ref="L1104" r:id="rId899" xr:uid="{00000000-0004-0000-0000-000082030000}"/>
    <hyperlink ref="L1105" r:id="rId900" xr:uid="{00000000-0004-0000-0000-000083030000}"/>
    <hyperlink ref="L1106" r:id="rId901" xr:uid="{00000000-0004-0000-0000-000084030000}"/>
    <hyperlink ref="L1107" r:id="rId902" xr:uid="{00000000-0004-0000-0000-000085030000}"/>
    <hyperlink ref="L1108" r:id="rId903" xr:uid="{00000000-0004-0000-0000-000086030000}"/>
    <hyperlink ref="L1109" r:id="rId904" xr:uid="{00000000-0004-0000-0000-000087030000}"/>
    <hyperlink ref="L1110" r:id="rId905" xr:uid="{00000000-0004-0000-0000-000088030000}"/>
    <hyperlink ref="L1111" r:id="rId906" xr:uid="{00000000-0004-0000-0000-000089030000}"/>
    <hyperlink ref="L1112" r:id="rId907" xr:uid="{00000000-0004-0000-0000-00008A030000}"/>
    <hyperlink ref="L1113" r:id="rId908" xr:uid="{00000000-0004-0000-0000-00008B030000}"/>
    <hyperlink ref="L1114" r:id="rId909" xr:uid="{00000000-0004-0000-0000-00008C030000}"/>
    <hyperlink ref="L1115" r:id="rId910" xr:uid="{00000000-0004-0000-0000-00008D030000}"/>
    <hyperlink ref="L1116" r:id="rId911" xr:uid="{00000000-0004-0000-0000-00008E030000}"/>
    <hyperlink ref="L1117" r:id="rId912" xr:uid="{00000000-0004-0000-0000-00008F030000}"/>
    <hyperlink ref="L1118" r:id="rId913" xr:uid="{00000000-0004-0000-0000-000090030000}"/>
    <hyperlink ref="L1119" r:id="rId914" xr:uid="{00000000-0004-0000-0000-000091030000}"/>
    <hyperlink ref="L1120" r:id="rId915" xr:uid="{00000000-0004-0000-0000-000092030000}"/>
    <hyperlink ref="L1121" r:id="rId916" xr:uid="{00000000-0004-0000-0000-000093030000}"/>
    <hyperlink ref="L1122" r:id="rId917" xr:uid="{00000000-0004-0000-0000-000094030000}"/>
    <hyperlink ref="L1123" r:id="rId918" xr:uid="{00000000-0004-0000-0000-000095030000}"/>
    <hyperlink ref="L1124" r:id="rId919" xr:uid="{00000000-0004-0000-0000-000096030000}"/>
    <hyperlink ref="L1125" r:id="rId920" xr:uid="{00000000-0004-0000-0000-000097030000}"/>
    <hyperlink ref="L1126" r:id="rId921" xr:uid="{00000000-0004-0000-0000-000098030000}"/>
    <hyperlink ref="L1127" r:id="rId922" xr:uid="{00000000-0004-0000-0000-000099030000}"/>
    <hyperlink ref="L1128" r:id="rId923" xr:uid="{00000000-0004-0000-0000-00009A030000}"/>
    <hyperlink ref="L1129" r:id="rId924" xr:uid="{00000000-0004-0000-0000-00009B030000}"/>
    <hyperlink ref="L1130" r:id="rId925" xr:uid="{00000000-0004-0000-0000-00009C030000}"/>
    <hyperlink ref="L1131" r:id="rId926" xr:uid="{00000000-0004-0000-0000-00009D030000}"/>
    <hyperlink ref="L1132" r:id="rId927" xr:uid="{00000000-0004-0000-0000-00009E030000}"/>
    <hyperlink ref="L1133" r:id="rId928" xr:uid="{00000000-0004-0000-0000-00009F030000}"/>
    <hyperlink ref="L1134" r:id="rId929" xr:uid="{00000000-0004-0000-0000-0000A0030000}"/>
    <hyperlink ref="L1135" r:id="rId930" xr:uid="{00000000-0004-0000-0000-0000A1030000}"/>
    <hyperlink ref="L1136" r:id="rId931" xr:uid="{00000000-0004-0000-0000-0000A2030000}"/>
    <hyperlink ref="L1137" r:id="rId932" xr:uid="{00000000-0004-0000-0000-0000A3030000}"/>
    <hyperlink ref="L1139" r:id="rId933" xr:uid="{00000000-0004-0000-0000-0000A4030000}"/>
    <hyperlink ref="L1142" r:id="rId934" xr:uid="{00000000-0004-0000-0000-0000A5030000}"/>
    <hyperlink ref="L1144" r:id="rId935" xr:uid="{00000000-0004-0000-0000-0000A6030000}"/>
    <hyperlink ref="L1145" r:id="rId936" xr:uid="{00000000-0004-0000-0000-0000A7030000}"/>
    <hyperlink ref="L1146" r:id="rId937" xr:uid="{00000000-0004-0000-0000-0000A8030000}"/>
    <hyperlink ref="L1147" r:id="rId938" xr:uid="{00000000-0004-0000-0000-0000A9030000}"/>
    <hyperlink ref="L1148" r:id="rId939" xr:uid="{00000000-0004-0000-0000-0000AA030000}"/>
    <hyperlink ref="L1151" r:id="rId940" xr:uid="{00000000-0004-0000-0000-0000AB030000}"/>
    <hyperlink ref="L1152" r:id="rId941" xr:uid="{00000000-0004-0000-0000-0000AC030000}"/>
    <hyperlink ref="L1153" r:id="rId942" xr:uid="{00000000-0004-0000-0000-0000AD030000}"/>
    <hyperlink ref="L1154" r:id="rId943" xr:uid="{00000000-0004-0000-0000-0000AE030000}"/>
    <hyperlink ref="L1155" r:id="rId944" xr:uid="{00000000-0004-0000-0000-0000AF030000}"/>
    <hyperlink ref="L1156" r:id="rId945" xr:uid="{00000000-0004-0000-0000-0000B0030000}"/>
    <hyperlink ref="L1157" r:id="rId946" xr:uid="{00000000-0004-0000-0000-0000B1030000}"/>
    <hyperlink ref="L1158" r:id="rId947" xr:uid="{00000000-0004-0000-0000-0000B2030000}"/>
    <hyperlink ref="L1159" r:id="rId948" xr:uid="{00000000-0004-0000-0000-0000B3030000}"/>
    <hyperlink ref="L1160" r:id="rId949" xr:uid="{00000000-0004-0000-0000-0000B4030000}"/>
    <hyperlink ref="L1161" r:id="rId950" xr:uid="{00000000-0004-0000-0000-0000B5030000}"/>
    <hyperlink ref="L1162" r:id="rId951" xr:uid="{00000000-0004-0000-0000-0000B6030000}"/>
    <hyperlink ref="L1163" r:id="rId952" xr:uid="{00000000-0004-0000-0000-0000B7030000}"/>
    <hyperlink ref="L1164" r:id="rId953" xr:uid="{00000000-0004-0000-0000-0000B8030000}"/>
    <hyperlink ref="L1165" r:id="rId954" xr:uid="{00000000-0004-0000-0000-0000B9030000}"/>
    <hyperlink ref="L1166" r:id="rId955" xr:uid="{00000000-0004-0000-0000-0000BA030000}"/>
    <hyperlink ref="L1167" r:id="rId956" xr:uid="{00000000-0004-0000-0000-0000BB030000}"/>
    <hyperlink ref="L1168" r:id="rId957" xr:uid="{00000000-0004-0000-0000-0000BC030000}"/>
    <hyperlink ref="L1169" r:id="rId958" xr:uid="{00000000-0004-0000-0000-0000BD030000}"/>
    <hyperlink ref="L1170" r:id="rId959" xr:uid="{00000000-0004-0000-0000-0000BE030000}"/>
    <hyperlink ref="L1171" r:id="rId960" xr:uid="{00000000-0004-0000-0000-0000BF030000}"/>
    <hyperlink ref="L1172" r:id="rId961" xr:uid="{00000000-0004-0000-0000-0000C0030000}"/>
    <hyperlink ref="L1173" r:id="rId962" xr:uid="{00000000-0004-0000-0000-0000C1030000}"/>
    <hyperlink ref="L1175" r:id="rId963" xr:uid="{00000000-0004-0000-0000-0000C2030000}"/>
    <hyperlink ref="L1184" r:id="rId964" xr:uid="{00000000-0004-0000-0000-0000C3030000}"/>
    <hyperlink ref="L1196" r:id="rId965" xr:uid="{00000000-0004-0000-0000-0000C4030000}"/>
    <hyperlink ref="L1248" r:id="rId966" xr:uid="{00000000-0004-0000-0000-0000C5030000}"/>
    <hyperlink ref="L1176" r:id="rId967" xr:uid="{00000000-0004-0000-0000-0000C6030000}"/>
    <hyperlink ref="L1177" r:id="rId968" xr:uid="{00000000-0004-0000-0000-0000C7030000}"/>
    <hyperlink ref="L1178" r:id="rId969" xr:uid="{00000000-0004-0000-0000-0000C8030000}"/>
    <hyperlink ref="L1179" r:id="rId970" xr:uid="{00000000-0004-0000-0000-0000C9030000}"/>
    <hyperlink ref="L1181" r:id="rId971" xr:uid="{00000000-0004-0000-0000-0000CA030000}"/>
    <hyperlink ref="L1187" r:id="rId972" xr:uid="{00000000-0004-0000-0000-0000CB030000}"/>
    <hyperlink ref="L1189" r:id="rId973" xr:uid="{00000000-0004-0000-0000-0000CC030000}"/>
    <hyperlink ref="L1190" r:id="rId974" xr:uid="{00000000-0004-0000-0000-0000CD030000}"/>
    <hyperlink ref="L1191" r:id="rId975" xr:uid="{00000000-0004-0000-0000-0000CE030000}"/>
    <hyperlink ref="L1197" r:id="rId976" xr:uid="{00000000-0004-0000-0000-0000CF030000}"/>
    <hyperlink ref="L1198" r:id="rId977" xr:uid="{00000000-0004-0000-0000-0000D0030000}"/>
    <hyperlink ref="L1200" r:id="rId978" xr:uid="{00000000-0004-0000-0000-0000D1030000}"/>
    <hyperlink ref="L1201" r:id="rId979" xr:uid="{00000000-0004-0000-0000-0000D2030000}"/>
    <hyperlink ref="L1202" r:id="rId980" xr:uid="{00000000-0004-0000-0000-0000D3030000}"/>
    <hyperlink ref="L1203" r:id="rId981" xr:uid="{00000000-0004-0000-0000-0000D4030000}"/>
    <hyperlink ref="L1204" r:id="rId982" xr:uid="{00000000-0004-0000-0000-0000D5030000}"/>
    <hyperlink ref="L1207" r:id="rId983" xr:uid="{00000000-0004-0000-0000-0000D6030000}"/>
    <hyperlink ref="L1210" r:id="rId984" xr:uid="{00000000-0004-0000-0000-0000D7030000}"/>
    <hyperlink ref="L1211" r:id="rId985" xr:uid="{00000000-0004-0000-0000-0000D8030000}"/>
    <hyperlink ref="L1212" r:id="rId986" xr:uid="{00000000-0004-0000-0000-0000D9030000}"/>
    <hyperlink ref="L1213" r:id="rId987" xr:uid="{00000000-0004-0000-0000-0000DA030000}"/>
    <hyperlink ref="L1214" r:id="rId988" xr:uid="{00000000-0004-0000-0000-0000DB030000}"/>
    <hyperlink ref="L1216" r:id="rId989" xr:uid="{00000000-0004-0000-0000-0000DC030000}"/>
    <hyperlink ref="L1217" r:id="rId990" xr:uid="{00000000-0004-0000-0000-0000DD030000}"/>
    <hyperlink ref="L1219" r:id="rId991" xr:uid="{00000000-0004-0000-0000-0000DE030000}"/>
    <hyperlink ref="L1220" r:id="rId992" xr:uid="{00000000-0004-0000-0000-0000DF030000}"/>
    <hyperlink ref="L1221" r:id="rId993" xr:uid="{00000000-0004-0000-0000-0000E0030000}"/>
    <hyperlink ref="L1222" r:id="rId994" xr:uid="{00000000-0004-0000-0000-0000E1030000}"/>
    <hyperlink ref="L1223" r:id="rId995" xr:uid="{00000000-0004-0000-0000-0000E2030000}"/>
    <hyperlink ref="L1225" r:id="rId996" xr:uid="{00000000-0004-0000-0000-0000E3030000}"/>
    <hyperlink ref="L1230" r:id="rId997" xr:uid="{00000000-0004-0000-0000-0000E4030000}"/>
    <hyperlink ref="L1231" r:id="rId998" xr:uid="{00000000-0004-0000-0000-0000E5030000}"/>
    <hyperlink ref="L1235" r:id="rId999" xr:uid="{00000000-0004-0000-0000-0000E6030000}"/>
    <hyperlink ref="L1236" r:id="rId1000" xr:uid="{00000000-0004-0000-0000-0000E7030000}"/>
    <hyperlink ref="L1238" r:id="rId1001" xr:uid="{00000000-0004-0000-0000-0000E8030000}"/>
    <hyperlink ref="L1239" r:id="rId1002" xr:uid="{00000000-0004-0000-0000-0000E9030000}"/>
    <hyperlink ref="L1241" r:id="rId1003" xr:uid="{00000000-0004-0000-0000-0000EA030000}"/>
    <hyperlink ref="L1242" r:id="rId1004" xr:uid="{00000000-0004-0000-0000-0000EB030000}"/>
    <hyperlink ref="L1243" r:id="rId1005" xr:uid="{00000000-0004-0000-0000-0000EC030000}"/>
    <hyperlink ref="L1244" r:id="rId1006" xr:uid="{00000000-0004-0000-0000-0000ED030000}"/>
    <hyperlink ref="L1245" r:id="rId1007" xr:uid="{00000000-0004-0000-0000-0000EE030000}"/>
    <hyperlink ref="L1247" r:id="rId1008" xr:uid="{00000000-0004-0000-0000-0000EF030000}"/>
    <hyperlink ref="L1249" r:id="rId1009" xr:uid="{00000000-0004-0000-0000-0000F0030000}"/>
    <hyperlink ref="L1250" r:id="rId1010" xr:uid="{00000000-0004-0000-0000-0000F1030000}"/>
    <hyperlink ref="L1251" r:id="rId1011" xr:uid="{00000000-0004-0000-0000-0000F2030000}"/>
    <hyperlink ref="L1253" r:id="rId1012" xr:uid="{00000000-0004-0000-0000-0000F3030000}"/>
    <hyperlink ref="L1255" r:id="rId1013" xr:uid="{00000000-0004-0000-0000-0000F4030000}"/>
    <hyperlink ref="L1256" r:id="rId1014" xr:uid="{00000000-0004-0000-0000-0000F5030000}"/>
    <hyperlink ref="L1257" r:id="rId1015" xr:uid="{00000000-0004-0000-0000-0000F6030000}"/>
    <hyperlink ref="L1258" r:id="rId1016" xr:uid="{00000000-0004-0000-0000-0000F7030000}"/>
    <hyperlink ref="L1259" r:id="rId1017" xr:uid="{00000000-0004-0000-0000-0000F8030000}"/>
    <hyperlink ref="L1260" r:id="rId1018" xr:uid="{00000000-0004-0000-0000-0000F9030000}"/>
    <hyperlink ref="L1261" r:id="rId1019" xr:uid="{00000000-0004-0000-0000-0000FA030000}"/>
    <hyperlink ref="L1263" r:id="rId1020" xr:uid="{00000000-0004-0000-0000-0000FB030000}"/>
    <hyperlink ref="L1264" r:id="rId1021" xr:uid="{00000000-0004-0000-0000-0000FC030000}"/>
    <hyperlink ref="L1265" r:id="rId1022" xr:uid="{00000000-0004-0000-0000-0000FD030000}"/>
    <hyperlink ref="L1267" r:id="rId1023" xr:uid="{00000000-0004-0000-0000-0000FE030000}"/>
    <hyperlink ref="L1268" r:id="rId1024" xr:uid="{00000000-0004-0000-0000-0000FF030000}"/>
    <hyperlink ref="L1269" r:id="rId1025" xr:uid="{00000000-0004-0000-0000-000000040000}"/>
    <hyperlink ref="L1270" r:id="rId1026" xr:uid="{00000000-0004-0000-0000-000001040000}"/>
    <hyperlink ref="L1262" r:id="rId1027" xr:uid="{00000000-0004-0000-0000-000002040000}"/>
    <hyperlink ref="L1271" r:id="rId1028" xr:uid="{00000000-0004-0000-0000-000003040000}"/>
    <hyperlink ref="L1272" r:id="rId1029" xr:uid="{00000000-0004-0000-0000-000004040000}"/>
    <hyperlink ref="L1273" r:id="rId1030" xr:uid="{00000000-0004-0000-0000-000005040000}"/>
    <hyperlink ref="L1274" r:id="rId1031" xr:uid="{00000000-0004-0000-0000-000006040000}"/>
    <hyperlink ref="L1275" r:id="rId1032" xr:uid="{00000000-0004-0000-0000-000007040000}"/>
    <hyperlink ref="L1276" r:id="rId1033" xr:uid="{00000000-0004-0000-0000-000008040000}"/>
    <hyperlink ref="L1277" r:id="rId1034" xr:uid="{00000000-0004-0000-0000-000009040000}"/>
    <hyperlink ref="L1278" r:id="rId1035" xr:uid="{00000000-0004-0000-0000-00000A040000}"/>
    <hyperlink ref="L1279" r:id="rId1036" xr:uid="{00000000-0004-0000-0000-00000B040000}"/>
    <hyperlink ref="L1281" r:id="rId1037" xr:uid="{00000000-0004-0000-0000-00000C040000}"/>
    <hyperlink ref="L1282" r:id="rId1038" xr:uid="{00000000-0004-0000-0000-00000D040000}"/>
    <hyperlink ref="L1283" r:id="rId1039" xr:uid="{00000000-0004-0000-0000-00000E040000}"/>
    <hyperlink ref="L1284" r:id="rId1040" xr:uid="{00000000-0004-0000-0000-00000F040000}"/>
    <hyperlink ref="L1285" r:id="rId1041" xr:uid="{00000000-0004-0000-0000-000010040000}"/>
    <hyperlink ref="L1286" r:id="rId1042" xr:uid="{00000000-0004-0000-0000-000011040000}"/>
    <hyperlink ref="L1287" r:id="rId1043" xr:uid="{00000000-0004-0000-0000-000012040000}"/>
    <hyperlink ref="L1288" r:id="rId1044" xr:uid="{00000000-0004-0000-0000-000013040000}"/>
    <hyperlink ref="L1289" r:id="rId1045" xr:uid="{00000000-0004-0000-0000-000014040000}"/>
    <hyperlink ref="L1319" r:id="rId1046" xr:uid="{00000000-0004-0000-0000-000015040000}"/>
    <hyperlink ref="L1320" r:id="rId1047" xr:uid="{00000000-0004-0000-0000-000016040000}"/>
    <hyperlink ref="L1321" r:id="rId1048" xr:uid="{00000000-0004-0000-0000-000017040000}"/>
    <hyperlink ref="L1322" r:id="rId1049" xr:uid="{00000000-0004-0000-0000-000018040000}"/>
    <hyperlink ref="L1327" r:id="rId1050" xr:uid="{00000000-0004-0000-0000-000019040000}"/>
    <hyperlink ref="L1330" r:id="rId1051" xr:uid="{00000000-0004-0000-0000-00001A040000}"/>
    <hyperlink ref="L1331" r:id="rId1052" xr:uid="{00000000-0004-0000-0000-00001B040000}"/>
    <hyperlink ref="L1332" r:id="rId1053" xr:uid="{00000000-0004-0000-0000-00001C040000}"/>
    <hyperlink ref="L1333" r:id="rId1054" xr:uid="{00000000-0004-0000-0000-00001D040000}"/>
    <hyperlink ref="L1335" r:id="rId1055" xr:uid="{00000000-0004-0000-0000-00001E040000}"/>
    <hyperlink ref="L1338" r:id="rId1056" xr:uid="{00000000-0004-0000-0000-00001F040000}"/>
    <hyperlink ref="L1339" r:id="rId1057" xr:uid="{00000000-0004-0000-0000-000020040000}"/>
    <hyperlink ref="L1340" r:id="rId1058" xr:uid="{00000000-0004-0000-0000-000021040000}"/>
    <hyperlink ref="L1341" r:id="rId1059" xr:uid="{00000000-0004-0000-0000-000022040000}"/>
    <hyperlink ref="L1342" r:id="rId1060" xr:uid="{00000000-0004-0000-0000-000023040000}"/>
    <hyperlink ref="L1343" r:id="rId1061" xr:uid="{00000000-0004-0000-0000-000024040000}"/>
    <hyperlink ref="L1344" r:id="rId1062" xr:uid="{00000000-0004-0000-0000-000025040000}"/>
    <hyperlink ref="L1345" r:id="rId1063" xr:uid="{00000000-0004-0000-0000-000026040000}"/>
    <hyperlink ref="L1346" r:id="rId1064" xr:uid="{00000000-0004-0000-0000-000027040000}"/>
    <hyperlink ref="L1347" r:id="rId1065" xr:uid="{00000000-0004-0000-0000-000028040000}"/>
    <hyperlink ref="L1348" r:id="rId1066" xr:uid="{00000000-0004-0000-0000-000029040000}"/>
    <hyperlink ref="L1349" r:id="rId1067" xr:uid="{00000000-0004-0000-0000-00002A040000}"/>
    <hyperlink ref="L1350" r:id="rId1068" xr:uid="{00000000-0004-0000-0000-00002B040000}"/>
    <hyperlink ref="L1351" r:id="rId1069" xr:uid="{00000000-0004-0000-0000-00002C040000}"/>
    <hyperlink ref="L1352" r:id="rId1070" xr:uid="{00000000-0004-0000-0000-00002D040000}"/>
    <hyperlink ref="L1353" r:id="rId1071" xr:uid="{00000000-0004-0000-0000-00002E040000}"/>
    <hyperlink ref="L1354" r:id="rId1072" xr:uid="{00000000-0004-0000-0000-00002F040000}"/>
    <hyperlink ref="L1355" r:id="rId1073" xr:uid="{00000000-0004-0000-0000-000030040000}"/>
    <hyperlink ref="L1356" r:id="rId1074" xr:uid="{00000000-0004-0000-0000-000031040000}"/>
    <hyperlink ref="L1357" r:id="rId1075" xr:uid="{00000000-0004-0000-0000-000032040000}"/>
    <hyperlink ref="L1358" r:id="rId1076" xr:uid="{00000000-0004-0000-0000-000033040000}"/>
    <hyperlink ref="L1359" r:id="rId1077" xr:uid="{00000000-0004-0000-0000-000034040000}"/>
    <hyperlink ref="L1360" r:id="rId1078" xr:uid="{00000000-0004-0000-0000-000035040000}"/>
    <hyperlink ref="L1361" r:id="rId1079" xr:uid="{00000000-0004-0000-0000-000036040000}"/>
    <hyperlink ref="L1362" r:id="rId1080" xr:uid="{00000000-0004-0000-0000-000037040000}"/>
    <hyperlink ref="L1363" r:id="rId1081" xr:uid="{00000000-0004-0000-0000-000038040000}"/>
    <hyperlink ref="L1364" r:id="rId1082" xr:uid="{00000000-0004-0000-0000-000039040000}"/>
    <hyperlink ref="L1368" r:id="rId1083" xr:uid="{00000000-0004-0000-0000-00003A040000}"/>
    <hyperlink ref="L1369" r:id="rId1084" xr:uid="{00000000-0004-0000-0000-00003B040000}"/>
    <hyperlink ref="L1370" r:id="rId1085" xr:uid="{00000000-0004-0000-0000-00003C040000}"/>
    <hyperlink ref="L1371" r:id="rId1086" xr:uid="{00000000-0004-0000-0000-00003D040000}"/>
    <hyperlink ref="L1372" r:id="rId1087" xr:uid="{00000000-0004-0000-0000-00003E040000}"/>
    <hyperlink ref="L1373" r:id="rId1088" xr:uid="{00000000-0004-0000-0000-00003F040000}"/>
    <hyperlink ref="L1374" r:id="rId1089" xr:uid="{00000000-0004-0000-0000-000040040000}"/>
    <hyperlink ref="L1375" r:id="rId1090" xr:uid="{00000000-0004-0000-0000-000041040000}"/>
    <hyperlink ref="L1376" r:id="rId1091" xr:uid="{00000000-0004-0000-0000-000042040000}"/>
    <hyperlink ref="L1377" r:id="rId1092" xr:uid="{00000000-0004-0000-0000-000043040000}"/>
    <hyperlink ref="L1378" r:id="rId1093" xr:uid="{00000000-0004-0000-0000-000044040000}"/>
    <hyperlink ref="L1379" r:id="rId1094" xr:uid="{00000000-0004-0000-0000-000045040000}"/>
    <hyperlink ref="L1380" r:id="rId1095" xr:uid="{00000000-0004-0000-0000-000046040000}"/>
    <hyperlink ref="L1381" r:id="rId1096" xr:uid="{00000000-0004-0000-0000-000047040000}"/>
    <hyperlink ref="L1382" r:id="rId1097" xr:uid="{00000000-0004-0000-0000-000048040000}"/>
    <hyperlink ref="L1383" r:id="rId1098" xr:uid="{00000000-0004-0000-0000-000049040000}"/>
    <hyperlink ref="L1384" r:id="rId1099" xr:uid="{00000000-0004-0000-0000-00004A040000}"/>
    <hyperlink ref="L1385" r:id="rId1100" xr:uid="{00000000-0004-0000-0000-00004B040000}"/>
    <hyperlink ref="L1386" r:id="rId1101" xr:uid="{00000000-0004-0000-0000-00004C040000}"/>
    <hyperlink ref="L1387" r:id="rId1102" xr:uid="{00000000-0004-0000-0000-00004D040000}"/>
    <hyperlink ref="L1388" r:id="rId1103" xr:uid="{00000000-0004-0000-0000-00004E040000}"/>
    <hyperlink ref="L1389" r:id="rId1104" xr:uid="{00000000-0004-0000-0000-00004F040000}"/>
    <hyperlink ref="L1390" r:id="rId1105" xr:uid="{00000000-0004-0000-0000-000050040000}"/>
    <hyperlink ref="L1391" r:id="rId1106" xr:uid="{00000000-0004-0000-0000-000051040000}"/>
    <hyperlink ref="L1392" r:id="rId1107" xr:uid="{00000000-0004-0000-0000-000052040000}"/>
    <hyperlink ref="L1393" r:id="rId1108" xr:uid="{00000000-0004-0000-0000-000053040000}"/>
    <hyperlink ref="L1394" r:id="rId1109" xr:uid="{00000000-0004-0000-0000-000054040000}"/>
    <hyperlink ref="L1395" r:id="rId1110" xr:uid="{00000000-0004-0000-0000-000055040000}"/>
    <hyperlink ref="L1397" r:id="rId1111" xr:uid="{00000000-0004-0000-0000-000056040000}"/>
    <hyperlink ref="L1399" r:id="rId1112" xr:uid="{00000000-0004-0000-0000-000057040000}"/>
    <hyperlink ref="L1400" r:id="rId1113" xr:uid="{00000000-0004-0000-0000-000058040000}"/>
    <hyperlink ref="L1401" r:id="rId1114" xr:uid="{00000000-0004-0000-0000-000059040000}"/>
    <hyperlink ref="L1402" r:id="rId1115" xr:uid="{00000000-0004-0000-0000-00005A040000}"/>
    <hyperlink ref="L1403" r:id="rId1116" xr:uid="{00000000-0004-0000-0000-00005B040000}"/>
    <hyperlink ref="L1404" r:id="rId1117" xr:uid="{00000000-0004-0000-0000-00005C040000}"/>
    <hyperlink ref="L1405" r:id="rId1118" xr:uid="{00000000-0004-0000-0000-00005D040000}"/>
    <hyperlink ref="L1406" r:id="rId1119" xr:uid="{00000000-0004-0000-0000-00005E040000}"/>
    <hyperlink ref="L1407" r:id="rId1120" xr:uid="{00000000-0004-0000-0000-00005F040000}"/>
    <hyperlink ref="L1408" r:id="rId1121" xr:uid="{00000000-0004-0000-0000-000060040000}"/>
    <hyperlink ref="L1409" r:id="rId1122" xr:uid="{00000000-0004-0000-0000-000061040000}"/>
    <hyperlink ref="L1410" r:id="rId1123" xr:uid="{00000000-0004-0000-0000-000062040000}"/>
    <hyperlink ref="L1412" r:id="rId1124" xr:uid="{00000000-0004-0000-0000-000063040000}"/>
    <hyperlink ref="L1413" r:id="rId1125" xr:uid="{00000000-0004-0000-0000-000064040000}"/>
    <hyperlink ref="L1414" r:id="rId1126" xr:uid="{00000000-0004-0000-0000-000065040000}"/>
    <hyperlink ref="L1415" r:id="rId1127" xr:uid="{00000000-0004-0000-0000-000066040000}"/>
    <hyperlink ref="L1416" r:id="rId1128" xr:uid="{00000000-0004-0000-0000-000067040000}"/>
    <hyperlink ref="L1417" r:id="rId1129" xr:uid="{00000000-0004-0000-0000-000068040000}"/>
    <hyperlink ref="L1418" r:id="rId1130" xr:uid="{00000000-0004-0000-0000-000069040000}"/>
    <hyperlink ref="L1419" r:id="rId1131" xr:uid="{00000000-0004-0000-0000-00006A040000}"/>
    <hyperlink ref="L1420" r:id="rId1132" xr:uid="{00000000-0004-0000-0000-00006B040000}"/>
    <hyperlink ref="L1421" r:id="rId1133" xr:uid="{00000000-0004-0000-0000-00006C040000}"/>
    <hyperlink ref="L1422" r:id="rId1134" xr:uid="{00000000-0004-0000-0000-00006D040000}"/>
    <hyperlink ref="L1423" r:id="rId1135" xr:uid="{00000000-0004-0000-0000-00006E040000}"/>
    <hyperlink ref="L1424" r:id="rId1136" xr:uid="{00000000-0004-0000-0000-00006F040000}"/>
    <hyperlink ref="L1425" r:id="rId1137" xr:uid="{00000000-0004-0000-0000-000070040000}"/>
    <hyperlink ref="L1426" r:id="rId1138" xr:uid="{00000000-0004-0000-0000-000071040000}"/>
    <hyperlink ref="L1427" r:id="rId1139" xr:uid="{00000000-0004-0000-0000-000072040000}"/>
    <hyperlink ref="L1428" r:id="rId1140" xr:uid="{00000000-0004-0000-0000-000073040000}"/>
    <hyperlink ref="L1429" r:id="rId1141" xr:uid="{00000000-0004-0000-0000-000074040000}"/>
    <hyperlink ref="L1430" r:id="rId1142" xr:uid="{00000000-0004-0000-0000-000075040000}"/>
    <hyperlink ref="L1431" r:id="rId1143" xr:uid="{00000000-0004-0000-0000-000076040000}"/>
    <hyperlink ref="L1432" r:id="rId1144" xr:uid="{00000000-0004-0000-0000-000077040000}"/>
    <hyperlink ref="L1433" r:id="rId1145" xr:uid="{00000000-0004-0000-0000-000078040000}"/>
    <hyperlink ref="L1434" r:id="rId1146" xr:uid="{00000000-0004-0000-0000-000079040000}"/>
    <hyperlink ref="L1435" r:id="rId1147" xr:uid="{00000000-0004-0000-0000-00007A040000}"/>
    <hyperlink ref="L1436" r:id="rId1148" xr:uid="{00000000-0004-0000-0000-00007B040000}"/>
    <hyperlink ref="L1437" r:id="rId1149" xr:uid="{00000000-0004-0000-0000-00007C040000}"/>
    <hyperlink ref="L1438" r:id="rId1150" xr:uid="{00000000-0004-0000-0000-00007D040000}"/>
    <hyperlink ref="L1439" r:id="rId1151" xr:uid="{00000000-0004-0000-0000-00007E040000}"/>
    <hyperlink ref="L1440" r:id="rId1152" xr:uid="{00000000-0004-0000-0000-00007F040000}"/>
    <hyperlink ref="L1441" r:id="rId1153" xr:uid="{00000000-0004-0000-0000-000080040000}"/>
    <hyperlink ref="L1442" r:id="rId1154" xr:uid="{00000000-0004-0000-0000-000081040000}"/>
    <hyperlink ref="L1443" r:id="rId1155" xr:uid="{00000000-0004-0000-0000-000082040000}"/>
    <hyperlink ref="L1444" r:id="rId1156" xr:uid="{00000000-0004-0000-0000-000083040000}"/>
    <hyperlink ref="L1445" r:id="rId1157" xr:uid="{00000000-0004-0000-0000-000084040000}"/>
    <hyperlink ref="L1447" r:id="rId1158" xr:uid="{00000000-0004-0000-0000-000085040000}"/>
    <hyperlink ref="L1450" r:id="rId1159" xr:uid="{00000000-0004-0000-0000-000086040000}"/>
    <hyperlink ref="L1451" r:id="rId1160" xr:uid="{00000000-0004-0000-0000-000087040000}"/>
    <hyperlink ref="L1452" r:id="rId1161" xr:uid="{00000000-0004-0000-0000-000088040000}"/>
    <hyperlink ref="L1454" r:id="rId1162" xr:uid="{00000000-0004-0000-0000-000089040000}"/>
    <hyperlink ref="L1455" r:id="rId1163" xr:uid="{00000000-0004-0000-0000-00008A040000}"/>
    <hyperlink ref="L1456" r:id="rId1164" xr:uid="{00000000-0004-0000-0000-00008B040000}"/>
    <hyperlink ref="L1457" r:id="rId1165" xr:uid="{00000000-0004-0000-0000-00008C040000}"/>
    <hyperlink ref="L1459" r:id="rId1166" xr:uid="{00000000-0004-0000-0000-00008D040000}"/>
    <hyperlink ref="L1460" r:id="rId1167" xr:uid="{00000000-0004-0000-0000-00008E040000}"/>
    <hyperlink ref="L1462" r:id="rId1168" xr:uid="{00000000-0004-0000-0000-00008F040000}"/>
    <hyperlink ref="L1463" r:id="rId1169" xr:uid="{00000000-0004-0000-0000-000090040000}"/>
    <hyperlink ref="L1464" r:id="rId1170" xr:uid="{00000000-0004-0000-0000-000091040000}"/>
    <hyperlink ref="L1465" r:id="rId1171" xr:uid="{00000000-0004-0000-0000-000092040000}"/>
    <hyperlink ref="L1466" r:id="rId1172" xr:uid="{00000000-0004-0000-0000-000093040000}"/>
    <hyperlink ref="L1467" r:id="rId1173" xr:uid="{00000000-0004-0000-0000-000094040000}"/>
    <hyperlink ref="L1468" r:id="rId1174" xr:uid="{00000000-0004-0000-0000-000095040000}"/>
    <hyperlink ref="L1469" r:id="rId1175" xr:uid="{00000000-0004-0000-0000-000096040000}"/>
    <hyperlink ref="L1471" r:id="rId1176" xr:uid="{00000000-0004-0000-0000-000097040000}"/>
    <hyperlink ref="L1472" r:id="rId1177" xr:uid="{00000000-0004-0000-0000-000098040000}"/>
    <hyperlink ref="L1473" r:id="rId1178" xr:uid="{00000000-0004-0000-0000-000099040000}"/>
    <hyperlink ref="L1476" r:id="rId1179" xr:uid="{00000000-0004-0000-0000-00009A040000}"/>
    <hyperlink ref="L1477" r:id="rId1180" xr:uid="{00000000-0004-0000-0000-00009B040000}"/>
    <hyperlink ref="L1478" r:id="rId1181" xr:uid="{00000000-0004-0000-0000-00009C040000}"/>
    <hyperlink ref="L1480" r:id="rId1182" xr:uid="{00000000-0004-0000-0000-00009D040000}"/>
    <hyperlink ref="L1481" r:id="rId1183" xr:uid="{00000000-0004-0000-0000-00009E040000}"/>
    <hyperlink ref="L1483" r:id="rId1184" xr:uid="{00000000-0004-0000-0000-00009F040000}"/>
    <hyperlink ref="L1484" r:id="rId1185" xr:uid="{00000000-0004-0000-0000-0000A0040000}"/>
    <hyperlink ref="L1486" r:id="rId1186" xr:uid="{00000000-0004-0000-0000-0000A1040000}"/>
    <hyperlink ref="L1487" r:id="rId1187" xr:uid="{00000000-0004-0000-0000-0000A2040000}"/>
    <hyperlink ref="L1489" r:id="rId1188" xr:uid="{00000000-0004-0000-0000-0000A3040000}"/>
    <hyperlink ref="L1490" r:id="rId1189" xr:uid="{00000000-0004-0000-0000-0000A4040000}"/>
    <hyperlink ref="L1492" r:id="rId1190" xr:uid="{00000000-0004-0000-0000-0000A5040000}"/>
    <hyperlink ref="L1493" r:id="rId1191" xr:uid="{00000000-0004-0000-0000-0000A6040000}"/>
    <hyperlink ref="L1494" r:id="rId1192" xr:uid="{00000000-0004-0000-0000-0000A7040000}"/>
    <hyperlink ref="L1495" r:id="rId1193" xr:uid="{00000000-0004-0000-0000-0000A8040000}"/>
    <hyperlink ref="L1496" r:id="rId1194" xr:uid="{00000000-0004-0000-0000-0000A9040000}"/>
    <hyperlink ref="L1497" r:id="rId1195" xr:uid="{00000000-0004-0000-0000-0000AA040000}"/>
    <hyperlink ref="L1498" r:id="rId1196" xr:uid="{00000000-0004-0000-0000-0000AB040000}"/>
    <hyperlink ref="L1500" r:id="rId1197" xr:uid="{00000000-0004-0000-0000-0000AC040000}"/>
    <hyperlink ref="L1501" r:id="rId1198" xr:uid="{00000000-0004-0000-0000-0000AD040000}"/>
    <hyperlink ref="L1502" r:id="rId1199" xr:uid="{00000000-0004-0000-0000-0000AE040000}"/>
    <hyperlink ref="L1503" r:id="rId1200" xr:uid="{00000000-0004-0000-0000-0000AF040000}"/>
    <hyperlink ref="L1504" r:id="rId1201" xr:uid="{00000000-0004-0000-0000-0000B0040000}"/>
    <hyperlink ref="L1505" r:id="rId1202" xr:uid="{00000000-0004-0000-0000-0000B1040000}"/>
    <hyperlink ref="L1506" r:id="rId1203" xr:uid="{00000000-0004-0000-0000-0000B2040000}"/>
    <hyperlink ref="L1507" r:id="rId1204" xr:uid="{00000000-0004-0000-0000-0000B3040000}"/>
    <hyperlink ref="L1508" r:id="rId1205" xr:uid="{00000000-0004-0000-0000-0000B4040000}"/>
    <hyperlink ref="L1509" r:id="rId1206" xr:uid="{00000000-0004-0000-0000-0000B5040000}"/>
    <hyperlink ref="L1510" r:id="rId1207" xr:uid="{00000000-0004-0000-0000-0000B6040000}"/>
    <hyperlink ref="L1511" r:id="rId1208" xr:uid="{00000000-0004-0000-0000-0000B7040000}"/>
    <hyperlink ref="L1512" r:id="rId1209" xr:uid="{00000000-0004-0000-0000-0000B8040000}"/>
    <hyperlink ref="L1513" r:id="rId1210" xr:uid="{00000000-0004-0000-0000-0000B9040000}"/>
    <hyperlink ref="L1514" r:id="rId1211" xr:uid="{00000000-0004-0000-0000-0000BA040000}"/>
    <hyperlink ref="L1515" r:id="rId1212" xr:uid="{00000000-0004-0000-0000-0000BB040000}"/>
    <hyperlink ref="L1516" r:id="rId1213" xr:uid="{00000000-0004-0000-0000-0000BC040000}"/>
    <hyperlink ref="L1517" r:id="rId1214" xr:uid="{00000000-0004-0000-0000-0000BD040000}"/>
    <hyperlink ref="L1519" r:id="rId1215" xr:uid="{00000000-0004-0000-0000-0000BE040000}"/>
    <hyperlink ref="L1518" r:id="rId1216" xr:uid="{00000000-0004-0000-0000-0000BF040000}"/>
    <hyperlink ref="L1520" r:id="rId1217" xr:uid="{00000000-0004-0000-0000-0000C0040000}"/>
    <hyperlink ref="L1521" r:id="rId1218" xr:uid="{00000000-0004-0000-0000-0000C1040000}"/>
    <hyperlink ref="L1523" r:id="rId1219" xr:uid="{00000000-0004-0000-0000-0000C2040000}"/>
    <hyperlink ref="L1524" r:id="rId1220" xr:uid="{00000000-0004-0000-0000-0000C3040000}"/>
    <hyperlink ref="L1525" r:id="rId1221" xr:uid="{00000000-0004-0000-0000-0000C4040000}"/>
    <hyperlink ref="L1526" r:id="rId1222" xr:uid="{00000000-0004-0000-0000-0000C5040000}"/>
    <hyperlink ref="L1527" r:id="rId1223" xr:uid="{00000000-0004-0000-0000-0000C6040000}"/>
    <hyperlink ref="L1528" r:id="rId1224" xr:uid="{00000000-0004-0000-0000-0000C7040000}"/>
    <hyperlink ref="L1529" r:id="rId1225" xr:uid="{00000000-0004-0000-0000-0000C8040000}"/>
    <hyperlink ref="L1530" r:id="rId1226" xr:uid="{00000000-0004-0000-0000-0000C9040000}"/>
    <hyperlink ref="L1531" r:id="rId1227" xr:uid="{00000000-0004-0000-0000-0000CA040000}"/>
    <hyperlink ref="L1533" r:id="rId1228" xr:uid="{00000000-0004-0000-0000-0000CB040000}"/>
    <hyperlink ref="L1534" r:id="rId1229" xr:uid="{00000000-0004-0000-0000-0000CC040000}"/>
    <hyperlink ref="L1535" r:id="rId1230" xr:uid="{00000000-0004-0000-0000-0000CD040000}"/>
    <hyperlink ref="L1536" r:id="rId1231" xr:uid="{00000000-0004-0000-0000-0000CE040000}"/>
    <hyperlink ref="L1195" r:id="rId1232" xr:uid="{00000000-0004-0000-0000-0000CF040000}"/>
    <hyperlink ref="L1479" r:id="rId1233" xr:uid="{00000000-0004-0000-0000-0000D0040000}"/>
    <hyperlink ref="L396" r:id="rId1234" xr:uid="{00000000-0004-0000-0000-0000D1040000}"/>
    <hyperlink ref="L403" r:id="rId1235" xr:uid="{00000000-0004-0000-0000-0000D2040000}"/>
    <hyperlink ref="L417" r:id="rId1236" xr:uid="{00000000-0004-0000-0000-0000D3040000}"/>
    <hyperlink ref="L426" r:id="rId1237" xr:uid="{00000000-0004-0000-0000-0000D4040000}"/>
    <hyperlink ref="L435" r:id="rId1238" xr:uid="{00000000-0004-0000-0000-0000D5040000}"/>
    <hyperlink ref="L493" r:id="rId1239" xr:uid="{00000000-0004-0000-0000-0000D6040000}"/>
    <hyperlink ref="L512" r:id="rId1240" xr:uid="{00000000-0004-0000-0000-0000D7040000}"/>
    <hyperlink ref="L567" r:id="rId1241" xr:uid="{00000000-0004-0000-0000-0000D8040000}"/>
    <hyperlink ref="L591" r:id="rId1242" xr:uid="{00000000-0004-0000-0000-0000D9040000}"/>
    <hyperlink ref="L803" r:id="rId1243" xr:uid="{00000000-0004-0000-0000-0000DA040000}"/>
    <hyperlink ref="L856" r:id="rId1244" xr:uid="{00000000-0004-0000-0000-0000DB040000}"/>
    <hyperlink ref="L866" r:id="rId1245" xr:uid="{00000000-0004-0000-0000-0000DC040000}"/>
    <hyperlink ref="L901" r:id="rId1246" xr:uid="{00000000-0004-0000-0000-0000DD040000}"/>
    <hyperlink ref="L1094" r:id="rId1247" xr:uid="{00000000-0004-0000-0000-0000DE040000}"/>
    <hyperlink ref="L1101" r:id="rId1248" xr:uid="{00000000-0004-0000-0000-0000DF040000}"/>
    <hyperlink ref="L18" r:id="rId1249" xr:uid="{00000000-0004-0000-0000-0000E0040000}"/>
    <hyperlink ref="L58" r:id="rId1250" xr:uid="{00000000-0004-0000-0000-0000E1040000}"/>
    <hyperlink ref="L112" r:id="rId1251" xr:uid="{00000000-0004-0000-0000-0000E2040000}"/>
    <hyperlink ref="M5" r:id="rId1252" xr:uid="{00000000-0004-0000-0000-0000E3040000}"/>
    <hyperlink ref="M10" r:id="rId1253" xr:uid="{00000000-0004-0000-0000-0000E4040000}"/>
    <hyperlink ref="M11" r:id="rId1254" xr:uid="{00000000-0004-0000-0000-0000E5040000}"/>
    <hyperlink ref="M12" r:id="rId1255" xr:uid="{00000000-0004-0000-0000-0000E6040000}"/>
    <hyperlink ref="M13" r:id="rId1256" xr:uid="{00000000-0004-0000-0000-0000E7040000}"/>
    <hyperlink ref="M14" r:id="rId1257" xr:uid="{00000000-0004-0000-0000-0000E8040000}"/>
    <hyperlink ref="M18" r:id="rId1258" xr:uid="{00000000-0004-0000-0000-0000E9040000}"/>
    <hyperlink ref="M19" r:id="rId1259" xr:uid="{00000000-0004-0000-0000-0000EA040000}"/>
    <hyperlink ref="M21" r:id="rId1260" xr:uid="{00000000-0004-0000-0000-0000EB040000}"/>
    <hyperlink ref="M22" r:id="rId1261" xr:uid="{00000000-0004-0000-0000-0000EC040000}"/>
    <hyperlink ref="M23" r:id="rId1262" xr:uid="{00000000-0004-0000-0000-0000ED040000}"/>
    <hyperlink ref="M24" r:id="rId1263" xr:uid="{00000000-0004-0000-0000-0000EE040000}"/>
    <hyperlink ref="M25" r:id="rId1264" xr:uid="{00000000-0004-0000-0000-0000EF040000}"/>
    <hyperlink ref="M26" r:id="rId1265" xr:uid="{00000000-0004-0000-0000-0000F0040000}"/>
    <hyperlink ref="M27" r:id="rId1266" xr:uid="{00000000-0004-0000-0000-0000F1040000}"/>
    <hyperlink ref="M28" r:id="rId1267" xr:uid="{00000000-0004-0000-0000-0000F2040000}"/>
    <hyperlink ref="M31" r:id="rId1268" xr:uid="{00000000-0004-0000-0000-0000F3040000}"/>
    <hyperlink ref="M32" r:id="rId1269" xr:uid="{00000000-0004-0000-0000-0000F4040000}"/>
    <hyperlink ref="M35" r:id="rId1270" xr:uid="{00000000-0004-0000-0000-0000F5040000}"/>
    <hyperlink ref="M36" r:id="rId1271" xr:uid="{00000000-0004-0000-0000-0000F6040000}"/>
    <hyperlink ref="M37" r:id="rId1272" xr:uid="{00000000-0004-0000-0000-0000F7040000}"/>
    <hyperlink ref="M38" r:id="rId1273" xr:uid="{00000000-0004-0000-0000-0000F8040000}"/>
    <hyperlink ref="M39" r:id="rId1274" xr:uid="{00000000-0004-0000-0000-0000F9040000}"/>
    <hyperlink ref="M40" r:id="rId1275" xr:uid="{00000000-0004-0000-0000-0000FA040000}"/>
    <hyperlink ref="M41" r:id="rId1276" xr:uid="{00000000-0004-0000-0000-0000FB040000}"/>
    <hyperlink ref="M42" r:id="rId1277" xr:uid="{00000000-0004-0000-0000-0000FC040000}"/>
    <hyperlink ref="M43" r:id="rId1278" xr:uid="{00000000-0004-0000-0000-0000FD040000}"/>
    <hyperlink ref="M44" r:id="rId1279" xr:uid="{00000000-0004-0000-0000-0000FE040000}"/>
    <hyperlink ref="M45" r:id="rId1280" xr:uid="{00000000-0004-0000-0000-0000FF040000}"/>
    <hyperlink ref="M48" r:id="rId1281" xr:uid="{00000000-0004-0000-0000-000000050000}"/>
    <hyperlink ref="M50" r:id="rId1282" xr:uid="{00000000-0004-0000-0000-000001050000}"/>
    <hyperlink ref="M51" r:id="rId1283" xr:uid="{00000000-0004-0000-0000-000002050000}"/>
    <hyperlink ref="M52" r:id="rId1284" xr:uid="{00000000-0004-0000-0000-000003050000}"/>
    <hyperlink ref="M53" r:id="rId1285" xr:uid="{00000000-0004-0000-0000-000004050000}"/>
    <hyperlink ref="M54" r:id="rId1286" xr:uid="{00000000-0004-0000-0000-000005050000}"/>
    <hyperlink ref="M55" r:id="rId1287" xr:uid="{00000000-0004-0000-0000-000006050000}"/>
    <hyperlink ref="M56" r:id="rId1288" xr:uid="{00000000-0004-0000-0000-000007050000}"/>
    <hyperlink ref="M57" r:id="rId1289" xr:uid="{00000000-0004-0000-0000-000008050000}"/>
    <hyperlink ref="M58" r:id="rId1290" xr:uid="{00000000-0004-0000-0000-000009050000}"/>
    <hyperlink ref="M59" r:id="rId1291" xr:uid="{00000000-0004-0000-0000-00000A050000}"/>
    <hyperlink ref="M62" r:id="rId1292" xr:uid="{00000000-0004-0000-0000-00000B050000}"/>
    <hyperlink ref="M63" r:id="rId1293" xr:uid="{00000000-0004-0000-0000-00000C050000}"/>
    <hyperlink ref="M64" r:id="rId1294" xr:uid="{00000000-0004-0000-0000-00000D050000}"/>
    <hyperlink ref="M65" r:id="rId1295" xr:uid="{00000000-0004-0000-0000-00000E050000}"/>
    <hyperlink ref="M66" r:id="rId1296" xr:uid="{00000000-0004-0000-0000-00000F050000}"/>
    <hyperlink ref="M67" r:id="rId1297" xr:uid="{00000000-0004-0000-0000-000010050000}"/>
    <hyperlink ref="M68" r:id="rId1298" xr:uid="{00000000-0004-0000-0000-000011050000}"/>
    <hyperlink ref="M69" r:id="rId1299" xr:uid="{00000000-0004-0000-0000-000012050000}"/>
    <hyperlink ref="M71" r:id="rId1300" xr:uid="{00000000-0004-0000-0000-000013050000}"/>
    <hyperlink ref="M72" r:id="rId1301" xr:uid="{00000000-0004-0000-0000-000014050000}"/>
    <hyperlink ref="M73" r:id="rId1302" xr:uid="{00000000-0004-0000-0000-000015050000}"/>
    <hyperlink ref="M75" r:id="rId1303" xr:uid="{00000000-0004-0000-0000-000016050000}"/>
    <hyperlink ref="M77" r:id="rId1304" xr:uid="{00000000-0004-0000-0000-000017050000}"/>
    <hyperlink ref="M78" r:id="rId1305" xr:uid="{00000000-0004-0000-0000-000018050000}"/>
    <hyperlink ref="M79" r:id="rId1306" xr:uid="{00000000-0004-0000-0000-000019050000}"/>
    <hyperlink ref="M80" r:id="rId1307" xr:uid="{00000000-0004-0000-0000-00001A050000}"/>
    <hyperlink ref="M81" r:id="rId1308" xr:uid="{00000000-0004-0000-0000-00001B050000}"/>
    <hyperlink ref="M82" r:id="rId1309" xr:uid="{00000000-0004-0000-0000-00001C050000}"/>
    <hyperlink ref="M83" r:id="rId1310" xr:uid="{00000000-0004-0000-0000-00001D050000}"/>
    <hyperlink ref="M85" r:id="rId1311" xr:uid="{00000000-0004-0000-0000-00001E050000}"/>
    <hyperlink ref="M87" r:id="rId1312" xr:uid="{00000000-0004-0000-0000-00001F050000}"/>
    <hyperlink ref="M89" r:id="rId1313" xr:uid="{00000000-0004-0000-0000-000020050000}"/>
    <hyperlink ref="M90" r:id="rId1314" xr:uid="{00000000-0004-0000-0000-000021050000}"/>
    <hyperlink ref="M92" r:id="rId1315" xr:uid="{00000000-0004-0000-0000-000022050000}"/>
    <hyperlink ref="M93" r:id="rId1316" xr:uid="{00000000-0004-0000-0000-000023050000}"/>
    <hyperlink ref="M94" r:id="rId1317" xr:uid="{00000000-0004-0000-0000-000024050000}"/>
    <hyperlink ref="M97" r:id="rId1318" xr:uid="{00000000-0004-0000-0000-000025050000}"/>
    <hyperlink ref="M99" r:id="rId1319" xr:uid="{00000000-0004-0000-0000-000026050000}"/>
    <hyperlink ref="M101" r:id="rId1320" xr:uid="{00000000-0004-0000-0000-000027050000}"/>
    <hyperlink ref="M102" r:id="rId1321" xr:uid="{00000000-0004-0000-0000-000028050000}"/>
    <hyperlink ref="M104" r:id="rId1322" xr:uid="{00000000-0004-0000-0000-000029050000}"/>
    <hyperlink ref="M106" r:id="rId1323" xr:uid="{00000000-0004-0000-0000-00002A050000}"/>
    <hyperlink ref="M107" r:id="rId1324" xr:uid="{00000000-0004-0000-0000-00002B050000}"/>
    <hyperlink ref="M108" r:id="rId1325" xr:uid="{00000000-0004-0000-0000-00002C050000}"/>
    <hyperlink ref="M111" r:id="rId1326" xr:uid="{00000000-0004-0000-0000-00002D050000}"/>
    <hyperlink ref="M112" r:id="rId1327" xr:uid="{00000000-0004-0000-0000-00002E050000}"/>
    <hyperlink ref="M113" r:id="rId1328" xr:uid="{00000000-0004-0000-0000-00002F050000}"/>
    <hyperlink ref="M114" r:id="rId1329" xr:uid="{00000000-0004-0000-0000-000030050000}"/>
    <hyperlink ref="M115" r:id="rId1330" xr:uid="{00000000-0004-0000-0000-000031050000}"/>
    <hyperlink ref="M116" r:id="rId1331" xr:uid="{00000000-0004-0000-0000-000032050000}"/>
    <hyperlink ref="M117" r:id="rId1332" xr:uid="{00000000-0004-0000-0000-000033050000}"/>
    <hyperlink ref="M118" r:id="rId1333" xr:uid="{00000000-0004-0000-0000-000034050000}"/>
    <hyperlink ref="M119" r:id="rId1334" xr:uid="{00000000-0004-0000-0000-000035050000}"/>
    <hyperlink ref="M120" r:id="rId1335" xr:uid="{00000000-0004-0000-0000-000036050000}"/>
    <hyperlink ref="M121" r:id="rId1336" xr:uid="{00000000-0004-0000-0000-000037050000}"/>
    <hyperlink ref="M122" r:id="rId1337" xr:uid="{00000000-0004-0000-0000-000038050000}"/>
    <hyperlink ref="M123" r:id="rId1338" xr:uid="{00000000-0004-0000-0000-000039050000}"/>
    <hyperlink ref="M124" r:id="rId1339" xr:uid="{00000000-0004-0000-0000-00003A050000}"/>
    <hyperlink ref="M126" r:id="rId1340" xr:uid="{00000000-0004-0000-0000-00003B050000}"/>
    <hyperlink ref="M127" r:id="rId1341" xr:uid="{00000000-0004-0000-0000-00003C050000}"/>
    <hyperlink ref="M129" r:id="rId1342" xr:uid="{00000000-0004-0000-0000-00003D050000}"/>
    <hyperlink ref="M131" r:id="rId1343" xr:uid="{00000000-0004-0000-0000-00003E050000}"/>
    <hyperlink ref="M133" r:id="rId1344" xr:uid="{00000000-0004-0000-0000-00003F050000}"/>
    <hyperlink ref="M134" r:id="rId1345" xr:uid="{00000000-0004-0000-0000-000040050000}"/>
    <hyperlink ref="M135" r:id="rId1346" xr:uid="{00000000-0004-0000-0000-000041050000}"/>
    <hyperlink ref="M136" r:id="rId1347" xr:uid="{00000000-0004-0000-0000-000042050000}"/>
    <hyperlink ref="L136" r:id="rId1348" xr:uid="{00000000-0004-0000-0000-000043050000}"/>
    <hyperlink ref="L129" r:id="rId1349" xr:uid="{00000000-0004-0000-0000-000044050000}"/>
    <hyperlink ref="L107" r:id="rId1350" xr:uid="{00000000-0004-0000-0000-000045050000}"/>
    <hyperlink ref="L99" r:id="rId1351" xr:uid="{00000000-0004-0000-0000-000046050000}"/>
    <hyperlink ref="L85" r:id="rId1352" xr:uid="{00000000-0004-0000-0000-000047050000}"/>
    <hyperlink ref="L81" r:id="rId1353" xr:uid="{00000000-0004-0000-0000-000048050000}"/>
    <hyperlink ref="L79" r:id="rId1354" xr:uid="{00000000-0004-0000-0000-000049050000}"/>
    <hyperlink ref="L77" r:id="rId1355" xr:uid="{00000000-0004-0000-0000-00004A050000}"/>
    <hyperlink ref="L75" r:id="rId1356" xr:uid="{00000000-0004-0000-0000-00004B050000}"/>
    <hyperlink ref="L73" r:id="rId1357" xr:uid="{00000000-0004-0000-0000-00004C050000}"/>
    <hyperlink ref="L72" r:id="rId1358" xr:uid="{00000000-0004-0000-0000-00004D050000}"/>
    <hyperlink ref="L48" r:id="rId1359" xr:uid="{00000000-0004-0000-0000-00004E050000}"/>
    <hyperlink ref="L45" r:id="rId1360" xr:uid="{00000000-0004-0000-0000-00004F050000}"/>
    <hyperlink ref="L40" r:id="rId1361" xr:uid="{00000000-0004-0000-0000-000050050000}"/>
    <hyperlink ref="L35" r:id="rId1362" xr:uid="{00000000-0004-0000-0000-000051050000}"/>
    <hyperlink ref="L27" r:id="rId1363" xr:uid="{00000000-0004-0000-0000-000052050000}"/>
    <hyperlink ref="L19" r:id="rId1364" xr:uid="{00000000-0004-0000-0000-000053050000}"/>
    <hyperlink ref="L5" r:id="rId1365" xr:uid="{00000000-0004-0000-0000-000054050000}"/>
    <hyperlink ref="L3" r:id="rId1366" xr:uid="{00000000-0004-0000-0000-000055050000}"/>
    <hyperlink ref="M137" r:id="rId1367" xr:uid="{00000000-0004-0000-0000-000056050000}"/>
    <hyperlink ref="M138" r:id="rId1368" xr:uid="{00000000-0004-0000-0000-000057050000}"/>
    <hyperlink ref="L138" r:id="rId1369" xr:uid="{00000000-0004-0000-0000-000058050000}"/>
    <hyperlink ref="M140" r:id="rId1370" xr:uid="{00000000-0004-0000-0000-000059050000}"/>
    <hyperlink ref="L140" r:id="rId1371" xr:uid="{00000000-0004-0000-0000-00005A050000}"/>
    <hyperlink ref="M141" r:id="rId1372" xr:uid="{00000000-0004-0000-0000-00005B050000}"/>
    <hyperlink ref="M142" r:id="rId1373" xr:uid="{00000000-0004-0000-0000-00005C050000}"/>
    <hyperlink ref="M143" r:id="rId1374" xr:uid="{00000000-0004-0000-0000-00005D050000}"/>
    <hyperlink ref="M145" r:id="rId1375" xr:uid="{00000000-0004-0000-0000-00005E050000}"/>
    <hyperlink ref="M146" r:id="rId1376" xr:uid="{00000000-0004-0000-0000-00005F050000}"/>
    <hyperlink ref="M147" r:id="rId1377" xr:uid="{00000000-0004-0000-0000-000060050000}"/>
    <hyperlink ref="M754:M755" r:id="rId1378" display="http://dare.ht.lu.se/places/22707" xr:uid="{00000000-0004-0000-0000-000061050000}"/>
    <hyperlink ref="M148" r:id="rId1379" xr:uid="{00000000-0004-0000-0000-000062050000}"/>
    <hyperlink ref="M154" r:id="rId1380" xr:uid="{00000000-0004-0000-0000-000063050000}"/>
    <hyperlink ref="M156" r:id="rId1381" xr:uid="{00000000-0004-0000-0000-000064050000}"/>
    <hyperlink ref="M157" r:id="rId1382" xr:uid="{00000000-0004-0000-0000-000065050000}"/>
    <hyperlink ref="M158" r:id="rId1383" xr:uid="{00000000-0004-0000-0000-000066050000}"/>
    <hyperlink ref="M159" r:id="rId1384" xr:uid="{00000000-0004-0000-0000-000067050000}"/>
    <hyperlink ref="M161" r:id="rId1385" xr:uid="{00000000-0004-0000-0000-000068050000}"/>
    <hyperlink ref="M162" r:id="rId1386" xr:uid="{00000000-0004-0000-0000-000069050000}"/>
    <hyperlink ref="M163" r:id="rId1387" xr:uid="{00000000-0004-0000-0000-00006A050000}"/>
    <hyperlink ref="M164" r:id="rId1388" xr:uid="{00000000-0004-0000-0000-00006B050000}"/>
    <hyperlink ref="M165" r:id="rId1389" xr:uid="{00000000-0004-0000-0000-00006C050000}"/>
    <hyperlink ref="M166" r:id="rId1390" xr:uid="{00000000-0004-0000-0000-00006D050000}"/>
    <hyperlink ref="M167" r:id="rId1391" xr:uid="{00000000-0004-0000-0000-00006E050000}"/>
    <hyperlink ref="M168" r:id="rId1392" xr:uid="{00000000-0004-0000-0000-00006F050000}"/>
    <hyperlink ref="M169" r:id="rId1393" xr:uid="{00000000-0004-0000-0000-000070050000}"/>
    <hyperlink ref="M170" r:id="rId1394" xr:uid="{00000000-0004-0000-0000-000071050000}"/>
    <hyperlink ref="M171" r:id="rId1395" xr:uid="{00000000-0004-0000-0000-000072050000}"/>
    <hyperlink ref="M173" r:id="rId1396" xr:uid="{00000000-0004-0000-0000-000073050000}"/>
    <hyperlink ref="M174" r:id="rId1397" xr:uid="{00000000-0004-0000-0000-000074050000}"/>
    <hyperlink ref="M175" r:id="rId1398" xr:uid="{00000000-0004-0000-0000-000075050000}"/>
    <hyperlink ref="M176" r:id="rId1399" xr:uid="{00000000-0004-0000-0000-000076050000}"/>
    <hyperlink ref="M179" r:id="rId1400" xr:uid="{00000000-0004-0000-0000-000077050000}"/>
    <hyperlink ref="M180" r:id="rId1401" xr:uid="{00000000-0004-0000-0000-000078050000}"/>
    <hyperlink ref="M181" r:id="rId1402" xr:uid="{00000000-0004-0000-0000-000079050000}"/>
    <hyperlink ref="M183" r:id="rId1403" xr:uid="{00000000-0004-0000-0000-00007A050000}"/>
    <hyperlink ref="M186" r:id="rId1404" xr:uid="{00000000-0004-0000-0000-00007B050000}"/>
    <hyperlink ref="M187" r:id="rId1405" xr:uid="{00000000-0004-0000-0000-00007C050000}"/>
    <hyperlink ref="L187" r:id="rId1406" xr:uid="{00000000-0004-0000-0000-00007D050000}"/>
    <hyperlink ref="M188" r:id="rId1407" xr:uid="{00000000-0004-0000-0000-00007E050000}"/>
    <hyperlink ref="M190" r:id="rId1408" xr:uid="{00000000-0004-0000-0000-00007F050000}"/>
    <hyperlink ref="L189" r:id="rId1409" xr:uid="{00000000-0004-0000-0000-000080050000}"/>
    <hyperlink ref="M189" r:id="rId1410" xr:uid="{00000000-0004-0000-0000-000081050000}"/>
    <hyperlink ref="M191" r:id="rId1411" xr:uid="{00000000-0004-0000-0000-000082050000}"/>
    <hyperlink ref="M194" r:id="rId1412" xr:uid="{00000000-0004-0000-0000-000083050000}"/>
    <hyperlink ref="M195" r:id="rId1413" xr:uid="{00000000-0004-0000-0000-000084050000}"/>
    <hyperlink ref="M196" r:id="rId1414" xr:uid="{00000000-0004-0000-0000-000085050000}"/>
    <hyperlink ref="M197" r:id="rId1415" xr:uid="{00000000-0004-0000-0000-000086050000}"/>
    <hyperlink ref="M198" r:id="rId1416" xr:uid="{00000000-0004-0000-0000-000087050000}"/>
    <hyperlink ref="M199" r:id="rId1417" xr:uid="{00000000-0004-0000-0000-000088050000}"/>
    <hyperlink ref="M200" r:id="rId1418" xr:uid="{00000000-0004-0000-0000-000089050000}"/>
    <hyperlink ref="M201" r:id="rId1419" xr:uid="{00000000-0004-0000-0000-00008A050000}"/>
    <hyperlink ref="L201" r:id="rId1420" xr:uid="{00000000-0004-0000-0000-00008B050000}"/>
    <hyperlink ref="M202" r:id="rId1421" xr:uid="{00000000-0004-0000-0000-00008C050000}"/>
    <hyperlink ref="M203" r:id="rId1422" xr:uid="{00000000-0004-0000-0000-00008D050000}"/>
    <hyperlink ref="M204" r:id="rId1423" xr:uid="{00000000-0004-0000-0000-00008E050000}"/>
    <hyperlink ref="M205" r:id="rId1424" xr:uid="{00000000-0004-0000-0000-00008F050000}"/>
    <hyperlink ref="M209" r:id="rId1425" xr:uid="{00000000-0004-0000-0000-000090050000}"/>
    <hyperlink ref="M211" r:id="rId1426" xr:uid="{00000000-0004-0000-0000-000091050000}"/>
    <hyperlink ref="M212" r:id="rId1427" xr:uid="{00000000-0004-0000-0000-000092050000}"/>
    <hyperlink ref="L211" r:id="rId1428" xr:uid="{00000000-0004-0000-0000-000093050000}"/>
    <hyperlink ref="M214" r:id="rId1429" xr:uid="{00000000-0004-0000-0000-000094050000}"/>
    <hyperlink ref="M215" r:id="rId1430" xr:uid="{00000000-0004-0000-0000-000095050000}"/>
    <hyperlink ref="L215" r:id="rId1431" xr:uid="{00000000-0004-0000-0000-000096050000}"/>
    <hyperlink ref="M216" r:id="rId1432" xr:uid="{00000000-0004-0000-0000-000097050000}"/>
    <hyperlink ref="M217" r:id="rId1433" xr:uid="{00000000-0004-0000-0000-000098050000}"/>
    <hyperlink ref="M218" r:id="rId1434" xr:uid="{00000000-0004-0000-0000-000099050000}"/>
    <hyperlink ref="M219" r:id="rId1435" xr:uid="{00000000-0004-0000-0000-00009A050000}"/>
    <hyperlink ref="M220" r:id="rId1436" xr:uid="{00000000-0004-0000-0000-00009B050000}"/>
    <hyperlink ref="M221" r:id="rId1437" xr:uid="{00000000-0004-0000-0000-00009C050000}"/>
    <hyperlink ref="M222" r:id="rId1438" xr:uid="{00000000-0004-0000-0000-00009D050000}"/>
    <hyperlink ref="M223" r:id="rId1439" xr:uid="{00000000-0004-0000-0000-00009E050000}"/>
    <hyperlink ref="M224" r:id="rId1440" xr:uid="{00000000-0004-0000-0000-00009F050000}"/>
    <hyperlink ref="M226" r:id="rId1441" xr:uid="{00000000-0004-0000-0000-0000A0050000}"/>
    <hyperlink ref="M227" r:id="rId1442" xr:uid="{00000000-0004-0000-0000-0000A1050000}"/>
    <hyperlink ref="M229" r:id="rId1443" xr:uid="{00000000-0004-0000-0000-0000A2050000}"/>
    <hyperlink ref="M228" r:id="rId1444" xr:uid="{00000000-0004-0000-0000-0000A3050000}"/>
    <hyperlink ref="M231" r:id="rId1445" xr:uid="{00000000-0004-0000-0000-0000A4050000}"/>
    <hyperlink ref="L234" r:id="rId1446" xr:uid="{00000000-0004-0000-0000-0000A5050000}"/>
    <hyperlink ref="M236" r:id="rId1447" xr:uid="{00000000-0004-0000-0000-0000A6050000}"/>
    <hyperlink ref="M237" r:id="rId1448" xr:uid="{00000000-0004-0000-0000-0000A7050000}"/>
    <hyperlink ref="M238" r:id="rId1449" xr:uid="{00000000-0004-0000-0000-0000A8050000}"/>
    <hyperlink ref="L237" r:id="rId1450" xr:uid="{00000000-0004-0000-0000-0000A9050000}"/>
    <hyperlink ref="M239" r:id="rId1451" xr:uid="{00000000-0004-0000-0000-0000AA050000}"/>
    <hyperlink ref="M240" r:id="rId1452" xr:uid="{00000000-0004-0000-0000-0000AB050000}"/>
    <hyperlink ref="M241" r:id="rId1453" xr:uid="{00000000-0004-0000-0000-0000AC050000}"/>
    <hyperlink ref="L241" r:id="rId1454" xr:uid="{00000000-0004-0000-0000-0000AD050000}"/>
    <hyperlink ref="M242" r:id="rId1455" xr:uid="{00000000-0004-0000-0000-0000AE050000}"/>
    <hyperlink ref="M250" r:id="rId1456" xr:uid="{00000000-0004-0000-0000-0000AF050000}"/>
    <hyperlink ref="L250" r:id="rId1457" xr:uid="{00000000-0004-0000-0000-0000B0050000}"/>
    <hyperlink ref="L243" r:id="rId1458" xr:uid="{00000000-0004-0000-0000-0000B1050000}"/>
    <hyperlink ref="M243" r:id="rId1459" xr:uid="{00000000-0004-0000-0000-0000B2050000}"/>
    <hyperlink ref="M244" r:id="rId1460" xr:uid="{00000000-0004-0000-0000-0000B3050000}"/>
    <hyperlink ref="L244" r:id="rId1461" xr:uid="{00000000-0004-0000-0000-0000B4050000}"/>
    <hyperlink ref="M245" r:id="rId1462" xr:uid="{00000000-0004-0000-0000-0000B5050000}"/>
    <hyperlink ref="M247" r:id="rId1463" xr:uid="{00000000-0004-0000-0000-0000B6050000}"/>
    <hyperlink ref="L247" r:id="rId1464" xr:uid="{00000000-0004-0000-0000-0000B7050000}"/>
    <hyperlink ref="M246" r:id="rId1465" xr:uid="{00000000-0004-0000-0000-0000B8050000}"/>
    <hyperlink ref="M248" r:id="rId1466" xr:uid="{00000000-0004-0000-0000-0000B9050000}"/>
    <hyperlink ref="M249" r:id="rId1467" xr:uid="{00000000-0004-0000-0000-0000BA050000}"/>
    <hyperlink ref="M251" r:id="rId1468" xr:uid="{00000000-0004-0000-0000-0000BB050000}"/>
    <hyperlink ref="M252" r:id="rId1469" xr:uid="{00000000-0004-0000-0000-0000BC050000}"/>
    <hyperlink ref="M253" r:id="rId1470" xr:uid="{00000000-0004-0000-0000-0000BD050000}"/>
    <hyperlink ref="L253" r:id="rId1471" xr:uid="{00000000-0004-0000-0000-0000BE050000}"/>
    <hyperlink ref="M254" r:id="rId1472" xr:uid="{00000000-0004-0000-0000-0000BF050000}"/>
    <hyperlink ref="M255" r:id="rId1473" xr:uid="{00000000-0004-0000-0000-0000C0050000}"/>
    <hyperlink ref="M256" r:id="rId1474" xr:uid="{00000000-0004-0000-0000-0000C1050000}"/>
    <hyperlink ref="M257" r:id="rId1475" xr:uid="{00000000-0004-0000-0000-0000C2050000}"/>
    <hyperlink ref="M258" r:id="rId1476" xr:uid="{00000000-0004-0000-0000-0000C3050000}"/>
    <hyperlink ref="M259" r:id="rId1477" xr:uid="{00000000-0004-0000-0000-0000C4050000}"/>
    <hyperlink ref="M260" r:id="rId1478" xr:uid="{00000000-0004-0000-0000-0000C5050000}"/>
    <hyperlink ref="M261" r:id="rId1479" xr:uid="{00000000-0004-0000-0000-0000C6050000}"/>
    <hyperlink ref="M263" r:id="rId1480" xr:uid="{00000000-0004-0000-0000-0000C7050000}"/>
    <hyperlink ref="M264" r:id="rId1481" xr:uid="{00000000-0004-0000-0000-0000C8050000}"/>
    <hyperlink ref="M488" r:id="rId1482" xr:uid="{00000000-0004-0000-0000-0000C9050000}"/>
    <hyperlink ref="M489" r:id="rId1483" xr:uid="{00000000-0004-0000-0000-0000CA050000}"/>
    <hyperlink ref="M490" r:id="rId1484" xr:uid="{00000000-0004-0000-0000-0000CB050000}"/>
    <hyperlink ref="M491" r:id="rId1485" xr:uid="{00000000-0004-0000-0000-0000CC050000}"/>
    <hyperlink ref="M492" r:id="rId1486" xr:uid="{00000000-0004-0000-0000-0000CD050000}"/>
    <hyperlink ref="M493" r:id="rId1487" xr:uid="{00000000-0004-0000-0000-0000CE050000}"/>
    <hyperlink ref="M494" r:id="rId1488" xr:uid="{00000000-0004-0000-0000-0000CF050000}"/>
    <hyperlink ref="M495" r:id="rId1489" xr:uid="{00000000-0004-0000-0000-0000D0050000}"/>
    <hyperlink ref="M496" r:id="rId1490" xr:uid="{00000000-0004-0000-0000-0000D1050000}"/>
    <hyperlink ref="L496" r:id="rId1491" xr:uid="{00000000-0004-0000-0000-0000D2050000}"/>
    <hyperlink ref="M497" r:id="rId1492" xr:uid="{00000000-0004-0000-0000-0000D3050000}"/>
    <hyperlink ref="M498" r:id="rId1493" xr:uid="{00000000-0004-0000-0000-0000D4050000}"/>
    <hyperlink ref="M499" r:id="rId1494" xr:uid="{00000000-0004-0000-0000-0000D5050000}"/>
    <hyperlink ref="M745" r:id="rId1495" xr:uid="{00000000-0004-0000-0000-0000D6050000}"/>
    <hyperlink ref="L745" r:id="rId1496" xr:uid="{00000000-0004-0000-0000-0000D7050000}"/>
    <hyperlink ref="M748" r:id="rId1497" xr:uid="{00000000-0004-0000-0000-0000D8050000}"/>
    <hyperlink ref="L748" r:id="rId1498" xr:uid="{00000000-0004-0000-0000-0000D9050000}"/>
    <hyperlink ref="M749" r:id="rId1499" xr:uid="{00000000-0004-0000-0000-0000DA050000}"/>
    <hyperlink ref="M750" r:id="rId1500" xr:uid="{00000000-0004-0000-0000-0000DB050000}"/>
    <hyperlink ref="M752" r:id="rId1501" xr:uid="{00000000-0004-0000-0000-0000DC050000}"/>
    <hyperlink ref="M920" r:id="rId1502" xr:uid="{00000000-0004-0000-0000-0000DD050000}"/>
    <hyperlink ref="L920" r:id="rId1503" xr:uid="{00000000-0004-0000-0000-0000DE050000}"/>
    <hyperlink ref="M921" r:id="rId1504" xr:uid="{00000000-0004-0000-0000-0000DF050000}"/>
    <hyperlink ref="M922" r:id="rId1505" xr:uid="{00000000-0004-0000-0000-0000E0050000}"/>
    <hyperlink ref="M923" r:id="rId1506" xr:uid="{00000000-0004-0000-0000-0000E1050000}"/>
    <hyperlink ref="M924" r:id="rId1507" xr:uid="{00000000-0004-0000-0000-0000E2050000}"/>
    <hyperlink ref="M925" r:id="rId1508" xr:uid="{00000000-0004-0000-0000-0000E3050000}"/>
    <hyperlink ref="M928" r:id="rId1509" xr:uid="{00000000-0004-0000-0000-0000E4050000}"/>
    <hyperlink ref="M930" r:id="rId1510" xr:uid="{00000000-0004-0000-0000-0000E5050000}"/>
    <hyperlink ref="M932" r:id="rId1511" xr:uid="{00000000-0004-0000-0000-0000E6050000}"/>
    <hyperlink ref="M933" r:id="rId1512" xr:uid="{00000000-0004-0000-0000-0000E7050000}"/>
    <hyperlink ref="M934" r:id="rId1513" xr:uid="{00000000-0004-0000-0000-0000E8050000}"/>
    <hyperlink ref="M935" r:id="rId1514" xr:uid="{00000000-0004-0000-0000-0000E9050000}"/>
    <hyperlink ref="M936" r:id="rId1515" xr:uid="{00000000-0004-0000-0000-0000EA050000}"/>
    <hyperlink ref="M937" r:id="rId1516" xr:uid="{00000000-0004-0000-0000-0000EB050000}"/>
    <hyperlink ref="M938" r:id="rId1517" xr:uid="{00000000-0004-0000-0000-0000EC050000}"/>
    <hyperlink ref="M942" r:id="rId1518" xr:uid="{00000000-0004-0000-0000-0000ED050000}"/>
    <hyperlink ref="M753" r:id="rId1519" xr:uid="{00000000-0004-0000-0000-0000EE050000}"/>
    <hyperlink ref="M754" r:id="rId1520" xr:uid="{00000000-0004-0000-0000-0000EF050000}"/>
    <hyperlink ref="M755" r:id="rId1521" xr:uid="{00000000-0004-0000-0000-0000F0050000}"/>
    <hyperlink ref="L755" r:id="rId1522" xr:uid="{00000000-0004-0000-0000-0000F1050000}"/>
    <hyperlink ref="M756" r:id="rId1523" xr:uid="{00000000-0004-0000-0000-0000F2050000}"/>
    <hyperlink ref="M757" r:id="rId1524" xr:uid="{00000000-0004-0000-0000-0000F3050000}"/>
    <hyperlink ref="L757" r:id="rId1525" xr:uid="{00000000-0004-0000-0000-0000F4050000}"/>
    <hyperlink ref="M758" r:id="rId1526" xr:uid="{00000000-0004-0000-0000-0000F5050000}"/>
    <hyperlink ref="M759" r:id="rId1527" xr:uid="{00000000-0004-0000-0000-0000F6050000}"/>
    <hyperlink ref="L759" r:id="rId1528" xr:uid="{00000000-0004-0000-0000-0000F7050000}"/>
    <hyperlink ref="M760" r:id="rId1529" xr:uid="{00000000-0004-0000-0000-0000F8050000}"/>
    <hyperlink ref="M761" r:id="rId1530" xr:uid="{00000000-0004-0000-0000-0000F9050000}"/>
    <hyperlink ref="M762" r:id="rId1531" xr:uid="{00000000-0004-0000-0000-0000FA050000}"/>
    <hyperlink ref="M763" r:id="rId1532" xr:uid="{00000000-0004-0000-0000-0000FB050000}"/>
    <hyperlink ref="M764" r:id="rId1533" xr:uid="{00000000-0004-0000-0000-0000FC050000}"/>
    <hyperlink ref="M765" r:id="rId1534" xr:uid="{00000000-0004-0000-0000-0000FD050000}"/>
    <hyperlink ref="M766" r:id="rId1535" xr:uid="{00000000-0004-0000-0000-0000FE050000}"/>
    <hyperlink ref="M767" r:id="rId1536" xr:uid="{00000000-0004-0000-0000-0000FF050000}"/>
    <hyperlink ref="M768" r:id="rId1537" xr:uid="{00000000-0004-0000-0000-000000060000}"/>
    <hyperlink ref="M769" r:id="rId1538" xr:uid="{00000000-0004-0000-0000-000001060000}"/>
    <hyperlink ref="M770" r:id="rId1539" xr:uid="{00000000-0004-0000-0000-000002060000}"/>
    <hyperlink ref="M771" r:id="rId1540" xr:uid="{00000000-0004-0000-0000-000003060000}"/>
    <hyperlink ref="M772" r:id="rId1541" xr:uid="{00000000-0004-0000-0000-000004060000}"/>
    <hyperlink ref="M773" r:id="rId1542" xr:uid="{00000000-0004-0000-0000-000005060000}"/>
    <hyperlink ref="M775" r:id="rId1543" xr:uid="{00000000-0004-0000-0000-000006060000}"/>
    <hyperlink ref="M776" r:id="rId1544" xr:uid="{00000000-0004-0000-0000-000007060000}"/>
    <hyperlink ref="M781" r:id="rId1545" xr:uid="{00000000-0004-0000-0000-000008060000}"/>
    <hyperlink ref="M782" r:id="rId1546" xr:uid="{00000000-0004-0000-0000-000009060000}"/>
    <hyperlink ref="M784" r:id="rId1547" xr:uid="{00000000-0004-0000-0000-00000A060000}"/>
    <hyperlink ref="M786" r:id="rId1548" xr:uid="{00000000-0004-0000-0000-00000B060000}"/>
    <hyperlink ref="M787" r:id="rId1549" xr:uid="{00000000-0004-0000-0000-00000C060000}"/>
    <hyperlink ref="M788" r:id="rId1550" xr:uid="{00000000-0004-0000-0000-00000D060000}"/>
    <hyperlink ref="M789" r:id="rId1551" xr:uid="{00000000-0004-0000-0000-00000E060000}"/>
    <hyperlink ref="M790" r:id="rId1552" xr:uid="{00000000-0004-0000-0000-00000F060000}"/>
    <hyperlink ref="M791" r:id="rId1553" xr:uid="{00000000-0004-0000-0000-000010060000}"/>
    <hyperlink ref="M792" r:id="rId1554" xr:uid="{00000000-0004-0000-0000-000011060000}"/>
    <hyperlink ref="M793" r:id="rId1555" xr:uid="{00000000-0004-0000-0000-000012060000}"/>
    <hyperlink ref="M794" r:id="rId1556" xr:uid="{00000000-0004-0000-0000-000013060000}"/>
    <hyperlink ref="M795" r:id="rId1557" xr:uid="{00000000-0004-0000-0000-000014060000}"/>
    <hyperlink ref="M797" r:id="rId1558" xr:uid="{00000000-0004-0000-0000-000015060000}"/>
    <hyperlink ref="M798" r:id="rId1559" xr:uid="{00000000-0004-0000-0000-000016060000}"/>
    <hyperlink ref="M799" r:id="rId1560" xr:uid="{00000000-0004-0000-0000-000017060000}"/>
    <hyperlink ref="M800" r:id="rId1561" xr:uid="{00000000-0004-0000-0000-000018060000}"/>
    <hyperlink ref="M801" r:id="rId1562" xr:uid="{00000000-0004-0000-0000-000019060000}"/>
    <hyperlink ref="M805" r:id="rId1563" xr:uid="{00000000-0004-0000-0000-00001A060000}"/>
    <hyperlink ref="M808" r:id="rId1564" xr:uid="{00000000-0004-0000-0000-00001B060000}"/>
    <hyperlink ref="M809" r:id="rId1565" xr:uid="{00000000-0004-0000-0000-00001C060000}"/>
    <hyperlink ref="M810" r:id="rId1566" xr:uid="{00000000-0004-0000-0000-00001D060000}"/>
    <hyperlink ref="M811" r:id="rId1567" xr:uid="{00000000-0004-0000-0000-00001E060000}"/>
    <hyperlink ref="M812" r:id="rId1568" xr:uid="{00000000-0004-0000-0000-00001F060000}"/>
    <hyperlink ref="M814" r:id="rId1569" xr:uid="{00000000-0004-0000-0000-000020060000}"/>
    <hyperlink ref="M815" r:id="rId1570" xr:uid="{00000000-0004-0000-0000-000021060000}"/>
    <hyperlink ref="M816" r:id="rId1571" xr:uid="{00000000-0004-0000-0000-000022060000}"/>
    <hyperlink ref="M818" r:id="rId1572" xr:uid="{00000000-0004-0000-0000-000023060000}"/>
    <hyperlink ref="M819" r:id="rId1573" xr:uid="{00000000-0004-0000-0000-000024060000}"/>
    <hyperlink ref="M820" r:id="rId1574" xr:uid="{00000000-0004-0000-0000-000025060000}"/>
    <hyperlink ref="M822" r:id="rId1575" xr:uid="{00000000-0004-0000-0000-000026060000}"/>
    <hyperlink ref="M823" r:id="rId1576" xr:uid="{00000000-0004-0000-0000-000027060000}"/>
    <hyperlink ref="M825" r:id="rId1577" xr:uid="{00000000-0004-0000-0000-000028060000}"/>
    <hyperlink ref="M829" r:id="rId1578" xr:uid="{00000000-0004-0000-0000-000029060000}"/>
    <hyperlink ref="M832" r:id="rId1579" xr:uid="{00000000-0004-0000-0000-00002A060000}"/>
    <hyperlink ref="M835" r:id="rId1580" xr:uid="{00000000-0004-0000-0000-00002B060000}"/>
    <hyperlink ref="M837" r:id="rId1581" xr:uid="{00000000-0004-0000-0000-00002C060000}"/>
    <hyperlink ref="L837" r:id="rId1582" xr:uid="{00000000-0004-0000-0000-00002D060000}"/>
    <hyperlink ref="M838" r:id="rId1583" xr:uid="{00000000-0004-0000-0000-00002E060000}"/>
    <hyperlink ref="M839" r:id="rId1584" xr:uid="{00000000-0004-0000-0000-00002F060000}"/>
    <hyperlink ref="M840" r:id="rId1585" xr:uid="{00000000-0004-0000-0000-000030060000}"/>
    <hyperlink ref="M841" r:id="rId1586" xr:uid="{00000000-0004-0000-0000-000031060000}"/>
    <hyperlink ref="M842" r:id="rId1587" xr:uid="{00000000-0004-0000-0000-000032060000}"/>
    <hyperlink ref="M843" r:id="rId1588" xr:uid="{00000000-0004-0000-0000-000033060000}"/>
    <hyperlink ref="M844" r:id="rId1589" xr:uid="{00000000-0004-0000-0000-000034060000}"/>
    <hyperlink ref="L844" r:id="rId1590" xr:uid="{00000000-0004-0000-0000-000035060000}"/>
    <hyperlink ref="M845" r:id="rId1591" xr:uid="{00000000-0004-0000-0000-000036060000}"/>
    <hyperlink ref="M847" r:id="rId1592" xr:uid="{00000000-0004-0000-0000-000037060000}"/>
    <hyperlink ref="M848" r:id="rId1593" xr:uid="{00000000-0004-0000-0000-000038060000}"/>
    <hyperlink ref="L848" r:id="rId1594" xr:uid="{00000000-0004-0000-0000-000039060000}"/>
    <hyperlink ref="M849" r:id="rId1595" xr:uid="{00000000-0004-0000-0000-00003A060000}"/>
    <hyperlink ref="M851" r:id="rId1596" xr:uid="{00000000-0004-0000-0000-00003B060000}"/>
    <hyperlink ref="M852" r:id="rId1597" xr:uid="{00000000-0004-0000-0000-00003C060000}"/>
    <hyperlink ref="M853" r:id="rId1598" xr:uid="{00000000-0004-0000-0000-00003D060000}"/>
    <hyperlink ref="M854" r:id="rId1599" xr:uid="{00000000-0004-0000-0000-00003E060000}"/>
    <hyperlink ref="M855" r:id="rId1600" xr:uid="{00000000-0004-0000-0000-00003F060000}"/>
    <hyperlink ref="M860" r:id="rId1601" xr:uid="{00000000-0004-0000-0000-000040060000}"/>
    <hyperlink ref="L860" r:id="rId1602" xr:uid="{00000000-0004-0000-0000-000041060000}"/>
    <hyperlink ref="M861" r:id="rId1603" xr:uid="{00000000-0004-0000-0000-000042060000}"/>
    <hyperlink ref="M862" r:id="rId1604" xr:uid="{00000000-0004-0000-0000-000043060000}"/>
    <hyperlink ref="M863" r:id="rId1605" xr:uid="{00000000-0004-0000-0000-000044060000}"/>
    <hyperlink ref="M864" r:id="rId1606" xr:uid="{00000000-0004-0000-0000-000045060000}"/>
    <hyperlink ref="M866" r:id="rId1607" xr:uid="{00000000-0004-0000-0000-000046060000}"/>
    <hyperlink ref="M868" r:id="rId1608" xr:uid="{00000000-0004-0000-0000-000047060000}"/>
    <hyperlink ref="M869" r:id="rId1609" xr:uid="{00000000-0004-0000-0000-000048060000}"/>
    <hyperlink ref="M870" r:id="rId1610" xr:uid="{00000000-0004-0000-0000-000049060000}"/>
    <hyperlink ref="M871" r:id="rId1611" xr:uid="{00000000-0004-0000-0000-00004A060000}"/>
    <hyperlink ref="M874" r:id="rId1612" xr:uid="{00000000-0004-0000-0000-00004B060000}"/>
    <hyperlink ref="M876" r:id="rId1613" xr:uid="{00000000-0004-0000-0000-00004C060000}"/>
    <hyperlink ref="M877" r:id="rId1614" xr:uid="{00000000-0004-0000-0000-00004D060000}"/>
    <hyperlink ref="M878" r:id="rId1615" xr:uid="{00000000-0004-0000-0000-00004E060000}"/>
    <hyperlink ref="M879" r:id="rId1616" xr:uid="{00000000-0004-0000-0000-00004F060000}"/>
    <hyperlink ref="M880" r:id="rId1617" xr:uid="{00000000-0004-0000-0000-000050060000}"/>
    <hyperlink ref="M881" r:id="rId1618" xr:uid="{00000000-0004-0000-0000-000051060000}"/>
    <hyperlink ref="M882" r:id="rId1619" xr:uid="{00000000-0004-0000-0000-000052060000}"/>
    <hyperlink ref="M883" r:id="rId1620" xr:uid="{00000000-0004-0000-0000-000053060000}"/>
    <hyperlink ref="M884" r:id="rId1621" xr:uid="{00000000-0004-0000-0000-000054060000}"/>
    <hyperlink ref="L884" r:id="rId1622" xr:uid="{00000000-0004-0000-0000-000055060000}"/>
    <hyperlink ref="L885" r:id="rId1623" xr:uid="{00000000-0004-0000-0000-000056060000}"/>
    <hyperlink ref="M885" r:id="rId1624" xr:uid="{00000000-0004-0000-0000-000057060000}"/>
    <hyperlink ref="M886" r:id="rId1625" xr:uid="{00000000-0004-0000-0000-000058060000}"/>
    <hyperlink ref="M887" r:id="rId1626" xr:uid="{00000000-0004-0000-0000-000059060000}"/>
    <hyperlink ref="M888" r:id="rId1627" xr:uid="{00000000-0004-0000-0000-00005A060000}"/>
    <hyperlink ref="M889" r:id="rId1628" xr:uid="{00000000-0004-0000-0000-00005B060000}"/>
    <hyperlink ref="M890" r:id="rId1629" xr:uid="{00000000-0004-0000-0000-00005C060000}"/>
    <hyperlink ref="M891" r:id="rId1630" xr:uid="{00000000-0004-0000-0000-00005D060000}"/>
    <hyperlink ref="M892" r:id="rId1631" xr:uid="{00000000-0004-0000-0000-00005E060000}"/>
    <hyperlink ref="L892" r:id="rId1632" xr:uid="{00000000-0004-0000-0000-00005F060000}"/>
    <hyperlink ref="M893" r:id="rId1633" xr:uid="{00000000-0004-0000-0000-000060060000}"/>
    <hyperlink ref="L893" r:id="rId1634" xr:uid="{00000000-0004-0000-0000-000061060000}"/>
    <hyperlink ref="M895" r:id="rId1635" xr:uid="{00000000-0004-0000-0000-000062060000}"/>
    <hyperlink ref="M896" r:id="rId1636" xr:uid="{00000000-0004-0000-0000-000063060000}"/>
    <hyperlink ref="M897" r:id="rId1637" xr:uid="{00000000-0004-0000-0000-000064060000}"/>
    <hyperlink ref="M898" r:id="rId1638" xr:uid="{00000000-0004-0000-0000-000065060000}"/>
    <hyperlink ref="M899" r:id="rId1639" xr:uid="{00000000-0004-0000-0000-000066060000}"/>
    <hyperlink ref="M903" r:id="rId1640" xr:uid="{00000000-0004-0000-0000-000067060000}"/>
    <hyperlink ref="M905" r:id="rId1641" xr:uid="{00000000-0004-0000-0000-000068060000}"/>
    <hyperlink ref="M907" r:id="rId1642" xr:uid="{00000000-0004-0000-0000-000069060000}"/>
    <hyperlink ref="M908" r:id="rId1643" xr:uid="{00000000-0004-0000-0000-00006A060000}"/>
    <hyperlink ref="M909" r:id="rId1644" xr:uid="{00000000-0004-0000-0000-00006B060000}"/>
    <hyperlink ref="M910" r:id="rId1645" xr:uid="{00000000-0004-0000-0000-00006C060000}"/>
    <hyperlink ref="M913" r:id="rId1646" xr:uid="{00000000-0004-0000-0000-00006D060000}"/>
    <hyperlink ref="M914" r:id="rId1647" xr:uid="{00000000-0004-0000-0000-00006E060000}"/>
    <hyperlink ref="M915" r:id="rId1648" xr:uid="{00000000-0004-0000-0000-00006F060000}"/>
    <hyperlink ref="M916" r:id="rId1649" xr:uid="{00000000-0004-0000-0000-000070060000}"/>
    <hyperlink ref="M917" r:id="rId1650" xr:uid="{00000000-0004-0000-0000-000071060000}"/>
    <hyperlink ref="M918" r:id="rId1651" xr:uid="{00000000-0004-0000-0000-000072060000}"/>
    <hyperlink ref="M919" r:id="rId1652" xr:uid="{00000000-0004-0000-0000-000073060000}"/>
    <hyperlink ref="M265" r:id="rId1653" xr:uid="{00000000-0004-0000-0000-000074060000}"/>
    <hyperlink ref="M266" r:id="rId1654" xr:uid="{00000000-0004-0000-0000-000075060000}"/>
    <hyperlink ref="M267" r:id="rId1655" xr:uid="{00000000-0004-0000-0000-000076060000}"/>
    <hyperlink ref="L268" r:id="rId1656" xr:uid="{00000000-0004-0000-0000-000077060000}"/>
    <hyperlink ref="M268" r:id="rId1657" xr:uid="{00000000-0004-0000-0000-000078060000}"/>
    <hyperlink ref="M270" r:id="rId1658" xr:uid="{00000000-0004-0000-0000-000079060000}"/>
    <hyperlink ref="M271" r:id="rId1659" xr:uid="{00000000-0004-0000-0000-00007A060000}"/>
    <hyperlink ref="M272" r:id="rId1660" xr:uid="{00000000-0004-0000-0000-00007B060000}"/>
    <hyperlink ref="L272" r:id="rId1661" xr:uid="{00000000-0004-0000-0000-00007C060000}"/>
    <hyperlink ref="M276" r:id="rId1662" xr:uid="{00000000-0004-0000-0000-00007D060000}"/>
    <hyperlink ref="M279" r:id="rId1663" xr:uid="{00000000-0004-0000-0000-00007E060000}"/>
    <hyperlink ref="M281" r:id="rId1664" xr:uid="{00000000-0004-0000-0000-00007F060000}"/>
    <hyperlink ref="M282" r:id="rId1665" xr:uid="{00000000-0004-0000-0000-000080060000}"/>
    <hyperlink ref="M283" r:id="rId1666" xr:uid="{00000000-0004-0000-0000-000081060000}"/>
    <hyperlink ref="M284" r:id="rId1667" xr:uid="{00000000-0004-0000-0000-000082060000}"/>
    <hyperlink ref="M285" r:id="rId1668" xr:uid="{00000000-0004-0000-0000-000083060000}"/>
    <hyperlink ref="M286" r:id="rId1669" xr:uid="{00000000-0004-0000-0000-000084060000}"/>
    <hyperlink ref="M289" r:id="rId1670" xr:uid="{00000000-0004-0000-0000-000085060000}"/>
    <hyperlink ref="M290" r:id="rId1671" xr:uid="{00000000-0004-0000-0000-000086060000}"/>
    <hyperlink ref="M291" r:id="rId1672" xr:uid="{00000000-0004-0000-0000-000087060000}"/>
    <hyperlink ref="M292" r:id="rId1673" xr:uid="{00000000-0004-0000-0000-000088060000}"/>
    <hyperlink ref="M293" r:id="rId1674" xr:uid="{00000000-0004-0000-0000-000089060000}"/>
    <hyperlink ref="M294" r:id="rId1675" xr:uid="{00000000-0004-0000-0000-00008A060000}"/>
    <hyperlink ref="M295" r:id="rId1676" xr:uid="{00000000-0004-0000-0000-00008B060000}"/>
    <hyperlink ref="M296" r:id="rId1677" xr:uid="{00000000-0004-0000-0000-00008C060000}"/>
    <hyperlink ref="M297" r:id="rId1678" xr:uid="{00000000-0004-0000-0000-00008D060000}"/>
    <hyperlink ref="M298" r:id="rId1679" xr:uid="{00000000-0004-0000-0000-00008E060000}"/>
    <hyperlink ref="M299" r:id="rId1680" xr:uid="{00000000-0004-0000-0000-00008F060000}"/>
    <hyperlink ref="M300" r:id="rId1681" xr:uid="{00000000-0004-0000-0000-000090060000}"/>
    <hyperlink ref="M301" r:id="rId1682" xr:uid="{00000000-0004-0000-0000-000091060000}"/>
    <hyperlink ref="M302" r:id="rId1683" xr:uid="{00000000-0004-0000-0000-000092060000}"/>
    <hyperlink ref="M303" r:id="rId1684" xr:uid="{00000000-0004-0000-0000-000093060000}"/>
    <hyperlink ref="M304" r:id="rId1685" xr:uid="{00000000-0004-0000-0000-000094060000}"/>
    <hyperlink ref="M305" r:id="rId1686" xr:uid="{00000000-0004-0000-0000-000095060000}"/>
    <hyperlink ref="M307" r:id="rId1687" xr:uid="{00000000-0004-0000-0000-000096060000}"/>
    <hyperlink ref="M308" r:id="rId1688" xr:uid="{00000000-0004-0000-0000-000097060000}"/>
    <hyperlink ref="M309" r:id="rId1689" xr:uid="{00000000-0004-0000-0000-000098060000}"/>
    <hyperlink ref="M311" r:id="rId1690" xr:uid="{00000000-0004-0000-0000-000099060000}"/>
    <hyperlink ref="M312" r:id="rId1691" xr:uid="{00000000-0004-0000-0000-00009A060000}"/>
    <hyperlink ref="M313" r:id="rId1692" xr:uid="{00000000-0004-0000-0000-00009B060000}"/>
    <hyperlink ref="M314" r:id="rId1693" xr:uid="{00000000-0004-0000-0000-00009C060000}"/>
    <hyperlink ref="M315" r:id="rId1694" xr:uid="{00000000-0004-0000-0000-00009D060000}"/>
    <hyperlink ref="M316" r:id="rId1695" xr:uid="{00000000-0004-0000-0000-00009E060000}"/>
    <hyperlink ref="L316" r:id="rId1696" xr:uid="{00000000-0004-0000-0000-00009F060000}"/>
    <hyperlink ref="M318" r:id="rId1697" xr:uid="{00000000-0004-0000-0000-0000A0060000}"/>
    <hyperlink ref="M319" r:id="rId1698" xr:uid="{00000000-0004-0000-0000-0000A1060000}"/>
    <hyperlink ref="M320" r:id="rId1699" xr:uid="{00000000-0004-0000-0000-0000A2060000}"/>
    <hyperlink ref="M321" r:id="rId1700" xr:uid="{00000000-0004-0000-0000-0000A3060000}"/>
    <hyperlink ref="M322" r:id="rId1701" xr:uid="{00000000-0004-0000-0000-0000A4060000}"/>
    <hyperlink ref="M323" r:id="rId1702" xr:uid="{00000000-0004-0000-0000-0000A5060000}"/>
    <hyperlink ref="M327" r:id="rId1703" xr:uid="{00000000-0004-0000-0000-0000A6060000}"/>
    <hyperlink ref="M328" r:id="rId1704" xr:uid="{00000000-0004-0000-0000-0000A7060000}"/>
    <hyperlink ref="M329" r:id="rId1705" xr:uid="{00000000-0004-0000-0000-0000A8060000}"/>
    <hyperlink ref="L329" r:id="rId1706" xr:uid="{00000000-0004-0000-0000-0000A9060000}"/>
    <hyperlink ref="M330" r:id="rId1707" xr:uid="{00000000-0004-0000-0000-0000AA060000}"/>
    <hyperlink ref="M331" r:id="rId1708" xr:uid="{00000000-0004-0000-0000-0000AB060000}"/>
    <hyperlink ref="M332" r:id="rId1709" xr:uid="{00000000-0004-0000-0000-0000AC060000}"/>
    <hyperlink ref="M334" r:id="rId1710" xr:uid="{00000000-0004-0000-0000-0000AD060000}"/>
    <hyperlink ref="M335" r:id="rId1711" xr:uid="{00000000-0004-0000-0000-0000AE060000}"/>
    <hyperlink ref="M337" r:id="rId1712" xr:uid="{00000000-0004-0000-0000-0000AF060000}"/>
    <hyperlink ref="M338" r:id="rId1713" xr:uid="{00000000-0004-0000-0000-0000B0060000}"/>
    <hyperlink ref="M339" r:id="rId1714" xr:uid="{00000000-0004-0000-0000-0000B1060000}"/>
    <hyperlink ref="M340" r:id="rId1715" xr:uid="{00000000-0004-0000-0000-0000B2060000}"/>
    <hyperlink ref="M341" r:id="rId1716" xr:uid="{00000000-0004-0000-0000-0000B3060000}"/>
    <hyperlink ref="M343" r:id="rId1717" xr:uid="{00000000-0004-0000-0000-0000B4060000}"/>
    <hyperlink ref="M344" r:id="rId1718" xr:uid="{00000000-0004-0000-0000-0000B5060000}"/>
    <hyperlink ref="M345" r:id="rId1719" xr:uid="{00000000-0004-0000-0000-0000B6060000}"/>
    <hyperlink ref="M346" r:id="rId1720" xr:uid="{00000000-0004-0000-0000-0000B7060000}"/>
    <hyperlink ref="M347" r:id="rId1721" xr:uid="{00000000-0004-0000-0000-0000B8060000}"/>
    <hyperlink ref="M348" r:id="rId1722" xr:uid="{00000000-0004-0000-0000-0000B9060000}"/>
    <hyperlink ref="M349" r:id="rId1723" xr:uid="{00000000-0004-0000-0000-0000BA060000}"/>
    <hyperlink ref="M350" r:id="rId1724" xr:uid="{00000000-0004-0000-0000-0000BB060000}"/>
    <hyperlink ref="M351" r:id="rId1725" xr:uid="{00000000-0004-0000-0000-0000BC060000}"/>
    <hyperlink ref="L351" r:id="rId1726" xr:uid="{00000000-0004-0000-0000-0000BD060000}"/>
    <hyperlink ref="M352" r:id="rId1727" xr:uid="{00000000-0004-0000-0000-0000BE060000}"/>
    <hyperlink ref="L352" r:id="rId1728" xr:uid="{00000000-0004-0000-0000-0000BF060000}"/>
    <hyperlink ref="M353" r:id="rId1729" xr:uid="{00000000-0004-0000-0000-0000C0060000}"/>
    <hyperlink ref="M355" r:id="rId1730" xr:uid="{00000000-0004-0000-0000-0000C1060000}"/>
    <hyperlink ref="L355" r:id="rId1731" xr:uid="{00000000-0004-0000-0000-0000C2060000}"/>
    <hyperlink ref="M357" r:id="rId1732" xr:uid="{00000000-0004-0000-0000-0000C3060000}"/>
    <hyperlink ref="M358" r:id="rId1733" xr:uid="{00000000-0004-0000-0000-0000C4060000}"/>
    <hyperlink ref="M361" r:id="rId1734" xr:uid="{00000000-0004-0000-0000-0000C5060000}"/>
    <hyperlink ref="M360" r:id="rId1735" xr:uid="{00000000-0004-0000-0000-0000C6060000}"/>
    <hyperlink ref="M364" r:id="rId1736" xr:uid="{00000000-0004-0000-0000-0000C7060000}"/>
    <hyperlink ref="M365" r:id="rId1737" xr:uid="{00000000-0004-0000-0000-0000C8060000}"/>
    <hyperlink ref="M366" r:id="rId1738" xr:uid="{00000000-0004-0000-0000-0000C9060000}"/>
    <hyperlink ref="M367" r:id="rId1739" xr:uid="{00000000-0004-0000-0000-0000CA060000}"/>
    <hyperlink ref="M368" r:id="rId1740" xr:uid="{00000000-0004-0000-0000-0000CB060000}"/>
    <hyperlink ref="M369" r:id="rId1741" xr:uid="{00000000-0004-0000-0000-0000CC060000}"/>
    <hyperlink ref="M370" r:id="rId1742" xr:uid="{00000000-0004-0000-0000-0000CD060000}"/>
    <hyperlink ref="M371" r:id="rId1743" xr:uid="{00000000-0004-0000-0000-0000CE060000}"/>
    <hyperlink ref="M372" r:id="rId1744" xr:uid="{00000000-0004-0000-0000-0000CF060000}"/>
    <hyperlink ref="M374" r:id="rId1745" xr:uid="{00000000-0004-0000-0000-0000D0060000}"/>
    <hyperlink ref="M375" r:id="rId1746" xr:uid="{00000000-0004-0000-0000-0000D1060000}"/>
    <hyperlink ref="L375" r:id="rId1747" xr:uid="{00000000-0004-0000-0000-0000D2060000}"/>
    <hyperlink ref="M376" r:id="rId1748" xr:uid="{00000000-0004-0000-0000-0000D3060000}"/>
    <hyperlink ref="M377" r:id="rId1749" xr:uid="{00000000-0004-0000-0000-0000D4060000}"/>
    <hyperlink ref="M378" r:id="rId1750" xr:uid="{00000000-0004-0000-0000-0000D5060000}"/>
    <hyperlink ref="M380" r:id="rId1751" xr:uid="{00000000-0004-0000-0000-0000D6060000}"/>
    <hyperlink ref="L380" r:id="rId1752" xr:uid="{00000000-0004-0000-0000-0000D7060000}"/>
    <hyperlink ref="M381" r:id="rId1753" xr:uid="{00000000-0004-0000-0000-0000D8060000}"/>
    <hyperlink ref="L381" r:id="rId1754" xr:uid="{00000000-0004-0000-0000-0000D9060000}"/>
    <hyperlink ref="M382" r:id="rId1755" xr:uid="{00000000-0004-0000-0000-0000DA060000}"/>
    <hyperlink ref="M383" r:id="rId1756" xr:uid="{00000000-0004-0000-0000-0000DB060000}"/>
    <hyperlink ref="L384" r:id="rId1757" xr:uid="{00000000-0004-0000-0000-0000DC060000}"/>
    <hyperlink ref="M386" r:id="rId1758" xr:uid="{00000000-0004-0000-0000-0000DD060000}"/>
    <hyperlink ref="M387" r:id="rId1759" xr:uid="{00000000-0004-0000-0000-0000DE060000}"/>
    <hyperlink ref="M389" r:id="rId1760" xr:uid="{00000000-0004-0000-0000-0000DF060000}"/>
    <hyperlink ref="M388" r:id="rId1761" xr:uid="{00000000-0004-0000-0000-0000E0060000}"/>
    <hyperlink ref="M390" r:id="rId1762" xr:uid="{00000000-0004-0000-0000-0000E1060000}"/>
    <hyperlink ref="M391" r:id="rId1763" xr:uid="{00000000-0004-0000-0000-0000E2060000}"/>
    <hyperlink ref="M392" r:id="rId1764" xr:uid="{00000000-0004-0000-0000-0000E3060000}"/>
    <hyperlink ref="M393" r:id="rId1765" xr:uid="{00000000-0004-0000-0000-0000E4060000}"/>
    <hyperlink ref="M394" r:id="rId1766" xr:uid="{00000000-0004-0000-0000-0000E5060000}"/>
    <hyperlink ref="L394" r:id="rId1767" xr:uid="{00000000-0004-0000-0000-0000E6060000}"/>
    <hyperlink ref="M395" r:id="rId1768" xr:uid="{00000000-0004-0000-0000-0000E7060000}"/>
    <hyperlink ref="M398" r:id="rId1769" xr:uid="{00000000-0004-0000-0000-0000E8060000}"/>
    <hyperlink ref="M399" r:id="rId1770" xr:uid="{00000000-0004-0000-0000-0000E9060000}"/>
    <hyperlink ref="M400" r:id="rId1771" xr:uid="{00000000-0004-0000-0000-0000EA060000}"/>
    <hyperlink ref="M401" r:id="rId1772" xr:uid="{00000000-0004-0000-0000-0000EB060000}"/>
    <hyperlink ref="M402" r:id="rId1773" xr:uid="{00000000-0004-0000-0000-0000EC060000}"/>
    <hyperlink ref="L402" r:id="rId1774" xr:uid="{00000000-0004-0000-0000-0000ED060000}"/>
    <hyperlink ref="M403" r:id="rId1775" xr:uid="{00000000-0004-0000-0000-0000EE060000}"/>
    <hyperlink ref="M404" r:id="rId1776" xr:uid="{00000000-0004-0000-0000-0000EF060000}"/>
    <hyperlink ref="M405" r:id="rId1777" xr:uid="{00000000-0004-0000-0000-0000F0060000}"/>
    <hyperlink ref="L405" r:id="rId1778" xr:uid="{00000000-0004-0000-0000-0000F1060000}"/>
    <hyperlink ref="M406" r:id="rId1779" xr:uid="{00000000-0004-0000-0000-0000F2060000}"/>
    <hyperlink ref="M407" r:id="rId1780" xr:uid="{00000000-0004-0000-0000-0000F3060000}"/>
    <hyperlink ref="L408" r:id="rId1781" xr:uid="{00000000-0004-0000-0000-0000F4060000}"/>
    <hyperlink ref="M409" r:id="rId1782" xr:uid="{00000000-0004-0000-0000-0000F5060000}"/>
    <hyperlink ref="M410" r:id="rId1783" xr:uid="{00000000-0004-0000-0000-0000F6060000}"/>
    <hyperlink ref="M411" r:id="rId1784" xr:uid="{00000000-0004-0000-0000-0000F7060000}"/>
    <hyperlink ref="L411" r:id="rId1785" xr:uid="{00000000-0004-0000-0000-0000F8060000}"/>
    <hyperlink ref="M413" r:id="rId1786" xr:uid="{00000000-0004-0000-0000-0000F9060000}"/>
    <hyperlink ref="M415" r:id="rId1787" xr:uid="{00000000-0004-0000-0000-0000FA060000}"/>
    <hyperlink ref="L415" r:id="rId1788" xr:uid="{00000000-0004-0000-0000-0000FB060000}"/>
    <hyperlink ref="M416" r:id="rId1789" xr:uid="{00000000-0004-0000-0000-0000FC060000}"/>
    <hyperlink ref="L416" r:id="rId1790" xr:uid="{00000000-0004-0000-0000-0000FD060000}"/>
    <hyperlink ref="M417" r:id="rId1791" xr:uid="{00000000-0004-0000-0000-0000FE060000}"/>
    <hyperlink ref="M418" r:id="rId1792" xr:uid="{00000000-0004-0000-0000-0000FF060000}"/>
    <hyperlink ref="M419" r:id="rId1793" xr:uid="{00000000-0004-0000-0000-000000070000}"/>
    <hyperlink ref="M420" r:id="rId1794" xr:uid="{00000000-0004-0000-0000-000001070000}"/>
    <hyperlink ref="M422" r:id="rId1795" xr:uid="{00000000-0004-0000-0000-000002070000}"/>
    <hyperlink ref="M423" r:id="rId1796" xr:uid="{00000000-0004-0000-0000-000003070000}"/>
    <hyperlink ref="M425" r:id="rId1797" xr:uid="{00000000-0004-0000-0000-000004070000}"/>
    <hyperlink ref="M426" r:id="rId1798" xr:uid="{00000000-0004-0000-0000-000005070000}"/>
    <hyperlink ref="M427" r:id="rId1799" xr:uid="{00000000-0004-0000-0000-000006070000}"/>
    <hyperlink ref="M428" r:id="rId1800" xr:uid="{00000000-0004-0000-0000-000007070000}"/>
    <hyperlink ref="L428" r:id="rId1801" xr:uid="{00000000-0004-0000-0000-000008070000}"/>
    <hyperlink ref="M429" r:id="rId1802" xr:uid="{00000000-0004-0000-0000-000009070000}"/>
    <hyperlink ref="M430" r:id="rId1803" xr:uid="{00000000-0004-0000-0000-00000A070000}"/>
    <hyperlink ref="M431" r:id="rId1804" xr:uid="{00000000-0004-0000-0000-00000B070000}"/>
    <hyperlink ref="M433" r:id="rId1805" xr:uid="{00000000-0004-0000-0000-00000C070000}"/>
    <hyperlink ref="M434" r:id="rId1806" xr:uid="{00000000-0004-0000-0000-00000D070000}"/>
    <hyperlink ref="M435" r:id="rId1807" xr:uid="{00000000-0004-0000-0000-00000E070000}"/>
    <hyperlink ref="M436" r:id="rId1808" xr:uid="{00000000-0004-0000-0000-00000F070000}"/>
    <hyperlink ref="M437" r:id="rId1809" xr:uid="{00000000-0004-0000-0000-000010070000}"/>
    <hyperlink ref="M438" r:id="rId1810" xr:uid="{00000000-0004-0000-0000-000011070000}"/>
    <hyperlink ref="M439" r:id="rId1811" xr:uid="{00000000-0004-0000-0000-000012070000}"/>
    <hyperlink ref="M440" r:id="rId1812" xr:uid="{00000000-0004-0000-0000-000013070000}"/>
    <hyperlink ref="L440" r:id="rId1813" xr:uid="{00000000-0004-0000-0000-000014070000}"/>
    <hyperlink ref="M441" r:id="rId1814" xr:uid="{00000000-0004-0000-0000-000015070000}"/>
    <hyperlink ref="M442" r:id="rId1815" xr:uid="{00000000-0004-0000-0000-000016070000}"/>
    <hyperlink ref="M443" r:id="rId1816" xr:uid="{00000000-0004-0000-0000-000017070000}"/>
    <hyperlink ref="M444" r:id="rId1817" xr:uid="{00000000-0004-0000-0000-000018070000}"/>
    <hyperlink ref="M445" r:id="rId1818" xr:uid="{00000000-0004-0000-0000-000019070000}"/>
    <hyperlink ref="M446" r:id="rId1819" xr:uid="{00000000-0004-0000-0000-00001A070000}"/>
    <hyperlink ref="M447" r:id="rId1820" xr:uid="{00000000-0004-0000-0000-00001B070000}"/>
    <hyperlink ref="M448" r:id="rId1821" xr:uid="{00000000-0004-0000-0000-00001C070000}"/>
    <hyperlink ref="M449" r:id="rId1822" xr:uid="{00000000-0004-0000-0000-00001D070000}"/>
    <hyperlink ref="M450" r:id="rId1823" xr:uid="{00000000-0004-0000-0000-00001E070000}"/>
    <hyperlink ref="M451" r:id="rId1824" xr:uid="{00000000-0004-0000-0000-00001F070000}"/>
    <hyperlink ref="L452" r:id="rId1825" xr:uid="{00000000-0004-0000-0000-000020070000}"/>
    <hyperlink ref="M452" r:id="rId1826" xr:uid="{00000000-0004-0000-0000-000021070000}"/>
    <hyperlink ref="L453" r:id="rId1827" xr:uid="{00000000-0004-0000-0000-000022070000}"/>
    <hyperlink ref="M453" r:id="rId1828" xr:uid="{00000000-0004-0000-0000-000023070000}"/>
    <hyperlink ref="M454" r:id="rId1829" xr:uid="{00000000-0004-0000-0000-000024070000}"/>
    <hyperlink ref="M455" r:id="rId1830" xr:uid="{00000000-0004-0000-0000-000025070000}"/>
    <hyperlink ref="M457" r:id="rId1831" xr:uid="{00000000-0004-0000-0000-000026070000}"/>
    <hyperlink ref="M458" r:id="rId1832" xr:uid="{00000000-0004-0000-0000-000027070000}"/>
    <hyperlink ref="M459" r:id="rId1833" xr:uid="{00000000-0004-0000-0000-000028070000}"/>
    <hyperlink ref="M460" r:id="rId1834" xr:uid="{00000000-0004-0000-0000-000029070000}"/>
    <hyperlink ref="M461" r:id="rId1835" xr:uid="{00000000-0004-0000-0000-00002A070000}"/>
    <hyperlink ref="M463" r:id="rId1836" xr:uid="{00000000-0004-0000-0000-00002B070000}"/>
    <hyperlink ref="M464" r:id="rId1837" xr:uid="{00000000-0004-0000-0000-00002C070000}"/>
    <hyperlink ref="M465" r:id="rId1838" xr:uid="{00000000-0004-0000-0000-00002D070000}"/>
    <hyperlink ref="M466" r:id="rId1839" xr:uid="{00000000-0004-0000-0000-00002E070000}"/>
    <hyperlink ref="M467" r:id="rId1840" xr:uid="{00000000-0004-0000-0000-00002F070000}"/>
    <hyperlink ref="M468" r:id="rId1841" xr:uid="{00000000-0004-0000-0000-000030070000}"/>
    <hyperlink ref="M469" r:id="rId1842" xr:uid="{00000000-0004-0000-0000-000031070000}"/>
    <hyperlink ref="M470" r:id="rId1843" xr:uid="{00000000-0004-0000-0000-000032070000}"/>
    <hyperlink ref="M471" r:id="rId1844" xr:uid="{00000000-0004-0000-0000-000033070000}"/>
    <hyperlink ref="M472" r:id="rId1845" xr:uid="{00000000-0004-0000-0000-000034070000}"/>
    <hyperlink ref="M473" r:id="rId1846" xr:uid="{00000000-0004-0000-0000-000035070000}"/>
    <hyperlink ref="M475" r:id="rId1847" xr:uid="{00000000-0004-0000-0000-000036070000}"/>
    <hyperlink ref="L476" r:id="rId1848" xr:uid="{00000000-0004-0000-0000-000037070000}"/>
    <hyperlink ref="M476" r:id="rId1849" xr:uid="{00000000-0004-0000-0000-000038070000}"/>
    <hyperlink ref="L477" r:id="rId1850" xr:uid="{00000000-0004-0000-0000-000039070000}"/>
    <hyperlink ref="M477" r:id="rId1851" xr:uid="{00000000-0004-0000-0000-00003A070000}"/>
    <hyperlink ref="M478" r:id="rId1852" xr:uid="{00000000-0004-0000-0000-00003B070000}"/>
    <hyperlink ref="M479" r:id="rId1853" xr:uid="{00000000-0004-0000-0000-00003C070000}"/>
    <hyperlink ref="L479" r:id="rId1854" xr:uid="{00000000-0004-0000-0000-00003D070000}"/>
    <hyperlink ref="M480" r:id="rId1855" xr:uid="{00000000-0004-0000-0000-00003E070000}"/>
    <hyperlink ref="M481" r:id="rId1856" xr:uid="{00000000-0004-0000-0000-00003F070000}"/>
    <hyperlink ref="M482" r:id="rId1857" xr:uid="{00000000-0004-0000-0000-000040070000}"/>
    <hyperlink ref="L482" r:id="rId1858" xr:uid="{00000000-0004-0000-0000-000041070000}"/>
    <hyperlink ref="M483" r:id="rId1859" xr:uid="{00000000-0004-0000-0000-000042070000}"/>
    <hyperlink ref="M484" r:id="rId1860" xr:uid="{00000000-0004-0000-0000-000043070000}"/>
    <hyperlink ref="M485" r:id="rId1861" xr:uid="{00000000-0004-0000-0000-000044070000}"/>
    <hyperlink ref="M486" r:id="rId1862" xr:uid="{00000000-0004-0000-0000-000045070000}"/>
    <hyperlink ref="L486" r:id="rId1863" xr:uid="{00000000-0004-0000-0000-000046070000}"/>
    <hyperlink ref="L485" r:id="rId1864" xr:uid="{00000000-0004-0000-0000-000047070000}"/>
    <hyperlink ref="M487" r:id="rId1865" xr:uid="{00000000-0004-0000-0000-000048070000}"/>
    <hyperlink ref="M500" r:id="rId1866" xr:uid="{00000000-0004-0000-0000-000049070000}"/>
    <hyperlink ref="M504" r:id="rId1867" xr:uid="{00000000-0004-0000-0000-00004A070000}"/>
    <hyperlink ref="M505" r:id="rId1868" xr:uid="{00000000-0004-0000-0000-00004B070000}"/>
    <hyperlink ref="L505" r:id="rId1869" xr:uid="{00000000-0004-0000-0000-00004C070000}"/>
    <hyperlink ref="M506" r:id="rId1870" xr:uid="{00000000-0004-0000-0000-00004D070000}"/>
    <hyperlink ref="M507" r:id="rId1871" xr:uid="{00000000-0004-0000-0000-00004E070000}"/>
    <hyperlink ref="M508" r:id="rId1872" xr:uid="{00000000-0004-0000-0000-00004F070000}"/>
    <hyperlink ref="M510" r:id="rId1873" xr:uid="{00000000-0004-0000-0000-000050070000}"/>
    <hyperlink ref="M511" r:id="rId1874" xr:uid="{00000000-0004-0000-0000-000051070000}"/>
    <hyperlink ref="M513" r:id="rId1875" xr:uid="{00000000-0004-0000-0000-000052070000}"/>
    <hyperlink ref="M514" r:id="rId1876" xr:uid="{00000000-0004-0000-0000-000053070000}"/>
    <hyperlink ref="M515" r:id="rId1877" xr:uid="{00000000-0004-0000-0000-000054070000}"/>
    <hyperlink ref="M517" r:id="rId1878" xr:uid="{00000000-0004-0000-0000-000055070000}"/>
    <hyperlink ref="M518" r:id="rId1879" xr:uid="{00000000-0004-0000-0000-000056070000}"/>
    <hyperlink ref="M519" r:id="rId1880" xr:uid="{00000000-0004-0000-0000-000057070000}"/>
    <hyperlink ref="M520" r:id="rId1881" xr:uid="{00000000-0004-0000-0000-000058070000}"/>
    <hyperlink ref="M522" r:id="rId1882" xr:uid="{00000000-0004-0000-0000-000059070000}"/>
    <hyperlink ref="M523" r:id="rId1883" xr:uid="{00000000-0004-0000-0000-00005A070000}"/>
    <hyperlink ref="M524" r:id="rId1884" xr:uid="{00000000-0004-0000-0000-00005B070000}"/>
    <hyperlink ref="M525" r:id="rId1885" xr:uid="{00000000-0004-0000-0000-00005C070000}"/>
    <hyperlink ref="M526" r:id="rId1886" xr:uid="{00000000-0004-0000-0000-00005D070000}"/>
    <hyperlink ref="M527" r:id="rId1887" xr:uid="{00000000-0004-0000-0000-00005E070000}"/>
    <hyperlink ref="M528" r:id="rId1888" xr:uid="{00000000-0004-0000-0000-00005F070000}"/>
    <hyperlink ref="M529" r:id="rId1889" xr:uid="{00000000-0004-0000-0000-000060070000}"/>
    <hyperlink ref="M530" r:id="rId1890" xr:uid="{00000000-0004-0000-0000-000061070000}"/>
    <hyperlink ref="M531" r:id="rId1891" xr:uid="{00000000-0004-0000-0000-000062070000}"/>
    <hyperlink ref="M532" r:id="rId1892" xr:uid="{00000000-0004-0000-0000-000063070000}"/>
    <hyperlink ref="M534" r:id="rId1893" xr:uid="{00000000-0004-0000-0000-000064070000}"/>
    <hyperlink ref="M535" r:id="rId1894" xr:uid="{00000000-0004-0000-0000-000065070000}"/>
    <hyperlink ref="M536" r:id="rId1895" xr:uid="{00000000-0004-0000-0000-000066070000}"/>
    <hyperlink ref="M538" r:id="rId1896" xr:uid="{00000000-0004-0000-0000-000067070000}"/>
    <hyperlink ref="M539" r:id="rId1897" xr:uid="{00000000-0004-0000-0000-000068070000}"/>
    <hyperlink ref="M540" r:id="rId1898" xr:uid="{00000000-0004-0000-0000-000069070000}"/>
    <hyperlink ref="M541" r:id="rId1899" xr:uid="{00000000-0004-0000-0000-00006A070000}"/>
    <hyperlink ref="M542" r:id="rId1900" xr:uid="{00000000-0004-0000-0000-00006B070000}"/>
    <hyperlink ref="M543" r:id="rId1901" xr:uid="{00000000-0004-0000-0000-00006C070000}"/>
    <hyperlink ref="M544" r:id="rId1902" xr:uid="{00000000-0004-0000-0000-00006D070000}"/>
    <hyperlink ref="M545" r:id="rId1903" xr:uid="{00000000-0004-0000-0000-00006E070000}"/>
    <hyperlink ref="M546" r:id="rId1904" xr:uid="{00000000-0004-0000-0000-00006F070000}"/>
    <hyperlink ref="M547" r:id="rId1905" xr:uid="{00000000-0004-0000-0000-000070070000}"/>
    <hyperlink ref="L547" r:id="rId1906" xr:uid="{00000000-0004-0000-0000-000071070000}"/>
    <hyperlink ref="M548" r:id="rId1907" xr:uid="{00000000-0004-0000-0000-000072070000}"/>
    <hyperlink ref="M549" r:id="rId1908" xr:uid="{00000000-0004-0000-0000-000073070000}"/>
    <hyperlink ref="M550" r:id="rId1909" xr:uid="{00000000-0004-0000-0000-000074070000}"/>
    <hyperlink ref="M551" r:id="rId1910" xr:uid="{00000000-0004-0000-0000-000075070000}"/>
    <hyperlink ref="M552" r:id="rId1911" xr:uid="{00000000-0004-0000-0000-000076070000}"/>
    <hyperlink ref="M553" r:id="rId1912" xr:uid="{00000000-0004-0000-0000-000077070000}"/>
    <hyperlink ref="M554" r:id="rId1913" xr:uid="{00000000-0004-0000-0000-000078070000}"/>
    <hyperlink ref="M555" r:id="rId1914" xr:uid="{00000000-0004-0000-0000-000079070000}"/>
    <hyperlink ref="M556" r:id="rId1915" xr:uid="{00000000-0004-0000-0000-00007A070000}"/>
    <hyperlink ref="M560" r:id="rId1916" xr:uid="{00000000-0004-0000-0000-00007B070000}"/>
    <hyperlink ref="M561" r:id="rId1917" xr:uid="{00000000-0004-0000-0000-00007C070000}"/>
    <hyperlink ref="M563" r:id="rId1918" xr:uid="{00000000-0004-0000-0000-00007D070000}"/>
    <hyperlink ref="M562" r:id="rId1919" xr:uid="{00000000-0004-0000-0000-00007E070000}"/>
    <hyperlink ref="M564" r:id="rId1920" xr:uid="{00000000-0004-0000-0000-00007F070000}"/>
    <hyperlink ref="M570" r:id="rId1921" xr:uid="{00000000-0004-0000-0000-000080070000}"/>
    <hyperlink ref="M571" r:id="rId1922" xr:uid="{00000000-0004-0000-0000-000081070000}"/>
    <hyperlink ref="M572" r:id="rId1923" xr:uid="{00000000-0004-0000-0000-000082070000}"/>
    <hyperlink ref="M573" r:id="rId1924" xr:uid="{00000000-0004-0000-0000-000083070000}"/>
    <hyperlink ref="M575" r:id="rId1925" xr:uid="{00000000-0004-0000-0000-000084070000}"/>
    <hyperlink ref="M576" r:id="rId1926" xr:uid="{00000000-0004-0000-0000-000085070000}"/>
    <hyperlink ref="M578" r:id="rId1927" xr:uid="{00000000-0004-0000-0000-000086070000}"/>
    <hyperlink ref="M579" r:id="rId1928" xr:uid="{00000000-0004-0000-0000-000087070000}"/>
    <hyperlink ref="M580" r:id="rId1929" xr:uid="{00000000-0004-0000-0000-000088070000}"/>
    <hyperlink ref="M581" r:id="rId1930" xr:uid="{00000000-0004-0000-0000-000089070000}"/>
    <hyperlink ref="M585" r:id="rId1931" xr:uid="{00000000-0004-0000-0000-00008A070000}"/>
    <hyperlink ref="M584" r:id="rId1932" xr:uid="{00000000-0004-0000-0000-00008B070000}"/>
    <hyperlink ref="M586" r:id="rId1933" xr:uid="{00000000-0004-0000-0000-00008C070000}"/>
    <hyperlink ref="M587" r:id="rId1934" xr:uid="{00000000-0004-0000-0000-00008D070000}"/>
    <hyperlink ref="M588" r:id="rId1935" xr:uid="{00000000-0004-0000-0000-00008E070000}"/>
    <hyperlink ref="M589" r:id="rId1936" xr:uid="{00000000-0004-0000-0000-00008F070000}"/>
    <hyperlink ref="M591" r:id="rId1937" xr:uid="{00000000-0004-0000-0000-000090070000}"/>
    <hyperlink ref="M593" r:id="rId1938" xr:uid="{00000000-0004-0000-0000-000091070000}"/>
    <hyperlink ref="M592" r:id="rId1939" xr:uid="{00000000-0004-0000-0000-000092070000}"/>
    <hyperlink ref="L594" r:id="rId1940" xr:uid="{00000000-0004-0000-0000-000093070000}"/>
    <hyperlink ref="M594" r:id="rId1941" xr:uid="{00000000-0004-0000-0000-000094070000}"/>
    <hyperlink ref="L595" r:id="rId1942" xr:uid="{00000000-0004-0000-0000-000095070000}"/>
    <hyperlink ref="M595" r:id="rId1943" xr:uid="{00000000-0004-0000-0000-000096070000}"/>
    <hyperlink ref="M596" r:id="rId1944" xr:uid="{00000000-0004-0000-0000-000097070000}"/>
    <hyperlink ref="M597" r:id="rId1945" xr:uid="{00000000-0004-0000-0000-000098070000}"/>
    <hyperlink ref="M598" r:id="rId1946" xr:uid="{00000000-0004-0000-0000-000099070000}"/>
    <hyperlink ref="M599" r:id="rId1947" xr:uid="{00000000-0004-0000-0000-00009A070000}"/>
    <hyperlink ref="M601" r:id="rId1948" xr:uid="{00000000-0004-0000-0000-00009B070000}"/>
    <hyperlink ref="M602" r:id="rId1949" xr:uid="{00000000-0004-0000-0000-00009C070000}"/>
    <hyperlink ref="M603" r:id="rId1950" xr:uid="{00000000-0004-0000-0000-00009D070000}"/>
    <hyperlink ref="M604" r:id="rId1951" xr:uid="{00000000-0004-0000-0000-00009E070000}"/>
    <hyperlink ref="M606" r:id="rId1952" xr:uid="{00000000-0004-0000-0000-00009F070000}"/>
    <hyperlink ref="M607" r:id="rId1953" xr:uid="{00000000-0004-0000-0000-0000A0070000}"/>
    <hyperlink ref="M608" r:id="rId1954" xr:uid="{00000000-0004-0000-0000-0000A1070000}"/>
    <hyperlink ref="M609" r:id="rId1955" xr:uid="{00000000-0004-0000-0000-0000A2070000}"/>
    <hyperlink ref="M610" r:id="rId1956" xr:uid="{00000000-0004-0000-0000-0000A3070000}"/>
    <hyperlink ref="M611" r:id="rId1957" xr:uid="{00000000-0004-0000-0000-0000A4070000}"/>
    <hyperlink ref="M612" r:id="rId1958" xr:uid="{00000000-0004-0000-0000-0000A5070000}"/>
    <hyperlink ref="M613" r:id="rId1959" xr:uid="{00000000-0004-0000-0000-0000A6070000}"/>
    <hyperlink ref="L613" r:id="rId1960" xr:uid="{00000000-0004-0000-0000-0000A7070000}"/>
    <hyperlink ref="M614" r:id="rId1961" xr:uid="{00000000-0004-0000-0000-0000A8070000}"/>
    <hyperlink ref="M615" r:id="rId1962" xr:uid="{00000000-0004-0000-0000-0000A9070000}"/>
    <hyperlink ref="L615" r:id="rId1963" xr:uid="{00000000-0004-0000-0000-0000AA070000}"/>
    <hyperlink ref="M616" r:id="rId1964" xr:uid="{00000000-0004-0000-0000-0000AB070000}"/>
    <hyperlink ref="L616" r:id="rId1965" xr:uid="{00000000-0004-0000-0000-0000AC070000}"/>
    <hyperlink ref="M618" r:id="rId1966" xr:uid="{00000000-0004-0000-0000-0000AD070000}"/>
    <hyperlink ref="M619" r:id="rId1967" xr:uid="{00000000-0004-0000-0000-0000AE070000}"/>
    <hyperlink ref="L620" r:id="rId1968" xr:uid="{00000000-0004-0000-0000-0000AF070000}"/>
    <hyperlink ref="M620" r:id="rId1969" xr:uid="{00000000-0004-0000-0000-0000B0070000}"/>
    <hyperlink ref="M621" r:id="rId1970" xr:uid="{00000000-0004-0000-0000-0000B1070000}"/>
    <hyperlink ref="M622" r:id="rId1971" xr:uid="{00000000-0004-0000-0000-0000B2070000}"/>
    <hyperlink ref="M623" r:id="rId1972" xr:uid="{00000000-0004-0000-0000-0000B3070000}"/>
    <hyperlink ref="M624" r:id="rId1973" xr:uid="{00000000-0004-0000-0000-0000B4070000}"/>
    <hyperlink ref="M625" r:id="rId1974" xr:uid="{00000000-0004-0000-0000-0000B5070000}"/>
    <hyperlink ref="M626" r:id="rId1975" xr:uid="{00000000-0004-0000-0000-0000B6070000}"/>
    <hyperlink ref="M627" r:id="rId1976" xr:uid="{00000000-0004-0000-0000-0000B7070000}"/>
    <hyperlink ref="M628" r:id="rId1977" xr:uid="{00000000-0004-0000-0000-0000B8070000}"/>
    <hyperlink ref="L1461" r:id="rId1978" xr:uid="{00000000-0004-0000-0000-0000B9070000}"/>
    <hyperlink ref="M234" r:id="rId1979" xr:uid="{00000000-0004-0000-0000-0000BA070000}"/>
    <hyperlink ref="L235" r:id="rId1980" xr:uid="{00000000-0004-0000-0000-0000BB070000}"/>
    <hyperlink ref="M235" r:id="rId1981" xr:uid="{00000000-0004-0000-0000-0000BC070000}"/>
    <hyperlink ref="L233" r:id="rId1982" xr:uid="{00000000-0004-0000-0000-0000BD070000}"/>
    <hyperlink ref="M233" r:id="rId1983" xr:uid="{00000000-0004-0000-0000-0000BE070000}"/>
    <hyperlink ref="M961" r:id="rId1984" xr:uid="{00000000-0004-0000-0000-0000BF070000}"/>
    <hyperlink ref="M959" r:id="rId1985" xr:uid="{00000000-0004-0000-0000-0000C0070000}"/>
    <hyperlink ref="M960" r:id="rId1986" xr:uid="{00000000-0004-0000-0000-0000C1070000}"/>
    <hyperlink ref="M958" r:id="rId1987" xr:uid="{00000000-0004-0000-0000-0000C2070000}"/>
    <hyperlink ref="L958" r:id="rId1988" xr:uid="{00000000-0004-0000-0000-0000C3070000}"/>
    <hyperlink ref="M629" r:id="rId1989" xr:uid="{00000000-0004-0000-0000-0000C4070000}"/>
    <hyperlink ref="M630" r:id="rId1990" xr:uid="{00000000-0004-0000-0000-0000C5070000}"/>
    <hyperlink ref="M631" r:id="rId1991" xr:uid="{00000000-0004-0000-0000-0000C6070000}"/>
    <hyperlink ref="M632" r:id="rId1992" xr:uid="{00000000-0004-0000-0000-0000C7070000}"/>
    <hyperlink ref="M633" r:id="rId1993" xr:uid="{00000000-0004-0000-0000-0000C8070000}"/>
    <hyperlink ref="M635" r:id="rId1994" xr:uid="{00000000-0004-0000-0000-0000C9070000}"/>
    <hyperlink ref="M636" r:id="rId1995" xr:uid="{00000000-0004-0000-0000-0000CA070000}"/>
    <hyperlink ref="M637" r:id="rId1996" xr:uid="{00000000-0004-0000-0000-0000CB070000}"/>
    <hyperlink ref="L637" r:id="rId1997" xr:uid="{00000000-0004-0000-0000-0000CC070000}"/>
    <hyperlink ref="M639" r:id="rId1998" xr:uid="{00000000-0004-0000-0000-0000CD070000}"/>
    <hyperlink ref="M640" r:id="rId1999" xr:uid="{00000000-0004-0000-0000-0000CE070000}"/>
    <hyperlink ref="M641" r:id="rId2000" xr:uid="{00000000-0004-0000-0000-0000CF070000}"/>
    <hyperlink ref="M642" r:id="rId2001" xr:uid="{00000000-0004-0000-0000-0000D0070000}"/>
    <hyperlink ref="M643" r:id="rId2002" xr:uid="{00000000-0004-0000-0000-0000D1070000}"/>
    <hyperlink ref="M644" r:id="rId2003" xr:uid="{00000000-0004-0000-0000-0000D2070000}"/>
    <hyperlink ref="M645" r:id="rId2004" xr:uid="{00000000-0004-0000-0000-0000D3070000}"/>
    <hyperlink ref="M646" r:id="rId2005" xr:uid="{00000000-0004-0000-0000-0000D4070000}"/>
    <hyperlink ref="M647" r:id="rId2006" xr:uid="{00000000-0004-0000-0000-0000D5070000}"/>
    <hyperlink ref="L647" r:id="rId2007" xr:uid="{00000000-0004-0000-0000-0000D6070000}"/>
    <hyperlink ref="M648" r:id="rId2008" xr:uid="{00000000-0004-0000-0000-0000D7070000}"/>
    <hyperlink ref="L648" r:id="rId2009" xr:uid="{00000000-0004-0000-0000-0000D8070000}"/>
    <hyperlink ref="M649" r:id="rId2010" xr:uid="{00000000-0004-0000-0000-0000D9070000}"/>
    <hyperlink ref="M650" r:id="rId2011" xr:uid="{00000000-0004-0000-0000-0000DA070000}"/>
    <hyperlink ref="M651" r:id="rId2012" xr:uid="{00000000-0004-0000-0000-0000DB070000}"/>
    <hyperlink ref="M653" r:id="rId2013" xr:uid="{00000000-0004-0000-0000-0000DC070000}"/>
    <hyperlink ref="L655" r:id="rId2014" xr:uid="{00000000-0004-0000-0000-0000DD070000}"/>
    <hyperlink ref="M655" r:id="rId2015" xr:uid="{00000000-0004-0000-0000-0000DE070000}"/>
    <hyperlink ref="M656" r:id="rId2016" xr:uid="{00000000-0004-0000-0000-0000DF070000}"/>
    <hyperlink ref="M658" r:id="rId2017" xr:uid="{00000000-0004-0000-0000-0000E0070000}"/>
    <hyperlink ref="M659" r:id="rId2018" xr:uid="{00000000-0004-0000-0000-0000E1070000}"/>
    <hyperlink ref="M660" r:id="rId2019" xr:uid="{00000000-0004-0000-0000-0000E2070000}"/>
    <hyperlink ref="L660" r:id="rId2020" xr:uid="{00000000-0004-0000-0000-0000E3070000}"/>
    <hyperlink ref="M661" r:id="rId2021" xr:uid="{00000000-0004-0000-0000-0000E4070000}"/>
    <hyperlink ref="L662" r:id="rId2022" xr:uid="{00000000-0004-0000-0000-0000E5070000}"/>
    <hyperlink ref="M662" r:id="rId2023" xr:uid="{00000000-0004-0000-0000-0000E6070000}"/>
    <hyperlink ref="M663" r:id="rId2024" xr:uid="{00000000-0004-0000-0000-0000E7070000}"/>
    <hyperlink ref="M664" r:id="rId2025" xr:uid="{00000000-0004-0000-0000-0000E8070000}"/>
    <hyperlink ref="M665" r:id="rId2026" xr:uid="{00000000-0004-0000-0000-0000E9070000}"/>
    <hyperlink ref="M667" r:id="rId2027" xr:uid="{00000000-0004-0000-0000-0000EA070000}"/>
    <hyperlink ref="L667" r:id="rId2028" xr:uid="{00000000-0004-0000-0000-0000EB070000}"/>
    <hyperlink ref="M668" r:id="rId2029" xr:uid="{00000000-0004-0000-0000-0000EC070000}"/>
    <hyperlink ref="M669" r:id="rId2030" xr:uid="{00000000-0004-0000-0000-0000ED070000}"/>
    <hyperlink ref="M670" r:id="rId2031" xr:uid="{00000000-0004-0000-0000-0000EE070000}"/>
    <hyperlink ref="M671" r:id="rId2032" xr:uid="{00000000-0004-0000-0000-0000EF070000}"/>
    <hyperlink ref="M672" r:id="rId2033" xr:uid="{00000000-0004-0000-0000-0000F0070000}"/>
    <hyperlink ref="M673" r:id="rId2034" xr:uid="{00000000-0004-0000-0000-0000F1070000}"/>
    <hyperlink ref="M674" r:id="rId2035" xr:uid="{00000000-0004-0000-0000-0000F2070000}"/>
    <hyperlink ref="L674" r:id="rId2036" xr:uid="{00000000-0004-0000-0000-0000F3070000}"/>
    <hyperlink ref="L675" r:id="rId2037" xr:uid="{00000000-0004-0000-0000-0000F4070000}"/>
    <hyperlink ref="M675" r:id="rId2038" xr:uid="{00000000-0004-0000-0000-0000F5070000}"/>
    <hyperlink ref="M676" r:id="rId2039" xr:uid="{00000000-0004-0000-0000-0000F6070000}"/>
    <hyperlink ref="M677" r:id="rId2040" xr:uid="{00000000-0004-0000-0000-0000F7070000}"/>
    <hyperlink ref="M678" r:id="rId2041" xr:uid="{00000000-0004-0000-0000-0000F8070000}"/>
    <hyperlink ref="M679" r:id="rId2042" xr:uid="{00000000-0004-0000-0000-0000F9070000}"/>
    <hyperlink ref="M680" r:id="rId2043" xr:uid="{00000000-0004-0000-0000-0000FA070000}"/>
    <hyperlink ref="M681" r:id="rId2044" xr:uid="{00000000-0004-0000-0000-0000FB070000}"/>
    <hyperlink ref="M683" r:id="rId2045" xr:uid="{00000000-0004-0000-0000-0000FC070000}"/>
    <hyperlink ref="M684" r:id="rId2046" xr:uid="{00000000-0004-0000-0000-0000FD070000}"/>
    <hyperlink ref="M685" r:id="rId2047" xr:uid="{00000000-0004-0000-0000-0000FE070000}"/>
    <hyperlink ref="M687" r:id="rId2048" xr:uid="{00000000-0004-0000-0000-0000FF070000}"/>
    <hyperlink ref="L687" r:id="rId2049" xr:uid="{00000000-0004-0000-0000-000000080000}"/>
    <hyperlink ref="M688" r:id="rId2050" xr:uid="{00000000-0004-0000-0000-000001080000}"/>
    <hyperlink ref="M689" r:id="rId2051" xr:uid="{00000000-0004-0000-0000-000002080000}"/>
    <hyperlink ref="M690" r:id="rId2052" xr:uid="{00000000-0004-0000-0000-000003080000}"/>
    <hyperlink ref="M692" r:id="rId2053" xr:uid="{00000000-0004-0000-0000-000004080000}"/>
    <hyperlink ref="M693" r:id="rId2054" xr:uid="{00000000-0004-0000-0000-000005080000}"/>
    <hyperlink ref="M694" r:id="rId2055" xr:uid="{00000000-0004-0000-0000-000006080000}"/>
    <hyperlink ref="M695" r:id="rId2056" xr:uid="{00000000-0004-0000-0000-000007080000}"/>
    <hyperlink ref="M696" r:id="rId2057" xr:uid="{00000000-0004-0000-0000-000008080000}"/>
    <hyperlink ref="M697" r:id="rId2058" xr:uid="{00000000-0004-0000-0000-000009080000}"/>
    <hyperlink ref="M698" r:id="rId2059" xr:uid="{00000000-0004-0000-0000-00000A080000}"/>
    <hyperlink ref="M700" r:id="rId2060" xr:uid="{00000000-0004-0000-0000-00000B080000}"/>
    <hyperlink ref="L700" r:id="rId2061" xr:uid="{00000000-0004-0000-0000-00000C080000}"/>
    <hyperlink ref="M701" r:id="rId2062" xr:uid="{00000000-0004-0000-0000-00000D080000}"/>
    <hyperlink ref="M702" r:id="rId2063" xr:uid="{00000000-0004-0000-0000-00000E080000}"/>
    <hyperlink ref="M703" r:id="rId2064" xr:uid="{00000000-0004-0000-0000-00000F080000}"/>
    <hyperlink ref="M704" r:id="rId2065" xr:uid="{00000000-0004-0000-0000-000010080000}"/>
    <hyperlink ref="M705" r:id="rId2066" xr:uid="{00000000-0004-0000-0000-000011080000}"/>
    <hyperlink ref="M706" r:id="rId2067" xr:uid="{00000000-0004-0000-0000-000012080000}"/>
    <hyperlink ref="M707" r:id="rId2068" xr:uid="{00000000-0004-0000-0000-000013080000}"/>
    <hyperlink ref="M708" r:id="rId2069" xr:uid="{00000000-0004-0000-0000-000014080000}"/>
    <hyperlink ref="M709" r:id="rId2070" xr:uid="{00000000-0004-0000-0000-000015080000}"/>
    <hyperlink ref="M710" r:id="rId2071" xr:uid="{00000000-0004-0000-0000-000016080000}"/>
    <hyperlink ref="M711" r:id="rId2072" xr:uid="{00000000-0004-0000-0000-000017080000}"/>
    <hyperlink ref="M713" r:id="rId2073" xr:uid="{00000000-0004-0000-0000-000018080000}"/>
    <hyperlink ref="M712" r:id="rId2074" xr:uid="{00000000-0004-0000-0000-000019080000}"/>
    <hyperlink ref="M714" r:id="rId2075" xr:uid="{00000000-0004-0000-0000-00001A080000}"/>
    <hyperlink ref="L714" r:id="rId2076" xr:uid="{00000000-0004-0000-0000-00001B080000}"/>
    <hyperlink ref="M717" r:id="rId2077" xr:uid="{00000000-0004-0000-0000-00001C080000}"/>
    <hyperlink ref="L717" r:id="rId2078" xr:uid="{00000000-0004-0000-0000-00001D080000}"/>
    <hyperlink ref="M720" r:id="rId2079" xr:uid="{00000000-0004-0000-0000-00001E080000}"/>
    <hyperlink ref="M722" r:id="rId2080" xr:uid="{00000000-0004-0000-0000-00001F080000}"/>
    <hyperlink ref="M723" r:id="rId2081" xr:uid="{00000000-0004-0000-0000-000020080000}"/>
    <hyperlink ref="M725" r:id="rId2082" xr:uid="{00000000-0004-0000-0000-000021080000}"/>
    <hyperlink ref="M726" r:id="rId2083" xr:uid="{00000000-0004-0000-0000-000022080000}"/>
    <hyperlink ref="L726" r:id="rId2084" xr:uid="{00000000-0004-0000-0000-000023080000}"/>
    <hyperlink ref="M727" r:id="rId2085" xr:uid="{00000000-0004-0000-0000-000024080000}"/>
    <hyperlink ref="M728" r:id="rId2086" xr:uid="{00000000-0004-0000-0000-000025080000}"/>
    <hyperlink ref="L728" r:id="rId2087" xr:uid="{00000000-0004-0000-0000-000026080000}"/>
    <hyperlink ref="M729" r:id="rId2088" xr:uid="{00000000-0004-0000-0000-000027080000}"/>
    <hyperlink ref="M730" r:id="rId2089" xr:uid="{00000000-0004-0000-0000-000028080000}"/>
    <hyperlink ref="M732" r:id="rId2090" xr:uid="{00000000-0004-0000-0000-000029080000}"/>
    <hyperlink ref="M733" r:id="rId2091" xr:uid="{00000000-0004-0000-0000-00002A080000}"/>
    <hyperlink ref="L731" r:id="rId2092" xr:uid="{00000000-0004-0000-0000-00002B080000}"/>
    <hyperlink ref="M731" r:id="rId2093" xr:uid="{00000000-0004-0000-0000-00002C080000}"/>
    <hyperlink ref="M734" r:id="rId2094" xr:uid="{00000000-0004-0000-0000-00002D080000}"/>
    <hyperlink ref="M736" r:id="rId2095" xr:uid="{00000000-0004-0000-0000-00002E080000}"/>
    <hyperlink ref="M737" r:id="rId2096" xr:uid="{00000000-0004-0000-0000-00002F080000}"/>
    <hyperlink ref="M738" r:id="rId2097" xr:uid="{00000000-0004-0000-0000-000030080000}"/>
    <hyperlink ref="M739" r:id="rId2098" xr:uid="{00000000-0004-0000-0000-000031080000}"/>
    <hyperlink ref="M740" r:id="rId2099" xr:uid="{00000000-0004-0000-0000-000032080000}"/>
    <hyperlink ref="M741" r:id="rId2100" xr:uid="{00000000-0004-0000-0000-000033080000}"/>
    <hyperlink ref="M742" r:id="rId2101" xr:uid="{00000000-0004-0000-0000-000034080000}"/>
    <hyperlink ref="M743" r:id="rId2102" xr:uid="{00000000-0004-0000-0000-000035080000}"/>
    <hyperlink ref="M744" r:id="rId2103" xr:uid="{00000000-0004-0000-0000-000036080000}"/>
    <hyperlink ref="L945" r:id="rId2104" xr:uid="{00000000-0004-0000-0000-000037080000}"/>
    <hyperlink ref="M945" r:id="rId2105" xr:uid="{00000000-0004-0000-0000-000038080000}"/>
    <hyperlink ref="M946" r:id="rId2106" xr:uid="{00000000-0004-0000-0000-000039080000}"/>
    <hyperlink ref="M947" r:id="rId2107" xr:uid="{00000000-0004-0000-0000-00003A080000}"/>
    <hyperlink ref="M948" r:id="rId2108" xr:uid="{00000000-0004-0000-0000-00003B080000}"/>
    <hyperlink ref="M949" r:id="rId2109" xr:uid="{00000000-0004-0000-0000-00003C080000}"/>
    <hyperlink ref="M953" r:id="rId2110" xr:uid="{00000000-0004-0000-0000-00003D080000}"/>
    <hyperlink ref="M954" r:id="rId2111" xr:uid="{00000000-0004-0000-0000-00003E080000}"/>
    <hyperlink ref="M962" r:id="rId2112" xr:uid="{00000000-0004-0000-0000-00003F080000}"/>
    <hyperlink ref="M963" r:id="rId2113" xr:uid="{00000000-0004-0000-0000-000040080000}"/>
    <hyperlink ref="M964" r:id="rId2114" xr:uid="{00000000-0004-0000-0000-000041080000}"/>
    <hyperlink ref="M965" r:id="rId2115" xr:uid="{00000000-0004-0000-0000-000042080000}"/>
    <hyperlink ref="M966" r:id="rId2116" xr:uid="{00000000-0004-0000-0000-000043080000}"/>
    <hyperlink ref="M967" r:id="rId2117" xr:uid="{00000000-0004-0000-0000-000044080000}"/>
    <hyperlink ref="M968" r:id="rId2118" xr:uid="{00000000-0004-0000-0000-000045080000}"/>
    <hyperlink ref="M969" r:id="rId2119" xr:uid="{00000000-0004-0000-0000-000046080000}"/>
    <hyperlink ref="M970" r:id="rId2120" xr:uid="{00000000-0004-0000-0000-000047080000}"/>
    <hyperlink ref="M971" r:id="rId2121" xr:uid="{00000000-0004-0000-0000-000048080000}"/>
    <hyperlink ref="M973" r:id="rId2122" xr:uid="{00000000-0004-0000-0000-000049080000}"/>
    <hyperlink ref="M972" r:id="rId2123" xr:uid="{00000000-0004-0000-0000-00004A080000}"/>
    <hyperlink ref="L972" r:id="rId2124" xr:uid="{00000000-0004-0000-0000-00004B080000}"/>
    <hyperlink ref="M975" r:id="rId2125" xr:uid="{00000000-0004-0000-0000-00004C080000}"/>
    <hyperlink ref="M977" r:id="rId2126" xr:uid="{00000000-0004-0000-0000-00004D080000}"/>
    <hyperlink ref="M978" r:id="rId2127" xr:uid="{00000000-0004-0000-0000-00004E080000}"/>
    <hyperlink ref="M979" r:id="rId2128" xr:uid="{00000000-0004-0000-0000-00004F080000}"/>
    <hyperlink ref="L979" r:id="rId2129" xr:uid="{00000000-0004-0000-0000-000050080000}"/>
    <hyperlink ref="M980" r:id="rId2130" xr:uid="{00000000-0004-0000-0000-000051080000}"/>
    <hyperlink ref="M981" r:id="rId2131" xr:uid="{00000000-0004-0000-0000-000052080000}"/>
    <hyperlink ref="M982" r:id="rId2132" xr:uid="{00000000-0004-0000-0000-000053080000}"/>
    <hyperlink ref="M983" r:id="rId2133" xr:uid="{00000000-0004-0000-0000-000054080000}"/>
    <hyperlink ref="M984" r:id="rId2134" xr:uid="{00000000-0004-0000-0000-000055080000}"/>
    <hyperlink ref="M986" r:id="rId2135" xr:uid="{00000000-0004-0000-0000-000056080000}"/>
    <hyperlink ref="M989" r:id="rId2136" xr:uid="{00000000-0004-0000-0000-000057080000}"/>
    <hyperlink ref="M990" r:id="rId2137" xr:uid="{00000000-0004-0000-0000-000058080000}"/>
    <hyperlink ref="M992" r:id="rId2138" xr:uid="{00000000-0004-0000-0000-000059080000}"/>
    <hyperlink ref="M993" r:id="rId2139" xr:uid="{00000000-0004-0000-0000-00005A080000}"/>
    <hyperlink ref="M994" r:id="rId2140" xr:uid="{00000000-0004-0000-0000-00005B080000}"/>
    <hyperlink ref="M995" r:id="rId2141" xr:uid="{00000000-0004-0000-0000-00005C080000}"/>
    <hyperlink ref="M999" r:id="rId2142" xr:uid="{00000000-0004-0000-0000-00005D080000}"/>
    <hyperlink ref="M1001" r:id="rId2143" xr:uid="{00000000-0004-0000-0000-00005E080000}"/>
    <hyperlink ref="M1002" r:id="rId2144" xr:uid="{00000000-0004-0000-0000-00005F080000}"/>
    <hyperlink ref="M1003" r:id="rId2145" xr:uid="{00000000-0004-0000-0000-000060080000}"/>
    <hyperlink ref="M1005" r:id="rId2146" xr:uid="{00000000-0004-0000-0000-000061080000}"/>
    <hyperlink ref="M1004" r:id="rId2147" xr:uid="{00000000-0004-0000-0000-000062080000}"/>
    <hyperlink ref="M1006" r:id="rId2148" xr:uid="{00000000-0004-0000-0000-000063080000}"/>
    <hyperlink ref="M1007" r:id="rId2149" xr:uid="{00000000-0004-0000-0000-000064080000}"/>
    <hyperlink ref="M1009" r:id="rId2150" xr:uid="{00000000-0004-0000-0000-000065080000}"/>
    <hyperlink ref="M1010" r:id="rId2151" xr:uid="{00000000-0004-0000-0000-000066080000}"/>
    <hyperlink ref="M1011" r:id="rId2152" xr:uid="{00000000-0004-0000-0000-000067080000}"/>
    <hyperlink ref="M1012" r:id="rId2153" xr:uid="{00000000-0004-0000-0000-000068080000}"/>
    <hyperlink ref="M1013" r:id="rId2154" xr:uid="{00000000-0004-0000-0000-000069080000}"/>
    <hyperlink ref="M1016" r:id="rId2155" xr:uid="{00000000-0004-0000-0000-00006A080000}"/>
    <hyperlink ref="M1017" r:id="rId2156" xr:uid="{00000000-0004-0000-0000-00006B080000}"/>
    <hyperlink ref="M1018" r:id="rId2157" xr:uid="{00000000-0004-0000-0000-00006C080000}"/>
    <hyperlink ref="M1020" r:id="rId2158" xr:uid="{00000000-0004-0000-0000-00006D080000}"/>
    <hyperlink ref="M1021" r:id="rId2159" xr:uid="{00000000-0004-0000-0000-00006E080000}"/>
    <hyperlink ref="M1022" r:id="rId2160" xr:uid="{00000000-0004-0000-0000-00006F080000}"/>
    <hyperlink ref="M1023" r:id="rId2161" xr:uid="{00000000-0004-0000-0000-000070080000}"/>
    <hyperlink ref="M1025" r:id="rId2162" xr:uid="{00000000-0004-0000-0000-000071080000}"/>
    <hyperlink ref="M1026" r:id="rId2163" xr:uid="{00000000-0004-0000-0000-000072080000}"/>
    <hyperlink ref="M1029" r:id="rId2164" xr:uid="{00000000-0004-0000-0000-000073080000}"/>
    <hyperlink ref="M1030" r:id="rId2165" xr:uid="{00000000-0004-0000-0000-000074080000}"/>
    <hyperlink ref="M1031" r:id="rId2166" xr:uid="{00000000-0004-0000-0000-000075080000}"/>
    <hyperlink ref="M1032" r:id="rId2167" xr:uid="{00000000-0004-0000-0000-000076080000}"/>
    <hyperlink ref="M1033" r:id="rId2168" xr:uid="{00000000-0004-0000-0000-000077080000}"/>
    <hyperlink ref="M1035" r:id="rId2169" xr:uid="{00000000-0004-0000-0000-000078080000}"/>
    <hyperlink ref="M1036" r:id="rId2170" xr:uid="{00000000-0004-0000-0000-000079080000}"/>
    <hyperlink ref="M1037" r:id="rId2171" xr:uid="{00000000-0004-0000-0000-00007A080000}"/>
    <hyperlink ref="M1038" r:id="rId2172" xr:uid="{00000000-0004-0000-0000-00007B080000}"/>
    <hyperlink ref="M1039" r:id="rId2173" xr:uid="{00000000-0004-0000-0000-00007C080000}"/>
    <hyperlink ref="M1040" r:id="rId2174" xr:uid="{00000000-0004-0000-0000-00007D080000}"/>
    <hyperlink ref="M1041" r:id="rId2175" xr:uid="{00000000-0004-0000-0000-00007E080000}"/>
    <hyperlink ref="M1043" r:id="rId2176" xr:uid="{00000000-0004-0000-0000-00007F080000}"/>
    <hyperlink ref="M1045" r:id="rId2177" xr:uid="{00000000-0004-0000-0000-000080080000}"/>
    <hyperlink ref="M1046" r:id="rId2178" xr:uid="{00000000-0004-0000-0000-000081080000}"/>
    <hyperlink ref="M1047" r:id="rId2179" xr:uid="{00000000-0004-0000-0000-000082080000}"/>
    <hyperlink ref="M1048" r:id="rId2180" xr:uid="{00000000-0004-0000-0000-000083080000}"/>
    <hyperlink ref="M1049" r:id="rId2181" xr:uid="{00000000-0004-0000-0000-000084080000}"/>
    <hyperlink ref="M1050" r:id="rId2182" xr:uid="{00000000-0004-0000-0000-000085080000}"/>
    <hyperlink ref="M1051" r:id="rId2183" xr:uid="{00000000-0004-0000-0000-000086080000}"/>
    <hyperlink ref="M1052" r:id="rId2184" xr:uid="{00000000-0004-0000-0000-000087080000}"/>
    <hyperlink ref="M1053" r:id="rId2185" xr:uid="{00000000-0004-0000-0000-000088080000}"/>
    <hyperlink ref="M1054" r:id="rId2186" xr:uid="{00000000-0004-0000-0000-000089080000}"/>
    <hyperlink ref="M1055" r:id="rId2187" xr:uid="{00000000-0004-0000-0000-00008A080000}"/>
    <hyperlink ref="M1056" r:id="rId2188" xr:uid="{00000000-0004-0000-0000-00008B080000}"/>
    <hyperlink ref="M1057" r:id="rId2189" xr:uid="{00000000-0004-0000-0000-00008C080000}"/>
    <hyperlink ref="M1058" r:id="rId2190" xr:uid="{00000000-0004-0000-0000-00008D080000}"/>
    <hyperlink ref="M1060" r:id="rId2191" xr:uid="{00000000-0004-0000-0000-00008E080000}"/>
    <hyperlink ref="M1059" r:id="rId2192" xr:uid="{00000000-0004-0000-0000-00008F080000}"/>
    <hyperlink ref="L1059" r:id="rId2193" xr:uid="{00000000-0004-0000-0000-000090080000}"/>
    <hyperlink ref="M1061" r:id="rId2194" xr:uid="{00000000-0004-0000-0000-000091080000}"/>
    <hyperlink ref="M1062" r:id="rId2195" xr:uid="{00000000-0004-0000-0000-000092080000}"/>
    <hyperlink ref="L1062" r:id="rId2196" xr:uid="{00000000-0004-0000-0000-000093080000}"/>
    <hyperlink ref="M1063" r:id="rId2197" xr:uid="{00000000-0004-0000-0000-000094080000}"/>
    <hyperlink ref="M1064" r:id="rId2198" xr:uid="{00000000-0004-0000-0000-000095080000}"/>
    <hyperlink ref="M1066" r:id="rId2199" xr:uid="{00000000-0004-0000-0000-000096080000}"/>
    <hyperlink ref="M1067" r:id="rId2200" xr:uid="{00000000-0004-0000-0000-000097080000}"/>
    <hyperlink ref="M1068" r:id="rId2201" xr:uid="{00000000-0004-0000-0000-000098080000}"/>
    <hyperlink ref="M1069" r:id="rId2202" xr:uid="{00000000-0004-0000-0000-000099080000}"/>
    <hyperlink ref="M1071" r:id="rId2203" xr:uid="{00000000-0004-0000-0000-00009A080000}"/>
    <hyperlink ref="M1070" r:id="rId2204" xr:uid="{00000000-0004-0000-0000-00009B080000}"/>
    <hyperlink ref="M1074" r:id="rId2205" xr:uid="{00000000-0004-0000-0000-00009C080000}"/>
    <hyperlink ref="M1075" r:id="rId2206" xr:uid="{00000000-0004-0000-0000-00009D080000}"/>
    <hyperlink ref="M1077" r:id="rId2207" xr:uid="{00000000-0004-0000-0000-00009E080000}"/>
    <hyperlink ref="M1079" r:id="rId2208" xr:uid="{00000000-0004-0000-0000-00009F080000}"/>
    <hyperlink ref="M1080" r:id="rId2209" xr:uid="{00000000-0004-0000-0000-0000A0080000}"/>
    <hyperlink ref="M1083" r:id="rId2210" xr:uid="{00000000-0004-0000-0000-0000A1080000}"/>
    <hyperlink ref="M1084" r:id="rId2211" xr:uid="{00000000-0004-0000-0000-0000A2080000}"/>
    <hyperlink ref="M1085" r:id="rId2212" xr:uid="{00000000-0004-0000-0000-0000A3080000}"/>
    <hyperlink ref="M1086" r:id="rId2213" xr:uid="{00000000-0004-0000-0000-0000A4080000}"/>
    <hyperlink ref="M1087" r:id="rId2214" xr:uid="{00000000-0004-0000-0000-0000A5080000}"/>
    <hyperlink ref="M1088" r:id="rId2215" xr:uid="{00000000-0004-0000-0000-0000A6080000}"/>
    <hyperlink ref="M1089" r:id="rId2216" xr:uid="{00000000-0004-0000-0000-0000A7080000}"/>
    <hyperlink ref="M1090" r:id="rId2217" xr:uid="{00000000-0004-0000-0000-0000A8080000}"/>
    <hyperlink ref="M1091" r:id="rId2218" xr:uid="{00000000-0004-0000-0000-0000A9080000}"/>
    <hyperlink ref="M1092" r:id="rId2219" xr:uid="{00000000-0004-0000-0000-0000AA080000}"/>
    <hyperlink ref="M1093" r:id="rId2220" xr:uid="{00000000-0004-0000-0000-0000AB080000}"/>
    <hyperlink ref="M1094" r:id="rId2221" xr:uid="{00000000-0004-0000-0000-0000AC080000}"/>
    <hyperlink ref="M1095" r:id="rId2222" xr:uid="{00000000-0004-0000-0000-0000AD080000}"/>
    <hyperlink ref="M1096" r:id="rId2223" xr:uid="{00000000-0004-0000-0000-0000AE080000}"/>
    <hyperlink ref="L1096" r:id="rId2224" xr:uid="{00000000-0004-0000-0000-0000AF080000}"/>
    <hyperlink ref="M1097" r:id="rId2225" xr:uid="{00000000-0004-0000-0000-0000B0080000}"/>
    <hyperlink ref="L1097" r:id="rId2226" xr:uid="{00000000-0004-0000-0000-0000B1080000}"/>
    <hyperlink ref="M1098" r:id="rId2227" xr:uid="{00000000-0004-0000-0000-0000B2080000}"/>
    <hyperlink ref="M1099" r:id="rId2228" xr:uid="{00000000-0004-0000-0000-0000B3080000}"/>
    <hyperlink ref="M1100" r:id="rId2229" xr:uid="{00000000-0004-0000-0000-0000B4080000}"/>
    <hyperlink ref="M1102" r:id="rId2230" xr:uid="{00000000-0004-0000-0000-0000B5080000}"/>
    <hyperlink ref="M1104" r:id="rId2231" xr:uid="{00000000-0004-0000-0000-0000B6080000}"/>
    <hyperlink ref="M1105" r:id="rId2232" xr:uid="{00000000-0004-0000-0000-0000B7080000}"/>
    <hyperlink ref="M1106" r:id="rId2233" xr:uid="{00000000-0004-0000-0000-0000B8080000}"/>
    <hyperlink ref="M1107" r:id="rId2234" xr:uid="{00000000-0004-0000-0000-0000B9080000}"/>
    <hyperlink ref="M1108" r:id="rId2235" xr:uid="{00000000-0004-0000-0000-0000BA080000}"/>
    <hyperlink ref="M1109" r:id="rId2236" xr:uid="{00000000-0004-0000-0000-0000BB080000}"/>
    <hyperlink ref="M1110" r:id="rId2237" xr:uid="{00000000-0004-0000-0000-0000BC080000}"/>
    <hyperlink ref="M1112" r:id="rId2238" xr:uid="{00000000-0004-0000-0000-0000BD080000}"/>
    <hyperlink ref="M1113" r:id="rId2239" xr:uid="{00000000-0004-0000-0000-0000BE080000}"/>
    <hyperlink ref="M1114" r:id="rId2240" xr:uid="{00000000-0004-0000-0000-0000BF080000}"/>
    <hyperlink ref="M1115" r:id="rId2241" xr:uid="{00000000-0004-0000-0000-0000C0080000}"/>
    <hyperlink ref="M1116" r:id="rId2242" xr:uid="{00000000-0004-0000-0000-0000C1080000}"/>
    <hyperlink ref="M1117" r:id="rId2243" xr:uid="{00000000-0004-0000-0000-0000C2080000}"/>
    <hyperlink ref="M1119" r:id="rId2244" xr:uid="{00000000-0004-0000-0000-0000C3080000}"/>
    <hyperlink ref="M1121" r:id="rId2245" xr:uid="{00000000-0004-0000-0000-0000C4080000}"/>
    <hyperlink ref="M1125" r:id="rId2246" xr:uid="{00000000-0004-0000-0000-0000C5080000}"/>
    <hyperlink ref="M1123" r:id="rId2247" xr:uid="{00000000-0004-0000-0000-0000C6080000}"/>
    <hyperlink ref="M1124" r:id="rId2248" xr:uid="{00000000-0004-0000-0000-0000C7080000}"/>
    <hyperlink ref="M1126" r:id="rId2249" xr:uid="{00000000-0004-0000-0000-0000C8080000}"/>
    <hyperlink ref="M1127" r:id="rId2250" xr:uid="{00000000-0004-0000-0000-0000C9080000}"/>
    <hyperlink ref="M1128" r:id="rId2251" xr:uid="{00000000-0004-0000-0000-0000CA080000}"/>
    <hyperlink ref="M1129" r:id="rId2252" xr:uid="{00000000-0004-0000-0000-0000CB080000}"/>
    <hyperlink ref="M1130" r:id="rId2253" xr:uid="{00000000-0004-0000-0000-0000CC080000}"/>
    <hyperlink ref="M1132" r:id="rId2254" xr:uid="{00000000-0004-0000-0000-0000CD080000}"/>
    <hyperlink ref="M1133" r:id="rId2255" xr:uid="{00000000-0004-0000-0000-0000CE080000}"/>
    <hyperlink ref="M1134" r:id="rId2256" xr:uid="{00000000-0004-0000-0000-0000CF080000}"/>
    <hyperlink ref="M1135" r:id="rId2257" xr:uid="{00000000-0004-0000-0000-0000D0080000}"/>
    <hyperlink ref="M1136" r:id="rId2258" xr:uid="{00000000-0004-0000-0000-0000D1080000}"/>
    <hyperlink ref="M1137" r:id="rId2259" xr:uid="{00000000-0004-0000-0000-0000D2080000}"/>
    <hyperlink ref="M1138" r:id="rId2260" xr:uid="{00000000-0004-0000-0000-0000D3080000}"/>
    <hyperlink ref="L1138" r:id="rId2261" xr:uid="{00000000-0004-0000-0000-0000D4080000}"/>
    <hyperlink ref="M1139" r:id="rId2262" xr:uid="{00000000-0004-0000-0000-0000D5080000}"/>
    <hyperlink ref="M1142" r:id="rId2263" xr:uid="{00000000-0004-0000-0000-0000D6080000}"/>
    <hyperlink ref="M1145" r:id="rId2264" xr:uid="{00000000-0004-0000-0000-0000D7080000}"/>
    <hyperlink ref="M1146" r:id="rId2265" xr:uid="{00000000-0004-0000-0000-0000D8080000}"/>
    <hyperlink ref="M1147" r:id="rId2266" xr:uid="{00000000-0004-0000-0000-0000D9080000}"/>
    <hyperlink ref="M1148" r:id="rId2267" xr:uid="{00000000-0004-0000-0000-0000DA080000}"/>
    <hyperlink ref="M1151" r:id="rId2268" xr:uid="{00000000-0004-0000-0000-0000DB080000}"/>
    <hyperlink ref="M1152" r:id="rId2269" xr:uid="{00000000-0004-0000-0000-0000DC080000}"/>
    <hyperlink ref="M1153" r:id="rId2270" xr:uid="{00000000-0004-0000-0000-0000DD080000}"/>
    <hyperlink ref="M1154" r:id="rId2271" xr:uid="{00000000-0004-0000-0000-0000DE080000}"/>
    <hyperlink ref="M1155" r:id="rId2272" xr:uid="{00000000-0004-0000-0000-0000DF080000}"/>
    <hyperlink ref="M1156" r:id="rId2273" xr:uid="{00000000-0004-0000-0000-0000E0080000}"/>
    <hyperlink ref="M1159" r:id="rId2274" xr:uid="{00000000-0004-0000-0000-0000E1080000}"/>
    <hyperlink ref="M1160" r:id="rId2275" xr:uid="{00000000-0004-0000-0000-0000E2080000}"/>
    <hyperlink ref="M1161" r:id="rId2276" xr:uid="{00000000-0004-0000-0000-0000E3080000}"/>
    <hyperlink ref="M1162" r:id="rId2277" xr:uid="{00000000-0004-0000-0000-0000E4080000}"/>
    <hyperlink ref="M1163" r:id="rId2278" xr:uid="{00000000-0004-0000-0000-0000E5080000}"/>
    <hyperlink ref="M1164" r:id="rId2279" xr:uid="{00000000-0004-0000-0000-0000E6080000}"/>
    <hyperlink ref="M1165" r:id="rId2280" xr:uid="{00000000-0004-0000-0000-0000E7080000}"/>
    <hyperlink ref="M1166" r:id="rId2281" xr:uid="{00000000-0004-0000-0000-0000E8080000}"/>
    <hyperlink ref="M1167" r:id="rId2282" xr:uid="{00000000-0004-0000-0000-0000E9080000}"/>
    <hyperlink ref="M1168" r:id="rId2283" xr:uid="{00000000-0004-0000-0000-0000EA080000}"/>
    <hyperlink ref="M1169" r:id="rId2284" xr:uid="{00000000-0004-0000-0000-0000EB080000}"/>
    <hyperlink ref="M1170" r:id="rId2285" xr:uid="{00000000-0004-0000-0000-0000EC080000}"/>
    <hyperlink ref="M1171" r:id="rId2286" xr:uid="{00000000-0004-0000-0000-0000ED080000}"/>
    <hyperlink ref="M1172" r:id="rId2287" xr:uid="{00000000-0004-0000-0000-0000EE080000}"/>
    <hyperlink ref="M1173" r:id="rId2288" xr:uid="{00000000-0004-0000-0000-0000EF080000}"/>
    <hyperlink ref="M1175" r:id="rId2289" xr:uid="{00000000-0004-0000-0000-0000F0080000}"/>
    <hyperlink ref="M1176" r:id="rId2290" xr:uid="{00000000-0004-0000-0000-0000F1080000}"/>
    <hyperlink ref="M1178" r:id="rId2291" xr:uid="{00000000-0004-0000-0000-0000F2080000}"/>
    <hyperlink ref="M1179" r:id="rId2292" xr:uid="{00000000-0004-0000-0000-0000F3080000}"/>
    <hyperlink ref="M1187" r:id="rId2293" xr:uid="{00000000-0004-0000-0000-0000F4080000}"/>
    <hyperlink ref="M1191" r:id="rId2294" xr:uid="{00000000-0004-0000-0000-0000F5080000}"/>
    <hyperlink ref="M1192" r:id="rId2295" xr:uid="{00000000-0004-0000-0000-0000F6080000}"/>
    <hyperlink ref="L1192" r:id="rId2296" xr:uid="{00000000-0004-0000-0000-0000F7080000}"/>
    <hyperlink ref="M1189" r:id="rId2297" xr:uid="{00000000-0004-0000-0000-0000F8080000}"/>
    <hyperlink ref="M1203" r:id="rId2298" xr:uid="{00000000-0004-0000-0000-0000F9080000}"/>
    <hyperlink ref="M1200" r:id="rId2299" xr:uid="{00000000-0004-0000-0000-0000FA080000}"/>
    <hyperlink ref="M1201" r:id="rId2300" xr:uid="{00000000-0004-0000-0000-0000FB080000}"/>
    <hyperlink ref="M1204" r:id="rId2301" xr:uid="{00000000-0004-0000-0000-0000FC080000}"/>
    <hyperlink ref="M1205" r:id="rId2302" xr:uid="{00000000-0004-0000-0000-0000FD080000}"/>
    <hyperlink ref="L1205" r:id="rId2303" xr:uid="{00000000-0004-0000-0000-0000FE080000}"/>
    <hyperlink ref="M1206" r:id="rId2304" xr:uid="{00000000-0004-0000-0000-0000FF080000}"/>
    <hyperlink ref="L1206" r:id="rId2305" xr:uid="{00000000-0004-0000-0000-000000090000}"/>
    <hyperlink ref="M1210" r:id="rId2306" xr:uid="{00000000-0004-0000-0000-000001090000}"/>
    <hyperlink ref="M1212" r:id="rId2307" xr:uid="{00000000-0004-0000-0000-000002090000}"/>
    <hyperlink ref="M1216" r:id="rId2308" xr:uid="{00000000-0004-0000-0000-000003090000}"/>
    <hyperlink ref="M1218" r:id="rId2309" xr:uid="{00000000-0004-0000-0000-000004090000}"/>
    <hyperlink ref="M1223" r:id="rId2310" xr:uid="{00000000-0004-0000-0000-000005090000}"/>
    <hyperlink ref="L1224" r:id="rId2311" xr:uid="{00000000-0004-0000-0000-000006090000}"/>
    <hyperlink ref="M1224" r:id="rId2312" xr:uid="{00000000-0004-0000-0000-000007090000}"/>
    <hyperlink ref="M1230" r:id="rId2313" xr:uid="{00000000-0004-0000-0000-000008090000}"/>
    <hyperlink ref="M1231" r:id="rId2314" xr:uid="{00000000-0004-0000-0000-000009090000}"/>
    <hyperlink ref="M1235" r:id="rId2315" xr:uid="{00000000-0004-0000-0000-00000A090000}"/>
    <hyperlink ref="M1237" r:id="rId2316" xr:uid="{00000000-0004-0000-0000-00000B090000}"/>
    <hyperlink ref="L1237" r:id="rId2317" xr:uid="{00000000-0004-0000-0000-00000C090000}"/>
    <hyperlink ref="M1239" r:id="rId2318" xr:uid="{00000000-0004-0000-0000-00000D090000}"/>
    <hyperlink ref="M1241" r:id="rId2319" xr:uid="{00000000-0004-0000-0000-00000E090000}"/>
    <hyperlink ref="M1242" r:id="rId2320" xr:uid="{00000000-0004-0000-0000-00000F090000}"/>
    <hyperlink ref="M1245" r:id="rId2321" xr:uid="{00000000-0004-0000-0000-000010090000}"/>
    <hyperlink ref="M1247" r:id="rId2322" xr:uid="{00000000-0004-0000-0000-000011090000}"/>
    <hyperlink ref="M1248" r:id="rId2323" xr:uid="{00000000-0004-0000-0000-000012090000}"/>
    <hyperlink ref="M1258" r:id="rId2324" xr:uid="{00000000-0004-0000-0000-000013090000}"/>
    <hyperlink ref="M1259" r:id="rId2325" xr:uid="{00000000-0004-0000-0000-000014090000}"/>
    <hyperlink ref="M1261" r:id="rId2326" xr:uid="{00000000-0004-0000-0000-000015090000}"/>
    <hyperlink ref="M1264" r:id="rId2327" xr:uid="{00000000-0004-0000-0000-000016090000}"/>
    <hyperlink ref="M1283" r:id="rId2328" xr:uid="{00000000-0004-0000-0000-000017090000}"/>
    <hyperlink ref="M1286" r:id="rId2329" xr:uid="{00000000-0004-0000-0000-000018090000}"/>
    <hyperlink ref="M1288" r:id="rId2330" xr:uid="{00000000-0004-0000-0000-000019090000}"/>
    <hyperlink ref="M1251" r:id="rId2331" xr:uid="{00000000-0004-0000-0000-00001A090000}"/>
    <hyperlink ref="M1252" r:id="rId2332" xr:uid="{00000000-0004-0000-0000-00001B090000}"/>
    <hyperlink ref="L1252" r:id="rId2333" xr:uid="{00000000-0004-0000-0000-00001C090000}"/>
    <hyperlink ref="M1255" r:id="rId2334" xr:uid="{00000000-0004-0000-0000-00001D090000}"/>
    <hyperlink ref="M1319" r:id="rId2335" xr:uid="{00000000-0004-0000-0000-00001E090000}"/>
    <hyperlink ref="M1320" r:id="rId2336" xr:uid="{00000000-0004-0000-0000-00001F090000}"/>
    <hyperlink ref="M1322" r:id="rId2337" xr:uid="{00000000-0004-0000-0000-000020090000}"/>
    <hyperlink ref="L1325" r:id="rId2338" xr:uid="{00000000-0004-0000-0000-000021090000}"/>
    <hyperlink ref="M1325" r:id="rId2339" xr:uid="{00000000-0004-0000-0000-000022090000}"/>
    <hyperlink ref="M1327" r:id="rId2340" xr:uid="{00000000-0004-0000-0000-000023090000}"/>
    <hyperlink ref="M1329" r:id="rId2341" xr:uid="{00000000-0004-0000-0000-000024090000}"/>
    <hyperlink ref="L1329" r:id="rId2342" xr:uid="{00000000-0004-0000-0000-000025090000}"/>
    <hyperlink ref="M1330" r:id="rId2343" xr:uid="{00000000-0004-0000-0000-000026090000}"/>
    <hyperlink ref="M1331" r:id="rId2344" xr:uid="{00000000-0004-0000-0000-000027090000}"/>
    <hyperlink ref="M1339" r:id="rId2345" xr:uid="{00000000-0004-0000-0000-000028090000}"/>
    <hyperlink ref="M1340" r:id="rId2346" xr:uid="{00000000-0004-0000-0000-000029090000}"/>
    <hyperlink ref="M1341" r:id="rId2347" xr:uid="{00000000-0004-0000-0000-00002A090000}"/>
    <hyperlink ref="M1342" r:id="rId2348" xr:uid="{00000000-0004-0000-0000-00002B090000}"/>
    <hyperlink ref="M1343" r:id="rId2349" xr:uid="{00000000-0004-0000-0000-00002C090000}"/>
    <hyperlink ref="M1344" r:id="rId2350" xr:uid="{00000000-0004-0000-0000-00002D090000}"/>
    <hyperlink ref="M1345" r:id="rId2351" xr:uid="{00000000-0004-0000-0000-00002E090000}"/>
    <hyperlink ref="M1346" r:id="rId2352" xr:uid="{00000000-0004-0000-0000-00002F090000}"/>
    <hyperlink ref="M1347" r:id="rId2353" xr:uid="{00000000-0004-0000-0000-000030090000}"/>
    <hyperlink ref="M1348" r:id="rId2354" xr:uid="{00000000-0004-0000-0000-000031090000}"/>
    <hyperlink ref="M1349" r:id="rId2355" xr:uid="{00000000-0004-0000-0000-000032090000}"/>
    <hyperlink ref="M1350" r:id="rId2356" xr:uid="{00000000-0004-0000-0000-000033090000}"/>
    <hyperlink ref="M1351" r:id="rId2357" xr:uid="{00000000-0004-0000-0000-000034090000}"/>
    <hyperlink ref="M1352" r:id="rId2358" xr:uid="{00000000-0004-0000-0000-000035090000}"/>
    <hyperlink ref="M1353" r:id="rId2359" xr:uid="{00000000-0004-0000-0000-000036090000}"/>
    <hyperlink ref="M1354" r:id="rId2360" xr:uid="{00000000-0004-0000-0000-000037090000}"/>
    <hyperlink ref="M1356" r:id="rId2361" xr:uid="{00000000-0004-0000-0000-000038090000}"/>
    <hyperlink ref="M1358" r:id="rId2362" xr:uid="{00000000-0004-0000-0000-000039090000}"/>
    <hyperlink ref="M1359" r:id="rId2363" xr:uid="{00000000-0004-0000-0000-00003A090000}"/>
    <hyperlink ref="M1360" r:id="rId2364" xr:uid="{00000000-0004-0000-0000-00003B090000}"/>
    <hyperlink ref="M1361" r:id="rId2365" xr:uid="{00000000-0004-0000-0000-00003C090000}"/>
    <hyperlink ref="M1362" r:id="rId2366" xr:uid="{00000000-0004-0000-0000-00003D090000}"/>
    <hyperlink ref="M1363" r:id="rId2367" xr:uid="{00000000-0004-0000-0000-00003E090000}"/>
    <hyperlink ref="M1364" r:id="rId2368" xr:uid="{00000000-0004-0000-0000-00003F090000}"/>
    <hyperlink ref="M1368" r:id="rId2369" xr:uid="{00000000-0004-0000-0000-000040090000}"/>
    <hyperlink ref="M1369" r:id="rId2370" xr:uid="{00000000-0004-0000-0000-000041090000}"/>
    <hyperlink ref="M1370" r:id="rId2371" xr:uid="{00000000-0004-0000-0000-000042090000}"/>
    <hyperlink ref="M1371" r:id="rId2372" xr:uid="{00000000-0004-0000-0000-000043090000}"/>
    <hyperlink ref="M1372" r:id="rId2373" xr:uid="{00000000-0004-0000-0000-000044090000}"/>
    <hyperlink ref="M1373" r:id="rId2374" xr:uid="{00000000-0004-0000-0000-000045090000}"/>
    <hyperlink ref="M1375" r:id="rId2375" xr:uid="{00000000-0004-0000-0000-000046090000}"/>
    <hyperlink ref="M1374" r:id="rId2376" xr:uid="{00000000-0004-0000-0000-000047090000}"/>
    <hyperlink ref="M1376" r:id="rId2377" xr:uid="{00000000-0004-0000-0000-000048090000}"/>
    <hyperlink ref="M1377" r:id="rId2378" xr:uid="{00000000-0004-0000-0000-000049090000}"/>
    <hyperlink ref="M1378" r:id="rId2379" xr:uid="{00000000-0004-0000-0000-00004A090000}"/>
    <hyperlink ref="M1379" r:id="rId2380" xr:uid="{00000000-0004-0000-0000-00004B090000}"/>
    <hyperlink ref="M1380" r:id="rId2381" xr:uid="{00000000-0004-0000-0000-00004C090000}"/>
    <hyperlink ref="M1382" r:id="rId2382" xr:uid="{00000000-0004-0000-0000-00004D090000}"/>
    <hyperlink ref="M1383" r:id="rId2383" xr:uid="{00000000-0004-0000-0000-00004E090000}"/>
    <hyperlink ref="M1384" r:id="rId2384" xr:uid="{00000000-0004-0000-0000-00004F090000}"/>
    <hyperlink ref="M1385" r:id="rId2385" xr:uid="{00000000-0004-0000-0000-000050090000}"/>
    <hyperlink ref="M1386" r:id="rId2386" xr:uid="{00000000-0004-0000-0000-000051090000}"/>
    <hyperlink ref="M1387" r:id="rId2387" xr:uid="{00000000-0004-0000-0000-000052090000}"/>
    <hyperlink ref="M1388" r:id="rId2388" xr:uid="{00000000-0004-0000-0000-000053090000}"/>
    <hyperlink ref="M1389" r:id="rId2389" xr:uid="{00000000-0004-0000-0000-000054090000}"/>
    <hyperlink ref="M1390" r:id="rId2390" xr:uid="{00000000-0004-0000-0000-000055090000}"/>
    <hyperlink ref="M1391" r:id="rId2391" xr:uid="{00000000-0004-0000-0000-000056090000}"/>
    <hyperlink ref="M1392" r:id="rId2392" xr:uid="{00000000-0004-0000-0000-000057090000}"/>
    <hyperlink ref="M1394" r:id="rId2393" xr:uid="{00000000-0004-0000-0000-000058090000}"/>
    <hyperlink ref="M1397" r:id="rId2394" xr:uid="{00000000-0004-0000-0000-000059090000}"/>
    <hyperlink ref="M1400" r:id="rId2395" xr:uid="{00000000-0004-0000-0000-00005A090000}"/>
    <hyperlink ref="M1401" r:id="rId2396" xr:uid="{00000000-0004-0000-0000-00005B090000}"/>
    <hyperlink ref="M1403" r:id="rId2397" xr:uid="{00000000-0004-0000-0000-00005C090000}"/>
    <hyperlink ref="M1404" r:id="rId2398" xr:uid="{00000000-0004-0000-0000-00005D090000}"/>
    <hyperlink ref="M1406" r:id="rId2399" xr:uid="{00000000-0004-0000-0000-00005E090000}"/>
    <hyperlink ref="M1407" r:id="rId2400" xr:uid="{00000000-0004-0000-0000-00005F090000}"/>
    <hyperlink ref="M1413" r:id="rId2401" xr:uid="{00000000-0004-0000-0000-000060090000}"/>
    <hyperlink ref="M1414" r:id="rId2402" xr:uid="{00000000-0004-0000-0000-000061090000}"/>
    <hyperlink ref="M1417" r:id="rId2403" xr:uid="{00000000-0004-0000-0000-000062090000}"/>
    <hyperlink ref="M1415" r:id="rId2404" xr:uid="{00000000-0004-0000-0000-000063090000}"/>
    <hyperlink ref="M1418" r:id="rId2405" xr:uid="{00000000-0004-0000-0000-000064090000}"/>
    <hyperlink ref="M1419" r:id="rId2406" xr:uid="{00000000-0004-0000-0000-000065090000}"/>
    <hyperlink ref="M1420" r:id="rId2407" xr:uid="{00000000-0004-0000-0000-000066090000}"/>
    <hyperlink ref="M1421" r:id="rId2408" xr:uid="{00000000-0004-0000-0000-000067090000}"/>
    <hyperlink ref="M1422" r:id="rId2409" xr:uid="{00000000-0004-0000-0000-000068090000}"/>
    <hyperlink ref="M1423" r:id="rId2410" xr:uid="{00000000-0004-0000-0000-000069090000}"/>
    <hyperlink ref="M1424" r:id="rId2411" xr:uid="{00000000-0004-0000-0000-00006A090000}"/>
    <hyperlink ref="M1425" r:id="rId2412" xr:uid="{00000000-0004-0000-0000-00006B090000}"/>
    <hyperlink ref="M1426" r:id="rId2413" xr:uid="{00000000-0004-0000-0000-00006C090000}"/>
    <hyperlink ref="M1427" r:id="rId2414" xr:uid="{00000000-0004-0000-0000-00006D090000}"/>
    <hyperlink ref="M1429" r:id="rId2415" xr:uid="{00000000-0004-0000-0000-00006E090000}"/>
    <hyperlink ref="M1431" r:id="rId2416" xr:uid="{00000000-0004-0000-0000-00006F090000}"/>
    <hyperlink ref="M1430" r:id="rId2417" xr:uid="{00000000-0004-0000-0000-000070090000}"/>
    <hyperlink ref="M1432" r:id="rId2418" xr:uid="{00000000-0004-0000-0000-000071090000}"/>
    <hyperlink ref="M1433" r:id="rId2419" xr:uid="{00000000-0004-0000-0000-000072090000}"/>
    <hyperlink ref="M1434" r:id="rId2420" xr:uid="{00000000-0004-0000-0000-000073090000}"/>
    <hyperlink ref="M1435" r:id="rId2421" xr:uid="{00000000-0004-0000-0000-000074090000}"/>
    <hyperlink ref="M1436" r:id="rId2422" xr:uid="{00000000-0004-0000-0000-000075090000}"/>
    <hyperlink ref="M1437" r:id="rId2423" xr:uid="{00000000-0004-0000-0000-000076090000}"/>
    <hyperlink ref="M1438" r:id="rId2424" xr:uid="{00000000-0004-0000-0000-000077090000}"/>
    <hyperlink ref="M1439" r:id="rId2425" xr:uid="{00000000-0004-0000-0000-000078090000}"/>
    <hyperlink ref="M1440" r:id="rId2426" xr:uid="{00000000-0004-0000-0000-000079090000}"/>
    <hyperlink ref="M1441" r:id="rId2427" xr:uid="{00000000-0004-0000-0000-00007A090000}"/>
    <hyperlink ref="M1443" r:id="rId2428" xr:uid="{00000000-0004-0000-0000-00007B090000}"/>
    <hyperlink ref="M1444" r:id="rId2429" xr:uid="{00000000-0004-0000-0000-00007C090000}"/>
    <hyperlink ref="M1445" r:id="rId2430" xr:uid="{00000000-0004-0000-0000-00007D090000}"/>
    <hyperlink ref="L1446" r:id="rId2431" xr:uid="{00000000-0004-0000-0000-00007E090000}"/>
    <hyperlink ref="M1446" r:id="rId2432" xr:uid="{00000000-0004-0000-0000-00007F090000}"/>
    <hyperlink ref="M1447" r:id="rId2433" xr:uid="{00000000-0004-0000-0000-000080090000}"/>
    <hyperlink ref="M1450" r:id="rId2434" xr:uid="{00000000-0004-0000-0000-000081090000}"/>
    <hyperlink ref="L1449" r:id="rId2435" xr:uid="{00000000-0004-0000-0000-000082090000}"/>
    <hyperlink ref="M1449" r:id="rId2436" xr:uid="{00000000-0004-0000-0000-000083090000}"/>
    <hyperlink ref="M1452" r:id="rId2437" xr:uid="{00000000-0004-0000-0000-000084090000}"/>
    <hyperlink ref="M1453" r:id="rId2438" xr:uid="{00000000-0004-0000-0000-000085090000}"/>
    <hyperlink ref="L1453" r:id="rId2439" xr:uid="{00000000-0004-0000-0000-000086090000}"/>
    <hyperlink ref="M1454" r:id="rId2440" xr:uid="{00000000-0004-0000-0000-000087090000}"/>
    <hyperlink ref="M1455" r:id="rId2441" xr:uid="{00000000-0004-0000-0000-000088090000}"/>
    <hyperlink ref="M1456" r:id="rId2442" xr:uid="{00000000-0004-0000-0000-000089090000}"/>
    <hyperlink ref="M1457" r:id="rId2443" xr:uid="{00000000-0004-0000-0000-00008A090000}"/>
    <hyperlink ref="M1459" r:id="rId2444" xr:uid="{00000000-0004-0000-0000-00008B090000}"/>
    <hyperlink ref="M1460" r:id="rId2445" xr:uid="{00000000-0004-0000-0000-00008C090000}"/>
    <hyperlink ref="M1461" r:id="rId2446" xr:uid="{00000000-0004-0000-0000-00008D090000}"/>
    <hyperlink ref="M1462" r:id="rId2447" xr:uid="{00000000-0004-0000-0000-00008E090000}"/>
    <hyperlink ref="M1463" r:id="rId2448" xr:uid="{00000000-0004-0000-0000-00008F090000}"/>
    <hyperlink ref="M1464" r:id="rId2449" xr:uid="{00000000-0004-0000-0000-000090090000}"/>
    <hyperlink ref="M1465" r:id="rId2450" xr:uid="{00000000-0004-0000-0000-000091090000}"/>
    <hyperlink ref="M1466" r:id="rId2451" xr:uid="{00000000-0004-0000-0000-000092090000}"/>
    <hyperlink ref="M1467" r:id="rId2452" xr:uid="{00000000-0004-0000-0000-000093090000}"/>
    <hyperlink ref="M1468" r:id="rId2453" xr:uid="{00000000-0004-0000-0000-000094090000}"/>
    <hyperlink ref="M1469" r:id="rId2454" xr:uid="{00000000-0004-0000-0000-000095090000}"/>
    <hyperlink ref="L1470" r:id="rId2455" xr:uid="{00000000-0004-0000-0000-000096090000}"/>
    <hyperlink ref="M1470" r:id="rId2456" xr:uid="{00000000-0004-0000-0000-000097090000}"/>
    <hyperlink ref="M1471" r:id="rId2457" xr:uid="{00000000-0004-0000-0000-000098090000}"/>
    <hyperlink ref="M1472" r:id="rId2458" xr:uid="{00000000-0004-0000-0000-000099090000}"/>
    <hyperlink ref="M1474" r:id="rId2459" xr:uid="{00000000-0004-0000-0000-00009A090000}"/>
    <hyperlink ref="M1473" r:id="rId2460" xr:uid="{00000000-0004-0000-0000-00009B090000}"/>
    <hyperlink ref="M1476" r:id="rId2461" xr:uid="{00000000-0004-0000-0000-00009C090000}"/>
    <hyperlink ref="M1477" r:id="rId2462" xr:uid="{00000000-0004-0000-0000-00009D090000}"/>
    <hyperlink ref="M1478" r:id="rId2463" xr:uid="{00000000-0004-0000-0000-00009E090000}"/>
    <hyperlink ref="M1479" r:id="rId2464" xr:uid="{00000000-0004-0000-0000-00009F090000}"/>
    <hyperlink ref="M1483" r:id="rId2465" xr:uid="{00000000-0004-0000-0000-0000A0090000}"/>
    <hyperlink ref="M1484" r:id="rId2466" xr:uid="{00000000-0004-0000-0000-0000A1090000}"/>
    <hyperlink ref="M1486" r:id="rId2467" xr:uid="{00000000-0004-0000-0000-0000A2090000}"/>
    <hyperlink ref="M1487" r:id="rId2468" xr:uid="{00000000-0004-0000-0000-0000A3090000}"/>
    <hyperlink ref="M1489" r:id="rId2469" xr:uid="{00000000-0004-0000-0000-0000A4090000}"/>
    <hyperlink ref="M1490" r:id="rId2470" xr:uid="{00000000-0004-0000-0000-0000A5090000}"/>
    <hyperlink ref="M1491" r:id="rId2471" xr:uid="{00000000-0004-0000-0000-0000A6090000}"/>
    <hyperlink ref="L1491" r:id="rId2472" xr:uid="{00000000-0004-0000-0000-0000A7090000}"/>
    <hyperlink ref="M1492" r:id="rId2473" xr:uid="{00000000-0004-0000-0000-0000A8090000}"/>
    <hyperlink ref="M1493" r:id="rId2474" xr:uid="{00000000-0004-0000-0000-0000A9090000}"/>
    <hyperlink ref="M1494" r:id="rId2475" xr:uid="{00000000-0004-0000-0000-0000AA090000}"/>
    <hyperlink ref="M1495" r:id="rId2476" xr:uid="{00000000-0004-0000-0000-0000AB090000}"/>
    <hyperlink ref="M1496" r:id="rId2477" xr:uid="{00000000-0004-0000-0000-0000AC090000}"/>
    <hyperlink ref="M1497" r:id="rId2478" xr:uid="{00000000-0004-0000-0000-0000AD090000}"/>
    <hyperlink ref="M1498" r:id="rId2479" xr:uid="{00000000-0004-0000-0000-0000AE090000}"/>
    <hyperlink ref="L1499" r:id="rId2480" xr:uid="{00000000-0004-0000-0000-0000AF090000}"/>
    <hyperlink ref="M1499" r:id="rId2481" xr:uid="{00000000-0004-0000-0000-0000B0090000}"/>
    <hyperlink ref="M1502" r:id="rId2482" xr:uid="{00000000-0004-0000-0000-0000B1090000}"/>
    <hyperlink ref="M1501" r:id="rId2483" xr:uid="{00000000-0004-0000-0000-0000B2090000}"/>
    <hyperlink ref="M1503" r:id="rId2484" xr:uid="{00000000-0004-0000-0000-0000B3090000}"/>
    <hyperlink ref="M1505" r:id="rId2485" xr:uid="{00000000-0004-0000-0000-0000B4090000}"/>
    <hyperlink ref="M1506" r:id="rId2486" xr:uid="{00000000-0004-0000-0000-0000B5090000}"/>
    <hyperlink ref="M1508" r:id="rId2487" xr:uid="{00000000-0004-0000-0000-0000B6090000}"/>
    <hyperlink ref="M1509" r:id="rId2488" xr:uid="{00000000-0004-0000-0000-0000B7090000}"/>
    <hyperlink ref="M1513" r:id="rId2489" xr:uid="{00000000-0004-0000-0000-0000B8090000}"/>
    <hyperlink ref="M1518" r:id="rId2490" xr:uid="{00000000-0004-0000-0000-0000B9090000}"/>
    <hyperlink ref="M1522" r:id="rId2491" xr:uid="{00000000-0004-0000-0000-0000BA090000}"/>
    <hyperlink ref="L1522" r:id="rId2492" xr:uid="{00000000-0004-0000-0000-0000BB090000}"/>
    <hyperlink ref="M1523" r:id="rId2493" xr:uid="{00000000-0004-0000-0000-0000BC090000}"/>
    <hyperlink ref="M1525" r:id="rId2494" xr:uid="{00000000-0004-0000-0000-0000BD090000}"/>
    <hyperlink ref="M1526" r:id="rId2495" xr:uid="{00000000-0004-0000-0000-0000BE090000}"/>
    <hyperlink ref="M1527" r:id="rId2496" xr:uid="{00000000-0004-0000-0000-0000BF090000}"/>
    <hyperlink ref="M1530" r:id="rId2497" xr:uid="{00000000-0004-0000-0000-0000C0090000}"/>
    <hyperlink ref="L657" r:id="rId2498" xr:uid="{00000000-0004-0000-0000-0000C1090000}"/>
    <hyperlink ref="M657" r:id="rId2499" xr:uid="{00000000-0004-0000-0000-0000C2090000}"/>
    <hyperlink ref="L1180" r:id="rId2500" xr:uid="{00000000-0004-0000-0000-0000C3090000}"/>
    <hyperlink ref="M1180" r:id="rId2501" xr:uid="{00000000-0004-0000-0000-0000C4090000}"/>
    <hyperlink ref="K9:K29" r:id="rId2502" display="https://nl.wikipedia.org/wiki/Neder-Germaanse_limes" xr:uid="{00000000-0004-0000-0000-0000C5090000}"/>
    <hyperlink ref="K32:K37" r:id="rId2503" display="https://nl.wikipedia.org/wiki/Neder-Germaanse_limes" xr:uid="{00000000-0004-0000-0000-0000C6090000}"/>
    <hyperlink ref="K8" r:id="rId2504" xr:uid="{00000000-0004-0000-0000-0000C7090000}"/>
    <hyperlink ref="K54" r:id="rId2505" xr:uid="{00000000-0004-0000-0000-0000C8090000}"/>
    <hyperlink ref="K66" r:id="rId2506" xr:uid="{00000000-0004-0000-0000-0000C9090000}"/>
    <hyperlink ref="K111" r:id="rId2507" xr:uid="{00000000-0004-0000-0000-0000CA090000}"/>
    <hyperlink ref="K112" r:id="rId2508" xr:uid="{00000000-0004-0000-0000-0000CB090000}"/>
    <hyperlink ref="K207" r:id="rId2509" xr:uid="{00000000-0004-0000-0000-0000CC090000}"/>
    <hyperlink ref="K209" r:id="rId2510" xr:uid="{00000000-0004-0000-0000-0000CD090000}"/>
    <hyperlink ref="K908:K911" r:id="rId2511" display="http://www2.rgzm.de/Navis2/Home/HarbourFullTextOutput.cfm?HarbourNR=Roma" xr:uid="{00000000-0004-0000-0000-0000CE090000}"/>
    <hyperlink ref="K205" r:id="rId2512" xr:uid="{00000000-0004-0000-0000-0000CF090000}"/>
    <hyperlink ref="K322" r:id="rId2513" xr:uid="{00000000-0004-0000-0000-0000D0090000}"/>
    <hyperlink ref="K436" r:id="rId2514" xr:uid="{00000000-0004-0000-0000-0000D1090000}"/>
    <hyperlink ref="K511" r:id="rId2515" xr:uid="{00000000-0004-0000-0000-0000D2090000}"/>
    <hyperlink ref="K964" r:id="rId2516" xr:uid="{00000000-0004-0000-0000-0000D3090000}"/>
    <hyperlink ref="K965" r:id="rId2517" xr:uid="{00000000-0004-0000-0000-0000D4090000}"/>
    <hyperlink ref="K1011" r:id="rId2518" xr:uid="{00000000-0004-0000-0000-0000D5090000}"/>
    <hyperlink ref="K1012" r:id="rId2519" xr:uid="{00000000-0004-0000-0000-0000D6090000}"/>
    <hyperlink ref="K1013" r:id="rId2520" xr:uid="{00000000-0004-0000-0000-0000D7090000}"/>
    <hyperlink ref="K210" r:id="rId2521" xr:uid="{00000000-0004-0000-0000-0000D8090000}"/>
    <hyperlink ref="J2" r:id="rId2522" xr:uid="{00000000-0004-0000-0000-0000D9090000}"/>
    <hyperlink ref="K1536" r:id="rId2523" xr:uid="{00000000-0004-0000-0000-0000DA090000}"/>
    <hyperlink ref="K1537" r:id="rId2524" xr:uid="{00000000-0004-0000-0000-0000DB090000}"/>
    <hyperlink ref="K1534" r:id="rId2525" xr:uid="{00000000-0004-0000-0000-0000DC090000}"/>
    <hyperlink ref="K1529" r:id="rId2526" xr:uid="{00000000-0004-0000-0000-0000DD090000}"/>
    <hyperlink ref="K1530" r:id="rId2527" xr:uid="{00000000-0004-0000-0000-0000DE090000}"/>
    <hyperlink ref="K1532" r:id="rId2528" xr:uid="{00000000-0004-0000-0000-0000DF090000}"/>
    <hyperlink ref="K1531" r:id="rId2529" xr:uid="{00000000-0004-0000-0000-0000E0090000}"/>
    <hyperlink ref="K1388" r:id="rId2530" xr:uid="{00000000-0004-0000-0000-0000E1090000}"/>
    <hyperlink ref="K206" r:id="rId2531" xr:uid="{00000000-0004-0000-0000-0000E2090000}"/>
    <hyperlink ref="K110" r:id="rId2532" xr:uid="{00000000-0004-0000-0000-0000E3090000}"/>
    <hyperlink ref="K1331" r:id="rId2533" xr:uid="{00000000-0004-0000-0000-0000E4090000}"/>
    <hyperlink ref="K26" r:id="rId2534" xr:uid="{00000000-0004-0000-0000-0000E5090000}"/>
    <hyperlink ref="J26" r:id="rId2535" xr:uid="{00000000-0004-0000-0000-0000E6090000}"/>
    <hyperlink ref="J38" r:id="rId2536" xr:uid="{00000000-0004-0000-0000-0000E7090000}"/>
    <hyperlink ref="K43" r:id="rId2537" xr:uid="{00000000-0004-0000-0000-0000E8090000}"/>
    <hyperlink ref="K44" r:id="rId2538" xr:uid="{00000000-0004-0000-0000-0000E9090000}"/>
    <hyperlink ref="K45" r:id="rId2539" xr:uid="{00000000-0004-0000-0000-0000EA090000}"/>
    <hyperlink ref="J41" r:id="rId2540" xr:uid="{00000000-0004-0000-0000-0000EB090000}"/>
    <hyperlink ref="J43" r:id="rId2541" xr:uid="{00000000-0004-0000-0000-0000EC090000}"/>
    <hyperlink ref="J44" r:id="rId2542" xr:uid="{00000000-0004-0000-0000-0000ED090000}"/>
    <hyperlink ref="J45" r:id="rId2543" xr:uid="{00000000-0004-0000-0000-0000EE090000}"/>
    <hyperlink ref="J52" r:id="rId2544" xr:uid="{00000000-0004-0000-0000-0000EF090000}"/>
    <hyperlink ref="J49" r:id="rId2545" xr:uid="{00000000-0004-0000-0000-0000F0090000}"/>
    <hyperlink ref="J48" r:id="rId2546" xr:uid="{00000000-0004-0000-0000-0000F1090000}"/>
    <hyperlink ref="J64" r:id="rId2547" xr:uid="{00000000-0004-0000-0000-0000F2090000}"/>
    <hyperlink ref="J404:J408" r:id="rId2548" display="Espinosa (2006)" xr:uid="{00000000-0004-0000-0000-0000F3090000}"/>
    <hyperlink ref="J71" r:id="rId2549" xr:uid="{00000000-0004-0000-0000-0000F4090000}"/>
    <hyperlink ref="J73" r:id="rId2550" xr:uid="{00000000-0004-0000-0000-0000F5090000}"/>
    <hyperlink ref="K95" r:id="rId2551" xr:uid="{00000000-0004-0000-0000-0000F6090000}"/>
    <hyperlink ref="J110" r:id="rId2552" xr:uid="{00000000-0004-0000-0000-0000F7090000}"/>
    <hyperlink ref="J648:J651" r:id="rId2553" display="Chausserie (2002)" xr:uid="{00000000-0004-0000-0000-0000F8090000}"/>
    <hyperlink ref="J111" r:id="rId2554" xr:uid="{00000000-0004-0000-0000-0000F9090000}"/>
    <hyperlink ref="J115" r:id="rId2555" xr:uid="{00000000-0004-0000-0000-0000FA090000}"/>
    <hyperlink ref="J1469" r:id="rId2556" xr:uid="{00000000-0004-0000-0000-0000FB090000}"/>
    <hyperlink ref="J133" r:id="rId2557" xr:uid="{00000000-0004-0000-0000-0000FC090000}"/>
    <hyperlink ref="J129" r:id="rId2558" xr:uid="{00000000-0004-0000-0000-0000FD090000}"/>
    <hyperlink ref="J124" r:id="rId2559" xr:uid="{00000000-0004-0000-0000-0000FE090000}"/>
    <hyperlink ref="J156" r:id="rId2560" xr:uid="{00000000-0004-0000-0000-0000FF090000}"/>
    <hyperlink ref="J155" r:id="rId2561" xr:uid="{00000000-0004-0000-0000-0000000A0000}"/>
    <hyperlink ref="J163" r:id="rId2562" xr:uid="{00000000-0004-0000-0000-0000010A0000}"/>
    <hyperlink ref="J164" r:id="rId2563" xr:uid="{00000000-0004-0000-0000-0000020A0000}"/>
    <hyperlink ref="J170" r:id="rId2564" xr:uid="{00000000-0004-0000-0000-0000030A0000}"/>
    <hyperlink ref="J171" r:id="rId2565" xr:uid="{00000000-0004-0000-0000-0000040A0000}"/>
    <hyperlink ref="J172" r:id="rId2566" xr:uid="{00000000-0004-0000-0000-0000050A0000}"/>
    <hyperlink ref="J185" r:id="rId2567" xr:uid="{00000000-0004-0000-0000-0000060A0000}"/>
    <hyperlink ref="J873:J874" r:id="rId2568" display="Rendini (2008)" xr:uid="{00000000-0004-0000-0000-0000070A0000}"/>
    <hyperlink ref="J200" r:id="rId2569" xr:uid="{00000000-0004-0000-0000-0000080A0000}"/>
    <hyperlink ref="J205" r:id="rId2570" xr:uid="{00000000-0004-0000-0000-0000090A0000}"/>
    <hyperlink ref="J206" r:id="rId2571" xr:uid="{00000000-0004-0000-0000-00000A0A0000}"/>
    <hyperlink ref="J904:J905" r:id="rId2572" display="Keay (2012)" xr:uid="{00000000-0004-0000-0000-00000B0A0000}"/>
    <hyperlink ref="J915:J916" r:id="rId2573" display="Keay (2012)" xr:uid="{00000000-0004-0000-0000-00000C0A0000}"/>
    <hyperlink ref="J214" r:id="rId2574" xr:uid="{00000000-0004-0000-0000-00000D0A0000}"/>
    <hyperlink ref="J215" r:id="rId2575" xr:uid="{00000000-0004-0000-0000-00000E0A0000}"/>
    <hyperlink ref="J218" r:id="rId2576" xr:uid="{00000000-0004-0000-0000-00000F0A0000}"/>
    <hyperlink ref="J224" r:id="rId2577" xr:uid="{00000000-0004-0000-0000-0000100A0000}"/>
    <hyperlink ref="K224" r:id="rId2578" xr:uid="{00000000-0004-0000-0000-0000110A0000}"/>
    <hyperlink ref="J227" r:id="rId2579" xr:uid="{00000000-0004-0000-0000-0000120A0000}"/>
    <hyperlink ref="K229" r:id="rId2580" xr:uid="{00000000-0004-0000-0000-0000130A0000}"/>
    <hyperlink ref="K980:K982" r:id="rId2581" display="https://it.wikipedia.org/wiki/Portus_Iulius" xr:uid="{00000000-0004-0000-0000-0000140A0000}"/>
    <hyperlink ref="J235" r:id="rId2582" xr:uid="{00000000-0004-0000-0000-0000150A0000}"/>
    <hyperlink ref="J600" r:id="rId2583" xr:uid="{00000000-0004-0000-0000-0000160A0000}"/>
    <hyperlink ref="J271" r:id="rId2584" xr:uid="{00000000-0004-0000-0000-0000170A0000}"/>
    <hyperlink ref="J272" r:id="rId2585" xr:uid="{00000000-0004-0000-0000-0000180A0000}"/>
    <hyperlink ref="K271" r:id="rId2586" xr:uid="{00000000-0004-0000-0000-0000190A0000}"/>
    <hyperlink ref="J1127:J1130" r:id="rId2587" display="Scicchitano (2008)" xr:uid="{00000000-0004-0000-0000-00001A0A0000}"/>
    <hyperlink ref="J149" r:id="rId2588" xr:uid="{00000000-0004-0000-0000-00001B0A0000}"/>
    <hyperlink ref="J148" r:id="rId2589" xr:uid="{00000000-0004-0000-0000-00001C0A0000}"/>
    <hyperlink ref="J549" r:id="rId2590" xr:uid="{00000000-0004-0000-0000-00001D0A0000}"/>
    <hyperlink ref="J332" r:id="rId2591" xr:uid="{00000000-0004-0000-0000-00001E0A0000}"/>
    <hyperlink ref="J1333:J1337" r:id="rId2592" display="D'agostino (2010)" xr:uid="{00000000-0004-0000-0000-00001F0A0000}"/>
    <hyperlink ref="K333" r:id="rId2593" xr:uid="{00000000-0004-0000-0000-0000200A0000}"/>
    <hyperlink ref="J389" r:id="rId2594" xr:uid="{00000000-0004-0000-0000-0000210A0000}"/>
    <hyperlink ref="J404" r:id="rId2595" xr:uid="{00000000-0004-0000-0000-0000220A0000}"/>
    <hyperlink ref="J491" r:id="rId2596" xr:uid="{00000000-0004-0000-0000-0000230A0000}"/>
    <hyperlink ref="J562" r:id="rId2597" xr:uid="{00000000-0004-0000-0000-0000240A0000}"/>
    <hyperlink ref="J618" r:id="rId2598" xr:uid="{00000000-0004-0000-0000-0000250A0000}"/>
    <hyperlink ref="J619" r:id="rId2599" xr:uid="{00000000-0004-0000-0000-0000260A0000}"/>
    <hyperlink ref="J620" r:id="rId2600" xr:uid="{00000000-0004-0000-0000-0000270A0000}"/>
    <hyperlink ref="J656" r:id="rId2601" xr:uid="{00000000-0004-0000-0000-0000280A0000}"/>
    <hyperlink ref="J654" r:id="rId2602" xr:uid="{00000000-0004-0000-0000-0000290A0000}"/>
    <hyperlink ref="J655" r:id="rId2603" xr:uid="{00000000-0004-0000-0000-00002A0A0000}"/>
    <hyperlink ref="J697" r:id="rId2604" xr:uid="{00000000-0004-0000-0000-00002B0A0000}"/>
    <hyperlink ref="J759" r:id="rId2605" xr:uid="{00000000-0004-0000-0000-00002C0A0000}"/>
    <hyperlink ref="J760" r:id="rId2606" xr:uid="{00000000-0004-0000-0000-00002D0A0000}"/>
    <hyperlink ref="J961" r:id="rId2607" xr:uid="{00000000-0004-0000-0000-00002E0A0000}"/>
    <hyperlink ref="J972" r:id="rId2608" xr:uid="{00000000-0004-0000-0000-00002F0A0000}"/>
    <hyperlink ref="J986" r:id="rId2609" xr:uid="{00000000-0004-0000-0000-0000300A0000}"/>
    <hyperlink ref="J991" r:id="rId2610" xr:uid="{00000000-0004-0000-0000-0000310A0000}"/>
    <hyperlink ref="J994" r:id="rId2611" xr:uid="{00000000-0004-0000-0000-0000320A0000}"/>
    <hyperlink ref="J1009" r:id="rId2612" xr:uid="{00000000-0004-0000-0000-0000330A0000}"/>
    <hyperlink ref="J1056" r:id="rId2613" xr:uid="{00000000-0004-0000-0000-0000340A0000}"/>
    <hyperlink ref="J1068" r:id="rId2614" xr:uid="{00000000-0004-0000-0000-0000350A0000}"/>
    <hyperlink ref="K1087" r:id="rId2615" xr:uid="{00000000-0004-0000-0000-0000360A0000}"/>
    <hyperlink ref="K1114" r:id="rId2616" xr:uid="{00000000-0004-0000-0000-0000370A0000}"/>
    <hyperlink ref="J1123" r:id="rId2617" xr:uid="{00000000-0004-0000-0000-0000380A0000}"/>
    <hyperlink ref="J1126" r:id="rId2618" xr:uid="{00000000-0004-0000-0000-0000390A0000}"/>
    <hyperlink ref="J1161" r:id="rId2619" xr:uid="{00000000-0004-0000-0000-00003A0A0000}"/>
    <hyperlink ref="J1146" r:id="rId2620" xr:uid="{00000000-0004-0000-0000-00003B0A0000}"/>
    <hyperlink ref="J1147" r:id="rId2621" xr:uid="{00000000-0004-0000-0000-00003C0A0000}"/>
    <hyperlink ref="J1169" r:id="rId2622" xr:uid="{00000000-0004-0000-0000-00003D0A0000}"/>
    <hyperlink ref="J1165" r:id="rId2623" xr:uid="{00000000-0004-0000-0000-00003E0A0000}"/>
    <hyperlink ref="J1164" r:id="rId2624" xr:uid="{00000000-0004-0000-0000-00003F0A0000}"/>
    <hyperlink ref="J1178" r:id="rId2625" xr:uid="{00000000-0004-0000-0000-0000400A0000}"/>
    <hyperlink ref="J1179" r:id="rId2626" xr:uid="{00000000-0004-0000-0000-0000410A0000}"/>
    <hyperlink ref="J1180" r:id="rId2627" xr:uid="{00000000-0004-0000-0000-0000420A0000}"/>
    <hyperlink ref="J1187" r:id="rId2628" xr:uid="{00000000-0004-0000-0000-0000430A0000}"/>
    <hyperlink ref="J1192" r:id="rId2629" xr:uid="{00000000-0004-0000-0000-0000440A0000}"/>
    <hyperlink ref="J1204" r:id="rId2630" xr:uid="{00000000-0004-0000-0000-0000450A0000}"/>
    <hyperlink ref="J1205" r:id="rId2631" xr:uid="{00000000-0004-0000-0000-0000460A0000}"/>
    <hyperlink ref="J1206" r:id="rId2632" xr:uid="{00000000-0004-0000-0000-0000470A0000}"/>
    <hyperlink ref="J1210" r:id="rId2633" xr:uid="{00000000-0004-0000-0000-0000480A0000}"/>
    <hyperlink ref="J1212" r:id="rId2634" xr:uid="{00000000-0004-0000-0000-0000490A0000}"/>
    <hyperlink ref="J1214" r:id="rId2635" xr:uid="{00000000-0004-0000-0000-00004A0A0000}"/>
    <hyperlink ref="J1217" r:id="rId2636" xr:uid="{00000000-0004-0000-0000-00004B0A0000}"/>
    <hyperlink ref="J1219" r:id="rId2637" xr:uid="{00000000-0004-0000-0000-00004C0A0000}"/>
    <hyperlink ref="J1220" r:id="rId2638" xr:uid="{00000000-0004-0000-0000-00004D0A0000}"/>
    <hyperlink ref="K1221" r:id="rId2639" xr:uid="{00000000-0004-0000-0000-00004E0A0000}"/>
    <hyperlink ref="K1222" r:id="rId2640" xr:uid="{00000000-0004-0000-0000-00004F0A0000}"/>
    <hyperlink ref="K1230" r:id="rId2641" xr:uid="{00000000-0004-0000-0000-0000500A0000}"/>
    <hyperlink ref="K1231" r:id="rId2642" xr:uid="{00000000-0004-0000-0000-0000510A0000}"/>
    <hyperlink ref="K115" r:id="rId2643" xr:uid="{00000000-0004-0000-0000-0000520A0000}"/>
    <hyperlink ref="J116" r:id="rId2644" xr:uid="{00000000-0004-0000-0000-0000530A0000}"/>
    <hyperlink ref="K116" r:id="rId2645" xr:uid="{00000000-0004-0000-0000-0000540A0000}"/>
    <hyperlink ref="K489" r:id="rId2646" display="Körpe" xr:uid="{00000000-0004-0000-0000-0000550A0000}"/>
    <hyperlink ref="K492" r:id="rId2647" display="Körpe" xr:uid="{00000000-0004-0000-0000-0000560A0000}"/>
    <hyperlink ref="K493" r:id="rId2648" display="Körpe" xr:uid="{00000000-0004-0000-0000-0000570A0000}"/>
    <hyperlink ref="K495" r:id="rId2649" display="Körpe" xr:uid="{00000000-0004-0000-0000-0000580A0000}"/>
    <hyperlink ref="K496" r:id="rId2650" display="Körpe" xr:uid="{00000000-0004-0000-0000-0000590A0000}"/>
    <hyperlink ref="K491" r:id="rId2651" display="Körpe" xr:uid="{00000000-0004-0000-0000-00005A0A0000}"/>
    <hyperlink ref="K1163" r:id="rId2652" xr:uid="{00000000-0004-0000-0000-00005B0A0000}"/>
    <hyperlink ref="K133" r:id="rId2653" xr:uid="{00000000-0004-0000-0000-00005C0A0000}"/>
    <hyperlink ref="J542" r:id="rId2654" xr:uid="{00000000-0004-0000-0000-00005D0A0000}"/>
    <hyperlink ref="J1230" r:id="rId2655" xr:uid="{00000000-0004-0000-0000-00005E0A0000}"/>
    <hyperlink ref="J1231" r:id="rId2656" xr:uid="{00000000-0004-0000-0000-00005F0A0000}"/>
    <hyperlink ref="J526" r:id="rId2657" xr:uid="{00000000-0004-0000-0000-0000600A0000}"/>
    <hyperlink ref="J1235" r:id="rId2658" xr:uid="{00000000-0004-0000-0000-0000610A0000}"/>
    <hyperlink ref="J1238" r:id="rId2659" xr:uid="{00000000-0004-0000-0000-0000620A0000}"/>
    <hyperlink ref="J1239" r:id="rId2660" xr:uid="{00000000-0004-0000-0000-0000630A0000}"/>
    <hyperlink ref="J1241" r:id="rId2661" xr:uid="{00000000-0004-0000-0000-0000640A0000}"/>
    <hyperlink ref="J1242" r:id="rId2662" xr:uid="{00000000-0004-0000-0000-0000650A0000}"/>
    <hyperlink ref="J1243" r:id="rId2663" xr:uid="{00000000-0004-0000-0000-0000660A0000}"/>
    <hyperlink ref="J1248" r:id="rId2664" xr:uid="{00000000-0004-0000-0000-0000670A0000}"/>
    <hyperlink ref="J1249" r:id="rId2665" xr:uid="{00000000-0004-0000-0000-0000680A0000}"/>
    <hyperlink ref="K1244" r:id="rId2666" xr:uid="{00000000-0004-0000-0000-0000690A0000}"/>
    <hyperlink ref="J1258" r:id="rId2667" xr:uid="{00000000-0004-0000-0000-00006A0A0000}"/>
    <hyperlink ref="J1259" r:id="rId2668" xr:uid="{00000000-0004-0000-0000-00006B0A0000}"/>
    <hyperlink ref="J1262" r:id="rId2669" xr:uid="{00000000-0004-0000-0000-00006C0A0000}"/>
    <hyperlink ref="J1327" r:id="rId2670" xr:uid="{00000000-0004-0000-0000-00006D0A0000}"/>
    <hyperlink ref="J1329" r:id="rId2671" xr:uid="{00000000-0004-0000-0000-00006E0A0000}"/>
    <hyperlink ref="J1334" r:id="rId2672" xr:uid="{00000000-0004-0000-0000-00006F0A0000}"/>
    <hyperlink ref="K234" r:id="rId2673" xr:uid="{00000000-0004-0000-0000-0000700A0000}"/>
    <hyperlink ref="K235" r:id="rId2674" xr:uid="{00000000-0004-0000-0000-0000710A0000}"/>
    <hyperlink ref="J234" r:id="rId2675" xr:uid="{00000000-0004-0000-0000-0000720A0000}"/>
    <hyperlink ref="J957" r:id="rId2676" xr:uid="{00000000-0004-0000-0000-0000730A0000}"/>
    <hyperlink ref="J1114" r:id="rId2677" xr:uid="{00000000-0004-0000-0000-0000740A0000}"/>
    <hyperlink ref="J1335" r:id="rId2678" xr:uid="{00000000-0004-0000-0000-0000750A0000}"/>
    <hyperlink ref="K1339" r:id="rId2679" xr:uid="{00000000-0004-0000-0000-0000760A0000}"/>
    <hyperlink ref="J1354" r:id="rId2680" xr:uid="{00000000-0004-0000-0000-0000770A0000}"/>
    <hyperlink ref="J1388" r:id="rId2681" xr:uid="{00000000-0004-0000-0000-0000780A0000}"/>
    <hyperlink ref="J1389" r:id="rId2682" xr:uid="{00000000-0004-0000-0000-0000790A0000}"/>
    <hyperlink ref="J1391" r:id="rId2683" xr:uid="{00000000-0004-0000-0000-00007A0A0000}"/>
    <hyperlink ref="J1392" r:id="rId2684" xr:uid="{00000000-0004-0000-0000-00007B0A0000}"/>
    <hyperlink ref="J1473" r:id="rId2685" xr:uid="{00000000-0004-0000-0000-00007C0A0000}"/>
    <hyperlink ref="J1474" r:id="rId2686" xr:uid="{00000000-0004-0000-0000-00007D0A0000}"/>
    <hyperlink ref="J1455" r:id="rId2687" xr:uid="{00000000-0004-0000-0000-00007E0A0000}"/>
    <hyperlink ref="J1459" r:id="rId2688" xr:uid="{00000000-0004-0000-0000-00007F0A0000}"/>
    <hyperlink ref="K52" r:id="rId2689" xr:uid="{00000000-0004-0000-0000-0000800A0000}"/>
    <hyperlink ref="J276" r:id="rId2690" xr:uid="{00000000-0004-0000-0000-0000810A0000}"/>
    <hyperlink ref="J1123:J1124" r:id="rId2691" display="Malfatano (2016)" xr:uid="{00000000-0004-0000-0000-0000820A0000}"/>
    <hyperlink ref="J1477" r:id="rId2692" xr:uid="{00000000-0004-0000-0000-0000830A0000}"/>
    <hyperlink ref="J1492" r:id="rId2693" xr:uid="{00000000-0004-0000-0000-0000840A0000}"/>
    <hyperlink ref="J1493" r:id="rId2694" xr:uid="{00000000-0004-0000-0000-0000850A0000}"/>
    <hyperlink ref="K124" r:id="rId2695" xr:uid="{00000000-0004-0000-0000-0000860A0000}"/>
    <hyperlink ref="K214" r:id="rId2696" xr:uid="{00000000-0004-0000-0000-0000870A0000}"/>
    <hyperlink ref="J191" r:id="rId2697" xr:uid="{00000000-0004-0000-0000-0000880A0000}"/>
    <hyperlink ref="J406" r:id="rId2698" xr:uid="{00000000-0004-0000-0000-0000890A0000}"/>
    <hyperlink ref="J348" r:id="rId2699" xr:uid="{00000000-0004-0000-0000-00008A0A0000}"/>
    <hyperlink ref="J350" r:id="rId2700" xr:uid="{00000000-0004-0000-0000-00008B0A0000}"/>
    <hyperlink ref="J352" r:id="rId2701" xr:uid="{00000000-0004-0000-0000-00008C0A0000}"/>
    <hyperlink ref="J353" r:id="rId2702" xr:uid="{00000000-0004-0000-0000-00008D0A0000}"/>
    <hyperlink ref="J355" r:id="rId2703" xr:uid="{00000000-0004-0000-0000-00008E0A0000}"/>
    <hyperlink ref="J358" r:id="rId2704" xr:uid="{00000000-0004-0000-0000-00008F0A0000}"/>
    <hyperlink ref="J360" r:id="rId2705" xr:uid="{00000000-0004-0000-0000-0000900A0000}"/>
    <hyperlink ref="J367" r:id="rId2706" xr:uid="{00000000-0004-0000-0000-0000910A0000}"/>
    <hyperlink ref="J154" r:id="rId2707" xr:uid="{00000000-0004-0000-0000-0000920A0000}"/>
    <hyperlink ref="J552" r:id="rId2708" xr:uid="{00000000-0004-0000-0000-0000930A0000}"/>
    <hyperlink ref="K542" r:id="rId2709" xr:uid="{00000000-0004-0000-0000-0000940A0000}"/>
    <hyperlink ref="J579" r:id="rId2710" xr:uid="{00000000-0004-0000-0000-0000950A0000}"/>
    <hyperlink ref="J623" r:id="rId2711" xr:uid="{00000000-0004-0000-0000-0000960A0000}"/>
    <hyperlink ref="J624" r:id="rId2712" xr:uid="{00000000-0004-0000-0000-0000970A0000}"/>
    <hyperlink ref="J625" r:id="rId2713" xr:uid="{00000000-0004-0000-0000-0000980A0000}"/>
    <hyperlink ref="J626" r:id="rId2714" xr:uid="{00000000-0004-0000-0000-0000990A0000}"/>
    <hyperlink ref="J627" r:id="rId2715" xr:uid="{00000000-0004-0000-0000-00009A0A0000}"/>
    <hyperlink ref="J628" r:id="rId2716" xr:uid="{00000000-0004-0000-0000-00009B0A0000}"/>
    <hyperlink ref="J621" r:id="rId2717" xr:uid="{00000000-0004-0000-0000-00009C0A0000}"/>
    <hyperlink ref="J613" r:id="rId2718" xr:uid="{00000000-0004-0000-0000-00009D0A0000}"/>
    <hyperlink ref="K618" r:id="rId2719" xr:uid="{00000000-0004-0000-0000-00009E0A0000}"/>
    <hyperlink ref="J592" r:id="rId2720" xr:uid="{00000000-0004-0000-0000-00009F0A0000}"/>
    <hyperlink ref="K592" r:id="rId2721" xr:uid="{00000000-0004-0000-0000-0000A00A0000}"/>
    <hyperlink ref="J593" r:id="rId2722" xr:uid="{00000000-0004-0000-0000-0000A10A0000}"/>
    <hyperlink ref="K593" r:id="rId2723" xr:uid="{00000000-0004-0000-0000-0000A20A0000}"/>
    <hyperlink ref="J758" r:id="rId2724" xr:uid="{00000000-0004-0000-0000-0000A30A0000}"/>
    <hyperlink ref="J745" r:id="rId2725" xr:uid="{00000000-0004-0000-0000-0000A40A0000}"/>
    <hyperlink ref="J871" r:id="rId2726" xr:uid="{00000000-0004-0000-0000-0000A50A0000}"/>
    <hyperlink ref="J870" r:id="rId2727" xr:uid="{00000000-0004-0000-0000-0000A60A0000}"/>
    <hyperlink ref="J895" r:id="rId2728" xr:uid="{00000000-0004-0000-0000-0000A70A0000}"/>
    <hyperlink ref="K746" r:id="rId2729" xr:uid="{00000000-0004-0000-0000-0000A80A0000}"/>
    <hyperlink ref="K972" r:id="rId2730" xr:uid="{00000000-0004-0000-0000-0000A90A0000}"/>
    <hyperlink ref="K973" r:id="rId2731" xr:uid="{00000000-0004-0000-0000-0000AA0A0000}"/>
    <hyperlink ref="J1029" r:id="rId2732" xr:uid="{00000000-0004-0000-0000-0000AB0A0000}"/>
    <hyperlink ref="J1080" r:id="rId2733" xr:uid="{00000000-0004-0000-0000-0000AC0A0000}"/>
    <hyperlink ref="K1009" r:id="rId2734" display="Öniz (2014)" xr:uid="{00000000-0004-0000-0000-0000AD0A0000}"/>
    <hyperlink ref="L1318" r:id="rId2735" xr:uid="{00000000-0004-0000-0000-0000AE0A0000}"/>
    <hyperlink ref="L1312" r:id="rId2736" xr:uid="{00000000-0004-0000-0000-0000AF0A0000}"/>
    <hyperlink ref="L1304" r:id="rId2737" xr:uid="{00000000-0004-0000-0000-0000B00A0000}"/>
    <hyperlink ref="L1303" r:id="rId2738" xr:uid="{00000000-0004-0000-0000-0000B10A0000}"/>
    <hyperlink ref="L1301" r:id="rId2739" xr:uid="{00000000-0004-0000-0000-0000B20A0000}"/>
    <hyperlink ref="L1300" r:id="rId2740" xr:uid="{00000000-0004-0000-0000-0000B30A0000}"/>
    <hyperlink ref="L1298" r:id="rId2741" xr:uid="{00000000-0004-0000-0000-0000B40A0000}"/>
    <hyperlink ref="L1297" r:id="rId2742" xr:uid="{00000000-0004-0000-0000-0000B50A0000}"/>
    <hyperlink ref="L1296" r:id="rId2743" xr:uid="{00000000-0004-0000-0000-0000B60A0000}"/>
    <hyperlink ref="L1295" r:id="rId2744" xr:uid="{00000000-0004-0000-0000-0000B70A0000}"/>
    <hyperlink ref="L1291" r:id="rId2745" xr:uid="{00000000-0004-0000-0000-0000B80A0000}"/>
    <hyperlink ref="L1290" r:id="rId2746" xr:uid="{00000000-0004-0000-0000-0000B90A0000}"/>
    <hyperlink ref="K1318" r:id="rId2747" xr:uid="{00000000-0004-0000-0000-0000BA0A0000}"/>
    <hyperlink ref="L1299" r:id="rId2748" xr:uid="{00000000-0004-0000-0000-0000BB0A0000}"/>
    <hyperlink ref="L1316" r:id="rId2749" xr:uid="{00000000-0004-0000-0000-0000BC0A0000}"/>
    <hyperlink ref="L1308" r:id="rId2750" xr:uid="{00000000-0004-0000-0000-0000BD0A0000}"/>
    <hyperlink ref="L1315" r:id="rId2751" xr:uid="{00000000-0004-0000-0000-0000BE0A0000}"/>
    <hyperlink ref="L1314" r:id="rId2752" xr:uid="{00000000-0004-0000-0000-0000BF0A0000}"/>
    <hyperlink ref="L1311" r:id="rId2753" xr:uid="{00000000-0004-0000-0000-0000C00A0000}"/>
    <hyperlink ref="L1313" r:id="rId2754" xr:uid="{00000000-0004-0000-0000-0000C10A0000}"/>
    <hyperlink ref="L1310" r:id="rId2755" xr:uid="{00000000-0004-0000-0000-0000C20A0000}"/>
    <hyperlink ref="L1309" r:id="rId2756" xr:uid="{00000000-0004-0000-0000-0000C30A0000}"/>
    <hyperlink ref="L1306" r:id="rId2757" xr:uid="{00000000-0004-0000-0000-0000C40A0000}"/>
    <hyperlink ref="L1305" r:id="rId2758" xr:uid="{00000000-0004-0000-0000-0000C50A0000}"/>
    <hyperlink ref="L1302" r:id="rId2759" xr:uid="{00000000-0004-0000-0000-0000C60A0000}"/>
    <hyperlink ref="L1294" r:id="rId2760" xr:uid="{00000000-0004-0000-0000-0000C70A0000}"/>
    <hyperlink ref="L1292" r:id="rId2761" xr:uid="{00000000-0004-0000-0000-0000C80A0000}"/>
    <hyperlink ref="J1298" r:id="rId2762" xr:uid="{00000000-0004-0000-0000-0000C90A0000}"/>
    <hyperlink ref="J1299" r:id="rId2763" xr:uid="{00000000-0004-0000-0000-0000CA0A0000}"/>
    <hyperlink ref="J1303" r:id="rId2764" xr:uid="{00000000-0004-0000-0000-0000CB0A0000}"/>
    <hyperlink ref="J1305" r:id="rId2765" xr:uid="{00000000-0004-0000-0000-0000CC0A0000}"/>
    <hyperlink ref="J1307" r:id="rId2766" xr:uid="{00000000-0004-0000-0000-0000CD0A0000}"/>
    <hyperlink ref="K1298" r:id="rId2767" xr:uid="{00000000-0004-0000-0000-0000CE0A0000}"/>
    <hyperlink ref="J1302" r:id="rId2768" xr:uid="{00000000-0004-0000-0000-0000CF0A0000}"/>
    <hyperlink ref="M317" r:id="rId2769" xr:uid="{00000000-0004-0000-0000-0000D00A0000}"/>
    <hyperlink ref="M501" r:id="rId2770" xr:uid="{00000000-0004-0000-0000-0000D10A0000}"/>
    <hyperlink ref="J1331" r:id="rId2771" xr:uid="{00000000-0004-0000-0000-0000D20A0000}"/>
    <hyperlink ref="J488" r:id="rId2772" display="Rabbel (2015)" xr:uid="{00000000-0004-0000-0000-0000D30A0000}"/>
    <hyperlink ref="J369" r:id="rId2773" xr:uid="{00000000-0004-0000-0000-0000D40A0000}"/>
    <hyperlink ref="J370" r:id="rId2774" xr:uid="{00000000-0004-0000-0000-0000D50A0000}"/>
    <hyperlink ref="J371" r:id="rId2775" xr:uid="{00000000-0004-0000-0000-0000D60A0000}"/>
    <hyperlink ref="J372" r:id="rId2776" xr:uid="{00000000-0004-0000-0000-0000D70A0000}"/>
    <hyperlink ref="J119" r:id="rId2777" xr:uid="{00000000-0004-0000-0000-0000D80A0000}"/>
    <hyperlink ref="J659:J660" r:id="rId2778" display="Arnaud (2004)" xr:uid="{00000000-0004-0000-0000-0000D90A0000}"/>
    <hyperlink ref="J114" r:id="rId2779" xr:uid="{00000000-0004-0000-0000-0000DA0A0000}"/>
    <hyperlink ref="J122" r:id="rId2780" xr:uid="{00000000-0004-0000-0000-0000DB0A0000}"/>
    <hyperlink ref="J120" r:id="rId2781" xr:uid="{00000000-0004-0000-0000-0000DC0A0000}"/>
    <hyperlink ref="J121" r:id="rId2782" xr:uid="{00000000-0004-0000-0000-0000DD0A0000}"/>
    <hyperlink ref="J123" r:id="rId2783" xr:uid="{00000000-0004-0000-0000-0000DE0A0000}"/>
    <hyperlink ref="J135" r:id="rId2784" xr:uid="{00000000-0004-0000-0000-0000DF0A0000}"/>
    <hyperlink ref="J136" r:id="rId2785" xr:uid="{00000000-0004-0000-0000-0000E00A0000}"/>
    <hyperlink ref="J138" r:id="rId2786" xr:uid="{00000000-0004-0000-0000-0000E10A0000}"/>
    <hyperlink ref="J725" r:id="rId2787" xr:uid="{00000000-0004-0000-0000-0000E20A0000}"/>
    <hyperlink ref="J125" r:id="rId2788" xr:uid="{00000000-0004-0000-0000-0000E30A0000}"/>
    <hyperlink ref="J687" r:id="rId2789" xr:uid="{00000000-0004-0000-0000-0000E40A0000}"/>
    <hyperlink ref="J688" r:id="rId2790" xr:uid="{00000000-0004-0000-0000-0000E50A0000}"/>
    <hyperlink ref="M1236" r:id="rId2791" xr:uid="{00000000-0004-0000-0000-0000E60A0000}"/>
    <hyperlink ref="L1240" r:id="rId2792" xr:uid="{00000000-0004-0000-0000-0000E70A0000}"/>
    <hyperlink ref="L1234" r:id="rId2793" xr:uid="{00000000-0004-0000-0000-0000E80A0000}"/>
    <hyperlink ref="L1228" r:id="rId2794" xr:uid="{00000000-0004-0000-0000-0000E90A0000}"/>
    <hyperlink ref="L1232" r:id="rId2795" xr:uid="{00000000-0004-0000-0000-0000EA0A0000}"/>
    <hyperlink ref="M1232" r:id="rId2796" xr:uid="{00000000-0004-0000-0000-0000EB0A0000}"/>
    <hyperlink ref="K942" r:id="rId2797" xr:uid="{00000000-0004-0000-0000-0000EC0A0000}"/>
    <hyperlink ref="K1235" r:id="rId2798" xr:uid="{00000000-0004-0000-0000-0000ED0A0000}"/>
    <hyperlink ref="J1193" r:id="rId2799" xr:uid="{00000000-0004-0000-0000-0000EE0A0000}"/>
    <hyperlink ref="J1456" r:id="rId2800" xr:uid="{00000000-0004-0000-0000-0000EF0A0000}"/>
    <hyperlink ref="J1332" r:id="rId2801" xr:uid="{00000000-0004-0000-0000-0000F00A0000}"/>
    <hyperlink ref="J81" r:id="rId2802" xr:uid="{00000000-0004-0000-0000-0000F10A0000}"/>
    <hyperlink ref="J82" r:id="rId2803" xr:uid="{00000000-0004-0000-0000-0000F20A0000}"/>
    <hyperlink ref="J88" r:id="rId2804" xr:uid="{00000000-0004-0000-0000-0000F30A0000}"/>
    <hyperlink ref="J91" r:id="rId2805" xr:uid="{00000000-0004-0000-0000-0000F40A0000}"/>
    <hyperlink ref="J97" r:id="rId2806" xr:uid="{00000000-0004-0000-0000-0000F50A0000}"/>
    <hyperlink ref="J98" r:id="rId2807" xr:uid="{00000000-0004-0000-0000-0000F60A0000}"/>
    <hyperlink ref="J99" r:id="rId2808" xr:uid="{00000000-0004-0000-0000-0000F70A0000}"/>
    <hyperlink ref="J101" r:id="rId2809" xr:uid="{00000000-0004-0000-0000-0000F80A0000}"/>
    <hyperlink ref="J102" r:id="rId2810" xr:uid="{00000000-0004-0000-0000-0000F90A0000}"/>
    <hyperlink ref="J107" r:id="rId2811" xr:uid="{00000000-0004-0000-0000-0000FA0A0000}"/>
    <hyperlink ref="K1430" r:id="rId2812" xr:uid="{00000000-0004-0000-0000-0000FB0A0000}"/>
    <hyperlink ref="L1229" r:id="rId2813" xr:uid="{00000000-0004-0000-0000-0000FC0A0000}"/>
    <hyperlink ref="L1227" r:id="rId2814" xr:uid="{00000000-0004-0000-0000-0000FD0A0000}"/>
    <hyperlink ref="L1226" r:id="rId2815" xr:uid="{00000000-0004-0000-0000-0000FE0A0000}"/>
    <hyperlink ref="L1323" r:id="rId2816" xr:uid="{00000000-0004-0000-0000-0000FF0A0000}"/>
    <hyperlink ref="M1323" r:id="rId2817" xr:uid="{00000000-0004-0000-0000-0000000B0000}"/>
    <hyperlink ref="J433" r:id="rId2818" xr:uid="{00000000-0004-0000-0000-0000010B0000}"/>
    <hyperlink ref="L827" r:id="rId2819" xr:uid="{00000000-0004-0000-0000-0000020B0000}"/>
    <hyperlink ref="K1248" r:id="rId2820" xr:uid="{00000000-0004-0000-0000-0000030B0000}"/>
    <hyperlink ref="J1430" r:id="rId2821" xr:uid="{00000000-0004-0000-0000-0000040B0000}"/>
    <hyperlink ref="J929" r:id="rId2822" xr:uid="{00000000-0004-0000-0000-0000050B0000}"/>
    <hyperlink ref="J928" r:id="rId2823" xr:uid="{00000000-0004-0000-0000-0000060B0000}"/>
    <hyperlink ref="J716" r:id="rId2824" xr:uid="{00000000-0004-0000-0000-0000070B0000}"/>
    <hyperlink ref="J686" r:id="rId2825" xr:uid="{00000000-0004-0000-0000-0000080B0000}"/>
    <hyperlink ref="J695" r:id="rId2826" xr:uid="{00000000-0004-0000-0000-0000090B0000}"/>
    <hyperlink ref="J702" r:id="rId2827" xr:uid="{00000000-0004-0000-0000-00000A0B0000}"/>
    <hyperlink ref="J692" r:id="rId2828" xr:uid="{00000000-0004-0000-0000-00000B0B0000}"/>
    <hyperlink ref="K687" r:id="rId2829" xr:uid="{00000000-0004-0000-0000-00000C0B0000}"/>
    <hyperlink ref="K686" r:id="rId2830" xr:uid="{00000000-0004-0000-0000-00000D0B0000}"/>
    <hyperlink ref="J677" r:id="rId2831" xr:uid="{00000000-0004-0000-0000-00000E0B0000}"/>
    <hyperlink ref="J517" r:id="rId2832" xr:uid="{00000000-0004-0000-0000-00000F0B0000}"/>
    <hyperlink ref="J578" r:id="rId2833" xr:uid="{00000000-0004-0000-0000-0000100B0000}"/>
    <hyperlink ref="K1112" r:id="rId2834" xr:uid="{00000000-0004-0000-0000-0000110B0000}"/>
    <hyperlink ref="J1110" r:id="rId2835" xr:uid="{00000000-0004-0000-0000-0000120B0000}"/>
    <hyperlink ref="J1090" r:id="rId2836" xr:uid="{00000000-0004-0000-0000-0000130B0000}"/>
    <hyperlink ref="M1324" r:id="rId2837" xr:uid="{00000000-0004-0000-0000-0000140B0000}"/>
    <hyperlink ref="L1324" r:id="rId2838" xr:uid="{00000000-0004-0000-0000-0000150B0000}"/>
    <hyperlink ref="M1326" r:id="rId2839" xr:uid="{00000000-0004-0000-0000-0000160B0000}"/>
    <hyperlink ref="L1326" r:id="rId2840" xr:uid="{00000000-0004-0000-0000-0000170B0000}"/>
    <hyperlink ref="M1328" r:id="rId2841" xr:uid="{00000000-0004-0000-0000-0000180B0000}"/>
    <hyperlink ref="L1328" r:id="rId2842" xr:uid="{00000000-0004-0000-0000-0000190B0000}"/>
    <hyperlink ref="K291" r:id="rId2843" xr:uid="{00000000-0004-0000-0000-00001A0B0000}"/>
    <hyperlink ref="J1320" r:id="rId2844" xr:uid="{00000000-0004-0000-0000-00001B0B0000}"/>
    <hyperlink ref="K1321" r:id="rId2845" xr:uid="{00000000-0004-0000-0000-00001C0B0000}"/>
    <hyperlink ref="K1322" r:id="rId2846" xr:uid="{00000000-0004-0000-0000-00001D0B0000}"/>
    <hyperlink ref="K1323" r:id="rId2847" xr:uid="{00000000-0004-0000-0000-00001E0B0000}"/>
    <hyperlink ref="K1327" r:id="rId2848" xr:uid="{00000000-0004-0000-0000-00001F0B0000}"/>
    <hyperlink ref="K258" r:id="rId2849" xr:uid="{00000000-0004-0000-0000-0000200B0000}"/>
    <hyperlink ref="L1149" r:id="rId2850" xr:uid="{00000000-0004-0000-0000-0000210B0000}"/>
    <hyperlink ref="M1149" r:id="rId2851" xr:uid="{00000000-0004-0000-0000-0000220B0000}"/>
    <hyperlink ref="J1222" r:id="rId2852" xr:uid="{00000000-0004-0000-0000-0000230B0000}"/>
    <hyperlink ref="K994" r:id="rId2853" xr:uid="{00000000-0004-0000-0000-0000240B0000}"/>
    <hyperlink ref="K1325" r:id="rId2854" xr:uid="{00000000-0004-0000-0000-0000250B0000}"/>
    <hyperlink ref="L287" r:id="rId2855" xr:uid="{00000000-0004-0000-0000-0000260B0000}"/>
    <hyperlink ref="M287" r:id="rId2856" xr:uid="{00000000-0004-0000-0000-0000270B0000}"/>
    <hyperlink ref="J286" r:id="rId2857" xr:uid="{00000000-0004-0000-0000-0000280B0000}"/>
    <hyperlink ref="J287" r:id="rId2858" xr:uid="{00000000-0004-0000-0000-0000290B0000}"/>
    <hyperlink ref="J1165:J1168" r:id="rId2859" display="Oliveri (2015)" xr:uid="{00000000-0004-0000-0000-00002A0B0000}"/>
    <hyperlink ref="J291" r:id="rId2860" xr:uid="{00000000-0004-0000-0000-00002B0B0000}"/>
    <hyperlink ref="L288" r:id="rId2861" xr:uid="{00000000-0004-0000-0000-00002C0B0000}"/>
    <hyperlink ref="M288" r:id="rId2862" xr:uid="{00000000-0004-0000-0000-00002D0B0000}"/>
    <hyperlink ref="J288" r:id="rId2863" xr:uid="{00000000-0004-0000-0000-00002E0B0000}"/>
    <hyperlink ref="J306" r:id="rId2864" xr:uid="{00000000-0004-0000-0000-00002F0B0000}"/>
    <hyperlink ref="J303" r:id="rId2865" xr:uid="{00000000-0004-0000-0000-0000300B0000}"/>
    <hyperlink ref="J1431" r:id="rId2866" xr:uid="{00000000-0004-0000-0000-0000310B0000}"/>
    <hyperlink ref="J1166" r:id="rId2867" xr:uid="{00000000-0004-0000-0000-0000320B0000}"/>
    <hyperlink ref="J1163" r:id="rId2868" xr:uid="{00000000-0004-0000-0000-0000330B0000}"/>
    <hyperlink ref="K726" r:id="rId2869" xr:uid="{00000000-0004-0000-0000-0000340B0000}"/>
    <hyperlink ref="J1159" r:id="rId2870" xr:uid="{00000000-0004-0000-0000-0000350B0000}"/>
    <hyperlink ref="J1162" r:id="rId2871" xr:uid="{00000000-0004-0000-0000-0000360B0000}"/>
    <hyperlink ref="K1164" r:id="rId2872" xr:uid="{00000000-0004-0000-0000-0000370B0000}"/>
    <hyperlink ref="K1155" r:id="rId2873" xr:uid="{00000000-0004-0000-0000-0000380B0000}"/>
    <hyperlink ref="K1157" r:id="rId2874" xr:uid="{00000000-0004-0000-0000-0000390B0000}"/>
    <hyperlink ref="K1158" r:id="rId2875" xr:uid="{00000000-0004-0000-0000-00003A0B0000}"/>
    <hyperlink ref="K1154" r:id="rId2876" xr:uid="{00000000-0004-0000-0000-00003B0B0000}"/>
    <hyperlink ref="K1145" r:id="rId2877" xr:uid="{00000000-0004-0000-0000-00003C0B0000}"/>
    <hyperlink ref="J1145" r:id="rId2878" xr:uid="{00000000-0004-0000-0000-00003D0B0000}"/>
    <hyperlink ref="K1149" r:id="rId2879" xr:uid="{00000000-0004-0000-0000-00003E0B0000}"/>
    <hyperlink ref="J1154" r:id="rId2880" xr:uid="{00000000-0004-0000-0000-00003F0B0000}"/>
    <hyperlink ref="J1155" r:id="rId2881" xr:uid="{00000000-0004-0000-0000-0000400B0000}"/>
    <hyperlink ref="J1157" r:id="rId2882" xr:uid="{00000000-0004-0000-0000-0000410B0000}"/>
    <hyperlink ref="J1158" r:id="rId2883" xr:uid="{00000000-0004-0000-0000-0000420B0000}"/>
    <hyperlink ref="J1160" r:id="rId2884" xr:uid="{00000000-0004-0000-0000-0000430B0000}"/>
    <hyperlink ref="K1162" r:id="rId2885" xr:uid="{00000000-0004-0000-0000-0000440B0000}"/>
    <hyperlink ref="K1159" r:id="rId2886" xr:uid="{00000000-0004-0000-0000-0000450B0000}"/>
    <hyperlink ref="K1177" r:id="rId2887" xr:uid="{00000000-0004-0000-0000-0000460B0000}"/>
    <hyperlink ref="J1177" r:id="rId2888" xr:uid="{00000000-0004-0000-0000-0000470B0000}"/>
    <hyperlink ref="J270" r:id="rId2889" xr:uid="{00000000-0004-0000-0000-0000480B0000}"/>
    <hyperlink ref="J1100" r:id="rId2890" xr:uid="{00000000-0004-0000-0000-0000490B0000}"/>
    <hyperlink ref="J267" r:id="rId2891" xr:uid="{00000000-0004-0000-0000-00004A0B0000}"/>
    <hyperlink ref="L944" r:id="rId2892" xr:uid="{00000000-0004-0000-0000-00004B0B0000}"/>
    <hyperlink ref="M944" r:id="rId2893" xr:uid="{00000000-0004-0000-0000-00004C0B0000}"/>
    <hyperlink ref="K944" r:id="rId2894" xr:uid="{00000000-0004-0000-0000-00004D0B0000}"/>
    <hyperlink ref="J943" r:id="rId2895" xr:uid="{00000000-0004-0000-0000-00004E0B0000}"/>
    <hyperlink ref="J942" r:id="rId2896" xr:uid="{00000000-0004-0000-0000-00004F0B0000}"/>
    <hyperlink ref="M941" r:id="rId2897" xr:uid="{00000000-0004-0000-0000-0000500B0000}"/>
    <hyperlink ref="L941" r:id="rId2898" xr:uid="{00000000-0004-0000-0000-0000510B0000}"/>
    <hyperlink ref="J941" r:id="rId2899" xr:uid="{00000000-0004-0000-0000-0000520B0000}"/>
    <hyperlink ref="L940" r:id="rId2900" xr:uid="{00000000-0004-0000-0000-0000530B0000}"/>
    <hyperlink ref="M940" r:id="rId2901" xr:uid="{00000000-0004-0000-0000-0000540B0000}"/>
    <hyperlink ref="K940" r:id="rId2902" xr:uid="{00000000-0004-0000-0000-0000550B0000}"/>
    <hyperlink ref="K64" r:id="rId2903" xr:uid="{00000000-0004-0000-0000-0000560B0000}"/>
    <hyperlink ref="K102" r:id="rId2904" xr:uid="{00000000-0004-0000-0000-0000570B0000}"/>
    <hyperlink ref="J1173" r:id="rId2905" xr:uid="{00000000-0004-0000-0000-0000580B0000}"/>
    <hyperlink ref="J1174" r:id="rId2906" xr:uid="{00000000-0004-0000-0000-0000590B0000}"/>
    <hyperlink ref="K1260" r:id="rId2907" xr:uid="{00000000-0004-0000-0000-00005A0B0000}"/>
    <hyperlink ref="K1259" r:id="rId2908" xr:uid="{00000000-0004-0000-0000-00005B0B0000}"/>
    <hyperlink ref="K1261" r:id="rId2909" xr:uid="{00000000-0004-0000-0000-00005C0B0000}"/>
    <hyperlink ref="J1260" r:id="rId2910" xr:uid="{00000000-0004-0000-0000-00005D0B0000}"/>
    <hyperlink ref="J657" r:id="rId2911" xr:uid="{00000000-0004-0000-0000-00005E0B0000}"/>
    <hyperlink ref="J661" r:id="rId2912" xr:uid="{00000000-0004-0000-0000-00005F0B0000}"/>
    <hyperlink ref="J662" r:id="rId2913" xr:uid="{00000000-0004-0000-0000-0000600B0000}"/>
    <hyperlink ref="K995" r:id="rId2914" xr:uid="{00000000-0004-0000-0000-0000610B0000}"/>
    <hyperlink ref="K996" r:id="rId2915" xr:uid="{00000000-0004-0000-0000-0000620B0000}"/>
    <hyperlink ref="K997" r:id="rId2916" xr:uid="{00000000-0004-0000-0000-0000630B0000}"/>
    <hyperlink ref="K998" r:id="rId2917" xr:uid="{00000000-0004-0000-0000-0000640B0000}"/>
    <hyperlink ref="K989" r:id="rId2918" xr:uid="{00000000-0004-0000-0000-0000650B0000}"/>
    <hyperlink ref="J501" r:id="rId2919" xr:uid="{00000000-0004-0000-0000-0000660B0000}"/>
    <hyperlink ref="J1484" r:id="rId2920" xr:uid="{00000000-0004-0000-0000-0000670B0000}"/>
    <hyperlink ref="J21" r:id="rId2921" xr:uid="{00000000-0004-0000-0000-0000680B0000}"/>
    <hyperlink ref="K21" r:id="rId2922" xr:uid="{00000000-0004-0000-0000-0000690B0000}"/>
    <hyperlink ref="J23" r:id="rId2923" xr:uid="{00000000-0004-0000-0000-00006A0B0000}"/>
    <hyperlink ref="J22" r:id="rId2924" xr:uid="{00000000-0004-0000-0000-00006B0B0000}"/>
    <hyperlink ref="J169" r:id="rId2925" xr:uid="{00000000-0004-0000-0000-00006C0B0000}"/>
    <hyperlink ref="K171" r:id="rId2926" xr:uid="{00000000-0004-0000-0000-00006D0B0000}"/>
    <hyperlink ref="J841:J842" r:id="rId2927" display="Camilli (2005)" xr:uid="{00000000-0004-0000-0000-00006E0B0000}"/>
    <hyperlink ref="J175" r:id="rId2928" xr:uid="{00000000-0004-0000-0000-00006F0B0000}"/>
    <hyperlink ref="J174" r:id="rId2929" xr:uid="{00000000-0004-0000-0000-0000700B0000}"/>
    <hyperlink ref="J177" r:id="rId2930" xr:uid="{00000000-0004-0000-0000-0000710B0000}"/>
    <hyperlink ref="J176" r:id="rId2931" xr:uid="{00000000-0004-0000-0000-0000720B0000}"/>
    <hyperlink ref="L178" r:id="rId2932" xr:uid="{00000000-0004-0000-0000-0000730B0000}"/>
    <hyperlink ref="J178" r:id="rId2933" xr:uid="{00000000-0004-0000-0000-0000740B0000}"/>
    <hyperlink ref="J861:J862" r:id="rId2934" display="Camilli (2005)" xr:uid="{00000000-0004-0000-0000-0000750B0000}"/>
    <hyperlink ref="K185" r:id="rId2935" xr:uid="{00000000-0004-0000-0000-0000760B0000}"/>
    <hyperlink ref="J182" r:id="rId2936" xr:uid="{00000000-0004-0000-0000-0000770B0000}"/>
    <hyperlink ref="J866:J867" r:id="rId2937" display="Camilli (2005)" xr:uid="{00000000-0004-0000-0000-0000780B0000}"/>
    <hyperlink ref="J871:J872" r:id="rId2938" display="Camilli (2005)" xr:uid="{00000000-0004-0000-0000-0000790B0000}"/>
    <hyperlink ref="K191" r:id="rId2939" xr:uid="{00000000-0004-0000-0000-00007A0B0000}"/>
    <hyperlink ref="K406" r:id="rId2940" xr:uid="{00000000-0004-0000-0000-00007B0B0000}"/>
    <hyperlink ref="J1475" r:id="rId2941" xr:uid="{00000000-0004-0000-0000-00007C0B0000}"/>
    <hyperlink ref="J231" r:id="rId2942" xr:uid="{00000000-0004-0000-0000-00007D0B0000}"/>
    <hyperlink ref="J236" r:id="rId2943" display="Curti (2008) claims port is near temple (disputed)" xr:uid="{00000000-0004-0000-0000-00007E0B0000}"/>
    <hyperlink ref="K236" r:id="rId2944" xr:uid="{00000000-0004-0000-0000-00007F0B0000}"/>
    <hyperlink ref="K172" r:id="rId2945" xr:uid="{00000000-0004-0000-0000-0000800B0000}"/>
    <hyperlink ref="K170" r:id="rId2946" xr:uid="{00000000-0004-0000-0000-0000810B0000}"/>
    <hyperlink ref="J50" r:id="rId2947" xr:uid="{00000000-0004-0000-0000-0000820B0000}"/>
    <hyperlink ref="J333" r:id="rId2948" xr:uid="{00000000-0004-0000-0000-0000830B0000}"/>
    <hyperlink ref="J696" r:id="rId2949" xr:uid="{00000000-0004-0000-0000-0000840B0000}"/>
    <hyperlink ref="J1462" r:id="rId2950" xr:uid="{00000000-0004-0000-0000-0000850B0000}"/>
    <hyperlink ref="J239" r:id="rId2951" xr:uid="{00000000-0004-0000-0000-0000860B0000}"/>
    <hyperlink ref="L1076" r:id="rId2952" xr:uid="{00000000-0004-0000-0000-0000870B0000}"/>
    <hyperlink ref="M1076" r:id="rId2953" xr:uid="{00000000-0004-0000-0000-0000880B0000}"/>
    <hyperlink ref="L1078" r:id="rId2954" xr:uid="{00000000-0004-0000-0000-0000890B0000}"/>
    <hyperlink ref="M1078" r:id="rId2955" xr:uid="{00000000-0004-0000-0000-00008A0B0000}"/>
    <hyperlink ref="L926" r:id="rId2956" xr:uid="{00000000-0004-0000-0000-00008B0B0000}"/>
    <hyperlink ref="M926" r:id="rId2957" xr:uid="{00000000-0004-0000-0000-00008C0B0000}"/>
    <hyperlink ref="L952" r:id="rId2958" xr:uid="{00000000-0004-0000-0000-00008D0B0000}"/>
    <hyperlink ref="M952" r:id="rId2959" xr:uid="{00000000-0004-0000-0000-00008E0B0000}"/>
    <hyperlink ref="L955" r:id="rId2960" xr:uid="{00000000-0004-0000-0000-00008F0B0000}"/>
    <hyperlink ref="M955" r:id="rId2961" xr:uid="{00000000-0004-0000-0000-0000900B0000}"/>
    <hyperlink ref="L956" r:id="rId2962" xr:uid="{00000000-0004-0000-0000-0000910B0000}"/>
    <hyperlink ref="M956" r:id="rId2963" xr:uid="{00000000-0004-0000-0000-0000920B0000}"/>
    <hyperlink ref="L1014" r:id="rId2964" xr:uid="{00000000-0004-0000-0000-0000930B0000}"/>
    <hyperlink ref="M1014" r:id="rId2965" xr:uid="{00000000-0004-0000-0000-0000940B0000}"/>
    <hyperlink ref="L951" r:id="rId2966" xr:uid="{00000000-0004-0000-0000-0000950B0000}"/>
    <hyperlink ref="M951" r:id="rId2967" xr:uid="{00000000-0004-0000-0000-0000960B0000}"/>
    <hyperlink ref="L950" r:id="rId2968" xr:uid="{00000000-0004-0000-0000-0000970B0000}"/>
    <hyperlink ref="M950" r:id="rId2969" xr:uid="{00000000-0004-0000-0000-0000980B0000}"/>
    <hyperlink ref="L927" r:id="rId2970" xr:uid="{00000000-0004-0000-0000-0000990B0000}"/>
    <hyperlink ref="M927" r:id="rId2971" xr:uid="{00000000-0004-0000-0000-00009A0B0000}"/>
    <hyperlink ref="L16" r:id="rId2972" xr:uid="{00000000-0004-0000-0000-00009B0B0000}"/>
    <hyperlink ref="L4" r:id="rId2973" xr:uid="{00000000-0004-0000-0000-00009C0B0000}"/>
    <hyperlink ref="J4" r:id="rId2974" xr:uid="{00000000-0004-0000-0000-00009D0B0000}"/>
  </hyperlinks>
  <pageMargins left="0.7" right="0.7" top="0.75" bottom="0.75" header="0.3" footer="0.3"/>
  <pageSetup paperSize="9" scale="56" fitToHeight="0" orientation="landscape" r:id="rId297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L4:Q24"/>
  <sheetViews>
    <sheetView zoomScaleNormal="100" workbookViewId="0">
      <selection activeCell="D14" sqref="D14"/>
    </sheetView>
  </sheetViews>
  <sheetFormatPr baseColWidth="10" defaultRowHeight="15" x14ac:dyDescent="0.25"/>
  <cols>
    <col min="12" max="14" width="11.42578125" style="2"/>
  </cols>
  <sheetData>
    <row r="4" spans="14:16" x14ac:dyDescent="0.25">
      <c r="O4" t="s">
        <v>7490</v>
      </c>
    </row>
    <row r="5" spans="14:16" x14ac:dyDescent="0.25">
      <c r="O5" s="2" t="s">
        <v>7491</v>
      </c>
      <c r="P5" s="2" t="s">
        <v>7492</v>
      </c>
    </row>
    <row r="6" spans="14:16" x14ac:dyDescent="0.25">
      <c r="N6" s="2" t="s">
        <v>7493</v>
      </c>
      <c r="O6" s="2">
        <v>48.39</v>
      </c>
      <c r="P6" s="2">
        <v>-4.49</v>
      </c>
    </row>
    <row r="7" spans="14:16" x14ac:dyDescent="0.25">
      <c r="N7" s="2" t="s">
        <v>7494</v>
      </c>
      <c r="O7" s="2">
        <v>36.14</v>
      </c>
      <c r="P7" s="2">
        <v>-5.35</v>
      </c>
    </row>
    <row r="8" spans="14:16" x14ac:dyDescent="0.25">
      <c r="N8" s="2" t="s">
        <v>7495</v>
      </c>
      <c r="O8" s="2">
        <v>45.36</v>
      </c>
      <c r="P8" s="2">
        <v>36.47</v>
      </c>
    </row>
    <row r="9" spans="14:16" x14ac:dyDescent="0.25">
      <c r="N9" s="2" t="s">
        <v>7496</v>
      </c>
      <c r="O9" s="2">
        <v>36.74</v>
      </c>
      <c r="P9" s="2">
        <v>10.36</v>
      </c>
    </row>
    <row r="10" spans="14:16" x14ac:dyDescent="0.25">
      <c r="N10" s="2" t="s">
        <v>7497</v>
      </c>
      <c r="O10" s="2">
        <v>41</v>
      </c>
      <c r="P10" s="2">
        <v>29</v>
      </c>
    </row>
    <row r="11" spans="14:16" x14ac:dyDescent="0.25">
      <c r="N11" s="2" t="s">
        <v>7498</v>
      </c>
      <c r="O11" s="2">
        <v>45.62</v>
      </c>
      <c r="P11" s="2">
        <v>13.73</v>
      </c>
    </row>
    <row r="12" spans="14:16" x14ac:dyDescent="0.25">
      <c r="N12" s="2" t="s">
        <v>7500</v>
      </c>
      <c r="O12" s="2">
        <v>31.2</v>
      </c>
      <c r="P12" s="2">
        <v>29.88</v>
      </c>
    </row>
    <row r="13" spans="14:16" x14ac:dyDescent="0.25">
      <c r="N13" s="2" t="s">
        <v>7501</v>
      </c>
      <c r="O13" s="2">
        <v>12.71</v>
      </c>
      <c r="P13" s="2">
        <v>43.48</v>
      </c>
    </row>
    <row r="14" spans="14:16" x14ac:dyDescent="0.25">
      <c r="N14" s="2" t="s">
        <v>958</v>
      </c>
      <c r="O14" s="2">
        <v>44.86</v>
      </c>
      <c r="P14" s="2">
        <v>13.85</v>
      </c>
    </row>
    <row r="15" spans="14:16" x14ac:dyDescent="0.25">
      <c r="N15" s="2" t="s">
        <v>7502</v>
      </c>
      <c r="O15" s="2">
        <v>43.5</v>
      </c>
      <c r="P15" s="2">
        <v>16.43</v>
      </c>
    </row>
    <row r="16" spans="14:16" x14ac:dyDescent="0.25">
      <c r="N16" s="2" t="s">
        <v>7503</v>
      </c>
      <c r="O16" s="2">
        <v>42.64</v>
      </c>
      <c r="P16" s="2">
        <v>18.09</v>
      </c>
    </row>
    <row r="17" spans="14:17" x14ac:dyDescent="0.25">
      <c r="N17" s="2" t="s">
        <v>7499</v>
      </c>
      <c r="O17" s="2">
        <v>23.9</v>
      </c>
      <c r="P17" s="2">
        <v>35.5</v>
      </c>
      <c r="Q17" t="s">
        <v>7504</v>
      </c>
    </row>
    <row r="21" spans="14:17" x14ac:dyDescent="0.25">
      <c r="N21" s="52" t="s">
        <v>7505</v>
      </c>
    </row>
    <row r="22" spans="14:17" x14ac:dyDescent="0.25">
      <c r="N22" s="52" t="s">
        <v>7506</v>
      </c>
    </row>
    <row r="23" spans="14:17" x14ac:dyDescent="0.25">
      <c r="N23" s="52" t="s">
        <v>7507</v>
      </c>
    </row>
    <row r="24" spans="14:17" x14ac:dyDescent="0.25">
      <c r="N24" s="52" t="s">
        <v>7508</v>
      </c>
    </row>
  </sheetData>
  <pageMargins left="0.7" right="0.7" top="0.75" bottom="0.75" header="0.3" footer="0.3"/>
  <pageSetup paperSize="9" orientation="landscape"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pageSetUpPr fitToPage="1"/>
  </sheetPr>
  <dimension ref="A1:Z1538"/>
  <sheetViews>
    <sheetView zoomScale="127" zoomScaleNormal="125" workbookViewId="0">
      <pane ySplit="675" topLeftCell="A95" activePane="bottomLeft"/>
      <selection activeCell="B1" sqref="B1:B1048576"/>
      <selection pane="bottomLeft" activeCell="B98" sqref="B98"/>
    </sheetView>
  </sheetViews>
  <sheetFormatPr baseColWidth="10" defaultColWidth="11.42578125" defaultRowHeight="15" x14ac:dyDescent="0.25"/>
  <cols>
    <col min="1" max="1" width="6" customWidth="1"/>
    <col min="2" max="2" width="11.28515625" style="2" customWidth="1"/>
    <col min="3" max="3" width="17.7109375" style="33" customWidth="1"/>
    <col min="4" max="4" width="17.7109375" customWidth="1"/>
    <col min="5" max="5" width="8.5703125" customWidth="1"/>
    <col min="6" max="6" width="9.140625" customWidth="1"/>
    <col min="7" max="7" width="6.42578125" customWidth="1"/>
    <col min="8" max="8" width="17.7109375" customWidth="1"/>
    <col min="9" max="9" width="17.7109375" style="40" customWidth="1"/>
    <col min="10" max="11" width="14.28515625" style="44" customWidth="1"/>
    <col min="12" max="12" width="17.7109375" style="46" customWidth="1"/>
    <col min="13" max="13" width="17.7109375" customWidth="1"/>
    <col min="14" max="14" width="14.140625" customWidth="1"/>
    <col min="15" max="26" width="3" customWidth="1"/>
  </cols>
  <sheetData>
    <row r="1" spans="1:26" s="18" customFormat="1" ht="12" x14ac:dyDescent="0.25">
      <c r="A1" s="9" t="s">
        <v>0</v>
      </c>
      <c r="B1" s="8" t="s">
        <v>7484</v>
      </c>
      <c r="C1" s="47" t="s">
        <v>3</v>
      </c>
      <c r="D1" s="9" t="s">
        <v>4</v>
      </c>
      <c r="E1" s="11" t="s">
        <v>1</v>
      </c>
      <c r="F1" s="11" t="s">
        <v>2</v>
      </c>
      <c r="G1" s="8" t="s">
        <v>6583</v>
      </c>
      <c r="H1" s="9" t="s">
        <v>5</v>
      </c>
      <c r="I1" s="9" t="s">
        <v>6584</v>
      </c>
      <c r="J1" s="43" t="s">
        <v>6585</v>
      </c>
      <c r="K1" s="43" t="s">
        <v>6586</v>
      </c>
      <c r="L1" s="19" t="s">
        <v>19</v>
      </c>
      <c r="M1" s="19" t="s">
        <v>20</v>
      </c>
      <c r="N1" s="20" t="s">
        <v>6</v>
      </c>
      <c r="O1" s="10" t="s">
        <v>7</v>
      </c>
      <c r="P1" s="10" t="s">
        <v>8</v>
      </c>
      <c r="Q1" s="10" t="s">
        <v>9</v>
      </c>
      <c r="R1" s="10" t="s">
        <v>10</v>
      </c>
      <c r="S1" s="10" t="s">
        <v>11</v>
      </c>
      <c r="T1" s="10" t="s">
        <v>12</v>
      </c>
      <c r="U1" s="10" t="s">
        <v>13</v>
      </c>
      <c r="V1" s="10" t="s">
        <v>14</v>
      </c>
      <c r="W1" s="10" t="s">
        <v>15</v>
      </c>
      <c r="X1" s="10" t="s">
        <v>16</v>
      </c>
      <c r="Y1" s="10" t="s">
        <v>17</v>
      </c>
      <c r="Z1" s="8" t="s">
        <v>18</v>
      </c>
    </row>
    <row r="2" spans="1:26" s="1" customFormat="1" ht="168" x14ac:dyDescent="0.25">
      <c r="A2" s="4">
        <v>490</v>
      </c>
      <c r="B2" s="13" t="s">
        <v>7473</v>
      </c>
      <c r="C2" s="48" t="s">
        <v>6258</v>
      </c>
      <c r="D2" s="1" t="s">
        <v>568</v>
      </c>
      <c r="E2" s="5">
        <v>41.779696000000001</v>
      </c>
      <c r="F2" s="5">
        <v>12.248161</v>
      </c>
      <c r="G2" s="13">
        <v>42</v>
      </c>
      <c r="H2" s="1" t="s">
        <v>4539</v>
      </c>
      <c r="I2" s="1" t="s">
        <v>7145</v>
      </c>
      <c r="J2" s="14" t="s">
        <v>6666</v>
      </c>
      <c r="K2" s="14" t="s">
        <v>6668</v>
      </c>
      <c r="L2" s="14" t="s">
        <v>569</v>
      </c>
      <c r="M2" s="14" t="s">
        <v>4724</v>
      </c>
      <c r="N2" s="1" t="s">
        <v>450</v>
      </c>
      <c r="O2" s="13" t="str">
        <f t="shared" ref="O2:O65" si="0">IF(H2="","m","a")</f>
        <v>a</v>
      </c>
      <c r="P2" s="13" t="s">
        <v>97</v>
      </c>
      <c r="Q2" s="13" t="s">
        <v>40</v>
      </c>
      <c r="R2" s="13" t="s">
        <v>39</v>
      </c>
      <c r="S2" s="13" t="s">
        <v>23</v>
      </c>
      <c r="T2" s="13"/>
      <c r="U2" s="13" t="s">
        <v>39</v>
      </c>
      <c r="V2" s="13" t="s">
        <v>23</v>
      </c>
      <c r="W2" s="13" t="s">
        <v>23</v>
      </c>
      <c r="X2" s="13" t="s">
        <v>23</v>
      </c>
      <c r="Y2" s="13" t="s">
        <v>39</v>
      </c>
      <c r="Z2" s="13" t="s">
        <v>23</v>
      </c>
    </row>
    <row r="3" spans="1:26" s="1" customFormat="1" ht="252" x14ac:dyDescent="0.25">
      <c r="A3" s="4">
        <v>651</v>
      </c>
      <c r="B3" s="13" t="s">
        <v>7473</v>
      </c>
      <c r="C3" s="48" t="s">
        <v>743</v>
      </c>
      <c r="D3" s="1" t="s">
        <v>5476</v>
      </c>
      <c r="E3" s="5">
        <v>37.064999999999998</v>
      </c>
      <c r="F3" s="5">
        <v>15.288</v>
      </c>
      <c r="G3" s="13">
        <v>-733</v>
      </c>
      <c r="H3" s="1" t="s">
        <v>7477</v>
      </c>
      <c r="I3" s="1" t="s">
        <v>744</v>
      </c>
      <c r="J3" s="14" t="s">
        <v>6851</v>
      </c>
      <c r="K3" s="16"/>
      <c r="L3" s="14" t="s">
        <v>745</v>
      </c>
      <c r="M3" s="14" t="s">
        <v>5039</v>
      </c>
      <c r="N3" s="1" t="s">
        <v>712</v>
      </c>
      <c r="O3" s="13" t="str">
        <f t="shared" si="0"/>
        <v>a</v>
      </c>
      <c r="P3" s="13" t="s">
        <v>97</v>
      </c>
      <c r="Q3" s="13"/>
      <c r="R3" s="13" t="s">
        <v>23</v>
      </c>
      <c r="S3" s="13" t="s">
        <v>23</v>
      </c>
      <c r="T3" s="13"/>
      <c r="U3" s="13" t="s">
        <v>23</v>
      </c>
      <c r="V3" s="13" t="s">
        <v>23</v>
      </c>
      <c r="W3" s="13" t="s">
        <v>23</v>
      </c>
      <c r="X3" s="13" t="s">
        <v>23</v>
      </c>
      <c r="Y3" s="13" t="s">
        <v>23</v>
      </c>
      <c r="Z3" s="13" t="s">
        <v>23</v>
      </c>
    </row>
    <row r="4" spans="1:26" s="1" customFormat="1" ht="360" x14ac:dyDescent="0.25">
      <c r="A4" s="4">
        <v>974</v>
      </c>
      <c r="B4" s="13" t="s">
        <v>7473</v>
      </c>
      <c r="C4" s="48" t="s">
        <v>6268</v>
      </c>
      <c r="D4" s="1" t="s">
        <v>6269</v>
      </c>
      <c r="E4" s="5">
        <v>37.942000999999998</v>
      </c>
      <c r="F4" s="5">
        <v>23.637744999999999</v>
      </c>
      <c r="G4" s="13">
        <v>-493</v>
      </c>
      <c r="H4" s="1" t="s">
        <v>7604</v>
      </c>
      <c r="I4" s="1" t="s">
        <v>7124</v>
      </c>
      <c r="J4" s="14" t="s">
        <v>6859</v>
      </c>
      <c r="K4" s="14" t="s">
        <v>7408</v>
      </c>
      <c r="L4" s="14" t="s">
        <v>1100</v>
      </c>
      <c r="M4" s="14" t="s">
        <v>5180</v>
      </c>
      <c r="N4" s="1" t="s">
        <v>1093</v>
      </c>
      <c r="O4" s="13" t="str">
        <f t="shared" si="0"/>
        <v>a</v>
      </c>
      <c r="P4" s="13"/>
      <c r="Q4" s="13" t="s">
        <v>38</v>
      </c>
      <c r="R4" s="13" t="s">
        <v>39</v>
      </c>
      <c r="S4" s="13" t="s">
        <v>39</v>
      </c>
      <c r="T4" s="13"/>
      <c r="U4" s="13" t="s">
        <v>23</v>
      </c>
      <c r="V4" s="13" t="s">
        <v>23</v>
      </c>
      <c r="W4" s="13" t="s">
        <v>23</v>
      </c>
      <c r="X4" s="13" t="s">
        <v>39</v>
      </c>
      <c r="Y4" s="13" t="s">
        <v>54</v>
      </c>
      <c r="Z4" s="13" t="s">
        <v>23</v>
      </c>
    </row>
    <row r="5" spans="1:26" s="1" customFormat="1" ht="192" x14ac:dyDescent="0.25">
      <c r="A5" s="4">
        <v>1198</v>
      </c>
      <c r="B5" s="13" t="s">
        <v>7473</v>
      </c>
      <c r="C5" s="48" t="s">
        <v>4400</v>
      </c>
      <c r="D5" s="1" t="s">
        <v>5311</v>
      </c>
      <c r="E5" s="5">
        <v>37.882860000000001</v>
      </c>
      <c r="F5" s="5">
        <v>22.994498</v>
      </c>
      <c r="G5" s="13">
        <v>-750</v>
      </c>
      <c r="H5" s="1" t="s">
        <v>7446</v>
      </c>
      <c r="I5" s="1" t="s">
        <v>7123</v>
      </c>
      <c r="J5" s="14" t="s">
        <v>7384</v>
      </c>
      <c r="K5" s="16"/>
      <c r="L5" s="14" t="s">
        <v>1330</v>
      </c>
      <c r="M5" s="14" t="s">
        <v>5310</v>
      </c>
      <c r="N5" s="1" t="s">
        <v>1326</v>
      </c>
      <c r="O5" s="13" t="str">
        <f t="shared" si="0"/>
        <v>a</v>
      </c>
      <c r="P5" s="13"/>
      <c r="Q5" s="13" t="s">
        <v>38</v>
      </c>
      <c r="R5" s="13" t="s">
        <v>39</v>
      </c>
      <c r="S5" s="13" t="s">
        <v>39</v>
      </c>
      <c r="T5" s="13"/>
      <c r="U5" s="13" t="s">
        <v>23</v>
      </c>
      <c r="V5" s="13" t="s">
        <v>23</v>
      </c>
      <c r="W5" s="13" t="s">
        <v>23</v>
      </c>
      <c r="X5" s="13" t="s">
        <v>23</v>
      </c>
      <c r="Y5" s="13" t="s">
        <v>39</v>
      </c>
      <c r="Z5" s="13" t="s">
        <v>23</v>
      </c>
    </row>
    <row r="6" spans="1:26" s="1" customFormat="1" ht="180" x14ac:dyDescent="0.25">
      <c r="A6" s="4">
        <v>1441</v>
      </c>
      <c r="B6" s="13" t="s">
        <v>7473</v>
      </c>
      <c r="C6" s="48" t="s">
        <v>6280</v>
      </c>
      <c r="D6" s="1" t="s">
        <v>6609</v>
      </c>
      <c r="E6" s="5">
        <v>39.113145000000003</v>
      </c>
      <c r="F6" s="5">
        <v>26.55641</v>
      </c>
      <c r="G6" s="13">
        <v>-750</v>
      </c>
      <c r="H6" s="1" t="s">
        <v>6651</v>
      </c>
      <c r="I6" s="1" t="s">
        <v>1363</v>
      </c>
      <c r="J6" s="38" t="s">
        <v>6865</v>
      </c>
      <c r="K6" s="16"/>
      <c r="L6" s="14" t="s">
        <v>1651</v>
      </c>
      <c r="M6" s="14" t="s">
        <v>5443</v>
      </c>
      <c r="N6" s="1" t="s">
        <v>1642</v>
      </c>
      <c r="O6" s="13" t="str">
        <f t="shared" si="0"/>
        <v>a</v>
      </c>
      <c r="P6" s="13"/>
      <c r="Q6" s="13" t="s">
        <v>38</v>
      </c>
      <c r="R6" s="13" t="s">
        <v>39</v>
      </c>
      <c r="S6" s="13" t="s">
        <v>39</v>
      </c>
      <c r="T6" s="13"/>
      <c r="U6" s="13" t="s">
        <v>23</v>
      </c>
      <c r="V6" s="13" t="s">
        <v>23</v>
      </c>
      <c r="W6" s="13" t="s">
        <v>23</v>
      </c>
      <c r="X6" s="13" t="s">
        <v>23</v>
      </c>
      <c r="Y6" s="13" t="s">
        <v>23</v>
      </c>
      <c r="Z6" s="13" t="s">
        <v>23</v>
      </c>
    </row>
    <row r="7" spans="1:26" s="1" customFormat="1" ht="228" x14ac:dyDescent="0.25">
      <c r="A7" s="4">
        <v>1486</v>
      </c>
      <c r="B7" s="13" t="s">
        <v>7473</v>
      </c>
      <c r="C7" s="48" t="s">
        <v>1681</v>
      </c>
      <c r="D7" s="1" t="s">
        <v>1682</v>
      </c>
      <c r="E7" s="5">
        <v>38.429380000000002</v>
      </c>
      <c r="F7" s="5">
        <v>26.041350000000001</v>
      </c>
      <c r="G7" s="13" t="s">
        <v>974</v>
      </c>
      <c r="H7" s="1" t="s">
        <v>6655</v>
      </c>
      <c r="I7" s="1" t="s">
        <v>231</v>
      </c>
      <c r="J7" s="16"/>
      <c r="K7" s="16"/>
      <c r="L7" s="14" t="s">
        <v>1683</v>
      </c>
      <c r="M7" s="14" t="s">
        <v>5483</v>
      </c>
      <c r="N7" s="1" t="s">
        <v>1642</v>
      </c>
      <c r="O7" s="13" t="str">
        <f t="shared" si="0"/>
        <v>a</v>
      </c>
      <c r="P7" s="13"/>
      <c r="Q7" s="13"/>
      <c r="R7" s="13" t="s">
        <v>23</v>
      </c>
      <c r="S7" s="13" t="s">
        <v>23</v>
      </c>
      <c r="T7" s="13"/>
      <c r="U7" s="13" t="s">
        <v>23</v>
      </c>
      <c r="V7" s="13" t="s">
        <v>23</v>
      </c>
      <c r="W7" s="13" t="s">
        <v>23</v>
      </c>
      <c r="X7" s="13" t="s">
        <v>23</v>
      </c>
      <c r="Y7" s="13" t="s">
        <v>23</v>
      </c>
      <c r="Z7" s="13" t="s">
        <v>23</v>
      </c>
    </row>
    <row r="8" spans="1:26" s="1" customFormat="1" ht="264" x14ac:dyDescent="0.25">
      <c r="A8" s="4">
        <v>1502</v>
      </c>
      <c r="B8" s="13" t="s">
        <v>7473</v>
      </c>
      <c r="C8" s="48" t="s">
        <v>1701</v>
      </c>
      <c r="D8" s="1" t="s">
        <v>1702</v>
      </c>
      <c r="E8" s="5">
        <v>37.689321999999997</v>
      </c>
      <c r="F8" s="5">
        <v>26.943560000000002</v>
      </c>
      <c r="G8" s="13">
        <v>-750</v>
      </c>
      <c r="H8" s="1" t="s">
        <v>7323</v>
      </c>
      <c r="I8" s="1" t="s">
        <v>1703</v>
      </c>
      <c r="J8" s="16"/>
      <c r="K8" s="16"/>
      <c r="L8" s="14" t="s">
        <v>1704</v>
      </c>
      <c r="M8" s="14" t="s">
        <v>5497</v>
      </c>
      <c r="N8" s="1" t="s">
        <v>1642</v>
      </c>
      <c r="O8" s="13" t="str">
        <f t="shared" si="0"/>
        <v>a</v>
      </c>
      <c r="P8" s="13" t="s">
        <v>97</v>
      </c>
      <c r="Q8" s="13" t="s">
        <v>40</v>
      </c>
      <c r="R8" s="13" t="s">
        <v>39</v>
      </c>
      <c r="S8" s="13" t="s">
        <v>23</v>
      </c>
      <c r="T8" s="13"/>
      <c r="U8" s="13" t="s">
        <v>23</v>
      </c>
      <c r="V8" s="13" t="s">
        <v>23</v>
      </c>
      <c r="W8" s="13" t="s">
        <v>23</v>
      </c>
      <c r="X8" s="13" t="s">
        <v>39</v>
      </c>
      <c r="Y8" s="13" t="s">
        <v>23</v>
      </c>
      <c r="Z8" s="13" t="s">
        <v>23</v>
      </c>
    </row>
    <row r="9" spans="1:26" s="1" customFormat="1" ht="204" x14ac:dyDescent="0.25">
      <c r="A9" s="4">
        <v>1540</v>
      </c>
      <c r="B9" s="13" t="s">
        <v>7473</v>
      </c>
      <c r="C9" s="48" t="s">
        <v>6454</v>
      </c>
      <c r="D9" s="1" t="s">
        <v>7133</v>
      </c>
      <c r="E9" s="5">
        <v>36.450966000000001</v>
      </c>
      <c r="F9" s="5">
        <v>28.226244000000001</v>
      </c>
      <c r="G9" s="13">
        <v>-335</v>
      </c>
      <c r="H9" s="1" t="s">
        <v>5699</v>
      </c>
      <c r="I9" s="1" t="s">
        <v>7132</v>
      </c>
      <c r="J9" s="14" t="s">
        <v>7384</v>
      </c>
      <c r="K9" s="16"/>
      <c r="L9" s="14" t="s">
        <v>5527</v>
      </c>
      <c r="M9" s="14" t="s">
        <v>5528</v>
      </c>
      <c r="N9" s="1" t="s">
        <v>1642</v>
      </c>
      <c r="O9" s="13" t="str">
        <f t="shared" si="0"/>
        <v>a</v>
      </c>
      <c r="P9" s="13"/>
      <c r="Q9" s="13" t="s">
        <v>40</v>
      </c>
      <c r="R9" s="13" t="s">
        <v>23</v>
      </c>
      <c r="S9" s="13" t="s">
        <v>23</v>
      </c>
      <c r="T9" s="13"/>
      <c r="U9" s="13" t="s">
        <v>23</v>
      </c>
      <c r="V9" s="13" t="s">
        <v>23</v>
      </c>
      <c r="W9" s="13" t="s">
        <v>39</v>
      </c>
      <c r="X9" s="13" t="s">
        <v>39</v>
      </c>
      <c r="Y9" s="13" t="s">
        <v>39</v>
      </c>
      <c r="Z9" s="13" t="s">
        <v>23</v>
      </c>
    </row>
    <row r="10" spans="1:26" s="1" customFormat="1" ht="168" x14ac:dyDescent="0.25">
      <c r="A10" s="4">
        <v>1540.1</v>
      </c>
      <c r="B10" s="13" t="s">
        <v>7473</v>
      </c>
      <c r="C10" s="48" t="s">
        <v>6444</v>
      </c>
      <c r="D10" s="1" t="s">
        <v>6445</v>
      </c>
      <c r="E10" s="5">
        <v>36.444963999999999</v>
      </c>
      <c r="F10" s="5">
        <v>28.230091999999999</v>
      </c>
      <c r="G10" s="13">
        <v>-335</v>
      </c>
      <c r="H10" s="1" t="s">
        <v>7334</v>
      </c>
      <c r="I10" s="1" t="s">
        <v>7052</v>
      </c>
      <c r="J10" s="14" t="s">
        <v>7384</v>
      </c>
      <c r="K10" s="16"/>
      <c r="L10" s="14" t="s">
        <v>5527</v>
      </c>
      <c r="M10" s="14" t="s">
        <v>5528</v>
      </c>
      <c r="N10" s="1" t="s">
        <v>1642</v>
      </c>
      <c r="O10" s="13" t="str">
        <f t="shared" si="0"/>
        <v>a</v>
      </c>
      <c r="P10" s="13"/>
      <c r="Q10" s="13" t="s">
        <v>38</v>
      </c>
      <c r="R10" s="13" t="s">
        <v>39</v>
      </c>
      <c r="S10" s="13"/>
      <c r="T10" s="13"/>
      <c r="U10" s="13"/>
      <c r="V10" s="13"/>
      <c r="W10" s="13"/>
      <c r="X10" s="13"/>
      <c r="Y10" s="13"/>
      <c r="Z10" s="13"/>
    </row>
    <row r="11" spans="1:26" s="1" customFormat="1" ht="324" x14ac:dyDescent="0.25">
      <c r="A11" s="4">
        <v>2515</v>
      </c>
      <c r="B11" s="13" t="s">
        <v>7473</v>
      </c>
      <c r="C11" s="48" t="s">
        <v>6225</v>
      </c>
      <c r="D11" s="1" t="s">
        <v>3297</v>
      </c>
      <c r="E11" s="5">
        <v>31.205573999999999</v>
      </c>
      <c r="F11" s="5">
        <v>29.894431999999998</v>
      </c>
      <c r="G11" s="13" t="s">
        <v>974</v>
      </c>
      <c r="H11" s="1" t="s">
        <v>6971</v>
      </c>
      <c r="I11" s="1" t="s">
        <v>7115</v>
      </c>
      <c r="J11" s="14" t="s">
        <v>6969</v>
      </c>
      <c r="K11" s="14" t="s">
        <v>6790</v>
      </c>
      <c r="L11" s="14" t="s">
        <v>3296</v>
      </c>
      <c r="M11" s="14" t="s">
        <v>5981</v>
      </c>
      <c r="N11" s="1" t="s">
        <v>3279</v>
      </c>
      <c r="O11" s="13" t="str">
        <f t="shared" si="0"/>
        <v>a</v>
      </c>
      <c r="P11" s="13" t="s">
        <v>97</v>
      </c>
      <c r="Q11" s="13" t="s">
        <v>38</v>
      </c>
      <c r="R11" s="13" t="s">
        <v>23</v>
      </c>
      <c r="S11" s="13" t="s">
        <v>39</v>
      </c>
      <c r="T11" s="13" t="s">
        <v>39</v>
      </c>
      <c r="U11" s="13" t="s">
        <v>23</v>
      </c>
      <c r="V11" s="13" t="s">
        <v>23</v>
      </c>
      <c r="W11" s="13" t="s">
        <v>23</v>
      </c>
      <c r="X11" s="13" t="s">
        <v>23</v>
      </c>
      <c r="Y11" s="13" t="s">
        <v>39</v>
      </c>
      <c r="Z11" s="13" t="s">
        <v>23</v>
      </c>
    </row>
    <row r="12" spans="1:26" s="1" customFormat="1" ht="156" x14ac:dyDescent="0.25">
      <c r="A12" s="4">
        <v>1290</v>
      </c>
      <c r="B12" s="13">
        <v>10</v>
      </c>
      <c r="C12" s="48" t="s">
        <v>4406</v>
      </c>
      <c r="D12" s="1" t="s">
        <v>1450</v>
      </c>
      <c r="E12" s="5">
        <v>37.932132000000003</v>
      </c>
      <c r="F12" s="5">
        <v>22.886192000000001</v>
      </c>
      <c r="G12" s="13">
        <v>-750</v>
      </c>
      <c r="H12" s="1" t="s">
        <v>7445</v>
      </c>
      <c r="I12" s="1" t="s">
        <v>7122</v>
      </c>
      <c r="J12" s="14" t="s">
        <v>6862</v>
      </c>
      <c r="K12" s="16"/>
      <c r="L12" s="14" t="s">
        <v>1451</v>
      </c>
      <c r="M12" s="14" t="s">
        <v>5374</v>
      </c>
      <c r="N12" s="1" t="s">
        <v>1326</v>
      </c>
      <c r="O12" s="13" t="str">
        <f t="shared" si="0"/>
        <v>a</v>
      </c>
      <c r="P12" s="13"/>
      <c r="Q12" s="13" t="s">
        <v>40</v>
      </c>
      <c r="R12" s="13" t="s">
        <v>39</v>
      </c>
      <c r="S12" s="13" t="s">
        <v>39</v>
      </c>
      <c r="T12" s="13"/>
      <c r="U12" s="13" t="s">
        <v>23</v>
      </c>
      <c r="V12" s="13" t="s">
        <v>39</v>
      </c>
      <c r="W12" s="13" t="s">
        <v>23</v>
      </c>
      <c r="X12" s="13" t="s">
        <v>39</v>
      </c>
      <c r="Y12" s="13" t="s">
        <v>54</v>
      </c>
      <c r="Z12" s="13" t="s">
        <v>39</v>
      </c>
    </row>
    <row r="13" spans="1:26" s="1" customFormat="1" ht="192" x14ac:dyDescent="0.25">
      <c r="A13" s="4">
        <v>1357</v>
      </c>
      <c r="B13" s="13">
        <v>10</v>
      </c>
      <c r="C13" s="48" t="s">
        <v>6273</v>
      </c>
      <c r="D13" s="1" t="s">
        <v>6272</v>
      </c>
      <c r="E13" s="5">
        <v>37.399929</v>
      </c>
      <c r="F13" s="5">
        <v>25.265557999999999</v>
      </c>
      <c r="G13" s="13">
        <v>-750</v>
      </c>
      <c r="H13" s="1" t="s">
        <v>7606</v>
      </c>
      <c r="I13" s="1" t="s">
        <v>7128</v>
      </c>
      <c r="J13" s="14" t="s">
        <v>6869</v>
      </c>
      <c r="K13" s="14" t="s">
        <v>6870</v>
      </c>
      <c r="L13" s="14" t="s">
        <v>1568</v>
      </c>
      <c r="M13" s="14" t="s">
        <v>5408</v>
      </c>
      <c r="N13" s="1" t="s">
        <v>1527</v>
      </c>
      <c r="O13" s="13" t="str">
        <f t="shared" si="0"/>
        <v>a</v>
      </c>
      <c r="P13" s="13"/>
      <c r="Q13" s="13" t="s">
        <v>40</v>
      </c>
      <c r="R13" s="13" t="s">
        <v>39</v>
      </c>
      <c r="S13" s="13" t="s">
        <v>39</v>
      </c>
      <c r="T13" s="13"/>
      <c r="U13" s="13" t="s">
        <v>39</v>
      </c>
      <c r="V13" s="13" t="s">
        <v>23</v>
      </c>
      <c r="W13" s="13" t="s">
        <v>23</v>
      </c>
      <c r="X13" s="13" t="s">
        <v>23</v>
      </c>
      <c r="Y13" s="13" t="s">
        <v>39</v>
      </c>
      <c r="Z13" s="13" t="s">
        <v>23</v>
      </c>
    </row>
    <row r="14" spans="1:26" s="1" customFormat="1" ht="180" x14ac:dyDescent="0.25">
      <c r="A14" s="4">
        <v>1357.1</v>
      </c>
      <c r="B14" s="13">
        <v>10</v>
      </c>
      <c r="C14" s="48" t="s">
        <v>6274</v>
      </c>
      <c r="D14" s="1" t="s">
        <v>6272</v>
      </c>
      <c r="E14" s="5">
        <v>37.397115999999997</v>
      </c>
      <c r="F14" s="5">
        <v>25.264415</v>
      </c>
      <c r="G14" s="13">
        <v>-750</v>
      </c>
      <c r="H14" s="1" t="s">
        <v>7607</v>
      </c>
      <c r="I14" s="1" t="s">
        <v>7129</v>
      </c>
      <c r="J14" s="14" t="s">
        <v>6869</v>
      </c>
      <c r="K14" s="14" t="s">
        <v>6870</v>
      </c>
      <c r="L14" s="14" t="s">
        <v>1569</v>
      </c>
      <c r="M14" s="14" t="s">
        <v>5408</v>
      </c>
      <c r="N14" s="1" t="s">
        <v>1527</v>
      </c>
      <c r="O14" s="13" t="str">
        <f t="shared" si="0"/>
        <v>a</v>
      </c>
      <c r="P14" s="13"/>
      <c r="Q14" s="13" t="s">
        <v>40</v>
      </c>
      <c r="R14" s="13" t="s">
        <v>39</v>
      </c>
      <c r="S14" s="13" t="s">
        <v>39</v>
      </c>
      <c r="T14" s="13"/>
      <c r="U14" s="13" t="s">
        <v>39</v>
      </c>
      <c r="V14" s="13" t="s">
        <v>23</v>
      </c>
      <c r="W14" s="13" t="s">
        <v>23</v>
      </c>
      <c r="X14" s="13" t="s">
        <v>23</v>
      </c>
      <c r="Y14" s="13" t="s">
        <v>39</v>
      </c>
      <c r="Z14" s="13" t="s">
        <v>23</v>
      </c>
    </row>
    <row r="15" spans="1:26" s="1" customFormat="1" ht="180" x14ac:dyDescent="0.25">
      <c r="A15" s="4">
        <v>2054</v>
      </c>
      <c r="B15" s="13">
        <v>10</v>
      </c>
      <c r="C15" s="48" t="s">
        <v>2408</v>
      </c>
      <c r="D15" s="1" t="s">
        <v>4816</v>
      </c>
      <c r="E15" s="5">
        <v>40.194200000000002</v>
      </c>
      <c r="F15" s="5">
        <v>26.411000000000001</v>
      </c>
      <c r="G15" s="13">
        <v>-750</v>
      </c>
      <c r="H15" s="1" t="s">
        <v>7584</v>
      </c>
      <c r="I15" s="1" t="s">
        <v>7172</v>
      </c>
      <c r="J15" s="16"/>
      <c r="K15" s="16"/>
      <c r="L15" s="14" t="s">
        <v>2409</v>
      </c>
      <c r="M15" s="14" t="s">
        <v>4855</v>
      </c>
      <c r="N15" s="1" t="s">
        <v>2377</v>
      </c>
      <c r="O15" s="13" t="str">
        <f t="shared" si="0"/>
        <v>a</v>
      </c>
      <c r="P15" s="13"/>
      <c r="Q15" s="13" t="s">
        <v>23</v>
      </c>
      <c r="R15" s="13" t="s">
        <v>23</v>
      </c>
      <c r="S15" s="13" t="s">
        <v>23</v>
      </c>
      <c r="T15" s="13"/>
      <c r="U15" s="13" t="s">
        <v>23</v>
      </c>
      <c r="V15" s="13" t="s">
        <v>23</v>
      </c>
      <c r="W15" s="13" t="s">
        <v>23</v>
      </c>
      <c r="X15" s="13" t="s">
        <v>23</v>
      </c>
      <c r="Y15" s="13" t="s">
        <v>39</v>
      </c>
      <c r="Z15" s="13" t="s">
        <v>23</v>
      </c>
    </row>
    <row r="16" spans="1:26" s="1" customFormat="1" ht="144" x14ac:dyDescent="0.25">
      <c r="A16" s="4">
        <v>2122.3000000000002</v>
      </c>
      <c r="B16" s="13">
        <v>10</v>
      </c>
      <c r="C16" s="48" t="s">
        <v>6105</v>
      </c>
      <c r="D16" s="1" t="s">
        <v>6102</v>
      </c>
      <c r="E16" s="5">
        <v>37.944000000000003</v>
      </c>
      <c r="F16" s="5">
        <v>27.332000000000001</v>
      </c>
      <c r="G16" s="13">
        <v>-130</v>
      </c>
      <c r="H16" s="1" t="s">
        <v>7614</v>
      </c>
      <c r="I16" s="1" t="s">
        <v>6696</v>
      </c>
      <c r="J16" s="14" t="s">
        <v>6103</v>
      </c>
      <c r="K16" s="14" t="s">
        <v>7384</v>
      </c>
      <c r="L16" s="14" t="s">
        <v>2503</v>
      </c>
      <c r="M16" s="14" t="s">
        <v>5692</v>
      </c>
      <c r="N16" s="1" t="s">
        <v>2421</v>
      </c>
      <c r="O16" s="13" t="str">
        <f t="shared" si="0"/>
        <v>a</v>
      </c>
      <c r="P16" s="13"/>
      <c r="Q16" s="13" t="s">
        <v>40</v>
      </c>
      <c r="R16" s="13"/>
      <c r="S16" s="13" t="s">
        <v>39</v>
      </c>
      <c r="T16" s="13"/>
      <c r="U16" s="13" t="s">
        <v>23</v>
      </c>
      <c r="V16" s="13" t="s">
        <v>39</v>
      </c>
      <c r="W16" s="13" t="s">
        <v>23</v>
      </c>
      <c r="X16" s="13" t="s">
        <v>23</v>
      </c>
      <c r="Y16" s="13" t="s">
        <v>23</v>
      </c>
      <c r="Z16" s="13" t="s">
        <v>23</v>
      </c>
    </row>
    <row r="17" spans="1:26" s="1" customFormat="1" ht="156" x14ac:dyDescent="0.25">
      <c r="A17" s="4">
        <v>635</v>
      </c>
      <c r="B17" s="13">
        <v>9</v>
      </c>
      <c r="C17" s="48" t="s">
        <v>4457</v>
      </c>
      <c r="D17" s="1" t="s">
        <v>713</v>
      </c>
      <c r="E17" s="5">
        <v>38.192864999999998</v>
      </c>
      <c r="F17" s="5">
        <v>15.560810999999999</v>
      </c>
      <c r="G17" s="13">
        <v>-730</v>
      </c>
      <c r="H17" s="1" t="s">
        <v>6616</v>
      </c>
      <c r="I17" s="1" t="s">
        <v>7158</v>
      </c>
      <c r="J17" s="16"/>
      <c r="K17" s="16"/>
      <c r="L17" s="14" t="s">
        <v>714</v>
      </c>
      <c r="M17" s="14" t="s">
        <v>5029</v>
      </c>
      <c r="N17" s="1" t="s">
        <v>712</v>
      </c>
      <c r="O17" s="13" t="str">
        <f t="shared" si="0"/>
        <v>a</v>
      </c>
      <c r="P17" s="13"/>
      <c r="Q17" s="13"/>
      <c r="R17" s="13" t="s">
        <v>23</v>
      </c>
      <c r="S17" s="13" t="s">
        <v>23</v>
      </c>
      <c r="T17" s="13"/>
      <c r="U17" s="13" t="s">
        <v>23</v>
      </c>
      <c r="V17" s="13" t="s">
        <v>23</v>
      </c>
      <c r="W17" s="13" t="s">
        <v>23</v>
      </c>
      <c r="X17" s="13" t="s">
        <v>23</v>
      </c>
      <c r="Y17" s="13" t="s">
        <v>39</v>
      </c>
      <c r="Z17" s="13" t="s">
        <v>23</v>
      </c>
    </row>
    <row r="18" spans="1:26" s="1" customFormat="1" ht="132" x14ac:dyDescent="0.25">
      <c r="A18" s="4">
        <v>734</v>
      </c>
      <c r="B18" s="13">
        <v>9</v>
      </c>
      <c r="C18" s="48" t="s">
        <v>6261</v>
      </c>
      <c r="D18" s="1" t="s">
        <v>6262</v>
      </c>
      <c r="E18" s="5">
        <v>40.641441</v>
      </c>
      <c r="F18" s="5">
        <v>17.948952999999999</v>
      </c>
      <c r="G18" s="13">
        <v>-750</v>
      </c>
      <c r="H18" s="1" t="s">
        <v>7308</v>
      </c>
      <c r="I18" s="1" t="s">
        <v>7113</v>
      </c>
      <c r="J18" s="16"/>
      <c r="K18" s="16"/>
      <c r="L18" s="14" t="s">
        <v>861</v>
      </c>
      <c r="M18" s="14" t="s">
        <v>5085</v>
      </c>
      <c r="N18" s="1" t="s">
        <v>854</v>
      </c>
      <c r="O18" s="13" t="str">
        <f t="shared" si="0"/>
        <v>a</v>
      </c>
      <c r="P18" s="13"/>
      <c r="Q18" s="13" t="s">
        <v>40</v>
      </c>
      <c r="R18" s="13" t="s">
        <v>23</v>
      </c>
      <c r="S18" s="13" t="s">
        <v>23</v>
      </c>
      <c r="T18" s="13"/>
      <c r="U18" s="13" t="s">
        <v>23</v>
      </c>
      <c r="V18" s="13" t="s">
        <v>23</v>
      </c>
      <c r="W18" s="13" t="s">
        <v>23</v>
      </c>
      <c r="X18" s="13" t="s">
        <v>23</v>
      </c>
      <c r="Y18" s="13" t="s">
        <v>54</v>
      </c>
      <c r="Z18" s="13" t="s">
        <v>23</v>
      </c>
    </row>
    <row r="19" spans="1:26" s="1" customFormat="1" ht="144" x14ac:dyDescent="0.25">
      <c r="A19" s="4">
        <v>1442</v>
      </c>
      <c r="B19" s="13">
        <v>9</v>
      </c>
      <c r="C19" s="48" t="s">
        <v>6280</v>
      </c>
      <c r="D19" s="1" t="s">
        <v>6610</v>
      </c>
      <c r="E19" s="5">
        <v>39.105705999999998</v>
      </c>
      <c r="F19" s="5">
        <v>26.557779</v>
      </c>
      <c r="G19" s="13">
        <v>-750</v>
      </c>
      <c r="H19" s="1" t="s">
        <v>6652</v>
      </c>
      <c r="I19" s="1" t="s">
        <v>7131</v>
      </c>
      <c r="J19" s="38" t="s">
        <v>6865</v>
      </c>
      <c r="K19" s="16"/>
      <c r="L19" s="14" t="s">
        <v>1651</v>
      </c>
      <c r="M19" s="14" t="s">
        <v>5443</v>
      </c>
      <c r="N19" s="1" t="s">
        <v>1642</v>
      </c>
      <c r="O19" s="13" t="str">
        <f t="shared" si="0"/>
        <v>a</v>
      </c>
      <c r="P19" s="13"/>
      <c r="Q19" s="13" t="s">
        <v>38</v>
      </c>
      <c r="R19" s="13" t="s">
        <v>23</v>
      </c>
      <c r="S19" s="13" t="s">
        <v>23</v>
      </c>
      <c r="T19" s="13"/>
      <c r="U19" s="13" t="s">
        <v>23</v>
      </c>
      <c r="V19" s="13" t="s">
        <v>23</v>
      </c>
      <c r="W19" s="13" t="s">
        <v>23</v>
      </c>
      <c r="X19" s="13" t="s">
        <v>39</v>
      </c>
      <c r="Y19" s="13" t="s">
        <v>54</v>
      </c>
      <c r="Z19" s="13" t="s">
        <v>23</v>
      </c>
    </row>
    <row r="20" spans="1:26" s="1" customFormat="1" ht="120" x14ac:dyDescent="0.25">
      <c r="A20" s="4">
        <v>2136</v>
      </c>
      <c r="B20" s="13">
        <v>9</v>
      </c>
      <c r="C20" s="48" t="s">
        <v>7246</v>
      </c>
      <c r="D20" s="1" t="s">
        <v>2513</v>
      </c>
      <c r="E20" s="5">
        <v>37.530636000000001</v>
      </c>
      <c r="F20" s="5">
        <v>27.279024</v>
      </c>
      <c r="G20" s="13">
        <v>-3000</v>
      </c>
      <c r="H20" s="1" t="s">
        <v>7552</v>
      </c>
      <c r="I20" s="1" t="s">
        <v>6698</v>
      </c>
      <c r="J20" s="14" t="s">
        <v>6699</v>
      </c>
      <c r="K20" s="14" t="s">
        <v>7247</v>
      </c>
      <c r="L20" s="14" t="s">
        <v>2514</v>
      </c>
      <c r="M20" s="14" t="s">
        <v>5712</v>
      </c>
      <c r="N20" s="1" t="s">
        <v>2421</v>
      </c>
      <c r="O20" s="13" t="str">
        <f t="shared" si="0"/>
        <v>a</v>
      </c>
      <c r="P20" s="13"/>
      <c r="Q20" s="13" t="s">
        <v>40</v>
      </c>
      <c r="R20" s="13" t="s">
        <v>39</v>
      </c>
      <c r="S20" s="13" t="s">
        <v>39</v>
      </c>
      <c r="T20" s="13"/>
      <c r="U20" s="13" t="s">
        <v>23</v>
      </c>
      <c r="V20" s="13" t="s">
        <v>23</v>
      </c>
      <c r="W20" s="13" t="s">
        <v>23</v>
      </c>
      <c r="X20" s="13" t="s">
        <v>23</v>
      </c>
      <c r="Y20" s="13" t="s">
        <v>23</v>
      </c>
      <c r="Z20" s="13" t="s">
        <v>23</v>
      </c>
    </row>
    <row r="21" spans="1:26" s="1" customFormat="1" ht="132" x14ac:dyDescent="0.25">
      <c r="A21" s="4">
        <v>2723</v>
      </c>
      <c r="B21" s="13">
        <v>9</v>
      </c>
      <c r="C21" s="48" t="s">
        <v>7255</v>
      </c>
      <c r="D21" s="1" t="s">
        <v>6739</v>
      </c>
      <c r="E21" s="5">
        <v>36.841500000000003</v>
      </c>
      <c r="F21" s="5">
        <v>10.324999999999999</v>
      </c>
      <c r="G21" s="13">
        <v>-814</v>
      </c>
      <c r="H21" s="1" t="s">
        <v>7594</v>
      </c>
      <c r="I21" s="1" t="s">
        <v>7168</v>
      </c>
      <c r="J21" s="14" t="s">
        <v>6846</v>
      </c>
      <c r="K21" s="16"/>
      <c r="L21" s="14" t="s">
        <v>3733</v>
      </c>
      <c r="M21" s="14" t="s">
        <v>6148</v>
      </c>
      <c r="N21" s="1" t="s">
        <v>3643</v>
      </c>
      <c r="O21" s="13" t="str">
        <f t="shared" si="0"/>
        <v>a</v>
      </c>
      <c r="P21" s="13"/>
      <c r="Q21" s="13" t="s">
        <v>40</v>
      </c>
      <c r="R21" s="13" t="s">
        <v>39</v>
      </c>
      <c r="S21" s="13" t="s">
        <v>39</v>
      </c>
      <c r="T21" s="13" t="s">
        <v>39</v>
      </c>
      <c r="U21" s="13" t="s">
        <v>23</v>
      </c>
      <c r="V21" s="13" t="s">
        <v>39</v>
      </c>
      <c r="W21" s="13" t="s">
        <v>39</v>
      </c>
      <c r="X21" s="13" t="s">
        <v>39</v>
      </c>
      <c r="Y21" s="13" t="s">
        <v>39</v>
      </c>
      <c r="Z21" s="13" t="s">
        <v>39</v>
      </c>
    </row>
    <row r="22" spans="1:26" s="1" customFormat="1" ht="156" x14ac:dyDescent="0.25">
      <c r="A22" s="4">
        <v>1289</v>
      </c>
      <c r="B22" s="13">
        <v>8</v>
      </c>
      <c r="C22" s="48" t="s">
        <v>5372</v>
      </c>
      <c r="D22" s="1" t="s">
        <v>5373</v>
      </c>
      <c r="E22" s="5">
        <v>37.984099999999998</v>
      </c>
      <c r="F22" s="5">
        <v>22.711400000000001</v>
      </c>
      <c r="G22" s="13">
        <v>-750</v>
      </c>
      <c r="H22" s="1" t="s">
        <v>6645</v>
      </c>
      <c r="I22" s="1" t="s">
        <v>1032</v>
      </c>
      <c r="J22" s="16"/>
      <c r="K22" s="16"/>
      <c r="L22" s="14" t="s">
        <v>1449</v>
      </c>
      <c r="M22" s="14" t="s">
        <v>5371</v>
      </c>
      <c r="N22" s="1" t="s">
        <v>1326</v>
      </c>
      <c r="O22" s="13" t="str">
        <f t="shared" si="0"/>
        <v>a</v>
      </c>
      <c r="P22" s="13"/>
      <c r="Q22" s="13" t="s">
        <v>23</v>
      </c>
      <c r="R22" s="13" t="s">
        <v>23</v>
      </c>
      <c r="S22" s="13" t="s">
        <v>23</v>
      </c>
      <c r="T22" s="13"/>
      <c r="U22" s="13" t="s">
        <v>23</v>
      </c>
      <c r="V22" s="13" t="s">
        <v>23</v>
      </c>
      <c r="W22" s="13" t="s">
        <v>23</v>
      </c>
      <c r="X22" s="13" t="s">
        <v>23</v>
      </c>
      <c r="Y22" s="13" t="s">
        <v>23</v>
      </c>
      <c r="Z22" s="13" t="s">
        <v>23</v>
      </c>
    </row>
    <row r="23" spans="1:26" s="1" customFormat="1" ht="132" x14ac:dyDescent="0.25">
      <c r="A23" s="4">
        <v>1295</v>
      </c>
      <c r="B23" s="13">
        <v>8</v>
      </c>
      <c r="C23" s="48" t="s">
        <v>7305</v>
      </c>
      <c r="D23" s="1" t="s">
        <v>1455</v>
      </c>
      <c r="E23" s="5">
        <v>39.718361000000002</v>
      </c>
      <c r="F23" s="5">
        <v>19.771744000000002</v>
      </c>
      <c r="G23" s="13">
        <v>-750</v>
      </c>
      <c r="H23" s="1" t="s">
        <v>6646</v>
      </c>
      <c r="I23" s="1" t="s">
        <v>494</v>
      </c>
      <c r="J23" s="16"/>
      <c r="K23" s="16"/>
      <c r="L23" s="14" t="s">
        <v>1456</v>
      </c>
      <c r="M23" s="14" t="s">
        <v>5376</v>
      </c>
      <c r="N23" s="1" t="s">
        <v>1457</v>
      </c>
      <c r="O23" s="13" t="str">
        <f t="shared" si="0"/>
        <v>a</v>
      </c>
      <c r="P23" s="13"/>
      <c r="Q23" s="13" t="s">
        <v>40</v>
      </c>
      <c r="R23" s="13" t="s">
        <v>23</v>
      </c>
      <c r="S23" s="13" t="s">
        <v>23</v>
      </c>
      <c r="T23" s="13"/>
      <c r="U23" s="13" t="s">
        <v>23</v>
      </c>
      <c r="V23" s="13" t="s">
        <v>23</v>
      </c>
      <c r="W23" s="13" t="s">
        <v>23</v>
      </c>
      <c r="X23" s="13" t="s">
        <v>39</v>
      </c>
      <c r="Y23" s="13" t="s">
        <v>23</v>
      </c>
      <c r="Z23" s="13" t="s">
        <v>23</v>
      </c>
    </row>
    <row r="24" spans="1:26" s="1" customFormat="1" ht="120" x14ac:dyDescent="0.25">
      <c r="A24" s="6">
        <v>2062.1999999999998</v>
      </c>
      <c r="B24" s="13">
        <v>8</v>
      </c>
      <c r="C24" s="48" t="s">
        <v>5651</v>
      </c>
      <c r="D24" s="1" t="s">
        <v>7283</v>
      </c>
      <c r="E24" s="5">
        <v>39.834003000000003</v>
      </c>
      <c r="F24" s="5">
        <v>26.082346999999999</v>
      </c>
      <c r="G24" s="13">
        <v>-750</v>
      </c>
      <c r="H24" s="1" t="s">
        <v>4515</v>
      </c>
      <c r="I24" s="1" t="s">
        <v>4238</v>
      </c>
      <c r="J24" s="16"/>
      <c r="K24" s="16"/>
      <c r="L24" s="14" t="s">
        <v>2422</v>
      </c>
      <c r="M24" s="14" t="s">
        <v>5652</v>
      </c>
      <c r="N24" s="1" t="s">
        <v>2421</v>
      </c>
      <c r="O24" s="13" t="str">
        <f t="shared" si="0"/>
        <v>a</v>
      </c>
      <c r="P24" s="13"/>
      <c r="Q24" s="13" t="s">
        <v>38</v>
      </c>
      <c r="R24" s="13" t="s">
        <v>39</v>
      </c>
      <c r="S24" s="13" t="s">
        <v>23</v>
      </c>
      <c r="T24" s="13"/>
      <c r="U24" s="13" t="s">
        <v>23</v>
      </c>
      <c r="V24" s="13" t="s">
        <v>23</v>
      </c>
      <c r="W24" s="13" t="s">
        <v>23</v>
      </c>
      <c r="X24" s="13" t="s">
        <v>23</v>
      </c>
      <c r="Y24" s="13" t="s">
        <v>23</v>
      </c>
      <c r="Z24" s="13" t="s">
        <v>23</v>
      </c>
    </row>
    <row r="25" spans="1:26" s="1" customFormat="1" ht="120" x14ac:dyDescent="0.25">
      <c r="A25" s="4">
        <v>2212</v>
      </c>
      <c r="B25" s="13">
        <v>8</v>
      </c>
      <c r="C25" s="48" t="s">
        <v>6288</v>
      </c>
      <c r="D25" s="1" t="s">
        <v>6289</v>
      </c>
      <c r="E25" s="5">
        <v>36.263606000000003</v>
      </c>
      <c r="F25" s="5">
        <v>29.308129999999998</v>
      </c>
      <c r="G25" s="13">
        <v>-550</v>
      </c>
      <c r="H25" s="1" t="s">
        <v>5704</v>
      </c>
      <c r="I25" s="1" t="s">
        <v>7113</v>
      </c>
      <c r="J25" s="16"/>
      <c r="K25" s="16"/>
      <c r="L25" s="14" t="s">
        <v>2644</v>
      </c>
      <c r="M25" s="14" t="s">
        <v>5774</v>
      </c>
      <c r="N25" s="1" t="s">
        <v>2563</v>
      </c>
      <c r="O25" s="13" t="str">
        <f t="shared" si="0"/>
        <v>a</v>
      </c>
      <c r="P25" s="13"/>
      <c r="Q25" s="13" t="s">
        <v>40</v>
      </c>
      <c r="R25" s="13" t="s">
        <v>23</v>
      </c>
      <c r="S25" s="13" t="s">
        <v>39</v>
      </c>
      <c r="T25" s="13"/>
      <c r="U25" s="13" t="s">
        <v>23</v>
      </c>
      <c r="V25" s="13" t="s">
        <v>23</v>
      </c>
      <c r="W25" s="13" t="s">
        <v>23</v>
      </c>
      <c r="X25" s="13" t="s">
        <v>23</v>
      </c>
      <c r="Y25" s="13" t="s">
        <v>39</v>
      </c>
      <c r="Z25" s="13" t="s">
        <v>23</v>
      </c>
    </row>
    <row r="26" spans="1:26" s="1" customFormat="1" ht="108" x14ac:dyDescent="0.25">
      <c r="A26" s="4">
        <v>493</v>
      </c>
      <c r="B26" s="13">
        <v>7</v>
      </c>
      <c r="C26" s="48" t="s">
        <v>7248</v>
      </c>
      <c r="D26" s="1" t="s">
        <v>6260</v>
      </c>
      <c r="E26" s="5">
        <v>41.753430000000002</v>
      </c>
      <c r="F26" s="5">
        <v>12.279847999999999</v>
      </c>
      <c r="G26" s="13">
        <v>-640</v>
      </c>
      <c r="H26" s="1" t="s">
        <v>4365</v>
      </c>
      <c r="I26" s="1" t="s">
        <v>7147</v>
      </c>
      <c r="J26" s="16"/>
      <c r="K26" s="16"/>
      <c r="L26" s="14" t="s">
        <v>575</v>
      </c>
      <c r="M26" s="14"/>
      <c r="N26" s="1" t="s">
        <v>450</v>
      </c>
      <c r="O26" s="13" t="str">
        <f t="shared" si="0"/>
        <v>a</v>
      </c>
      <c r="P26" s="13" t="s">
        <v>97</v>
      </c>
      <c r="Q26" s="13" t="s">
        <v>40</v>
      </c>
      <c r="R26" s="13" t="s">
        <v>39</v>
      </c>
      <c r="S26" s="13" t="s">
        <v>23</v>
      </c>
      <c r="T26" s="13"/>
      <c r="U26" s="13" t="s">
        <v>23</v>
      </c>
      <c r="V26" s="13" t="s">
        <v>23</v>
      </c>
      <c r="W26" s="13" t="s">
        <v>23</v>
      </c>
      <c r="X26" s="13" t="s">
        <v>23</v>
      </c>
      <c r="Y26" s="13" t="s">
        <v>54</v>
      </c>
      <c r="Z26" s="13" t="s">
        <v>23</v>
      </c>
    </row>
    <row r="27" spans="1:26" s="1" customFormat="1" ht="108" x14ac:dyDescent="0.25">
      <c r="A27" s="4">
        <v>590</v>
      </c>
      <c r="B27" s="13">
        <v>7</v>
      </c>
      <c r="C27" s="48" t="s">
        <v>674</v>
      </c>
      <c r="D27" s="1" t="s">
        <v>4456</v>
      </c>
      <c r="E27" s="5">
        <v>38.109425000000002</v>
      </c>
      <c r="F27" s="5">
        <v>15.634658</v>
      </c>
      <c r="G27" s="13">
        <v>-740</v>
      </c>
      <c r="H27" s="1" t="s">
        <v>6614</v>
      </c>
      <c r="I27" s="1" t="s">
        <v>7110</v>
      </c>
      <c r="J27" s="16"/>
      <c r="K27" s="16"/>
      <c r="L27" s="14" t="s">
        <v>675</v>
      </c>
      <c r="M27" s="14" t="s">
        <v>4782</v>
      </c>
      <c r="N27" s="1" t="s">
        <v>450</v>
      </c>
      <c r="O27" s="13" t="str">
        <f t="shared" si="0"/>
        <v>a</v>
      </c>
      <c r="P27" s="13"/>
      <c r="Q27" s="13" t="s">
        <v>23</v>
      </c>
      <c r="R27" s="13" t="s">
        <v>23</v>
      </c>
      <c r="S27" s="13" t="s">
        <v>23</v>
      </c>
      <c r="T27" s="13"/>
      <c r="U27" s="13" t="s">
        <v>23</v>
      </c>
      <c r="V27" s="13" t="s">
        <v>23</v>
      </c>
      <c r="W27" s="13" t="s">
        <v>23</v>
      </c>
      <c r="X27" s="13" t="s">
        <v>23</v>
      </c>
      <c r="Y27" s="13" t="s">
        <v>39</v>
      </c>
      <c r="Z27" s="13" t="s">
        <v>23</v>
      </c>
    </row>
    <row r="28" spans="1:26" s="1" customFormat="1" ht="120" x14ac:dyDescent="0.25">
      <c r="A28" s="4">
        <v>625</v>
      </c>
      <c r="B28" s="13">
        <v>7</v>
      </c>
      <c r="C28" s="48" t="s">
        <v>701</v>
      </c>
      <c r="D28" s="1" t="s">
        <v>702</v>
      </c>
      <c r="E28" s="5">
        <v>40.472031999999999</v>
      </c>
      <c r="F28" s="5">
        <v>17.228144</v>
      </c>
      <c r="G28" s="13">
        <v>-750</v>
      </c>
      <c r="H28" s="1" t="s">
        <v>7333</v>
      </c>
      <c r="I28" s="1" t="s">
        <v>193</v>
      </c>
      <c r="J28" s="16"/>
      <c r="K28" s="16"/>
      <c r="L28" s="14" t="s">
        <v>703</v>
      </c>
      <c r="M28" s="14" t="s">
        <v>4798</v>
      </c>
      <c r="N28" s="1" t="s">
        <v>450</v>
      </c>
      <c r="O28" s="13" t="str">
        <f t="shared" si="0"/>
        <v>a</v>
      </c>
      <c r="P28" s="13" t="s">
        <v>97</v>
      </c>
      <c r="Q28" s="13" t="s">
        <v>23</v>
      </c>
      <c r="R28" s="13" t="s">
        <v>23</v>
      </c>
      <c r="S28" s="13" t="s">
        <v>23</v>
      </c>
      <c r="T28" s="13"/>
      <c r="U28" s="13" t="s">
        <v>23</v>
      </c>
      <c r="V28" s="13" t="s">
        <v>23</v>
      </c>
      <c r="W28" s="13" t="s">
        <v>23</v>
      </c>
      <c r="X28" s="13" t="s">
        <v>23</v>
      </c>
      <c r="Y28" s="13" t="s">
        <v>23</v>
      </c>
      <c r="Z28" s="13" t="s">
        <v>23</v>
      </c>
    </row>
    <row r="29" spans="1:26" s="1" customFormat="1" ht="108" x14ac:dyDescent="0.25">
      <c r="A29" s="4">
        <v>977</v>
      </c>
      <c r="B29" s="13">
        <v>7</v>
      </c>
      <c r="C29" s="48" t="s">
        <v>4468</v>
      </c>
      <c r="D29" s="1" t="s">
        <v>1103</v>
      </c>
      <c r="E29" s="5">
        <v>37.934337999999997</v>
      </c>
      <c r="F29" s="5">
        <v>23.685334000000001</v>
      </c>
      <c r="G29" s="13">
        <v>-750</v>
      </c>
      <c r="H29" s="1" t="s">
        <v>4469</v>
      </c>
      <c r="I29" s="1" t="s">
        <v>1104</v>
      </c>
      <c r="J29" s="16"/>
      <c r="K29" s="16"/>
      <c r="L29" s="14" t="s">
        <v>1105</v>
      </c>
      <c r="M29" s="14" t="s">
        <v>5184</v>
      </c>
      <c r="N29" s="1" t="s">
        <v>1093</v>
      </c>
      <c r="O29" s="13" t="str">
        <f t="shared" si="0"/>
        <v>a</v>
      </c>
      <c r="P29" s="13"/>
      <c r="Q29" s="13"/>
      <c r="R29" s="13" t="s">
        <v>23</v>
      </c>
      <c r="S29" s="13" t="s">
        <v>23</v>
      </c>
      <c r="T29" s="13"/>
      <c r="U29" s="13" t="s">
        <v>23</v>
      </c>
      <c r="V29" s="13" t="s">
        <v>23</v>
      </c>
      <c r="W29" s="13" t="s">
        <v>23</v>
      </c>
      <c r="X29" s="13" t="s">
        <v>23</v>
      </c>
      <c r="Y29" s="13" t="s">
        <v>23</v>
      </c>
      <c r="Z29" s="13" t="s">
        <v>23</v>
      </c>
    </row>
    <row r="30" spans="1:26" s="1" customFormat="1" ht="120" x14ac:dyDescent="0.25">
      <c r="A30" s="4">
        <v>1244</v>
      </c>
      <c r="B30" s="13">
        <v>7</v>
      </c>
      <c r="C30" s="48" t="s">
        <v>1398</v>
      </c>
      <c r="D30" s="1" t="s">
        <v>1399</v>
      </c>
      <c r="E30" s="5">
        <v>36.762700000000002</v>
      </c>
      <c r="F30" s="5">
        <v>22.567499999999999</v>
      </c>
      <c r="G30" s="13">
        <v>-750</v>
      </c>
      <c r="H30" s="1" t="s">
        <v>4486</v>
      </c>
      <c r="I30" s="1" t="s">
        <v>1400</v>
      </c>
      <c r="J30" s="16"/>
      <c r="K30" s="16"/>
      <c r="L30" s="14" t="s">
        <v>1401</v>
      </c>
      <c r="M30" s="14" t="s">
        <v>5340</v>
      </c>
      <c r="N30" s="1" t="s">
        <v>1326</v>
      </c>
      <c r="O30" s="13" t="str">
        <f t="shared" si="0"/>
        <v>a</v>
      </c>
      <c r="P30" s="13"/>
      <c r="Q30" s="13"/>
      <c r="R30" s="13" t="s">
        <v>23</v>
      </c>
      <c r="S30" s="13" t="s">
        <v>23</v>
      </c>
      <c r="T30" s="13"/>
      <c r="U30" s="13" t="s">
        <v>23</v>
      </c>
      <c r="V30" s="13" t="s">
        <v>23</v>
      </c>
      <c r="W30" s="13" t="s">
        <v>23</v>
      </c>
      <c r="X30" s="13" t="s">
        <v>23</v>
      </c>
      <c r="Y30" s="13" t="s">
        <v>23</v>
      </c>
      <c r="Z30" s="13" t="s">
        <v>23</v>
      </c>
    </row>
    <row r="31" spans="1:26" s="1" customFormat="1" ht="108" x14ac:dyDescent="0.25">
      <c r="A31" s="4">
        <v>1334</v>
      </c>
      <c r="B31" s="13">
        <v>7</v>
      </c>
      <c r="C31" s="48" t="s">
        <v>5395</v>
      </c>
      <c r="D31" s="1" t="s">
        <v>1519</v>
      </c>
      <c r="E31" s="5">
        <v>36.224800000000002</v>
      </c>
      <c r="F31" s="5">
        <v>23.081900000000001</v>
      </c>
      <c r="G31" s="13">
        <v>-550</v>
      </c>
      <c r="H31" s="1" t="s">
        <v>7332</v>
      </c>
      <c r="I31" s="1" t="s">
        <v>4409</v>
      </c>
      <c r="J31" s="14" t="s">
        <v>7190</v>
      </c>
      <c r="K31" s="16"/>
      <c r="L31" s="14" t="s">
        <v>1520</v>
      </c>
      <c r="M31" s="14" t="s">
        <v>5394</v>
      </c>
      <c r="N31" s="1" t="s">
        <v>1457</v>
      </c>
      <c r="O31" s="13" t="str">
        <f t="shared" si="0"/>
        <v>a</v>
      </c>
      <c r="P31" s="13"/>
      <c r="Q31" s="13" t="s">
        <v>23</v>
      </c>
      <c r="R31" s="13" t="s">
        <v>23</v>
      </c>
      <c r="S31" s="13" t="s">
        <v>23</v>
      </c>
      <c r="T31" s="13"/>
      <c r="U31" s="13" t="s">
        <v>23</v>
      </c>
      <c r="V31" s="13" t="s">
        <v>23</v>
      </c>
      <c r="W31" s="13" t="s">
        <v>23</v>
      </c>
      <c r="X31" s="13" t="s">
        <v>23</v>
      </c>
      <c r="Y31" s="13" t="s">
        <v>23</v>
      </c>
      <c r="Z31" s="13" t="s">
        <v>23</v>
      </c>
    </row>
    <row r="32" spans="1:26" s="1" customFormat="1" ht="96" x14ac:dyDescent="0.25">
      <c r="A32" s="4">
        <v>2163</v>
      </c>
      <c r="B32" s="13">
        <v>7</v>
      </c>
      <c r="C32" s="48" t="s">
        <v>6285</v>
      </c>
      <c r="D32" s="1" t="s">
        <v>6286</v>
      </c>
      <c r="E32" s="5">
        <v>36.686292000000002</v>
      </c>
      <c r="F32" s="5">
        <v>27.371818000000001</v>
      </c>
      <c r="G32" s="13">
        <v>-330</v>
      </c>
      <c r="H32" s="1" t="s">
        <v>7561</v>
      </c>
      <c r="I32" s="1" t="s">
        <v>1567</v>
      </c>
      <c r="J32" s="16"/>
      <c r="K32" s="16"/>
      <c r="L32" s="14" t="s">
        <v>2560</v>
      </c>
      <c r="M32" s="14" t="s">
        <v>5727</v>
      </c>
      <c r="N32" s="1" t="s">
        <v>2421</v>
      </c>
      <c r="O32" s="13" t="str">
        <f t="shared" si="0"/>
        <v>a</v>
      </c>
      <c r="P32" s="13"/>
      <c r="Q32" s="13" t="s">
        <v>38</v>
      </c>
      <c r="R32" s="13"/>
      <c r="S32" s="13" t="s">
        <v>39</v>
      </c>
      <c r="T32" s="13"/>
      <c r="U32" s="13" t="s">
        <v>39</v>
      </c>
      <c r="V32" s="13" t="s">
        <v>23</v>
      </c>
      <c r="W32" s="13" t="s">
        <v>23</v>
      </c>
      <c r="X32" s="13" t="s">
        <v>23</v>
      </c>
      <c r="Y32" s="13" t="s">
        <v>23</v>
      </c>
      <c r="Z32" s="13" t="s">
        <v>23</v>
      </c>
    </row>
    <row r="33" spans="1:26" s="1" customFormat="1" ht="96" x14ac:dyDescent="0.25">
      <c r="A33" s="4">
        <v>2163.1</v>
      </c>
      <c r="B33" s="13">
        <v>7</v>
      </c>
      <c r="C33" s="48" t="s">
        <v>6285</v>
      </c>
      <c r="D33" s="1" t="s">
        <v>6287</v>
      </c>
      <c r="E33" s="5">
        <v>36.683709999999998</v>
      </c>
      <c r="F33" s="5">
        <v>27.376428000000001</v>
      </c>
      <c r="G33" s="13">
        <v>-330</v>
      </c>
      <c r="H33" s="1" t="s">
        <v>7561</v>
      </c>
      <c r="I33" s="1" t="s">
        <v>7128</v>
      </c>
      <c r="J33" s="16"/>
      <c r="K33" s="16"/>
      <c r="L33" s="14" t="s">
        <v>2560</v>
      </c>
      <c r="M33" s="14" t="s">
        <v>5727</v>
      </c>
      <c r="N33" s="1" t="s">
        <v>2421</v>
      </c>
      <c r="O33" s="13" t="str">
        <f t="shared" si="0"/>
        <v>a</v>
      </c>
      <c r="P33" s="13"/>
      <c r="Q33" s="13" t="s">
        <v>38</v>
      </c>
      <c r="R33" s="13" t="s">
        <v>39</v>
      </c>
      <c r="S33" s="13"/>
      <c r="T33" s="13"/>
      <c r="U33" s="13"/>
      <c r="V33" s="13" t="s">
        <v>23</v>
      </c>
      <c r="W33" s="13" t="s">
        <v>23</v>
      </c>
      <c r="X33" s="13" t="s">
        <v>23</v>
      </c>
      <c r="Y33" s="13" t="s">
        <v>54</v>
      </c>
      <c r="Z33" s="13" t="s">
        <v>23</v>
      </c>
    </row>
    <row r="34" spans="1:26" s="1" customFormat="1" ht="96" x14ac:dyDescent="0.25">
      <c r="A34" s="4">
        <v>450</v>
      </c>
      <c r="B34" s="13">
        <v>6</v>
      </c>
      <c r="C34" s="48" t="s">
        <v>7432</v>
      </c>
      <c r="D34" s="1" t="s">
        <v>7139</v>
      </c>
      <c r="E34" s="5">
        <v>43.573300000000003</v>
      </c>
      <c r="F34" s="5">
        <v>10.334300000000001</v>
      </c>
      <c r="G34" s="13" t="s">
        <v>974</v>
      </c>
      <c r="H34" s="1" t="s">
        <v>7433</v>
      </c>
      <c r="I34" s="1" t="s">
        <v>7140</v>
      </c>
      <c r="J34" s="14" t="s">
        <v>6807</v>
      </c>
      <c r="K34" s="14" t="s">
        <v>7431</v>
      </c>
      <c r="L34" s="14" t="s">
        <v>488</v>
      </c>
      <c r="M34" s="14"/>
      <c r="N34" s="1" t="s">
        <v>450</v>
      </c>
      <c r="O34" s="13" t="str">
        <f t="shared" si="0"/>
        <v>a</v>
      </c>
      <c r="P34" s="13" t="s">
        <v>97</v>
      </c>
      <c r="Q34" s="13" t="s">
        <v>23</v>
      </c>
      <c r="R34" s="13" t="s">
        <v>23</v>
      </c>
      <c r="S34" s="13" t="s">
        <v>39</v>
      </c>
      <c r="T34" s="13"/>
      <c r="U34" s="13" t="s">
        <v>23</v>
      </c>
      <c r="V34" s="13" t="s">
        <v>23</v>
      </c>
      <c r="W34" s="13" t="s">
        <v>23</v>
      </c>
      <c r="X34" s="13" t="s">
        <v>23</v>
      </c>
      <c r="Y34" s="13" t="s">
        <v>39</v>
      </c>
      <c r="Z34" s="13" t="s">
        <v>23</v>
      </c>
    </row>
    <row r="35" spans="1:26" s="1" customFormat="1" ht="120" x14ac:dyDescent="0.25">
      <c r="A35" s="4">
        <v>532</v>
      </c>
      <c r="B35" s="13">
        <v>6</v>
      </c>
      <c r="C35" s="48" t="s">
        <v>6223</v>
      </c>
      <c r="D35" s="1" t="s">
        <v>627</v>
      </c>
      <c r="E35" s="5">
        <v>40.791466999999997</v>
      </c>
      <c r="F35" s="5">
        <v>14.087813000000001</v>
      </c>
      <c r="G35" s="13">
        <v>-30</v>
      </c>
      <c r="H35" s="1" t="s">
        <v>7440</v>
      </c>
      <c r="I35" s="1" t="s">
        <v>7153</v>
      </c>
      <c r="J35" s="14" t="s">
        <v>6688</v>
      </c>
      <c r="K35" s="16"/>
      <c r="L35" s="14" t="s">
        <v>628</v>
      </c>
      <c r="M35" s="14" t="s">
        <v>4744</v>
      </c>
      <c r="N35" s="1" t="s">
        <v>450</v>
      </c>
      <c r="O35" s="13" t="str">
        <f t="shared" si="0"/>
        <v>a</v>
      </c>
      <c r="P35" s="13" t="s">
        <v>97</v>
      </c>
      <c r="Q35" s="13" t="s">
        <v>38</v>
      </c>
      <c r="R35" s="13" t="s">
        <v>39</v>
      </c>
      <c r="S35" s="13" t="s">
        <v>39</v>
      </c>
      <c r="T35" s="13"/>
      <c r="U35" s="13" t="s">
        <v>39</v>
      </c>
      <c r="V35" s="13" t="s">
        <v>23</v>
      </c>
      <c r="W35" s="13" t="s">
        <v>23</v>
      </c>
      <c r="X35" s="13" t="s">
        <v>23</v>
      </c>
      <c r="Y35" s="13" t="s">
        <v>39</v>
      </c>
      <c r="Z35" s="13" t="s">
        <v>23</v>
      </c>
    </row>
    <row r="36" spans="1:26" s="1" customFormat="1" ht="84" x14ac:dyDescent="0.25">
      <c r="A36" s="4">
        <v>712</v>
      </c>
      <c r="B36" s="13">
        <v>6</v>
      </c>
      <c r="C36" s="48" t="s">
        <v>837</v>
      </c>
      <c r="D36" s="1" t="s">
        <v>838</v>
      </c>
      <c r="E36" s="5">
        <v>35.881464999999999</v>
      </c>
      <c r="F36" s="5">
        <v>14.44295</v>
      </c>
      <c r="G36" s="13" t="s">
        <v>974</v>
      </c>
      <c r="H36" s="1" t="s">
        <v>5696</v>
      </c>
      <c r="I36" s="1" t="s">
        <v>350</v>
      </c>
      <c r="J36" s="16"/>
      <c r="K36" s="16"/>
      <c r="L36" s="14" t="s">
        <v>839</v>
      </c>
      <c r="M36" s="14"/>
      <c r="N36" s="1" t="s">
        <v>840</v>
      </c>
      <c r="O36" s="13" t="str">
        <f t="shared" si="0"/>
        <v>a</v>
      </c>
      <c r="P36" s="13"/>
      <c r="Q36" s="13"/>
      <c r="R36" s="13" t="s">
        <v>23</v>
      </c>
      <c r="S36" s="13" t="s">
        <v>23</v>
      </c>
      <c r="T36" s="13"/>
      <c r="U36" s="13" t="s">
        <v>23</v>
      </c>
      <c r="V36" s="13" t="s">
        <v>23</v>
      </c>
      <c r="W36" s="13" t="s">
        <v>23</v>
      </c>
      <c r="X36" s="13" t="s">
        <v>23</v>
      </c>
      <c r="Y36" s="13" t="s">
        <v>23</v>
      </c>
      <c r="Z36" s="13" t="s">
        <v>23</v>
      </c>
    </row>
    <row r="37" spans="1:26" s="1" customFormat="1" ht="84" x14ac:dyDescent="0.25">
      <c r="A37" s="4">
        <v>730</v>
      </c>
      <c r="B37" s="13">
        <v>6</v>
      </c>
      <c r="C37" s="48" t="s">
        <v>855</v>
      </c>
      <c r="D37" s="1" t="s">
        <v>856</v>
      </c>
      <c r="E37" s="5">
        <v>40.148181999999998</v>
      </c>
      <c r="F37" s="5">
        <v>18.490869</v>
      </c>
      <c r="G37" s="13">
        <v>-750</v>
      </c>
      <c r="H37" s="1" t="s">
        <v>7307</v>
      </c>
      <c r="I37" s="1" t="s">
        <v>7152</v>
      </c>
      <c r="J37" s="16"/>
      <c r="K37" s="16"/>
      <c r="L37" s="14" t="s">
        <v>857</v>
      </c>
      <c r="M37" s="14" t="s">
        <v>5079</v>
      </c>
      <c r="N37" s="1" t="s">
        <v>854</v>
      </c>
      <c r="O37" s="13" t="str">
        <f t="shared" si="0"/>
        <v>a</v>
      </c>
      <c r="P37" s="13"/>
      <c r="Q37" s="13" t="s">
        <v>23</v>
      </c>
      <c r="R37" s="13" t="s">
        <v>23</v>
      </c>
      <c r="S37" s="13" t="s">
        <v>23</v>
      </c>
      <c r="T37" s="13"/>
      <c r="U37" s="13" t="s">
        <v>23</v>
      </c>
      <c r="V37" s="13" t="s">
        <v>23</v>
      </c>
      <c r="W37" s="13" t="s">
        <v>23</v>
      </c>
      <c r="X37" s="13" t="s">
        <v>23</v>
      </c>
      <c r="Y37" s="13" t="s">
        <v>39</v>
      </c>
      <c r="Z37" s="13" t="s">
        <v>23</v>
      </c>
    </row>
    <row r="38" spans="1:26" s="1" customFormat="1" ht="96" x14ac:dyDescent="0.25">
      <c r="A38" s="4">
        <v>972</v>
      </c>
      <c r="B38" s="13">
        <v>6</v>
      </c>
      <c r="C38" s="48" t="s">
        <v>1095</v>
      </c>
      <c r="D38" s="1" t="s">
        <v>1096</v>
      </c>
      <c r="E38" s="5">
        <v>37.950161999999999</v>
      </c>
      <c r="F38" s="5">
        <v>23.538702000000001</v>
      </c>
      <c r="G38" s="13">
        <v>-550</v>
      </c>
      <c r="H38" s="1" t="s">
        <v>6627</v>
      </c>
      <c r="I38" s="1" t="s">
        <v>6677</v>
      </c>
      <c r="J38" s="14" t="s">
        <v>6676</v>
      </c>
      <c r="K38" s="16"/>
      <c r="L38" s="14" t="s">
        <v>1097</v>
      </c>
      <c r="M38" s="14" t="s">
        <v>5176</v>
      </c>
      <c r="N38" s="1" t="s">
        <v>1093</v>
      </c>
      <c r="O38" s="13" t="str">
        <f t="shared" si="0"/>
        <v>a</v>
      </c>
      <c r="P38" s="13" t="s">
        <v>97</v>
      </c>
      <c r="Q38" s="13" t="s">
        <v>38</v>
      </c>
      <c r="R38" s="13" t="s">
        <v>39</v>
      </c>
      <c r="S38" s="13" t="s">
        <v>39</v>
      </c>
      <c r="T38" s="13"/>
      <c r="U38" s="13" t="s">
        <v>23</v>
      </c>
      <c r="V38" s="13" t="s">
        <v>23</v>
      </c>
      <c r="W38" s="13" t="s">
        <v>23</v>
      </c>
      <c r="X38" s="13" t="s">
        <v>23</v>
      </c>
      <c r="Y38" s="13" t="s">
        <v>23</v>
      </c>
      <c r="Z38" s="13" t="s">
        <v>23</v>
      </c>
    </row>
    <row r="39" spans="1:26" s="1" customFormat="1" ht="96" x14ac:dyDescent="0.25">
      <c r="A39" s="4">
        <v>1006</v>
      </c>
      <c r="B39" s="13">
        <v>6</v>
      </c>
      <c r="C39" s="48" t="s">
        <v>4471</v>
      </c>
      <c r="D39" s="1" t="s">
        <v>1134</v>
      </c>
      <c r="E39" s="5">
        <v>38.433300000000003</v>
      </c>
      <c r="F39" s="5">
        <v>23.592400000000001</v>
      </c>
      <c r="G39" s="13">
        <v>-750</v>
      </c>
      <c r="H39" s="1" t="s">
        <v>7317</v>
      </c>
      <c r="I39" s="1" t="s">
        <v>1135</v>
      </c>
      <c r="J39" s="16"/>
      <c r="K39" s="16"/>
      <c r="L39" s="14" t="s">
        <v>1136</v>
      </c>
      <c r="M39" s="14" t="s">
        <v>5204</v>
      </c>
      <c r="N39" s="1" t="s">
        <v>1093</v>
      </c>
      <c r="O39" s="13" t="str">
        <f t="shared" si="0"/>
        <v>a</v>
      </c>
      <c r="P39" s="13"/>
      <c r="Q39" s="13" t="s">
        <v>23</v>
      </c>
      <c r="R39" s="13" t="s">
        <v>23</v>
      </c>
      <c r="S39" s="13" t="s">
        <v>23</v>
      </c>
      <c r="T39" s="13"/>
      <c r="U39" s="13" t="s">
        <v>23</v>
      </c>
      <c r="V39" s="13" t="s">
        <v>23</v>
      </c>
      <c r="W39" s="13" t="s">
        <v>23</v>
      </c>
      <c r="X39" s="13" t="s">
        <v>23</v>
      </c>
      <c r="Y39" s="13" t="s">
        <v>23</v>
      </c>
      <c r="Z39" s="13" t="s">
        <v>23</v>
      </c>
    </row>
    <row r="40" spans="1:26" s="1" customFormat="1" ht="108" x14ac:dyDescent="0.25">
      <c r="A40" s="4">
        <v>1171</v>
      </c>
      <c r="B40" s="13">
        <v>6</v>
      </c>
      <c r="C40" s="48" t="s">
        <v>1312</v>
      </c>
      <c r="D40" s="1" t="s">
        <v>4810</v>
      </c>
      <c r="E40" s="5">
        <v>40.2134</v>
      </c>
      <c r="F40" s="5">
        <v>26.389299999999999</v>
      </c>
      <c r="G40" s="13">
        <v>-750</v>
      </c>
      <c r="H40" s="1" t="s">
        <v>6634</v>
      </c>
      <c r="I40" s="1" t="s">
        <v>7173</v>
      </c>
      <c r="J40" s="14" t="s">
        <v>6792</v>
      </c>
      <c r="K40" s="16"/>
      <c r="L40" s="14" t="s">
        <v>1314</v>
      </c>
      <c r="M40" s="14" t="s">
        <v>4809</v>
      </c>
      <c r="N40" s="1" t="s">
        <v>1297</v>
      </c>
      <c r="O40" s="13" t="str">
        <f t="shared" si="0"/>
        <v>a</v>
      </c>
      <c r="P40" s="13"/>
      <c r="Q40" s="13" t="s">
        <v>23</v>
      </c>
      <c r="R40" s="13" t="s">
        <v>23</v>
      </c>
      <c r="S40" s="13" t="s">
        <v>23</v>
      </c>
      <c r="T40" s="13"/>
      <c r="U40" s="13" t="s">
        <v>23</v>
      </c>
      <c r="V40" s="13" t="s">
        <v>23</v>
      </c>
      <c r="W40" s="13" t="s">
        <v>23</v>
      </c>
      <c r="X40" s="13" t="s">
        <v>23</v>
      </c>
      <c r="Y40" s="13" t="s">
        <v>39</v>
      </c>
      <c r="Z40" s="13" t="s">
        <v>23</v>
      </c>
    </row>
    <row r="41" spans="1:26" s="1" customFormat="1" ht="132" x14ac:dyDescent="0.25">
      <c r="A41" s="4">
        <v>1203.2</v>
      </c>
      <c r="B41" s="13">
        <v>6</v>
      </c>
      <c r="C41" s="48" t="s">
        <v>6228</v>
      </c>
      <c r="D41" s="1" t="s">
        <v>1342</v>
      </c>
      <c r="E41" s="5">
        <v>37.744999999999997</v>
      </c>
      <c r="F41" s="5">
        <v>23.427900000000001</v>
      </c>
      <c r="G41" s="13">
        <v>-750</v>
      </c>
      <c r="H41" s="1" t="s">
        <v>7465</v>
      </c>
      <c r="I41" s="1" t="s">
        <v>6680</v>
      </c>
      <c r="J41" s="16"/>
      <c r="K41" s="16"/>
      <c r="L41" s="14" t="s">
        <v>1341</v>
      </c>
      <c r="M41" s="14" t="s">
        <v>5316</v>
      </c>
      <c r="N41" s="1" t="s">
        <v>1326</v>
      </c>
      <c r="O41" s="13" t="str">
        <f t="shared" si="0"/>
        <v>a</v>
      </c>
      <c r="P41" s="13"/>
      <c r="Q41" s="13"/>
      <c r="R41" s="13"/>
      <c r="S41" s="13"/>
      <c r="T41" s="13"/>
      <c r="U41" s="13" t="s">
        <v>23</v>
      </c>
      <c r="V41" s="13" t="s">
        <v>23</v>
      </c>
      <c r="W41" s="13" t="s">
        <v>23</v>
      </c>
      <c r="X41" s="13"/>
      <c r="Y41" s="13" t="s">
        <v>23</v>
      </c>
      <c r="Z41" s="13" t="s">
        <v>23</v>
      </c>
    </row>
    <row r="42" spans="1:26" s="1" customFormat="1" ht="144" x14ac:dyDescent="0.25">
      <c r="A42" s="4">
        <v>1709</v>
      </c>
      <c r="B42" s="13">
        <v>6</v>
      </c>
      <c r="C42" s="48" t="s">
        <v>7599</v>
      </c>
      <c r="D42" s="1" t="s">
        <v>1984</v>
      </c>
      <c r="E42" s="5">
        <v>40.988728999999999</v>
      </c>
      <c r="F42" s="5">
        <v>28.958939000000001</v>
      </c>
      <c r="G42" s="13">
        <v>-667</v>
      </c>
      <c r="H42" s="1" t="s">
        <v>7598</v>
      </c>
      <c r="I42" s="1" t="s">
        <v>350</v>
      </c>
      <c r="J42" s="14" t="s">
        <v>6872</v>
      </c>
      <c r="K42" s="16"/>
      <c r="L42" s="14" t="s">
        <v>4832</v>
      </c>
      <c r="M42" s="14" t="s">
        <v>4831</v>
      </c>
      <c r="N42" s="1" t="s">
        <v>1985</v>
      </c>
      <c r="O42" s="13" t="str">
        <f t="shared" si="0"/>
        <v>a</v>
      </c>
      <c r="P42" s="13"/>
      <c r="Q42" s="13"/>
      <c r="R42" s="13" t="s">
        <v>23</v>
      </c>
      <c r="S42" s="13" t="s">
        <v>23</v>
      </c>
      <c r="T42" s="13"/>
      <c r="U42" s="13" t="s">
        <v>23</v>
      </c>
      <c r="V42" s="13" t="s">
        <v>23</v>
      </c>
      <c r="W42" s="13" t="s">
        <v>23</v>
      </c>
      <c r="X42" s="13" t="s">
        <v>23</v>
      </c>
      <c r="Y42" s="13" t="s">
        <v>23</v>
      </c>
      <c r="Z42" s="13" t="s">
        <v>23</v>
      </c>
    </row>
    <row r="43" spans="1:26" s="1" customFormat="1" ht="108" x14ac:dyDescent="0.25">
      <c r="A43" s="4">
        <v>1931</v>
      </c>
      <c r="B43" s="13">
        <v>6</v>
      </c>
      <c r="C43" s="48" t="s">
        <v>6306</v>
      </c>
      <c r="D43" s="1" t="s">
        <v>2255</v>
      </c>
      <c r="E43" s="5">
        <v>42.020601999999997</v>
      </c>
      <c r="F43" s="5">
        <v>35.148850000000003</v>
      </c>
      <c r="G43" s="13">
        <v>-751</v>
      </c>
      <c r="H43" s="1" t="s">
        <v>4509</v>
      </c>
      <c r="I43" s="1" t="s">
        <v>6307</v>
      </c>
      <c r="J43" s="14" t="s">
        <v>6684</v>
      </c>
      <c r="K43" s="16"/>
      <c r="L43" s="14" t="s">
        <v>2256</v>
      </c>
      <c r="M43" s="14" t="s">
        <v>4968</v>
      </c>
      <c r="N43" s="1" t="s">
        <v>2157</v>
      </c>
      <c r="O43" s="13" t="str">
        <f t="shared" si="0"/>
        <v>a</v>
      </c>
      <c r="P43" s="13" t="s">
        <v>97</v>
      </c>
      <c r="Q43" s="13" t="s">
        <v>38</v>
      </c>
      <c r="R43" s="13" t="s">
        <v>39</v>
      </c>
      <c r="S43" s="13" t="s">
        <v>23</v>
      </c>
      <c r="T43" s="13"/>
      <c r="U43" s="13" t="s">
        <v>23</v>
      </c>
      <c r="V43" s="13" t="s">
        <v>23</v>
      </c>
      <c r="W43" s="13" t="s">
        <v>23</v>
      </c>
      <c r="X43" s="13" t="s">
        <v>23</v>
      </c>
      <c r="Y43" s="13" t="s">
        <v>23</v>
      </c>
      <c r="Z43" s="13" t="s">
        <v>23</v>
      </c>
    </row>
    <row r="44" spans="1:26" s="1" customFormat="1" ht="84" x14ac:dyDescent="0.25">
      <c r="A44" s="4">
        <v>2060</v>
      </c>
      <c r="B44" s="13">
        <v>6</v>
      </c>
      <c r="C44" s="48" t="s">
        <v>7357</v>
      </c>
      <c r="D44" s="1" t="s">
        <v>7356</v>
      </c>
      <c r="E44" s="5">
        <v>39.9572</v>
      </c>
      <c r="F44" s="5">
        <v>26.238900000000001</v>
      </c>
      <c r="G44" s="13">
        <v>-3000</v>
      </c>
      <c r="H44" s="1" t="s">
        <v>2419</v>
      </c>
      <c r="I44" s="1" t="s">
        <v>4241</v>
      </c>
      <c r="J44" s="14" t="s">
        <v>7350</v>
      </c>
      <c r="K44" s="16"/>
      <c r="L44" s="14" t="s">
        <v>7355</v>
      </c>
      <c r="M44" s="14" t="s">
        <v>7354</v>
      </c>
      <c r="N44" s="1" t="s">
        <v>2377</v>
      </c>
      <c r="O44" s="13" t="str">
        <f t="shared" si="0"/>
        <v>a</v>
      </c>
      <c r="P44" s="13"/>
      <c r="Q44" s="13"/>
      <c r="R44" s="13"/>
      <c r="S44" s="13"/>
      <c r="T44" s="13"/>
      <c r="U44" s="13"/>
      <c r="V44" s="13"/>
      <c r="W44" s="13"/>
      <c r="X44" s="13"/>
      <c r="Y44" s="13"/>
      <c r="Z44" s="13"/>
    </row>
    <row r="45" spans="1:26" s="1" customFormat="1" ht="84" x14ac:dyDescent="0.25">
      <c r="A45" s="4">
        <v>2062</v>
      </c>
      <c r="B45" s="13">
        <v>6</v>
      </c>
      <c r="C45" s="48" t="s">
        <v>7351</v>
      </c>
      <c r="D45" s="1" t="s">
        <v>7353</v>
      </c>
      <c r="E45" s="5">
        <v>39.968600000000002</v>
      </c>
      <c r="F45" s="5">
        <v>26.168700000000001</v>
      </c>
      <c r="G45" s="13">
        <v>-1250</v>
      </c>
      <c r="H45" s="1" t="s">
        <v>2419</v>
      </c>
      <c r="I45" s="1" t="s">
        <v>4241</v>
      </c>
      <c r="J45" s="14" t="s">
        <v>7350</v>
      </c>
      <c r="K45" s="14"/>
      <c r="L45" s="14"/>
      <c r="M45" s="14"/>
      <c r="N45" s="1" t="s">
        <v>2421</v>
      </c>
      <c r="O45" s="13" t="str">
        <f t="shared" si="0"/>
        <v>a</v>
      </c>
      <c r="P45" s="13"/>
      <c r="Q45" s="13" t="s">
        <v>23</v>
      </c>
      <c r="R45" s="13" t="s">
        <v>23</v>
      </c>
      <c r="S45" s="13" t="s">
        <v>23</v>
      </c>
      <c r="T45" s="13"/>
      <c r="U45" s="13" t="s">
        <v>23</v>
      </c>
      <c r="V45" s="13" t="s">
        <v>23</v>
      </c>
      <c r="W45" s="13" t="s">
        <v>23</v>
      </c>
      <c r="X45" s="13" t="s">
        <v>23</v>
      </c>
      <c r="Y45" s="13" t="s">
        <v>23</v>
      </c>
      <c r="Z45" s="13" t="s">
        <v>23</v>
      </c>
    </row>
    <row r="46" spans="1:26" s="1" customFormat="1" ht="96" x14ac:dyDescent="0.25">
      <c r="A46" s="4">
        <v>2062.1</v>
      </c>
      <c r="B46" s="13">
        <v>6</v>
      </c>
      <c r="C46" s="48" t="s">
        <v>7352</v>
      </c>
      <c r="D46" s="1" t="s">
        <v>2418</v>
      </c>
      <c r="E46" s="5">
        <v>39.901282999999999</v>
      </c>
      <c r="F46" s="5">
        <v>26.150241999999999</v>
      </c>
      <c r="G46" s="13">
        <v>-1180</v>
      </c>
      <c r="H46" s="1" t="s">
        <v>2419</v>
      </c>
      <c r="I46" s="1" t="s">
        <v>4241</v>
      </c>
      <c r="J46" s="14"/>
      <c r="K46" s="14" t="s">
        <v>7182</v>
      </c>
      <c r="L46" s="14" t="s">
        <v>2420</v>
      </c>
      <c r="M46" s="14" t="s">
        <v>5650</v>
      </c>
      <c r="N46" s="1" t="s">
        <v>2421</v>
      </c>
      <c r="O46" s="13" t="str">
        <f t="shared" si="0"/>
        <v>a</v>
      </c>
      <c r="P46" s="13"/>
      <c r="Q46" s="13"/>
      <c r="R46" s="13"/>
      <c r="S46" s="13"/>
      <c r="T46" s="13"/>
      <c r="U46" s="13"/>
      <c r="V46" s="13"/>
      <c r="W46" s="13"/>
      <c r="X46" s="13"/>
      <c r="Y46" s="13"/>
      <c r="Z46" s="13"/>
    </row>
    <row r="47" spans="1:26" s="1" customFormat="1" ht="84" x14ac:dyDescent="0.25">
      <c r="A47" s="4">
        <v>2094</v>
      </c>
      <c r="B47" s="13">
        <v>6</v>
      </c>
      <c r="C47" s="48" t="s">
        <v>4428</v>
      </c>
      <c r="D47" s="1" t="s">
        <v>4561</v>
      </c>
      <c r="E47" s="5">
        <v>38.670169000000001</v>
      </c>
      <c r="F47" s="5">
        <v>26.754259999999999</v>
      </c>
      <c r="G47" s="13">
        <v>-750</v>
      </c>
      <c r="H47" s="1" t="s">
        <v>7547</v>
      </c>
      <c r="I47" s="1" t="s">
        <v>1052</v>
      </c>
      <c r="J47" s="16"/>
      <c r="K47" s="16"/>
      <c r="L47" s="14" t="s">
        <v>2461</v>
      </c>
      <c r="M47" s="14" t="s">
        <v>5670</v>
      </c>
      <c r="N47" s="1" t="s">
        <v>2421</v>
      </c>
      <c r="O47" s="13" t="str">
        <f t="shared" si="0"/>
        <v>a</v>
      </c>
      <c r="P47" s="13"/>
      <c r="Q47" s="13"/>
      <c r="R47" s="13" t="s">
        <v>23</v>
      </c>
      <c r="S47" s="13" t="s">
        <v>23</v>
      </c>
      <c r="T47" s="13"/>
      <c r="U47" s="13" t="s">
        <v>23</v>
      </c>
      <c r="V47" s="13" t="s">
        <v>23</v>
      </c>
      <c r="W47" s="13" t="s">
        <v>23</v>
      </c>
      <c r="X47" s="13" t="s">
        <v>23</v>
      </c>
      <c r="Y47" s="13" t="s">
        <v>23</v>
      </c>
      <c r="Z47" s="13" t="s">
        <v>23</v>
      </c>
    </row>
    <row r="48" spans="1:26" s="1" customFormat="1" ht="84" x14ac:dyDescent="0.25">
      <c r="A48" s="4">
        <v>2094.1</v>
      </c>
      <c r="B48" s="13">
        <v>6</v>
      </c>
      <c r="C48" s="48" t="s">
        <v>4429</v>
      </c>
      <c r="D48" s="1" t="s">
        <v>4561</v>
      </c>
      <c r="E48" s="5">
        <v>38.6661</v>
      </c>
      <c r="F48" s="5">
        <v>26.751899999999999</v>
      </c>
      <c r="G48" s="13">
        <v>-750</v>
      </c>
      <c r="H48" s="1" t="s">
        <v>7547</v>
      </c>
      <c r="I48" s="1" t="s">
        <v>1052</v>
      </c>
      <c r="J48" s="16"/>
      <c r="K48" s="16"/>
      <c r="L48" s="14" t="s">
        <v>2462</v>
      </c>
      <c r="M48" s="14" t="s">
        <v>5670</v>
      </c>
      <c r="N48" s="1" t="s">
        <v>2421</v>
      </c>
      <c r="O48" s="13" t="str">
        <f t="shared" si="0"/>
        <v>a</v>
      </c>
      <c r="P48" s="13"/>
      <c r="Q48" s="13"/>
      <c r="R48" s="13" t="s">
        <v>23</v>
      </c>
      <c r="S48" s="13" t="s">
        <v>23</v>
      </c>
      <c r="T48" s="13"/>
      <c r="U48" s="13" t="s">
        <v>23</v>
      </c>
      <c r="V48" s="13" t="s">
        <v>23</v>
      </c>
      <c r="W48" s="13" t="s">
        <v>23</v>
      </c>
      <c r="X48" s="13" t="s">
        <v>23</v>
      </c>
      <c r="Y48" s="13" t="s">
        <v>23</v>
      </c>
      <c r="Z48" s="13" t="s">
        <v>23</v>
      </c>
    </row>
    <row r="49" spans="1:26" s="1" customFormat="1" ht="72" x14ac:dyDescent="0.25">
      <c r="A49" s="4">
        <v>2370</v>
      </c>
      <c r="B49" s="13">
        <v>6</v>
      </c>
      <c r="C49" s="48" t="s">
        <v>7280</v>
      </c>
      <c r="D49" s="1" t="s">
        <v>2983</v>
      </c>
      <c r="E49" s="5">
        <v>33.564495000000001</v>
      </c>
      <c r="F49" s="5">
        <v>35.368274999999997</v>
      </c>
      <c r="G49" s="13">
        <v>-3000</v>
      </c>
      <c r="H49" s="1" t="s">
        <v>5707</v>
      </c>
      <c r="I49" s="1" t="s">
        <v>6573</v>
      </c>
      <c r="J49" s="14" t="s">
        <v>7272</v>
      </c>
      <c r="K49" s="14" t="s">
        <v>6833</v>
      </c>
      <c r="L49" s="42" t="s">
        <v>2982</v>
      </c>
      <c r="M49" s="14" t="s">
        <v>5906</v>
      </c>
      <c r="N49" s="1" t="s">
        <v>2962</v>
      </c>
      <c r="O49" s="13" t="str">
        <f t="shared" si="0"/>
        <v>a</v>
      </c>
      <c r="P49" s="13"/>
      <c r="Q49" s="13" t="s">
        <v>38</v>
      </c>
      <c r="R49" s="13" t="s">
        <v>39</v>
      </c>
      <c r="S49" s="13" t="s">
        <v>39</v>
      </c>
      <c r="T49" s="13"/>
      <c r="U49" s="13" t="s">
        <v>23</v>
      </c>
      <c r="V49" s="13" t="s">
        <v>39</v>
      </c>
      <c r="W49" s="13" t="s">
        <v>23</v>
      </c>
      <c r="X49" s="13" t="s">
        <v>23</v>
      </c>
      <c r="Y49" s="13" t="s">
        <v>23</v>
      </c>
      <c r="Z49" s="13" t="s">
        <v>23</v>
      </c>
    </row>
    <row r="50" spans="1:26" s="1" customFormat="1" ht="96" x14ac:dyDescent="0.25">
      <c r="A50" s="4">
        <v>2375</v>
      </c>
      <c r="B50" s="13">
        <v>6</v>
      </c>
      <c r="C50" s="48" t="s">
        <v>7279</v>
      </c>
      <c r="D50" s="1" t="s">
        <v>2984</v>
      </c>
      <c r="E50" s="5">
        <v>33.276017000000003</v>
      </c>
      <c r="F50" s="5">
        <v>35.195343999999999</v>
      </c>
      <c r="G50" s="13">
        <v>-800</v>
      </c>
      <c r="H50" s="1" t="s">
        <v>7324</v>
      </c>
      <c r="I50" s="1" t="s">
        <v>2985</v>
      </c>
      <c r="J50" s="14" t="s">
        <v>6821</v>
      </c>
      <c r="K50" s="14" t="s">
        <v>7274</v>
      </c>
      <c r="L50" s="14" t="s">
        <v>2986</v>
      </c>
      <c r="M50" s="14" t="s">
        <v>5907</v>
      </c>
      <c r="N50" s="1" t="s">
        <v>2962</v>
      </c>
      <c r="O50" s="13" t="str">
        <f t="shared" si="0"/>
        <v>a</v>
      </c>
      <c r="P50" s="13"/>
      <c r="Q50" s="13" t="s">
        <v>38</v>
      </c>
      <c r="R50" s="13" t="s">
        <v>39</v>
      </c>
      <c r="S50" s="13" t="s">
        <v>39</v>
      </c>
      <c r="T50" s="13"/>
      <c r="U50" s="13" t="s">
        <v>23</v>
      </c>
      <c r="V50" s="13" t="s">
        <v>23</v>
      </c>
      <c r="W50" s="13" t="s">
        <v>23</v>
      </c>
      <c r="X50" s="13" t="s">
        <v>23</v>
      </c>
      <c r="Y50" s="13" t="s">
        <v>23</v>
      </c>
      <c r="Z50" s="13" t="s">
        <v>23</v>
      </c>
    </row>
    <row r="51" spans="1:26" s="1" customFormat="1" ht="96" x14ac:dyDescent="0.25">
      <c r="A51" s="4">
        <v>2685</v>
      </c>
      <c r="B51" s="13">
        <v>6</v>
      </c>
      <c r="C51" s="48" t="s">
        <v>6123</v>
      </c>
      <c r="D51" s="1" t="s">
        <v>3672</v>
      </c>
      <c r="E51" s="5">
        <v>34.711381000000003</v>
      </c>
      <c r="F51" s="5">
        <v>11.151691</v>
      </c>
      <c r="G51" s="13">
        <v>-30</v>
      </c>
      <c r="H51" s="1" t="s">
        <v>4531</v>
      </c>
      <c r="I51" s="1" t="s">
        <v>7169</v>
      </c>
      <c r="J51" s="16"/>
      <c r="K51" s="16"/>
      <c r="L51" s="14" t="s">
        <v>6122</v>
      </c>
      <c r="M51" s="14" t="s">
        <v>6121</v>
      </c>
      <c r="N51" s="1" t="s">
        <v>3643</v>
      </c>
      <c r="O51" s="13" t="str">
        <f t="shared" si="0"/>
        <v>a</v>
      </c>
      <c r="P51" s="13"/>
      <c r="Q51" s="13" t="s">
        <v>38</v>
      </c>
      <c r="R51" s="13" t="s">
        <v>54</v>
      </c>
      <c r="S51" s="13" t="s">
        <v>23</v>
      </c>
      <c r="T51" s="13"/>
      <c r="U51" s="13" t="s">
        <v>23</v>
      </c>
      <c r="V51" s="13" t="s">
        <v>23</v>
      </c>
      <c r="W51" s="13" t="s">
        <v>23</v>
      </c>
      <c r="X51" s="13" t="s">
        <v>23</v>
      </c>
      <c r="Y51" s="13" t="s">
        <v>54</v>
      </c>
      <c r="Z51" s="13" t="s">
        <v>23</v>
      </c>
    </row>
    <row r="52" spans="1:26" s="1" customFormat="1" ht="72" x14ac:dyDescent="0.25">
      <c r="A52" s="4">
        <v>15</v>
      </c>
      <c r="B52" s="13">
        <v>5</v>
      </c>
      <c r="C52" s="48" t="s">
        <v>4349</v>
      </c>
      <c r="D52" s="1" t="s">
        <v>46</v>
      </c>
      <c r="E52" s="5">
        <v>53</v>
      </c>
      <c r="F52" s="5">
        <v>-8</v>
      </c>
      <c r="G52" s="13" t="s">
        <v>974</v>
      </c>
      <c r="H52" s="1" t="s">
        <v>47</v>
      </c>
      <c r="J52" s="16"/>
      <c r="K52" s="14" t="s">
        <v>6580</v>
      </c>
      <c r="L52" s="14" t="s">
        <v>49</v>
      </c>
      <c r="M52" s="14"/>
      <c r="N52" s="1" t="s">
        <v>45</v>
      </c>
      <c r="O52" s="13" t="str">
        <f t="shared" si="0"/>
        <v>a</v>
      </c>
      <c r="P52" s="13"/>
      <c r="Q52" s="13"/>
      <c r="R52" s="13"/>
      <c r="S52" s="13"/>
      <c r="T52" s="13"/>
      <c r="U52" s="13"/>
      <c r="V52" s="13"/>
      <c r="W52" s="13"/>
      <c r="X52" s="13"/>
      <c r="Y52" s="13"/>
      <c r="Z52" s="13"/>
    </row>
    <row r="53" spans="1:26" s="1" customFormat="1" ht="156" x14ac:dyDescent="0.25">
      <c r="A53" s="4">
        <v>157</v>
      </c>
      <c r="B53" s="13">
        <v>5</v>
      </c>
      <c r="C53" s="48" t="s">
        <v>6256</v>
      </c>
      <c r="D53" s="1" t="s">
        <v>7015</v>
      </c>
      <c r="E53" s="5">
        <v>36.529553999999997</v>
      </c>
      <c r="F53" s="5">
        <v>-6.3008879999999996</v>
      </c>
      <c r="G53" s="13">
        <v>-1100</v>
      </c>
      <c r="H53" s="1" t="s">
        <v>160</v>
      </c>
      <c r="I53" s="1" t="s">
        <v>7163</v>
      </c>
      <c r="J53" s="14" t="s">
        <v>7453</v>
      </c>
      <c r="K53" s="16"/>
      <c r="L53" s="14" t="s">
        <v>161</v>
      </c>
      <c r="M53" s="14" t="s">
        <v>4598</v>
      </c>
      <c r="N53" s="1" t="s">
        <v>129</v>
      </c>
      <c r="O53" s="13" t="str">
        <f t="shared" si="0"/>
        <v>a</v>
      </c>
      <c r="P53" s="13"/>
      <c r="Q53" s="13" t="s">
        <v>40</v>
      </c>
      <c r="R53" s="13" t="s">
        <v>23</v>
      </c>
      <c r="S53" s="13" t="s">
        <v>39</v>
      </c>
      <c r="T53" s="13"/>
      <c r="U53" s="13" t="s">
        <v>23</v>
      </c>
      <c r="V53" s="13" t="s">
        <v>23</v>
      </c>
      <c r="W53" s="13" t="s">
        <v>23</v>
      </c>
      <c r="X53" s="13" t="s">
        <v>23</v>
      </c>
      <c r="Y53" s="13" t="s">
        <v>39</v>
      </c>
      <c r="Z53" s="13" t="s">
        <v>23</v>
      </c>
    </row>
    <row r="54" spans="1:26" s="1" customFormat="1" ht="84" x14ac:dyDescent="0.25">
      <c r="A54" s="4">
        <v>189</v>
      </c>
      <c r="B54" s="13">
        <v>5</v>
      </c>
      <c r="C54" s="48" t="s">
        <v>7435</v>
      </c>
      <c r="D54" s="1" t="s">
        <v>7363</v>
      </c>
      <c r="E54" s="5">
        <v>37.600760000000001</v>
      </c>
      <c r="F54" s="5">
        <v>-0.98665000000000003</v>
      </c>
      <c r="G54" s="13">
        <v>-227</v>
      </c>
      <c r="H54" s="1" t="s">
        <v>4353</v>
      </c>
      <c r="I54" s="1" t="s">
        <v>6598</v>
      </c>
      <c r="J54" s="14" t="s">
        <v>6599</v>
      </c>
      <c r="K54" s="14" t="s">
        <v>7364</v>
      </c>
      <c r="L54" s="14" t="s">
        <v>203</v>
      </c>
      <c r="M54" s="14" t="s">
        <v>4278</v>
      </c>
      <c r="N54" s="1" t="s">
        <v>198</v>
      </c>
      <c r="O54" s="13" t="str">
        <f t="shared" si="0"/>
        <v>a</v>
      </c>
      <c r="P54" s="13"/>
      <c r="Q54" s="13" t="s">
        <v>40</v>
      </c>
      <c r="R54" s="13" t="s">
        <v>23</v>
      </c>
      <c r="S54" s="13" t="s">
        <v>39</v>
      </c>
      <c r="T54" s="13"/>
      <c r="U54" s="13" t="s">
        <v>39</v>
      </c>
      <c r="V54" s="13" t="s">
        <v>39</v>
      </c>
      <c r="W54" s="13" t="s">
        <v>23</v>
      </c>
      <c r="X54" s="13" t="s">
        <v>23</v>
      </c>
      <c r="Y54" s="13" t="s">
        <v>23</v>
      </c>
      <c r="Z54" s="13" t="s">
        <v>23</v>
      </c>
    </row>
    <row r="55" spans="1:26" s="1" customFormat="1" ht="84" x14ac:dyDescent="0.25">
      <c r="A55" s="4">
        <v>318</v>
      </c>
      <c r="B55" s="13">
        <v>5</v>
      </c>
      <c r="C55" s="48" t="s">
        <v>337</v>
      </c>
      <c r="D55" s="1" t="s">
        <v>4357</v>
      </c>
      <c r="E55" s="5">
        <v>43.296844999999998</v>
      </c>
      <c r="F55" s="5">
        <v>5.3696039999999998</v>
      </c>
      <c r="G55" s="13">
        <v>-630</v>
      </c>
      <c r="H55" s="1" t="s">
        <v>7480</v>
      </c>
      <c r="I55" s="1" t="s">
        <v>6607</v>
      </c>
      <c r="J55" s="14" t="s">
        <v>6606</v>
      </c>
      <c r="K55" s="14" t="s">
        <v>6829</v>
      </c>
      <c r="L55" s="14" t="s">
        <v>339</v>
      </c>
      <c r="M55" s="14" t="s">
        <v>4580</v>
      </c>
      <c r="N55" s="1" t="s">
        <v>303</v>
      </c>
      <c r="O55" s="13" t="str">
        <f t="shared" si="0"/>
        <v>a</v>
      </c>
      <c r="P55" s="13"/>
      <c r="Q55" s="13" t="s">
        <v>40</v>
      </c>
      <c r="R55" s="13" t="s">
        <v>23</v>
      </c>
      <c r="S55" s="13" t="s">
        <v>39</v>
      </c>
      <c r="T55" s="13" t="s">
        <v>39</v>
      </c>
      <c r="U55" s="13" t="s">
        <v>23</v>
      </c>
      <c r="V55" s="13" t="s">
        <v>23</v>
      </c>
      <c r="W55" s="13" t="s">
        <v>39</v>
      </c>
      <c r="X55" s="13" t="s">
        <v>39</v>
      </c>
      <c r="Y55" s="13" t="s">
        <v>23</v>
      </c>
      <c r="Z55" s="13" t="s">
        <v>23</v>
      </c>
    </row>
    <row r="56" spans="1:26" s="1" customFormat="1" ht="72" x14ac:dyDescent="0.25">
      <c r="A56" s="4">
        <v>319</v>
      </c>
      <c r="B56" s="13">
        <v>5</v>
      </c>
      <c r="C56" s="48" t="s">
        <v>337</v>
      </c>
      <c r="D56" s="1" t="s">
        <v>340</v>
      </c>
      <c r="E56" s="5">
        <v>43.297624999999996</v>
      </c>
      <c r="F56" s="5">
        <v>5.3749130000000003</v>
      </c>
      <c r="G56" s="13">
        <v>-630</v>
      </c>
      <c r="H56" s="1" t="s">
        <v>338</v>
      </c>
      <c r="I56" s="1" t="s">
        <v>7119</v>
      </c>
      <c r="J56" s="14" t="s">
        <v>6606</v>
      </c>
      <c r="K56" s="14" t="s">
        <v>6829</v>
      </c>
      <c r="L56" s="14" t="s">
        <v>339</v>
      </c>
      <c r="M56" s="14" t="s">
        <v>4580</v>
      </c>
      <c r="N56" s="1" t="s">
        <v>303</v>
      </c>
      <c r="O56" s="13" t="str">
        <f t="shared" si="0"/>
        <v>a</v>
      </c>
      <c r="P56" s="13" t="s">
        <v>97</v>
      </c>
      <c r="Q56" s="13" t="s">
        <v>40</v>
      </c>
      <c r="R56" s="13" t="s">
        <v>23</v>
      </c>
      <c r="S56" s="13" t="s">
        <v>39</v>
      </c>
      <c r="T56" s="13"/>
      <c r="U56" s="13" t="s">
        <v>23</v>
      </c>
      <c r="V56" s="13" t="s">
        <v>23</v>
      </c>
      <c r="W56" s="13" t="s">
        <v>23</v>
      </c>
      <c r="X56" s="13" t="s">
        <v>23</v>
      </c>
      <c r="Y56" s="13" t="s">
        <v>39</v>
      </c>
      <c r="Z56" s="13" t="s">
        <v>23</v>
      </c>
    </row>
    <row r="57" spans="1:26" s="1" customFormat="1" ht="108" x14ac:dyDescent="0.25">
      <c r="A57" s="4">
        <v>359</v>
      </c>
      <c r="B57" s="13">
        <v>5</v>
      </c>
      <c r="C57" s="48" t="s">
        <v>7243</v>
      </c>
      <c r="D57" s="1" t="s">
        <v>6526</v>
      </c>
      <c r="E57" s="5">
        <v>43.734589999999997</v>
      </c>
      <c r="F57" s="5">
        <v>7.4328479999999999</v>
      </c>
      <c r="G57" s="13">
        <v>-750</v>
      </c>
      <c r="H57" s="1" t="s">
        <v>389</v>
      </c>
      <c r="I57" s="1" t="s">
        <v>390</v>
      </c>
      <c r="J57" s="14" t="s">
        <v>6979</v>
      </c>
      <c r="K57" s="16"/>
      <c r="L57" s="14" t="s">
        <v>4650</v>
      </c>
      <c r="M57" s="14" t="s">
        <v>4649</v>
      </c>
      <c r="N57" s="1" t="s">
        <v>303</v>
      </c>
      <c r="O57" s="13" t="str">
        <f t="shared" si="0"/>
        <v>a</v>
      </c>
      <c r="P57" s="13"/>
      <c r="Q57" s="13" t="s">
        <v>23</v>
      </c>
      <c r="R57" s="13" t="s">
        <v>23</v>
      </c>
      <c r="S57" s="13" t="s">
        <v>23</v>
      </c>
      <c r="T57" s="13"/>
      <c r="U57" s="13" t="s">
        <v>23</v>
      </c>
      <c r="V57" s="13" t="s">
        <v>23</v>
      </c>
      <c r="W57" s="13" t="s">
        <v>23</v>
      </c>
      <c r="X57" s="13" t="s">
        <v>23</v>
      </c>
      <c r="Y57" s="13" t="s">
        <v>23</v>
      </c>
      <c r="Z57" s="13" t="s">
        <v>23</v>
      </c>
    </row>
    <row r="58" spans="1:26" s="1" customFormat="1" ht="72" x14ac:dyDescent="0.25">
      <c r="A58" s="4">
        <v>457</v>
      </c>
      <c r="B58" s="13">
        <v>5</v>
      </c>
      <c r="C58" s="48" t="s">
        <v>502</v>
      </c>
      <c r="D58" s="1" t="s">
        <v>503</v>
      </c>
      <c r="E58" s="5">
        <v>42.770152000000003</v>
      </c>
      <c r="F58" s="5">
        <v>10.273797999999999</v>
      </c>
      <c r="G58" s="13" t="s">
        <v>974</v>
      </c>
      <c r="H58" s="1" t="s">
        <v>504</v>
      </c>
      <c r="I58" s="1" t="s">
        <v>231</v>
      </c>
      <c r="J58" s="16"/>
      <c r="K58" s="16"/>
      <c r="L58" s="14" t="s">
        <v>505</v>
      </c>
      <c r="M58" s="14" t="s">
        <v>4692</v>
      </c>
      <c r="N58" s="1" t="s">
        <v>450</v>
      </c>
      <c r="O58" s="13" t="str">
        <f t="shared" si="0"/>
        <v>a</v>
      </c>
      <c r="P58" s="13"/>
      <c r="Q58" s="13" t="s">
        <v>23</v>
      </c>
      <c r="R58" s="13" t="s">
        <v>23</v>
      </c>
      <c r="S58" s="13" t="s">
        <v>23</v>
      </c>
      <c r="T58" s="13"/>
      <c r="U58" s="13" t="s">
        <v>23</v>
      </c>
      <c r="V58" s="13" t="s">
        <v>23</v>
      </c>
      <c r="W58" s="13" t="s">
        <v>23</v>
      </c>
      <c r="X58" s="13" t="s">
        <v>23</v>
      </c>
      <c r="Y58" s="13" t="s">
        <v>23</v>
      </c>
      <c r="Z58" s="13" t="s">
        <v>23</v>
      </c>
    </row>
    <row r="59" spans="1:26" s="1" customFormat="1" ht="84" x14ac:dyDescent="0.25">
      <c r="A59" s="4">
        <v>505</v>
      </c>
      <c r="B59" s="13">
        <v>5</v>
      </c>
      <c r="C59" s="48" t="s">
        <v>592</v>
      </c>
      <c r="D59" s="1" t="s">
        <v>593</v>
      </c>
      <c r="E59" s="5">
        <v>41.442701999999997</v>
      </c>
      <c r="F59" s="5">
        <v>12.628393000000001</v>
      </c>
      <c r="G59" s="13">
        <v>-750</v>
      </c>
      <c r="H59" s="1" t="s">
        <v>4367</v>
      </c>
      <c r="I59" s="1" t="s">
        <v>6669</v>
      </c>
      <c r="J59" s="14" t="s">
        <v>6666</v>
      </c>
      <c r="K59" s="14" t="s">
        <v>6856</v>
      </c>
      <c r="L59" s="14" t="s">
        <v>594</v>
      </c>
      <c r="M59" s="14" t="s">
        <v>4731</v>
      </c>
      <c r="N59" s="1" t="s">
        <v>450</v>
      </c>
      <c r="O59" s="13" t="str">
        <f t="shared" si="0"/>
        <v>a</v>
      </c>
      <c r="P59" s="13" t="s">
        <v>97</v>
      </c>
      <c r="Q59" s="13" t="s">
        <v>38</v>
      </c>
      <c r="R59" s="13" t="s">
        <v>39</v>
      </c>
      <c r="S59" s="13" t="s">
        <v>23</v>
      </c>
      <c r="T59" s="13"/>
      <c r="U59" s="13" t="s">
        <v>23</v>
      </c>
      <c r="V59" s="13" t="s">
        <v>23</v>
      </c>
      <c r="W59" s="13" t="s">
        <v>23</v>
      </c>
      <c r="X59" s="13" t="s">
        <v>23</v>
      </c>
      <c r="Y59" s="13" t="s">
        <v>23</v>
      </c>
      <c r="Z59" s="13" t="s">
        <v>23</v>
      </c>
    </row>
    <row r="60" spans="1:26" s="1" customFormat="1" ht="60" x14ac:dyDescent="0.25">
      <c r="A60" s="4">
        <v>518</v>
      </c>
      <c r="B60" s="13">
        <v>5</v>
      </c>
      <c r="C60" s="48" t="s">
        <v>4455</v>
      </c>
      <c r="D60" s="1" t="s">
        <v>614</v>
      </c>
      <c r="E60" s="5">
        <v>41.208460000000002</v>
      </c>
      <c r="F60" s="5">
        <v>13.553140000000001</v>
      </c>
      <c r="G60" s="13">
        <v>-330</v>
      </c>
      <c r="H60" s="1" t="s">
        <v>7439</v>
      </c>
      <c r="I60" s="1" t="s">
        <v>6563</v>
      </c>
      <c r="J60" s="16"/>
      <c r="K60" s="16"/>
      <c r="L60" s="14" t="s">
        <v>615</v>
      </c>
      <c r="M60" s="14" t="s">
        <v>4739</v>
      </c>
      <c r="N60" s="1" t="s">
        <v>450</v>
      </c>
      <c r="O60" s="13" t="str">
        <f t="shared" si="0"/>
        <v>a</v>
      </c>
      <c r="P60" s="13" t="s">
        <v>97</v>
      </c>
      <c r="Q60" s="13" t="s">
        <v>38</v>
      </c>
      <c r="R60" s="13" t="s">
        <v>39</v>
      </c>
      <c r="S60" s="13" t="s">
        <v>23</v>
      </c>
      <c r="T60" s="13" t="s">
        <v>39</v>
      </c>
      <c r="U60" s="13" t="s">
        <v>23</v>
      </c>
      <c r="V60" s="13" t="s">
        <v>23</v>
      </c>
      <c r="W60" s="13" t="s">
        <v>23</v>
      </c>
      <c r="X60" s="13" t="s">
        <v>23</v>
      </c>
      <c r="Y60" s="13" t="s">
        <v>23</v>
      </c>
      <c r="Z60" s="13" t="s">
        <v>23</v>
      </c>
    </row>
    <row r="61" spans="1:26" s="1" customFormat="1" ht="84" x14ac:dyDescent="0.25">
      <c r="A61" s="4">
        <v>536</v>
      </c>
      <c r="B61" s="13">
        <v>5</v>
      </c>
      <c r="C61" s="48" t="s">
        <v>638</v>
      </c>
      <c r="D61" s="1" t="s">
        <v>4371</v>
      </c>
      <c r="E61" s="5">
        <v>40.821599999999997</v>
      </c>
      <c r="F61" s="5">
        <v>14.115399999999999</v>
      </c>
      <c r="G61" s="13">
        <v>-750</v>
      </c>
      <c r="H61" s="1" t="s">
        <v>5695</v>
      </c>
      <c r="I61" s="1" t="s">
        <v>7154</v>
      </c>
      <c r="J61" s="14" t="s">
        <v>6811</v>
      </c>
      <c r="K61" s="16"/>
      <c r="L61" s="14" t="s">
        <v>639</v>
      </c>
      <c r="M61" s="14" t="s">
        <v>4746</v>
      </c>
      <c r="N61" s="1" t="s">
        <v>450</v>
      </c>
      <c r="O61" s="13" t="str">
        <f t="shared" si="0"/>
        <v>a</v>
      </c>
      <c r="P61" s="13" t="s">
        <v>97</v>
      </c>
      <c r="Q61" s="13" t="s">
        <v>38</v>
      </c>
      <c r="R61" s="13" t="s">
        <v>39</v>
      </c>
      <c r="S61" s="13" t="s">
        <v>39</v>
      </c>
      <c r="T61" s="13" t="s">
        <v>39</v>
      </c>
      <c r="U61" s="13" t="s">
        <v>39</v>
      </c>
      <c r="V61" s="13" t="s">
        <v>23</v>
      </c>
      <c r="W61" s="13" t="s">
        <v>23</v>
      </c>
      <c r="X61" s="13" t="s">
        <v>23</v>
      </c>
      <c r="Y61" s="13" t="s">
        <v>39</v>
      </c>
      <c r="Z61" s="13" t="s">
        <v>23</v>
      </c>
    </row>
    <row r="62" spans="1:26" s="1" customFormat="1" ht="60" x14ac:dyDescent="0.25">
      <c r="A62" s="4">
        <v>609</v>
      </c>
      <c r="B62" s="13">
        <v>5</v>
      </c>
      <c r="C62" s="48" t="s">
        <v>4794</v>
      </c>
      <c r="D62" s="1" t="s">
        <v>690</v>
      </c>
      <c r="E62" s="5">
        <v>39.085538999999997</v>
      </c>
      <c r="F62" s="5">
        <v>17.126348</v>
      </c>
      <c r="G62" s="13">
        <v>-750</v>
      </c>
      <c r="H62" s="1" t="s">
        <v>691</v>
      </c>
      <c r="I62" s="1" t="s">
        <v>350</v>
      </c>
      <c r="J62" s="16"/>
      <c r="K62" s="16"/>
      <c r="L62" s="14" t="s">
        <v>692</v>
      </c>
      <c r="M62" s="14" t="s">
        <v>4793</v>
      </c>
      <c r="N62" s="1" t="s">
        <v>450</v>
      </c>
      <c r="O62" s="13" t="str">
        <f t="shared" si="0"/>
        <v>a</v>
      </c>
      <c r="P62" s="13" t="s">
        <v>97</v>
      </c>
      <c r="Q62" s="13" t="s">
        <v>38</v>
      </c>
      <c r="R62" s="13" t="s">
        <v>39</v>
      </c>
      <c r="S62" s="13" t="s">
        <v>23</v>
      </c>
      <c r="T62" s="13"/>
      <c r="U62" s="13" t="s">
        <v>23</v>
      </c>
      <c r="V62" s="13" t="s">
        <v>23</v>
      </c>
      <c r="W62" s="13" t="s">
        <v>23</v>
      </c>
      <c r="X62" s="13" t="s">
        <v>23</v>
      </c>
      <c r="Y62" s="13" t="s">
        <v>23</v>
      </c>
      <c r="Z62" s="13" t="s">
        <v>23</v>
      </c>
    </row>
    <row r="63" spans="1:26" s="1" customFormat="1" ht="84" x14ac:dyDescent="0.25">
      <c r="A63" s="4">
        <v>679</v>
      </c>
      <c r="B63" s="13">
        <v>5</v>
      </c>
      <c r="C63" s="48" t="s">
        <v>7263</v>
      </c>
      <c r="D63" s="1" t="s">
        <v>7259</v>
      </c>
      <c r="E63" s="5">
        <v>37.793700000000001</v>
      </c>
      <c r="F63" s="5">
        <v>12.43</v>
      </c>
      <c r="G63" s="13"/>
      <c r="H63" s="1" t="s">
        <v>7474</v>
      </c>
      <c r="I63" s="1" t="s">
        <v>776</v>
      </c>
      <c r="J63" s="14" t="s">
        <v>7258</v>
      </c>
      <c r="K63" s="16"/>
      <c r="L63" s="14" t="s">
        <v>777</v>
      </c>
      <c r="M63" s="14" t="s">
        <v>5049</v>
      </c>
      <c r="N63" s="1" t="s">
        <v>712</v>
      </c>
      <c r="O63" s="13" t="str">
        <f t="shared" si="0"/>
        <v>a</v>
      </c>
      <c r="P63" s="13"/>
      <c r="Q63" s="13"/>
      <c r="R63" s="13"/>
      <c r="S63" s="13"/>
      <c r="T63" s="13"/>
      <c r="U63" s="13"/>
      <c r="V63" s="13"/>
      <c r="W63" s="13"/>
      <c r="X63" s="13"/>
      <c r="Y63" s="13"/>
      <c r="Z63" s="13"/>
    </row>
    <row r="64" spans="1:26" s="1" customFormat="1" ht="84" x14ac:dyDescent="0.25">
      <c r="A64" s="4">
        <v>679.1</v>
      </c>
      <c r="B64" s="13">
        <v>5</v>
      </c>
      <c r="C64" s="48" t="s">
        <v>7260</v>
      </c>
      <c r="D64" s="1" t="s">
        <v>775</v>
      </c>
      <c r="E64" s="5">
        <v>37.808131000000003</v>
      </c>
      <c r="F64" s="5">
        <v>12.428115</v>
      </c>
      <c r="G64" s="13">
        <v>-750</v>
      </c>
      <c r="H64" s="1" t="s">
        <v>7474</v>
      </c>
      <c r="I64" s="1" t="s">
        <v>776</v>
      </c>
      <c r="J64" s="14" t="s">
        <v>7258</v>
      </c>
      <c r="K64" s="16"/>
      <c r="L64" s="14" t="s">
        <v>777</v>
      </c>
      <c r="M64" s="14" t="s">
        <v>5049</v>
      </c>
      <c r="N64" s="1" t="s">
        <v>712</v>
      </c>
      <c r="O64" s="13" t="str">
        <f t="shared" si="0"/>
        <v>a</v>
      </c>
      <c r="P64" s="13"/>
      <c r="Q64" s="13" t="s">
        <v>38</v>
      </c>
      <c r="R64" s="13" t="s">
        <v>39</v>
      </c>
      <c r="S64" s="13" t="s">
        <v>23</v>
      </c>
      <c r="T64" s="13"/>
      <c r="U64" s="13" t="s">
        <v>23</v>
      </c>
      <c r="V64" s="13" t="s">
        <v>23</v>
      </c>
      <c r="W64" s="13" t="s">
        <v>23</v>
      </c>
      <c r="X64" s="13" t="s">
        <v>23</v>
      </c>
      <c r="Y64" s="13" t="s">
        <v>23</v>
      </c>
      <c r="Z64" s="13" t="s">
        <v>23</v>
      </c>
    </row>
    <row r="65" spans="1:26" s="1" customFormat="1" ht="84" x14ac:dyDescent="0.25">
      <c r="A65" s="4">
        <v>680</v>
      </c>
      <c r="B65" s="13">
        <v>5</v>
      </c>
      <c r="C65" s="48" t="s">
        <v>7264</v>
      </c>
      <c r="D65" s="1" t="s">
        <v>778</v>
      </c>
      <c r="E65" s="5">
        <v>37.812399999999997</v>
      </c>
      <c r="F65" s="5">
        <v>12.443337</v>
      </c>
      <c r="G65" s="13">
        <v>-750</v>
      </c>
      <c r="H65" s="1" t="s">
        <v>7474</v>
      </c>
      <c r="I65" s="1" t="s">
        <v>776</v>
      </c>
      <c r="J65" s="14" t="s">
        <v>7258</v>
      </c>
      <c r="K65" s="16"/>
      <c r="L65" s="14" t="s">
        <v>777</v>
      </c>
      <c r="M65" s="14" t="s">
        <v>5049</v>
      </c>
      <c r="N65" s="1" t="s">
        <v>712</v>
      </c>
      <c r="O65" s="13" t="str">
        <f t="shared" si="0"/>
        <v>a</v>
      </c>
      <c r="P65" s="13"/>
      <c r="Q65" s="13" t="s">
        <v>23</v>
      </c>
      <c r="R65" s="13" t="s">
        <v>23</v>
      </c>
      <c r="S65" s="13" t="s">
        <v>23</v>
      </c>
      <c r="T65" s="13"/>
      <c r="U65" s="13" t="s">
        <v>23</v>
      </c>
      <c r="V65" s="13" t="s">
        <v>23</v>
      </c>
      <c r="W65" s="13" t="s">
        <v>23</v>
      </c>
      <c r="X65" s="13" t="s">
        <v>23</v>
      </c>
      <c r="Y65" s="13" t="s">
        <v>23</v>
      </c>
      <c r="Z65" s="13" t="s">
        <v>23</v>
      </c>
    </row>
    <row r="66" spans="1:26" s="1" customFormat="1" ht="72" x14ac:dyDescent="0.25">
      <c r="A66" s="4">
        <v>907</v>
      </c>
      <c r="B66" s="13">
        <v>5</v>
      </c>
      <c r="C66" s="48" t="s">
        <v>5137</v>
      </c>
      <c r="D66" s="1" t="s">
        <v>5138</v>
      </c>
      <c r="E66" s="5">
        <v>39.238143000000001</v>
      </c>
      <c r="F66" s="5">
        <v>20.477533000000001</v>
      </c>
      <c r="G66" s="13">
        <v>-550</v>
      </c>
      <c r="H66" s="1" t="s">
        <v>6620</v>
      </c>
      <c r="I66" s="1" t="s">
        <v>1034</v>
      </c>
      <c r="J66" s="16"/>
      <c r="K66" s="16"/>
      <c r="L66" s="14" t="s">
        <v>1035</v>
      </c>
      <c r="M66" s="14" t="s">
        <v>5136</v>
      </c>
      <c r="N66" s="1" t="s">
        <v>1029</v>
      </c>
      <c r="O66" s="13" t="str">
        <f t="shared" ref="O66:O129" si="1">IF(H66="","m","a")</f>
        <v>a</v>
      </c>
      <c r="P66" s="13"/>
      <c r="Q66" s="13" t="s">
        <v>40</v>
      </c>
      <c r="R66" s="13" t="s">
        <v>39</v>
      </c>
      <c r="S66" s="13" t="s">
        <v>23</v>
      </c>
      <c r="T66" s="13"/>
      <c r="U66" s="13" t="s">
        <v>23</v>
      </c>
      <c r="V66" s="13" t="s">
        <v>23</v>
      </c>
      <c r="W66" s="13" t="s">
        <v>23</v>
      </c>
      <c r="X66" s="13" t="s">
        <v>23</v>
      </c>
      <c r="Y66" s="13" t="s">
        <v>23</v>
      </c>
      <c r="Z66" s="13" t="s">
        <v>23</v>
      </c>
    </row>
    <row r="67" spans="1:26" s="1" customFormat="1" ht="96" x14ac:dyDescent="0.25">
      <c r="A67" s="4">
        <v>969</v>
      </c>
      <c r="B67" s="13">
        <v>5</v>
      </c>
      <c r="C67" s="48" t="s">
        <v>4384</v>
      </c>
      <c r="D67" s="1" t="s">
        <v>5173</v>
      </c>
      <c r="E67" s="5">
        <v>37.978499999999997</v>
      </c>
      <c r="F67" s="5">
        <v>23.354500000000002</v>
      </c>
      <c r="G67" s="13">
        <v>-750</v>
      </c>
      <c r="H67" s="1" t="s">
        <v>6625</v>
      </c>
      <c r="I67" s="1" t="s">
        <v>1092</v>
      </c>
      <c r="J67" s="16"/>
      <c r="K67" s="16"/>
      <c r="L67" s="14" t="s">
        <v>5172</v>
      </c>
      <c r="M67" s="14" t="s">
        <v>5171</v>
      </c>
      <c r="N67" s="1" t="s">
        <v>1093</v>
      </c>
      <c r="O67" s="13" t="str">
        <f t="shared" si="1"/>
        <v>a</v>
      </c>
      <c r="P67" s="13"/>
      <c r="Q67" s="13"/>
      <c r="R67" s="13" t="s">
        <v>23</v>
      </c>
      <c r="S67" s="13" t="s">
        <v>23</v>
      </c>
      <c r="T67" s="13"/>
      <c r="U67" s="13" t="s">
        <v>23</v>
      </c>
      <c r="V67" s="13" t="s">
        <v>23</v>
      </c>
      <c r="W67" s="13" t="s">
        <v>23</v>
      </c>
      <c r="X67" s="13" t="s">
        <v>23</v>
      </c>
      <c r="Y67" s="13" t="s">
        <v>23</v>
      </c>
      <c r="Z67" s="13" t="s">
        <v>23</v>
      </c>
    </row>
    <row r="68" spans="1:26" s="1" customFormat="1" ht="72" x14ac:dyDescent="0.25">
      <c r="A68" s="4">
        <v>976</v>
      </c>
      <c r="B68" s="13">
        <v>5</v>
      </c>
      <c r="C68" s="48" t="s">
        <v>6270</v>
      </c>
      <c r="D68" s="1" t="s">
        <v>6271</v>
      </c>
      <c r="E68" s="5">
        <v>37.937176000000001</v>
      </c>
      <c r="F68" s="5">
        <v>23.660392000000002</v>
      </c>
      <c r="G68" s="13" t="s">
        <v>974</v>
      </c>
      <c r="H68" s="1" t="s">
        <v>4467</v>
      </c>
      <c r="I68" s="1" t="s">
        <v>7125</v>
      </c>
      <c r="J68" s="16"/>
      <c r="K68" s="16"/>
      <c r="L68" s="14" t="s">
        <v>5183</v>
      </c>
      <c r="M68" s="16"/>
      <c r="N68" s="1" t="s">
        <v>1093</v>
      </c>
      <c r="O68" s="13" t="str">
        <f t="shared" si="1"/>
        <v>a</v>
      </c>
      <c r="P68" s="13" t="s">
        <v>97</v>
      </c>
      <c r="Q68" s="13" t="s">
        <v>40</v>
      </c>
      <c r="R68" s="13" t="s">
        <v>54</v>
      </c>
      <c r="S68" s="13" t="s">
        <v>54</v>
      </c>
      <c r="T68" s="13"/>
      <c r="U68" s="13" t="s">
        <v>23</v>
      </c>
      <c r="V68" s="13" t="s">
        <v>23</v>
      </c>
      <c r="W68" s="13" t="s">
        <v>39</v>
      </c>
      <c r="X68" s="13" t="s">
        <v>54</v>
      </c>
      <c r="Y68" s="13" t="s">
        <v>54</v>
      </c>
      <c r="Z68" s="13" t="s">
        <v>23</v>
      </c>
    </row>
    <row r="69" spans="1:26" s="1" customFormat="1" ht="72" x14ac:dyDescent="0.25">
      <c r="A69" s="4">
        <v>1036.0999999999999</v>
      </c>
      <c r="B69" s="13">
        <v>5</v>
      </c>
      <c r="C69" s="48" t="s">
        <v>1153</v>
      </c>
      <c r="D69" s="1" t="s">
        <v>1157</v>
      </c>
      <c r="E69" s="5">
        <v>38.450736999999997</v>
      </c>
      <c r="F69" s="5">
        <v>23.609798000000001</v>
      </c>
      <c r="G69" s="13">
        <v>-750</v>
      </c>
      <c r="H69" s="1" t="s">
        <v>7316</v>
      </c>
      <c r="I69" s="1" t="s">
        <v>1052</v>
      </c>
      <c r="J69" s="16"/>
      <c r="K69" s="16"/>
      <c r="L69" s="14" t="s">
        <v>1156</v>
      </c>
      <c r="M69" s="14" t="s">
        <v>5219</v>
      </c>
      <c r="N69" s="1" t="s">
        <v>1152</v>
      </c>
      <c r="O69" s="13" t="str">
        <f t="shared" si="1"/>
        <v>a</v>
      </c>
      <c r="P69" s="13"/>
      <c r="Q69" s="13" t="s">
        <v>38</v>
      </c>
      <c r="R69" s="13" t="s">
        <v>39</v>
      </c>
      <c r="S69" s="13" t="s">
        <v>39</v>
      </c>
      <c r="T69" s="13"/>
      <c r="U69" s="13" t="s">
        <v>23</v>
      </c>
      <c r="V69" s="13" t="s">
        <v>23</v>
      </c>
      <c r="W69" s="13" t="s">
        <v>23</v>
      </c>
      <c r="X69" s="13" t="s">
        <v>23</v>
      </c>
      <c r="Y69" s="13" t="s">
        <v>23</v>
      </c>
      <c r="Z69" s="13" t="s">
        <v>23</v>
      </c>
    </row>
    <row r="70" spans="1:26" s="1" customFormat="1" ht="72" x14ac:dyDescent="0.25">
      <c r="A70" s="4">
        <v>1039</v>
      </c>
      <c r="B70" s="13">
        <v>5</v>
      </c>
      <c r="C70" s="48" t="s">
        <v>4387</v>
      </c>
      <c r="D70" s="1" t="s">
        <v>5221</v>
      </c>
      <c r="E70" s="5">
        <v>38.385350000000003</v>
      </c>
      <c r="F70" s="5">
        <v>23.795255999999998</v>
      </c>
      <c r="G70" s="13">
        <v>-750</v>
      </c>
      <c r="H70" s="1" t="s">
        <v>6630</v>
      </c>
      <c r="I70" s="1" t="s">
        <v>1161</v>
      </c>
      <c r="J70" s="14" t="s">
        <v>7084</v>
      </c>
      <c r="K70" s="16"/>
      <c r="L70" s="14" t="s">
        <v>1162</v>
      </c>
      <c r="M70" s="14" t="s">
        <v>5220</v>
      </c>
      <c r="N70" s="1" t="s">
        <v>1152</v>
      </c>
      <c r="O70" s="13" t="str">
        <f t="shared" si="1"/>
        <v>a</v>
      </c>
      <c r="P70" s="13"/>
      <c r="Q70" s="13" t="s">
        <v>38</v>
      </c>
      <c r="R70" s="13" t="s">
        <v>39</v>
      </c>
      <c r="S70" s="13" t="s">
        <v>39</v>
      </c>
      <c r="T70" s="13"/>
      <c r="U70" s="13" t="s">
        <v>23</v>
      </c>
      <c r="V70" s="13" t="s">
        <v>23</v>
      </c>
      <c r="W70" s="13" t="s">
        <v>23</v>
      </c>
      <c r="X70" s="13" t="s">
        <v>23</v>
      </c>
      <c r="Y70" s="13" t="s">
        <v>23</v>
      </c>
      <c r="Z70" s="13" t="s">
        <v>23</v>
      </c>
    </row>
    <row r="71" spans="1:26" s="1" customFormat="1" ht="96" x14ac:dyDescent="0.25">
      <c r="A71" s="4">
        <v>1203</v>
      </c>
      <c r="B71" s="13">
        <v>5</v>
      </c>
      <c r="C71" s="48" t="s">
        <v>6239</v>
      </c>
      <c r="D71" s="1" t="s">
        <v>6240</v>
      </c>
      <c r="E71" s="5">
        <v>37.751399999999997</v>
      </c>
      <c r="F71" s="5">
        <v>23.422599999999999</v>
      </c>
      <c r="G71" s="13">
        <v>-750</v>
      </c>
      <c r="H71" s="1" t="s">
        <v>7466</v>
      </c>
      <c r="I71" s="1" t="s">
        <v>6737</v>
      </c>
      <c r="J71" s="16"/>
      <c r="K71" s="16"/>
      <c r="L71" s="14" t="s">
        <v>1341</v>
      </c>
      <c r="M71" s="14" t="s">
        <v>5316</v>
      </c>
      <c r="N71" s="1" t="s">
        <v>1326</v>
      </c>
      <c r="O71" s="13" t="str">
        <f t="shared" si="1"/>
        <v>a</v>
      </c>
      <c r="P71" s="13"/>
      <c r="Q71" s="13" t="s">
        <v>38</v>
      </c>
      <c r="R71" s="13" t="s">
        <v>39</v>
      </c>
      <c r="S71" s="13"/>
      <c r="T71" s="13"/>
      <c r="U71" s="13" t="s">
        <v>23</v>
      </c>
      <c r="V71" s="13" t="s">
        <v>23</v>
      </c>
      <c r="W71" s="13" t="s">
        <v>23</v>
      </c>
      <c r="X71" s="13"/>
      <c r="Y71" s="13" t="s">
        <v>23</v>
      </c>
      <c r="Z71" s="13" t="s">
        <v>23</v>
      </c>
    </row>
    <row r="72" spans="1:26" s="1" customFormat="1" ht="96" x14ac:dyDescent="0.25">
      <c r="A72" s="4">
        <v>1203.0999999999999</v>
      </c>
      <c r="B72" s="13">
        <v>5</v>
      </c>
      <c r="C72" s="48" t="s">
        <v>6239</v>
      </c>
      <c r="D72" s="1" t="s">
        <v>6247</v>
      </c>
      <c r="E72" s="5">
        <v>37.747653</v>
      </c>
      <c r="F72" s="5">
        <v>23.424636</v>
      </c>
      <c r="G72" s="13">
        <v>-750</v>
      </c>
      <c r="H72" s="1" t="s">
        <v>7466</v>
      </c>
      <c r="I72" s="1" t="s">
        <v>6680</v>
      </c>
      <c r="J72" s="16"/>
      <c r="K72" s="16"/>
      <c r="L72" s="14" t="s">
        <v>1341</v>
      </c>
      <c r="M72" s="14" t="s">
        <v>5316</v>
      </c>
      <c r="N72" s="1" t="s">
        <v>1326</v>
      </c>
      <c r="O72" s="13" t="str">
        <f t="shared" si="1"/>
        <v>a</v>
      </c>
      <c r="P72" s="13"/>
      <c r="Q72" s="13" t="s">
        <v>38</v>
      </c>
      <c r="R72" s="13" t="s">
        <v>39</v>
      </c>
      <c r="S72" s="13" t="s">
        <v>39</v>
      </c>
      <c r="T72" s="13"/>
      <c r="U72" s="13" t="s">
        <v>23</v>
      </c>
      <c r="V72" s="13" t="s">
        <v>23</v>
      </c>
      <c r="W72" s="13" t="s">
        <v>23</v>
      </c>
      <c r="X72" s="13" t="s">
        <v>39</v>
      </c>
      <c r="Y72" s="13" t="s">
        <v>23</v>
      </c>
      <c r="Z72" s="13" t="s">
        <v>23</v>
      </c>
    </row>
    <row r="73" spans="1:26" s="51" customFormat="1" ht="96" x14ac:dyDescent="0.25">
      <c r="A73" s="4">
        <v>1216</v>
      </c>
      <c r="B73" s="13">
        <v>5</v>
      </c>
      <c r="C73" s="48" t="s">
        <v>1366</v>
      </c>
      <c r="D73" s="1" t="s">
        <v>1367</v>
      </c>
      <c r="E73" s="5">
        <v>37.567621000000003</v>
      </c>
      <c r="F73" s="5">
        <v>22.786149000000002</v>
      </c>
      <c r="G73" s="13">
        <v>-750</v>
      </c>
      <c r="H73" s="1" t="s">
        <v>7329</v>
      </c>
      <c r="I73" s="1" t="s">
        <v>1052</v>
      </c>
      <c r="J73" s="14" t="s">
        <v>7190</v>
      </c>
      <c r="K73" s="16"/>
      <c r="L73" s="14" t="s">
        <v>1368</v>
      </c>
      <c r="M73" s="14" t="s">
        <v>5322</v>
      </c>
      <c r="N73" s="1" t="s">
        <v>1326</v>
      </c>
      <c r="O73" s="13" t="str">
        <f t="shared" si="1"/>
        <v>a</v>
      </c>
      <c r="P73" s="13" t="s">
        <v>97</v>
      </c>
      <c r="Q73" s="13" t="s">
        <v>40</v>
      </c>
      <c r="R73" s="13" t="s">
        <v>23</v>
      </c>
      <c r="S73" s="13" t="s">
        <v>23</v>
      </c>
      <c r="T73" s="13"/>
      <c r="U73" s="13" t="s">
        <v>54</v>
      </c>
      <c r="V73" s="13" t="s">
        <v>23</v>
      </c>
      <c r="W73" s="13" t="s">
        <v>23</v>
      </c>
      <c r="X73" s="13" t="s">
        <v>23</v>
      </c>
      <c r="Y73" s="13" t="s">
        <v>23</v>
      </c>
      <c r="Z73" s="13" t="s">
        <v>23</v>
      </c>
    </row>
    <row r="74" spans="1:26" s="1" customFormat="1" ht="84" x14ac:dyDescent="0.25">
      <c r="A74" s="4">
        <v>1265</v>
      </c>
      <c r="B74" s="13">
        <v>5</v>
      </c>
      <c r="C74" s="48" t="s">
        <v>5352</v>
      </c>
      <c r="D74" s="1" t="s">
        <v>5353</v>
      </c>
      <c r="E74" s="5">
        <v>36.951599999999999</v>
      </c>
      <c r="F74" s="5">
        <v>21.661000000000001</v>
      </c>
      <c r="G74" s="13">
        <v>-750</v>
      </c>
      <c r="H74" s="1" t="s">
        <v>6639</v>
      </c>
      <c r="I74" s="1" t="s">
        <v>1052</v>
      </c>
      <c r="J74" s="16"/>
      <c r="K74" s="16"/>
      <c r="L74" s="14" t="s">
        <v>1421</v>
      </c>
      <c r="M74" s="14" t="s">
        <v>5354</v>
      </c>
      <c r="N74" s="1" t="s">
        <v>1326</v>
      </c>
      <c r="O74" s="13" t="str">
        <f t="shared" si="1"/>
        <v>a</v>
      </c>
      <c r="P74" s="13"/>
      <c r="Q74" s="13"/>
      <c r="R74" s="13" t="s">
        <v>23</v>
      </c>
      <c r="S74" s="13" t="s">
        <v>23</v>
      </c>
      <c r="T74" s="13"/>
      <c r="U74" s="13" t="s">
        <v>23</v>
      </c>
      <c r="V74" s="13" t="s">
        <v>23</v>
      </c>
      <c r="W74" s="13" t="s">
        <v>23</v>
      </c>
      <c r="X74" s="13" t="s">
        <v>23</v>
      </c>
      <c r="Y74" s="13" t="s">
        <v>23</v>
      </c>
      <c r="Z74" s="13" t="s">
        <v>23</v>
      </c>
    </row>
    <row r="75" spans="1:26" s="1" customFormat="1" ht="84" x14ac:dyDescent="0.25">
      <c r="A75" s="4">
        <v>1275</v>
      </c>
      <c r="B75" s="13">
        <v>5</v>
      </c>
      <c r="C75" s="48" t="s">
        <v>4492</v>
      </c>
      <c r="D75" s="1" t="s">
        <v>1429</v>
      </c>
      <c r="E75" s="5">
        <v>37.942782000000001</v>
      </c>
      <c r="F75" s="5">
        <v>21.139582999999998</v>
      </c>
      <c r="G75" s="13">
        <v>-750</v>
      </c>
      <c r="H75" s="1" t="s">
        <v>6642</v>
      </c>
      <c r="I75" s="1" t="s">
        <v>1089</v>
      </c>
      <c r="J75" s="16"/>
      <c r="K75" s="16"/>
      <c r="L75" s="14" t="s">
        <v>1430</v>
      </c>
      <c r="M75" s="14" t="s">
        <v>5360</v>
      </c>
      <c r="N75" s="1" t="s">
        <v>1326</v>
      </c>
      <c r="O75" s="13" t="str">
        <f t="shared" si="1"/>
        <v>a</v>
      </c>
      <c r="P75" s="13"/>
      <c r="Q75" s="13" t="s">
        <v>38</v>
      </c>
      <c r="R75" s="13" t="s">
        <v>54</v>
      </c>
      <c r="S75" s="13" t="s">
        <v>54</v>
      </c>
      <c r="T75" s="13"/>
      <c r="U75" s="13" t="s">
        <v>23</v>
      </c>
      <c r="V75" s="13" t="s">
        <v>23</v>
      </c>
      <c r="W75" s="13" t="s">
        <v>23</v>
      </c>
      <c r="X75" s="13" t="s">
        <v>23</v>
      </c>
      <c r="Y75" s="13" t="s">
        <v>23</v>
      </c>
      <c r="Z75" s="13" t="s">
        <v>23</v>
      </c>
    </row>
    <row r="76" spans="1:26" s="1" customFormat="1" ht="60" x14ac:dyDescent="0.25">
      <c r="A76" s="4">
        <v>1296</v>
      </c>
      <c r="B76" s="13">
        <v>5</v>
      </c>
      <c r="C76" s="48" t="s">
        <v>1458</v>
      </c>
      <c r="D76" s="1" t="s">
        <v>5378</v>
      </c>
      <c r="E76" s="5">
        <v>39.791477</v>
      </c>
      <c r="F76" s="5">
        <v>19.923541</v>
      </c>
      <c r="G76" s="13">
        <v>-330</v>
      </c>
      <c r="H76" s="1" t="s">
        <v>7306</v>
      </c>
      <c r="J76" s="16"/>
      <c r="K76" s="16"/>
      <c r="L76" s="14" t="s">
        <v>1459</v>
      </c>
      <c r="M76" s="14" t="s">
        <v>5377</v>
      </c>
      <c r="N76" s="1" t="s">
        <v>1457</v>
      </c>
      <c r="O76" s="13" t="str">
        <f t="shared" si="1"/>
        <v>a</v>
      </c>
      <c r="P76" s="13"/>
      <c r="Q76" s="13" t="s">
        <v>23</v>
      </c>
      <c r="R76" s="13" t="s">
        <v>23</v>
      </c>
      <c r="S76" s="13" t="s">
        <v>23</v>
      </c>
      <c r="T76" s="13"/>
      <c r="U76" s="13" t="s">
        <v>23</v>
      </c>
      <c r="V76" s="13" t="s">
        <v>23</v>
      </c>
      <c r="W76" s="13" t="s">
        <v>23</v>
      </c>
      <c r="X76" s="13" t="s">
        <v>23</v>
      </c>
      <c r="Y76" s="13" t="s">
        <v>23</v>
      </c>
      <c r="Z76" s="13" t="s">
        <v>23</v>
      </c>
    </row>
    <row r="77" spans="1:26" s="1" customFormat="1" ht="120" x14ac:dyDescent="0.25">
      <c r="A77" s="4">
        <v>1381</v>
      </c>
      <c r="B77" s="13">
        <v>5</v>
      </c>
      <c r="C77" s="48" t="s">
        <v>1591</v>
      </c>
      <c r="D77" s="1" t="s">
        <v>1592</v>
      </c>
      <c r="E77" s="5">
        <v>37.059057000000003</v>
      </c>
      <c r="F77" s="5">
        <v>25.471703999999999</v>
      </c>
      <c r="G77" s="13" t="s">
        <v>974</v>
      </c>
      <c r="H77" s="1" t="s">
        <v>6649</v>
      </c>
      <c r="I77" s="1" t="s">
        <v>35</v>
      </c>
      <c r="J77" s="16"/>
      <c r="K77" s="16"/>
      <c r="L77" s="14" t="s">
        <v>1593</v>
      </c>
      <c r="M77" s="14" t="s">
        <v>5417</v>
      </c>
      <c r="N77" s="1" t="s">
        <v>1527</v>
      </c>
      <c r="O77" s="13" t="str">
        <f t="shared" si="1"/>
        <v>a</v>
      </c>
      <c r="P77" s="13"/>
      <c r="Q77" s="13"/>
      <c r="R77" s="13" t="s">
        <v>23</v>
      </c>
      <c r="S77" s="13" t="s">
        <v>23</v>
      </c>
      <c r="T77" s="13"/>
      <c r="U77" s="13" t="s">
        <v>23</v>
      </c>
      <c r="V77" s="13" t="s">
        <v>23</v>
      </c>
      <c r="W77" s="13" t="s">
        <v>23</v>
      </c>
      <c r="X77" s="13" t="s">
        <v>23</v>
      </c>
      <c r="Y77" s="13" t="s">
        <v>23</v>
      </c>
      <c r="Z77" s="13" t="s">
        <v>23</v>
      </c>
    </row>
    <row r="78" spans="1:26" s="1" customFormat="1" ht="96" x14ac:dyDescent="0.25">
      <c r="A78" s="4">
        <v>1418</v>
      </c>
      <c r="B78" s="13">
        <v>5</v>
      </c>
      <c r="C78" s="48" t="s">
        <v>6277</v>
      </c>
      <c r="D78" s="1" t="s">
        <v>6278</v>
      </c>
      <c r="E78" s="5">
        <v>40.781008</v>
      </c>
      <c r="F78" s="5">
        <v>24.710972999999999</v>
      </c>
      <c r="G78" s="13">
        <v>-680</v>
      </c>
      <c r="H78" s="1" t="s">
        <v>4504</v>
      </c>
      <c r="I78" s="1" t="s">
        <v>7126</v>
      </c>
      <c r="J78" s="14" t="s">
        <v>6446</v>
      </c>
      <c r="K78" s="14" t="s">
        <v>6868</v>
      </c>
      <c r="L78" s="14" t="s">
        <v>1641</v>
      </c>
      <c r="M78" s="14" t="s">
        <v>5439</v>
      </c>
      <c r="N78" s="1" t="s">
        <v>1642</v>
      </c>
      <c r="O78" s="13" t="str">
        <f t="shared" si="1"/>
        <v>a</v>
      </c>
      <c r="P78" s="13" t="s">
        <v>97</v>
      </c>
      <c r="Q78" s="13" t="s">
        <v>38</v>
      </c>
      <c r="R78" s="13" t="s">
        <v>39</v>
      </c>
      <c r="S78" s="13" t="s">
        <v>39</v>
      </c>
      <c r="T78" s="13"/>
      <c r="U78" s="13" t="s">
        <v>23</v>
      </c>
      <c r="V78" s="13" t="s">
        <v>23</v>
      </c>
      <c r="W78" s="13" t="s">
        <v>23</v>
      </c>
      <c r="X78" s="13" t="s">
        <v>39</v>
      </c>
      <c r="Y78" s="13" t="s">
        <v>39</v>
      </c>
      <c r="Z78" s="13" t="s">
        <v>23</v>
      </c>
    </row>
    <row r="79" spans="1:26" s="1" customFormat="1" ht="96" x14ac:dyDescent="0.25">
      <c r="A79" s="4">
        <v>1419</v>
      </c>
      <c r="B79" s="13">
        <v>5</v>
      </c>
      <c r="C79" s="48" t="s">
        <v>6277</v>
      </c>
      <c r="D79" s="1" t="s">
        <v>6279</v>
      </c>
      <c r="E79" s="5">
        <v>40.784756999999999</v>
      </c>
      <c r="F79" s="5">
        <v>24.714331000000001</v>
      </c>
      <c r="G79" s="13">
        <v>-680</v>
      </c>
      <c r="H79" s="1" t="s">
        <v>7613</v>
      </c>
      <c r="I79" s="1" t="s">
        <v>7127</v>
      </c>
      <c r="J79" s="14" t="s">
        <v>6446</v>
      </c>
      <c r="K79" s="14" t="s">
        <v>6868</v>
      </c>
      <c r="L79" s="14" t="s">
        <v>1643</v>
      </c>
      <c r="M79" s="14" t="s">
        <v>5439</v>
      </c>
      <c r="N79" s="1" t="s">
        <v>1642</v>
      </c>
      <c r="O79" s="13" t="str">
        <f t="shared" si="1"/>
        <v>a</v>
      </c>
      <c r="P79" s="13"/>
      <c r="Q79" s="13" t="s">
        <v>38</v>
      </c>
      <c r="R79" s="13" t="s">
        <v>39</v>
      </c>
      <c r="S79" s="13" t="s">
        <v>39</v>
      </c>
      <c r="T79" s="13"/>
      <c r="U79" s="13" t="s">
        <v>23</v>
      </c>
      <c r="V79" s="13" t="s">
        <v>23</v>
      </c>
      <c r="W79" s="13" t="s">
        <v>23</v>
      </c>
      <c r="X79" s="13"/>
      <c r="Y79" s="13" t="s">
        <v>39</v>
      </c>
      <c r="Z79" s="13" t="s">
        <v>23</v>
      </c>
    </row>
    <row r="80" spans="1:26" s="1" customFormat="1" ht="108" x14ac:dyDescent="0.25">
      <c r="A80" s="4">
        <v>1419.1</v>
      </c>
      <c r="B80" s="13">
        <v>5</v>
      </c>
      <c r="C80" s="48" t="s">
        <v>6277</v>
      </c>
      <c r="D80" s="1" t="s">
        <v>6300</v>
      </c>
      <c r="E80" s="5">
        <v>40.779299999999999</v>
      </c>
      <c r="F80" s="5">
        <v>24.709599999999998</v>
      </c>
      <c r="G80" s="13">
        <v>-680</v>
      </c>
      <c r="H80" s="1" t="s">
        <v>7613</v>
      </c>
      <c r="I80" s="1" t="s">
        <v>7127</v>
      </c>
      <c r="J80" s="14" t="s">
        <v>6446</v>
      </c>
      <c r="K80" s="14" t="s">
        <v>6868</v>
      </c>
      <c r="L80" s="14" t="s">
        <v>1643</v>
      </c>
      <c r="M80" s="14" t="s">
        <v>5439</v>
      </c>
      <c r="N80" s="1" t="s">
        <v>1642</v>
      </c>
      <c r="O80" s="13" t="str">
        <f t="shared" si="1"/>
        <v>a</v>
      </c>
      <c r="P80" s="13"/>
      <c r="Q80" s="13"/>
      <c r="R80" s="13"/>
      <c r="S80" s="13"/>
      <c r="T80" s="13"/>
      <c r="U80" s="13"/>
      <c r="V80" s="13"/>
      <c r="W80" s="13"/>
      <c r="X80" s="13"/>
      <c r="Y80" s="13" t="s">
        <v>39</v>
      </c>
      <c r="Z80" s="13" t="s">
        <v>23</v>
      </c>
    </row>
    <row r="81" spans="1:26" s="1" customFormat="1" ht="96" x14ac:dyDescent="0.25">
      <c r="A81" s="4">
        <v>1529</v>
      </c>
      <c r="B81" s="13">
        <v>5</v>
      </c>
      <c r="C81" s="48" t="s">
        <v>5520</v>
      </c>
      <c r="D81" s="1" t="s">
        <v>6447</v>
      </c>
      <c r="E81" s="5">
        <v>36.894770000000001</v>
      </c>
      <c r="F81" s="5">
        <v>27.2865</v>
      </c>
      <c r="G81" s="13">
        <v>-350</v>
      </c>
      <c r="H81" s="1" t="s">
        <v>7478</v>
      </c>
      <c r="I81" s="1" t="s">
        <v>6683</v>
      </c>
      <c r="J81" s="14" t="s">
        <v>6446</v>
      </c>
      <c r="K81" s="16"/>
      <c r="L81" s="14" t="s">
        <v>1735</v>
      </c>
      <c r="M81" s="14" t="s">
        <v>5519</v>
      </c>
      <c r="N81" s="1" t="s">
        <v>1642</v>
      </c>
      <c r="O81" s="13" t="str">
        <f t="shared" si="1"/>
        <v>a</v>
      </c>
      <c r="P81" s="13"/>
      <c r="Q81" s="13" t="s">
        <v>40</v>
      </c>
      <c r="R81" s="13" t="s">
        <v>23</v>
      </c>
      <c r="S81" s="13" t="s">
        <v>23</v>
      </c>
      <c r="T81" s="13"/>
      <c r="U81" s="13" t="s">
        <v>23</v>
      </c>
      <c r="V81" s="13" t="s">
        <v>23</v>
      </c>
      <c r="W81" s="13" t="s">
        <v>23</v>
      </c>
      <c r="X81" s="13" t="s">
        <v>39</v>
      </c>
      <c r="Y81" s="13" t="s">
        <v>23</v>
      </c>
      <c r="Z81" s="13" t="s">
        <v>23</v>
      </c>
    </row>
    <row r="82" spans="1:26" s="1" customFormat="1" ht="96" x14ac:dyDescent="0.25">
      <c r="A82" s="4">
        <v>1529.1</v>
      </c>
      <c r="B82" s="13">
        <v>5</v>
      </c>
      <c r="C82" s="48" t="s">
        <v>5520</v>
      </c>
      <c r="D82" s="1" t="s">
        <v>6448</v>
      </c>
      <c r="E82" s="5">
        <v>36.894199999999998</v>
      </c>
      <c r="F82" s="5">
        <v>27.2898</v>
      </c>
      <c r="G82" s="13">
        <v>-350</v>
      </c>
      <c r="H82" s="1" t="s">
        <v>7478</v>
      </c>
      <c r="J82" s="14" t="s">
        <v>7384</v>
      </c>
      <c r="K82" s="16"/>
      <c r="L82" s="14" t="s">
        <v>1735</v>
      </c>
      <c r="M82" s="14" t="s">
        <v>5519</v>
      </c>
      <c r="N82" s="1" t="s">
        <v>1642</v>
      </c>
      <c r="O82" s="13" t="str">
        <f t="shared" si="1"/>
        <v>a</v>
      </c>
      <c r="P82" s="13"/>
      <c r="Q82" s="13"/>
      <c r="R82" s="13"/>
      <c r="S82" s="13"/>
      <c r="T82" s="13"/>
      <c r="U82" s="13"/>
      <c r="V82" s="13"/>
      <c r="W82" s="13"/>
      <c r="X82" s="13"/>
      <c r="Y82" s="13"/>
      <c r="Z82" s="13"/>
    </row>
    <row r="83" spans="1:26" s="1" customFormat="1" ht="84" x14ac:dyDescent="0.25">
      <c r="A83" s="4">
        <v>1669</v>
      </c>
      <c r="B83" s="13">
        <v>5</v>
      </c>
      <c r="C83" s="48" t="s">
        <v>7207</v>
      </c>
      <c r="D83" s="1" t="s">
        <v>1919</v>
      </c>
      <c r="E83" s="5">
        <v>35.175094000000001</v>
      </c>
      <c r="F83" s="5">
        <v>33.911617</v>
      </c>
      <c r="G83" s="13">
        <v>-750</v>
      </c>
      <c r="H83" s="1" t="s">
        <v>4506</v>
      </c>
      <c r="I83" s="1" t="s">
        <v>420</v>
      </c>
      <c r="J83" s="16"/>
      <c r="K83" s="16"/>
      <c r="L83" s="14" t="s">
        <v>1920</v>
      </c>
      <c r="M83" s="14" t="s">
        <v>5608</v>
      </c>
      <c r="N83" s="1" t="s">
        <v>1910</v>
      </c>
      <c r="O83" s="13" t="str">
        <f t="shared" si="1"/>
        <v>a</v>
      </c>
      <c r="P83" s="13"/>
      <c r="Q83" s="13" t="s">
        <v>38</v>
      </c>
      <c r="R83" s="13" t="s">
        <v>39</v>
      </c>
      <c r="S83" s="13" t="s">
        <v>23</v>
      </c>
      <c r="T83" s="13"/>
      <c r="U83" s="13" t="s">
        <v>23</v>
      </c>
      <c r="V83" s="13" t="s">
        <v>23</v>
      </c>
      <c r="W83" s="13" t="s">
        <v>23</v>
      </c>
      <c r="X83" s="13" t="s">
        <v>23</v>
      </c>
      <c r="Y83" s="13" t="s">
        <v>23</v>
      </c>
      <c r="Z83" s="13" t="s">
        <v>23</v>
      </c>
    </row>
    <row r="84" spans="1:26" s="1" customFormat="1" ht="60" x14ac:dyDescent="0.25">
      <c r="A84" s="4">
        <v>1689</v>
      </c>
      <c r="B84" s="13">
        <v>5</v>
      </c>
      <c r="C84" s="48" t="s">
        <v>6281</v>
      </c>
      <c r="D84" s="1" t="s">
        <v>6282</v>
      </c>
      <c r="E84" s="5">
        <v>34.754114000000001</v>
      </c>
      <c r="F84" s="5">
        <v>32.410603999999999</v>
      </c>
      <c r="G84" s="13">
        <v>-550</v>
      </c>
      <c r="H84" s="1" t="s">
        <v>5703</v>
      </c>
      <c r="I84" s="1" t="s">
        <v>7113</v>
      </c>
      <c r="J84" s="16"/>
      <c r="K84" s="16"/>
      <c r="L84" s="14" t="s">
        <v>1955</v>
      </c>
      <c r="M84" s="14" t="s">
        <v>5631</v>
      </c>
      <c r="N84" s="1" t="s">
        <v>1910</v>
      </c>
      <c r="O84" s="13" t="str">
        <f t="shared" si="1"/>
        <v>a</v>
      </c>
      <c r="P84" s="13"/>
      <c r="Q84" s="13" t="s">
        <v>38</v>
      </c>
      <c r="R84" s="13" t="s">
        <v>39</v>
      </c>
      <c r="S84" s="13" t="s">
        <v>23</v>
      </c>
      <c r="T84" s="13"/>
      <c r="U84" s="13" t="s">
        <v>39</v>
      </c>
      <c r="V84" s="13" t="s">
        <v>23</v>
      </c>
      <c r="W84" s="13" t="s">
        <v>23</v>
      </c>
      <c r="X84" s="13" t="s">
        <v>23</v>
      </c>
      <c r="Y84" s="13" t="s">
        <v>54</v>
      </c>
      <c r="Z84" s="13" t="s">
        <v>23</v>
      </c>
    </row>
    <row r="85" spans="1:26" s="1" customFormat="1" ht="60" x14ac:dyDescent="0.25">
      <c r="A85" s="4">
        <v>1811</v>
      </c>
      <c r="B85" s="13">
        <v>5</v>
      </c>
      <c r="C85" s="48" t="s">
        <v>6551</v>
      </c>
      <c r="D85" s="1" t="s">
        <v>2068</v>
      </c>
      <c r="E85" s="5">
        <v>44.502400000000002</v>
      </c>
      <c r="F85" s="5">
        <v>33.597999999999999</v>
      </c>
      <c r="G85" s="13">
        <v>-550</v>
      </c>
      <c r="H85" s="1" t="s">
        <v>6421</v>
      </c>
      <c r="I85" s="1" t="s">
        <v>6416</v>
      </c>
      <c r="J85" s="16"/>
      <c r="K85" s="16"/>
      <c r="L85" s="14" t="s">
        <v>2070</v>
      </c>
      <c r="M85" s="14" t="s">
        <v>4896</v>
      </c>
      <c r="N85" s="1" t="s">
        <v>2036</v>
      </c>
      <c r="O85" s="13" t="str">
        <f t="shared" si="1"/>
        <v>a</v>
      </c>
      <c r="P85" s="13" t="s">
        <v>97</v>
      </c>
      <c r="Q85" s="13" t="s">
        <v>23</v>
      </c>
      <c r="R85" s="13" t="s">
        <v>23</v>
      </c>
      <c r="S85" s="13" t="s">
        <v>23</v>
      </c>
      <c r="T85" s="13"/>
      <c r="U85" s="13" t="s">
        <v>23</v>
      </c>
      <c r="V85" s="13" t="s">
        <v>23</v>
      </c>
      <c r="W85" s="13" t="s">
        <v>23</v>
      </c>
      <c r="X85" s="13" t="s">
        <v>23</v>
      </c>
      <c r="Y85" s="13" t="s">
        <v>23</v>
      </c>
      <c r="Z85" s="13" t="s">
        <v>23</v>
      </c>
    </row>
    <row r="86" spans="1:26" s="1" customFormat="1" ht="60" x14ac:dyDescent="0.25">
      <c r="A86" s="4">
        <v>1845</v>
      </c>
      <c r="B86" s="13">
        <v>5</v>
      </c>
      <c r="C86" s="48" t="s">
        <v>6376</v>
      </c>
      <c r="D86" s="1" t="s">
        <v>2098</v>
      </c>
      <c r="E86" s="5">
        <v>44.896000000000001</v>
      </c>
      <c r="F86" s="5">
        <v>37.31</v>
      </c>
      <c r="G86" s="13">
        <v>-550</v>
      </c>
      <c r="H86" s="1" t="s">
        <v>2099</v>
      </c>
      <c r="I86" s="1" t="s">
        <v>6197</v>
      </c>
      <c r="J86" s="16"/>
      <c r="K86" s="16"/>
      <c r="L86" s="14" t="s">
        <v>2100</v>
      </c>
      <c r="M86" s="14" t="s">
        <v>4570</v>
      </c>
      <c r="N86" s="1" t="s">
        <v>2088</v>
      </c>
      <c r="O86" s="13" t="str">
        <f t="shared" si="1"/>
        <v>a</v>
      </c>
      <c r="P86" s="13" t="s">
        <v>97</v>
      </c>
      <c r="Q86" s="13" t="s">
        <v>23</v>
      </c>
      <c r="R86" s="13" t="s">
        <v>23</v>
      </c>
      <c r="S86" s="13" t="s">
        <v>23</v>
      </c>
      <c r="T86" s="13"/>
      <c r="U86" s="13" t="s">
        <v>23</v>
      </c>
      <c r="V86" s="13" t="s">
        <v>23</v>
      </c>
      <c r="W86" s="13" t="s">
        <v>23</v>
      </c>
      <c r="X86" s="13" t="s">
        <v>23</v>
      </c>
      <c r="Y86" s="13" t="s">
        <v>23</v>
      </c>
      <c r="Z86" s="13" t="s">
        <v>23</v>
      </c>
    </row>
    <row r="87" spans="1:26" s="1" customFormat="1" ht="60" x14ac:dyDescent="0.25">
      <c r="A87" s="4">
        <v>1934</v>
      </c>
      <c r="B87" s="13">
        <v>5</v>
      </c>
      <c r="C87" s="48" t="s">
        <v>4510</v>
      </c>
      <c r="D87" s="1" t="s">
        <v>2264</v>
      </c>
      <c r="E87" s="5">
        <v>42.050027999999998</v>
      </c>
      <c r="F87" s="5">
        <v>35.058280000000003</v>
      </c>
      <c r="G87" s="13">
        <v>-550</v>
      </c>
      <c r="H87" s="1" t="s">
        <v>2265</v>
      </c>
      <c r="J87" s="16"/>
      <c r="K87" s="16"/>
      <c r="L87" s="14" t="s">
        <v>2266</v>
      </c>
      <c r="M87" s="14" t="s">
        <v>4969</v>
      </c>
      <c r="N87" s="1" t="s">
        <v>2157</v>
      </c>
      <c r="O87" s="13" t="str">
        <f t="shared" si="1"/>
        <v>a</v>
      </c>
      <c r="P87" s="13" t="s">
        <v>97</v>
      </c>
      <c r="Q87" s="13" t="s">
        <v>23</v>
      </c>
      <c r="R87" s="13" t="s">
        <v>23</v>
      </c>
      <c r="S87" s="13" t="s">
        <v>23</v>
      </c>
      <c r="T87" s="13"/>
      <c r="U87" s="13" t="s">
        <v>23</v>
      </c>
      <c r="V87" s="13" t="s">
        <v>23</v>
      </c>
      <c r="W87" s="13" t="s">
        <v>23</v>
      </c>
      <c r="X87" s="13" t="s">
        <v>23</v>
      </c>
      <c r="Y87" s="13" t="s">
        <v>23</v>
      </c>
      <c r="Z87" s="13" t="s">
        <v>23</v>
      </c>
    </row>
    <row r="88" spans="1:26" s="1" customFormat="1" ht="72" x14ac:dyDescent="0.25">
      <c r="A88" s="4">
        <v>1979</v>
      </c>
      <c r="B88" s="13">
        <v>5</v>
      </c>
      <c r="C88" s="48" t="s">
        <v>2357</v>
      </c>
      <c r="D88" s="1" t="s">
        <v>2358</v>
      </c>
      <c r="E88" s="5">
        <v>41.156348999999999</v>
      </c>
      <c r="F88" s="5">
        <v>30.194158000000002</v>
      </c>
      <c r="G88" s="13">
        <v>-550</v>
      </c>
      <c r="H88" s="1" t="s">
        <v>2359</v>
      </c>
      <c r="I88" s="1" t="s">
        <v>6200</v>
      </c>
      <c r="J88" s="16"/>
      <c r="K88" s="16"/>
      <c r="L88" s="14" t="s">
        <v>2360</v>
      </c>
      <c r="M88" s="14" t="s">
        <v>5025</v>
      </c>
      <c r="N88" s="1" t="s">
        <v>2157</v>
      </c>
      <c r="O88" s="13" t="str">
        <f t="shared" si="1"/>
        <v>a</v>
      </c>
      <c r="P88" s="13"/>
      <c r="Q88" s="13" t="s">
        <v>23</v>
      </c>
      <c r="R88" s="13" t="s">
        <v>23</v>
      </c>
      <c r="S88" s="13" t="s">
        <v>23</v>
      </c>
      <c r="T88" s="13"/>
      <c r="U88" s="13" t="s">
        <v>23</v>
      </c>
      <c r="V88" s="13" t="s">
        <v>23</v>
      </c>
      <c r="W88" s="13" t="s">
        <v>23</v>
      </c>
      <c r="X88" s="13" t="s">
        <v>23</v>
      </c>
      <c r="Y88" s="13" t="s">
        <v>23</v>
      </c>
      <c r="Z88" s="13" t="s">
        <v>23</v>
      </c>
    </row>
    <row r="89" spans="1:26" s="1" customFormat="1" ht="96" x14ac:dyDescent="0.25">
      <c r="A89" s="4">
        <v>2038</v>
      </c>
      <c r="B89" s="13">
        <v>5</v>
      </c>
      <c r="C89" s="48" t="s">
        <v>6227</v>
      </c>
      <c r="D89" s="1" t="s">
        <v>2384</v>
      </c>
      <c r="E89" s="5">
        <v>40.381300000000003</v>
      </c>
      <c r="F89" s="5">
        <v>27.885000000000002</v>
      </c>
      <c r="G89" s="13">
        <v>-750</v>
      </c>
      <c r="H89" s="1" t="s">
        <v>7588</v>
      </c>
      <c r="I89" s="1" t="s">
        <v>6693</v>
      </c>
      <c r="J89" s="14" t="s">
        <v>7180</v>
      </c>
      <c r="K89" s="16"/>
      <c r="L89" s="14" t="s">
        <v>2385</v>
      </c>
      <c r="M89" s="14" t="s">
        <v>4848</v>
      </c>
      <c r="N89" s="1" t="s">
        <v>2377</v>
      </c>
      <c r="O89" s="13" t="str">
        <f t="shared" si="1"/>
        <v>a</v>
      </c>
      <c r="P89" s="13"/>
      <c r="Q89" s="13" t="s">
        <v>38</v>
      </c>
      <c r="R89" s="13" t="s">
        <v>54</v>
      </c>
      <c r="S89" s="13" t="s">
        <v>23</v>
      </c>
      <c r="T89" s="13"/>
      <c r="U89" s="13" t="s">
        <v>23</v>
      </c>
      <c r="V89" s="13" t="s">
        <v>23</v>
      </c>
      <c r="W89" s="13" t="s">
        <v>23</v>
      </c>
      <c r="X89" s="13" t="s">
        <v>23</v>
      </c>
      <c r="Y89" s="13" t="s">
        <v>23</v>
      </c>
      <c r="Z89" s="13" t="s">
        <v>23</v>
      </c>
    </row>
    <row r="90" spans="1:26" s="1" customFormat="1" ht="120" x14ac:dyDescent="0.25">
      <c r="A90" s="4">
        <v>2061</v>
      </c>
      <c r="B90" s="13">
        <v>5</v>
      </c>
      <c r="C90" s="48" t="s">
        <v>4427</v>
      </c>
      <c r="D90" s="1" t="s">
        <v>2416</v>
      </c>
      <c r="E90" s="5">
        <v>39.989800000000002</v>
      </c>
      <c r="F90" s="5">
        <v>26.18375</v>
      </c>
      <c r="G90" s="13">
        <v>-750</v>
      </c>
      <c r="H90" s="1" t="s">
        <v>7582</v>
      </c>
      <c r="I90" s="1" t="s">
        <v>7171</v>
      </c>
      <c r="J90" s="14" t="s">
        <v>7350</v>
      </c>
      <c r="K90" s="14" t="s">
        <v>7014</v>
      </c>
      <c r="L90" s="14" t="s">
        <v>2417</v>
      </c>
      <c r="M90" s="14" t="s">
        <v>4859</v>
      </c>
      <c r="N90" s="1" t="s">
        <v>2377</v>
      </c>
      <c r="O90" s="13" t="str">
        <f t="shared" si="1"/>
        <v>a</v>
      </c>
      <c r="P90" s="13"/>
      <c r="Q90" s="13" t="s">
        <v>23</v>
      </c>
      <c r="R90" s="13" t="s">
        <v>23</v>
      </c>
      <c r="S90" s="13" t="s">
        <v>23</v>
      </c>
      <c r="T90" s="13"/>
      <c r="U90" s="13" t="s">
        <v>23</v>
      </c>
      <c r="V90" s="13" t="s">
        <v>23</v>
      </c>
      <c r="W90" s="13" t="s">
        <v>23</v>
      </c>
      <c r="X90" s="13" t="s">
        <v>23</v>
      </c>
      <c r="Y90" s="13" t="s">
        <v>54</v>
      </c>
      <c r="Z90" s="13" t="s">
        <v>23</v>
      </c>
    </row>
    <row r="91" spans="1:26" s="1" customFormat="1" ht="72" x14ac:dyDescent="0.25">
      <c r="A91" s="4">
        <v>2088</v>
      </c>
      <c r="B91" s="13">
        <v>5</v>
      </c>
      <c r="C91" s="48" t="s">
        <v>5474</v>
      </c>
      <c r="D91" s="1" t="s">
        <v>6784</v>
      </c>
      <c r="E91" s="5">
        <v>38.942700000000002</v>
      </c>
      <c r="F91" s="5">
        <v>27.038699999999999</v>
      </c>
      <c r="G91" s="13">
        <v>-750</v>
      </c>
      <c r="H91" s="1" t="s">
        <v>7545</v>
      </c>
      <c r="I91" s="1" t="s">
        <v>4242</v>
      </c>
      <c r="J91" s="14" t="s">
        <v>6785</v>
      </c>
      <c r="K91" s="16"/>
      <c r="L91" s="14" t="s">
        <v>2443</v>
      </c>
      <c r="M91" s="14" t="s">
        <v>5470</v>
      </c>
      <c r="N91" s="1" t="s">
        <v>2421</v>
      </c>
      <c r="O91" s="13" t="str">
        <f t="shared" si="1"/>
        <v>a</v>
      </c>
      <c r="P91" s="13"/>
      <c r="Q91" s="13" t="s">
        <v>40</v>
      </c>
      <c r="R91" s="13" t="s">
        <v>39</v>
      </c>
      <c r="S91" s="13" t="s">
        <v>23</v>
      </c>
      <c r="T91" s="13"/>
      <c r="U91" s="13" t="s">
        <v>23</v>
      </c>
      <c r="V91" s="13" t="s">
        <v>23</v>
      </c>
      <c r="W91" s="13" t="s">
        <v>23</v>
      </c>
      <c r="X91" s="13" t="s">
        <v>54</v>
      </c>
      <c r="Y91" s="13" t="s">
        <v>23</v>
      </c>
      <c r="Z91" s="13" t="s">
        <v>39</v>
      </c>
    </row>
    <row r="92" spans="1:26" s="1" customFormat="1" ht="72" x14ac:dyDescent="0.25">
      <c r="A92" s="4">
        <v>2188</v>
      </c>
      <c r="B92" s="13">
        <v>5</v>
      </c>
      <c r="C92" s="48" t="s">
        <v>2596</v>
      </c>
      <c r="D92" s="1" t="s">
        <v>2597</v>
      </c>
      <c r="E92" s="5">
        <v>36.82405</v>
      </c>
      <c r="F92" s="5">
        <v>28.618926999999999</v>
      </c>
      <c r="G92" s="13">
        <v>-550</v>
      </c>
      <c r="H92" s="1" t="s">
        <v>7563</v>
      </c>
      <c r="I92" s="1" t="s">
        <v>350</v>
      </c>
      <c r="J92" s="16"/>
      <c r="K92" s="16"/>
      <c r="L92" s="14" t="s">
        <v>2598</v>
      </c>
      <c r="M92" s="14" t="s">
        <v>5745</v>
      </c>
      <c r="N92" s="1" t="s">
        <v>2563</v>
      </c>
      <c r="O92" s="13" t="str">
        <f t="shared" si="1"/>
        <v>a</v>
      </c>
      <c r="P92" s="13"/>
      <c r="Q92" s="13"/>
      <c r="R92" s="13" t="s">
        <v>23</v>
      </c>
      <c r="S92" s="13" t="s">
        <v>23</v>
      </c>
      <c r="T92" s="13"/>
      <c r="U92" s="13" t="s">
        <v>23</v>
      </c>
      <c r="V92" s="13" t="s">
        <v>23</v>
      </c>
      <c r="W92" s="13" t="s">
        <v>23</v>
      </c>
      <c r="X92" s="13" t="s">
        <v>23</v>
      </c>
      <c r="Y92" s="13" t="s">
        <v>23</v>
      </c>
      <c r="Z92" s="13" t="s">
        <v>23</v>
      </c>
    </row>
    <row r="93" spans="1:26" s="1" customFormat="1" ht="60" x14ac:dyDescent="0.25">
      <c r="A93" s="4">
        <v>2234</v>
      </c>
      <c r="B93" s="13">
        <v>5</v>
      </c>
      <c r="C93" s="48" t="s">
        <v>2696</v>
      </c>
      <c r="D93" s="1" t="s">
        <v>2697</v>
      </c>
      <c r="E93" s="5">
        <v>36.525100000000002</v>
      </c>
      <c r="F93" s="5">
        <v>30.553100000000001</v>
      </c>
      <c r="G93" s="13">
        <v>-550</v>
      </c>
      <c r="H93" s="1" t="s">
        <v>7566</v>
      </c>
      <c r="I93" s="1" t="s">
        <v>6567</v>
      </c>
      <c r="J93" s="14" t="s">
        <v>6797</v>
      </c>
      <c r="K93" s="16"/>
      <c r="L93" s="14" t="s">
        <v>2698</v>
      </c>
      <c r="M93" s="14" t="s">
        <v>5809</v>
      </c>
      <c r="N93" s="1" t="s">
        <v>2563</v>
      </c>
      <c r="O93" s="13" t="str">
        <f t="shared" si="1"/>
        <v>a</v>
      </c>
      <c r="P93" s="13"/>
      <c r="Q93" s="13" t="s">
        <v>40</v>
      </c>
      <c r="R93" s="13" t="s">
        <v>39</v>
      </c>
      <c r="S93" s="13" t="s">
        <v>39</v>
      </c>
      <c r="T93" s="13"/>
      <c r="U93" s="13" t="s">
        <v>39</v>
      </c>
      <c r="V93" s="13" t="s">
        <v>23</v>
      </c>
      <c r="W93" s="13" t="s">
        <v>23</v>
      </c>
      <c r="X93" s="13" t="s">
        <v>23</v>
      </c>
      <c r="Y93" s="13" t="s">
        <v>23</v>
      </c>
      <c r="Z93" s="13" t="s">
        <v>23</v>
      </c>
    </row>
    <row r="94" spans="1:26" s="1" customFormat="1" ht="72" x14ac:dyDescent="0.25">
      <c r="A94" s="4">
        <v>2290</v>
      </c>
      <c r="B94" s="13">
        <v>5</v>
      </c>
      <c r="C94" s="48" t="s">
        <v>7437</v>
      </c>
      <c r="D94" s="1" t="s">
        <v>4830</v>
      </c>
      <c r="E94" s="5">
        <v>36.462539999999997</v>
      </c>
      <c r="F94" s="5">
        <v>34.150329999999997</v>
      </c>
      <c r="G94" s="13">
        <v>-330</v>
      </c>
      <c r="H94" s="1" t="s">
        <v>7438</v>
      </c>
      <c r="I94" s="1" t="s">
        <v>6563</v>
      </c>
      <c r="J94" s="16"/>
      <c r="K94" s="16"/>
      <c r="L94" s="14" t="s">
        <v>2832</v>
      </c>
      <c r="M94" s="14" t="s">
        <v>5861</v>
      </c>
      <c r="N94" s="1" t="s">
        <v>2563</v>
      </c>
      <c r="O94" s="13" t="str">
        <f t="shared" si="1"/>
        <v>a</v>
      </c>
      <c r="P94" s="13"/>
      <c r="Q94" s="13" t="s">
        <v>38</v>
      </c>
      <c r="R94" s="13" t="s">
        <v>39</v>
      </c>
      <c r="S94" s="13" t="s">
        <v>23</v>
      </c>
      <c r="T94" s="13"/>
      <c r="U94" s="13" t="s">
        <v>23</v>
      </c>
      <c r="V94" s="13" t="s">
        <v>23</v>
      </c>
      <c r="W94" s="13" t="s">
        <v>23</v>
      </c>
      <c r="X94" s="13" t="s">
        <v>23</v>
      </c>
      <c r="Y94" s="13" t="s">
        <v>23</v>
      </c>
      <c r="Z94" s="13" t="s">
        <v>23</v>
      </c>
    </row>
    <row r="95" spans="1:26" s="1" customFormat="1" ht="72" x14ac:dyDescent="0.25">
      <c r="A95" s="4">
        <v>2539</v>
      </c>
      <c r="B95" s="13">
        <v>5</v>
      </c>
      <c r="C95" s="48" t="s">
        <v>3370</v>
      </c>
      <c r="D95" s="1" t="s">
        <v>3371</v>
      </c>
      <c r="E95" s="5">
        <v>31.361018000000001</v>
      </c>
      <c r="F95" s="5">
        <v>27.266870999999998</v>
      </c>
      <c r="G95" s="13">
        <v>-750</v>
      </c>
      <c r="H95" s="1" t="s">
        <v>7326</v>
      </c>
      <c r="I95" s="1" t="s">
        <v>3372</v>
      </c>
      <c r="J95" s="14" t="s">
        <v>6845</v>
      </c>
      <c r="K95" s="16"/>
      <c r="L95" s="14" t="s">
        <v>3373</v>
      </c>
      <c r="M95" s="14" t="s">
        <v>6004</v>
      </c>
      <c r="N95" s="1" t="s">
        <v>3279</v>
      </c>
      <c r="O95" s="13" t="str">
        <f t="shared" si="1"/>
        <v>a</v>
      </c>
      <c r="P95" s="13" t="s">
        <v>97</v>
      </c>
      <c r="Q95" s="13" t="s">
        <v>23</v>
      </c>
      <c r="R95" s="13" t="s">
        <v>23</v>
      </c>
      <c r="S95" s="13" t="s">
        <v>23</v>
      </c>
      <c r="T95" s="13"/>
      <c r="U95" s="13" t="s">
        <v>23</v>
      </c>
      <c r="V95" s="13" t="s">
        <v>23</v>
      </c>
      <c r="W95" s="13" t="s">
        <v>23</v>
      </c>
      <c r="X95" s="13" t="s">
        <v>23</v>
      </c>
      <c r="Y95" s="13" t="s">
        <v>23</v>
      </c>
      <c r="Z95" s="13" t="s">
        <v>23</v>
      </c>
    </row>
    <row r="96" spans="1:26" s="1" customFormat="1" ht="72" x14ac:dyDescent="0.25">
      <c r="A96" s="4">
        <v>2555</v>
      </c>
      <c r="B96" s="13">
        <v>5</v>
      </c>
      <c r="C96" s="48" t="s">
        <v>3424</v>
      </c>
      <c r="D96" s="1" t="s">
        <v>6017</v>
      </c>
      <c r="E96" s="5">
        <v>31.981300000000001</v>
      </c>
      <c r="F96" s="5">
        <v>24.878</v>
      </c>
      <c r="G96" s="13">
        <v>-550</v>
      </c>
      <c r="H96" s="1" t="s">
        <v>4441</v>
      </c>
      <c r="I96" s="1" t="s">
        <v>6753</v>
      </c>
      <c r="J96" s="16"/>
      <c r="K96" s="16"/>
      <c r="L96" s="14" t="s">
        <v>3425</v>
      </c>
      <c r="M96" s="14" t="s">
        <v>6016</v>
      </c>
      <c r="N96" s="1" t="s">
        <v>3411</v>
      </c>
      <c r="O96" s="13" t="str">
        <f t="shared" si="1"/>
        <v>a</v>
      </c>
      <c r="P96" s="13"/>
      <c r="Q96" s="13" t="s">
        <v>23</v>
      </c>
      <c r="R96" s="13" t="s">
        <v>23</v>
      </c>
      <c r="S96" s="13" t="s">
        <v>23</v>
      </c>
      <c r="T96" s="13"/>
      <c r="U96" s="13" t="s">
        <v>23</v>
      </c>
      <c r="V96" s="13" t="s">
        <v>23</v>
      </c>
      <c r="W96" s="13" t="s">
        <v>23</v>
      </c>
      <c r="X96" s="13" t="s">
        <v>23</v>
      </c>
      <c r="Y96" s="13" t="s">
        <v>23</v>
      </c>
      <c r="Z96" s="13" t="s">
        <v>23</v>
      </c>
    </row>
    <row r="97" spans="1:26" s="1" customFormat="1" ht="72" x14ac:dyDescent="0.25">
      <c r="A97" s="4">
        <v>2644</v>
      </c>
      <c r="B97" s="13">
        <v>5</v>
      </c>
      <c r="C97" s="48" t="s">
        <v>3606</v>
      </c>
      <c r="D97" s="1" t="s">
        <v>7266</v>
      </c>
      <c r="E97" s="5">
        <v>32.6404</v>
      </c>
      <c r="F97" s="5">
        <v>14.294</v>
      </c>
      <c r="G97" s="13">
        <v>-750</v>
      </c>
      <c r="H97" s="1" t="s">
        <v>3607</v>
      </c>
      <c r="J97" s="14" t="s">
        <v>7106</v>
      </c>
      <c r="K97" s="14" t="s">
        <v>6786</v>
      </c>
      <c r="L97" s="14" t="s">
        <v>3605</v>
      </c>
      <c r="M97" s="14" t="s">
        <v>6088</v>
      </c>
      <c r="N97" s="1" t="s">
        <v>3411</v>
      </c>
      <c r="O97" s="13" t="str">
        <f t="shared" si="1"/>
        <v>a</v>
      </c>
      <c r="P97" s="13"/>
      <c r="Q97" s="13" t="s">
        <v>40</v>
      </c>
      <c r="R97" s="13" t="s">
        <v>23</v>
      </c>
      <c r="S97" s="13" t="s">
        <v>39</v>
      </c>
      <c r="T97" s="13"/>
      <c r="U97" s="13" t="s">
        <v>39</v>
      </c>
      <c r="V97" s="13" t="s">
        <v>23</v>
      </c>
      <c r="W97" s="13" t="s">
        <v>23</v>
      </c>
      <c r="X97" s="13" t="s">
        <v>23</v>
      </c>
      <c r="Y97" s="13" t="s">
        <v>23</v>
      </c>
      <c r="Z97" s="13" t="s">
        <v>23</v>
      </c>
    </row>
    <row r="98" spans="1:26" s="1" customFormat="1" ht="96" x14ac:dyDescent="0.25">
      <c r="A98" s="4">
        <v>2726</v>
      </c>
      <c r="B98" s="13">
        <v>5</v>
      </c>
      <c r="C98" s="48" t="s">
        <v>3738</v>
      </c>
      <c r="D98" s="1" t="s">
        <v>3739</v>
      </c>
      <c r="E98" s="5">
        <v>37.057600000000001</v>
      </c>
      <c r="F98" s="5">
        <v>10.057399999999999</v>
      </c>
      <c r="G98" s="13">
        <v>-750</v>
      </c>
      <c r="H98" s="1" t="s">
        <v>3740</v>
      </c>
      <c r="I98" s="1" t="s">
        <v>6712</v>
      </c>
      <c r="J98" s="14" t="s">
        <v>6852</v>
      </c>
      <c r="K98" s="16"/>
      <c r="L98" s="14" t="s">
        <v>3741</v>
      </c>
      <c r="M98" s="14" t="s">
        <v>6150</v>
      </c>
      <c r="N98" s="1" t="s">
        <v>3643</v>
      </c>
      <c r="O98" s="13" t="str">
        <f t="shared" si="1"/>
        <v>a</v>
      </c>
      <c r="P98" s="13"/>
      <c r="Q98" s="13"/>
      <c r="R98" s="13" t="s">
        <v>23</v>
      </c>
      <c r="S98" s="13" t="s">
        <v>23</v>
      </c>
      <c r="T98" s="13"/>
      <c r="U98" s="13" t="s">
        <v>23</v>
      </c>
      <c r="V98" s="13" t="s">
        <v>23</v>
      </c>
      <c r="W98" s="13" t="s">
        <v>23</v>
      </c>
      <c r="X98" s="13" t="s">
        <v>23</v>
      </c>
      <c r="Y98" s="13" t="s">
        <v>23</v>
      </c>
      <c r="Z98" s="13" t="s">
        <v>23</v>
      </c>
    </row>
    <row r="99" spans="1:26" s="1" customFormat="1" ht="84" x14ac:dyDescent="0.25">
      <c r="A99" s="4">
        <v>220</v>
      </c>
      <c r="B99" s="13">
        <v>4</v>
      </c>
      <c r="C99" s="48" t="s">
        <v>7489</v>
      </c>
      <c r="D99" s="1" t="s">
        <v>219</v>
      </c>
      <c r="E99" s="5">
        <v>42.135944000000002</v>
      </c>
      <c r="F99" s="5">
        <v>3.122465</v>
      </c>
      <c r="G99" s="13">
        <v>-575</v>
      </c>
      <c r="H99" s="1" t="s">
        <v>220</v>
      </c>
      <c r="I99" s="1" t="s">
        <v>7166</v>
      </c>
      <c r="J99" s="14" t="s">
        <v>6602</v>
      </c>
      <c r="K99" s="16"/>
      <c r="L99" s="14" t="s">
        <v>4305</v>
      </c>
      <c r="M99" s="14" t="s">
        <v>4304</v>
      </c>
      <c r="N99" s="1" t="s">
        <v>198</v>
      </c>
      <c r="O99" s="13" t="str">
        <f t="shared" si="1"/>
        <v>a</v>
      </c>
      <c r="P99" s="13"/>
      <c r="Q99" s="13" t="s">
        <v>40</v>
      </c>
      <c r="R99" s="13" t="s">
        <v>39</v>
      </c>
      <c r="S99" s="13" t="s">
        <v>23</v>
      </c>
      <c r="T99" s="13"/>
      <c r="U99" s="13" t="s">
        <v>39</v>
      </c>
      <c r="V99" s="13" t="s">
        <v>23</v>
      </c>
      <c r="W99" s="13" t="s">
        <v>23</v>
      </c>
      <c r="X99" s="13" t="s">
        <v>23</v>
      </c>
      <c r="Y99" s="13" t="s">
        <v>39</v>
      </c>
      <c r="Z99" s="13" t="s">
        <v>23</v>
      </c>
    </row>
    <row r="100" spans="1:26" s="1" customFormat="1" ht="48" x14ac:dyDescent="0.25">
      <c r="A100" s="4">
        <v>223</v>
      </c>
      <c r="B100" s="13">
        <v>4</v>
      </c>
      <c r="C100" s="48" t="s">
        <v>4315</v>
      </c>
      <c r="D100" s="1" t="s">
        <v>224</v>
      </c>
      <c r="E100" s="5">
        <v>39.898691999999997</v>
      </c>
      <c r="F100" s="5">
        <v>3.515917</v>
      </c>
      <c r="G100" s="13" t="s">
        <v>974</v>
      </c>
      <c r="H100" s="1" t="s">
        <v>225</v>
      </c>
      <c r="J100" s="16"/>
      <c r="K100" s="16"/>
      <c r="L100" s="14" t="s">
        <v>226</v>
      </c>
      <c r="M100" s="14"/>
      <c r="N100" s="1" t="s">
        <v>227</v>
      </c>
      <c r="O100" s="13" t="str">
        <f t="shared" si="1"/>
        <v>a</v>
      </c>
      <c r="P100" s="13"/>
      <c r="Q100" s="13" t="s">
        <v>23</v>
      </c>
      <c r="R100" s="13" t="s">
        <v>23</v>
      </c>
      <c r="S100" s="13" t="s">
        <v>23</v>
      </c>
      <c r="T100" s="13"/>
      <c r="U100" s="13" t="s">
        <v>23</v>
      </c>
      <c r="V100" s="13" t="s">
        <v>23</v>
      </c>
      <c r="W100" s="13" t="s">
        <v>23</v>
      </c>
      <c r="X100" s="13" t="s">
        <v>23</v>
      </c>
      <c r="Y100" s="13" t="s">
        <v>23</v>
      </c>
      <c r="Z100" s="13" t="s">
        <v>23</v>
      </c>
    </row>
    <row r="101" spans="1:26" s="1" customFormat="1" ht="60" x14ac:dyDescent="0.25">
      <c r="A101" s="4">
        <v>237</v>
      </c>
      <c r="B101" s="13">
        <v>4</v>
      </c>
      <c r="C101" s="48" t="s">
        <v>251</v>
      </c>
      <c r="D101" s="1" t="s">
        <v>4320</v>
      </c>
      <c r="E101" s="5">
        <v>50.877699999999997</v>
      </c>
      <c r="F101" s="5">
        <v>1.6556</v>
      </c>
      <c r="G101" s="13">
        <v>-30</v>
      </c>
      <c r="H101" s="1" t="s">
        <v>7447</v>
      </c>
      <c r="I101" s="1" t="s">
        <v>252</v>
      </c>
      <c r="J101" s="14" t="s">
        <v>7025</v>
      </c>
      <c r="K101" s="16"/>
      <c r="L101" s="14" t="s">
        <v>4319</v>
      </c>
      <c r="M101" s="14" t="s">
        <v>4318</v>
      </c>
      <c r="N101" s="1" t="s">
        <v>246</v>
      </c>
      <c r="O101" s="13" t="str">
        <f t="shared" si="1"/>
        <v>a</v>
      </c>
      <c r="P101" s="13"/>
      <c r="Q101" s="13"/>
      <c r="R101" s="13" t="s">
        <v>23</v>
      </c>
      <c r="S101" s="13" t="s">
        <v>23</v>
      </c>
      <c r="T101" s="13"/>
      <c r="U101" s="13" t="s">
        <v>23</v>
      </c>
      <c r="V101" s="13" t="s">
        <v>23</v>
      </c>
      <c r="W101" s="13" t="s">
        <v>23</v>
      </c>
      <c r="X101" s="13" t="s">
        <v>23</v>
      </c>
      <c r="Y101" s="13" t="s">
        <v>23</v>
      </c>
      <c r="Z101" s="13" t="s">
        <v>23</v>
      </c>
    </row>
    <row r="102" spans="1:26" s="1" customFormat="1" ht="48" x14ac:dyDescent="0.25">
      <c r="A102" s="4">
        <v>310</v>
      </c>
      <c r="B102" s="13">
        <v>4</v>
      </c>
      <c r="C102" s="48" t="s">
        <v>310</v>
      </c>
      <c r="D102" s="1" t="s">
        <v>311</v>
      </c>
      <c r="E102" s="5">
        <v>43.677677000000003</v>
      </c>
      <c r="F102" s="5">
        <v>4.6194940000000004</v>
      </c>
      <c r="G102" s="13" t="s">
        <v>974</v>
      </c>
      <c r="H102" s="1" t="s">
        <v>7522</v>
      </c>
      <c r="I102" s="1" t="s">
        <v>312</v>
      </c>
      <c r="J102" s="14" t="s">
        <v>7025</v>
      </c>
      <c r="K102" s="16"/>
      <c r="L102" s="14" t="s">
        <v>4573</v>
      </c>
      <c r="M102" s="14" t="s">
        <v>4572</v>
      </c>
      <c r="N102" s="1" t="s">
        <v>303</v>
      </c>
      <c r="O102" s="13" t="str">
        <f t="shared" si="1"/>
        <v>a</v>
      </c>
      <c r="P102" s="13"/>
      <c r="Q102" s="13" t="s">
        <v>38</v>
      </c>
      <c r="R102" s="13"/>
      <c r="S102" s="13" t="s">
        <v>39</v>
      </c>
      <c r="T102" s="13"/>
      <c r="U102" s="13" t="s">
        <v>23</v>
      </c>
      <c r="V102" s="13" t="s">
        <v>23</v>
      </c>
      <c r="W102" s="13" t="s">
        <v>23</v>
      </c>
      <c r="X102" s="13" t="s">
        <v>23</v>
      </c>
      <c r="Y102" s="13" t="s">
        <v>23</v>
      </c>
      <c r="Z102" s="13" t="s">
        <v>23</v>
      </c>
    </row>
    <row r="103" spans="1:26" s="1" customFormat="1" ht="48" x14ac:dyDescent="0.25">
      <c r="A103" s="4">
        <v>360</v>
      </c>
      <c r="B103" s="13">
        <v>4</v>
      </c>
      <c r="C103" s="48" t="s">
        <v>391</v>
      </c>
      <c r="D103" s="1" t="s">
        <v>392</v>
      </c>
      <c r="E103" s="5">
        <v>42.369042</v>
      </c>
      <c r="F103" s="5">
        <v>9.1554900000000004</v>
      </c>
      <c r="G103" s="13" t="s">
        <v>974</v>
      </c>
      <c r="H103" s="1" t="s">
        <v>393</v>
      </c>
      <c r="J103" s="16"/>
      <c r="K103" s="16"/>
      <c r="L103" s="14" t="s">
        <v>394</v>
      </c>
      <c r="M103" s="14"/>
      <c r="N103" s="1" t="s">
        <v>395</v>
      </c>
      <c r="O103" s="13" t="str">
        <f t="shared" si="1"/>
        <v>a</v>
      </c>
      <c r="P103" s="13"/>
      <c r="Q103" s="13" t="s">
        <v>23</v>
      </c>
      <c r="R103" s="13" t="s">
        <v>23</v>
      </c>
      <c r="S103" s="13" t="s">
        <v>23</v>
      </c>
      <c r="T103" s="13"/>
      <c r="U103" s="13" t="s">
        <v>23</v>
      </c>
      <c r="V103" s="13" t="s">
        <v>23</v>
      </c>
      <c r="W103" s="13" t="s">
        <v>23</v>
      </c>
      <c r="X103" s="13" t="s">
        <v>23</v>
      </c>
      <c r="Y103" s="13" t="s">
        <v>23</v>
      </c>
      <c r="Z103" s="13" t="s">
        <v>23</v>
      </c>
    </row>
    <row r="104" spans="1:26" s="1" customFormat="1" ht="48" x14ac:dyDescent="0.25">
      <c r="A104" s="4">
        <v>385</v>
      </c>
      <c r="B104" s="13">
        <v>4</v>
      </c>
      <c r="C104" s="48" t="s">
        <v>408</v>
      </c>
      <c r="D104" s="1" t="s">
        <v>409</v>
      </c>
      <c r="E104" s="5">
        <v>40.307796000000003</v>
      </c>
      <c r="F104" s="5">
        <v>9.1116770000000002</v>
      </c>
      <c r="G104" s="13" t="s">
        <v>974</v>
      </c>
      <c r="H104" s="1" t="s">
        <v>410</v>
      </c>
      <c r="J104" s="16"/>
      <c r="K104" s="16"/>
      <c r="L104" s="14" t="s">
        <v>411</v>
      </c>
      <c r="M104" s="14"/>
      <c r="N104" s="1" t="s">
        <v>412</v>
      </c>
      <c r="O104" s="13" t="str">
        <f t="shared" si="1"/>
        <v>a</v>
      </c>
      <c r="P104" s="13"/>
      <c r="Q104" s="13" t="s">
        <v>23</v>
      </c>
      <c r="R104" s="13" t="s">
        <v>23</v>
      </c>
      <c r="S104" s="13" t="s">
        <v>23</v>
      </c>
      <c r="T104" s="13"/>
      <c r="U104" s="13" t="s">
        <v>23</v>
      </c>
      <c r="V104" s="13" t="s">
        <v>23</v>
      </c>
      <c r="W104" s="13" t="s">
        <v>23</v>
      </c>
      <c r="X104" s="13" t="s">
        <v>23</v>
      </c>
      <c r="Y104" s="13" t="s">
        <v>23</v>
      </c>
      <c r="Z104" s="13" t="s">
        <v>23</v>
      </c>
    </row>
    <row r="105" spans="1:26" s="1" customFormat="1" ht="72" x14ac:dyDescent="0.25">
      <c r="A105" s="4">
        <v>396</v>
      </c>
      <c r="B105" s="13">
        <v>4</v>
      </c>
      <c r="C105" s="48" t="s">
        <v>6234</v>
      </c>
      <c r="D105" s="1" t="s">
        <v>6235</v>
      </c>
      <c r="E105" s="5">
        <v>39.211683000000001</v>
      </c>
      <c r="F105" s="5">
        <v>9.112387</v>
      </c>
      <c r="G105" s="13">
        <v>-750</v>
      </c>
      <c r="H105" s="1" t="s">
        <v>419</v>
      </c>
      <c r="I105" s="1" t="s">
        <v>6687</v>
      </c>
      <c r="J105" s="16"/>
      <c r="K105" s="16"/>
      <c r="L105" s="15" t="s">
        <v>421</v>
      </c>
      <c r="M105" s="15" t="s">
        <v>4665</v>
      </c>
      <c r="N105" s="1" t="s">
        <v>412</v>
      </c>
      <c r="O105" s="13" t="str">
        <f t="shared" si="1"/>
        <v>a</v>
      </c>
      <c r="P105" s="13" t="s">
        <v>97</v>
      </c>
      <c r="Q105" s="13" t="s">
        <v>40</v>
      </c>
      <c r="R105" s="13" t="s">
        <v>23</v>
      </c>
      <c r="S105" s="13" t="s">
        <v>54</v>
      </c>
      <c r="T105" s="13"/>
      <c r="U105" s="13" t="s">
        <v>23</v>
      </c>
      <c r="V105" s="13" t="s">
        <v>23</v>
      </c>
      <c r="W105" s="13" t="s">
        <v>23</v>
      </c>
      <c r="X105" s="13" t="s">
        <v>23</v>
      </c>
      <c r="Y105" s="13" t="s">
        <v>23</v>
      </c>
      <c r="Z105" s="13" t="s">
        <v>23</v>
      </c>
    </row>
    <row r="106" spans="1:26" s="1" customFormat="1" ht="48" x14ac:dyDescent="0.25">
      <c r="A106" s="4">
        <v>447</v>
      </c>
      <c r="B106" s="13">
        <v>4</v>
      </c>
      <c r="C106" s="48" t="s">
        <v>6981</v>
      </c>
      <c r="D106" s="1" t="s">
        <v>476</v>
      </c>
      <c r="E106" s="5">
        <v>44.063688999999997</v>
      </c>
      <c r="F106" s="5">
        <v>10.017092</v>
      </c>
      <c r="G106" s="13">
        <v>-330</v>
      </c>
      <c r="H106" s="1" t="s">
        <v>477</v>
      </c>
      <c r="I106" s="1" t="s">
        <v>478</v>
      </c>
      <c r="J106" s="14" t="s">
        <v>7392</v>
      </c>
      <c r="K106" s="16"/>
      <c r="L106" s="14" t="s">
        <v>479</v>
      </c>
      <c r="M106" s="14" t="s">
        <v>4684</v>
      </c>
      <c r="N106" s="1" t="s">
        <v>450</v>
      </c>
      <c r="O106" s="13" t="str">
        <f t="shared" si="1"/>
        <v>a</v>
      </c>
      <c r="P106" s="13"/>
      <c r="Q106" s="13" t="s">
        <v>40</v>
      </c>
      <c r="R106" s="13" t="s">
        <v>39</v>
      </c>
      <c r="S106" s="13" t="s">
        <v>23</v>
      </c>
      <c r="T106" s="13"/>
      <c r="U106" s="13" t="s">
        <v>23</v>
      </c>
      <c r="V106" s="13" t="s">
        <v>23</v>
      </c>
      <c r="W106" s="13" t="s">
        <v>23</v>
      </c>
      <c r="X106" s="13" t="s">
        <v>23</v>
      </c>
      <c r="Y106" s="13" t="s">
        <v>23</v>
      </c>
      <c r="Z106" s="13" t="s">
        <v>23</v>
      </c>
    </row>
    <row r="107" spans="1:26" s="1" customFormat="1" ht="60" x14ac:dyDescent="0.25">
      <c r="A107" s="4">
        <v>453</v>
      </c>
      <c r="B107" s="13">
        <v>4</v>
      </c>
      <c r="C107" s="48" t="s">
        <v>4689</v>
      </c>
      <c r="D107" s="1" t="s">
        <v>492</v>
      </c>
      <c r="E107" s="5">
        <v>42.991974999999996</v>
      </c>
      <c r="F107" s="5">
        <v>10.505525</v>
      </c>
      <c r="G107" s="13">
        <v>-750</v>
      </c>
      <c r="H107" s="1" t="s">
        <v>493</v>
      </c>
      <c r="I107" s="1" t="s">
        <v>494</v>
      </c>
      <c r="J107" s="14" t="s">
        <v>7392</v>
      </c>
      <c r="K107" s="16"/>
      <c r="L107" s="14" t="s">
        <v>495</v>
      </c>
      <c r="M107" s="14" t="s">
        <v>4688</v>
      </c>
      <c r="N107" s="1" t="s">
        <v>450</v>
      </c>
      <c r="O107" s="13" t="str">
        <f t="shared" si="1"/>
        <v>a</v>
      </c>
      <c r="P107" s="13"/>
      <c r="Q107" s="13"/>
      <c r="R107" s="13" t="s">
        <v>23</v>
      </c>
      <c r="S107" s="13" t="s">
        <v>23</v>
      </c>
      <c r="T107" s="13"/>
      <c r="U107" s="13" t="s">
        <v>23</v>
      </c>
      <c r="V107" s="13" t="s">
        <v>23</v>
      </c>
      <c r="W107" s="13" t="s">
        <v>23</v>
      </c>
      <c r="X107" s="13" t="s">
        <v>23</v>
      </c>
      <c r="Y107" s="13" t="s">
        <v>23</v>
      </c>
      <c r="Z107" s="13" t="s">
        <v>23</v>
      </c>
    </row>
    <row r="108" spans="1:26" s="1" customFormat="1" ht="60" x14ac:dyDescent="0.25">
      <c r="A108" s="4">
        <v>471</v>
      </c>
      <c r="B108" s="13">
        <v>4</v>
      </c>
      <c r="C108" s="48" t="s">
        <v>531</v>
      </c>
      <c r="D108" s="1" t="s">
        <v>532</v>
      </c>
      <c r="E108" s="5">
        <v>42.407089999999997</v>
      </c>
      <c r="F108" s="5">
        <v>11.293827</v>
      </c>
      <c r="G108" s="13">
        <v>-330</v>
      </c>
      <c r="H108" s="1" t="s">
        <v>4359</v>
      </c>
      <c r="I108" s="1" t="s">
        <v>6560</v>
      </c>
      <c r="J108" s="14" t="s">
        <v>6858</v>
      </c>
      <c r="K108" s="14" t="s">
        <v>7392</v>
      </c>
      <c r="L108" s="14" t="s">
        <v>533</v>
      </c>
      <c r="M108" s="14" t="s">
        <v>4709</v>
      </c>
      <c r="N108" s="1" t="s">
        <v>450</v>
      </c>
      <c r="O108" s="13" t="str">
        <f t="shared" si="1"/>
        <v>a</v>
      </c>
      <c r="P108" s="13"/>
      <c r="Q108" s="13" t="s">
        <v>38</v>
      </c>
      <c r="R108" s="13" t="s">
        <v>39</v>
      </c>
      <c r="S108" s="13" t="s">
        <v>39</v>
      </c>
      <c r="T108" s="13" t="s">
        <v>39</v>
      </c>
      <c r="U108" s="13" t="s">
        <v>23</v>
      </c>
      <c r="V108" s="13" t="s">
        <v>39</v>
      </c>
      <c r="W108" s="13" t="s">
        <v>23</v>
      </c>
      <c r="X108" s="13" t="s">
        <v>23</v>
      </c>
      <c r="Y108" s="13" t="s">
        <v>23</v>
      </c>
      <c r="Z108" s="13" t="s">
        <v>23</v>
      </c>
    </row>
    <row r="109" spans="1:26" s="1" customFormat="1" ht="48" x14ac:dyDescent="0.25">
      <c r="A109" s="4">
        <v>511</v>
      </c>
      <c r="B109" s="13">
        <v>4</v>
      </c>
      <c r="C109" s="48" t="s">
        <v>602</v>
      </c>
      <c r="D109" s="1" t="s">
        <v>603</v>
      </c>
      <c r="E109" s="5">
        <v>41.228102</v>
      </c>
      <c r="F109" s="5">
        <v>13.098011</v>
      </c>
      <c r="G109" s="13">
        <v>-550</v>
      </c>
      <c r="H109" s="1" t="s">
        <v>604</v>
      </c>
      <c r="I109" s="1" t="s">
        <v>350</v>
      </c>
      <c r="J109" s="16"/>
      <c r="K109" s="16"/>
      <c r="L109" s="14" t="s">
        <v>605</v>
      </c>
      <c r="M109" s="14" t="s">
        <v>4734</v>
      </c>
      <c r="N109" s="1" t="s">
        <v>450</v>
      </c>
      <c r="O109" s="13" t="str">
        <f t="shared" si="1"/>
        <v>a</v>
      </c>
      <c r="P109" s="13" t="s">
        <v>97</v>
      </c>
      <c r="Q109" s="13" t="s">
        <v>40</v>
      </c>
      <c r="R109" s="13"/>
      <c r="S109" s="13"/>
      <c r="T109" s="13"/>
      <c r="U109" s="13"/>
      <c r="V109" s="13"/>
      <c r="W109" s="13" t="s">
        <v>23</v>
      </c>
      <c r="X109" s="13" t="s">
        <v>23</v>
      </c>
      <c r="Y109" s="13" t="s">
        <v>23</v>
      </c>
      <c r="Z109" s="13" t="s">
        <v>23</v>
      </c>
    </row>
    <row r="110" spans="1:26" s="1" customFormat="1" ht="60" x14ac:dyDescent="0.25">
      <c r="A110" s="4">
        <v>534</v>
      </c>
      <c r="B110" s="13">
        <v>4</v>
      </c>
      <c r="C110" s="48" t="s">
        <v>632</v>
      </c>
      <c r="D110" s="1" t="s">
        <v>633</v>
      </c>
      <c r="E110" s="5">
        <v>40.826479999999997</v>
      </c>
      <c r="F110" s="5">
        <v>14.094706</v>
      </c>
      <c r="G110" s="13" t="s">
        <v>974</v>
      </c>
      <c r="H110" s="1" t="s">
        <v>7443</v>
      </c>
      <c r="I110" s="1" t="s">
        <v>6559</v>
      </c>
      <c r="J110" s="16"/>
      <c r="K110" s="14" t="s">
        <v>6810</v>
      </c>
      <c r="L110" s="16"/>
      <c r="M110" s="14" t="s">
        <v>4200</v>
      </c>
      <c r="N110" s="1" t="s">
        <v>450</v>
      </c>
      <c r="O110" s="13" t="str">
        <f t="shared" si="1"/>
        <v>a</v>
      </c>
      <c r="P110" s="13"/>
      <c r="Q110" s="13" t="s">
        <v>38</v>
      </c>
      <c r="R110" s="13" t="s">
        <v>39</v>
      </c>
      <c r="S110" s="13" t="s">
        <v>23</v>
      </c>
      <c r="T110" s="13" t="s">
        <v>39</v>
      </c>
      <c r="U110" s="13" t="s">
        <v>23</v>
      </c>
      <c r="V110" s="13" t="s">
        <v>23</v>
      </c>
      <c r="W110" s="13" t="s">
        <v>23</v>
      </c>
      <c r="X110" s="13" t="s">
        <v>23</v>
      </c>
      <c r="Y110" s="13" t="s">
        <v>23</v>
      </c>
      <c r="Z110" s="13" t="s">
        <v>23</v>
      </c>
    </row>
    <row r="111" spans="1:26" s="1" customFormat="1" ht="60" x14ac:dyDescent="0.25">
      <c r="A111" s="4">
        <v>690</v>
      </c>
      <c r="B111" s="13">
        <v>4</v>
      </c>
      <c r="C111" s="48" t="s">
        <v>5059</v>
      </c>
      <c r="D111" s="1" t="s">
        <v>6238</v>
      </c>
      <c r="E111" s="5">
        <v>38.120398000000002</v>
      </c>
      <c r="F111" s="5">
        <v>13.368582999999999</v>
      </c>
      <c r="G111" s="13">
        <v>-750</v>
      </c>
      <c r="H111" s="1" t="s">
        <v>798</v>
      </c>
      <c r="I111" s="1" t="s">
        <v>6689</v>
      </c>
      <c r="J111" s="16"/>
      <c r="K111" s="16"/>
      <c r="L111" s="14" t="s">
        <v>799</v>
      </c>
      <c r="M111" s="14" t="s">
        <v>5058</v>
      </c>
      <c r="N111" s="1" t="s">
        <v>712</v>
      </c>
      <c r="O111" s="13" t="str">
        <f t="shared" si="1"/>
        <v>a</v>
      </c>
      <c r="P111" s="13" t="s">
        <v>97</v>
      </c>
      <c r="Q111" s="13" t="s">
        <v>23</v>
      </c>
      <c r="R111" s="13" t="s">
        <v>23</v>
      </c>
      <c r="S111" s="13" t="s">
        <v>23</v>
      </c>
      <c r="T111" s="13"/>
      <c r="U111" s="13" t="s">
        <v>23</v>
      </c>
      <c r="V111" s="13" t="s">
        <v>23</v>
      </c>
      <c r="W111" s="13" t="s">
        <v>23</v>
      </c>
      <c r="X111" s="13" t="s">
        <v>23</v>
      </c>
      <c r="Y111" s="13" t="s">
        <v>23</v>
      </c>
      <c r="Z111" s="13" t="s">
        <v>23</v>
      </c>
    </row>
    <row r="112" spans="1:26" s="1" customFormat="1" ht="60" x14ac:dyDescent="0.25">
      <c r="A112" s="4">
        <v>889</v>
      </c>
      <c r="B112" s="13">
        <v>4</v>
      </c>
      <c r="C112" s="48" t="s">
        <v>6315</v>
      </c>
      <c r="D112" s="1" t="s">
        <v>6267</v>
      </c>
      <c r="E112" s="5">
        <v>41.310229999999997</v>
      </c>
      <c r="F112" s="5">
        <v>19.453935999999999</v>
      </c>
      <c r="G112" s="13">
        <v>-750</v>
      </c>
      <c r="H112" s="1" t="s">
        <v>1006</v>
      </c>
      <c r="I112" s="1" t="s">
        <v>7107</v>
      </c>
      <c r="J112" s="14" t="s">
        <v>6860</v>
      </c>
      <c r="K112" s="16"/>
      <c r="L112" s="14" t="s">
        <v>1007</v>
      </c>
      <c r="M112" s="14" t="s">
        <v>5123</v>
      </c>
      <c r="N112" s="1" t="s">
        <v>1003</v>
      </c>
      <c r="O112" s="13" t="str">
        <f t="shared" si="1"/>
        <v>a</v>
      </c>
      <c r="P112" s="13" t="s">
        <v>97</v>
      </c>
      <c r="Q112" s="13" t="s">
        <v>23</v>
      </c>
      <c r="R112" s="13" t="s">
        <v>23</v>
      </c>
      <c r="S112" s="13" t="s">
        <v>23</v>
      </c>
      <c r="T112" s="13"/>
      <c r="U112" s="13" t="s">
        <v>23</v>
      </c>
      <c r="V112" s="13" t="s">
        <v>23</v>
      </c>
      <c r="W112" s="13" t="s">
        <v>23</v>
      </c>
      <c r="X112" s="13" t="s">
        <v>23</v>
      </c>
      <c r="Y112" s="13" t="s">
        <v>54</v>
      </c>
      <c r="Z112" s="13" t="s">
        <v>23</v>
      </c>
    </row>
    <row r="113" spans="1:26" s="1" customFormat="1" ht="60" x14ac:dyDescent="0.25">
      <c r="A113" s="4">
        <v>894</v>
      </c>
      <c r="B113" s="13">
        <v>4</v>
      </c>
      <c r="C113" s="48" t="s">
        <v>1016</v>
      </c>
      <c r="D113" s="1" t="s">
        <v>5129</v>
      </c>
      <c r="E113" s="5">
        <v>40.318635</v>
      </c>
      <c r="F113" s="5">
        <v>19.428576</v>
      </c>
      <c r="G113" s="13">
        <v>-330</v>
      </c>
      <c r="H113" s="1" t="s">
        <v>1017</v>
      </c>
      <c r="I113" s="1" t="s">
        <v>350</v>
      </c>
      <c r="J113" s="14" t="s">
        <v>6973</v>
      </c>
      <c r="K113" s="16"/>
      <c r="L113" s="14" t="s">
        <v>1018</v>
      </c>
      <c r="M113" s="14" t="s">
        <v>5128</v>
      </c>
      <c r="N113" s="1" t="s">
        <v>1003</v>
      </c>
      <c r="O113" s="13" t="str">
        <f t="shared" si="1"/>
        <v>a</v>
      </c>
      <c r="P113" s="13"/>
      <c r="Q113" s="13" t="s">
        <v>40</v>
      </c>
      <c r="R113" s="13" t="s">
        <v>23</v>
      </c>
      <c r="S113" s="13" t="s">
        <v>39</v>
      </c>
      <c r="T113" s="13"/>
      <c r="U113" s="13" t="s">
        <v>23</v>
      </c>
      <c r="V113" s="13" t="s">
        <v>23</v>
      </c>
      <c r="W113" s="13" t="s">
        <v>23</v>
      </c>
      <c r="X113" s="13" t="s">
        <v>23</v>
      </c>
      <c r="Y113" s="13" t="s">
        <v>23</v>
      </c>
      <c r="Z113" s="13" t="s">
        <v>23</v>
      </c>
    </row>
    <row r="114" spans="1:26" s="1" customFormat="1" ht="48" x14ac:dyDescent="0.25">
      <c r="A114" s="4">
        <v>899</v>
      </c>
      <c r="B114" s="13">
        <v>4</v>
      </c>
      <c r="C114" s="48" t="s">
        <v>6533</v>
      </c>
      <c r="D114" s="1" t="s">
        <v>5134</v>
      </c>
      <c r="E114" s="5">
        <v>39.745600000000003</v>
      </c>
      <c r="F114" s="5">
        <v>20.020700000000001</v>
      </c>
      <c r="G114" s="13">
        <v>-750</v>
      </c>
      <c r="H114" s="1" t="s">
        <v>4382</v>
      </c>
      <c r="I114" s="1" t="s">
        <v>1028</v>
      </c>
      <c r="J114" s="16"/>
      <c r="K114" s="16"/>
      <c r="L114" s="14" t="s">
        <v>5133</v>
      </c>
      <c r="M114" s="14" t="s">
        <v>5132</v>
      </c>
      <c r="N114" s="1" t="s">
        <v>1003</v>
      </c>
      <c r="O114" s="13" t="str">
        <f t="shared" si="1"/>
        <v>a</v>
      </c>
      <c r="P114" s="13"/>
      <c r="Q114" s="13" t="s">
        <v>23</v>
      </c>
      <c r="R114" s="13" t="s">
        <v>23</v>
      </c>
      <c r="S114" s="13" t="s">
        <v>23</v>
      </c>
      <c r="T114" s="13"/>
      <c r="U114" s="13" t="s">
        <v>23</v>
      </c>
      <c r="V114" s="13" t="s">
        <v>23</v>
      </c>
      <c r="W114" s="13" t="s">
        <v>23</v>
      </c>
      <c r="X114" s="13" t="s">
        <v>23</v>
      </c>
      <c r="Y114" s="13" t="s">
        <v>23</v>
      </c>
      <c r="Z114" s="13" t="s">
        <v>23</v>
      </c>
    </row>
    <row r="115" spans="1:26" s="1" customFormat="1" ht="72" x14ac:dyDescent="0.25">
      <c r="A115" s="4">
        <v>925</v>
      </c>
      <c r="B115" s="13">
        <v>4</v>
      </c>
      <c r="C115" s="48" t="s">
        <v>1049</v>
      </c>
      <c r="D115" s="1" t="s">
        <v>1050</v>
      </c>
      <c r="E115" s="5">
        <v>38.927512999999998</v>
      </c>
      <c r="F115" s="5">
        <v>20.745898</v>
      </c>
      <c r="G115" s="13">
        <v>-750</v>
      </c>
      <c r="H115" s="1" t="s">
        <v>1051</v>
      </c>
      <c r="I115" s="1" t="s">
        <v>1052</v>
      </c>
      <c r="J115" s="16"/>
      <c r="K115" s="16"/>
      <c r="L115" s="14" t="s">
        <v>1053</v>
      </c>
      <c r="M115" s="14" t="s">
        <v>5145</v>
      </c>
      <c r="N115" s="1" t="s">
        <v>1029</v>
      </c>
      <c r="O115" s="13" t="str">
        <f t="shared" si="1"/>
        <v>a</v>
      </c>
      <c r="P115" s="13"/>
      <c r="Q115" s="13"/>
      <c r="R115" s="13" t="s">
        <v>23</v>
      </c>
      <c r="S115" s="13" t="s">
        <v>23</v>
      </c>
      <c r="T115" s="13"/>
      <c r="U115" s="13" t="s">
        <v>23</v>
      </c>
      <c r="V115" s="13" t="s">
        <v>23</v>
      </c>
      <c r="W115" s="13" t="s">
        <v>23</v>
      </c>
      <c r="X115" s="13" t="s">
        <v>23</v>
      </c>
      <c r="Y115" s="13" t="s">
        <v>23</v>
      </c>
      <c r="Z115" s="13" t="s">
        <v>23</v>
      </c>
    </row>
    <row r="116" spans="1:26" s="1" customFormat="1" ht="60" x14ac:dyDescent="0.25">
      <c r="A116" s="4">
        <v>940</v>
      </c>
      <c r="B116" s="13">
        <v>4</v>
      </c>
      <c r="C116" s="48" t="s">
        <v>6758</v>
      </c>
      <c r="D116" s="1" t="s">
        <v>1062</v>
      </c>
      <c r="E116" s="5">
        <v>38.411425000000001</v>
      </c>
      <c r="F116" s="5">
        <v>21.193636000000001</v>
      </c>
      <c r="G116" s="13">
        <v>-550</v>
      </c>
      <c r="H116" s="1" t="s">
        <v>4461</v>
      </c>
      <c r="I116" s="1" t="s">
        <v>1063</v>
      </c>
      <c r="J116" s="16"/>
      <c r="K116" s="16"/>
      <c r="L116" s="14" t="s">
        <v>1064</v>
      </c>
      <c r="M116" s="14" t="s">
        <v>5149</v>
      </c>
      <c r="N116" s="1" t="s">
        <v>1029</v>
      </c>
      <c r="O116" s="13" t="str">
        <f t="shared" si="1"/>
        <v>a</v>
      </c>
      <c r="P116" s="13"/>
      <c r="Q116" s="13" t="s">
        <v>40</v>
      </c>
      <c r="R116" s="13" t="s">
        <v>39</v>
      </c>
      <c r="S116" s="13" t="s">
        <v>23</v>
      </c>
      <c r="T116" s="13"/>
      <c r="U116" s="13" t="s">
        <v>23</v>
      </c>
      <c r="V116" s="13" t="s">
        <v>23</v>
      </c>
      <c r="W116" s="13" t="s">
        <v>23</v>
      </c>
      <c r="X116" s="13" t="s">
        <v>39</v>
      </c>
      <c r="Y116" s="13" t="s">
        <v>23</v>
      </c>
      <c r="Z116" s="13" t="s">
        <v>23</v>
      </c>
    </row>
    <row r="117" spans="1:26" s="1" customFormat="1" ht="72" x14ac:dyDescent="0.25">
      <c r="A117" s="4">
        <v>940.1</v>
      </c>
      <c r="B117" s="13">
        <v>4</v>
      </c>
      <c r="C117" s="48" t="s">
        <v>6760</v>
      </c>
      <c r="D117" s="1" t="s">
        <v>6761</v>
      </c>
      <c r="E117" s="5">
        <v>38.399006999999997</v>
      </c>
      <c r="F117" s="5">
        <v>21.209747</v>
      </c>
      <c r="G117" s="13">
        <v>-550</v>
      </c>
      <c r="H117" s="1" t="s">
        <v>4461</v>
      </c>
      <c r="I117" s="1" t="s">
        <v>1032</v>
      </c>
      <c r="J117" s="14" t="s">
        <v>6759</v>
      </c>
      <c r="K117" s="16"/>
      <c r="L117" s="14" t="s">
        <v>1064</v>
      </c>
      <c r="M117" s="14" t="s">
        <v>5149</v>
      </c>
      <c r="N117" s="1" t="s">
        <v>1029</v>
      </c>
      <c r="O117" s="13" t="str">
        <f t="shared" si="1"/>
        <v>a</v>
      </c>
      <c r="P117" s="13"/>
      <c r="Q117" s="13"/>
      <c r="R117" s="13"/>
      <c r="S117" s="13"/>
      <c r="T117" s="13"/>
      <c r="U117" s="13"/>
      <c r="V117" s="13"/>
      <c r="W117" s="13"/>
      <c r="X117" s="13"/>
      <c r="Y117" s="13" t="s">
        <v>23</v>
      </c>
      <c r="Z117" s="13" t="s">
        <v>23</v>
      </c>
    </row>
    <row r="118" spans="1:26" s="1" customFormat="1" ht="60" x14ac:dyDescent="0.25">
      <c r="A118" s="4">
        <v>947</v>
      </c>
      <c r="B118" s="13">
        <v>4</v>
      </c>
      <c r="C118" s="48" t="s">
        <v>1067</v>
      </c>
      <c r="D118" s="1" t="s">
        <v>4383</v>
      </c>
      <c r="E118" s="5">
        <v>38.392200000000003</v>
      </c>
      <c r="F118" s="5">
        <v>21.829000000000001</v>
      </c>
      <c r="G118" s="13">
        <v>-550</v>
      </c>
      <c r="H118" s="1" t="s">
        <v>6621</v>
      </c>
      <c r="I118" s="1" t="s">
        <v>1052</v>
      </c>
      <c r="J118" s="16"/>
      <c r="K118" s="16"/>
      <c r="L118" s="14" t="s">
        <v>1068</v>
      </c>
      <c r="M118" s="14" t="s">
        <v>5152</v>
      </c>
      <c r="N118" s="1" t="s">
        <v>1029</v>
      </c>
      <c r="O118" s="13" t="str">
        <f t="shared" si="1"/>
        <v>a</v>
      </c>
      <c r="P118" s="13"/>
      <c r="Q118" s="13" t="s">
        <v>40</v>
      </c>
      <c r="R118" s="13" t="s">
        <v>23</v>
      </c>
      <c r="S118" s="13" t="s">
        <v>23</v>
      </c>
      <c r="T118" s="13"/>
      <c r="U118" s="13" t="s">
        <v>39</v>
      </c>
      <c r="V118" s="13" t="s">
        <v>23</v>
      </c>
      <c r="W118" s="13" t="s">
        <v>23</v>
      </c>
      <c r="X118" s="13" t="s">
        <v>23</v>
      </c>
      <c r="Y118" s="13" t="s">
        <v>23</v>
      </c>
      <c r="Z118" s="13" t="s">
        <v>23</v>
      </c>
    </row>
    <row r="119" spans="1:26" s="1" customFormat="1" ht="60" x14ac:dyDescent="0.25">
      <c r="A119" s="4">
        <v>975</v>
      </c>
      <c r="B119" s="13">
        <v>4</v>
      </c>
      <c r="C119" s="48" t="s">
        <v>5182</v>
      </c>
      <c r="D119" s="1" t="s">
        <v>4385</v>
      </c>
      <c r="E119" s="5">
        <v>37.936779999999999</v>
      </c>
      <c r="F119" s="5">
        <v>23.648585000000001</v>
      </c>
      <c r="G119" s="13">
        <v>-550</v>
      </c>
      <c r="H119" s="1" t="s">
        <v>6628</v>
      </c>
      <c r="I119" s="1" t="s">
        <v>1101</v>
      </c>
      <c r="J119" s="16"/>
      <c r="K119" s="16"/>
      <c r="L119" s="14" t="s">
        <v>1102</v>
      </c>
      <c r="M119" s="14" t="s">
        <v>5181</v>
      </c>
      <c r="N119" s="1" t="s">
        <v>1093</v>
      </c>
      <c r="O119" s="13" t="str">
        <f t="shared" si="1"/>
        <v>a</v>
      </c>
      <c r="P119" s="13" t="s">
        <v>97</v>
      </c>
      <c r="Q119" s="13" t="s">
        <v>40</v>
      </c>
      <c r="R119" s="13" t="s">
        <v>23</v>
      </c>
      <c r="S119" s="13" t="s">
        <v>23</v>
      </c>
      <c r="T119" s="13"/>
      <c r="U119" s="13" t="s">
        <v>23</v>
      </c>
      <c r="V119" s="13" t="s">
        <v>23</v>
      </c>
      <c r="W119" s="13" t="s">
        <v>39</v>
      </c>
      <c r="X119" s="13" t="s">
        <v>39</v>
      </c>
      <c r="Y119" s="13" t="s">
        <v>23</v>
      </c>
      <c r="Z119" s="13" t="s">
        <v>23</v>
      </c>
    </row>
    <row r="120" spans="1:26" s="1" customFormat="1" ht="72" x14ac:dyDescent="0.25">
      <c r="A120" s="4">
        <v>987</v>
      </c>
      <c r="B120" s="13">
        <v>4</v>
      </c>
      <c r="C120" s="48" t="s">
        <v>5189</v>
      </c>
      <c r="D120" s="1" t="s">
        <v>1111</v>
      </c>
      <c r="E120" s="5">
        <v>37.6524</v>
      </c>
      <c r="F120" s="5">
        <v>24.0227</v>
      </c>
      <c r="G120" s="13" t="s">
        <v>974</v>
      </c>
      <c r="H120" s="1" t="s">
        <v>4470</v>
      </c>
      <c r="I120" s="1" t="s">
        <v>1112</v>
      </c>
      <c r="J120" s="16"/>
      <c r="K120" s="16"/>
      <c r="L120" s="14" t="s">
        <v>1113</v>
      </c>
      <c r="M120" s="14" t="s">
        <v>5190</v>
      </c>
      <c r="N120" s="1" t="s">
        <v>1093</v>
      </c>
      <c r="O120" s="13" t="str">
        <f t="shared" si="1"/>
        <v>a</v>
      </c>
      <c r="P120" s="13"/>
      <c r="Q120" s="13" t="s">
        <v>40</v>
      </c>
      <c r="R120" s="13" t="s">
        <v>23</v>
      </c>
      <c r="S120" s="13" t="s">
        <v>23</v>
      </c>
      <c r="T120" s="13"/>
      <c r="U120" s="13" t="s">
        <v>23</v>
      </c>
      <c r="V120" s="13" t="s">
        <v>23</v>
      </c>
      <c r="W120" s="13" t="s">
        <v>39</v>
      </c>
      <c r="X120" s="13" t="s">
        <v>39</v>
      </c>
      <c r="Y120" s="13" t="s">
        <v>23</v>
      </c>
      <c r="Z120" s="13" t="s">
        <v>23</v>
      </c>
    </row>
    <row r="121" spans="1:26" s="1" customFormat="1" ht="60" x14ac:dyDescent="0.25">
      <c r="A121" s="4">
        <v>1036</v>
      </c>
      <c r="B121" s="13">
        <v>4</v>
      </c>
      <c r="C121" s="48" t="s">
        <v>1153</v>
      </c>
      <c r="D121" s="1" t="s">
        <v>1154</v>
      </c>
      <c r="E121" s="5">
        <v>38.472499999999997</v>
      </c>
      <c r="F121" s="5">
        <v>23.614999999999998</v>
      </c>
      <c r="G121" s="13">
        <v>-750</v>
      </c>
      <c r="H121" s="1" t="s">
        <v>1155</v>
      </c>
      <c r="I121" s="1" t="s">
        <v>1052</v>
      </c>
      <c r="J121" s="16"/>
      <c r="K121" s="16"/>
      <c r="L121" s="14" t="s">
        <v>1156</v>
      </c>
      <c r="M121" s="14" t="s">
        <v>5219</v>
      </c>
      <c r="N121" s="1" t="s">
        <v>1152</v>
      </c>
      <c r="O121" s="13" t="str">
        <f t="shared" si="1"/>
        <v>a</v>
      </c>
      <c r="P121" s="13"/>
      <c r="Q121" s="13" t="s">
        <v>38</v>
      </c>
      <c r="R121" s="13" t="s">
        <v>39</v>
      </c>
      <c r="S121" s="13" t="s">
        <v>39</v>
      </c>
      <c r="T121" s="13"/>
      <c r="U121" s="13" t="s">
        <v>23</v>
      </c>
      <c r="V121" s="13" t="s">
        <v>23</v>
      </c>
      <c r="W121" s="13" t="s">
        <v>23</v>
      </c>
      <c r="X121" s="13" t="s">
        <v>23</v>
      </c>
      <c r="Y121" s="13" t="s">
        <v>23</v>
      </c>
      <c r="Z121" s="13" t="s">
        <v>23</v>
      </c>
    </row>
    <row r="122" spans="1:26" s="1" customFormat="1" ht="48" x14ac:dyDescent="0.25">
      <c r="A122" s="4">
        <v>1044</v>
      </c>
      <c r="B122" s="13">
        <v>4</v>
      </c>
      <c r="C122" s="48" t="s">
        <v>5227</v>
      </c>
      <c r="D122" s="1" t="s">
        <v>1168</v>
      </c>
      <c r="E122" s="5">
        <v>38.009500000000003</v>
      </c>
      <c r="F122" s="5">
        <v>24.42</v>
      </c>
      <c r="G122" s="13">
        <v>-750</v>
      </c>
      <c r="H122" s="1" t="s">
        <v>1169</v>
      </c>
      <c r="J122" s="16"/>
      <c r="K122" s="14" t="s">
        <v>4229</v>
      </c>
      <c r="L122" s="14" t="s">
        <v>1170</v>
      </c>
      <c r="M122" s="14" t="s">
        <v>5226</v>
      </c>
      <c r="N122" s="1" t="s">
        <v>1152</v>
      </c>
      <c r="O122" s="13" t="str">
        <f t="shared" si="1"/>
        <v>a</v>
      </c>
      <c r="P122" s="13"/>
      <c r="Q122" s="13" t="s">
        <v>23</v>
      </c>
      <c r="R122" s="13" t="s">
        <v>23</v>
      </c>
      <c r="S122" s="13" t="s">
        <v>23</v>
      </c>
      <c r="T122" s="13"/>
      <c r="U122" s="13" t="s">
        <v>23</v>
      </c>
      <c r="V122" s="13" t="s">
        <v>23</v>
      </c>
      <c r="W122" s="13" t="s">
        <v>23</v>
      </c>
      <c r="X122" s="13" t="s">
        <v>23</v>
      </c>
      <c r="Y122" s="13" t="s">
        <v>23</v>
      </c>
      <c r="Z122" s="13" t="s">
        <v>23</v>
      </c>
    </row>
    <row r="123" spans="1:26" s="1" customFormat="1" ht="48" x14ac:dyDescent="0.25">
      <c r="A123" s="4">
        <v>1045</v>
      </c>
      <c r="B123" s="13">
        <v>4</v>
      </c>
      <c r="C123" s="48" t="s">
        <v>1171</v>
      </c>
      <c r="D123" s="1" t="s">
        <v>5229</v>
      </c>
      <c r="E123" s="5">
        <v>37.975700000000003</v>
      </c>
      <c r="F123" s="5">
        <v>24.539300000000001</v>
      </c>
      <c r="G123" s="13">
        <v>-750</v>
      </c>
      <c r="H123" s="1" t="s">
        <v>6631</v>
      </c>
      <c r="I123" s="1" t="s">
        <v>1161</v>
      </c>
      <c r="J123" s="16"/>
      <c r="K123" s="16"/>
      <c r="L123" s="14" t="s">
        <v>1172</v>
      </c>
      <c r="M123" s="14" t="s">
        <v>5228</v>
      </c>
      <c r="N123" s="1" t="s">
        <v>1152</v>
      </c>
      <c r="O123" s="13" t="str">
        <f t="shared" si="1"/>
        <v>a</v>
      </c>
      <c r="P123" s="13"/>
      <c r="Q123" s="13" t="s">
        <v>38</v>
      </c>
      <c r="R123" s="13" t="s">
        <v>39</v>
      </c>
      <c r="S123" s="13" t="s">
        <v>23</v>
      </c>
      <c r="T123" s="13"/>
      <c r="U123" s="13" t="s">
        <v>23</v>
      </c>
      <c r="V123" s="13" t="s">
        <v>23</v>
      </c>
      <c r="W123" s="13" t="s">
        <v>23</v>
      </c>
      <c r="X123" s="13" t="s">
        <v>54</v>
      </c>
      <c r="Y123" s="13" t="s">
        <v>23</v>
      </c>
      <c r="Z123" s="13" t="s">
        <v>23</v>
      </c>
    </row>
    <row r="124" spans="1:26" s="1" customFormat="1" ht="48" x14ac:dyDescent="0.25">
      <c r="A124" s="4">
        <v>1197</v>
      </c>
      <c r="B124" s="13">
        <v>4</v>
      </c>
      <c r="C124" s="48" t="s">
        <v>4535</v>
      </c>
      <c r="D124" s="1" t="s">
        <v>1327</v>
      </c>
      <c r="E124" s="5">
        <v>37.9191</v>
      </c>
      <c r="F124" s="5">
        <v>23.006399999999999</v>
      </c>
      <c r="G124" s="13">
        <v>-750</v>
      </c>
      <c r="H124" s="1" t="s">
        <v>1328</v>
      </c>
      <c r="I124" s="1" t="s">
        <v>35</v>
      </c>
      <c r="J124" s="16"/>
      <c r="K124" s="16"/>
      <c r="L124" s="14" t="s">
        <v>1329</v>
      </c>
      <c r="M124" s="14" t="s">
        <v>5309</v>
      </c>
      <c r="N124" s="1" t="s">
        <v>1326</v>
      </c>
      <c r="O124" s="13" t="str">
        <f t="shared" si="1"/>
        <v>a</v>
      </c>
      <c r="P124" s="13"/>
      <c r="Q124" s="13" t="s">
        <v>38</v>
      </c>
      <c r="R124" s="13" t="s">
        <v>39</v>
      </c>
      <c r="S124" s="13" t="s">
        <v>23</v>
      </c>
      <c r="T124" s="13"/>
      <c r="U124" s="13" t="s">
        <v>23</v>
      </c>
      <c r="V124" s="13" t="s">
        <v>23</v>
      </c>
      <c r="W124" s="13" t="s">
        <v>23</v>
      </c>
      <c r="X124" s="13" t="s">
        <v>23</v>
      </c>
      <c r="Y124" s="13" t="s">
        <v>23</v>
      </c>
      <c r="Z124" s="13" t="s">
        <v>23</v>
      </c>
    </row>
    <row r="125" spans="1:26" s="1" customFormat="1" ht="48" x14ac:dyDescent="0.25">
      <c r="A125" s="4">
        <v>1207</v>
      </c>
      <c r="B125" s="13">
        <v>4</v>
      </c>
      <c r="C125" s="48" t="s">
        <v>1345</v>
      </c>
      <c r="D125" s="1" t="s">
        <v>1346</v>
      </c>
      <c r="E125" s="5">
        <v>37.509963999999997</v>
      </c>
      <c r="F125" s="5">
        <v>23.393848999999999</v>
      </c>
      <c r="G125" s="13">
        <v>-750</v>
      </c>
      <c r="H125" s="1" t="s">
        <v>1347</v>
      </c>
      <c r="I125" s="1" t="s">
        <v>1032</v>
      </c>
      <c r="J125" s="16"/>
      <c r="K125" s="16"/>
      <c r="L125" s="14" t="s">
        <v>1348</v>
      </c>
      <c r="M125" s="14" t="s">
        <v>5317</v>
      </c>
      <c r="N125" s="1" t="s">
        <v>1326</v>
      </c>
      <c r="O125" s="13" t="str">
        <f t="shared" si="1"/>
        <v>a</v>
      </c>
      <c r="P125" s="13"/>
      <c r="Q125" s="13" t="s">
        <v>40</v>
      </c>
      <c r="R125" s="13" t="s">
        <v>23</v>
      </c>
      <c r="S125" s="13" t="s">
        <v>23</v>
      </c>
      <c r="T125" s="13"/>
      <c r="U125" s="13" t="s">
        <v>23</v>
      </c>
      <c r="V125" s="13" t="s">
        <v>23</v>
      </c>
      <c r="W125" s="13" t="s">
        <v>23</v>
      </c>
      <c r="X125" s="13" t="s">
        <v>23</v>
      </c>
      <c r="Y125" s="13" t="s">
        <v>23</v>
      </c>
      <c r="Z125" s="13" t="s">
        <v>23</v>
      </c>
    </row>
    <row r="126" spans="1:26" s="1" customFormat="1" ht="72" x14ac:dyDescent="0.25">
      <c r="A126" s="4">
        <v>1279</v>
      </c>
      <c r="B126" s="13">
        <v>4</v>
      </c>
      <c r="C126" s="48" t="s">
        <v>1432</v>
      </c>
      <c r="D126" s="1" t="s">
        <v>1433</v>
      </c>
      <c r="E126" s="5">
        <v>38.243499999999997</v>
      </c>
      <c r="F126" s="5">
        <v>21.737500000000001</v>
      </c>
      <c r="G126" s="13">
        <v>-750</v>
      </c>
      <c r="H126" s="1" t="s">
        <v>6644</v>
      </c>
      <c r="I126" s="1" t="s">
        <v>1434</v>
      </c>
      <c r="J126" s="16"/>
      <c r="K126" s="16"/>
      <c r="L126" s="14" t="s">
        <v>1435</v>
      </c>
      <c r="M126" s="14" t="s">
        <v>5363</v>
      </c>
      <c r="N126" s="1" t="s">
        <v>1326</v>
      </c>
      <c r="O126" s="13" t="str">
        <f t="shared" si="1"/>
        <v>a</v>
      </c>
      <c r="P126" s="13" t="s">
        <v>97</v>
      </c>
      <c r="Q126" s="13" t="s">
        <v>40</v>
      </c>
      <c r="R126" s="13" t="s">
        <v>39</v>
      </c>
      <c r="S126" s="13" t="s">
        <v>23</v>
      </c>
      <c r="T126" s="13"/>
      <c r="U126" s="13" t="s">
        <v>23</v>
      </c>
      <c r="V126" s="13" t="s">
        <v>23</v>
      </c>
      <c r="W126" s="13" t="s">
        <v>23</v>
      </c>
      <c r="X126" s="13" t="s">
        <v>23</v>
      </c>
      <c r="Y126" s="13" t="s">
        <v>23</v>
      </c>
      <c r="Z126" s="13" t="s">
        <v>23</v>
      </c>
    </row>
    <row r="127" spans="1:26" s="1" customFormat="1" ht="60" x14ac:dyDescent="0.25">
      <c r="A127" s="4">
        <v>1304</v>
      </c>
      <c r="B127" s="13">
        <v>4</v>
      </c>
      <c r="C127" s="48" t="s">
        <v>1475</v>
      </c>
      <c r="D127" s="1" t="s">
        <v>1476</v>
      </c>
      <c r="E127" s="5">
        <v>38.807299999999998</v>
      </c>
      <c r="F127" s="5">
        <v>20.713100000000001</v>
      </c>
      <c r="G127" s="13">
        <v>-750</v>
      </c>
      <c r="H127" s="1" t="s">
        <v>7304</v>
      </c>
      <c r="I127" s="1" t="s">
        <v>494</v>
      </c>
      <c r="J127" s="14" t="s">
        <v>6675</v>
      </c>
      <c r="K127" s="16"/>
      <c r="L127" s="14" t="s">
        <v>1477</v>
      </c>
      <c r="M127" s="14" t="s">
        <v>5383</v>
      </c>
      <c r="N127" s="1" t="s">
        <v>1457</v>
      </c>
      <c r="O127" s="13" t="str">
        <f t="shared" si="1"/>
        <v>a</v>
      </c>
      <c r="P127" s="13" t="s">
        <v>97</v>
      </c>
      <c r="Q127" s="13" t="s">
        <v>38</v>
      </c>
      <c r="R127" s="13" t="s">
        <v>23</v>
      </c>
      <c r="S127" s="13" t="s">
        <v>23</v>
      </c>
      <c r="T127" s="13"/>
      <c r="U127" s="13" t="s">
        <v>23</v>
      </c>
      <c r="V127" s="13" t="s">
        <v>39</v>
      </c>
      <c r="W127" s="13" t="s">
        <v>23</v>
      </c>
      <c r="X127" s="13" t="s">
        <v>54</v>
      </c>
      <c r="Y127" s="13" t="s">
        <v>23</v>
      </c>
      <c r="Z127" s="13" t="s">
        <v>23</v>
      </c>
    </row>
    <row r="128" spans="1:26" s="1" customFormat="1" ht="48" x14ac:dyDescent="0.25">
      <c r="A128" s="4">
        <v>1328</v>
      </c>
      <c r="B128" s="13">
        <v>4</v>
      </c>
      <c r="C128" s="48" t="s">
        <v>1512</v>
      </c>
      <c r="D128" s="1" t="s">
        <v>1513</v>
      </c>
      <c r="E128" s="5">
        <v>37.793092000000001</v>
      </c>
      <c r="F128" s="5">
        <v>20.77974</v>
      </c>
      <c r="G128" s="13">
        <v>-750</v>
      </c>
      <c r="H128" s="1" t="s">
        <v>6648</v>
      </c>
      <c r="J128" s="16"/>
      <c r="K128" s="16"/>
      <c r="L128" s="14" t="s">
        <v>1514</v>
      </c>
      <c r="M128" s="14" t="s">
        <v>5391</v>
      </c>
      <c r="N128" s="1" t="s">
        <v>1457</v>
      </c>
      <c r="O128" s="13" t="str">
        <f t="shared" si="1"/>
        <v>a</v>
      </c>
      <c r="P128" s="13"/>
      <c r="Q128" s="13" t="s">
        <v>23</v>
      </c>
      <c r="R128" s="13" t="s">
        <v>23</v>
      </c>
      <c r="S128" s="13" t="s">
        <v>23</v>
      </c>
      <c r="T128" s="13"/>
      <c r="U128" s="13" t="s">
        <v>23</v>
      </c>
      <c r="V128" s="13" t="s">
        <v>23</v>
      </c>
      <c r="W128" s="13" t="s">
        <v>23</v>
      </c>
      <c r="X128" s="13" t="s">
        <v>23</v>
      </c>
      <c r="Y128" s="13" t="s">
        <v>23</v>
      </c>
      <c r="Z128" s="13" t="s">
        <v>23</v>
      </c>
    </row>
    <row r="129" spans="1:26" s="1" customFormat="1" ht="60" x14ac:dyDescent="0.25">
      <c r="A129" s="4">
        <v>1340</v>
      </c>
      <c r="B129" s="13">
        <v>4</v>
      </c>
      <c r="C129" s="48" t="s">
        <v>1532</v>
      </c>
      <c r="D129" s="1" t="s">
        <v>1533</v>
      </c>
      <c r="E129" s="5">
        <v>37.885272000000001</v>
      </c>
      <c r="F129" s="5">
        <v>24.733594</v>
      </c>
      <c r="G129" s="13" t="s">
        <v>974</v>
      </c>
      <c r="H129" s="1" t="s">
        <v>4410</v>
      </c>
      <c r="I129" s="1" t="s">
        <v>1089</v>
      </c>
      <c r="J129" s="16"/>
      <c r="K129" s="16"/>
      <c r="L129" s="14" t="s">
        <v>1534</v>
      </c>
      <c r="M129" s="16"/>
      <c r="N129" s="1" t="s">
        <v>1527</v>
      </c>
      <c r="O129" s="13" t="str">
        <f t="shared" si="1"/>
        <v>a</v>
      </c>
      <c r="P129" s="13"/>
      <c r="Q129" s="13"/>
      <c r="R129" s="13" t="s">
        <v>23</v>
      </c>
      <c r="S129" s="13" t="s">
        <v>23</v>
      </c>
      <c r="T129" s="13"/>
      <c r="U129" s="13" t="s">
        <v>23</v>
      </c>
      <c r="V129" s="13" t="s">
        <v>23</v>
      </c>
      <c r="W129" s="13" t="s">
        <v>23</v>
      </c>
      <c r="X129" s="13" t="s">
        <v>23</v>
      </c>
      <c r="Y129" s="13" t="s">
        <v>23</v>
      </c>
      <c r="Z129" s="13" t="s">
        <v>23</v>
      </c>
    </row>
    <row r="130" spans="1:26" s="1" customFormat="1" ht="48" x14ac:dyDescent="0.25">
      <c r="A130" s="4">
        <v>1351</v>
      </c>
      <c r="B130" s="13">
        <v>4</v>
      </c>
      <c r="C130" s="48" t="s">
        <v>1552</v>
      </c>
      <c r="D130" s="1" t="s">
        <v>1553</v>
      </c>
      <c r="E130" s="5">
        <v>37.611144000000003</v>
      </c>
      <c r="F130" s="5">
        <v>25.099540999999999</v>
      </c>
      <c r="G130" s="13" t="s">
        <v>974</v>
      </c>
      <c r="H130" s="1" t="s">
        <v>1554</v>
      </c>
      <c r="I130" s="1" t="s">
        <v>231</v>
      </c>
      <c r="J130" s="16"/>
      <c r="K130" s="16"/>
      <c r="L130" s="14" t="s">
        <v>1555</v>
      </c>
      <c r="M130" s="14" t="s">
        <v>5405</v>
      </c>
      <c r="N130" s="1" t="s">
        <v>1527</v>
      </c>
      <c r="O130" s="13" t="str">
        <f t="shared" ref="O130:O193" si="2">IF(H130="","m","a")</f>
        <v>a</v>
      </c>
      <c r="P130" s="13"/>
      <c r="Q130" s="13"/>
      <c r="R130" s="13" t="s">
        <v>23</v>
      </c>
      <c r="S130" s="13" t="s">
        <v>23</v>
      </c>
      <c r="T130" s="13"/>
      <c r="U130" s="13" t="s">
        <v>23</v>
      </c>
      <c r="V130" s="13" t="s">
        <v>23</v>
      </c>
      <c r="W130" s="13" t="s">
        <v>23</v>
      </c>
      <c r="X130" s="13" t="s">
        <v>23</v>
      </c>
      <c r="Y130" s="13" t="s">
        <v>23</v>
      </c>
      <c r="Z130" s="13" t="s">
        <v>23</v>
      </c>
    </row>
    <row r="131" spans="1:26" s="1" customFormat="1" ht="48" x14ac:dyDescent="0.25">
      <c r="A131" s="4">
        <v>1428</v>
      </c>
      <c r="B131" s="13">
        <v>4</v>
      </c>
      <c r="C131" s="48" t="s">
        <v>1644</v>
      </c>
      <c r="D131" s="1" t="s">
        <v>1645</v>
      </c>
      <c r="E131" s="5">
        <v>40.500999999999998</v>
      </c>
      <c r="F131" s="5">
        <v>25.53</v>
      </c>
      <c r="G131" s="13">
        <v>-750</v>
      </c>
      <c r="H131" s="1" t="s">
        <v>1646</v>
      </c>
      <c r="I131" s="1" t="s">
        <v>1647</v>
      </c>
      <c r="J131" s="14" t="s">
        <v>6866</v>
      </c>
      <c r="K131" s="16"/>
      <c r="L131" s="14" t="s">
        <v>5441</v>
      </c>
      <c r="M131" s="14" t="s">
        <v>5440</v>
      </c>
      <c r="N131" s="1" t="s">
        <v>1642</v>
      </c>
      <c r="O131" s="13" t="str">
        <f t="shared" si="2"/>
        <v>a</v>
      </c>
      <c r="P131" s="13"/>
      <c r="Q131" s="13"/>
      <c r="R131" s="13" t="s">
        <v>23</v>
      </c>
      <c r="S131" s="13" t="s">
        <v>23</v>
      </c>
      <c r="T131" s="13"/>
      <c r="U131" s="13" t="s">
        <v>23</v>
      </c>
      <c r="V131" s="13" t="s">
        <v>23</v>
      </c>
      <c r="W131" s="13" t="s">
        <v>23</v>
      </c>
      <c r="X131" s="13" t="s">
        <v>23</v>
      </c>
      <c r="Y131" s="13" t="s">
        <v>23</v>
      </c>
      <c r="Z131" s="13" t="s">
        <v>23</v>
      </c>
    </row>
    <row r="132" spans="1:26" s="1" customFormat="1" ht="60" x14ac:dyDescent="0.25">
      <c r="A132" s="4">
        <v>1433</v>
      </c>
      <c r="B132" s="13">
        <v>4</v>
      </c>
      <c r="C132" s="48" t="s">
        <v>1648</v>
      </c>
      <c r="D132" s="1" t="s">
        <v>1649</v>
      </c>
      <c r="E132" s="5">
        <v>39.921787999999999</v>
      </c>
      <c r="F132" s="5">
        <v>25.182003000000002</v>
      </c>
      <c r="G132" s="13" t="s">
        <v>974</v>
      </c>
      <c r="H132" s="1" t="s">
        <v>6650</v>
      </c>
      <c r="J132" s="16"/>
      <c r="K132" s="16"/>
      <c r="L132" s="14" t="s">
        <v>1650</v>
      </c>
      <c r="M132" s="14" t="s">
        <v>5442</v>
      </c>
      <c r="N132" s="1" t="s">
        <v>1642</v>
      </c>
      <c r="O132" s="13" t="str">
        <f t="shared" si="2"/>
        <v>a</v>
      </c>
      <c r="P132" s="13"/>
      <c r="Q132" s="13" t="s">
        <v>23</v>
      </c>
      <c r="R132" s="13" t="s">
        <v>23</v>
      </c>
      <c r="S132" s="13" t="s">
        <v>23</v>
      </c>
      <c r="T132" s="13"/>
      <c r="U132" s="13" t="s">
        <v>23</v>
      </c>
      <c r="V132" s="13" t="s">
        <v>23</v>
      </c>
      <c r="W132" s="13" t="s">
        <v>23</v>
      </c>
      <c r="X132" s="13" t="s">
        <v>23</v>
      </c>
      <c r="Y132" s="13" t="s">
        <v>23</v>
      </c>
      <c r="Z132" s="13" t="s">
        <v>23</v>
      </c>
    </row>
    <row r="133" spans="1:26" s="1" customFormat="1" ht="60" x14ac:dyDescent="0.25">
      <c r="A133" s="4">
        <v>1584</v>
      </c>
      <c r="B133" s="13">
        <v>4</v>
      </c>
      <c r="C133" s="48" t="s">
        <v>1791</v>
      </c>
      <c r="D133" s="1" t="s">
        <v>4414</v>
      </c>
      <c r="E133" s="5">
        <v>35.518253999999999</v>
      </c>
      <c r="F133" s="5">
        <v>24.017083</v>
      </c>
      <c r="G133" s="13">
        <v>-750</v>
      </c>
      <c r="H133" s="1" t="s">
        <v>7185</v>
      </c>
      <c r="I133" s="1" t="s">
        <v>1792</v>
      </c>
      <c r="J133" s="14" t="s">
        <v>7190</v>
      </c>
      <c r="K133" s="16"/>
      <c r="L133" s="14" t="s">
        <v>1793</v>
      </c>
      <c r="M133" s="14" t="s">
        <v>5546</v>
      </c>
      <c r="N133" s="1" t="s">
        <v>1761</v>
      </c>
      <c r="O133" s="13" t="str">
        <f t="shared" si="2"/>
        <v>a</v>
      </c>
      <c r="P133" s="13" t="s">
        <v>97</v>
      </c>
      <c r="Q133" s="13"/>
      <c r="R133" s="13" t="s">
        <v>23</v>
      </c>
      <c r="S133" s="13" t="s">
        <v>23</v>
      </c>
      <c r="T133" s="13"/>
      <c r="U133" s="13" t="s">
        <v>23</v>
      </c>
      <c r="V133" s="13" t="s">
        <v>23</v>
      </c>
      <c r="W133" s="13" t="s">
        <v>23</v>
      </c>
      <c r="X133" s="13" t="s">
        <v>23</v>
      </c>
      <c r="Y133" s="13" t="s">
        <v>23</v>
      </c>
      <c r="Z133" s="13" t="s">
        <v>23</v>
      </c>
    </row>
    <row r="134" spans="1:26" s="1" customFormat="1" ht="72" x14ac:dyDescent="0.25">
      <c r="A134" s="4">
        <v>1603</v>
      </c>
      <c r="B134" s="13">
        <v>4</v>
      </c>
      <c r="C134" s="48" t="s">
        <v>1822</v>
      </c>
      <c r="D134" s="1" t="s">
        <v>1823</v>
      </c>
      <c r="E134" s="5">
        <v>35.320010000000003</v>
      </c>
      <c r="F134" s="5">
        <v>25.392035</v>
      </c>
      <c r="G134" s="13">
        <v>-330</v>
      </c>
      <c r="H134" s="1" t="s">
        <v>7186</v>
      </c>
      <c r="I134" s="1" t="s">
        <v>1824</v>
      </c>
      <c r="J134" s="14" t="s">
        <v>6987</v>
      </c>
      <c r="K134" s="14" t="s">
        <v>7190</v>
      </c>
      <c r="L134" s="14" t="s">
        <v>5560</v>
      </c>
      <c r="M134" s="14" t="s">
        <v>5559</v>
      </c>
      <c r="N134" s="1" t="s">
        <v>1761</v>
      </c>
      <c r="O134" s="13" t="str">
        <f t="shared" si="2"/>
        <v>a</v>
      </c>
      <c r="P134" s="13"/>
      <c r="Q134" s="13" t="s">
        <v>38</v>
      </c>
      <c r="R134" s="13" t="s">
        <v>39</v>
      </c>
      <c r="S134" s="13" t="s">
        <v>23</v>
      </c>
      <c r="T134" s="13"/>
      <c r="U134" s="13" t="s">
        <v>39</v>
      </c>
      <c r="V134" s="13" t="s">
        <v>23</v>
      </c>
      <c r="W134" s="13" t="s">
        <v>23</v>
      </c>
      <c r="X134" s="13" t="s">
        <v>54</v>
      </c>
      <c r="Y134" s="13" t="s">
        <v>23</v>
      </c>
      <c r="Z134" s="13" t="s">
        <v>23</v>
      </c>
    </row>
    <row r="135" spans="1:26" s="1" customFormat="1" ht="60" x14ac:dyDescent="0.25">
      <c r="A135" s="4">
        <v>1794</v>
      </c>
      <c r="B135" s="13">
        <v>4</v>
      </c>
      <c r="C135" s="48" t="s">
        <v>6384</v>
      </c>
      <c r="D135" s="1" t="s">
        <v>6303</v>
      </c>
      <c r="E135" s="5">
        <v>46.688536999999997</v>
      </c>
      <c r="F135" s="5">
        <v>31.904405000000001</v>
      </c>
      <c r="G135" s="13">
        <v>-650</v>
      </c>
      <c r="H135" s="1" t="s">
        <v>7602</v>
      </c>
      <c r="I135" s="1" t="s">
        <v>6691</v>
      </c>
      <c r="J135" s="16"/>
      <c r="K135" s="16"/>
      <c r="L135" s="14" t="s">
        <v>2055</v>
      </c>
      <c r="M135" s="14" t="s">
        <v>4892</v>
      </c>
      <c r="N135" s="1" t="s">
        <v>2036</v>
      </c>
      <c r="O135" s="13" t="str">
        <f t="shared" si="2"/>
        <v>a</v>
      </c>
      <c r="P135" s="13"/>
      <c r="Q135" s="13" t="s">
        <v>38</v>
      </c>
      <c r="R135" s="13" t="s">
        <v>39</v>
      </c>
      <c r="S135" s="13" t="s">
        <v>23</v>
      </c>
      <c r="T135" s="13"/>
      <c r="U135" s="13" t="s">
        <v>23</v>
      </c>
      <c r="V135" s="13" t="s">
        <v>23</v>
      </c>
      <c r="W135" s="13" t="s">
        <v>23</v>
      </c>
      <c r="X135" s="13" t="s">
        <v>23</v>
      </c>
      <c r="Y135" s="13" t="s">
        <v>23</v>
      </c>
      <c r="Z135" s="13" t="s">
        <v>23</v>
      </c>
    </row>
    <row r="136" spans="1:26" s="1" customFormat="1" ht="60" x14ac:dyDescent="0.25">
      <c r="A136" s="4">
        <v>1977</v>
      </c>
      <c r="B136" s="13">
        <v>4</v>
      </c>
      <c r="C136" s="48" t="s">
        <v>2351</v>
      </c>
      <c r="D136" s="1" t="s">
        <v>2352</v>
      </c>
      <c r="E136" s="5">
        <v>41.214126</v>
      </c>
      <c r="F136" s="5">
        <v>30.260446999999999</v>
      </c>
      <c r="G136" s="13">
        <v>-550</v>
      </c>
      <c r="H136" s="1" t="s">
        <v>2353</v>
      </c>
      <c r="I136" s="1" t="s">
        <v>6201</v>
      </c>
      <c r="J136" s="16"/>
      <c r="K136" s="16"/>
      <c r="L136" s="14" t="s">
        <v>2354</v>
      </c>
      <c r="M136" s="14" t="s">
        <v>5023</v>
      </c>
      <c r="N136" s="1" t="s">
        <v>2157</v>
      </c>
      <c r="O136" s="13" t="str">
        <f t="shared" si="2"/>
        <v>a</v>
      </c>
      <c r="P136" s="13"/>
      <c r="Q136" s="13" t="s">
        <v>23</v>
      </c>
      <c r="R136" s="13" t="s">
        <v>23</v>
      </c>
      <c r="S136" s="13" t="s">
        <v>23</v>
      </c>
      <c r="T136" s="13"/>
      <c r="U136" s="13" t="s">
        <v>23</v>
      </c>
      <c r="V136" s="13" t="s">
        <v>23</v>
      </c>
      <c r="W136" s="13" t="s">
        <v>23</v>
      </c>
      <c r="X136" s="13" t="s">
        <v>23</v>
      </c>
      <c r="Y136" s="13" t="s">
        <v>23</v>
      </c>
      <c r="Z136" s="13" t="s">
        <v>23</v>
      </c>
    </row>
    <row r="137" spans="1:26" s="1" customFormat="1" ht="60" x14ac:dyDescent="0.25">
      <c r="A137" s="4">
        <v>2052</v>
      </c>
      <c r="B137" s="13">
        <v>4</v>
      </c>
      <c r="C137" s="48" t="s">
        <v>2405</v>
      </c>
      <c r="D137" s="1" t="s">
        <v>2406</v>
      </c>
      <c r="E137" s="5">
        <v>40.348689999999998</v>
      </c>
      <c r="F137" s="5">
        <v>26.689979999999998</v>
      </c>
      <c r="G137" s="13">
        <v>-750</v>
      </c>
      <c r="H137" s="1" t="s">
        <v>7585</v>
      </c>
      <c r="I137" s="1" t="s">
        <v>1313</v>
      </c>
      <c r="J137" s="16"/>
      <c r="K137" s="16"/>
      <c r="L137" s="14" t="s">
        <v>2407</v>
      </c>
      <c r="M137" s="14" t="s">
        <v>4854</v>
      </c>
      <c r="N137" s="1" t="s">
        <v>2377</v>
      </c>
      <c r="O137" s="13" t="str">
        <f t="shared" si="2"/>
        <v>a</v>
      </c>
      <c r="P137" s="13"/>
      <c r="Q137" s="13" t="s">
        <v>23</v>
      </c>
      <c r="R137" s="13" t="s">
        <v>23</v>
      </c>
      <c r="S137" s="13" t="s">
        <v>23</v>
      </c>
      <c r="T137" s="13"/>
      <c r="U137" s="13" t="s">
        <v>23</v>
      </c>
      <c r="V137" s="13" t="s">
        <v>23</v>
      </c>
      <c r="W137" s="13" t="s">
        <v>23</v>
      </c>
      <c r="X137" s="13" t="s">
        <v>23</v>
      </c>
      <c r="Y137" s="13" t="s">
        <v>23</v>
      </c>
      <c r="Z137" s="13" t="s">
        <v>23</v>
      </c>
    </row>
    <row r="138" spans="1:26" s="1" customFormat="1" ht="48" x14ac:dyDescent="0.25">
      <c r="A138" s="4">
        <v>2064</v>
      </c>
      <c r="B138" s="13">
        <v>4</v>
      </c>
      <c r="C138" s="48" t="s">
        <v>2423</v>
      </c>
      <c r="D138" s="1" t="s">
        <v>5654</v>
      </c>
      <c r="E138" s="5">
        <v>39.751800000000003</v>
      </c>
      <c r="F138" s="5">
        <v>26.1585</v>
      </c>
      <c r="G138" s="13">
        <v>-330</v>
      </c>
      <c r="H138" s="1" t="s">
        <v>7581</v>
      </c>
      <c r="I138" s="1" t="s">
        <v>6571</v>
      </c>
      <c r="J138" s="16"/>
      <c r="K138" s="16"/>
      <c r="L138" s="14" t="s">
        <v>2424</v>
      </c>
      <c r="M138" s="14" t="s">
        <v>5653</v>
      </c>
      <c r="N138" s="1" t="s">
        <v>2421</v>
      </c>
      <c r="O138" s="13" t="str">
        <f t="shared" si="2"/>
        <v>a</v>
      </c>
      <c r="P138" s="13"/>
      <c r="Q138" s="13" t="s">
        <v>40</v>
      </c>
      <c r="R138" s="13" t="s">
        <v>39</v>
      </c>
      <c r="S138" s="13" t="s">
        <v>39</v>
      </c>
      <c r="T138" s="13"/>
      <c r="U138" s="13" t="s">
        <v>23</v>
      </c>
      <c r="V138" s="13" t="s">
        <v>23</v>
      </c>
      <c r="W138" s="13" t="s">
        <v>23</v>
      </c>
      <c r="X138" s="13" t="s">
        <v>23</v>
      </c>
      <c r="Y138" s="13" t="s">
        <v>23</v>
      </c>
      <c r="Z138" s="13" t="s">
        <v>23</v>
      </c>
    </row>
    <row r="139" spans="1:26" s="1" customFormat="1" ht="48" x14ac:dyDescent="0.25">
      <c r="A139" s="4">
        <v>2086</v>
      </c>
      <c r="B139" s="13">
        <v>4</v>
      </c>
      <c r="C139" s="48" t="s">
        <v>6253</v>
      </c>
      <c r="D139" s="1" t="s">
        <v>2439</v>
      </c>
      <c r="E139" s="5">
        <v>38.930239</v>
      </c>
      <c r="F139" s="5">
        <v>26.932209</v>
      </c>
      <c r="G139" s="13">
        <v>-750</v>
      </c>
      <c r="H139" s="1" t="s">
        <v>7543</v>
      </c>
      <c r="I139" s="1" t="s">
        <v>7174</v>
      </c>
      <c r="J139" s="16"/>
      <c r="K139" s="16"/>
      <c r="L139" s="14" t="s">
        <v>2441</v>
      </c>
      <c r="M139" s="14" t="s">
        <v>5471</v>
      </c>
      <c r="N139" s="1" t="s">
        <v>2421</v>
      </c>
      <c r="O139" s="13" t="str">
        <f t="shared" si="2"/>
        <v>a</v>
      </c>
      <c r="P139" s="13"/>
      <c r="Q139" s="13" t="s">
        <v>38</v>
      </c>
      <c r="R139" s="13" t="s">
        <v>39</v>
      </c>
      <c r="S139" s="13" t="s">
        <v>23</v>
      </c>
      <c r="T139" s="13"/>
      <c r="U139" s="13" t="s">
        <v>23</v>
      </c>
      <c r="V139" s="13" t="s">
        <v>23</v>
      </c>
      <c r="W139" s="13" t="s">
        <v>23</v>
      </c>
      <c r="X139" s="13" t="s">
        <v>23</v>
      </c>
      <c r="Y139" s="13" t="s">
        <v>54</v>
      </c>
      <c r="Z139" s="13" t="s">
        <v>23</v>
      </c>
    </row>
    <row r="140" spans="1:26" s="1" customFormat="1" ht="60" x14ac:dyDescent="0.25">
      <c r="A140" s="4">
        <v>2092</v>
      </c>
      <c r="B140" s="13">
        <v>4</v>
      </c>
      <c r="C140" s="48" t="s">
        <v>2457</v>
      </c>
      <c r="D140" s="1" t="s">
        <v>2458</v>
      </c>
      <c r="E140" s="5">
        <v>38.759399999999999</v>
      </c>
      <c r="F140" s="5">
        <v>26.936199999999999</v>
      </c>
      <c r="G140" s="13">
        <v>-750</v>
      </c>
      <c r="H140" s="1" t="s">
        <v>7546</v>
      </c>
      <c r="I140" s="1" t="s">
        <v>6572</v>
      </c>
      <c r="J140" s="16"/>
      <c r="K140" s="16"/>
      <c r="L140" s="14" t="s">
        <v>2459</v>
      </c>
      <c r="M140" s="14" t="s">
        <v>5666</v>
      </c>
      <c r="N140" s="1" t="s">
        <v>2421</v>
      </c>
      <c r="O140" s="13" t="str">
        <f t="shared" si="2"/>
        <v>a</v>
      </c>
      <c r="P140" s="13"/>
      <c r="Q140" s="13" t="s">
        <v>40</v>
      </c>
      <c r="R140" s="13" t="s">
        <v>39</v>
      </c>
      <c r="S140" s="13"/>
      <c r="T140" s="13"/>
      <c r="U140" s="13" t="s">
        <v>23</v>
      </c>
      <c r="V140" s="13" t="s">
        <v>23</v>
      </c>
      <c r="W140" s="13" t="s">
        <v>23</v>
      </c>
      <c r="X140" s="13" t="s">
        <v>54</v>
      </c>
      <c r="Y140" s="13" t="s">
        <v>23</v>
      </c>
      <c r="Z140" s="13" t="s">
        <v>23</v>
      </c>
    </row>
    <row r="141" spans="1:26" s="1" customFormat="1" ht="48" x14ac:dyDescent="0.25">
      <c r="A141" s="4">
        <v>2114</v>
      </c>
      <c r="B141" s="13">
        <v>4</v>
      </c>
      <c r="C141" s="48" t="s">
        <v>2485</v>
      </c>
      <c r="D141" s="1" t="s">
        <v>2486</v>
      </c>
      <c r="E141" s="5">
        <v>38.171123999999999</v>
      </c>
      <c r="F141" s="5">
        <v>26.792179999999998</v>
      </c>
      <c r="G141" s="13">
        <v>-750</v>
      </c>
      <c r="H141" s="1" t="s">
        <v>7550</v>
      </c>
      <c r="I141" s="1" t="s">
        <v>1161</v>
      </c>
      <c r="J141" s="16"/>
      <c r="K141" s="16"/>
      <c r="L141" s="14" t="s">
        <v>2487</v>
      </c>
      <c r="M141" s="14" t="s">
        <v>5683</v>
      </c>
      <c r="N141" s="1" t="s">
        <v>2421</v>
      </c>
      <c r="O141" s="13" t="str">
        <f t="shared" si="2"/>
        <v>a</v>
      </c>
      <c r="P141" s="13"/>
      <c r="Q141" s="13" t="s">
        <v>40</v>
      </c>
      <c r="R141" s="13" t="s">
        <v>39</v>
      </c>
      <c r="S141" s="13"/>
      <c r="T141" s="13"/>
      <c r="U141" s="13" t="s">
        <v>39</v>
      </c>
      <c r="V141" s="13" t="s">
        <v>23</v>
      </c>
      <c r="W141" s="13" t="s">
        <v>23</v>
      </c>
      <c r="X141" s="13" t="s">
        <v>23</v>
      </c>
      <c r="Y141" s="13" t="s">
        <v>23</v>
      </c>
      <c r="Z141" s="13" t="s">
        <v>23</v>
      </c>
    </row>
    <row r="142" spans="1:26" s="1" customFormat="1" ht="48" x14ac:dyDescent="0.25">
      <c r="A142" s="4">
        <v>2121</v>
      </c>
      <c r="B142" s="13">
        <v>4</v>
      </c>
      <c r="C142" s="48" t="s">
        <v>2500</v>
      </c>
      <c r="D142" s="1" t="s">
        <v>2501</v>
      </c>
      <c r="E142" s="5">
        <v>37.983699999999999</v>
      </c>
      <c r="F142" s="5">
        <v>27.238600000000002</v>
      </c>
      <c r="G142" s="13" t="s">
        <v>974</v>
      </c>
      <c r="H142" s="1" t="s">
        <v>4522</v>
      </c>
      <c r="I142" s="1" t="s">
        <v>1092</v>
      </c>
      <c r="J142" s="16"/>
      <c r="K142" s="16"/>
      <c r="L142" s="14" t="s">
        <v>2502</v>
      </c>
      <c r="M142" s="16"/>
      <c r="N142" s="1" t="s">
        <v>2421</v>
      </c>
      <c r="O142" s="13" t="str">
        <f t="shared" si="2"/>
        <v>a</v>
      </c>
      <c r="P142" s="13"/>
      <c r="Q142" s="13"/>
      <c r="R142" s="13" t="s">
        <v>23</v>
      </c>
      <c r="S142" s="13" t="s">
        <v>23</v>
      </c>
      <c r="T142" s="13"/>
      <c r="U142" s="13" t="s">
        <v>23</v>
      </c>
      <c r="V142" s="13" t="s">
        <v>23</v>
      </c>
      <c r="W142" s="13" t="s">
        <v>23</v>
      </c>
      <c r="X142" s="13" t="s">
        <v>23</v>
      </c>
      <c r="Y142" s="13" t="s">
        <v>23</v>
      </c>
      <c r="Z142" s="13" t="s">
        <v>23</v>
      </c>
    </row>
    <row r="143" spans="1:26" s="1" customFormat="1" ht="84" x14ac:dyDescent="0.25">
      <c r="A143" s="4">
        <v>2122.1999999999998</v>
      </c>
      <c r="B143" s="13">
        <v>4</v>
      </c>
      <c r="C143" s="48" t="s">
        <v>6104</v>
      </c>
      <c r="D143" s="1" t="s">
        <v>6102</v>
      </c>
      <c r="E143" s="5">
        <v>37.941000000000003</v>
      </c>
      <c r="F143" s="5">
        <v>27.340800000000002</v>
      </c>
      <c r="G143" s="13">
        <v>-300</v>
      </c>
      <c r="H143" s="1" t="s">
        <v>6108</v>
      </c>
      <c r="J143" s="14" t="s">
        <v>6103</v>
      </c>
      <c r="K143" s="16"/>
      <c r="L143" s="14"/>
      <c r="M143" s="16"/>
      <c r="N143" s="1" t="s">
        <v>2421</v>
      </c>
      <c r="O143" s="13" t="str">
        <f t="shared" si="2"/>
        <v>a</v>
      </c>
      <c r="P143" s="13"/>
      <c r="Q143" s="13"/>
      <c r="R143" s="13"/>
      <c r="S143" s="13"/>
      <c r="T143" s="13"/>
      <c r="U143" s="13"/>
      <c r="V143" s="13"/>
      <c r="W143" s="13"/>
      <c r="X143" s="13"/>
      <c r="Y143" s="13"/>
      <c r="Z143" s="13"/>
    </row>
    <row r="144" spans="1:26" s="1" customFormat="1" ht="48" x14ac:dyDescent="0.25">
      <c r="A144" s="4">
        <v>2141</v>
      </c>
      <c r="B144" s="13">
        <v>4</v>
      </c>
      <c r="C144" s="48" t="s">
        <v>2529</v>
      </c>
      <c r="D144" s="1" t="s">
        <v>4823</v>
      </c>
      <c r="E144" s="5">
        <v>37.279499999999999</v>
      </c>
      <c r="F144" s="5">
        <v>27.584499999999998</v>
      </c>
      <c r="G144" s="13">
        <v>-550</v>
      </c>
      <c r="H144" s="1" t="s">
        <v>7553</v>
      </c>
      <c r="I144" s="1" t="s">
        <v>2530</v>
      </c>
      <c r="J144" s="16"/>
      <c r="K144" s="16"/>
      <c r="L144" s="14" t="s">
        <v>2531</v>
      </c>
      <c r="M144" s="14" t="s">
        <v>5718</v>
      </c>
      <c r="N144" s="1" t="s">
        <v>2421</v>
      </c>
      <c r="O144" s="13" t="str">
        <f t="shared" si="2"/>
        <v>a</v>
      </c>
      <c r="P144" s="13" t="s">
        <v>97</v>
      </c>
      <c r="Q144" s="13" t="s">
        <v>38</v>
      </c>
      <c r="R144" s="13" t="s">
        <v>39</v>
      </c>
      <c r="S144" s="13" t="s">
        <v>23</v>
      </c>
      <c r="T144" s="13"/>
      <c r="U144" s="13" t="s">
        <v>23</v>
      </c>
      <c r="V144" s="13" t="s">
        <v>23</v>
      </c>
      <c r="W144" s="13" t="s">
        <v>23</v>
      </c>
      <c r="X144" s="13" t="s">
        <v>23</v>
      </c>
      <c r="Y144" s="13" t="s">
        <v>23</v>
      </c>
      <c r="Z144" s="13" t="s">
        <v>23</v>
      </c>
    </row>
    <row r="145" spans="1:26" s="1" customFormat="1" ht="48" x14ac:dyDescent="0.25">
      <c r="A145" s="4">
        <v>2149</v>
      </c>
      <c r="B145" s="13">
        <v>4</v>
      </c>
      <c r="C145" s="48" t="s">
        <v>2547</v>
      </c>
      <c r="D145" s="1" t="s">
        <v>2548</v>
      </c>
      <c r="E145" s="5">
        <v>37.060668999999997</v>
      </c>
      <c r="F145" s="5">
        <v>27.229953999999999</v>
      </c>
      <c r="G145" s="13">
        <v>-550</v>
      </c>
      <c r="H145" s="1" t="s">
        <v>7555</v>
      </c>
      <c r="I145" s="1" t="s">
        <v>1032</v>
      </c>
      <c r="J145" s="14" t="s">
        <v>6815</v>
      </c>
      <c r="K145" s="14" t="s">
        <v>6815</v>
      </c>
      <c r="L145" s="14" t="s">
        <v>2549</v>
      </c>
      <c r="M145" s="14" t="s">
        <v>5725</v>
      </c>
      <c r="N145" s="1" t="s">
        <v>2421</v>
      </c>
      <c r="O145" s="13" t="str">
        <f t="shared" si="2"/>
        <v>a</v>
      </c>
      <c r="P145" s="13"/>
      <c r="Q145" s="13" t="s">
        <v>38</v>
      </c>
      <c r="R145" s="13" t="s">
        <v>39</v>
      </c>
      <c r="S145" s="13"/>
      <c r="T145" s="13"/>
      <c r="U145" s="13"/>
      <c r="V145" s="13"/>
      <c r="W145" s="13"/>
      <c r="X145" s="13"/>
      <c r="Y145" s="13"/>
      <c r="Z145" s="13"/>
    </row>
    <row r="146" spans="1:26" s="1" customFormat="1" ht="48" x14ac:dyDescent="0.25">
      <c r="A146" s="4">
        <v>2149.1</v>
      </c>
      <c r="B146" s="13">
        <v>4</v>
      </c>
      <c r="C146" s="48" t="s">
        <v>2547</v>
      </c>
      <c r="D146" s="1" t="s">
        <v>2550</v>
      </c>
      <c r="E146" s="5">
        <v>37.054760999999999</v>
      </c>
      <c r="F146" s="5">
        <v>27.233311</v>
      </c>
      <c r="G146" s="13">
        <v>-550</v>
      </c>
      <c r="H146" s="1" t="s">
        <v>7555</v>
      </c>
      <c r="I146" s="1" t="s">
        <v>1052</v>
      </c>
      <c r="J146" s="16"/>
      <c r="K146" s="16"/>
      <c r="L146" s="14" t="s">
        <v>2549</v>
      </c>
      <c r="M146" s="14" t="s">
        <v>5725</v>
      </c>
      <c r="N146" s="1" t="s">
        <v>2421</v>
      </c>
      <c r="O146" s="13" t="str">
        <f t="shared" si="2"/>
        <v>a</v>
      </c>
      <c r="P146" s="13"/>
      <c r="Q146" s="13" t="s">
        <v>40</v>
      </c>
      <c r="R146" s="13" t="s">
        <v>39</v>
      </c>
      <c r="S146" s="13" t="s">
        <v>39</v>
      </c>
      <c r="T146" s="13"/>
      <c r="U146" s="13" t="s">
        <v>23</v>
      </c>
      <c r="V146" s="13" t="s">
        <v>23</v>
      </c>
      <c r="W146" s="13" t="s">
        <v>23</v>
      </c>
      <c r="X146" s="13" t="s">
        <v>23</v>
      </c>
      <c r="Y146" s="13" t="s">
        <v>23</v>
      </c>
      <c r="Z146" s="13" t="s">
        <v>23</v>
      </c>
    </row>
    <row r="147" spans="1:26" s="1" customFormat="1" ht="48" x14ac:dyDescent="0.25">
      <c r="A147" s="4">
        <v>2152</v>
      </c>
      <c r="B147" s="13">
        <v>4</v>
      </c>
      <c r="C147" s="48" t="s">
        <v>6452</v>
      </c>
      <c r="D147" s="1" t="s">
        <v>6453</v>
      </c>
      <c r="E147" s="5">
        <v>37.033946999999998</v>
      </c>
      <c r="F147" s="5">
        <v>27.429002000000001</v>
      </c>
      <c r="G147" s="13">
        <v>-550</v>
      </c>
      <c r="H147" s="1" t="s">
        <v>7556</v>
      </c>
      <c r="I147" s="1" t="s">
        <v>6701</v>
      </c>
      <c r="J147" s="16"/>
      <c r="K147" s="14" t="s">
        <v>6700</v>
      </c>
      <c r="L147" s="14" t="s">
        <v>2551</v>
      </c>
      <c r="M147" s="14" t="s">
        <v>5726</v>
      </c>
      <c r="N147" s="1" t="s">
        <v>2421</v>
      </c>
      <c r="O147" s="13" t="str">
        <f t="shared" si="2"/>
        <v>a</v>
      </c>
      <c r="P147" s="13"/>
      <c r="Q147" s="13" t="s">
        <v>38</v>
      </c>
      <c r="R147" s="13" t="s">
        <v>39</v>
      </c>
      <c r="S147" s="13" t="s">
        <v>23</v>
      </c>
      <c r="T147" s="13"/>
      <c r="U147" s="13" t="s">
        <v>23</v>
      </c>
      <c r="V147" s="13" t="s">
        <v>23</v>
      </c>
      <c r="W147" s="13"/>
      <c r="X147" s="13"/>
      <c r="Y147" s="13" t="s">
        <v>23</v>
      </c>
      <c r="Z147" s="13" t="s">
        <v>23</v>
      </c>
    </row>
    <row r="148" spans="1:26" s="1" customFormat="1" ht="48" x14ac:dyDescent="0.25">
      <c r="A148" s="4">
        <v>2152.1</v>
      </c>
      <c r="B148" s="13">
        <v>4</v>
      </c>
      <c r="C148" s="48" t="s">
        <v>2552</v>
      </c>
      <c r="D148" s="1" t="s">
        <v>2553</v>
      </c>
      <c r="E148" s="5">
        <v>37.030299999999997</v>
      </c>
      <c r="F148" s="5">
        <v>27.4285</v>
      </c>
      <c r="G148" s="13">
        <v>-550</v>
      </c>
      <c r="H148" s="1" t="s">
        <v>7556</v>
      </c>
      <c r="I148" s="1" t="s">
        <v>1075</v>
      </c>
      <c r="J148" s="16"/>
      <c r="K148" s="14" t="s">
        <v>6700</v>
      </c>
      <c r="L148" s="14" t="s">
        <v>2554</v>
      </c>
      <c r="M148" s="14" t="s">
        <v>5726</v>
      </c>
      <c r="N148" s="1" t="s">
        <v>2421</v>
      </c>
      <c r="O148" s="13" t="str">
        <f t="shared" si="2"/>
        <v>a</v>
      </c>
      <c r="P148" s="13"/>
      <c r="Q148" s="13" t="s">
        <v>38</v>
      </c>
      <c r="R148" s="13" t="s">
        <v>39</v>
      </c>
      <c r="S148" s="13" t="s">
        <v>23</v>
      </c>
      <c r="T148" s="13"/>
      <c r="U148" s="13" t="s">
        <v>23</v>
      </c>
      <c r="V148" s="13" t="s">
        <v>23</v>
      </c>
      <c r="W148" s="13" t="s">
        <v>54</v>
      </c>
      <c r="X148" s="13" t="s">
        <v>54</v>
      </c>
      <c r="Y148" s="13" t="s">
        <v>23</v>
      </c>
      <c r="Z148" s="13" t="s">
        <v>23</v>
      </c>
    </row>
    <row r="149" spans="1:26" s="1" customFormat="1" ht="48" x14ac:dyDescent="0.25">
      <c r="A149" s="4">
        <v>2152.1999999999998</v>
      </c>
      <c r="B149" s="13">
        <v>4</v>
      </c>
      <c r="C149" s="48" t="s">
        <v>2555</v>
      </c>
      <c r="D149" s="1" t="s">
        <v>2556</v>
      </c>
      <c r="E149" s="5">
        <v>37.031999999999996</v>
      </c>
      <c r="F149" s="5">
        <v>27.431699999999999</v>
      </c>
      <c r="G149" s="13">
        <v>-550</v>
      </c>
      <c r="H149" s="1" t="s">
        <v>7556</v>
      </c>
      <c r="I149" s="1" t="s">
        <v>1032</v>
      </c>
      <c r="J149" s="16"/>
      <c r="K149" s="14" t="s">
        <v>6700</v>
      </c>
      <c r="L149" s="14" t="s">
        <v>2557</v>
      </c>
      <c r="M149" s="14" t="s">
        <v>5726</v>
      </c>
      <c r="N149" s="1" t="s">
        <v>2421</v>
      </c>
      <c r="O149" s="13" t="str">
        <f t="shared" si="2"/>
        <v>a</v>
      </c>
      <c r="P149" s="13"/>
      <c r="Q149" s="13"/>
      <c r="R149" s="13"/>
      <c r="S149" s="13" t="s">
        <v>23</v>
      </c>
      <c r="T149" s="13"/>
      <c r="U149" s="13" t="s">
        <v>23</v>
      </c>
      <c r="V149" s="13" t="s">
        <v>23</v>
      </c>
      <c r="W149" s="13"/>
      <c r="X149" s="13"/>
      <c r="Y149" s="13" t="s">
        <v>23</v>
      </c>
      <c r="Z149" s="13" t="s">
        <v>23</v>
      </c>
    </row>
    <row r="150" spans="1:26" s="1" customFormat="1" ht="60" x14ac:dyDescent="0.25">
      <c r="A150" s="4">
        <v>2204</v>
      </c>
      <c r="B150" s="13">
        <v>4</v>
      </c>
      <c r="C150" s="48" t="s">
        <v>2628</v>
      </c>
      <c r="D150" s="1" t="s">
        <v>2629</v>
      </c>
      <c r="E150" s="5">
        <v>36.621200000000002</v>
      </c>
      <c r="F150" s="5">
        <v>29.105799999999999</v>
      </c>
      <c r="G150" s="13">
        <v>-550</v>
      </c>
      <c r="H150" s="1" t="s">
        <v>4525</v>
      </c>
      <c r="I150" s="1" t="s">
        <v>193</v>
      </c>
      <c r="J150" s="16"/>
      <c r="K150" s="16"/>
      <c r="L150" s="14" t="s">
        <v>2630</v>
      </c>
      <c r="M150" s="14" t="s">
        <v>5764</v>
      </c>
      <c r="N150" s="1" t="s">
        <v>2563</v>
      </c>
      <c r="O150" s="13" t="str">
        <f t="shared" si="2"/>
        <v>a</v>
      </c>
      <c r="P150" s="13"/>
      <c r="Q150" s="13" t="s">
        <v>23</v>
      </c>
      <c r="R150" s="13" t="s">
        <v>23</v>
      </c>
      <c r="S150" s="13" t="s">
        <v>23</v>
      </c>
      <c r="T150" s="13"/>
      <c r="U150" s="13" t="s">
        <v>23</v>
      </c>
      <c r="V150" s="13" t="s">
        <v>23</v>
      </c>
      <c r="W150" s="13" t="s">
        <v>23</v>
      </c>
      <c r="X150" s="13" t="s">
        <v>23</v>
      </c>
      <c r="Y150" s="13" t="s">
        <v>23</v>
      </c>
      <c r="Z150" s="13" t="s">
        <v>23</v>
      </c>
    </row>
    <row r="151" spans="1:26" s="1" customFormat="1" ht="48" x14ac:dyDescent="0.25">
      <c r="A151" s="4">
        <v>2248</v>
      </c>
      <c r="B151" s="13">
        <v>4</v>
      </c>
      <c r="C151" s="48" t="s">
        <v>6291</v>
      </c>
      <c r="D151" s="1" t="s">
        <v>6290</v>
      </c>
      <c r="E151" s="5">
        <v>36.767543000000003</v>
      </c>
      <c r="F151" s="5">
        <v>31.382608000000001</v>
      </c>
      <c r="G151" s="13">
        <v>-750</v>
      </c>
      <c r="H151" s="1" t="s">
        <v>7568</v>
      </c>
      <c r="I151" s="1" t="s">
        <v>7166</v>
      </c>
      <c r="J151" s="14" t="s">
        <v>6878</v>
      </c>
      <c r="K151" s="16"/>
      <c r="L151" s="14" t="s">
        <v>2728</v>
      </c>
      <c r="M151" s="14" t="s">
        <v>5820</v>
      </c>
      <c r="N151" s="1" t="s">
        <v>2563</v>
      </c>
      <c r="O151" s="13" t="str">
        <f t="shared" si="2"/>
        <v>a</v>
      </c>
      <c r="P151" s="13"/>
      <c r="Q151" s="13" t="s">
        <v>40</v>
      </c>
      <c r="R151" s="13" t="s">
        <v>39</v>
      </c>
      <c r="S151" s="13" t="s">
        <v>39</v>
      </c>
      <c r="T151" s="13"/>
      <c r="U151" s="13" t="s">
        <v>23</v>
      </c>
      <c r="V151" s="13" t="s">
        <v>23</v>
      </c>
      <c r="W151" s="13" t="s">
        <v>23</v>
      </c>
      <c r="X151" s="13" t="s">
        <v>23</v>
      </c>
      <c r="Y151" s="13" t="s">
        <v>54</v>
      </c>
      <c r="Z151" s="13" t="s">
        <v>23</v>
      </c>
    </row>
    <row r="152" spans="1:26" s="1" customFormat="1" ht="60" x14ac:dyDescent="0.25">
      <c r="A152" s="4">
        <v>2343</v>
      </c>
      <c r="B152" s="13">
        <v>4</v>
      </c>
      <c r="C152" s="48" t="s">
        <v>2957</v>
      </c>
      <c r="D152" s="1" t="s">
        <v>2958</v>
      </c>
      <c r="E152" s="5">
        <v>34.858744999999999</v>
      </c>
      <c r="F152" s="5">
        <v>35.861896000000002</v>
      </c>
      <c r="G152" s="13">
        <v>-1500</v>
      </c>
      <c r="H152" s="1" t="s">
        <v>7475</v>
      </c>
      <c r="I152" s="1" t="s">
        <v>2959</v>
      </c>
      <c r="J152" s="14" t="s">
        <v>7282</v>
      </c>
      <c r="K152" s="14" t="s">
        <v>7276</v>
      </c>
      <c r="L152" s="14" t="s">
        <v>2960</v>
      </c>
      <c r="M152" s="14" t="s">
        <v>5898</v>
      </c>
      <c r="N152" s="1" t="s">
        <v>2922</v>
      </c>
      <c r="O152" s="13" t="str">
        <f t="shared" si="2"/>
        <v>a</v>
      </c>
      <c r="P152" s="13"/>
      <c r="Q152" s="13" t="s">
        <v>40</v>
      </c>
      <c r="R152" s="13" t="s">
        <v>39</v>
      </c>
      <c r="S152" s="13" t="s">
        <v>39</v>
      </c>
      <c r="T152" s="13"/>
      <c r="U152" s="13" t="s">
        <v>23</v>
      </c>
      <c r="V152" s="13" t="s">
        <v>23</v>
      </c>
      <c r="W152" s="13" t="s">
        <v>23</v>
      </c>
      <c r="X152" s="13" t="s">
        <v>23</v>
      </c>
      <c r="Y152" s="13" t="s">
        <v>23</v>
      </c>
      <c r="Z152" s="13" t="s">
        <v>23</v>
      </c>
    </row>
    <row r="153" spans="1:26" s="1" customFormat="1" ht="84" x14ac:dyDescent="0.25">
      <c r="A153" s="4">
        <v>2396</v>
      </c>
      <c r="B153" s="13">
        <v>4</v>
      </c>
      <c r="C153" s="48" t="s">
        <v>6294</v>
      </c>
      <c r="D153" s="1" t="s">
        <v>7347</v>
      </c>
      <c r="E153" s="5">
        <v>32.503433000000001</v>
      </c>
      <c r="F153" s="5">
        <v>34.888131999999999</v>
      </c>
      <c r="G153" s="13">
        <v>-330</v>
      </c>
      <c r="H153" s="1" t="s">
        <v>5709</v>
      </c>
      <c r="I153" s="1" t="s">
        <v>7134</v>
      </c>
      <c r="J153" s="14" t="s">
        <v>6819</v>
      </c>
      <c r="K153" s="16"/>
      <c r="L153" s="14" t="s">
        <v>2994</v>
      </c>
      <c r="M153" s="14" t="s">
        <v>5910</v>
      </c>
      <c r="N153" s="1" t="s">
        <v>2987</v>
      </c>
      <c r="O153" s="13" t="str">
        <f t="shared" si="2"/>
        <v>a</v>
      </c>
      <c r="P153" s="13"/>
      <c r="Q153" s="13" t="s">
        <v>38</v>
      </c>
      <c r="R153" s="13" t="s">
        <v>39</v>
      </c>
      <c r="S153" s="13" t="s">
        <v>39</v>
      </c>
      <c r="T153" s="13" t="s">
        <v>39</v>
      </c>
      <c r="U153" s="13" t="s">
        <v>23</v>
      </c>
      <c r="V153" s="13" t="s">
        <v>39</v>
      </c>
      <c r="W153" s="13" t="s">
        <v>23</v>
      </c>
      <c r="X153" s="13" t="s">
        <v>54</v>
      </c>
      <c r="Y153" s="13" t="s">
        <v>39</v>
      </c>
      <c r="Z153" s="13" t="s">
        <v>23</v>
      </c>
    </row>
    <row r="154" spans="1:26" s="1" customFormat="1" ht="288" x14ac:dyDescent="0.25">
      <c r="A154" s="4">
        <v>2418</v>
      </c>
      <c r="B154" s="13">
        <v>4</v>
      </c>
      <c r="C154" s="48" t="s">
        <v>7028</v>
      </c>
      <c r="D154" s="1" t="s">
        <v>6464</v>
      </c>
      <c r="E154" s="5">
        <v>26.15635</v>
      </c>
      <c r="F154" s="5">
        <v>34.240400000000001</v>
      </c>
      <c r="G154" s="13">
        <v>-275</v>
      </c>
      <c r="H154" s="1" t="s">
        <v>7056</v>
      </c>
      <c r="I154" s="1" t="s">
        <v>7058</v>
      </c>
      <c r="J154" s="14" t="s">
        <v>6705</v>
      </c>
      <c r="K154" s="16"/>
      <c r="L154" s="14" t="s">
        <v>3015</v>
      </c>
      <c r="M154" s="14" t="s">
        <v>5921</v>
      </c>
      <c r="N154" s="1" t="s">
        <v>3013</v>
      </c>
      <c r="O154" s="13" t="str">
        <f t="shared" si="2"/>
        <v>a</v>
      </c>
      <c r="P154" s="13"/>
      <c r="Q154" s="13" t="s">
        <v>40</v>
      </c>
      <c r="R154" s="13" t="s">
        <v>23</v>
      </c>
      <c r="S154" s="13" t="s">
        <v>39</v>
      </c>
      <c r="T154" s="13"/>
      <c r="U154" s="13" t="s">
        <v>23</v>
      </c>
      <c r="V154" s="13" t="s">
        <v>23</v>
      </c>
      <c r="W154" s="13" t="s">
        <v>23</v>
      </c>
      <c r="X154" s="13" t="s">
        <v>23</v>
      </c>
      <c r="Y154" s="13" t="s">
        <v>23</v>
      </c>
      <c r="Z154" s="13" t="s">
        <v>23</v>
      </c>
    </row>
    <row r="155" spans="1:26" s="1" customFormat="1" ht="228" x14ac:dyDescent="0.25">
      <c r="A155" s="4">
        <v>2421</v>
      </c>
      <c r="B155" s="13">
        <v>4</v>
      </c>
      <c r="C155" s="48" t="s">
        <v>7078</v>
      </c>
      <c r="D155" s="1" t="s">
        <v>7404</v>
      </c>
      <c r="E155" s="5">
        <v>23.908888000000001</v>
      </c>
      <c r="F155" s="5">
        <v>35.472852000000003</v>
      </c>
      <c r="G155" s="13">
        <v>-275</v>
      </c>
      <c r="H155" s="1" t="s">
        <v>7076</v>
      </c>
      <c r="I155" s="1" t="s">
        <v>7057</v>
      </c>
      <c r="J155" s="14" t="s">
        <v>6706</v>
      </c>
      <c r="K155" s="16"/>
      <c r="L155" s="14" t="s">
        <v>3016</v>
      </c>
      <c r="M155" s="14" t="s">
        <v>5922</v>
      </c>
      <c r="N155" s="1" t="s">
        <v>3013</v>
      </c>
      <c r="O155" s="13" t="str">
        <f t="shared" si="2"/>
        <v>a</v>
      </c>
      <c r="P155" s="13" t="s">
        <v>97</v>
      </c>
      <c r="Q155" s="13" t="s">
        <v>40</v>
      </c>
      <c r="R155" s="13" t="s">
        <v>23</v>
      </c>
      <c r="S155" s="13" t="s">
        <v>54</v>
      </c>
      <c r="T155" s="13"/>
      <c r="U155" s="13" t="s">
        <v>23</v>
      </c>
      <c r="V155" s="13" t="s">
        <v>23</v>
      </c>
      <c r="W155" s="13" t="s">
        <v>23</v>
      </c>
      <c r="X155" s="13" t="s">
        <v>23</v>
      </c>
      <c r="Y155" s="13"/>
      <c r="Z155" s="13" t="s">
        <v>23</v>
      </c>
    </row>
    <row r="156" spans="1:26" s="1" customFormat="1" ht="120" x14ac:dyDescent="0.25">
      <c r="A156" s="4">
        <v>2421.1999999999998</v>
      </c>
      <c r="B156" s="13">
        <v>4</v>
      </c>
      <c r="C156" s="48" t="s">
        <v>7029</v>
      </c>
      <c r="D156" s="1" t="s">
        <v>4546</v>
      </c>
      <c r="E156" s="5">
        <v>23.608145</v>
      </c>
      <c r="F156" s="5">
        <v>36.196669999999997</v>
      </c>
      <c r="G156" s="13" t="s">
        <v>974</v>
      </c>
      <c r="H156" s="1" t="s">
        <v>7060</v>
      </c>
      <c r="I156" s="1" t="s">
        <v>7055</v>
      </c>
      <c r="J156" s="16"/>
      <c r="K156" s="16"/>
      <c r="L156" s="14" t="s">
        <v>3017</v>
      </c>
      <c r="M156" s="16"/>
      <c r="N156" s="1" t="s">
        <v>3013</v>
      </c>
      <c r="O156" s="13" t="str">
        <f t="shared" si="2"/>
        <v>a</v>
      </c>
      <c r="P156" s="13"/>
      <c r="Q156" s="13" t="s">
        <v>23</v>
      </c>
      <c r="R156" s="13" t="s">
        <v>23</v>
      </c>
      <c r="S156" s="13" t="s">
        <v>23</v>
      </c>
      <c r="T156" s="13"/>
      <c r="U156" s="13" t="s">
        <v>23</v>
      </c>
      <c r="V156" s="13" t="s">
        <v>23</v>
      </c>
      <c r="W156" s="13" t="s">
        <v>23</v>
      </c>
      <c r="X156" s="13" t="s">
        <v>23</v>
      </c>
      <c r="Y156" s="13" t="s">
        <v>23</v>
      </c>
      <c r="Z156" s="13" t="s">
        <v>23</v>
      </c>
    </row>
    <row r="157" spans="1:26" s="1" customFormat="1" ht="72" x14ac:dyDescent="0.25">
      <c r="A157" s="4">
        <v>2446.1</v>
      </c>
      <c r="B157" s="13">
        <v>4</v>
      </c>
      <c r="C157" s="48" t="s">
        <v>7048</v>
      </c>
      <c r="D157" s="1" t="s">
        <v>3101</v>
      </c>
      <c r="E157" s="5">
        <v>12.455812999999999</v>
      </c>
      <c r="F157" s="5">
        <v>53.767352000000002</v>
      </c>
      <c r="G157" s="13" t="s">
        <v>974</v>
      </c>
      <c r="H157" s="1" t="s">
        <v>7063</v>
      </c>
      <c r="I157" s="1" t="s">
        <v>7055</v>
      </c>
      <c r="J157" s="16"/>
      <c r="K157" s="16"/>
      <c r="L157" s="14" t="s">
        <v>3102</v>
      </c>
      <c r="M157" s="16"/>
      <c r="N157" s="1" t="s">
        <v>3074</v>
      </c>
      <c r="O157" s="13" t="str">
        <f t="shared" si="2"/>
        <v>a</v>
      </c>
      <c r="P157" s="13"/>
      <c r="Q157" s="13" t="s">
        <v>23</v>
      </c>
      <c r="R157" s="13" t="s">
        <v>23</v>
      </c>
      <c r="S157" s="13" t="s">
        <v>23</v>
      </c>
      <c r="T157" s="13"/>
      <c r="U157" s="13" t="s">
        <v>23</v>
      </c>
      <c r="V157" s="13" t="s">
        <v>23</v>
      </c>
      <c r="W157" s="13" t="s">
        <v>23</v>
      </c>
      <c r="X157" s="13" t="s">
        <v>23</v>
      </c>
      <c r="Y157" s="13" t="s">
        <v>23</v>
      </c>
      <c r="Z157" s="13" t="s">
        <v>23</v>
      </c>
    </row>
    <row r="158" spans="1:26" s="1" customFormat="1" ht="240" x14ac:dyDescent="0.25">
      <c r="A158" s="4">
        <v>2463</v>
      </c>
      <c r="B158" s="13">
        <v>4</v>
      </c>
      <c r="C158" s="48" t="s">
        <v>6544</v>
      </c>
      <c r="D158" s="1" t="s">
        <v>6826</v>
      </c>
      <c r="E158" s="5">
        <v>28.050999999999998</v>
      </c>
      <c r="F158" s="5">
        <v>35.170999999999999</v>
      </c>
      <c r="G158" s="13">
        <v>-330</v>
      </c>
      <c r="H158" s="1" t="s">
        <v>7081</v>
      </c>
      <c r="I158" s="1" t="s">
        <v>7068</v>
      </c>
      <c r="J158" s="14" t="s">
        <v>6466</v>
      </c>
      <c r="K158" s="14" t="s">
        <v>6825</v>
      </c>
      <c r="L158" s="14" t="s">
        <v>3136</v>
      </c>
      <c r="M158" s="14" t="s">
        <v>5947</v>
      </c>
      <c r="N158" s="1" t="s">
        <v>3137</v>
      </c>
      <c r="O158" s="13" t="str">
        <f t="shared" si="2"/>
        <v>a</v>
      </c>
      <c r="P158" s="13"/>
      <c r="Q158" s="13" t="s">
        <v>23</v>
      </c>
      <c r="R158" s="13" t="s">
        <v>23</v>
      </c>
      <c r="S158" s="13" t="s">
        <v>23</v>
      </c>
      <c r="T158" s="13"/>
      <c r="U158" s="13" t="s">
        <v>23</v>
      </c>
      <c r="V158" s="13" t="s">
        <v>23</v>
      </c>
      <c r="W158" s="13" t="s">
        <v>23</v>
      </c>
      <c r="X158" s="13" t="s">
        <v>23</v>
      </c>
      <c r="Y158" s="13" t="s">
        <v>23</v>
      </c>
      <c r="Z158" s="13" t="s">
        <v>23</v>
      </c>
    </row>
    <row r="159" spans="1:26" s="1" customFormat="1" ht="60" x14ac:dyDescent="0.25">
      <c r="A159" s="4">
        <v>2477</v>
      </c>
      <c r="B159" s="13">
        <v>4</v>
      </c>
      <c r="C159" s="48" t="s">
        <v>7004</v>
      </c>
      <c r="D159" s="1" t="s">
        <v>3151</v>
      </c>
      <c r="E159" s="5">
        <v>12.711980000000001</v>
      </c>
      <c r="F159" s="5">
        <v>43.477020000000003</v>
      </c>
      <c r="G159" s="13">
        <v>-30</v>
      </c>
      <c r="H159" s="1" t="s">
        <v>3152</v>
      </c>
      <c r="I159" s="1" t="s">
        <v>7003</v>
      </c>
      <c r="J159" s="14" t="s">
        <v>3145</v>
      </c>
      <c r="K159" s="16"/>
      <c r="L159" s="14" t="s">
        <v>3153</v>
      </c>
      <c r="M159" s="14" t="s">
        <v>5955</v>
      </c>
      <c r="N159" s="1" t="s">
        <v>3143</v>
      </c>
      <c r="O159" s="13" t="str">
        <f t="shared" si="2"/>
        <v>a</v>
      </c>
      <c r="P159" s="13"/>
      <c r="Q159" s="13" t="s">
        <v>23</v>
      </c>
      <c r="R159" s="13" t="s">
        <v>23</v>
      </c>
      <c r="S159" s="13" t="s">
        <v>23</v>
      </c>
      <c r="T159" s="13"/>
      <c r="U159" s="13" t="s">
        <v>23</v>
      </c>
      <c r="V159" s="13" t="s">
        <v>23</v>
      </c>
      <c r="W159" s="13" t="s">
        <v>23</v>
      </c>
      <c r="X159" s="13" t="s">
        <v>23</v>
      </c>
      <c r="Y159" s="13" t="s">
        <v>23</v>
      </c>
      <c r="Z159" s="13" t="s">
        <v>23</v>
      </c>
    </row>
    <row r="160" spans="1:26" s="1" customFormat="1" ht="60" x14ac:dyDescent="0.25">
      <c r="A160" s="4">
        <v>2520</v>
      </c>
      <c r="B160" s="13">
        <v>4</v>
      </c>
      <c r="C160" s="48" t="s">
        <v>3313</v>
      </c>
      <c r="D160" s="1" t="s">
        <v>3314</v>
      </c>
      <c r="E160" s="5">
        <v>31.089722999999999</v>
      </c>
      <c r="F160" s="5">
        <v>29.695658000000002</v>
      </c>
      <c r="G160" s="13" t="s">
        <v>974</v>
      </c>
      <c r="H160" s="1" t="s">
        <v>3315</v>
      </c>
      <c r="J160" s="16"/>
      <c r="K160" s="16"/>
      <c r="L160" s="16"/>
      <c r="M160" s="16"/>
      <c r="N160" s="1" t="s">
        <v>3279</v>
      </c>
      <c r="O160" s="13" t="str">
        <f t="shared" si="2"/>
        <v>a</v>
      </c>
      <c r="P160" s="13"/>
      <c r="Q160" s="13" t="s">
        <v>23</v>
      </c>
      <c r="R160" s="13" t="s">
        <v>23</v>
      </c>
      <c r="S160" s="13" t="s">
        <v>23</v>
      </c>
      <c r="T160" s="13"/>
      <c r="U160" s="13" t="s">
        <v>23</v>
      </c>
      <c r="V160" s="13" t="s">
        <v>23</v>
      </c>
      <c r="W160" s="13" t="s">
        <v>23</v>
      </c>
      <c r="X160" s="13" t="s">
        <v>23</v>
      </c>
      <c r="Y160" s="13" t="s">
        <v>23</v>
      </c>
      <c r="Z160" s="13" t="s">
        <v>23</v>
      </c>
    </row>
    <row r="161" spans="1:26" s="1" customFormat="1" ht="48" x14ac:dyDescent="0.25">
      <c r="A161" s="4">
        <v>2549</v>
      </c>
      <c r="B161" s="13">
        <v>4</v>
      </c>
      <c r="C161" s="48" t="s">
        <v>3404</v>
      </c>
      <c r="D161" s="1" t="s">
        <v>3405</v>
      </c>
      <c r="E161" s="5">
        <v>31.556000000000001</v>
      </c>
      <c r="F161" s="5">
        <v>25.163</v>
      </c>
      <c r="G161" s="13">
        <v>-750</v>
      </c>
      <c r="H161" s="1" t="s">
        <v>3406</v>
      </c>
      <c r="I161" s="1" t="s">
        <v>1043</v>
      </c>
      <c r="J161" s="16"/>
      <c r="K161" s="16"/>
      <c r="L161" s="14" t="s">
        <v>3407</v>
      </c>
      <c r="M161" s="14" t="s">
        <v>6013</v>
      </c>
      <c r="N161" s="1" t="s">
        <v>3279</v>
      </c>
      <c r="O161" s="13" t="str">
        <f t="shared" si="2"/>
        <v>a</v>
      </c>
      <c r="P161" s="13"/>
      <c r="Q161" s="13" t="s">
        <v>23</v>
      </c>
      <c r="R161" s="13" t="s">
        <v>23</v>
      </c>
      <c r="S161" s="13" t="s">
        <v>23</v>
      </c>
      <c r="T161" s="13"/>
      <c r="U161" s="13" t="s">
        <v>23</v>
      </c>
      <c r="V161" s="13" t="s">
        <v>23</v>
      </c>
      <c r="W161" s="13" t="s">
        <v>23</v>
      </c>
      <c r="X161" s="13" t="s">
        <v>23</v>
      </c>
      <c r="Y161" s="13" t="s">
        <v>23</v>
      </c>
      <c r="Z161" s="13" t="s">
        <v>23</v>
      </c>
    </row>
    <row r="162" spans="1:26" s="1" customFormat="1" ht="48" x14ac:dyDescent="0.25">
      <c r="A162" s="4">
        <v>2575</v>
      </c>
      <c r="B162" s="13">
        <v>4</v>
      </c>
      <c r="C162" s="48" t="s">
        <v>3476</v>
      </c>
      <c r="D162" s="1" t="s">
        <v>6484</v>
      </c>
      <c r="E162" s="5">
        <v>32.903086000000002</v>
      </c>
      <c r="F162" s="5">
        <v>22.170729999999999</v>
      </c>
      <c r="G162" s="13">
        <v>-330</v>
      </c>
      <c r="H162" s="1" t="s">
        <v>3477</v>
      </c>
      <c r="I162" s="1" t="s">
        <v>193</v>
      </c>
      <c r="J162" s="16"/>
      <c r="K162" s="16"/>
      <c r="L162" s="15" t="s">
        <v>3478</v>
      </c>
      <c r="M162" s="14" t="s">
        <v>6041</v>
      </c>
      <c r="N162" s="1" t="s">
        <v>3411</v>
      </c>
      <c r="O162" s="13" t="str">
        <f t="shared" si="2"/>
        <v>a</v>
      </c>
      <c r="P162" s="13"/>
      <c r="Q162" s="13" t="s">
        <v>23</v>
      </c>
      <c r="R162" s="13" t="s">
        <v>23</v>
      </c>
      <c r="S162" s="13" t="s">
        <v>23</v>
      </c>
      <c r="T162" s="13"/>
      <c r="U162" s="13" t="s">
        <v>23</v>
      </c>
      <c r="V162" s="13" t="s">
        <v>23</v>
      </c>
      <c r="W162" s="13" t="s">
        <v>23</v>
      </c>
      <c r="X162" s="13" t="s">
        <v>23</v>
      </c>
      <c r="Y162" s="13" t="s">
        <v>23</v>
      </c>
      <c r="Z162" s="13" t="s">
        <v>23</v>
      </c>
    </row>
    <row r="163" spans="1:26" s="1" customFormat="1" ht="48" x14ac:dyDescent="0.25">
      <c r="A163" s="4">
        <v>2708</v>
      </c>
      <c r="B163" s="13">
        <v>4</v>
      </c>
      <c r="C163" s="48" t="s">
        <v>3701</v>
      </c>
      <c r="D163" s="1" t="s">
        <v>3702</v>
      </c>
      <c r="E163" s="5">
        <v>36.833074000000003</v>
      </c>
      <c r="F163" s="5">
        <v>11.112221</v>
      </c>
      <c r="G163" s="13">
        <v>-330</v>
      </c>
      <c r="H163" s="1" t="s">
        <v>3703</v>
      </c>
      <c r="I163" s="1" t="s">
        <v>6577</v>
      </c>
      <c r="J163" s="16"/>
      <c r="K163" s="16"/>
      <c r="L163" s="14" t="s">
        <v>3704</v>
      </c>
      <c r="M163" s="14" t="s">
        <v>6134</v>
      </c>
      <c r="N163" s="1" t="s">
        <v>3643</v>
      </c>
      <c r="O163" s="13" t="str">
        <f t="shared" si="2"/>
        <v>a</v>
      </c>
      <c r="P163" s="13" t="s">
        <v>97</v>
      </c>
      <c r="Q163" s="13" t="s">
        <v>40</v>
      </c>
      <c r="R163" s="13" t="s">
        <v>39</v>
      </c>
      <c r="S163" s="13" t="s">
        <v>23</v>
      </c>
      <c r="T163" s="13"/>
      <c r="U163" s="13" t="s">
        <v>23</v>
      </c>
      <c r="V163" s="13" t="s">
        <v>23</v>
      </c>
      <c r="W163" s="13" t="s">
        <v>23</v>
      </c>
      <c r="X163" s="13" t="s">
        <v>23</v>
      </c>
      <c r="Y163" s="13" t="s">
        <v>23</v>
      </c>
      <c r="Z163" s="13" t="s">
        <v>23</v>
      </c>
    </row>
    <row r="164" spans="1:26" s="1" customFormat="1" ht="60" x14ac:dyDescent="0.25">
      <c r="A164" s="4">
        <v>2713</v>
      </c>
      <c r="B164" s="13">
        <v>4</v>
      </c>
      <c r="C164" s="48" t="s">
        <v>3710</v>
      </c>
      <c r="D164" s="1" t="s">
        <v>3711</v>
      </c>
      <c r="E164" s="5">
        <v>37.116664</v>
      </c>
      <c r="F164" s="5">
        <v>10.809354000000001</v>
      </c>
      <c r="G164" s="13">
        <v>-330</v>
      </c>
      <c r="H164" s="1" t="s">
        <v>3712</v>
      </c>
      <c r="I164" s="1" t="s">
        <v>848</v>
      </c>
      <c r="J164" s="16"/>
      <c r="K164" s="16"/>
      <c r="L164" s="14" t="s">
        <v>3713</v>
      </c>
      <c r="M164" s="14" t="s">
        <v>6136</v>
      </c>
      <c r="N164" s="1" t="s">
        <v>3643</v>
      </c>
      <c r="O164" s="13" t="str">
        <f t="shared" si="2"/>
        <v>a</v>
      </c>
      <c r="P164" s="13"/>
      <c r="Q164" s="13" t="s">
        <v>23</v>
      </c>
      <c r="R164" s="13" t="s">
        <v>23</v>
      </c>
      <c r="S164" s="13" t="s">
        <v>23</v>
      </c>
      <c r="T164" s="13"/>
      <c r="U164" s="13" t="s">
        <v>23</v>
      </c>
      <c r="V164" s="13" t="s">
        <v>23</v>
      </c>
      <c r="W164" s="13" t="s">
        <v>23</v>
      </c>
      <c r="X164" s="13" t="s">
        <v>23</v>
      </c>
      <c r="Y164" s="13" t="s">
        <v>23</v>
      </c>
      <c r="Z164" s="13" t="s">
        <v>23</v>
      </c>
    </row>
    <row r="165" spans="1:26" s="1" customFormat="1" ht="48" x14ac:dyDescent="0.25">
      <c r="A165" s="4">
        <v>2798</v>
      </c>
      <c r="B165" s="13">
        <v>4</v>
      </c>
      <c r="C165" s="48" t="s">
        <v>3798</v>
      </c>
      <c r="D165" s="1" t="s">
        <v>3801</v>
      </c>
      <c r="E165" s="5">
        <v>35.857719000000003</v>
      </c>
      <c r="F165" s="5">
        <v>-0.30348399999999998</v>
      </c>
      <c r="G165" s="13">
        <v>-550</v>
      </c>
      <c r="H165" s="1" t="s">
        <v>3799</v>
      </c>
      <c r="I165" s="1" t="s">
        <v>3802</v>
      </c>
      <c r="J165" s="16"/>
      <c r="K165" s="16"/>
      <c r="L165" s="14" t="s">
        <v>3800</v>
      </c>
      <c r="M165" s="14" t="s">
        <v>6170</v>
      </c>
      <c r="N165" s="1" t="s">
        <v>3760</v>
      </c>
      <c r="O165" s="13" t="str">
        <f t="shared" si="2"/>
        <v>a</v>
      </c>
      <c r="P165" s="13" t="s">
        <v>97</v>
      </c>
      <c r="Q165" s="13" t="s">
        <v>23</v>
      </c>
      <c r="R165" s="13" t="s">
        <v>23</v>
      </c>
      <c r="S165" s="13" t="s">
        <v>23</v>
      </c>
      <c r="T165" s="13"/>
      <c r="U165" s="13" t="s">
        <v>23</v>
      </c>
      <c r="V165" s="13" t="s">
        <v>23</v>
      </c>
      <c r="W165" s="13" t="s">
        <v>23</v>
      </c>
      <c r="X165" s="13" t="s">
        <v>23</v>
      </c>
      <c r="Y165" s="13" t="s">
        <v>23</v>
      </c>
      <c r="Z165" s="13" t="s">
        <v>23</v>
      </c>
    </row>
    <row r="166" spans="1:26" s="1" customFormat="1" ht="60" x14ac:dyDescent="0.25">
      <c r="A166" s="4">
        <v>2840</v>
      </c>
      <c r="B166" s="13">
        <v>4</v>
      </c>
      <c r="C166" s="48" t="s">
        <v>6779</v>
      </c>
      <c r="D166" s="1" t="s">
        <v>6513</v>
      </c>
      <c r="E166" s="5">
        <v>33.256999999999998</v>
      </c>
      <c r="F166" s="5">
        <v>-8.5</v>
      </c>
      <c r="G166" s="13">
        <v>-30</v>
      </c>
      <c r="H166" s="1" t="s">
        <v>6780</v>
      </c>
      <c r="I166" s="1" t="s">
        <v>114</v>
      </c>
      <c r="J166" s="16"/>
      <c r="K166" s="14" t="s">
        <v>6774</v>
      </c>
      <c r="L166" s="14" t="s">
        <v>3866</v>
      </c>
      <c r="M166" s="14" t="s">
        <v>6191</v>
      </c>
      <c r="N166" s="1" t="s">
        <v>3828</v>
      </c>
      <c r="O166" s="13" t="str">
        <f t="shared" si="2"/>
        <v>a</v>
      </c>
      <c r="P166" s="13" t="s">
        <v>97</v>
      </c>
      <c r="Q166" s="13" t="s">
        <v>23</v>
      </c>
      <c r="R166" s="13" t="s">
        <v>23</v>
      </c>
      <c r="S166" s="13" t="s">
        <v>23</v>
      </c>
      <c r="T166" s="13"/>
      <c r="U166" s="13" t="s">
        <v>23</v>
      </c>
      <c r="V166" s="13" t="s">
        <v>23</v>
      </c>
      <c r="W166" s="13" t="s">
        <v>23</v>
      </c>
      <c r="X166" s="13" t="s">
        <v>23</v>
      </c>
      <c r="Y166" s="13" t="s">
        <v>23</v>
      </c>
      <c r="Z166" s="13" t="s">
        <v>23</v>
      </c>
    </row>
    <row r="167" spans="1:26" s="1" customFormat="1" ht="228" x14ac:dyDescent="0.25">
      <c r="A167" s="4">
        <v>1</v>
      </c>
      <c r="B167" s="13">
        <v>3</v>
      </c>
      <c r="C167" s="48" t="s">
        <v>4348</v>
      </c>
      <c r="D167" s="1" t="s">
        <v>6767</v>
      </c>
      <c r="E167" s="5">
        <v>63.274769999999997</v>
      </c>
      <c r="F167" s="5">
        <v>-14.761314</v>
      </c>
      <c r="G167" s="13" t="s">
        <v>974</v>
      </c>
      <c r="H167" s="1" t="s">
        <v>21</v>
      </c>
      <c r="I167" s="1" t="s">
        <v>6579</v>
      </c>
      <c r="J167" s="14" t="s">
        <v>4448</v>
      </c>
      <c r="K167" s="16"/>
      <c r="L167" s="14" t="s">
        <v>22</v>
      </c>
      <c r="M167" s="14"/>
      <c r="N167" s="1" t="s">
        <v>4799</v>
      </c>
      <c r="O167" s="13" t="str">
        <f t="shared" si="2"/>
        <v>a</v>
      </c>
      <c r="P167" s="13"/>
      <c r="Q167" s="13"/>
      <c r="R167" s="13" t="s">
        <v>23</v>
      </c>
      <c r="S167" s="13" t="s">
        <v>23</v>
      </c>
      <c r="T167" s="13"/>
      <c r="U167" s="13" t="s">
        <v>23</v>
      </c>
      <c r="V167" s="13" t="s">
        <v>23</v>
      </c>
      <c r="W167" s="13" t="s">
        <v>23</v>
      </c>
      <c r="X167" s="13" t="s">
        <v>23</v>
      </c>
      <c r="Y167" s="13"/>
      <c r="Z167" s="13" t="s">
        <v>23</v>
      </c>
    </row>
    <row r="168" spans="1:26" s="4" customFormat="1" ht="60" x14ac:dyDescent="0.25">
      <c r="A168" s="4">
        <v>153</v>
      </c>
      <c r="B168" s="13">
        <v>3</v>
      </c>
      <c r="C168" s="48" t="s">
        <v>4351</v>
      </c>
      <c r="D168" s="1" t="s">
        <v>152</v>
      </c>
      <c r="E168" s="5">
        <v>36.593232999999998</v>
      </c>
      <c r="F168" s="5">
        <v>-6.2259330000000004</v>
      </c>
      <c r="G168" s="13" t="s">
        <v>974</v>
      </c>
      <c r="H168" s="1" t="s">
        <v>153</v>
      </c>
      <c r="I168" s="1" t="s">
        <v>7164</v>
      </c>
      <c r="J168" s="16"/>
      <c r="K168" s="16"/>
      <c r="L168" s="14"/>
      <c r="M168" s="14"/>
      <c r="N168" s="1" t="s">
        <v>129</v>
      </c>
      <c r="O168" s="13" t="str">
        <f t="shared" si="2"/>
        <v>a</v>
      </c>
      <c r="P168" s="13"/>
      <c r="Q168" s="13" t="s">
        <v>23</v>
      </c>
      <c r="R168" s="13" t="s">
        <v>23</v>
      </c>
      <c r="S168" s="13" t="s">
        <v>23</v>
      </c>
      <c r="T168" s="13"/>
      <c r="U168" s="13" t="s">
        <v>23</v>
      </c>
      <c r="V168" s="13" t="s">
        <v>23</v>
      </c>
      <c r="W168" s="13" t="s">
        <v>23</v>
      </c>
      <c r="X168" s="13" t="s">
        <v>23</v>
      </c>
      <c r="Y168" s="13" t="s">
        <v>39</v>
      </c>
      <c r="Z168" s="13" t="s">
        <v>23</v>
      </c>
    </row>
    <row r="169" spans="1:26" s="1" customFormat="1" ht="409.5" x14ac:dyDescent="0.25">
      <c r="A169" s="4">
        <v>156</v>
      </c>
      <c r="B169" s="13">
        <v>3</v>
      </c>
      <c r="C169" s="48" t="s">
        <v>157</v>
      </c>
      <c r="D169" s="1" t="s">
        <v>4217</v>
      </c>
      <c r="E169" s="5">
        <v>36.448827000000001</v>
      </c>
      <c r="F169" s="5">
        <v>-6.2023659999999996</v>
      </c>
      <c r="G169" s="13" t="s">
        <v>974</v>
      </c>
      <c r="H169" s="1" t="s">
        <v>158</v>
      </c>
      <c r="I169" s="1" t="s">
        <v>6589</v>
      </c>
      <c r="J169" s="14" t="s">
        <v>6588</v>
      </c>
      <c r="K169" s="16"/>
      <c r="L169" s="14" t="s">
        <v>159</v>
      </c>
      <c r="M169" s="14"/>
      <c r="N169" s="1" t="s">
        <v>129</v>
      </c>
      <c r="O169" s="13" t="str">
        <f t="shared" si="2"/>
        <v>a</v>
      </c>
      <c r="P169" s="13"/>
      <c r="Q169" s="13" t="s">
        <v>40</v>
      </c>
      <c r="R169" s="13" t="s">
        <v>23</v>
      </c>
      <c r="S169" s="13" t="s">
        <v>39</v>
      </c>
      <c r="T169" s="13"/>
      <c r="U169" s="13" t="s">
        <v>23</v>
      </c>
      <c r="V169" s="13" t="s">
        <v>23</v>
      </c>
      <c r="W169" s="13" t="s">
        <v>23</v>
      </c>
      <c r="X169" s="13" t="s">
        <v>23</v>
      </c>
      <c r="Y169" s="13" t="s">
        <v>23</v>
      </c>
      <c r="Z169" s="13" t="s">
        <v>23</v>
      </c>
    </row>
    <row r="170" spans="1:26" s="1" customFormat="1" ht="48" x14ac:dyDescent="0.25">
      <c r="A170" s="4">
        <v>166</v>
      </c>
      <c r="B170" s="13">
        <v>3</v>
      </c>
      <c r="C170" s="48" t="s">
        <v>174</v>
      </c>
      <c r="D170" s="1" t="s">
        <v>4271</v>
      </c>
      <c r="E170" s="5">
        <v>36.183211999999997</v>
      </c>
      <c r="F170" s="5">
        <v>-5.4103120000000002</v>
      </c>
      <c r="G170" s="13">
        <v>-750</v>
      </c>
      <c r="H170" s="1" t="s">
        <v>175</v>
      </c>
      <c r="I170" s="1" t="s">
        <v>6593</v>
      </c>
      <c r="J170" s="16"/>
      <c r="K170" s="16"/>
      <c r="L170" s="14" t="s">
        <v>176</v>
      </c>
      <c r="M170" s="14" t="s">
        <v>4603</v>
      </c>
      <c r="N170" s="1" t="s">
        <v>129</v>
      </c>
      <c r="O170" s="13" t="str">
        <f t="shared" si="2"/>
        <v>a</v>
      </c>
      <c r="P170" s="13"/>
      <c r="Q170" s="13" t="s">
        <v>23</v>
      </c>
      <c r="R170" s="13" t="s">
        <v>23</v>
      </c>
      <c r="S170" s="13" t="s">
        <v>23</v>
      </c>
      <c r="T170" s="13"/>
      <c r="U170" s="13" t="s">
        <v>23</v>
      </c>
      <c r="V170" s="13" t="s">
        <v>23</v>
      </c>
      <c r="W170" s="13" t="s">
        <v>23</v>
      </c>
      <c r="X170" s="13" t="s">
        <v>54</v>
      </c>
      <c r="Y170" s="13" t="s">
        <v>23</v>
      </c>
      <c r="Z170" s="13" t="s">
        <v>23</v>
      </c>
    </row>
    <row r="171" spans="1:26" s="1" customFormat="1" ht="48" x14ac:dyDescent="0.25">
      <c r="A171" s="4">
        <v>211</v>
      </c>
      <c r="B171" s="13">
        <v>3</v>
      </c>
      <c r="C171" s="48" t="s">
        <v>216</v>
      </c>
      <c r="D171" s="1" t="s">
        <v>5463</v>
      </c>
      <c r="E171" s="5">
        <v>41.111960000000003</v>
      </c>
      <c r="F171" s="5">
        <v>1.2453399999999999</v>
      </c>
      <c r="G171" s="13">
        <v>-550</v>
      </c>
      <c r="H171" s="1" t="s">
        <v>217</v>
      </c>
      <c r="I171" s="1" t="s">
        <v>7165</v>
      </c>
      <c r="J171" s="14" t="s">
        <v>6601</v>
      </c>
      <c r="K171" s="16"/>
      <c r="L171" s="14" t="s">
        <v>218</v>
      </c>
      <c r="M171" s="14" t="s">
        <v>4301</v>
      </c>
      <c r="N171" s="1" t="s">
        <v>198</v>
      </c>
      <c r="O171" s="13" t="str">
        <f t="shared" si="2"/>
        <v>a</v>
      </c>
      <c r="P171" s="13"/>
      <c r="Q171" s="13" t="s">
        <v>38</v>
      </c>
      <c r="R171" s="13" t="s">
        <v>39</v>
      </c>
      <c r="S171" s="13" t="s">
        <v>39</v>
      </c>
      <c r="T171" s="13"/>
      <c r="U171" s="13"/>
      <c r="V171" s="13" t="s">
        <v>23</v>
      </c>
      <c r="W171" s="13" t="s">
        <v>23</v>
      </c>
      <c r="X171" s="13" t="s">
        <v>23</v>
      </c>
      <c r="Y171" s="13" t="s">
        <v>39</v>
      </c>
      <c r="Z171" s="13" t="s">
        <v>23</v>
      </c>
    </row>
    <row r="172" spans="1:26" s="1" customFormat="1" ht="36" x14ac:dyDescent="0.25">
      <c r="A172" s="4">
        <v>234</v>
      </c>
      <c r="B172" s="13">
        <v>3</v>
      </c>
      <c r="C172" s="48" t="s">
        <v>4314</v>
      </c>
      <c r="D172" s="1" t="s">
        <v>236</v>
      </c>
      <c r="E172" s="5">
        <v>38.774222000000002</v>
      </c>
      <c r="F172" s="5">
        <v>1.3313999999999999</v>
      </c>
      <c r="G172" s="13">
        <v>-750</v>
      </c>
      <c r="H172" s="1" t="s">
        <v>237</v>
      </c>
      <c r="J172" s="16"/>
      <c r="K172" s="16"/>
      <c r="L172" s="14" t="s">
        <v>4313</v>
      </c>
      <c r="M172" s="14" t="s">
        <v>4312</v>
      </c>
      <c r="N172" s="1" t="s">
        <v>238</v>
      </c>
      <c r="O172" s="13" t="str">
        <f t="shared" si="2"/>
        <v>a</v>
      </c>
      <c r="P172" s="13"/>
      <c r="Q172" s="13" t="s">
        <v>23</v>
      </c>
      <c r="R172" s="13" t="s">
        <v>23</v>
      </c>
      <c r="S172" s="13" t="s">
        <v>23</v>
      </c>
      <c r="T172" s="13"/>
      <c r="U172" s="13" t="s">
        <v>23</v>
      </c>
      <c r="V172" s="13" t="s">
        <v>23</v>
      </c>
      <c r="W172" s="13" t="s">
        <v>23</v>
      </c>
      <c r="X172" s="13" t="s">
        <v>23</v>
      </c>
      <c r="Y172" s="13" t="s">
        <v>23</v>
      </c>
      <c r="Z172" s="13" t="s">
        <v>23</v>
      </c>
    </row>
    <row r="173" spans="1:26" s="1" customFormat="1" ht="36" x14ac:dyDescent="0.25">
      <c r="A173" s="4">
        <v>240</v>
      </c>
      <c r="B173" s="13">
        <v>3</v>
      </c>
      <c r="C173" s="48" t="s">
        <v>6524</v>
      </c>
      <c r="D173" s="1" t="s">
        <v>247</v>
      </c>
      <c r="E173" s="5">
        <v>50.715269999999997</v>
      </c>
      <c r="F173" s="5">
        <v>1.612595</v>
      </c>
      <c r="G173" s="13" t="s">
        <v>974</v>
      </c>
      <c r="H173" s="1" t="s">
        <v>249</v>
      </c>
      <c r="I173" s="1" t="s">
        <v>250</v>
      </c>
      <c r="J173" s="14" t="s">
        <v>7025</v>
      </c>
      <c r="K173" s="16"/>
      <c r="L173" s="14" t="s">
        <v>248</v>
      </c>
      <c r="M173" s="14" t="s">
        <v>4321</v>
      </c>
      <c r="N173" s="1" t="s">
        <v>246</v>
      </c>
      <c r="O173" s="13" t="str">
        <f t="shared" si="2"/>
        <v>a</v>
      </c>
      <c r="P173" s="13"/>
      <c r="Q173" s="13"/>
      <c r="R173" s="13" t="s">
        <v>23</v>
      </c>
      <c r="S173" s="13" t="s">
        <v>23</v>
      </c>
      <c r="T173" s="13"/>
      <c r="U173" s="13" t="s">
        <v>23</v>
      </c>
      <c r="V173" s="13" t="s">
        <v>23</v>
      </c>
      <c r="W173" s="13" t="s">
        <v>23</v>
      </c>
      <c r="X173" s="13" t="s">
        <v>23</v>
      </c>
      <c r="Y173" s="13" t="s">
        <v>23</v>
      </c>
      <c r="Z173" s="13" t="s">
        <v>23</v>
      </c>
    </row>
    <row r="174" spans="1:26" s="1" customFormat="1" ht="96" x14ac:dyDescent="0.25">
      <c r="A174" s="4">
        <v>295</v>
      </c>
      <c r="B174" s="13">
        <v>3</v>
      </c>
      <c r="C174" s="48" t="s">
        <v>307</v>
      </c>
      <c r="D174" s="1" t="s">
        <v>308</v>
      </c>
      <c r="E174" s="5">
        <v>43.180100000000003</v>
      </c>
      <c r="F174" s="5">
        <v>3.0142000000000002</v>
      </c>
      <c r="G174" s="13" t="s">
        <v>974</v>
      </c>
      <c r="H174" s="1" t="s">
        <v>4355</v>
      </c>
      <c r="I174" s="1" t="s">
        <v>7117</v>
      </c>
      <c r="J174" s="16"/>
      <c r="K174" s="16"/>
      <c r="L174" s="14" t="s">
        <v>309</v>
      </c>
      <c r="M174" s="14" t="s">
        <v>4571</v>
      </c>
      <c r="N174" s="1" t="s">
        <v>303</v>
      </c>
      <c r="O174" s="13" t="str">
        <f t="shared" si="2"/>
        <v>a</v>
      </c>
      <c r="P174" s="13"/>
      <c r="Q174" s="13" t="s">
        <v>40</v>
      </c>
      <c r="R174" s="13"/>
      <c r="S174" s="13" t="s">
        <v>39</v>
      </c>
      <c r="T174" s="13"/>
      <c r="U174" s="13" t="s">
        <v>39</v>
      </c>
      <c r="V174" s="13" t="s">
        <v>23</v>
      </c>
      <c r="W174" s="13" t="s">
        <v>23</v>
      </c>
      <c r="X174" s="13" t="s">
        <v>23</v>
      </c>
      <c r="Y174" s="13" t="s">
        <v>54</v>
      </c>
      <c r="Z174" s="13" t="s">
        <v>23</v>
      </c>
    </row>
    <row r="175" spans="1:26" s="1" customFormat="1" ht="96" x14ac:dyDescent="0.25">
      <c r="A175" s="4">
        <v>311</v>
      </c>
      <c r="B175" s="13">
        <v>3</v>
      </c>
      <c r="C175" s="48" t="s">
        <v>313</v>
      </c>
      <c r="D175" s="1" t="s">
        <v>4540</v>
      </c>
      <c r="E175" s="5">
        <v>43.463078000000003</v>
      </c>
      <c r="F175" s="5">
        <v>4.6348390000000004</v>
      </c>
      <c r="G175" s="13">
        <v>-30</v>
      </c>
      <c r="H175" s="1" t="s">
        <v>314</v>
      </c>
      <c r="J175" s="16"/>
      <c r="K175" s="16"/>
      <c r="L175" s="14" t="s">
        <v>315</v>
      </c>
      <c r="M175" s="14" t="s">
        <v>4574</v>
      </c>
      <c r="N175" s="1" t="s">
        <v>303</v>
      </c>
      <c r="O175" s="13" t="str">
        <f t="shared" si="2"/>
        <v>a</v>
      </c>
      <c r="P175" s="13"/>
      <c r="Q175" s="13" t="s">
        <v>23</v>
      </c>
      <c r="R175" s="13" t="s">
        <v>23</v>
      </c>
      <c r="S175" s="13" t="s">
        <v>23</v>
      </c>
      <c r="T175" s="13"/>
      <c r="U175" s="13" t="s">
        <v>23</v>
      </c>
      <c r="V175" s="13" t="s">
        <v>23</v>
      </c>
      <c r="W175" s="13" t="s">
        <v>23</v>
      </c>
      <c r="X175" s="13" t="s">
        <v>23</v>
      </c>
      <c r="Y175" s="13" t="s">
        <v>23</v>
      </c>
      <c r="Z175" s="13" t="s">
        <v>23</v>
      </c>
    </row>
    <row r="176" spans="1:26" s="1" customFormat="1" ht="56.25" x14ac:dyDescent="0.25">
      <c r="A176" s="4">
        <v>312</v>
      </c>
      <c r="B176" s="13">
        <v>3</v>
      </c>
      <c r="C176" s="48" t="s">
        <v>320</v>
      </c>
      <c r="D176" s="1" t="s">
        <v>4541</v>
      </c>
      <c r="E176" s="5">
        <v>43.530935999999997</v>
      </c>
      <c r="F176" s="5">
        <v>4.7734959999999997</v>
      </c>
      <c r="G176" s="13">
        <v>-103</v>
      </c>
      <c r="H176" s="1" t="s">
        <v>321</v>
      </c>
      <c r="I176" s="1" t="s">
        <v>6603</v>
      </c>
      <c r="J176" s="14" t="s">
        <v>6802</v>
      </c>
      <c r="K176" s="14" t="s">
        <v>6789</v>
      </c>
      <c r="L176" s="14" t="s">
        <v>322</v>
      </c>
      <c r="M176" s="14"/>
      <c r="N176" s="1" t="s">
        <v>303</v>
      </c>
      <c r="O176" s="13" t="str">
        <f t="shared" si="2"/>
        <v>a</v>
      </c>
      <c r="P176" s="13"/>
      <c r="Q176" s="13" t="s">
        <v>38</v>
      </c>
      <c r="R176" s="13" t="s">
        <v>39</v>
      </c>
      <c r="S176" s="13" t="s">
        <v>23</v>
      </c>
      <c r="T176" s="13"/>
      <c r="U176" s="13" t="s">
        <v>23</v>
      </c>
      <c r="V176" s="13" t="s">
        <v>23</v>
      </c>
      <c r="W176" s="13" t="s">
        <v>23</v>
      </c>
      <c r="X176" s="13" t="s">
        <v>23</v>
      </c>
      <c r="Y176" s="13" t="s">
        <v>23</v>
      </c>
      <c r="Z176" s="13" t="s">
        <v>23</v>
      </c>
    </row>
    <row r="177" spans="1:26" s="1" customFormat="1" ht="48" x14ac:dyDescent="0.25">
      <c r="A177" s="4">
        <v>334</v>
      </c>
      <c r="B177" s="13">
        <v>3</v>
      </c>
      <c r="C177" s="48" t="s">
        <v>6983</v>
      </c>
      <c r="D177" s="1" t="s">
        <v>366</v>
      </c>
      <c r="E177" s="5">
        <v>43.009729999999998</v>
      </c>
      <c r="F177" s="5">
        <v>6.3057889999999999</v>
      </c>
      <c r="G177" s="13" t="s">
        <v>974</v>
      </c>
      <c r="H177" s="1" t="s">
        <v>367</v>
      </c>
      <c r="J177" s="14" t="s">
        <v>6984</v>
      </c>
      <c r="K177" s="16"/>
      <c r="L177" s="14" t="s">
        <v>368</v>
      </c>
      <c r="M177" s="14"/>
      <c r="N177" s="1" t="s">
        <v>303</v>
      </c>
      <c r="O177" s="13" t="str">
        <f t="shared" si="2"/>
        <v>a</v>
      </c>
      <c r="P177" s="13"/>
      <c r="Q177" s="13" t="s">
        <v>23</v>
      </c>
      <c r="R177" s="13" t="s">
        <v>23</v>
      </c>
      <c r="S177" s="13" t="s">
        <v>23</v>
      </c>
      <c r="T177" s="13"/>
      <c r="U177" s="13" t="s">
        <v>23</v>
      </c>
      <c r="V177" s="13" t="s">
        <v>23</v>
      </c>
      <c r="W177" s="13" t="s">
        <v>23</v>
      </c>
      <c r="X177" s="13" t="s">
        <v>23</v>
      </c>
      <c r="Y177" s="13" t="s">
        <v>23</v>
      </c>
      <c r="Z177" s="13" t="s">
        <v>23</v>
      </c>
    </row>
    <row r="178" spans="1:26" s="1" customFormat="1" ht="48" x14ac:dyDescent="0.25">
      <c r="A178" s="4">
        <v>435</v>
      </c>
      <c r="B178" s="13">
        <v>3</v>
      </c>
      <c r="C178" s="48" t="s">
        <v>461</v>
      </c>
      <c r="D178" s="1" t="s">
        <v>6469</v>
      </c>
      <c r="E178" s="5">
        <v>44.407600000000002</v>
      </c>
      <c r="F178" s="5">
        <v>8.9267000000000003</v>
      </c>
      <c r="G178" s="13">
        <v>-600</v>
      </c>
      <c r="H178" s="1" t="s">
        <v>7605</v>
      </c>
      <c r="I178" s="1" t="s">
        <v>350</v>
      </c>
      <c r="J178" s="14" t="s">
        <v>6468</v>
      </c>
      <c r="K178" s="16"/>
      <c r="L178" s="14" t="s">
        <v>462</v>
      </c>
      <c r="M178" s="14" t="s">
        <v>4679</v>
      </c>
      <c r="N178" s="1" t="s">
        <v>450</v>
      </c>
      <c r="O178" s="13" t="str">
        <f t="shared" si="2"/>
        <v>a</v>
      </c>
      <c r="P178" s="13" t="s">
        <v>97</v>
      </c>
      <c r="Q178" s="13" t="s">
        <v>40</v>
      </c>
      <c r="R178" s="13" t="s">
        <v>39</v>
      </c>
      <c r="S178" s="13" t="s">
        <v>23</v>
      </c>
      <c r="T178" s="13"/>
      <c r="U178" s="13" t="s">
        <v>23</v>
      </c>
      <c r="V178" s="13" t="s">
        <v>23</v>
      </c>
      <c r="W178" s="13" t="s">
        <v>23</v>
      </c>
      <c r="X178" s="13" t="s">
        <v>23</v>
      </c>
      <c r="Y178" s="13" t="s">
        <v>23</v>
      </c>
      <c r="Z178" s="13" t="s">
        <v>23</v>
      </c>
    </row>
    <row r="179" spans="1:26" s="1" customFormat="1" ht="36" x14ac:dyDescent="0.25">
      <c r="A179" s="4">
        <v>458</v>
      </c>
      <c r="B179" s="13">
        <v>3</v>
      </c>
      <c r="C179" s="48" t="s">
        <v>6530</v>
      </c>
      <c r="D179" s="1" t="s">
        <v>506</v>
      </c>
      <c r="E179" s="5">
        <v>42.813065999999999</v>
      </c>
      <c r="F179" s="5">
        <v>10.329860999999999</v>
      </c>
      <c r="G179" s="13">
        <v>-750</v>
      </c>
      <c r="H179" s="1" t="s">
        <v>507</v>
      </c>
      <c r="I179" s="1" t="s">
        <v>478</v>
      </c>
      <c r="J179" s="16"/>
      <c r="K179" s="16"/>
      <c r="L179" s="14" t="s">
        <v>508</v>
      </c>
      <c r="M179" s="14" t="s">
        <v>4693</v>
      </c>
      <c r="N179" s="1" t="s">
        <v>450</v>
      </c>
      <c r="O179" s="13" t="str">
        <f t="shared" si="2"/>
        <v>a</v>
      </c>
      <c r="P179" s="13" t="s">
        <v>97</v>
      </c>
      <c r="Q179" s="13" t="s">
        <v>23</v>
      </c>
      <c r="R179" s="13" t="s">
        <v>23</v>
      </c>
      <c r="S179" s="13" t="s">
        <v>23</v>
      </c>
      <c r="T179" s="13"/>
      <c r="U179" s="13" t="s">
        <v>23</v>
      </c>
      <c r="V179" s="13" t="s">
        <v>23</v>
      </c>
      <c r="W179" s="13" t="s">
        <v>23</v>
      </c>
      <c r="X179" s="13" t="s">
        <v>23</v>
      </c>
      <c r="Y179" s="13" t="s">
        <v>23</v>
      </c>
      <c r="Z179" s="13" t="s">
        <v>23</v>
      </c>
    </row>
    <row r="180" spans="1:26" s="1" customFormat="1" ht="36" x14ac:dyDescent="0.25">
      <c r="A180" s="4">
        <v>464</v>
      </c>
      <c r="B180" s="13">
        <v>3</v>
      </c>
      <c r="C180" s="48" t="s">
        <v>7401</v>
      </c>
      <c r="D180" s="1" t="s">
        <v>7400</v>
      </c>
      <c r="E180" s="5">
        <v>42.549639999999997</v>
      </c>
      <c r="F180" s="5">
        <v>11.166774999999999</v>
      </c>
      <c r="G180" s="13" t="s">
        <v>974</v>
      </c>
      <c r="H180" s="1" t="s">
        <v>517</v>
      </c>
      <c r="I180" s="1" t="s">
        <v>350</v>
      </c>
      <c r="J180" s="45" t="s">
        <v>6665</v>
      </c>
      <c r="K180" s="14" t="s">
        <v>7392</v>
      </c>
      <c r="L180" s="14" t="s">
        <v>518</v>
      </c>
      <c r="M180" s="14"/>
      <c r="N180" s="1" t="s">
        <v>450</v>
      </c>
      <c r="O180" s="13" t="str">
        <f t="shared" si="2"/>
        <v>a</v>
      </c>
      <c r="P180" s="13"/>
      <c r="Q180" s="13" t="s">
        <v>40</v>
      </c>
      <c r="R180" s="13" t="s">
        <v>23</v>
      </c>
      <c r="S180" s="13" t="s">
        <v>23</v>
      </c>
      <c r="T180" s="13"/>
      <c r="U180" s="13" t="s">
        <v>54</v>
      </c>
      <c r="V180" s="13" t="s">
        <v>23</v>
      </c>
      <c r="W180" s="13" t="s">
        <v>23</v>
      </c>
      <c r="X180" s="13" t="s">
        <v>23</v>
      </c>
      <c r="Y180" s="13" t="s">
        <v>23</v>
      </c>
      <c r="Z180" s="13" t="s">
        <v>23</v>
      </c>
    </row>
    <row r="181" spans="1:26" s="1" customFormat="1" ht="48" x14ac:dyDescent="0.25">
      <c r="A181" s="4">
        <v>469</v>
      </c>
      <c r="B181" s="13">
        <v>3</v>
      </c>
      <c r="C181" s="48" t="s">
        <v>527</v>
      </c>
      <c r="D181" s="1" t="s">
        <v>528</v>
      </c>
      <c r="E181" s="5">
        <v>42.394179000000001</v>
      </c>
      <c r="F181" s="5">
        <v>11.213979</v>
      </c>
      <c r="G181" s="13">
        <v>-330</v>
      </c>
      <c r="H181" s="1" t="s">
        <v>529</v>
      </c>
      <c r="I181" s="1" t="s">
        <v>193</v>
      </c>
      <c r="J181" s="14" t="s">
        <v>7392</v>
      </c>
      <c r="K181" s="16"/>
      <c r="L181" s="14" t="s">
        <v>530</v>
      </c>
      <c r="M181" s="14" t="s">
        <v>4706</v>
      </c>
      <c r="N181" s="1" t="s">
        <v>450</v>
      </c>
      <c r="O181" s="13" t="str">
        <f t="shared" si="2"/>
        <v>a</v>
      </c>
      <c r="P181" s="13"/>
      <c r="Q181" s="13" t="s">
        <v>23</v>
      </c>
      <c r="R181" s="13" t="s">
        <v>23</v>
      </c>
      <c r="S181" s="13" t="s">
        <v>23</v>
      </c>
      <c r="T181" s="13"/>
      <c r="U181" s="13" t="s">
        <v>23</v>
      </c>
      <c r="V181" s="13" t="s">
        <v>23</v>
      </c>
      <c r="W181" s="13" t="s">
        <v>23</v>
      </c>
      <c r="X181" s="13" t="s">
        <v>23</v>
      </c>
      <c r="Y181" s="13" t="s">
        <v>23</v>
      </c>
      <c r="Z181" s="13" t="s">
        <v>23</v>
      </c>
    </row>
    <row r="182" spans="1:26" s="1" customFormat="1" ht="144" x14ac:dyDescent="0.25">
      <c r="A182" s="4">
        <v>480</v>
      </c>
      <c r="B182" s="13">
        <v>3</v>
      </c>
      <c r="C182" s="48" t="s">
        <v>556</v>
      </c>
      <c r="D182" s="1" t="s">
        <v>6556</v>
      </c>
      <c r="E182" s="5">
        <v>42.095064000000001</v>
      </c>
      <c r="F182" s="5">
        <v>11.787807000000001</v>
      </c>
      <c r="G182" s="13">
        <v>103</v>
      </c>
      <c r="H182" s="1" t="s">
        <v>557</v>
      </c>
      <c r="I182" s="1" t="s">
        <v>7141</v>
      </c>
      <c r="J182" s="14" t="s">
        <v>6808</v>
      </c>
      <c r="K182" s="16"/>
      <c r="L182" s="14" t="s">
        <v>558</v>
      </c>
      <c r="M182" s="14" t="s">
        <v>4717</v>
      </c>
      <c r="N182" s="1" t="s">
        <v>450</v>
      </c>
      <c r="O182" s="13" t="str">
        <f t="shared" si="2"/>
        <v>a</v>
      </c>
      <c r="P182" s="13" t="s">
        <v>97</v>
      </c>
      <c r="Q182" s="13" t="s">
        <v>40</v>
      </c>
      <c r="R182" s="13" t="s">
        <v>39</v>
      </c>
      <c r="S182" s="13" t="s">
        <v>23</v>
      </c>
      <c r="T182" s="13"/>
      <c r="U182" s="13" t="s">
        <v>23</v>
      </c>
      <c r="V182" s="13" t="s">
        <v>23</v>
      </c>
      <c r="W182" s="13" t="s">
        <v>23</v>
      </c>
      <c r="X182" s="13" t="s">
        <v>23</v>
      </c>
      <c r="Y182" s="13" t="s">
        <v>39</v>
      </c>
      <c r="Z182" s="13" t="s">
        <v>23</v>
      </c>
    </row>
    <row r="183" spans="1:26" s="1" customFormat="1" ht="48" x14ac:dyDescent="0.25">
      <c r="A183" s="4">
        <v>484</v>
      </c>
      <c r="B183" s="13">
        <v>3</v>
      </c>
      <c r="C183" s="48" t="s">
        <v>563</v>
      </c>
      <c r="D183" s="1" t="s">
        <v>564</v>
      </c>
      <c r="E183" s="5">
        <v>42.015663000000004</v>
      </c>
      <c r="F183" s="5">
        <v>11.955997999999999</v>
      </c>
      <c r="G183" s="13">
        <v>-750</v>
      </c>
      <c r="H183" s="1" t="s">
        <v>4362</v>
      </c>
      <c r="I183" s="1" t="s">
        <v>6562</v>
      </c>
      <c r="J183" s="16"/>
      <c r="K183" s="16"/>
      <c r="L183" s="14" t="s">
        <v>565</v>
      </c>
      <c r="M183" s="14" t="s">
        <v>4722</v>
      </c>
      <c r="N183" s="1" t="s">
        <v>450</v>
      </c>
      <c r="O183" s="13" t="str">
        <f t="shared" si="2"/>
        <v>a</v>
      </c>
      <c r="P183" s="13"/>
      <c r="Q183" s="13" t="s">
        <v>38</v>
      </c>
      <c r="R183" s="13" t="s">
        <v>39</v>
      </c>
      <c r="S183" s="13" t="s">
        <v>23</v>
      </c>
      <c r="T183" s="13"/>
      <c r="U183" s="13" t="s">
        <v>23</v>
      </c>
      <c r="V183" s="13" t="s">
        <v>23</v>
      </c>
      <c r="W183" s="13" t="s">
        <v>23</v>
      </c>
      <c r="X183" s="13" t="s">
        <v>23</v>
      </c>
      <c r="Y183" s="13" t="s">
        <v>23</v>
      </c>
      <c r="Z183" s="13" t="s">
        <v>23</v>
      </c>
    </row>
    <row r="184" spans="1:26" s="1" customFormat="1" ht="48" x14ac:dyDescent="0.25">
      <c r="A184" s="4">
        <v>498</v>
      </c>
      <c r="B184" s="13">
        <v>3</v>
      </c>
      <c r="C184" s="48" t="s">
        <v>6557</v>
      </c>
      <c r="D184" s="1" t="s">
        <v>581</v>
      </c>
      <c r="E184" s="5">
        <v>41.889200000000002</v>
      </c>
      <c r="F184" s="5">
        <v>12.4809</v>
      </c>
      <c r="G184" s="13">
        <v>-753</v>
      </c>
      <c r="H184" s="1" t="s">
        <v>582</v>
      </c>
      <c r="J184" s="14" t="s">
        <v>576</v>
      </c>
      <c r="K184" s="14" t="s">
        <v>6719</v>
      </c>
      <c r="L184" s="14" t="s">
        <v>583</v>
      </c>
      <c r="M184" s="14"/>
      <c r="N184" s="1" t="s">
        <v>450</v>
      </c>
      <c r="O184" s="13" t="str">
        <f t="shared" si="2"/>
        <v>a</v>
      </c>
      <c r="P184" s="13"/>
      <c r="Q184" s="13" t="s">
        <v>23</v>
      </c>
      <c r="R184" s="13" t="s">
        <v>23</v>
      </c>
      <c r="S184" s="13" t="s">
        <v>23</v>
      </c>
      <c r="T184" s="13"/>
      <c r="U184" s="13" t="s">
        <v>23</v>
      </c>
      <c r="V184" s="13" t="s">
        <v>23</v>
      </c>
      <c r="W184" s="13" t="s">
        <v>23</v>
      </c>
      <c r="X184" s="13" t="s">
        <v>23</v>
      </c>
      <c r="Y184" s="13" t="s">
        <v>23</v>
      </c>
      <c r="Z184" s="13" t="s">
        <v>23</v>
      </c>
    </row>
    <row r="185" spans="1:26" s="1" customFormat="1" ht="36" x14ac:dyDescent="0.25">
      <c r="A185" s="4">
        <v>512</v>
      </c>
      <c r="B185" s="13">
        <v>3</v>
      </c>
      <c r="C185" s="48" t="s">
        <v>606</v>
      </c>
      <c r="D185" s="1" t="s">
        <v>607</v>
      </c>
      <c r="E185" s="5">
        <v>41.283898999999998</v>
      </c>
      <c r="F185" s="5">
        <v>13.253503</v>
      </c>
      <c r="G185" s="13">
        <v>-550</v>
      </c>
      <c r="H185" s="1" t="s">
        <v>608</v>
      </c>
      <c r="I185" s="1" t="s">
        <v>7150</v>
      </c>
      <c r="J185" s="14" t="s">
        <v>6666</v>
      </c>
      <c r="K185" s="16"/>
      <c r="L185" s="14" t="s">
        <v>609</v>
      </c>
      <c r="M185" s="14" t="s">
        <v>4735</v>
      </c>
      <c r="N185" s="1" t="s">
        <v>450</v>
      </c>
      <c r="O185" s="13" t="str">
        <f t="shared" si="2"/>
        <v>a</v>
      </c>
      <c r="P185" s="13" t="s">
        <v>97</v>
      </c>
      <c r="Q185" s="13" t="s">
        <v>40</v>
      </c>
      <c r="R185" s="13" t="s">
        <v>39</v>
      </c>
      <c r="S185" s="13" t="s">
        <v>39</v>
      </c>
      <c r="T185" s="13"/>
      <c r="U185" s="13" t="s">
        <v>39</v>
      </c>
      <c r="V185" s="13" t="s">
        <v>23</v>
      </c>
      <c r="W185" s="13" t="s">
        <v>23</v>
      </c>
      <c r="X185" s="13" t="s">
        <v>23</v>
      </c>
      <c r="Y185" s="13" t="s">
        <v>39</v>
      </c>
      <c r="Z185" s="13" t="s">
        <v>23</v>
      </c>
    </row>
    <row r="186" spans="1:26" s="1" customFormat="1" ht="48" x14ac:dyDescent="0.25">
      <c r="A186" s="4">
        <v>533</v>
      </c>
      <c r="B186" s="13">
        <v>3</v>
      </c>
      <c r="C186" s="48" t="s">
        <v>629</v>
      </c>
      <c r="D186" s="1" t="s">
        <v>630</v>
      </c>
      <c r="E186" s="5">
        <v>40.8185</v>
      </c>
      <c r="F186" s="5">
        <v>14.076700000000001</v>
      </c>
      <c r="G186" s="13">
        <v>-330</v>
      </c>
      <c r="H186" s="1" t="s">
        <v>7441</v>
      </c>
      <c r="I186" s="1" t="s">
        <v>7152</v>
      </c>
      <c r="J186" s="16"/>
      <c r="K186" s="16"/>
      <c r="L186" s="14" t="s">
        <v>631</v>
      </c>
      <c r="M186" s="14" t="s">
        <v>4745</v>
      </c>
      <c r="N186" s="1" t="s">
        <v>450</v>
      </c>
      <c r="O186" s="13" t="str">
        <f t="shared" si="2"/>
        <v>a</v>
      </c>
      <c r="P186" s="13"/>
      <c r="Q186" s="13" t="s">
        <v>38</v>
      </c>
      <c r="R186" s="13" t="s">
        <v>39</v>
      </c>
      <c r="S186" s="13" t="s">
        <v>23</v>
      </c>
      <c r="T186" s="13" t="s">
        <v>39</v>
      </c>
      <c r="U186" s="13" t="s">
        <v>23</v>
      </c>
      <c r="V186" s="13" t="s">
        <v>23</v>
      </c>
      <c r="W186" s="13" t="s">
        <v>23</v>
      </c>
      <c r="X186" s="13" t="s">
        <v>23</v>
      </c>
      <c r="Y186" s="13" t="s">
        <v>39</v>
      </c>
      <c r="Z186" s="13" t="s">
        <v>23</v>
      </c>
    </row>
    <row r="187" spans="1:26" s="1" customFormat="1" ht="48" x14ac:dyDescent="0.25">
      <c r="A187" s="4">
        <v>598</v>
      </c>
      <c r="B187" s="13">
        <v>3</v>
      </c>
      <c r="C187" s="48" t="s">
        <v>679</v>
      </c>
      <c r="D187" s="1" t="s">
        <v>680</v>
      </c>
      <c r="E187" s="5">
        <v>38.207700000000003</v>
      </c>
      <c r="F187" s="5">
        <v>16.236799999999999</v>
      </c>
      <c r="G187" s="13">
        <v>-750</v>
      </c>
      <c r="H187" s="1" t="s">
        <v>6615</v>
      </c>
      <c r="I187" s="1" t="s">
        <v>350</v>
      </c>
      <c r="J187" s="16"/>
      <c r="K187" s="16"/>
      <c r="L187" s="14" t="s">
        <v>681</v>
      </c>
      <c r="M187" s="14" t="s">
        <v>4784</v>
      </c>
      <c r="N187" s="1" t="s">
        <v>450</v>
      </c>
      <c r="O187" s="13" t="str">
        <f t="shared" si="2"/>
        <v>a</v>
      </c>
      <c r="P187" s="13"/>
      <c r="Q187" s="13"/>
      <c r="R187" s="13" t="s">
        <v>23</v>
      </c>
      <c r="S187" s="13" t="s">
        <v>23</v>
      </c>
      <c r="T187" s="13"/>
      <c r="U187" s="13" t="s">
        <v>23</v>
      </c>
      <c r="V187" s="13" t="s">
        <v>23</v>
      </c>
      <c r="W187" s="13" t="s">
        <v>23</v>
      </c>
      <c r="X187" s="13" t="s">
        <v>23</v>
      </c>
      <c r="Y187" s="13" t="s">
        <v>23</v>
      </c>
      <c r="Z187" s="13" t="s">
        <v>23</v>
      </c>
    </row>
    <row r="188" spans="1:26" s="1" customFormat="1" ht="48" x14ac:dyDescent="0.25">
      <c r="A188" s="4">
        <v>638</v>
      </c>
      <c r="B188" s="13">
        <v>3</v>
      </c>
      <c r="C188" s="48" t="s">
        <v>715</v>
      </c>
      <c r="D188" s="1" t="s">
        <v>716</v>
      </c>
      <c r="E188" s="5">
        <v>37.848104999999997</v>
      </c>
      <c r="F188" s="5">
        <v>15.302357000000001</v>
      </c>
      <c r="G188" s="13">
        <v>-550</v>
      </c>
      <c r="H188" s="1" t="s">
        <v>7331</v>
      </c>
      <c r="I188" s="1" t="s">
        <v>193</v>
      </c>
      <c r="J188" s="16"/>
      <c r="K188" s="16"/>
      <c r="L188" s="14" t="s">
        <v>717</v>
      </c>
      <c r="M188" s="14" t="s">
        <v>5030</v>
      </c>
      <c r="N188" s="1" t="s">
        <v>712</v>
      </c>
      <c r="O188" s="13" t="str">
        <f t="shared" si="2"/>
        <v>a</v>
      </c>
      <c r="P188" s="13"/>
      <c r="Q188" s="13" t="s">
        <v>23</v>
      </c>
      <c r="R188" s="13" t="s">
        <v>23</v>
      </c>
      <c r="S188" s="13" t="s">
        <v>23</v>
      </c>
      <c r="T188" s="13"/>
      <c r="U188" s="13" t="s">
        <v>23</v>
      </c>
      <c r="V188" s="13" t="s">
        <v>23</v>
      </c>
      <c r="W188" s="13" t="s">
        <v>23</v>
      </c>
      <c r="X188" s="13" t="s">
        <v>23</v>
      </c>
      <c r="Y188" s="13" t="s">
        <v>23</v>
      </c>
      <c r="Z188" s="13" t="s">
        <v>23</v>
      </c>
    </row>
    <row r="189" spans="1:26" s="1" customFormat="1" ht="48" x14ac:dyDescent="0.25">
      <c r="A189" s="4">
        <v>643</v>
      </c>
      <c r="B189" s="13">
        <v>3</v>
      </c>
      <c r="C189" s="48" t="s">
        <v>726</v>
      </c>
      <c r="D189" s="1" t="s">
        <v>727</v>
      </c>
      <c r="E189" s="5">
        <v>37.502400000000002</v>
      </c>
      <c r="F189" s="5">
        <v>15.087300000000001</v>
      </c>
      <c r="G189" s="13">
        <v>-750</v>
      </c>
      <c r="H189" s="1" t="s">
        <v>6617</v>
      </c>
      <c r="I189" s="1" t="s">
        <v>193</v>
      </c>
      <c r="J189" s="14" t="s">
        <v>7343</v>
      </c>
      <c r="K189" s="16"/>
      <c r="L189" s="14" t="s">
        <v>728</v>
      </c>
      <c r="M189" s="14" t="s">
        <v>5035</v>
      </c>
      <c r="N189" s="1" t="s">
        <v>712</v>
      </c>
      <c r="O189" s="13" t="str">
        <f t="shared" si="2"/>
        <v>a</v>
      </c>
      <c r="P189" s="13" t="s">
        <v>97</v>
      </c>
      <c r="Q189" s="13" t="s">
        <v>23</v>
      </c>
      <c r="R189" s="13" t="s">
        <v>23</v>
      </c>
      <c r="S189" s="13" t="s">
        <v>23</v>
      </c>
      <c r="T189" s="13"/>
      <c r="U189" s="13" t="s">
        <v>23</v>
      </c>
      <c r="V189" s="13" t="s">
        <v>23</v>
      </c>
      <c r="W189" s="13" t="s">
        <v>23</v>
      </c>
      <c r="X189" s="13" t="s">
        <v>23</v>
      </c>
      <c r="Y189" s="13" t="s">
        <v>23</v>
      </c>
      <c r="Z189" s="13" t="s">
        <v>23</v>
      </c>
    </row>
    <row r="190" spans="1:26" s="1" customFormat="1" ht="48" x14ac:dyDescent="0.25">
      <c r="A190" s="4">
        <v>650</v>
      </c>
      <c r="B190" s="13">
        <v>3</v>
      </c>
      <c r="C190" s="48" t="s">
        <v>740</v>
      </c>
      <c r="D190" s="1" t="s">
        <v>6764</v>
      </c>
      <c r="E190" s="5">
        <v>37.065300000000001</v>
      </c>
      <c r="F190" s="5">
        <v>15.2943</v>
      </c>
      <c r="G190" s="13" t="s">
        <v>974</v>
      </c>
      <c r="H190" s="1" t="s">
        <v>741</v>
      </c>
      <c r="I190" s="1" t="s">
        <v>6763</v>
      </c>
      <c r="J190" s="14" t="s">
        <v>6851</v>
      </c>
      <c r="K190" s="16"/>
      <c r="L190" s="14" t="s">
        <v>742</v>
      </c>
      <c r="M190" s="14"/>
      <c r="N190" s="1" t="s">
        <v>712</v>
      </c>
      <c r="O190" s="13" t="str">
        <f t="shared" si="2"/>
        <v>a</v>
      </c>
      <c r="P190" s="13"/>
      <c r="Q190" s="13" t="s">
        <v>40</v>
      </c>
      <c r="R190" s="13" t="s">
        <v>23</v>
      </c>
      <c r="S190" s="13" t="s">
        <v>23</v>
      </c>
      <c r="T190" s="13"/>
      <c r="U190" s="13" t="s">
        <v>23</v>
      </c>
      <c r="V190" s="13" t="s">
        <v>23</v>
      </c>
      <c r="W190" s="13" t="s">
        <v>23</v>
      </c>
      <c r="X190" s="13" t="s">
        <v>39</v>
      </c>
      <c r="Y190" s="13" t="s">
        <v>23</v>
      </c>
      <c r="Z190" s="13" t="s">
        <v>23</v>
      </c>
    </row>
    <row r="191" spans="1:26" s="1" customFormat="1" ht="36" x14ac:dyDescent="0.25">
      <c r="A191" s="4">
        <v>673</v>
      </c>
      <c r="B191" s="13">
        <v>3</v>
      </c>
      <c r="C191" s="48" t="s">
        <v>764</v>
      </c>
      <c r="D191" s="1" t="s">
        <v>765</v>
      </c>
      <c r="E191" s="5">
        <v>37.290999999999997</v>
      </c>
      <c r="F191" s="5">
        <v>13.584300000000001</v>
      </c>
      <c r="G191" s="13">
        <v>-580</v>
      </c>
      <c r="H191" s="1" t="s">
        <v>766</v>
      </c>
      <c r="I191" s="1" t="s">
        <v>350</v>
      </c>
      <c r="J191" s="16"/>
      <c r="K191" s="16"/>
      <c r="L191" s="14" t="s">
        <v>767</v>
      </c>
      <c r="M191" s="14" t="s">
        <v>5046</v>
      </c>
      <c r="N191" s="1" t="s">
        <v>712</v>
      </c>
      <c r="O191" s="13" t="str">
        <f t="shared" si="2"/>
        <v>a</v>
      </c>
      <c r="P191" s="13" t="s">
        <v>97</v>
      </c>
      <c r="Q191" s="13" t="s">
        <v>38</v>
      </c>
      <c r="R191" s="13" t="s">
        <v>39</v>
      </c>
      <c r="S191" s="13" t="s">
        <v>23</v>
      </c>
      <c r="T191" s="13"/>
      <c r="U191" s="13" t="s">
        <v>23</v>
      </c>
      <c r="V191" s="13" t="s">
        <v>23</v>
      </c>
      <c r="W191" s="13" t="s">
        <v>23</v>
      </c>
      <c r="X191" s="13" t="s">
        <v>23</v>
      </c>
      <c r="Y191" s="13" t="s">
        <v>23</v>
      </c>
      <c r="Z191" s="13" t="s">
        <v>23</v>
      </c>
    </row>
    <row r="192" spans="1:26" s="1" customFormat="1" ht="60" x14ac:dyDescent="0.25">
      <c r="A192" s="4">
        <v>685</v>
      </c>
      <c r="B192" s="13">
        <v>3</v>
      </c>
      <c r="C192" s="48" t="s">
        <v>789</v>
      </c>
      <c r="D192" s="1" t="s">
        <v>790</v>
      </c>
      <c r="E192" s="5">
        <v>38.007961000000002</v>
      </c>
      <c r="F192" s="5">
        <v>12.502193999999999</v>
      </c>
      <c r="G192" s="13">
        <v>-330</v>
      </c>
      <c r="H192" s="1" t="s">
        <v>4378</v>
      </c>
      <c r="I192" s="1" t="s">
        <v>791</v>
      </c>
      <c r="J192" s="16"/>
      <c r="K192" s="16"/>
      <c r="L192" s="14" t="s">
        <v>792</v>
      </c>
      <c r="M192" s="14" t="s">
        <v>5053</v>
      </c>
      <c r="N192" s="1" t="s">
        <v>712</v>
      </c>
      <c r="O192" s="13" t="str">
        <f t="shared" si="2"/>
        <v>a</v>
      </c>
      <c r="P192" s="13" t="s">
        <v>97</v>
      </c>
      <c r="Q192" s="13" t="s">
        <v>23</v>
      </c>
      <c r="R192" s="13" t="s">
        <v>23</v>
      </c>
      <c r="S192" s="13" t="s">
        <v>23</v>
      </c>
      <c r="T192" s="13"/>
      <c r="U192" s="13" t="s">
        <v>23</v>
      </c>
      <c r="V192" s="13" t="s">
        <v>23</v>
      </c>
      <c r="W192" s="13" t="s">
        <v>23</v>
      </c>
      <c r="X192" s="13" t="s">
        <v>23</v>
      </c>
      <c r="Y192" s="13" t="s">
        <v>23</v>
      </c>
      <c r="Z192" s="13" t="s">
        <v>23</v>
      </c>
    </row>
    <row r="193" spans="1:26" s="1" customFormat="1" ht="36" x14ac:dyDescent="0.25">
      <c r="A193" s="4">
        <v>703</v>
      </c>
      <c r="B193" s="13">
        <v>3</v>
      </c>
      <c r="C193" s="48" t="s">
        <v>5066</v>
      </c>
      <c r="D193" s="1" t="s">
        <v>7262</v>
      </c>
      <c r="E193" s="5">
        <v>38.466999999999999</v>
      </c>
      <c r="F193" s="5">
        <v>14.953900000000001</v>
      </c>
      <c r="G193" s="13">
        <v>-750</v>
      </c>
      <c r="H193" s="1" t="s">
        <v>816</v>
      </c>
      <c r="I193" s="1" t="s">
        <v>7157</v>
      </c>
      <c r="J193" s="14" t="s">
        <v>7258</v>
      </c>
      <c r="K193" s="16"/>
      <c r="L193" s="14" t="s">
        <v>817</v>
      </c>
      <c r="M193" s="14" t="s">
        <v>5065</v>
      </c>
      <c r="N193" s="1" t="s">
        <v>712</v>
      </c>
      <c r="O193" s="13" t="str">
        <f t="shared" si="2"/>
        <v>a</v>
      </c>
      <c r="P193" s="13"/>
      <c r="Q193" s="13" t="s">
        <v>23</v>
      </c>
      <c r="R193" s="13" t="s">
        <v>23</v>
      </c>
      <c r="S193" s="13" t="s">
        <v>23</v>
      </c>
      <c r="T193" s="13"/>
      <c r="U193" s="13" t="s">
        <v>23</v>
      </c>
      <c r="V193" s="13" t="s">
        <v>23</v>
      </c>
      <c r="W193" s="13" t="s">
        <v>23</v>
      </c>
      <c r="X193" s="13" t="s">
        <v>23</v>
      </c>
      <c r="Y193" s="13" t="s">
        <v>39</v>
      </c>
      <c r="Z193" s="13" t="s">
        <v>23</v>
      </c>
    </row>
    <row r="194" spans="1:26" s="1" customFormat="1" ht="48" x14ac:dyDescent="0.25">
      <c r="A194" s="4">
        <v>729</v>
      </c>
      <c r="B194" s="13">
        <v>3</v>
      </c>
      <c r="C194" s="48" t="s">
        <v>851</v>
      </c>
      <c r="D194" s="1" t="s">
        <v>852</v>
      </c>
      <c r="E194" s="5">
        <v>40.011636000000003</v>
      </c>
      <c r="F194" s="5">
        <v>18.435410999999998</v>
      </c>
      <c r="G194" s="13">
        <v>-550</v>
      </c>
      <c r="H194" s="1" t="s">
        <v>4379</v>
      </c>
      <c r="I194" s="1" t="s">
        <v>193</v>
      </c>
      <c r="J194" s="16"/>
      <c r="K194" s="16"/>
      <c r="L194" s="14" t="s">
        <v>853</v>
      </c>
      <c r="M194" s="14" t="s">
        <v>5078</v>
      </c>
      <c r="N194" s="1" t="s">
        <v>854</v>
      </c>
      <c r="O194" s="13" t="str">
        <f t="shared" ref="O194:O257" si="3">IF(H194="","m","a")</f>
        <v>a</v>
      </c>
      <c r="P194" s="13"/>
      <c r="Q194" s="13" t="s">
        <v>23</v>
      </c>
      <c r="R194" s="13" t="s">
        <v>23</v>
      </c>
      <c r="S194" s="13" t="s">
        <v>23</v>
      </c>
      <c r="T194" s="13"/>
      <c r="U194" s="13" t="s">
        <v>23</v>
      </c>
      <c r="V194" s="13" t="s">
        <v>23</v>
      </c>
      <c r="W194" s="13" t="s">
        <v>23</v>
      </c>
      <c r="X194" s="13" t="s">
        <v>23</v>
      </c>
      <c r="Y194" s="13" t="s">
        <v>23</v>
      </c>
      <c r="Z194" s="13" t="s">
        <v>23</v>
      </c>
    </row>
    <row r="195" spans="1:26" s="1" customFormat="1" ht="48" x14ac:dyDescent="0.25">
      <c r="A195" s="4">
        <v>752</v>
      </c>
      <c r="B195" s="13">
        <v>3</v>
      </c>
      <c r="C195" s="48" t="s">
        <v>867</v>
      </c>
      <c r="D195" s="1" t="s">
        <v>866</v>
      </c>
      <c r="E195" s="5">
        <v>41.397039999999997</v>
      </c>
      <c r="F195" s="5">
        <v>15.99244</v>
      </c>
      <c r="G195" s="13">
        <v>-30</v>
      </c>
      <c r="H195" s="1" t="s">
        <v>868</v>
      </c>
      <c r="I195" s="1" t="s">
        <v>193</v>
      </c>
      <c r="J195" s="16"/>
      <c r="K195" s="16"/>
      <c r="L195" s="14" t="s">
        <v>869</v>
      </c>
      <c r="M195" s="14" t="s">
        <v>5087</v>
      </c>
      <c r="N195" s="1" t="s">
        <v>854</v>
      </c>
      <c r="O195" s="13" t="str">
        <f t="shared" si="3"/>
        <v>a</v>
      </c>
      <c r="P195" s="13"/>
      <c r="Q195" s="13" t="s">
        <v>23</v>
      </c>
      <c r="R195" s="13" t="s">
        <v>23</v>
      </c>
      <c r="S195" s="13" t="s">
        <v>23</v>
      </c>
      <c r="T195" s="13"/>
      <c r="U195" s="13" t="s">
        <v>23</v>
      </c>
      <c r="V195" s="13" t="s">
        <v>23</v>
      </c>
      <c r="W195" s="13" t="s">
        <v>23</v>
      </c>
      <c r="X195" s="13" t="s">
        <v>23</v>
      </c>
      <c r="Y195" s="13" t="s">
        <v>23</v>
      </c>
      <c r="Z195" s="13" t="s">
        <v>23</v>
      </c>
    </row>
    <row r="196" spans="1:26" s="1" customFormat="1" ht="48" x14ac:dyDescent="0.25">
      <c r="A196" s="4">
        <v>818</v>
      </c>
      <c r="B196" s="13">
        <v>3</v>
      </c>
      <c r="C196" s="48" t="s">
        <v>4380</v>
      </c>
      <c r="D196" s="1" t="s">
        <v>950</v>
      </c>
      <c r="E196" s="5">
        <v>45.774447000000002</v>
      </c>
      <c r="F196" s="5">
        <v>13.369621</v>
      </c>
      <c r="G196" s="13" t="s">
        <v>974</v>
      </c>
      <c r="H196" s="1" t="s">
        <v>951</v>
      </c>
      <c r="I196" s="1" t="s">
        <v>7149</v>
      </c>
      <c r="J196" s="14" t="s">
        <v>6860</v>
      </c>
      <c r="K196" s="16"/>
      <c r="L196" s="14" t="s">
        <v>952</v>
      </c>
      <c r="M196" s="14" t="s">
        <v>4624</v>
      </c>
      <c r="N196" s="1" t="s">
        <v>854</v>
      </c>
      <c r="O196" s="13" t="str">
        <f t="shared" si="3"/>
        <v>a</v>
      </c>
      <c r="P196" s="13"/>
      <c r="Q196" s="13" t="s">
        <v>40</v>
      </c>
      <c r="R196" s="13" t="s">
        <v>23</v>
      </c>
      <c r="S196" s="13" t="s">
        <v>39</v>
      </c>
      <c r="T196" s="13"/>
      <c r="U196" s="13" t="s">
        <v>39</v>
      </c>
      <c r="V196" s="13" t="s">
        <v>39</v>
      </c>
      <c r="W196" s="13" t="s">
        <v>23</v>
      </c>
      <c r="X196" s="13" t="s">
        <v>23</v>
      </c>
      <c r="Y196" s="13" t="s">
        <v>39</v>
      </c>
      <c r="Z196" s="13" t="s">
        <v>23</v>
      </c>
    </row>
    <row r="197" spans="1:26" s="1" customFormat="1" ht="36" x14ac:dyDescent="0.25">
      <c r="A197" s="4">
        <v>860</v>
      </c>
      <c r="B197" s="13">
        <v>3</v>
      </c>
      <c r="C197" s="48" t="s">
        <v>969</v>
      </c>
      <c r="D197" s="1" t="s">
        <v>970</v>
      </c>
      <c r="E197" s="5">
        <v>43.539499999999997</v>
      </c>
      <c r="F197" s="5">
        <v>16.4833</v>
      </c>
      <c r="G197" s="13">
        <v>-330</v>
      </c>
      <c r="H197" s="1" t="s">
        <v>971</v>
      </c>
      <c r="I197" s="1" t="s">
        <v>7112</v>
      </c>
      <c r="J197" s="14" t="s">
        <v>6860</v>
      </c>
      <c r="K197" s="16"/>
      <c r="L197" s="14" t="s">
        <v>5111</v>
      </c>
      <c r="M197" s="14" t="s">
        <v>5110</v>
      </c>
      <c r="N197" s="1" t="s">
        <v>956</v>
      </c>
      <c r="O197" s="13" t="str">
        <f t="shared" si="3"/>
        <v>a</v>
      </c>
      <c r="P197" s="13"/>
      <c r="Q197" s="13"/>
      <c r="R197" s="13" t="s">
        <v>23</v>
      </c>
      <c r="S197" s="13" t="s">
        <v>23</v>
      </c>
      <c r="T197" s="13"/>
      <c r="U197" s="13" t="s">
        <v>23</v>
      </c>
      <c r="V197" s="13" t="s">
        <v>23</v>
      </c>
      <c r="W197" s="13" t="s">
        <v>23</v>
      </c>
      <c r="X197" s="13" t="s">
        <v>23</v>
      </c>
      <c r="Y197" s="13" t="s">
        <v>39</v>
      </c>
      <c r="Z197" s="13" t="s">
        <v>23</v>
      </c>
    </row>
    <row r="198" spans="1:26" s="1" customFormat="1" ht="48" x14ac:dyDescent="0.25">
      <c r="A198" s="4">
        <v>897</v>
      </c>
      <c r="B198" s="13">
        <v>3</v>
      </c>
      <c r="C198" s="48" t="s">
        <v>1021</v>
      </c>
      <c r="D198" s="1" t="s">
        <v>1022</v>
      </c>
      <c r="E198" s="5">
        <v>40.065378000000003</v>
      </c>
      <c r="F198" s="5">
        <v>19.782512000000001</v>
      </c>
      <c r="G198" s="13" t="s">
        <v>974</v>
      </c>
      <c r="H198" s="1" t="s">
        <v>1023</v>
      </c>
      <c r="J198" s="16"/>
      <c r="K198" s="16"/>
      <c r="L198" s="14" t="s">
        <v>1024</v>
      </c>
      <c r="M198" s="16"/>
      <c r="N198" s="1" t="s">
        <v>1003</v>
      </c>
      <c r="O198" s="13" t="str">
        <f t="shared" si="3"/>
        <v>a</v>
      </c>
      <c r="P198" s="13"/>
      <c r="Q198" s="13"/>
      <c r="R198" s="13" t="s">
        <v>23</v>
      </c>
      <c r="S198" s="13" t="s">
        <v>23</v>
      </c>
      <c r="T198" s="13"/>
      <c r="U198" s="13" t="s">
        <v>23</v>
      </c>
      <c r="V198" s="13" t="s">
        <v>23</v>
      </c>
      <c r="W198" s="13" t="s">
        <v>23</v>
      </c>
      <c r="X198" s="13" t="s">
        <v>23</v>
      </c>
      <c r="Y198" s="13" t="s">
        <v>23</v>
      </c>
      <c r="Z198" s="13" t="s">
        <v>23</v>
      </c>
    </row>
    <row r="199" spans="1:26" s="1" customFormat="1" ht="36" x14ac:dyDescent="0.25">
      <c r="A199" s="4">
        <v>898</v>
      </c>
      <c r="B199" s="13">
        <v>3</v>
      </c>
      <c r="C199" s="48" t="s">
        <v>1025</v>
      </c>
      <c r="D199" s="1" t="s">
        <v>1026</v>
      </c>
      <c r="E199" s="5">
        <v>39.871600000000001</v>
      </c>
      <c r="F199" s="5">
        <v>20.007999999999999</v>
      </c>
      <c r="G199" s="13">
        <v>-550</v>
      </c>
      <c r="H199" s="1" t="s">
        <v>4381</v>
      </c>
      <c r="J199" s="16"/>
      <c r="K199" s="16"/>
      <c r="L199" s="14" t="s">
        <v>1027</v>
      </c>
      <c r="M199" s="14" t="s">
        <v>5131</v>
      </c>
      <c r="N199" s="1" t="s">
        <v>1003</v>
      </c>
      <c r="O199" s="13" t="str">
        <f t="shared" si="3"/>
        <v>a</v>
      </c>
      <c r="P199" s="13"/>
      <c r="Q199" s="13" t="s">
        <v>23</v>
      </c>
      <c r="R199" s="13" t="s">
        <v>23</v>
      </c>
      <c r="S199" s="13" t="s">
        <v>23</v>
      </c>
      <c r="T199" s="13"/>
      <c r="U199" s="13" t="s">
        <v>23</v>
      </c>
      <c r="V199" s="13" t="s">
        <v>23</v>
      </c>
      <c r="W199" s="13" t="s">
        <v>23</v>
      </c>
      <c r="X199" s="13" t="s">
        <v>23</v>
      </c>
      <c r="Y199" s="13" t="s">
        <v>23</v>
      </c>
      <c r="Z199" s="13" t="s">
        <v>23</v>
      </c>
    </row>
    <row r="200" spans="1:26" s="1" customFormat="1" ht="48" x14ac:dyDescent="0.25">
      <c r="A200" s="4">
        <v>957</v>
      </c>
      <c r="B200" s="13">
        <v>3</v>
      </c>
      <c r="C200" s="48" t="s">
        <v>5158</v>
      </c>
      <c r="D200" s="1" t="s">
        <v>5159</v>
      </c>
      <c r="E200" s="5">
        <v>38.424999999999997</v>
      </c>
      <c r="F200" s="5">
        <v>22.45</v>
      </c>
      <c r="G200" s="13">
        <v>-750</v>
      </c>
      <c r="H200" s="1" t="s">
        <v>6622</v>
      </c>
      <c r="I200" s="1" t="s">
        <v>1161</v>
      </c>
      <c r="J200" s="16"/>
      <c r="K200" s="16"/>
      <c r="L200" s="14" t="s">
        <v>5157</v>
      </c>
      <c r="M200" s="14" t="s">
        <v>5156</v>
      </c>
      <c r="N200" s="1" t="s">
        <v>1029</v>
      </c>
      <c r="O200" s="13" t="str">
        <f t="shared" si="3"/>
        <v>a</v>
      </c>
      <c r="P200" s="13" t="s">
        <v>97</v>
      </c>
      <c r="Q200" s="13" t="s">
        <v>38</v>
      </c>
      <c r="R200" s="13" t="s">
        <v>39</v>
      </c>
      <c r="S200" s="13" t="s">
        <v>23</v>
      </c>
      <c r="T200" s="13"/>
      <c r="U200" s="13" t="s">
        <v>23</v>
      </c>
      <c r="V200" s="13" t="s">
        <v>23</v>
      </c>
      <c r="W200" s="13" t="s">
        <v>54</v>
      </c>
      <c r="X200" s="13"/>
      <c r="Y200" s="13" t="s">
        <v>23</v>
      </c>
      <c r="Z200" s="13" t="s">
        <v>23</v>
      </c>
    </row>
    <row r="201" spans="1:26" s="1" customFormat="1" ht="48" x14ac:dyDescent="0.25">
      <c r="A201" s="4">
        <v>965</v>
      </c>
      <c r="B201" s="13">
        <v>3</v>
      </c>
      <c r="C201" s="48" t="s">
        <v>7249</v>
      </c>
      <c r="D201" s="1" t="s">
        <v>1087</v>
      </c>
      <c r="E201" s="5">
        <v>38.208100000000002</v>
      </c>
      <c r="F201" s="5">
        <v>23.110299999999999</v>
      </c>
      <c r="G201" s="13">
        <v>-750</v>
      </c>
      <c r="H201" s="1" t="s">
        <v>4464</v>
      </c>
      <c r="I201" s="1" t="s">
        <v>193</v>
      </c>
      <c r="J201" s="16"/>
      <c r="K201" s="16"/>
      <c r="L201" s="14" t="s">
        <v>1088</v>
      </c>
      <c r="M201" s="14" t="s">
        <v>5169</v>
      </c>
      <c r="N201" s="1" t="s">
        <v>1029</v>
      </c>
      <c r="O201" s="13" t="str">
        <f t="shared" si="3"/>
        <v>a</v>
      </c>
      <c r="P201" s="13"/>
      <c r="Q201" s="13" t="s">
        <v>23</v>
      </c>
      <c r="R201" s="13" t="s">
        <v>23</v>
      </c>
      <c r="S201" s="13" t="s">
        <v>23</v>
      </c>
      <c r="T201" s="13"/>
      <c r="U201" s="13" t="s">
        <v>23</v>
      </c>
      <c r="V201" s="13" t="s">
        <v>23</v>
      </c>
      <c r="W201" s="13" t="s">
        <v>23</v>
      </c>
      <c r="X201" s="13" t="s">
        <v>23</v>
      </c>
      <c r="Y201" s="13" t="s">
        <v>23</v>
      </c>
      <c r="Z201" s="13" t="s">
        <v>23</v>
      </c>
    </row>
    <row r="202" spans="1:26" s="1" customFormat="1" ht="60" x14ac:dyDescent="0.25">
      <c r="A202" s="4">
        <v>1062</v>
      </c>
      <c r="B202" s="13">
        <v>3</v>
      </c>
      <c r="C202" s="48" t="s">
        <v>6432</v>
      </c>
      <c r="D202" s="1" t="s">
        <v>1181</v>
      </c>
      <c r="E202" s="5">
        <v>39.313099999999999</v>
      </c>
      <c r="F202" s="5">
        <v>22.930299999999999</v>
      </c>
      <c r="G202" s="13">
        <v>-450</v>
      </c>
      <c r="H202" s="1" t="s">
        <v>4388</v>
      </c>
      <c r="I202" s="1" t="s">
        <v>6836</v>
      </c>
      <c r="J202" s="14"/>
      <c r="K202" s="16"/>
      <c r="L202" s="14" t="s">
        <v>1182</v>
      </c>
      <c r="M202" s="14" t="s">
        <v>5240</v>
      </c>
      <c r="N202" s="1" t="s">
        <v>1178</v>
      </c>
      <c r="O202" s="13" t="str">
        <f t="shared" si="3"/>
        <v>a</v>
      </c>
      <c r="P202" s="13"/>
      <c r="Q202" s="13" t="s">
        <v>23</v>
      </c>
      <c r="R202" s="13" t="s">
        <v>23</v>
      </c>
      <c r="S202" s="13" t="s">
        <v>23</v>
      </c>
      <c r="T202" s="13"/>
      <c r="U202" s="13" t="s">
        <v>23</v>
      </c>
      <c r="V202" s="13" t="s">
        <v>23</v>
      </c>
      <c r="W202" s="13" t="s">
        <v>23</v>
      </c>
      <c r="X202" s="13" t="s">
        <v>23</v>
      </c>
      <c r="Y202" s="13" t="s">
        <v>23</v>
      </c>
      <c r="Z202" s="13" t="s">
        <v>23</v>
      </c>
    </row>
    <row r="203" spans="1:26" s="1" customFormat="1" ht="36" x14ac:dyDescent="0.25">
      <c r="A203" s="4">
        <v>1070</v>
      </c>
      <c r="B203" s="13">
        <v>3</v>
      </c>
      <c r="C203" s="48" t="s">
        <v>4473</v>
      </c>
      <c r="D203" s="1" t="s">
        <v>5247</v>
      </c>
      <c r="E203" s="5">
        <v>39.145200000000003</v>
      </c>
      <c r="F203" s="5">
        <v>23.312000000000001</v>
      </c>
      <c r="G203" s="13">
        <v>-750</v>
      </c>
      <c r="H203" s="1" t="s">
        <v>1192</v>
      </c>
      <c r="I203" s="1" t="s">
        <v>1089</v>
      </c>
      <c r="J203" s="16"/>
      <c r="K203" s="16"/>
      <c r="L203" s="14" t="s">
        <v>1193</v>
      </c>
      <c r="M203" s="14" t="s">
        <v>5246</v>
      </c>
      <c r="N203" s="1" t="s">
        <v>1178</v>
      </c>
      <c r="O203" s="13" t="str">
        <f t="shared" si="3"/>
        <v>a</v>
      </c>
      <c r="P203" s="13"/>
      <c r="Q203" s="13" t="s">
        <v>23</v>
      </c>
      <c r="R203" s="13" t="s">
        <v>23</v>
      </c>
      <c r="S203" s="13" t="s">
        <v>23</v>
      </c>
      <c r="T203" s="13"/>
      <c r="U203" s="13" t="s">
        <v>23</v>
      </c>
      <c r="V203" s="13" t="s">
        <v>23</v>
      </c>
      <c r="W203" s="13" t="s">
        <v>23</v>
      </c>
      <c r="X203" s="13" t="s">
        <v>23</v>
      </c>
      <c r="Y203" s="13" t="s">
        <v>23</v>
      </c>
      <c r="Z203" s="13" t="s">
        <v>23</v>
      </c>
    </row>
    <row r="204" spans="1:26" s="1" customFormat="1" ht="48" x14ac:dyDescent="0.25">
      <c r="A204" s="4">
        <v>1096</v>
      </c>
      <c r="B204" s="13">
        <v>3</v>
      </c>
      <c r="C204" s="48" t="s">
        <v>4474</v>
      </c>
      <c r="D204" s="1" t="s">
        <v>1217</v>
      </c>
      <c r="E204" s="5">
        <v>40.118493000000001</v>
      </c>
      <c r="F204" s="5">
        <v>23.351815999999999</v>
      </c>
      <c r="G204" s="13" t="s">
        <v>974</v>
      </c>
      <c r="H204" s="1" t="s">
        <v>4390</v>
      </c>
      <c r="J204" s="16"/>
      <c r="K204" s="16"/>
      <c r="L204" s="14" t="s">
        <v>1218</v>
      </c>
      <c r="M204" s="16"/>
      <c r="N204" s="1" t="s">
        <v>1178</v>
      </c>
      <c r="O204" s="13" t="str">
        <f t="shared" si="3"/>
        <v>a</v>
      </c>
      <c r="P204" s="13"/>
      <c r="Q204" s="13" t="s">
        <v>23</v>
      </c>
      <c r="R204" s="13" t="s">
        <v>23</v>
      </c>
      <c r="S204" s="13" t="s">
        <v>23</v>
      </c>
      <c r="T204" s="13"/>
      <c r="U204" s="13" t="s">
        <v>23</v>
      </c>
      <c r="V204" s="13" t="s">
        <v>23</v>
      </c>
      <c r="W204" s="13" t="s">
        <v>23</v>
      </c>
      <c r="X204" s="13" t="s">
        <v>23</v>
      </c>
      <c r="Y204" s="13" t="s">
        <v>23</v>
      </c>
      <c r="Z204" s="13" t="s">
        <v>23</v>
      </c>
    </row>
    <row r="205" spans="1:26" s="1" customFormat="1" ht="48" x14ac:dyDescent="0.25">
      <c r="A205" s="4">
        <v>1099</v>
      </c>
      <c r="B205" s="13">
        <v>3</v>
      </c>
      <c r="C205" s="48" t="s">
        <v>1222</v>
      </c>
      <c r="D205" s="1" t="s">
        <v>5265</v>
      </c>
      <c r="E205" s="5">
        <v>39.966521</v>
      </c>
      <c r="F205" s="5">
        <v>23.426701999999999</v>
      </c>
      <c r="G205" s="13">
        <v>-750</v>
      </c>
      <c r="H205" s="1" t="s">
        <v>7596</v>
      </c>
      <c r="I205" s="1" t="s">
        <v>1223</v>
      </c>
      <c r="J205" s="16"/>
      <c r="K205" s="16"/>
      <c r="L205" s="14" t="s">
        <v>1224</v>
      </c>
      <c r="M205" s="14" t="s">
        <v>5264</v>
      </c>
      <c r="N205" s="1" t="s">
        <v>1178</v>
      </c>
      <c r="O205" s="13" t="str">
        <f t="shared" si="3"/>
        <v>a</v>
      </c>
      <c r="P205" s="13"/>
      <c r="Q205" s="13" t="s">
        <v>23</v>
      </c>
      <c r="R205" s="13" t="s">
        <v>23</v>
      </c>
      <c r="S205" s="13" t="s">
        <v>23</v>
      </c>
      <c r="T205" s="13"/>
      <c r="U205" s="13" t="s">
        <v>23</v>
      </c>
      <c r="V205" s="13" t="s">
        <v>23</v>
      </c>
      <c r="W205" s="13" t="s">
        <v>23</v>
      </c>
      <c r="X205" s="13" t="s">
        <v>23</v>
      </c>
      <c r="Y205" s="13" t="s">
        <v>23</v>
      </c>
      <c r="Z205" s="13" t="s">
        <v>23</v>
      </c>
    </row>
    <row r="206" spans="1:26" s="1" customFormat="1" ht="48" x14ac:dyDescent="0.25">
      <c r="A206" s="4">
        <v>1100</v>
      </c>
      <c r="B206" s="13">
        <v>3</v>
      </c>
      <c r="C206" s="48" t="s">
        <v>4544</v>
      </c>
      <c r="D206" s="1" t="s">
        <v>1225</v>
      </c>
      <c r="E206" s="5">
        <v>39.930500000000002</v>
      </c>
      <c r="F206" s="5">
        <v>23.574000000000002</v>
      </c>
      <c r="G206" s="13">
        <v>-750</v>
      </c>
      <c r="H206" s="1" t="s">
        <v>7597</v>
      </c>
      <c r="I206" s="1" t="s">
        <v>1226</v>
      </c>
      <c r="J206" s="16"/>
      <c r="K206" s="16"/>
      <c r="L206" s="14" t="s">
        <v>1227</v>
      </c>
      <c r="M206" s="14" t="s">
        <v>5266</v>
      </c>
      <c r="N206" s="1" t="s">
        <v>1178</v>
      </c>
      <c r="O206" s="13" t="str">
        <f t="shared" si="3"/>
        <v>a</v>
      </c>
      <c r="P206" s="13"/>
      <c r="Q206" s="13" t="s">
        <v>23</v>
      </c>
      <c r="R206" s="13" t="s">
        <v>23</v>
      </c>
      <c r="S206" s="13" t="s">
        <v>23</v>
      </c>
      <c r="T206" s="13"/>
      <c r="U206" s="13" t="s">
        <v>23</v>
      </c>
      <c r="V206" s="13" t="s">
        <v>23</v>
      </c>
      <c r="W206" s="13" t="s">
        <v>23</v>
      </c>
      <c r="X206" s="13" t="s">
        <v>23</v>
      </c>
      <c r="Y206" s="13" t="s">
        <v>23</v>
      </c>
      <c r="Z206" s="13" t="s">
        <v>23</v>
      </c>
    </row>
    <row r="207" spans="1:26" s="1" customFormat="1" ht="48" x14ac:dyDescent="0.25">
      <c r="A207" s="4">
        <v>1110</v>
      </c>
      <c r="B207" s="13">
        <v>3</v>
      </c>
      <c r="C207" s="48" t="s">
        <v>1248</v>
      </c>
      <c r="D207" s="1" t="s">
        <v>1249</v>
      </c>
      <c r="E207" s="5">
        <v>39.976999999999997</v>
      </c>
      <c r="F207" s="5">
        <v>23.900649999999999</v>
      </c>
      <c r="G207" s="13">
        <v>-750</v>
      </c>
      <c r="H207" s="1" t="s">
        <v>7093</v>
      </c>
      <c r="I207" s="1" t="s">
        <v>1223</v>
      </c>
      <c r="J207" s="16"/>
      <c r="K207" s="16"/>
      <c r="L207" s="14" t="s">
        <v>1250</v>
      </c>
      <c r="M207" s="14" t="s">
        <v>5277</v>
      </c>
      <c r="N207" s="1" t="s">
        <v>1178</v>
      </c>
      <c r="O207" s="13" t="str">
        <f t="shared" si="3"/>
        <v>a</v>
      </c>
      <c r="P207" s="13"/>
      <c r="Q207" s="13" t="s">
        <v>23</v>
      </c>
      <c r="R207" s="13" t="s">
        <v>23</v>
      </c>
      <c r="S207" s="13" t="s">
        <v>23</v>
      </c>
      <c r="T207" s="13"/>
      <c r="U207" s="13" t="s">
        <v>23</v>
      </c>
      <c r="V207" s="13" t="s">
        <v>23</v>
      </c>
      <c r="W207" s="13" t="s">
        <v>23</v>
      </c>
      <c r="X207" s="13" t="s">
        <v>23</v>
      </c>
      <c r="Y207" s="13" t="s">
        <v>23</v>
      </c>
      <c r="Z207" s="13" t="s">
        <v>23</v>
      </c>
    </row>
    <row r="208" spans="1:26" s="1" customFormat="1" ht="60" x14ac:dyDescent="0.25">
      <c r="A208" s="4">
        <v>1161</v>
      </c>
      <c r="B208" s="13">
        <v>3</v>
      </c>
      <c r="C208" s="48" t="s">
        <v>6794</v>
      </c>
      <c r="D208" s="1" t="s">
        <v>4804</v>
      </c>
      <c r="E208" s="5">
        <v>40.551552000000001</v>
      </c>
      <c r="F208" s="5">
        <v>26.753546</v>
      </c>
      <c r="G208" s="13">
        <v>-640</v>
      </c>
      <c r="H208" s="1" t="s">
        <v>4476</v>
      </c>
      <c r="I208" s="1" t="s">
        <v>6830</v>
      </c>
      <c r="J208" s="14" t="s">
        <v>6792</v>
      </c>
      <c r="K208" s="14" t="s">
        <v>6831</v>
      </c>
      <c r="L208" s="14" t="s">
        <v>1301</v>
      </c>
      <c r="M208" s="14" t="s">
        <v>4803</v>
      </c>
      <c r="N208" s="1" t="s">
        <v>1297</v>
      </c>
      <c r="O208" s="13" t="str">
        <f t="shared" si="3"/>
        <v>a</v>
      </c>
      <c r="P208" s="13"/>
      <c r="Q208" s="13" t="s">
        <v>38</v>
      </c>
      <c r="R208" s="13" t="s">
        <v>39</v>
      </c>
      <c r="S208" s="13" t="s">
        <v>23</v>
      </c>
      <c r="T208" s="13"/>
      <c r="U208" s="13" t="s">
        <v>39</v>
      </c>
      <c r="V208" s="13" t="s">
        <v>23</v>
      </c>
      <c r="W208" s="13" t="s">
        <v>23</v>
      </c>
      <c r="X208" s="13" t="s">
        <v>54</v>
      </c>
      <c r="Y208" s="13" t="s">
        <v>23</v>
      </c>
      <c r="Z208" s="13" t="s">
        <v>23</v>
      </c>
    </row>
    <row r="209" spans="1:26" s="1" customFormat="1" ht="48" x14ac:dyDescent="0.25">
      <c r="A209" s="6">
        <v>1166.0999999999999</v>
      </c>
      <c r="B209" s="13">
        <v>3</v>
      </c>
      <c r="C209" s="48" t="s">
        <v>1302</v>
      </c>
      <c r="D209" s="1" t="s">
        <v>4552</v>
      </c>
      <c r="E209" s="5">
        <v>40.232860000000002</v>
      </c>
      <c r="F209" s="5">
        <v>25.889700000000001</v>
      </c>
      <c r="G209" s="13">
        <v>-750</v>
      </c>
      <c r="H209" s="1" t="s">
        <v>6633</v>
      </c>
      <c r="I209" s="1" t="s">
        <v>193</v>
      </c>
      <c r="J209" s="16"/>
      <c r="K209" s="16"/>
      <c r="L209" s="14" t="s">
        <v>1303</v>
      </c>
      <c r="M209" s="14" t="s">
        <v>4805</v>
      </c>
      <c r="N209" s="1" t="s">
        <v>1297</v>
      </c>
      <c r="O209" s="13" t="str">
        <f t="shared" si="3"/>
        <v>a</v>
      </c>
      <c r="P209" s="13"/>
      <c r="Q209" s="13" t="s">
        <v>38</v>
      </c>
      <c r="R209" s="13" t="s">
        <v>23</v>
      </c>
      <c r="S209" s="13" t="s">
        <v>54</v>
      </c>
      <c r="T209" s="13"/>
      <c r="U209" s="13" t="s">
        <v>23</v>
      </c>
      <c r="V209" s="13" t="s">
        <v>23</v>
      </c>
      <c r="W209" s="13" t="s">
        <v>23</v>
      </c>
      <c r="X209" s="13" t="s">
        <v>23</v>
      </c>
      <c r="Y209" s="13" t="s">
        <v>23</v>
      </c>
      <c r="Z209" s="13" t="s">
        <v>23</v>
      </c>
    </row>
    <row r="210" spans="1:26" s="1" customFormat="1" ht="60" x14ac:dyDescent="0.25">
      <c r="A210" s="4">
        <v>1202</v>
      </c>
      <c r="B210" s="13">
        <v>3</v>
      </c>
      <c r="C210" s="48" t="s">
        <v>1340</v>
      </c>
      <c r="D210" s="1" t="s">
        <v>5313</v>
      </c>
      <c r="E210" s="5">
        <v>37.637304999999998</v>
      </c>
      <c r="F210" s="5">
        <v>23.16028</v>
      </c>
      <c r="G210" s="13">
        <v>-750</v>
      </c>
      <c r="H210" s="1" t="s">
        <v>4478</v>
      </c>
      <c r="I210" s="1" t="s">
        <v>1052</v>
      </c>
      <c r="J210" s="16"/>
      <c r="K210" s="16"/>
      <c r="L210" s="14" t="s">
        <v>5315</v>
      </c>
      <c r="M210" s="14" t="s">
        <v>5314</v>
      </c>
      <c r="N210" s="1" t="s">
        <v>1326</v>
      </c>
      <c r="O210" s="13" t="str">
        <f t="shared" si="3"/>
        <v>a</v>
      </c>
      <c r="P210" s="13"/>
      <c r="Q210" s="13" t="s">
        <v>40</v>
      </c>
      <c r="R210" s="13" t="s">
        <v>23</v>
      </c>
      <c r="S210" s="13" t="s">
        <v>39</v>
      </c>
      <c r="T210" s="13"/>
      <c r="U210" s="13" t="s">
        <v>23</v>
      </c>
      <c r="V210" s="13" t="s">
        <v>23</v>
      </c>
      <c r="W210" s="13" t="s">
        <v>23</v>
      </c>
      <c r="X210" s="13" t="s">
        <v>23</v>
      </c>
      <c r="Y210" s="13" t="s">
        <v>23</v>
      </c>
      <c r="Z210" s="13" t="s">
        <v>23</v>
      </c>
    </row>
    <row r="211" spans="1:26" s="1" customFormat="1" ht="36" x14ac:dyDescent="0.25">
      <c r="A211" s="4">
        <v>1245</v>
      </c>
      <c r="B211" s="13">
        <v>3</v>
      </c>
      <c r="C211" s="48" t="s">
        <v>1402</v>
      </c>
      <c r="D211" s="1" t="s">
        <v>5342</v>
      </c>
      <c r="E211" s="5">
        <v>36.702852999999998</v>
      </c>
      <c r="F211" s="5">
        <v>22.523568999999998</v>
      </c>
      <c r="G211" s="13">
        <v>-750</v>
      </c>
      <c r="H211" s="1" t="s">
        <v>1403</v>
      </c>
      <c r="I211" s="1" t="s">
        <v>193</v>
      </c>
      <c r="J211" s="16"/>
      <c r="K211" s="16"/>
      <c r="L211" s="14" t="s">
        <v>1404</v>
      </c>
      <c r="M211" s="14" t="s">
        <v>5341</v>
      </c>
      <c r="N211" s="1" t="s">
        <v>1326</v>
      </c>
      <c r="O211" s="13" t="str">
        <f t="shared" si="3"/>
        <v>a</v>
      </c>
      <c r="P211" s="13"/>
      <c r="Q211" s="13" t="s">
        <v>23</v>
      </c>
      <c r="R211" s="13" t="s">
        <v>23</v>
      </c>
      <c r="S211" s="13" t="s">
        <v>23</v>
      </c>
      <c r="T211" s="13"/>
      <c r="U211" s="13" t="s">
        <v>23</v>
      </c>
      <c r="V211" s="13" t="s">
        <v>23</v>
      </c>
      <c r="W211" s="13" t="s">
        <v>23</v>
      </c>
      <c r="X211" s="13" t="s">
        <v>23</v>
      </c>
      <c r="Y211" s="13" t="s">
        <v>23</v>
      </c>
      <c r="Z211" s="13" t="s">
        <v>23</v>
      </c>
    </row>
    <row r="212" spans="1:26" s="1" customFormat="1" ht="48" x14ac:dyDescent="0.25">
      <c r="A212" s="4">
        <v>1298</v>
      </c>
      <c r="B212" s="13">
        <v>3</v>
      </c>
      <c r="C212" s="48" t="s">
        <v>1464</v>
      </c>
      <c r="D212" s="1" t="s">
        <v>6612</v>
      </c>
      <c r="E212" s="5">
        <v>39.5976</v>
      </c>
      <c r="F212" s="5">
        <v>19.917300000000001</v>
      </c>
      <c r="G212" s="13" t="s">
        <v>974</v>
      </c>
      <c r="H212" s="1" t="s">
        <v>6647</v>
      </c>
      <c r="I212" s="1" t="s">
        <v>1465</v>
      </c>
      <c r="J212" s="16"/>
      <c r="K212" s="16"/>
      <c r="L212" s="14" t="s">
        <v>1462</v>
      </c>
      <c r="M212" s="16"/>
      <c r="N212" s="1" t="s">
        <v>1457</v>
      </c>
      <c r="O212" s="13" t="str">
        <f t="shared" si="3"/>
        <v>a</v>
      </c>
      <c r="P212" s="13"/>
      <c r="Q212" s="13" t="s">
        <v>40</v>
      </c>
      <c r="R212" s="13" t="s">
        <v>23</v>
      </c>
      <c r="S212" s="13" t="s">
        <v>23</v>
      </c>
      <c r="T212" s="13"/>
      <c r="U212" s="13" t="s">
        <v>23</v>
      </c>
      <c r="V212" s="13" t="s">
        <v>23</v>
      </c>
      <c r="W212" s="13" t="s">
        <v>23</v>
      </c>
      <c r="X212" s="13" t="s">
        <v>39</v>
      </c>
      <c r="Y212" s="13" t="s">
        <v>23</v>
      </c>
      <c r="Z212" s="13" t="s">
        <v>23</v>
      </c>
    </row>
    <row r="213" spans="1:26" s="1" customFormat="1" ht="48" x14ac:dyDescent="0.25">
      <c r="A213" s="4">
        <v>1311</v>
      </c>
      <c r="B213" s="13">
        <v>3</v>
      </c>
      <c r="C213" s="48" t="s">
        <v>1480</v>
      </c>
      <c r="D213" s="1" t="s">
        <v>1481</v>
      </c>
      <c r="E213" s="5">
        <v>38.414912999999999</v>
      </c>
      <c r="F213" s="5">
        <v>20.665997000000001</v>
      </c>
      <c r="G213" s="13">
        <v>-750</v>
      </c>
      <c r="H213" s="1" t="s">
        <v>1482</v>
      </c>
      <c r="I213" s="1" t="s">
        <v>193</v>
      </c>
      <c r="J213" s="16"/>
      <c r="K213" s="16"/>
      <c r="L213" s="14" t="s">
        <v>1483</v>
      </c>
      <c r="M213" s="14" t="s">
        <v>5385</v>
      </c>
      <c r="N213" s="1" t="s">
        <v>1457</v>
      </c>
      <c r="O213" s="13" t="str">
        <f t="shared" si="3"/>
        <v>a</v>
      </c>
      <c r="P213" s="13"/>
      <c r="Q213" s="13" t="s">
        <v>23</v>
      </c>
      <c r="R213" s="13" t="s">
        <v>23</v>
      </c>
      <c r="S213" s="13" t="s">
        <v>23</v>
      </c>
      <c r="T213" s="13"/>
      <c r="U213" s="13" t="s">
        <v>23</v>
      </c>
      <c r="V213" s="13" t="s">
        <v>23</v>
      </c>
      <c r="W213" s="13" t="s">
        <v>23</v>
      </c>
      <c r="X213" s="13" t="s">
        <v>23</v>
      </c>
      <c r="Y213" s="13" t="s">
        <v>23</v>
      </c>
      <c r="Z213" s="13" t="s">
        <v>23</v>
      </c>
    </row>
    <row r="214" spans="1:26" s="1" customFormat="1" ht="228" x14ac:dyDescent="0.25">
      <c r="A214" s="4">
        <v>1318</v>
      </c>
      <c r="B214" s="13">
        <v>3</v>
      </c>
      <c r="C214" s="48" t="s">
        <v>1501</v>
      </c>
      <c r="D214" s="1" t="s">
        <v>4408</v>
      </c>
      <c r="E214" s="5">
        <v>38.431550000000001</v>
      </c>
      <c r="F214" s="5">
        <v>20.598189999999999</v>
      </c>
      <c r="G214" s="13">
        <v>-750</v>
      </c>
      <c r="H214" s="1" t="s">
        <v>1502</v>
      </c>
      <c r="I214" s="1" t="s">
        <v>1486</v>
      </c>
      <c r="J214" s="16"/>
      <c r="K214" s="16"/>
      <c r="L214" s="14" t="s">
        <v>1503</v>
      </c>
      <c r="M214" s="14" t="s">
        <v>5389</v>
      </c>
      <c r="N214" s="1" t="s">
        <v>1457</v>
      </c>
      <c r="O214" s="13" t="str">
        <f t="shared" si="3"/>
        <v>a</v>
      </c>
      <c r="P214" s="13"/>
      <c r="Q214" s="13" t="s">
        <v>23</v>
      </c>
      <c r="R214" s="13" t="s">
        <v>23</v>
      </c>
      <c r="S214" s="13" t="s">
        <v>23</v>
      </c>
      <c r="T214" s="13"/>
      <c r="U214" s="13" t="s">
        <v>23</v>
      </c>
      <c r="V214" s="13" t="s">
        <v>23</v>
      </c>
      <c r="W214" s="13" t="s">
        <v>23</v>
      </c>
      <c r="X214" s="13" t="s">
        <v>23</v>
      </c>
      <c r="Y214" s="13" t="s">
        <v>23</v>
      </c>
      <c r="Z214" s="13" t="s">
        <v>23</v>
      </c>
    </row>
    <row r="215" spans="1:26" s="1" customFormat="1" ht="48" x14ac:dyDescent="0.25">
      <c r="A215" s="4">
        <v>1336</v>
      </c>
      <c r="B215" s="13">
        <v>3</v>
      </c>
      <c r="C215" s="48" t="s">
        <v>1523</v>
      </c>
      <c r="D215" s="1" t="s">
        <v>1524</v>
      </c>
      <c r="E215" s="5">
        <v>37.864306999999997</v>
      </c>
      <c r="F215" s="5">
        <v>24.837572000000002</v>
      </c>
      <c r="G215" s="13" t="s">
        <v>974</v>
      </c>
      <c r="H215" s="1" t="s">
        <v>1525</v>
      </c>
      <c r="J215" s="16"/>
      <c r="K215" s="16"/>
      <c r="L215" s="14" t="s">
        <v>1526</v>
      </c>
      <c r="M215" s="14" t="s">
        <v>5398</v>
      </c>
      <c r="N215" s="1" t="s">
        <v>1527</v>
      </c>
      <c r="O215" s="13" t="str">
        <f t="shared" si="3"/>
        <v>a</v>
      </c>
      <c r="P215" s="13"/>
      <c r="Q215" s="13" t="s">
        <v>23</v>
      </c>
      <c r="R215" s="13" t="s">
        <v>23</v>
      </c>
      <c r="S215" s="13" t="s">
        <v>23</v>
      </c>
      <c r="T215" s="13"/>
      <c r="U215" s="13" t="s">
        <v>23</v>
      </c>
      <c r="V215" s="13" t="s">
        <v>23</v>
      </c>
      <c r="W215" s="13" t="s">
        <v>23</v>
      </c>
      <c r="X215" s="13" t="s">
        <v>23</v>
      </c>
      <c r="Y215" s="13" t="s">
        <v>23</v>
      </c>
      <c r="Z215" s="13" t="s">
        <v>23</v>
      </c>
    </row>
    <row r="216" spans="1:26" s="1" customFormat="1" ht="36" x14ac:dyDescent="0.25">
      <c r="A216" s="4">
        <v>1341</v>
      </c>
      <c r="B216" s="13">
        <v>3</v>
      </c>
      <c r="C216" s="48" t="s">
        <v>4411</v>
      </c>
      <c r="D216" s="1" t="s">
        <v>1535</v>
      </c>
      <c r="E216" s="5">
        <v>37.617415999999999</v>
      </c>
      <c r="F216" s="5">
        <v>24.327176000000001</v>
      </c>
      <c r="G216" s="13" t="s">
        <v>974</v>
      </c>
      <c r="H216" s="1" t="s">
        <v>7300</v>
      </c>
      <c r="J216" s="16"/>
      <c r="K216" s="16"/>
      <c r="L216" s="14" t="s">
        <v>1536</v>
      </c>
      <c r="M216" s="16"/>
      <c r="N216" s="1" t="s">
        <v>1527</v>
      </c>
      <c r="O216" s="13" t="str">
        <f t="shared" si="3"/>
        <v>a</v>
      </c>
      <c r="P216" s="13"/>
      <c r="Q216" s="13" t="s">
        <v>23</v>
      </c>
      <c r="R216" s="13" t="s">
        <v>23</v>
      </c>
      <c r="S216" s="13" t="s">
        <v>23</v>
      </c>
      <c r="T216" s="13"/>
      <c r="U216" s="13" t="s">
        <v>23</v>
      </c>
      <c r="V216" s="13" t="s">
        <v>23</v>
      </c>
      <c r="W216" s="13" t="s">
        <v>23</v>
      </c>
      <c r="X216" s="13" t="s">
        <v>23</v>
      </c>
      <c r="Y216" s="13" t="s">
        <v>23</v>
      </c>
      <c r="Z216" s="13" t="s">
        <v>23</v>
      </c>
    </row>
    <row r="217" spans="1:26" s="1" customFormat="1" ht="36" x14ac:dyDescent="0.25">
      <c r="A217" s="4">
        <v>1350</v>
      </c>
      <c r="B217" s="13">
        <v>3</v>
      </c>
      <c r="C217" s="48" t="s">
        <v>1548</v>
      </c>
      <c r="D217" s="1" t="s">
        <v>1549</v>
      </c>
      <c r="E217" s="5">
        <v>37.607289000000002</v>
      </c>
      <c r="F217" s="5">
        <v>24.712731000000002</v>
      </c>
      <c r="G217" s="13" t="s">
        <v>974</v>
      </c>
      <c r="H217" s="1" t="s">
        <v>7301</v>
      </c>
      <c r="J217" s="16"/>
      <c r="K217" s="16"/>
      <c r="L217" s="14" t="s">
        <v>1551</v>
      </c>
      <c r="M217" s="14" t="s">
        <v>5404</v>
      </c>
      <c r="N217" s="1" t="s">
        <v>1527</v>
      </c>
      <c r="O217" s="13" t="str">
        <f t="shared" si="3"/>
        <v>a</v>
      </c>
      <c r="P217" s="13"/>
      <c r="Q217" s="13" t="s">
        <v>23</v>
      </c>
      <c r="R217" s="13" t="s">
        <v>23</v>
      </c>
      <c r="S217" s="13" t="s">
        <v>23</v>
      </c>
      <c r="T217" s="13"/>
      <c r="U217" s="13" t="s">
        <v>23</v>
      </c>
      <c r="V217" s="13" t="s">
        <v>23</v>
      </c>
      <c r="W217" s="13" t="s">
        <v>23</v>
      </c>
      <c r="X217" s="13" t="s">
        <v>23</v>
      </c>
      <c r="Y217" s="13" t="s">
        <v>23</v>
      </c>
      <c r="Z217" s="13" t="s">
        <v>23</v>
      </c>
    </row>
    <row r="218" spans="1:26" s="1" customFormat="1" ht="36" x14ac:dyDescent="0.25">
      <c r="A218" s="4">
        <v>1359</v>
      </c>
      <c r="B218" s="13">
        <v>3</v>
      </c>
      <c r="C218" s="48" t="s">
        <v>1572</v>
      </c>
      <c r="D218" s="1" t="s">
        <v>1573</v>
      </c>
      <c r="E218" s="5">
        <v>37.415748999999998</v>
      </c>
      <c r="F218" s="5">
        <v>24.915889</v>
      </c>
      <c r="G218" s="13" t="s">
        <v>974</v>
      </c>
      <c r="H218" s="1" t="s">
        <v>7303</v>
      </c>
      <c r="I218" s="1" t="s">
        <v>231</v>
      </c>
      <c r="J218" s="16"/>
      <c r="K218" s="16"/>
      <c r="L218" s="14" t="s">
        <v>1574</v>
      </c>
      <c r="M218" s="14" t="s">
        <v>5413</v>
      </c>
      <c r="N218" s="1" t="s">
        <v>1527</v>
      </c>
      <c r="O218" s="13" t="str">
        <f t="shared" si="3"/>
        <v>a</v>
      </c>
      <c r="P218" s="13"/>
      <c r="Q218" s="13"/>
      <c r="R218" s="13" t="s">
        <v>23</v>
      </c>
      <c r="S218" s="13" t="s">
        <v>23</v>
      </c>
      <c r="T218" s="13"/>
      <c r="U218" s="13" t="s">
        <v>23</v>
      </c>
      <c r="V218" s="13" t="s">
        <v>23</v>
      </c>
      <c r="W218" s="13" t="s">
        <v>23</v>
      </c>
      <c r="X218" s="13" t="s">
        <v>23</v>
      </c>
      <c r="Y218" s="13" t="s">
        <v>23</v>
      </c>
      <c r="Z218" s="13" t="s">
        <v>23</v>
      </c>
    </row>
    <row r="219" spans="1:26" s="1" customFormat="1" ht="36" x14ac:dyDescent="0.25">
      <c r="A219" s="4">
        <v>1363</v>
      </c>
      <c r="B219" s="13">
        <v>3</v>
      </c>
      <c r="C219" s="48" t="s">
        <v>1575</v>
      </c>
      <c r="D219" s="1" t="s">
        <v>1576</v>
      </c>
      <c r="E219" s="5">
        <v>37.161769999999997</v>
      </c>
      <c r="F219" s="5">
        <v>24.484597999999998</v>
      </c>
      <c r="G219" s="13" t="s">
        <v>974</v>
      </c>
      <c r="H219" s="1" t="s">
        <v>1577</v>
      </c>
      <c r="I219" s="1" t="s">
        <v>526</v>
      </c>
      <c r="J219" s="16"/>
      <c r="K219" s="16"/>
      <c r="L219" s="14" t="s">
        <v>1578</v>
      </c>
      <c r="M219" s="14" t="s">
        <v>5414</v>
      </c>
      <c r="N219" s="1" t="s">
        <v>1527</v>
      </c>
      <c r="O219" s="13" t="str">
        <f t="shared" si="3"/>
        <v>a</v>
      </c>
      <c r="P219" s="13"/>
      <c r="Q219" s="13" t="s">
        <v>23</v>
      </c>
      <c r="R219" s="13" t="s">
        <v>23</v>
      </c>
      <c r="S219" s="13" t="s">
        <v>23</v>
      </c>
      <c r="T219" s="13"/>
      <c r="U219" s="13" t="s">
        <v>23</v>
      </c>
      <c r="V219" s="13" t="s">
        <v>23</v>
      </c>
      <c r="W219" s="13" t="s">
        <v>23</v>
      </c>
      <c r="X219" s="13" t="s">
        <v>23</v>
      </c>
      <c r="Y219" s="13" t="s">
        <v>23</v>
      </c>
      <c r="Z219" s="13" t="s">
        <v>23</v>
      </c>
    </row>
    <row r="220" spans="1:26" s="1" customFormat="1" ht="48" x14ac:dyDescent="0.25">
      <c r="A220" s="4">
        <v>1365</v>
      </c>
      <c r="B220" s="13">
        <v>3</v>
      </c>
      <c r="C220" s="48" t="s">
        <v>1579</v>
      </c>
      <c r="D220" s="1" t="s">
        <v>1580</v>
      </c>
      <c r="E220" s="5">
        <v>36.976716000000003</v>
      </c>
      <c r="F220" s="5">
        <v>24.699102</v>
      </c>
      <c r="G220" s="13" t="s">
        <v>974</v>
      </c>
      <c r="H220" s="1" t="s">
        <v>1581</v>
      </c>
      <c r="I220" s="1" t="s">
        <v>231</v>
      </c>
      <c r="J220" s="16"/>
      <c r="K220" s="16"/>
      <c r="L220" s="14" t="s">
        <v>1582</v>
      </c>
      <c r="M220" s="14" t="s">
        <v>5415</v>
      </c>
      <c r="N220" s="1" t="s">
        <v>1527</v>
      </c>
      <c r="O220" s="13" t="str">
        <f t="shared" si="3"/>
        <v>a</v>
      </c>
      <c r="P220" s="13"/>
      <c r="Q220" s="13" t="s">
        <v>23</v>
      </c>
      <c r="R220" s="13" t="s">
        <v>23</v>
      </c>
      <c r="S220" s="13" t="s">
        <v>23</v>
      </c>
      <c r="T220" s="13"/>
      <c r="U220" s="13" t="s">
        <v>23</v>
      </c>
      <c r="V220" s="13" t="s">
        <v>23</v>
      </c>
      <c r="W220" s="13" t="s">
        <v>23</v>
      </c>
      <c r="X220" s="13" t="s">
        <v>23</v>
      </c>
      <c r="Y220" s="13" t="s">
        <v>23</v>
      </c>
      <c r="Z220" s="13" t="s">
        <v>23</v>
      </c>
    </row>
    <row r="221" spans="1:26" s="1" customFormat="1" ht="36" x14ac:dyDescent="0.25">
      <c r="A221" s="4">
        <v>1374</v>
      </c>
      <c r="B221" s="13">
        <v>3</v>
      </c>
      <c r="C221" s="48" t="s">
        <v>1587</v>
      </c>
      <c r="D221" s="1" t="s">
        <v>1588</v>
      </c>
      <c r="E221" s="5">
        <v>37.125686999999999</v>
      </c>
      <c r="F221" s="5">
        <v>25.246717</v>
      </c>
      <c r="G221" s="13" t="s">
        <v>974</v>
      </c>
      <c r="H221" s="1" t="s">
        <v>1589</v>
      </c>
      <c r="I221" s="1" t="s">
        <v>1176</v>
      </c>
      <c r="J221" s="14" t="s">
        <v>1586</v>
      </c>
      <c r="K221" s="16"/>
      <c r="L221" s="14" t="s">
        <v>1590</v>
      </c>
      <c r="M221" s="16"/>
      <c r="N221" s="1" t="s">
        <v>1527</v>
      </c>
      <c r="O221" s="13" t="str">
        <f t="shared" si="3"/>
        <v>a</v>
      </c>
      <c r="P221" s="13"/>
      <c r="Q221" s="13" t="s">
        <v>38</v>
      </c>
      <c r="R221" s="13" t="s">
        <v>39</v>
      </c>
      <c r="S221" s="13" t="s">
        <v>39</v>
      </c>
      <c r="T221" s="13"/>
      <c r="U221" s="13" t="s">
        <v>23</v>
      </c>
      <c r="V221" s="13" t="s">
        <v>23</v>
      </c>
      <c r="W221" s="13" t="s">
        <v>39</v>
      </c>
      <c r="X221" s="13" t="s">
        <v>23</v>
      </c>
      <c r="Y221" s="13" t="s">
        <v>23</v>
      </c>
      <c r="Z221" s="13" t="s">
        <v>23</v>
      </c>
    </row>
    <row r="222" spans="1:26" s="1" customFormat="1" ht="48" x14ac:dyDescent="0.25">
      <c r="A222" s="4">
        <v>1389</v>
      </c>
      <c r="B222" s="13">
        <v>3</v>
      </c>
      <c r="C222" s="48" t="s">
        <v>1619</v>
      </c>
      <c r="D222" s="1" t="s">
        <v>1620</v>
      </c>
      <c r="E222" s="5">
        <v>36.722700000000003</v>
      </c>
      <c r="F222" s="5">
        <v>25.329049000000001</v>
      </c>
      <c r="G222" s="13" t="s">
        <v>974</v>
      </c>
      <c r="H222" s="1" t="s">
        <v>1621</v>
      </c>
      <c r="I222" s="1" t="s">
        <v>1622</v>
      </c>
      <c r="J222" s="16"/>
      <c r="K222" s="16"/>
      <c r="L222" s="14" t="s">
        <v>1623</v>
      </c>
      <c r="M222" s="14" t="s">
        <v>5425</v>
      </c>
      <c r="N222" s="1" t="s">
        <v>1527</v>
      </c>
      <c r="O222" s="13" t="str">
        <f t="shared" si="3"/>
        <v>a</v>
      </c>
      <c r="P222" s="13"/>
      <c r="Q222" s="13" t="s">
        <v>23</v>
      </c>
      <c r="R222" s="13" t="s">
        <v>23</v>
      </c>
      <c r="S222" s="13" t="s">
        <v>23</v>
      </c>
      <c r="T222" s="13"/>
      <c r="U222" s="13" t="s">
        <v>23</v>
      </c>
      <c r="V222" s="13" t="s">
        <v>23</v>
      </c>
      <c r="W222" s="13" t="s">
        <v>23</v>
      </c>
      <c r="X222" s="13" t="s">
        <v>23</v>
      </c>
      <c r="Y222" s="13" t="s">
        <v>23</v>
      </c>
      <c r="Z222" s="13" t="s">
        <v>23</v>
      </c>
    </row>
    <row r="223" spans="1:26" s="1" customFormat="1" ht="48" x14ac:dyDescent="0.25">
      <c r="A223" s="4">
        <v>1453</v>
      </c>
      <c r="B223" s="13">
        <v>3</v>
      </c>
      <c r="C223" s="48" t="s">
        <v>1652</v>
      </c>
      <c r="D223" s="1" t="s">
        <v>1653</v>
      </c>
      <c r="E223" s="5">
        <v>39.159320000000001</v>
      </c>
      <c r="F223" s="5">
        <v>26.285170000000001</v>
      </c>
      <c r="G223" s="13">
        <v>-750</v>
      </c>
      <c r="H223" s="1" t="s">
        <v>6653</v>
      </c>
      <c r="I223" s="1" t="s">
        <v>1654</v>
      </c>
      <c r="J223" s="38" t="s">
        <v>6865</v>
      </c>
      <c r="K223" s="16"/>
      <c r="L223" s="14" t="s">
        <v>1655</v>
      </c>
      <c r="M223" s="14" t="s">
        <v>5444</v>
      </c>
      <c r="N223" s="1" t="s">
        <v>1642</v>
      </c>
      <c r="O223" s="13" t="str">
        <f t="shared" si="3"/>
        <v>a</v>
      </c>
      <c r="P223" s="13"/>
      <c r="Q223" s="13" t="s">
        <v>40</v>
      </c>
      <c r="R223" s="13" t="s">
        <v>39</v>
      </c>
      <c r="S223" s="13" t="s">
        <v>23</v>
      </c>
      <c r="T223" s="13"/>
      <c r="U223" s="13" t="s">
        <v>23</v>
      </c>
      <c r="V223" s="13" t="s">
        <v>23</v>
      </c>
      <c r="W223" s="13" t="s">
        <v>23</v>
      </c>
      <c r="X223" s="13" t="s">
        <v>54</v>
      </c>
      <c r="Y223" s="13" t="s">
        <v>23</v>
      </c>
      <c r="Z223" s="13" t="s">
        <v>23</v>
      </c>
    </row>
    <row r="224" spans="1:26" s="1" customFormat="1" ht="36" x14ac:dyDescent="0.25">
      <c r="A224" s="4">
        <v>1482</v>
      </c>
      <c r="B224" s="13">
        <v>3</v>
      </c>
      <c r="C224" s="48" t="s">
        <v>1672</v>
      </c>
      <c r="D224" s="1" t="s">
        <v>1673</v>
      </c>
      <c r="E224" s="5">
        <v>38.899000000000001</v>
      </c>
      <c r="F224" s="5">
        <v>24.5718</v>
      </c>
      <c r="G224" s="13">
        <v>-750</v>
      </c>
      <c r="H224" s="1" t="s">
        <v>7302</v>
      </c>
      <c r="I224" s="1" t="s">
        <v>526</v>
      </c>
      <c r="J224" s="16"/>
      <c r="K224" s="16"/>
      <c r="L224" s="14" t="s">
        <v>1674</v>
      </c>
      <c r="M224" s="14" t="s">
        <v>5481</v>
      </c>
      <c r="N224" s="1" t="s">
        <v>1642</v>
      </c>
      <c r="O224" s="13" t="str">
        <f t="shared" si="3"/>
        <v>a</v>
      </c>
      <c r="P224" s="13"/>
      <c r="Q224" s="13" t="s">
        <v>23</v>
      </c>
      <c r="R224" s="13" t="s">
        <v>23</v>
      </c>
      <c r="S224" s="13" t="s">
        <v>23</v>
      </c>
      <c r="T224" s="13"/>
      <c r="U224" s="13" t="s">
        <v>23</v>
      </c>
      <c r="V224" s="13" t="s">
        <v>23</v>
      </c>
      <c r="W224" s="13" t="s">
        <v>23</v>
      </c>
      <c r="X224" s="13" t="s">
        <v>23</v>
      </c>
      <c r="Y224" s="13" t="s">
        <v>23</v>
      </c>
      <c r="Z224" s="13" t="s">
        <v>23</v>
      </c>
    </row>
    <row r="225" spans="1:26" s="1" customFormat="1" ht="48" x14ac:dyDescent="0.25">
      <c r="A225" s="4">
        <v>1532</v>
      </c>
      <c r="B225" s="13">
        <v>3</v>
      </c>
      <c r="C225" s="48" t="s">
        <v>5521</v>
      </c>
      <c r="D225" s="1" t="s">
        <v>1736</v>
      </c>
      <c r="E225" s="5">
        <v>36.610999999999997</v>
      </c>
      <c r="F225" s="5">
        <v>27.128</v>
      </c>
      <c r="G225" s="13">
        <v>-750</v>
      </c>
      <c r="H225" s="1" t="s">
        <v>1737</v>
      </c>
      <c r="I225" s="1" t="s">
        <v>4238</v>
      </c>
      <c r="J225" s="16"/>
      <c r="K225" s="16"/>
      <c r="L225" s="14" t="s">
        <v>1738</v>
      </c>
      <c r="M225" s="14" t="s">
        <v>5522</v>
      </c>
      <c r="N225" s="1" t="s">
        <v>1642</v>
      </c>
      <c r="O225" s="13" t="str">
        <f t="shared" si="3"/>
        <v>a</v>
      </c>
      <c r="P225" s="13"/>
      <c r="Q225" s="13" t="s">
        <v>38</v>
      </c>
      <c r="R225" s="13" t="s">
        <v>39</v>
      </c>
      <c r="S225" s="13" t="s">
        <v>23</v>
      </c>
      <c r="T225" s="13"/>
      <c r="U225" s="13" t="s">
        <v>23</v>
      </c>
      <c r="V225" s="13" t="s">
        <v>23</v>
      </c>
      <c r="W225" s="13" t="s">
        <v>23</v>
      </c>
      <c r="X225" s="13" t="s">
        <v>23</v>
      </c>
      <c r="Y225" s="13" t="s">
        <v>23</v>
      </c>
      <c r="Z225" s="13" t="s">
        <v>23</v>
      </c>
    </row>
    <row r="226" spans="1:26" s="1" customFormat="1" ht="36" x14ac:dyDescent="0.25">
      <c r="A226" s="4">
        <v>1547</v>
      </c>
      <c r="B226" s="13">
        <v>3</v>
      </c>
      <c r="C226" s="48" t="s">
        <v>1745</v>
      </c>
      <c r="D226" s="1" t="s">
        <v>1746</v>
      </c>
      <c r="E226" s="5">
        <v>36.094299999999997</v>
      </c>
      <c r="F226" s="5">
        <v>28.088000000000001</v>
      </c>
      <c r="G226" s="13">
        <v>-750</v>
      </c>
      <c r="H226" s="1" t="s">
        <v>4505</v>
      </c>
      <c r="I226" s="1" t="s">
        <v>350</v>
      </c>
      <c r="J226" s="16"/>
      <c r="K226" s="16"/>
      <c r="L226" s="14" t="s">
        <v>1747</v>
      </c>
      <c r="M226" s="14" t="s">
        <v>5529</v>
      </c>
      <c r="N226" s="1" t="s">
        <v>1642</v>
      </c>
      <c r="O226" s="13" t="str">
        <f t="shared" si="3"/>
        <v>a</v>
      </c>
      <c r="P226" s="13"/>
      <c r="Q226" s="13" t="s">
        <v>38</v>
      </c>
      <c r="R226" s="13" t="s">
        <v>39</v>
      </c>
      <c r="S226" s="13" t="s">
        <v>23</v>
      </c>
      <c r="T226" s="13"/>
      <c r="U226" s="13" t="s">
        <v>23</v>
      </c>
      <c r="V226" s="13" t="s">
        <v>23</v>
      </c>
      <c r="W226" s="13" t="s">
        <v>23</v>
      </c>
      <c r="X226" s="13" t="s">
        <v>23</v>
      </c>
      <c r="Y226" s="13" t="s">
        <v>23</v>
      </c>
      <c r="Z226" s="13" t="s">
        <v>23</v>
      </c>
    </row>
    <row r="227" spans="1:26" s="1" customFormat="1" ht="48" x14ac:dyDescent="0.25">
      <c r="A227" s="4">
        <v>1599</v>
      </c>
      <c r="B227" s="13">
        <v>3</v>
      </c>
      <c r="C227" s="48" t="s">
        <v>5557</v>
      </c>
      <c r="D227" s="1" t="s">
        <v>1814</v>
      </c>
      <c r="E227" s="5">
        <v>35.343336999999998</v>
      </c>
      <c r="F227" s="5">
        <v>25.136071999999999</v>
      </c>
      <c r="G227" s="13">
        <v>-330</v>
      </c>
      <c r="H227" s="1" t="s">
        <v>4415</v>
      </c>
      <c r="I227" s="1" t="s">
        <v>1815</v>
      </c>
      <c r="J227" s="16"/>
      <c r="K227" s="16"/>
      <c r="L227" s="14" t="s">
        <v>1816</v>
      </c>
      <c r="M227" s="14" t="s">
        <v>5556</v>
      </c>
      <c r="N227" s="1" t="s">
        <v>1761</v>
      </c>
      <c r="O227" s="13" t="str">
        <f t="shared" si="3"/>
        <v>a</v>
      </c>
      <c r="P227" s="13" t="s">
        <v>97</v>
      </c>
      <c r="Q227" s="13"/>
      <c r="R227" s="13" t="s">
        <v>23</v>
      </c>
      <c r="S227" s="13" t="s">
        <v>23</v>
      </c>
      <c r="T227" s="13"/>
      <c r="U227" s="13" t="s">
        <v>23</v>
      </c>
      <c r="V227" s="13" t="s">
        <v>23</v>
      </c>
      <c r="W227" s="13" t="s">
        <v>23</v>
      </c>
      <c r="X227" s="13" t="s">
        <v>23</v>
      </c>
      <c r="Y227" s="13" t="s">
        <v>23</v>
      </c>
      <c r="Z227" s="13" t="s">
        <v>23</v>
      </c>
    </row>
    <row r="228" spans="1:26" s="1" customFormat="1" ht="60" x14ac:dyDescent="0.25">
      <c r="A228" s="4">
        <v>1601</v>
      </c>
      <c r="B228" s="13">
        <v>3</v>
      </c>
      <c r="C228" s="48" t="s">
        <v>7223</v>
      </c>
      <c r="D228" s="1" t="s">
        <v>1819</v>
      </c>
      <c r="E228" s="5">
        <v>35.335456000000001</v>
      </c>
      <c r="F228" s="5">
        <v>25.193977</v>
      </c>
      <c r="G228" s="13" t="s">
        <v>974</v>
      </c>
      <c r="H228" s="1" t="s">
        <v>7184</v>
      </c>
      <c r="I228" s="1" t="s">
        <v>1820</v>
      </c>
      <c r="J228" s="14" t="s">
        <v>7182</v>
      </c>
      <c r="K228" s="14" t="s">
        <v>7190</v>
      </c>
      <c r="L228" s="14" t="s">
        <v>1821</v>
      </c>
      <c r="M228" s="16"/>
      <c r="N228" s="1" t="s">
        <v>1761</v>
      </c>
      <c r="O228" s="13" t="str">
        <f t="shared" si="3"/>
        <v>a</v>
      </c>
      <c r="P228" s="13"/>
      <c r="Q228" s="13" t="s">
        <v>38</v>
      </c>
      <c r="R228" s="13" t="s">
        <v>39</v>
      </c>
      <c r="S228" s="13" t="s">
        <v>23</v>
      </c>
      <c r="T228" s="13"/>
      <c r="U228" s="13" t="s">
        <v>23</v>
      </c>
      <c r="V228" s="13" t="s">
        <v>23</v>
      </c>
      <c r="W228" s="13" t="s">
        <v>23</v>
      </c>
      <c r="X228" s="13" t="s">
        <v>23</v>
      </c>
      <c r="Y228" s="13" t="s">
        <v>23</v>
      </c>
      <c r="Z228" s="13" t="s">
        <v>23</v>
      </c>
    </row>
    <row r="229" spans="1:26" s="1" customFormat="1" ht="48" x14ac:dyDescent="0.25">
      <c r="A229" s="4">
        <v>1621</v>
      </c>
      <c r="B229" s="13">
        <v>3</v>
      </c>
      <c r="C229" s="48" t="s">
        <v>7189</v>
      </c>
      <c r="D229" s="1" t="s">
        <v>4416</v>
      </c>
      <c r="E229" s="5">
        <v>35.195300000000003</v>
      </c>
      <c r="F229" s="5">
        <v>26.275600000000001</v>
      </c>
      <c r="G229" s="13">
        <v>-750</v>
      </c>
      <c r="H229" s="1" t="s">
        <v>7188</v>
      </c>
      <c r="I229" s="1" t="s">
        <v>5571</v>
      </c>
      <c r="J229" s="14" t="s">
        <v>7190</v>
      </c>
      <c r="K229" s="16"/>
      <c r="L229" s="14" t="s">
        <v>1847</v>
      </c>
      <c r="M229" s="14" t="s">
        <v>5572</v>
      </c>
      <c r="N229" s="1" t="s">
        <v>1846</v>
      </c>
      <c r="O229" s="13" t="str">
        <f t="shared" si="3"/>
        <v>a</v>
      </c>
      <c r="P229" s="13"/>
      <c r="Q229" s="13" t="s">
        <v>38</v>
      </c>
      <c r="R229" s="13" t="s">
        <v>23</v>
      </c>
      <c r="S229" s="13" t="s">
        <v>54</v>
      </c>
      <c r="T229" s="13"/>
      <c r="U229" s="13" t="s">
        <v>23</v>
      </c>
      <c r="V229" s="13" t="s">
        <v>23</v>
      </c>
      <c r="W229" s="13" t="s">
        <v>23</v>
      </c>
      <c r="X229" s="13" t="s">
        <v>23</v>
      </c>
      <c r="Y229" s="13" t="s">
        <v>23</v>
      </c>
      <c r="Z229" s="13" t="s">
        <v>23</v>
      </c>
    </row>
    <row r="230" spans="1:26" s="1" customFormat="1" ht="48" x14ac:dyDescent="0.25">
      <c r="A230" s="4">
        <v>1641</v>
      </c>
      <c r="B230" s="13">
        <v>3</v>
      </c>
      <c r="C230" s="48" t="s">
        <v>5582</v>
      </c>
      <c r="D230" s="1" t="s">
        <v>5583</v>
      </c>
      <c r="E230" s="5">
        <v>35.051299999999998</v>
      </c>
      <c r="F230" s="5">
        <v>24.814</v>
      </c>
      <c r="G230" s="13">
        <v>-750</v>
      </c>
      <c r="H230" s="1" t="s">
        <v>7187</v>
      </c>
      <c r="J230" s="14" t="s">
        <v>7190</v>
      </c>
      <c r="K230" s="16"/>
      <c r="L230" s="14" t="s">
        <v>1868</v>
      </c>
      <c r="M230" s="14" t="s">
        <v>5581</v>
      </c>
      <c r="N230" s="1" t="s">
        <v>1846</v>
      </c>
      <c r="O230" s="13" t="str">
        <f t="shared" si="3"/>
        <v>a</v>
      </c>
      <c r="P230" s="13"/>
      <c r="Q230" s="13" t="s">
        <v>23</v>
      </c>
      <c r="R230" s="13" t="s">
        <v>23</v>
      </c>
      <c r="S230" s="13" t="s">
        <v>23</v>
      </c>
      <c r="T230" s="13"/>
      <c r="U230" s="13" t="s">
        <v>23</v>
      </c>
      <c r="V230" s="13" t="s">
        <v>23</v>
      </c>
      <c r="W230" s="13" t="s">
        <v>23</v>
      </c>
      <c r="X230" s="13" t="s">
        <v>23</v>
      </c>
      <c r="Y230" s="13" t="s">
        <v>23</v>
      </c>
      <c r="Z230" s="13" t="s">
        <v>23</v>
      </c>
    </row>
    <row r="231" spans="1:26" s="1" customFormat="1" ht="192" x14ac:dyDescent="0.25">
      <c r="A231" s="4">
        <v>1648</v>
      </c>
      <c r="B231" s="13">
        <v>3</v>
      </c>
      <c r="C231" s="48" t="s">
        <v>6537</v>
      </c>
      <c r="D231" s="1" t="s">
        <v>6538</v>
      </c>
      <c r="E231" s="5">
        <v>35.198698</v>
      </c>
      <c r="F231" s="5">
        <v>24.082457000000002</v>
      </c>
      <c r="G231" s="13">
        <v>-550</v>
      </c>
      <c r="H231" s="1" t="s">
        <v>5701</v>
      </c>
      <c r="I231" s="1" t="s">
        <v>6251</v>
      </c>
      <c r="J231" s="16"/>
      <c r="K231" s="16"/>
      <c r="L231" s="14" t="s">
        <v>1882</v>
      </c>
      <c r="M231" s="14" t="s">
        <v>5591</v>
      </c>
      <c r="N231" s="1" t="s">
        <v>1846</v>
      </c>
      <c r="O231" s="13" t="str">
        <f t="shared" si="3"/>
        <v>a</v>
      </c>
      <c r="P231" s="13"/>
      <c r="Q231" s="13"/>
      <c r="R231" s="13" t="s">
        <v>23</v>
      </c>
      <c r="S231" s="13" t="s">
        <v>23</v>
      </c>
      <c r="T231" s="13"/>
      <c r="U231" s="13" t="s">
        <v>23</v>
      </c>
      <c r="V231" s="13" t="s">
        <v>23</v>
      </c>
      <c r="W231" s="13" t="s">
        <v>23</v>
      </c>
      <c r="X231" s="13" t="s">
        <v>23</v>
      </c>
      <c r="Y231" s="13" t="s">
        <v>23</v>
      </c>
      <c r="Z231" s="13" t="s">
        <v>23</v>
      </c>
    </row>
    <row r="232" spans="1:26" s="1" customFormat="1" ht="36" x14ac:dyDescent="0.25">
      <c r="A232" s="4">
        <v>1662</v>
      </c>
      <c r="B232" s="13">
        <v>3</v>
      </c>
      <c r="C232" s="48" t="s">
        <v>7181</v>
      </c>
      <c r="D232" s="1" t="s">
        <v>1907</v>
      </c>
      <c r="E232" s="5">
        <v>35.019081999999997</v>
      </c>
      <c r="F232" s="5">
        <v>33.239826000000001</v>
      </c>
      <c r="G232" s="13" t="s">
        <v>974</v>
      </c>
      <c r="H232" s="1" t="s">
        <v>1908</v>
      </c>
      <c r="J232" s="14" t="s">
        <v>7182</v>
      </c>
      <c r="K232" s="16"/>
      <c r="L232" s="14" t="s">
        <v>1909</v>
      </c>
      <c r="M232" s="16"/>
      <c r="N232" s="1" t="s">
        <v>1910</v>
      </c>
      <c r="O232" s="13" t="str">
        <f t="shared" si="3"/>
        <v>a</v>
      </c>
      <c r="P232" s="13"/>
      <c r="Q232" s="13" t="s">
        <v>23</v>
      </c>
      <c r="R232" s="13" t="s">
        <v>23</v>
      </c>
      <c r="S232" s="13" t="s">
        <v>23</v>
      </c>
      <c r="T232" s="13"/>
      <c r="U232" s="13" t="s">
        <v>23</v>
      </c>
      <c r="V232" s="13" t="s">
        <v>23</v>
      </c>
      <c r="W232" s="13" t="s">
        <v>23</v>
      </c>
      <c r="X232" s="13" t="s">
        <v>23</v>
      </c>
      <c r="Y232" s="13" t="s">
        <v>23</v>
      </c>
      <c r="Z232" s="13" t="s">
        <v>23</v>
      </c>
    </row>
    <row r="233" spans="1:26" s="1" customFormat="1" ht="36" x14ac:dyDescent="0.25">
      <c r="A233" s="4">
        <v>1699</v>
      </c>
      <c r="B233" s="13">
        <v>3</v>
      </c>
      <c r="C233" s="48" t="s">
        <v>1966</v>
      </c>
      <c r="D233" s="1" t="s">
        <v>1967</v>
      </c>
      <c r="E233" s="5">
        <v>35.356476999999998</v>
      </c>
      <c r="F233" s="5">
        <v>33.193233999999997</v>
      </c>
      <c r="G233" s="13">
        <v>-750</v>
      </c>
      <c r="H233" s="1" t="s">
        <v>1968</v>
      </c>
      <c r="I233" s="1" t="s">
        <v>420</v>
      </c>
      <c r="J233" s="16"/>
      <c r="K233" s="16"/>
      <c r="L233" s="14" t="s">
        <v>1969</v>
      </c>
      <c r="M233" s="14" t="s">
        <v>5645</v>
      </c>
      <c r="N233" s="1" t="s">
        <v>1910</v>
      </c>
      <c r="O233" s="13" t="str">
        <f t="shared" si="3"/>
        <v>a</v>
      </c>
      <c r="P233" s="13"/>
      <c r="Q233" s="13" t="s">
        <v>38</v>
      </c>
      <c r="R233" s="13" t="s">
        <v>39</v>
      </c>
      <c r="S233" s="13" t="s">
        <v>23</v>
      </c>
      <c r="T233" s="13"/>
      <c r="U233" s="13" t="s">
        <v>23</v>
      </c>
      <c r="V233" s="13" t="s">
        <v>23</v>
      </c>
      <c r="W233" s="13" t="s">
        <v>23</v>
      </c>
      <c r="X233" s="13" t="s">
        <v>23</v>
      </c>
      <c r="Y233" s="13" t="s">
        <v>23</v>
      </c>
      <c r="Z233" s="13" t="s">
        <v>23</v>
      </c>
    </row>
    <row r="234" spans="1:26" s="1" customFormat="1" ht="36" x14ac:dyDescent="0.25">
      <c r="A234" s="4">
        <v>1706</v>
      </c>
      <c r="B234" s="13">
        <v>3</v>
      </c>
      <c r="C234" s="48" t="s">
        <v>7436</v>
      </c>
      <c r="D234" s="1" t="s">
        <v>6796</v>
      </c>
      <c r="E234" s="5">
        <v>35.630000000000003</v>
      </c>
      <c r="F234" s="5">
        <v>34.372</v>
      </c>
      <c r="G234" s="13">
        <v>-750</v>
      </c>
      <c r="H234" s="1" t="s">
        <v>1977</v>
      </c>
      <c r="I234" s="1" t="s">
        <v>1978</v>
      </c>
      <c r="J234" s="16"/>
      <c r="K234" s="16"/>
      <c r="L234" s="15" t="s">
        <v>1979</v>
      </c>
      <c r="M234" s="15" t="s">
        <v>5648</v>
      </c>
      <c r="N234" s="1" t="s">
        <v>1910</v>
      </c>
      <c r="O234" s="13" t="str">
        <f t="shared" si="3"/>
        <v>a</v>
      </c>
      <c r="P234" s="13"/>
      <c r="Q234" s="13" t="s">
        <v>38</v>
      </c>
      <c r="R234" s="13" t="s">
        <v>39</v>
      </c>
      <c r="S234" s="13" t="s">
        <v>23</v>
      </c>
      <c r="T234" s="13"/>
      <c r="U234" s="13" t="s">
        <v>23</v>
      </c>
      <c r="V234" s="13" t="s">
        <v>23</v>
      </c>
      <c r="W234" s="13"/>
      <c r="X234" s="13"/>
      <c r="Y234" s="13" t="s">
        <v>23</v>
      </c>
      <c r="Z234" s="13" t="s">
        <v>23</v>
      </c>
    </row>
    <row r="235" spans="1:26" s="1" customFormat="1" ht="48" x14ac:dyDescent="0.25">
      <c r="A235" s="4">
        <v>1732</v>
      </c>
      <c r="B235" s="13">
        <v>3</v>
      </c>
      <c r="C235" s="48" t="s">
        <v>2003</v>
      </c>
      <c r="D235" s="1" t="s">
        <v>4839</v>
      </c>
      <c r="E235" s="5">
        <v>41.180300000000003</v>
      </c>
      <c r="F235" s="5">
        <v>29.0761</v>
      </c>
      <c r="G235" s="13">
        <v>-330</v>
      </c>
      <c r="H235" s="1" t="s">
        <v>7603</v>
      </c>
      <c r="J235" s="16"/>
      <c r="K235" s="16"/>
      <c r="L235" s="14" t="s">
        <v>2004</v>
      </c>
      <c r="M235" s="14" t="s">
        <v>4838</v>
      </c>
      <c r="N235" s="1" t="s">
        <v>1985</v>
      </c>
      <c r="O235" s="13" t="str">
        <f t="shared" si="3"/>
        <v>a</v>
      </c>
      <c r="P235" s="13"/>
      <c r="Q235" s="13" t="s">
        <v>23</v>
      </c>
      <c r="R235" s="13" t="s">
        <v>23</v>
      </c>
      <c r="S235" s="13" t="s">
        <v>23</v>
      </c>
      <c r="T235" s="13"/>
      <c r="U235" s="13" t="s">
        <v>23</v>
      </c>
      <c r="V235" s="13" t="s">
        <v>23</v>
      </c>
      <c r="W235" s="13" t="s">
        <v>23</v>
      </c>
      <c r="X235" s="13" t="s">
        <v>23</v>
      </c>
      <c r="Y235" s="13" t="s">
        <v>23</v>
      </c>
      <c r="Z235" s="13" t="s">
        <v>23</v>
      </c>
    </row>
    <row r="236" spans="1:26" s="1" customFormat="1" ht="72" x14ac:dyDescent="0.25">
      <c r="A236" s="4">
        <v>1777</v>
      </c>
      <c r="B236" s="13">
        <v>3</v>
      </c>
      <c r="C236" s="48" t="s">
        <v>6398</v>
      </c>
      <c r="D236" s="1" t="s">
        <v>6397</v>
      </c>
      <c r="E236" s="5">
        <v>45.254677000000001</v>
      </c>
      <c r="F236" s="5">
        <v>30.203218</v>
      </c>
      <c r="G236" s="13">
        <v>-750</v>
      </c>
      <c r="H236" s="1" t="s">
        <v>2037</v>
      </c>
      <c r="I236" s="1" t="s">
        <v>6197</v>
      </c>
      <c r="J236" s="16"/>
      <c r="K236" s="16"/>
      <c r="L236" s="14" t="s">
        <v>2038</v>
      </c>
      <c r="M236" s="14" t="s">
        <v>4880</v>
      </c>
      <c r="N236" s="1" t="s">
        <v>2036</v>
      </c>
      <c r="O236" s="13" t="str">
        <f t="shared" si="3"/>
        <v>a</v>
      </c>
      <c r="P236" s="13"/>
      <c r="Q236" s="13" t="s">
        <v>23</v>
      </c>
      <c r="R236" s="13" t="s">
        <v>23</v>
      </c>
      <c r="S236" s="13" t="s">
        <v>23</v>
      </c>
      <c r="T236" s="13"/>
      <c r="U236" s="13" t="s">
        <v>23</v>
      </c>
      <c r="V236" s="13" t="s">
        <v>23</v>
      </c>
      <c r="W236" s="13" t="s">
        <v>23</v>
      </c>
      <c r="X236" s="13" t="s">
        <v>23</v>
      </c>
      <c r="Y236" s="13" t="s">
        <v>23</v>
      </c>
      <c r="Z236" s="13" t="s">
        <v>23</v>
      </c>
    </row>
    <row r="237" spans="1:26" s="1" customFormat="1" ht="72" x14ac:dyDescent="0.25">
      <c r="A237" s="4">
        <v>1818</v>
      </c>
      <c r="B237" s="13">
        <v>3</v>
      </c>
      <c r="C237" s="48" t="s">
        <v>4418</v>
      </c>
      <c r="D237" s="1" t="s">
        <v>2076</v>
      </c>
      <c r="E237" s="5">
        <v>45.026755999999999</v>
      </c>
      <c r="F237" s="5">
        <v>35.403109999999998</v>
      </c>
      <c r="G237" s="13">
        <v>-550</v>
      </c>
      <c r="H237" s="1" t="s">
        <v>4507</v>
      </c>
      <c r="I237" s="1" t="s">
        <v>6307</v>
      </c>
      <c r="J237" s="16"/>
      <c r="K237" s="16"/>
      <c r="L237" s="14" t="s">
        <v>2077</v>
      </c>
      <c r="M237" s="14" t="s">
        <v>4899</v>
      </c>
      <c r="N237" s="1" t="s">
        <v>2036</v>
      </c>
      <c r="O237" s="13" t="str">
        <f t="shared" si="3"/>
        <v>a</v>
      </c>
      <c r="P237" s="13" t="s">
        <v>97</v>
      </c>
      <c r="Q237" s="13" t="s">
        <v>38</v>
      </c>
      <c r="R237" s="13" t="s">
        <v>39</v>
      </c>
      <c r="S237" s="13" t="s">
        <v>23</v>
      </c>
      <c r="T237" s="13"/>
      <c r="U237" s="13" t="s">
        <v>23</v>
      </c>
      <c r="V237" s="13" t="s">
        <v>23</v>
      </c>
      <c r="W237" s="13" t="s">
        <v>23</v>
      </c>
      <c r="X237" s="13" t="s">
        <v>23</v>
      </c>
      <c r="Y237" s="13" t="s">
        <v>23</v>
      </c>
      <c r="Z237" s="13" t="s">
        <v>23</v>
      </c>
    </row>
    <row r="238" spans="1:26" s="1" customFormat="1" ht="48" x14ac:dyDescent="0.25">
      <c r="A238" s="4">
        <v>1823</v>
      </c>
      <c r="B238" s="13">
        <v>3</v>
      </c>
      <c r="C238" s="48" t="s">
        <v>4419</v>
      </c>
      <c r="D238" s="1" t="s">
        <v>2086</v>
      </c>
      <c r="E238" s="5">
        <v>45.350999999999999</v>
      </c>
      <c r="F238" s="5">
        <v>36.468499999999999</v>
      </c>
      <c r="G238" s="13">
        <v>-600</v>
      </c>
      <c r="H238" s="1" t="s">
        <v>4508</v>
      </c>
      <c r="I238" s="1" t="s">
        <v>6307</v>
      </c>
      <c r="J238" s="16"/>
      <c r="K238" s="16"/>
      <c r="L238" s="14" t="s">
        <v>2087</v>
      </c>
      <c r="M238" s="14" t="s">
        <v>4903</v>
      </c>
      <c r="N238" s="1" t="s">
        <v>2036</v>
      </c>
      <c r="O238" s="13" t="str">
        <f t="shared" si="3"/>
        <v>a</v>
      </c>
      <c r="P238" s="13"/>
      <c r="Q238" s="13"/>
      <c r="R238" s="13" t="s">
        <v>23</v>
      </c>
      <c r="S238" s="13" t="s">
        <v>23</v>
      </c>
      <c r="T238" s="13"/>
      <c r="U238" s="13" t="s">
        <v>23</v>
      </c>
      <c r="V238" s="13" t="s">
        <v>23</v>
      </c>
      <c r="W238" s="13" t="s">
        <v>23</v>
      </c>
      <c r="X238" s="13" t="s">
        <v>23</v>
      </c>
      <c r="Y238" s="13" t="s">
        <v>23</v>
      </c>
      <c r="Z238" s="13" t="s">
        <v>23</v>
      </c>
    </row>
    <row r="239" spans="1:26" s="1" customFormat="1" ht="36" x14ac:dyDescent="0.25">
      <c r="A239" s="4">
        <v>1846</v>
      </c>
      <c r="B239" s="13">
        <v>3</v>
      </c>
      <c r="C239" s="48" t="s">
        <v>2101</v>
      </c>
      <c r="D239" s="1" t="s">
        <v>6375</v>
      </c>
      <c r="E239" s="5">
        <v>44.723332999999997</v>
      </c>
      <c r="F239" s="5">
        <v>37.793801000000002</v>
      </c>
      <c r="G239" s="13">
        <v>-550</v>
      </c>
      <c r="H239" s="1" t="s">
        <v>2102</v>
      </c>
      <c r="I239" s="1" t="s">
        <v>6201</v>
      </c>
      <c r="J239" s="16"/>
      <c r="K239" s="16"/>
      <c r="L239" s="14" t="s">
        <v>2103</v>
      </c>
      <c r="M239" s="14" t="s">
        <v>4907</v>
      </c>
      <c r="N239" s="1" t="s">
        <v>2088</v>
      </c>
      <c r="O239" s="13" t="str">
        <f t="shared" si="3"/>
        <v>a</v>
      </c>
      <c r="P239" s="13" t="s">
        <v>97</v>
      </c>
      <c r="Q239" s="13" t="s">
        <v>23</v>
      </c>
      <c r="R239" s="13" t="s">
        <v>23</v>
      </c>
      <c r="S239" s="13" t="s">
        <v>23</v>
      </c>
      <c r="T239" s="13"/>
      <c r="U239" s="13" t="s">
        <v>23</v>
      </c>
      <c r="V239" s="13" t="s">
        <v>23</v>
      </c>
      <c r="W239" s="13" t="s">
        <v>23</v>
      </c>
      <c r="X239" s="13" t="s">
        <v>23</v>
      </c>
      <c r="Y239" s="13" t="s">
        <v>23</v>
      </c>
      <c r="Z239" s="13" t="s">
        <v>23</v>
      </c>
    </row>
    <row r="240" spans="1:26" s="1" customFormat="1" ht="36" x14ac:dyDescent="0.25">
      <c r="A240" s="4">
        <v>1888</v>
      </c>
      <c r="B240" s="13">
        <v>3</v>
      </c>
      <c r="C240" s="48" t="s">
        <v>6336</v>
      </c>
      <c r="D240" s="1" t="s">
        <v>4935</v>
      </c>
      <c r="E240" s="5">
        <v>40.942340000000002</v>
      </c>
      <c r="F240" s="5">
        <v>40.068252999999999</v>
      </c>
      <c r="G240" s="13">
        <v>-550</v>
      </c>
      <c r="H240" s="1" t="s">
        <v>2180</v>
      </c>
      <c r="I240" s="1" t="s">
        <v>6197</v>
      </c>
      <c r="J240" s="16"/>
      <c r="K240" s="16"/>
      <c r="L240" s="14" t="s">
        <v>2179</v>
      </c>
      <c r="M240" s="14" t="s">
        <v>4934</v>
      </c>
      <c r="N240" s="1" t="s">
        <v>2157</v>
      </c>
      <c r="O240" s="13" t="str">
        <f t="shared" si="3"/>
        <v>a</v>
      </c>
      <c r="P240" s="13" t="s">
        <v>97</v>
      </c>
      <c r="Q240" s="13" t="s">
        <v>23</v>
      </c>
      <c r="R240" s="13" t="s">
        <v>23</v>
      </c>
      <c r="S240" s="13" t="s">
        <v>23</v>
      </c>
      <c r="T240" s="13"/>
      <c r="U240" s="13" t="s">
        <v>23</v>
      </c>
      <c r="V240" s="13" t="s">
        <v>23</v>
      </c>
      <c r="W240" s="13" t="s">
        <v>23</v>
      </c>
      <c r="X240" s="13" t="s">
        <v>23</v>
      </c>
      <c r="Y240" s="13" t="s">
        <v>23</v>
      </c>
      <c r="Z240" s="13" t="s">
        <v>23</v>
      </c>
    </row>
    <row r="241" spans="1:26" s="1" customFormat="1" ht="60" x14ac:dyDescent="0.25">
      <c r="A241" s="4">
        <v>1915</v>
      </c>
      <c r="B241" s="13">
        <v>3</v>
      </c>
      <c r="C241" s="48" t="s">
        <v>2228</v>
      </c>
      <c r="D241" s="1" t="s">
        <v>6319</v>
      </c>
      <c r="E241" s="5">
        <v>41.216698000000001</v>
      </c>
      <c r="F241" s="5">
        <v>36.976401000000003</v>
      </c>
      <c r="G241" s="13">
        <v>-550</v>
      </c>
      <c r="H241" s="1" t="s">
        <v>7479</v>
      </c>
      <c r="I241" s="1" t="s">
        <v>6197</v>
      </c>
      <c r="J241" s="16"/>
      <c r="K241" s="16"/>
      <c r="L241" s="14" t="s">
        <v>4957</v>
      </c>
      <c r="M241" s="14" t="s">
        <v>4956</v>
      </c>
      <c r="N241" s="1" t="s">
        <v>2157</v>
      </c>
      <c r="O241" s="13" t="str">
        <f t="shared" si="3"/>
        <v>a</v>
      </c>
      <c r="P241" s="13" t="s">
        <v>97</v>
      </c>
      <c r="Q241" s="13" t="s">
        <v>23</v>
      </c>
      <c r="R241" s="13" t="s">
        <v>23</v>
      </c>
      <c r="S241" s="13" t="s">
        <v>23</v>
      </c>
      <c r="T241" s="13"/>
      <c r="U241" s="13" t="s">
        <v>23</v>
      </c>
      <c r="V241" s="13" t="s">
        <v>23</v>
      </c>
      <c r="W241" s="13" t="s">
        <v>23</v>
      </c>
      <c r="X241" s="13" t="s">
        <v>23</v>
      </c>
      <c r="Y241" s="13" t="s">
        <v>23</v>
      </c>
      <c r="Z241" s="13" t="s">
        <v>23</v>
      </c>
    </row>
    <row r="242" spans="1:26" s="1" customFormat="1" ht="36" x14ac:dyDescent="0.25">
      <c r="A242" s="4">
        <v>1917</v>
      </c>
      <c r="B242" s="13">
        <v>3</v>
      </c>
      <c r="C242" s="48" t="s">
        <v>6318</v>
      </c>
      <c r="D242" s="1" t="s">
        <v>4549</v>
      </c>
      <c r="E242" s="5">
        <v>41.383000000000003</v>
      </c>
      <c r="F242" s="5">
        <v>36.659999999999997</v>
      </c>
      <c r="G242" s="13">
        <v>-330</v>
      </c>
      <c r="H242" s="1" t="s">
        <v>2231</v>
      </c>
      <c r="I242" s="1" t="s">
        <v>6201</v>
      </c>
      <c r="J242" s="16"/>
      <c r="K242" s="16"/>
      <c r="L242" s="14" t="s">
        <v>2232</v>
      </c>
      <c r="M242" s="14" t="s">
        <v>4959</v>
      </c>
      <c r="N242" s="1" t="s">
        <v>2157</v>
      </c>
      <c r="O242" s="13" t="str">
        <f t="shared" si="3"/>
        <v>a</v>
      </c>
      <c r="P242" s="13"/>
      <c r="Q242" s="13" t="s">
        <v>23</v>
      </c>
      <c r="R242" s="13" t="s">
        <v>23</v>
      </c>
      <c r="S242" s="13" t="s">
        <v>23</v>
      </c>
      <c r="T242" s="13"/>
      <c r="U242" s="13" t="s">
        <v>23</v>
      </c>
      <c r="V242" s="13" t="s">
        <v>23</v>
      </c>
      <c r="W242" s="13" t="s">
        <v>23</v>
      </c>
      <c r="X242" s="13" t="s">
        <v>23</v>
      </c>
      <c r="Y242" s="13" t="s">
        <v>23</v>
      </c>
      <c r="Z242" s="13" t="s">
        <v>23</v>
      </c>
    </row>
    <row r="243" spans="1:26" s="1" customFormat="1" ht="36" x14ac:dyDescent="0.25">
      <c r="A243" s="4">
        <v>1919</v>
      </c>
      <c r="B243" s="13">
        <v>3</v>
      </c>
      <c r="C243" s="48" t="s">
        <v>6314</v>
      </c>
      <c r="D243" s="1" t="s">
        <v>2233</v>
      </c>
      <c r="E243" s="5">
        <v>41.314900000000002</v>
      </c>
      <c r="F243" s="5">
        <v>36.339630999999997</v>
      </c>
      <c r="G243" s="13">
        <v>-550</v>
      </c>
      <c r="H243" s="1" t="s">
        <v>2234</v>
      </c>
      <c r="I243" s="1" t="s">
        <v>6307</v>
      </c>
      <c r="J243" s="16"/>
      <c r="K243" s="16"/>
      <c r="L243" s="14" t="s">
        <v>2235</v>
      </c>
      <c r="M243" s="14" t="s">
        <v>4960</v>
      </c>
      <c r="N243" s="1" t="s">
        <v>2157</v>
      </c>
      <c r="O243" s="13" t="str">
        <f t="shared" si="3"/>
        <v>a</v>
      </c>
      <c r="P243" s="13" t="s">
        <v>97</v>
      </c>
      <c r="Q243" s="13" t="s">
        <v>38</v>
      </c>
      <c r="R243" s="13" t="s">
        <v>39</v>
      </c>
      <c r="S243" s="13" t="s">
        <v>39</v>
      </c>
      <c r="T243" s="13"/>
      <c r="U243" s="13" t="s">
        <v>23</v>
      </c>
      <c r="V243" s="13" t="s">
        <v>23</v>
      </c>
      <c r="W243" s="13" t="s">
        <v>23</v>
      </c>
      <c r="X243" s="13" t="s">
        <v>23</v>
      </c>
      <c r="Y243" s="13" t="s">
        <v>23</v>
      </c>
      <c r="Z243" s="13" t="s">
        <v>23</v>
      </c>
    </row>
    <row r="244" spans="1:26" s="1" customFormat="1" ht="36" x14ac:dyDescent="0.25">
      <c r="A244" s="4">
        <v>1937</v>
      </c>
      <c r="B244" s="13">
        <v>3</v>
      </c>
      <c r="C244" s="48" t="s">
        <v>2270</v>
      </c>
      <c r="D244" s="1" t="s">
        <v>6217</v>
      </c>
      <c r="E244" s="5">
        <v>41.965000000000003</v>
      </c>
      <c r="F244" s="5">
        <v>34.501199999999997</v>
      </c>
      <c r="G244" s="13">
        <v>-550</v>
      </c>
      <c r="H244" s="1" t="s">
        <v>2271</v>
      </c>
      <c r="I244" s="1" t="s">
        <v>6200</v>
      </c>
      <c r="J244" s="16"/>
      <c r="K244" s="16"/>
      <c r="L244" s="14" t="s">
        <v>2272</v>
      </c>
      <c r="M244" s="14" t="s">
        <v>4970</v>
      </c>
      <c r="N244" s="1" t="s">
        <v>2157</v>
      </c>
      <c r="O244" s="13" t="str">
        <f t="shared" si="3"/>
        <v>a</v>
      </c>
      <c r="P244" s="13"/>
      <c r="Q244" s="13" t="s">
        <v>23</v>
      </c>
      <c r="R244" s="13" t="s">
        <v>23</v>
      </c>
      <c r="S244" s="13" t="s">
        <v>23</v>
      </c>
      <c r="T244" s="13"/>
      <c r="U244" s="13" t="s">
        <v>23</v>
      </c>
      <c r="V244" s="13" t="s">
        <v>23</v>
      </c>
      <c r="W244" s="13" t="s">
        <v>23</v>
      </c>
      <c r="X244" s="13" t="s">
        <v>23</v>
      </c>
      <c r="Y244" s="13" t="s">
        <v>23</v>
      </c>
      <c r="Z244" s="13" t="s">
        <v>23</v>
      </c>
    </row>
    <row r="245" spans="1:26" s="1" customFormat="1" ht="36" x14ac:dyDescent="0.25">
      <c r="A245" s="4">
        <v>1952</v>
      </c>
      <c r="B245" s="13">
        <v>3</v>
      </c>
      <c r="C245" s="48" t="s">
        <v>4421</v>
      </c>
      <c r="D245" s="1" t="s">
        <v>2301</v>
      </c>
      <c r="E245" s="5">
        <v>41.754893000000003</v>
      </c>
      <c r="F245" s="5">
        <v>32.386015</v>
      </c>
      <c r="G245" s="13">
        <v>-550</v>
      </c>
      <c r="H245" s="1" t="s">
        <v>2302</v>
      </c>
      <c r="I245" s="1" t="s">
        <v>6211</v>
      </c>
      <c r="J245" s="16"/>
      <c r="K245" s="16"/>
      <c r="L245" s="14" t="s">
        <v>2304</v>
      </c>
      <c r="M245" s="14" t="s">
        <v>4994</v>
      </c>
      <c r="N245" s="1" t="s">
        <v>2157</v>
      </c>
      <c r="O245" s="13" t="str">
        <f t="shared" si="3"/>
        <v>a</v>
      </c>
      <c r="P245" s="13"/>
      <c r="Q245" s="13"/>
      <c r="R245" s="13" t="s">
        <v>23</v>
      </c>
      <c r="S245" s="13" t="s">
        <v>23</v>
      </c>
      <c r="T245" s="13"/>
      <c r="U245" s="13" t="s">
        <v>23</v>
      </c>
      <c r="V245" s="13" t="s">
        <v>23</v>
      </c>
      <c r="W245" s="13" t="s">
        <v>23</v>
      </c>
      <c r="X245" s="13" t="s">
        <v>23</v>
      </c>
      <c r="Y245" s="13" t="s">
        <v>23</v>
      </c>
      <c r="Z245" s="13" t="s">
        <v>23</v>
      </c>
    </row>
    <row r="246" spans="1:26" s="1" customFormat="1" ht="60" x14ac:dyDescent="0.25">
      <c r="A246" s="4">
        <v>1956</v>
      </c>
      <c r="B246" s="13">
        <v>3</v>
      </c>
      <c r="C246" s="48" t="s">
        <v>6873</v>
      </c>
      <c r="D246" s="1" t="s">
        <v>6210</v>
      </c>
      <c r="E246" s="5">
        <v>41.571793999999997</v>
      </c>
      <c r="F246" s="5">
        <v>32.024700000000003</v>
      </c>
      <c r="G246" s="13">
        <v>-330</v>
      </c>
      <c r="H246" s="1" t="s">
        <v>2310</v>
      </c>
      <c r="I246" s="1" t="s">
        <v>6209</v>
      </c>
      <c r="J246" s="14" t="s">
        <v>6874</v>
      </c>
      <c r="K246" s="16"/>
      <c r="L246" s="14" t="s">
        <v>2311</v>
      </c>
      <c r="M246" s="14" t="s">
        <v>5002</v>
      </c>
      <c r="N246" s="1" t="s">
        <v>2157</v>
      </c>
      <c r="O246" s="13" t="str">
        <f t="shared" si="3"/>
        <v>a</v>
      </c>
      <c r="P246" s="13" t="s">
        <v>97</v>
      </c>
      <c r="Q246" s="13" t="s">
        <v>38</v>
      </c>
      <c r="R246" s="13" t="s">
        <v>39</v>
      </c>
      <c r="S246" s="13" t="s">
        <v>23</v>
      </c>
      <c r="T246" s="13"/>
      <c r="U246" s="13" t="s">
        <v>23</v>
      </c>
      <c r="V246" s="13" t="s">
        <v>23</v>
      </c>
      <c r="W246" s="13" t="s">
        <v>23</v>
      </c>
      <c r="X246" s="13" t="s">
        <v>23</v>
      </c>
      <c r="Y246" s="13" t="s">
        <v>23</v>
      </c>
      <c r="Z246" s="13" t="s">
        <v>23</v>
      </c>
    </row>
    <row r="247" spans="1:26" s="1" customFormat="1" ht="36" x14ac:dyDescent="0.25">
      <c r="A247" s="4">
        <v>1966</v>
      </c>
      <c r="B247" s="13">
        <v>3</v>
      </c>
      <c r="C247" s="48" t="s">
        <v>4422</v>
      </c>
      <c r="D247" s="1" t="s">
        <v>2332</v>
      </c>
      <c r="E247" s="5">
        <v>41.2821</v>
      </c>
      <c r="F247" s="5">
        <v>31.413</v>
      </c>
      <c r="G247" s="13">
        <v>-550</v>
      </c>
      <c r="H247" s="1" t="s">
        <v>2333</v>
      </c>
      <c r="I247" s="1" t="s">
        <v>7178</v>
      </c>
      <c r="J247" s="16"/>
      <c r="K247" s="16"/>
      <c r="L247" s="14" t="s">
        <v>2334</v>
      </c>
      <c r="M247" s="14" t="s">
        <v>5013</v>
      </c>
      <c r="N247" s="1" t="s">
        <v>2157</v>
      </c>
      <c r="O247" s="13" t="str">
        <f t="shared" si="3"/>
        <v>a</v>
      </c>
      <c r="P247" s="13" t="s">
        <v>97</v>
      </c>
      <c r="Q247" s="13"/>
      <c r="R247" s="13" t="s">
        <v>23</v>
      </c>
      <c r="S247" s="13" t="s">
        <v>23</v>
      </c>
      <c r="T247" s="13"/>
      <c r="U247" s="13" t="s">
        <v>23</v>
      </c>
      <c r="V247" s="13" t="s">
        <v>23</v>
      </c>
      <c r="W247" s="13" t="s">
        <v>23</v>
      </c>
      <c r="X247" s="13" t="s">
        <v>23</v>
      </c>
      <c r="Y247" s="13" t="s">
        <v>39</v>
      </c>
      <c r="Z247" s="13" t="s">
        <v>23</v>
      </c>
    </row>
    <row r="248" spans="1:26" s="1" customFormat="1" ht="48" x14ac:dyDescent="0.25">
      <c r="A248" s="4">
        <v>2049</v>
      </c>
      <c r="B248" s="13">
        <v>3</v>
      </c>
      <c r="C248" s="48" t="s">
        <v>2402</v>
      </c>
      <c r="D248" s="1" t="s">
        <v>2403</v>
      </c>
      <c r="E248" s="5">
        <v>40.425699999999999</v>
      </c>
      <c r="F248" s="5">
        <v>27.067399999999999</v>
      </c>
      <c r="G248" s="13">
        <v>-550</v>
      </c>
      <c r="H248" s="1" t="s">
        <v>7586</v>
      </c>
      <c r="I248" s="1" t="s">
        <v>4240</v>
      </c>
      <c r="J248" s="16"/>
      <c r="K248" s="16"/>
      <c r="L248" s="14" t="s">
        <v>2404</v>
      </c>
      <c r="M248" s="14" t="s">
        <v>4853</v>
      </c>
      <c r="N248" s="1" t="s">
        <v>2377</v>
      </c>
      <c r="O248" s="13" t="str">
        <f t="shared" si="3"/>
        <v>a</v>
      </c>
      <c r="P248" s="13"/>
      <c r="Q248" s="13" t="s">
        <v>38</v>
      </c>
      <c r="R248" s="13" t="s">
        <v>39</v>
      </c>
      <c r="S248" s="13" t="s">
        <v>23</v>
      </c>
      <c r="T248" s="13"/>
      <c r="U248" s="13" t="s">
        <v>23</v>
      </c>
      <c r="V248" s="13" t="s">
        <v>23</v>
      </c>
      <c r="W248" s="13" t="s">
        <v>23</v>
      </c>
      <c r="X248" s="13" t="s">
        <v>23</v>
      </c>
      <c r="Y248" s="13" t="s">
        <v>23</v>
      </c>
      <c r="Z248" s="13" t="s">
        <v>23</v>
      </c>
    </row>
    <row r="249" spans="1:26" s="1" customFormat="1" ht="36" x14ac:dyDescent="0.25">
      <c r="A249" s="4">
        <v>2070</v>
      </c>
      <c r="B249" s="13">
        <v>3</v>
      </c>
      <c r="C249" s="48" t="s">
        <v>2430</v>
      </c>
      <c r="D249" s="1" t="s">
        <v>2431</v>
      </c>
      <c r="E249" s="5">
        <v>39.490699999999997</v>
      </c>
      <c r="F249" s="5">
        <v>26.3369</v>
      </c>
      <c r="G249" s="13">
        <v>-750</v>
      </c>
      <c r="H249" s="1" t="s">
        <v>7579</v>
      </c>
      <c r="I249" s="1" t="s">
        <v>350</v>
      </c>
      <c r="J249" s="16"/>
      <c r="K249" s="16"/>
      <c r="L249" s="14" t="s">
        <v>2432</v>
      </c>
      <c r="M249" s="14" t="s">
        <v>5658</v>
      </c>
      <c r="N249" s="1" t="s">
        <v>2421</v>
      </c>
      <c r="O249" s="13" t="str">
        <f t="shared" si="3"/>
        <v>a</v>
      </c>
      <c r="P249" s="13" t="s">
        <v>97</v>
      </c>
      <c r="Q249" s="13" t="s">
        <v>38</v>
      </c>
      <c r="R249" s="13" t="s">
        <v>39</v>
      </c>
      <c r="S249" s="13" t="s">
        <v>23</v>
      </c>
      <c r="T249" s="13"/>
      <c r="U249" s="13" t="s">
        <v>39</v>
      </c>
      <c r="V249" s="13" t="s">
        <v>23</v>
      </c>
      <c r="W249" s="13" t="s">
        <v>23</v>
      </c>
      <c r="X249" s="13" t="s">
        <v>23</v>
      </c>
      <c r="Y249" s="13" t="s">
        <v>23</v>
      </c>
      <c r="Z249" s="13" t="s">
        <v>23</v>
      </c>
    </row>
    <row r="250" spans="1:26" s="1" customFormat="1" ht="36" x14ac:dyDescent="0.25">
      <c r="A250" s="4">
        <v>2076</v>
      </c>
      <c r="B250" s="13">
        <v>3</v>
      </c>
      <c r="C250" s="48" t="s">
        <v>2434</v>
      </c>
      <c r="D250" s="1" t="s">
        <v>5659</v>
      </c>
      <c r="E250" s="5">
        <v>39.504800000000003</v>
      </c>
      <c r="F250" s="5">
        <v>26.93</v>
      </c>
      <c r="G250" s="13">
        <v>-750</v>
      </c>
      <c r="H250" s="1" t="s">
        <v>7529</v>
      </c>
      <c r="I250" s="1" t="s">
        <v>350</v>
      </c>
      <c r="J250" s="16"/>
      <c r="K250" s="16"/>
      <c r="L250" s="14" t="s">
        <v>2435</v>
      </c>
      <c r="M250" s="14" t="s">
        <v>5660</v>
      </c>
      <c r="N250" s="1" t="s">
        <v>2421</v>
      </c>
      <c r="O250" s="13" t="str">
        <f t="shared" si="3"/>
        <v>a</v>
      </c>
      <c r="P250" s="13"/>
      <c r="Q250" s="13" t="s">
        <v>38</v>
      </c>
      <c r="R250" s="13" t="s">
        <v>39</v>
      </c>
      <c r="S250" s="13" t="s">
        <v>23</v>
      </c>
      <c r="T250" s="13"/>
      <c r="U250" s="13" t="s">
        <v>23</v>
      </c>
      <c r="V250" s="13" t="s">
        <v>23</v>
      </c>
      <c r="W250" s="13" t="s">
        <v>23</v>
      </c>
      <c r="X250" s="13" t="s">
        <v>23</v>
      </c>
      <c r="Y250" s="13" t="s">
        <v>23</v>
      </c>
      <c r="Z250" s="13" t="s">
        <v>23</v>
      </c>
    </row>
    <row r="251" spans="1:26" s="1" customFormat="1" ht="36" x14ac:dyDescent="0.25">
      <c r="A251" s="4">
        <v>2087</v>
      </c>
      <c r="B251" s="13">
        <v>3</v>
      </c>
      <c r="C251" s="48" t="s">
        <v>6249</v>
      </c>
      <c r="D251" s="1" t="s">
        <v>2442</v>
      </c>
      <c r="E251" s="5">
        <v>38.933259999999997</v>
      </c>
      <c r="F251" s="5">
        <v>26.937738</v>
      </c>
      <c r="G251" s="13">
        <v>-750</v>
      </c>
      <c r="H251" s="1" t="s">
        <v>2440</v>
      </c>
      <c r="I251" s="1" t="s">
        <v>1176</v>
      </c>
      <c r="J251" s="16"/>
      <c r="K251" s="16"/>
      <c r="L251" s="14" t="s">
        <v>2441</v>
      </c>
      <c r="M251" s="14" t="s">
        <v>5471</v>
      </c>
      <c r="N251" s="1" t="s">
        <v>2421</v>
      </c>
      <c r="O251" s="13" t="str">
        <f t="shared" si="3"/>
        <v>a</v>
      </c>
      <c r="P251" s="13"/>
      <c r="Q251" s="13"/>
      <c r="R251" s="13" t="s">
        <v>23</v>
      </c>
      <c r="S251" s="13" t="s">
        <v>23</v>
      </c>
      <c r="T251" s="13"/>
      <c r="U251" s="13" t="s">
        <v>23</v>
      </c>
      <c r="V251" s="13" t="s">
        <v>23</v>
      </c>
      <c r="W251" s="13" t="s">
        <v>23</v>
      </c>
      <c r="X251" s="13" t="s">
        <v>23</v>
      </c>
      <c r="Y251" s="13" t="s">
        <v>23</v>
      </c>
      <c r="Z251" s="13" t="s">
        <v>23</v>
      </c>
    </row>
    <row r="252" spans="1:26" s="1" customFormat="1" ht="36" x14ac:dyDescent="0.25">
      <c r="A252" s="4">
        <v>2091</v>
      </c>
      <c r="B252" s="13">
        <v>3</v>
      </c>
      <c r="C252" s="48" t="s">
        <v>2450</v>
      </c>
      <c r="D252" s="1" t="s">
        <v>2451</v>
      </c>
      <c r="E252" s="5">
        <v>38.848398000000003</v>
      </c>
      <c r="F252" s="5">
        <v>26.983661000000001</v>
      </c>
      <c r="G252" s="13">
        <v>-750</v>
      </c>
      <c r="H252" s="1" t="s">
        <v>7544</v>
      </c>
      <c r="I252" s="1" t="s">
        <v>1052</v>
      </c>
      <c r="J252" s="16"/>
      <c r="K252" s="14" t="s">
        <v>6694</v>
      </c>
      <c r="L252" s="14" t="s">
        <v>2453</v>
      </c>
      <c r="M252" s="14" t="s">
        <v>5665</v>
      </c>
      <c r="N252" s="1" t="s">
        <v>2421</v>
      </c>
      <c r="O252" s="13" t="str">
        <f t="shared" si="3"/>
        <v>a</v>
      </c>
      <c r="P252" s="13"/>
      <c r="Q252" s="13" t="s">
        <v>40</v>
      </c>
      <c r="R252" s="13" t="s">
        <v>39</v>
      </c>
      <c r="S252" s="13" t="s">
        <v>39</v>
      </c>
      <c r="T252" s="13"/>
      <c r="U252" s="13" t="s">
        <v>39</v>
      </c>
      <c r="V252" s="13" t="s">
        <v>23</v>
      </c>
      <c r="W252" s="13" t="s">
        <v>23</v>
      </c>
      <c r="X252" s="13" t="s">
        <v>23</v>
      </c>
      <c r="Y252" s="13" t="s">
        <v>23</v>
      </c>
      <c r="Z252" s="13" t="s">
        <v>23</v>
      </c>
    </row>
    <row r="253" spans="1:26" s="1" customFormat="1" ht="36" x14ac:dyDescent="0.25">
      <c r="A253" s="4">
        <v>2106</v>
      </c>
      <c r="B253" s="13">
        <v>3</v>
      </c>
      <c r="C253" s="48" t="s">
        <v>4520</v>
      </c>
      <c r="D253" s="1" t="s">
        <v>2471</v>
      </c>
      <c r="E253" s="5">
        <v>38.380800000000001</v>
      </c>
      <c r="F253" s="5">
        <v>26.481100000000001</v>
      </c>
      <c r="G253" s="13">
        <v>-550</v>
      </c>
      <c r="H253" s="1" t="s">
        <v>7549</v>
      </c>
      <c r="I253" s="1" t="s">
        <v>2472</v>
      </c>
      <c r="J253" s="16"/>
      <c r="K253" s="16"/>
      <c r="L253" s="14" t="s">
        <v>2473</v>
      </c>
      <c r="M253" s="14" t="s">
        <v>5677</v>
      </c>
      <c r="N253" s="1" t="s">
        <v>2421</v>
      </c>
      <c r="O253" s="13" t="str">
        <f t="shared" si="3"/>
        <v>a</v>
      </c>
      <c r="P253" s="13"/>
      <c r="Q253" s="13" t="s">
        <v>38</v>
      </c>
      <c r="R253" s="13" t="s">
        <v>39</v>
      </c>
      <c r="S253" s="13" t="s">
        <v>23</v>
      </c>
      <c r="T253" s="13"/>
      <c r="U253" s="13" t="s">
        <v>23</v>
      </c>
      <c r="V253" s="13" t="s">
        <v>23</v>
      </c>
      <c r="W253" s="13" t="s">
        <v>23</v>
      </c>
      <c r="X253" s="13" t="s">
        <v>23</v>
      </c>
      <c r="Y253" s="13" t="s">
        <v>23</v>
      </c>
      <c r="Z253" s="13" t="s">
        <v>23</v>
      </c>
    </row>
    <row r="254" spans="1:26" s="1" customFormat="1" ht="48" x14ac:dyDescent="0.25">
      <c r="A254" s="4">
        <v>2113</v>
      </c>
      <c r="B254" s="13">
        <v>3</v>
      </c>
      <c r="C254" s="48" t="s">
        <v>2482</v>
      </c>
      <c r="D254" s="1" t="s">
        <v>2483</v>
      </c>
      <c r="E254" s="5">
        <v>38.198174000000002</v>
      </c>
      <c r="F254" s="5">
        <v>26.783397000000001</v>
      </c>
      <c r="G254" s="13">
        <v>-330</v>
      </c>
      <c r="H254" s="1" t="s">
        <v>2484</v>
      </c>
      <c r="I254" s="1" t="s">
        <v>1092</v>
      </c>
      <c r="J254" s="16"/>
      <c r="K254" s="16"/>
      <c r="L254" s="14" t="s">
        <v>5682</v>
      </c>
      <c r="M254" s="14" t="s">
        <v>5681</v>
      </c>
      <c r="N254" s="1" t="s">
        <v>2421</v>
      </c>
      <c r="O254" s="13" t="str">
        <f t="shared" si="3"/>
        <v>a</v>
      </c>
      <c r="P254" s="13" t="s">
        <v>97</v>
      </c>
      <c r="Q254" s="13" t="s">
        <v>23</v>
      </c>
      <c r="R254" s="13" t="s">
        <v>23</v>
      </c>
      <c r="S254" s="13" t="s">
        <v>23</v>
      </c>
      <c r="T254" s="13"/>
      <c r="U254" s="13" t="s">
        <v>23</v>
      </c>
      <c r="V254" s="13" t="s">
        <v>23</v>
      </c>
      <c r="W254" s="13" t="s">
        <v>23</v>
      </c>
      <c r="X254" s="13" t="s">
        <v>23</v>
      </c>
      <c r="Y254" s="13" t="s">
        <v>23</v>
      </c>
      <c r="Z254" s="13" t="s">
        <v>23</v>
      </c>
    </row>
    <row r="255" spans="1:26" s="1" customFormat="1" ht="48" x14ac:dyDescent="0.25">
      <c r="A255" s="4">
        <v>2120</v>
      </c>
      <c r="B255" s="13">
        <v>3</v>
      </c>
      <c r="C255" s="48" t="s">
        <v>2497</v>
      </c>
      <c r="D255" s="1" t="s">
        <v>2498</v>
      </c>
      <c r="E255" s="5">
        <v>37.9893</v>
      </c>
      <c r="F255" s="5">
        <v>27.188600000000001</v>
      </c>
      <c r="G255" s="13">
        <v>-750</v>
      </c>
      <c r="H255" s="1" t="s">
        <v>7593</v>
      </c>
      <c r="I255" s="1" t="s">
        <v>1089</v>
      </c>
      <c r="J255" s="16"/>
      <c r="K255" s="16"/>
      <c r="L255" s="14" t="s">
        <v>2499</v>
      </c>
      <c r="M255" s="14" t="s">
        <v>5690</v>
      </c>
      <c r="N255" s="1" t="s">
        <v>2421</v>
      </c>
      <c r="O255" s="13" t="str">
        <f t="shared" si="3"/>
        <v>a</v>
      </c>
      <c r="P255" s="13"/>
      <c r="Q255" s="13" t="s">
        <v>38</v>
      </c>
      <c r="R255" s="13" t="s">
        <v>39</v>
      </c>
      <c r="S255" s="13" t="s">
        <v>39</v>
      </c>
      <c r="T255" s="13"/>
      <c r="U255" s="13" t="s">
        <v>23</v>
      </c>
      <c r="V255" s="13" t="s">
        <v>23</v>
      </c>
      <c r="W255" s="13" t="s">
        <v>23</v>
      </c>
      <c r="X255" s="13" t="s">
        <v>23</v>
      </c>
      <c r="Y255" s="13" t="s">
        <v>23</v>
      </c>
      <c r="Z255" s="13" t="s">
        <v>23</v>
      </c>
    </row>
    <row r="256" spans="1:26" s="1" customFormat="1" ht="60" x14ac:dyDescent="0.25">
      <c r="A256" s="4">
        <v>2122.1</v>
      </c>
      <c r="B256" s="13">
        <v>3</v>
      </c>
      <c r="C256" s="48" t="s">
        <v>6101</v>
      </c>
      <c r="D256" s="1" t="s">
        <v>5462</v>
      </c>
      <c r="E256" s="5">
        <v>37.947600000000001</v>
      </c>
      <c r="F256" s="5">
        <v>27.348299999999998</v>
      </c>
      <c r="G256" s="13">
        <v>-700</v>
      </c>
      <c r="H256" s="1" t="s">
        <v>6107</v>
      </c>
      <c r="J256" s="14" t="s">
        <v>6103</v>
      </c>
      <c r="K256" s="16"/>
      <c r="L256" s="14"/>
      <c r="M256" s="16"/>
      <c r="N256" s="1" t="s">
        <v>2421</v>
      </c>
      <c r="O256" s="13" t="str">
        <f t="shared" si="3"/>
        <v>a</v>
      </c>
      <c r="P256" s="13"/>
      <c r="Q256" s="13"/>
      <c r="R256" s="13"/>
      <c r="S256" s="13"/>
      <c r="T256" s="13"/>
      <c r="U256" s="13"/>
      <c r="V256" s="13"/>
      <c r="W256" s="13"/>
      <c r="X256" s="13"/>
      <c r="Y256" s="13"/>
      <c r="Z256" s="13"/>
    </row>
    <row r="257" spans="1:26" s="1" customFormat="1" ht="48" x14ac:dyDescent="0.25">
      <c r="A257" s="4">
        <v>2136.6</v>
      </c>
      <c r="B257" s="13">
        <v>3</v>
      </c>
      <c r="C257" s="48" t="s">
        <v>4524</v>
      </c>
      <c r="D257" s="1" t="s">
        <v>2521</v>
      </c>
      <c r="E257" s="5">
        <v>37.526781999999997</v>
      </c>
      <c r="F257" s="5">
        <v>27.220102000000001</v>
      </c>
      <c r="G257" s="13" t="s">
        <v>974</v>
      </c>
      <c r="H257" s="1" t="s">
        <v>6661</v>
      </c>
      <c r="I257" s="1" t="s">
        <v>1032</v>
      </c>
      <c r="J257" s="16"/>
      <c r="K257" s="16"/>
      <c r="L257" s="14" t="s">
        <v>2522</v>
      </c>
      <c r="M257" s="16"/>
      <c r="N257" s="1" t="s">
        <v>2421</v>
      </c>
      <c r="O257" s="13" t="str">
        <f t="shared" si="3"/>
        <v>a</v>
      </c>
      <c r="P257" s="13"/>
      <c r="Q257" s="13"/>
      <c r="R257" s="13"/>
      <c r="S257" s="13"/>
      <c r="T257" s="13"/>
      <c r="U257" s="13"/>
      <c r="V257" s="13"/>
      <c r="W257" s="13"/>
      <c r="X257" s="13"/>
      <c r="Y257" s="13"/>
      <c r="Z257" s="13"/>
    </row>
    <row r="258" spans="1:26" s="1" customFormat="1" ht="36" x14ac:dyDescent="0.25">
      <c r="A258" s="4">
        <v>2143</v>
      </c>
      <c r="B258" s="13">
        <v>3</v>
      </c>
      <c r="C258" s="48" t="s">
        <v>2535</v>
      </c>
      <c r="D258" s="1" t="s">
        <v>4553</v>
      </c>
      <c r="E258" s="5">
        <v>37.193770999999998</v>
      </c>
      <c r="F258" s="5">
        <v>27.589676000000001</v>
      </c>
      <c r="G258" s="13">
        <v>-550</v>
      </c>
      <c r="H258" s="1" t="s">
        <v>7554</v>
      </c>
      <c r="I258" s="1" t="s">
        <v>350</v>
      </c>
      <c r="J258" s="16"/>
      <c r="K258" s="16"/>
      <c r="L258" s="14" t="s">
        <v>2536</v>
      </c>
      <c r="M258" s="14" t="s">
        <v>5720</v>
      </c>
      <c r="N258" s="1" t="s">
        <v>2421</v>
      </c>
      <c r="O258" s="13" t="str">
        <f t="shared" ref="O258:O321" si="4">IF(H258="","m","a")</f>
        <v>a</v>
      </c>
      <c r="P258" s="13"/>
      <c r="Q258" s="13" t="s">
        <v>40</v>
      </c>
      <c r="R258" s="13" t="s">
        <v>23</v>
      </c>
      <c r="S258" s="13" t="s">
        <v>39</v>
      </c>
      <c r="T258" s="13"/>
      <c r="U258" s="13" t="s">
        <v>23</v>
      </c>
      <c r="V258" s="13" t="s">
        <v>23</v>
      </c>
      <c r="W258" s="13" t="s">
        <v>23</v>
      </c>
      <c r="X258" s="13" t="s">
        <v>23</v>
      </c>
      <c r="Y258" s="13" t="s">
        <v>23</v>
      </c>
      <c r="Z258" s="13" t="s">
        <v>23</v>
      </c>
    </row>
    <row r="259" spans="1:26" s="1" customFormat="1" ht="48" x14ac:dyDescent="0.25">
      <c r="A259" s="4">
        <v>2176</v>
      </c>
      <c r="B259" s="13">
        <v>3</v>
      </c>
      <c r="C259" s="48" t="s">
        <v>2573</v>
      </c>
      <c r="D259" s="1" t="s">
        <v>6740</v>
      </c>
      <c r="E259" s="5">
        <v>36.576099999999997</v>
      </c>
      <c r="F259" s="5">
        <v>28.0093</v>
      </c>
      <c r="G259" s="13">
        <v>-550</v>
      </c>
      <c r="H259" s="1" t="s">
        <v>2574</v>
      </c>
      <c r="I259" s="1" t="s">
        <v>2575</v>
      </c>
      <c r="J259" s="16"/>
      <c r="K259" s="16"/>
      <c r="L259" s="14" t="s">
        <v>2576</v>
      </c>
      <c r="M259" s="14" t="s">
        <v>5735</v>
      </c>
      <c r="N259" s="1" t="s">
        <v>2563</v>
      </c>
      <c r="O259" s="13" t="str">
        <f t="shared" si="4"/>
        <v>a</v>
      </c>
      <c r="P259" s="13"/>
      <c r="Q259" s="13" t="s">
        <v>40</v>
      </c>
      <c r="R259" s="13" t="s">
        <v>23</v>
      </c>
      <c r="S259" s="13" t="s">
        <v>23</v>
      </c>
      <c r="T259" s="13"/>
      <c r="U259" s="13" t="s">
        <v>23</v>
      </c>
      <c r="V259" s="13" t="s">
        <v>23</v>
      </c>
      <c r="W259" s="13" t="s">
        <v>23</v>
      </c>
      <c r="X259" s="13" t="s">
        <v>39</v>
      </c>
      <c r="Y259" s="13" t="s">
        <v>23</v>
      </c>
      <c r="Z259" s="13" t="s">
        <v>23</v>
      </c>
    </row>
    <row r="260" spans="1:26" s="1" customFormat="1" ht="36" x14ac:dyDescent="0.25">
      <c r="A260" s="4">
        <v>2184</v>
      </c>
      <c r="B260" s="13">
        <v>3</v>
      </c>
      <c r="C260" s="48" t="s">
        <v>5742</v>
      </c>
      <c r="D260" s="1" t="s">
        <v>2591</v>
      </c>
      <c r="E260" s="5">
        <v>36.854799999999997</v>
      </c>
      <c r="F260" s="5">
        <v>28.268999999999998</v>
      </c>
      <c r="G260" s="13">
        <v>-550</v>
      </c>
      <c r="H260" s="1" t="s">
        <v>7562</v>
      </c>
      <c r="I260" s="1" t="s">
        <v>1313</v>
      </c>
      <c r="J260" s="14" t="s">
        <v>6877</v>
      </c>
      <c r="K260" s="16"/>
      <c r="L260" s="14" t="s">
        <v>2592</v>
      </c>
      <c r="M260" s="14" t="s">
        <v>5741</v>
      </c>
      <c r="N260" s="1" t="s">
        <v>2563</v>
      </c>
      <c r="O260" s="13" t="str">
        <f t="shared" si="4"/>
        <v>a</v>
      </c>
      <c r="P260" s="13"/>
      <c r="Q260" s="13" t="s">
        <v>23</v>
      </c>
      <c r="R260" s="13" t="s">
        <v>23</v>
      </c>
      <c r="S260" s="13" t="s">
        <v>23</v>
      </c>
      <c r="T260" s="13"/>
      <c r="U260" s="13" t="s">
        <v>23</v>
      </c>
      <c r="V260" s="13" t="s">
        <v>23</v>
      </c>
      <c r="W260" s="13" t="s">
        <v>23</v>
      </c>
      <c r="X260" s="13" t="s">
        <v>23</v>
      </c>
      <c r="Y260" s="13" t="s">
        <v>23</v>
      </c>
      <c r="Z260" s="13" t="s">
        <v>23</v>
      </c>
    </row>
    <row r="261" spans="1:26" s="1" customFormat="1" ht="36" x14ac:dyDescent="0.25">
      <c r="A261" s="4">
        <v>2215</v>
      </c>
      <c r="B261" s="13">
        <v>3</v>
      </c>
      <c r="C261" s="48" t="s">
        <v>5781</v>
      </c>
      <c r="D261" s="1" t="s">
        <v>2649</v>
      </c>
      <c r="E261" s="5">
        <v>36.154730000000001</v>
      </c>
      <c r="F261" s="5">
        <v>29.594556000000001</v>
      </c>
      <c r="G261" s="13">
        <v>-330</v>
      </c>
      <c r="H261" s="1" t="s">
        <v>2650</v>
      </c>
      <c r="I261" s="1" t="s">
        <v>526</v>
      </c>
      <c r="J261" s="16"/>
      <c r="K261" s="16"/>
      <c r="L261" s="14" t="s">
        <v>5783</v>
      </c>
      <c r="M261" s="14" t="s">
        <v>5782</v>
      </c>
      <c r="N261" s="1" t="s">
        <v>2563</v>
      </c>
      <c r="O261" s="13" t="str">
        <f t="shared" si="4"/>
        <v>a</v>
      </c>
      <c r="P261" s="13"/>
      <c r="Q261" s="13" t="s">
        <v>23</v>
      </c>
      <c r="R261" s="13" t="s">
        <v>23</v>
      </c>
      <c r="S261" s="13" t="s">
        <v>23</v>
      </c>
      <c r="T261" s="13"/>
      <c r="U261" s="13" t="s">
        <v>23</v>
      </c>
      <c r="V261" s="13" t="s">
        <v>23</v>
      </c>
      <c r="W261" s="13" t="s">
        <v>23</v>
      </c>
      <c r="X261" s="13" t="s">
        <v>23</v>
      </c>
      <c r="Y261" s="13" t="s">
        <v>23</v>
      </c>
      <c r="Z261" s="13" t="s">
        <v>23</v>
      </c>
    </row>
    <row r="262" spans="1:26" s="1" customFormat="1" ht="48" x14ac:dyDescent="0.25">
      <c r="A262" s="4">
        <v>2223</v>
      </c>
      <c r="B262" s="13">
        <v>3</v>
      </c>
      <c r="C262" s="48" t="s">
        <v>7250</v>
      </c>
      <c r="D262" s="1" t="s">
        <v>2663</v>
      </c>
      <c r="E262" s="5">
        <v>36.226467999999997</v>
      </c>
      <c r="F262" s="5">
        <v>29.956184</v>
      </c>
      <c r="G262" s="13">
        <v>-30</v>
      </c>
      <c r="H262" s="1" t="s">
        <v>5705</v>
      </c>
      <c r="I262" s="1" t="s">
        <v>35</v>
      </c>
      <c r="J262" s="14" t="s">
        <v>6702</v>
      </c>
      <c r="K262" s="16"/>
      <c r="L262" s="14" t="s">
        <v>2664</v>
      </c>
      <c r="M262" s="14" t="s">
        <v>5787</v>
      </c>
      <c r="N262" s="1" t="s">
        <v>2563</v>
      </c>
      <c r="O262" s="13" t="str">
        <f t="shared" si="4"/>
        <v>a</v>
      </c>
      <c r="P262" s="13"/>
      <c r="Q262" s="13"/>
      <c r="R262" s="13" t="s">
        <v>23</v>
      </c>
      <c r="S262" s="13" t="s">
        <v>23</v>
      </c>
      <c r="T262" s="13"/>
      <c r="U262" s="13" t="s">
        <v>23</v>
      </c>
      <c r="V262" s="13" t="s">
        <v>23</v>
      </c>
      <c r="W262" s="13" t="s">
        <v>23</v>
      </c>
      <c r="X262" s="13" t="s">
        <v>23</v>
      </c>
      <c r="Y262" s="13" t="s">
        <v>23</v>
      </c>
      <c r="Z262" s="13" t="s">
        <v>23</v>
      </c>
    </row>
    <row r="263" spans="1:26" s="1" customFormat="1" ht="48" x14ac:dyDescent="0.25">
      <c r="A263" s="4">
        <v>2239</v>
      </c>
      <c r="B263" s="13">
        <v>3</v>
      </c>
      <c r="C263" s="48" t="s">
        <v>2703</v>
      </c>
      <c r="D263" s="1" t="s">
        <v>2704</v>
      </c>
      <c r="E263" s="5">
        <v>36.884399999999999</v>
      </c>
      <c r="F263" s="5">
        <v>30.702300000000001</v>
      </c>
      <c r="G263" s="13">
        <v>-330</v>
      </c>
      <c r="H263" s="1" t="s">
        <v>7564</v>
      </c>
      <c r="I263" s="1" t="s">
        <v>7177</v>
      </c>
      <c r="J263" s="16"/>
      <c r="K263" s="16"/>
      <c r="L263" s="14" t="s">
        <v>2705</v>
      </c>
      <c r="M263" s="14" t="s">
        <v>5814</v>
      </c>
      <c r="N263" s="1" t="s">
        <v>2563</v>
      </c>
      <c r="O263" s="13" t="str">
        <f t="shared" si="4"/>
        <v>a</v>
      </c>
      <c r="P263" s="13"/>
      <c r="Q263" s="13" t="s">
        <v>40</v>
      </c>
      <c r="R263" s="13" t="s">
        <v>23</v>
      </c>
      <c r="S263" s="13" t="s">
        <v>23</v>
      </c>
      <c r="T263" s="13"/>
      <c r="U263" s="13" t="s">
        <v>23</v>
      </c>
      <c r="V263" s="13" t="s">
        <v>23</v>
      </c>
      <c r="W263" s="13" t="s">
        <v>23</v>
      </c>
      <c r="X263" s="13" t="s">
        <v>23</v>
      </c>
      <c r="Y263" s="13" t="s">
        <v>39</v>
      </c>
      <c r="Z263" s="13" t="s">
        <v>23</v>
      </c>
    </row>
    <row r="264" spans="1:26" s="1" customFormat="1" ht="36" x14ac:dyDescent="0.25">
      <c r="A264" s="4">
        <v>2264</v>
      </c>
      <c r="B264" s="13">
        <v>3</v>
      </c>
      <c r="C264" s="48" t="s">
        <v>5835</v>
      </c>
      <c r="D264" s="1" t="s">
        <v>2767</v>
      </c>
      <c r="E264" s="5">
        <v>36.109900000000003</v>
      </c>
      <c r="F264" s="5">
        <v>32.569800000000001</v>
      </c>
      <c r="G264" s="13">
        <v>-330</v>
      </c>
      <c r="H264" s="1" t="s">
        <v>2768</v>
      </c>
      <c r="I264" s="1" t="s">
        <v>2303</v>
      </c>
      <c r="J264" s="16"/>
      <c r="K264" s="16"/>
      <c r="L264" s="14" t="s">
        <v>2769</v>
      </c>
      <c r="M264" s="14" t="s">
        <v>5834</v>
      </c>
      <c r="N264" s="1" t="s">
        <v>2563</v>
      </c>
      <c r="O264" s="13" t="str">
        <f t="shared" si="4"/>
        <v>a</v>
      </c>
      <c r="P264" s="13"/>
      <c r="Q264" s="13"/>
      <c r="R264" s="13" t="s">
        <v>23</v>
      </c>
      <c r="S264" s="13" t="s">
        <v>23</v>
      </c>
      <c r="T264" s="13"/>
      <c r="U264" s="13" t="s">
        <v>23</v>
      </c>
      <c r="V264" s="13" t="s">
        <v>23</v>
      </c>
      <c r="W264" s="13" t="s">
        <v>23</v>
      </c>
      <c r="X264" s="13" t="s">
        <v>23</v>
      </c>
      <c r="Y264" s="13" t="s">
        <v>23</v>
      </c>
      <c r="Z264" s="13" t="s">
        <v>23</v>
      </c>
    </row>
    <row r="265" spans="1:26" s="1" customFormat="1" ht="48" x14ac:dyDescent="0.25">
      <c r="A265" s="4">
        <v>2320</v>
      </c>
      <c r="B265" s="13">
        <v>3</v>
      </c>
      <c r="C265" s="48" t="s">
        <v>4432</v>
      </c>
      <c r="D265" s="1" t="s">
        <v>2913</v>
      </c>
      <c r="E265" s="5">
        <v>36.117930999999999</v>
      </c>
      <c r="F265" s="5">
        <v>35.929549000000002</v>
      </c>
      <c r="G265" s="13">
        <v>-550</v>
      </c>
      <c r="H265" s="1" t="s">
        <v>7595</v>
      </c>
      <c r="I265" s="1" t="s">
        <v>2914</v>
      </c>
      <c r="J265" s="16"/>
      <c r="K265" s="16"/>
      <c r="L265" s="14" t="s">
        <v>2912</v>
      </c>
      <c r="M265" s="14" t="s">
        <v>5884</v>
      </c>
      <c r="N265" s="1" t="s">
        <v>2563</v>
      </c>
      <c r="O265" s="13" t="str">
        <f t="shared" si="4"/>
        <v>a</v>
      </c>
      <c r="P265" s="13"/>
      <c r="Q265" s="13"/>
      <c r="R265" s="13" t="s">
        <v>23</v>
      </c>
      <c r="S265" s="13" t="s">
        <v>23</v>
      </c>
      <c r="T265" s="13"/>
      <c r="U265" s="13" t="s">
        <v>23</v>
      </c>
      <c r="V265" s="13" t="s">
        <v>23</v>
      </c>
      <c r="W265" s="13" t="s">
        <v>23</v>
      </c>
      <c r="X265" s="13" t="s">
        <v>23</v>
      </c>
      <c r="Y265" s="13" t="s">
        <v>23</v>
      </c>
      <c r="Z265" s="13" t="s">
        <v>23</v>
      </c>
    </row>
    <row r="266" spans="1:26" s="1" customFormat="1" ht="36" x14ac:dyDescent="0.25">
      <c r="A266" s="4">
        <v>2351</v>
      </c>
      <c r="B266" s="13">
        <v>3</v>
      </c>
      <c r="C266" s="48" t="s">
        <v>7196</v>
      </c>
      <c r="D266" s="1" t="s">
        <v>2963</v>
      </c>
      <c r="E266" s="5">
        <v>34.458094000000003</v>
      </c>
      <c r="F266" s="5">
        <v>35.816817</v>
      </c>
      <c r="G266" s="13">
        <v>-550</v>
      </c>
      <c r="H266" s="1" t="s">
        <v>2964</v>
      </c>
      <c r="I266" s="1" t="s">
        <v>114</v>
      </c>
      <c r="J266" s="16"/>
      <c r="K266" s="16"/>
      <c r="L266" s="14" t="s">
        <v>2965</v>
      </c>
      <c r="M266" s="14" t="s">
        <v>5901</v>
      </c>
      <c r="N266" s="1" t="s">
        <v>2962</v>
      </c>
      <c r="O266" s="13" t="str">
        <f t="shared" si="4"/>
        <v>a</v>
      </c>
      <c r="P266" s="13"/>
      <c r="Q266" s="13" t="s">
        <v>38</v>
      </c>
      <c r="R266" s="13" t="s">
        <v>39</v>
      </c>
      <c r="S266" s="13" t="s">
        <v>23</v>
      </c>
      <c r="T266" s="13"/>
      <c r="U266" s="13" t="s">
        <v>23</v>
      </c>
      <c r="V266" s="13" t="s">
        <v>23</v>
      </c>
      <c r="W266" s="13" t="s">
        <v>23</v>
      </c>
      <c r="X266" s="13" t="s">
        <v>23</v>
      </c>
      <c r="Y266" s="13" t="s">
        <v>23</v>
      </c>
      <c r="Z266" s="13" t="s">
        <v>23</v>
      </c>
    </row>
    <row r="267" spans="1:26" s="1" customFormat="1" ht="84" x14ac:dyDescent="0.25">
      <c r="A267" s="4">
        <v>2361</v>
      </c>
      <c r="B267" s="13">
        <v>3</v>
      </c>
      <c r="C267" s="48" t="s">
        <v>2970</v>
      </c>
      <c r="D267" s="1" t="s">
        <v>2971</v>
      </c>
      <c r="E267" s="5">
        <v>34.121476999999999</v>
      </c>
      <c r="F267" s="5">
        <v>35.643298999999999</v>
      </c>
      <c r="G267" s="13">
        <v>-3000</v>
      </c>
      <c r="H267" s="1" t="s">
        <v>7472</v>
      </c>
      <c r="I267" s="1" t="s">
        <v>2973</v>
      </c>
      <c r="J267" s="14" t="s">
        <v>7274</v>
      </c>
      <c r="K267" s="14" t="s">
        <v>7276</v>
      </c>
      <c r="L267" s="14" t="s">
        <v>2974</v>
      </c>
      <c r="M267" s="14" t="s">
        <v>5904</v>
      </c>
      <c r="N267" s="1" t="s">
        <v>2962</v>
      </c>
      <c r="O267" s="13" t="str">
        <f t="shared" si="4"/>
        <v>a</v>
      </c>
      <c r="P267" s="13"/>
      <c r="Q267" s="13"/>
      <c r="R267" s="13" t="s">
        <v>23</v>
      </c>
      <c r="S267" s="13" t="s">
        <v>23</v>
      </c>
      <c r="T267" s="13"/>
      <c r="U267" s="13" t="s">
        <v>23</v>
      </c>
      <c r="V267" s="13" t="s">
        <v>23</v>
      </c>
      <c r="W267" s="13" t="s">
        <v>23</v>
      </c>
      <c r="X267" s="13" t="s">
        <v>23</v>
      </c>
      <c r="Y267" s="13" t="s">
        <v>23</v>
      </c>
      <c r="Z267" s="13" t="s">
        <v>23</v>
      </c>
    </row>
    <row r="268" spans="1:26" s="1" customFormat="1" ht="60" x14ac:dyDescent="0.25">
      <c r="A268" s="4">
        <v>2405</v>
      </c>
      <c r="B268" s="13">
        <v>4</v>
      </c>
      <c r="C268" s="48" t="s">
        <v>3002</v>
      </c>
      <c r="D268" s="1" t="s">
        <v>3003</v>
      </c>
      <c r="E268" s="5">
        <v>31.6615</v>
      </c>
      <c r="F268" s="5">
        <v>34.542000000000002</v>
      </c>
      <c r="G268" s="13">
        <v>-330</v>
      </c>
      <c r="H268" s="1" t="s">
        <v>7626</v>
      </c>
      <c r="I268" s="1" t="s">
        <v>177</v>
      </c>
      <c r="J268" s="16"/>
      <c r="K268" s="16"/>
      <c r="L268" s="14" t="s">
        <v>3004</v>
      </c>
      <c r="M268" s="14" t="s">
        <v>5914</v>
      </c>
      <c r="N268" s="1" t="s">
        <v>2987</v>
      </c>
      <c r="O268" s="13" t="str">
        <f t="shared" si="4"/>
        <v>a</v>
      </c>
      <c r="P268" s="13"/>
      <c r="Q268" s="13" t="s">
        <v>23</v>
      </c>
      <c r="R268" s="13" t="s">
        <v>23</v>
      </c>
      <c r="S268" s="13" t="s">
        <v>23</v>
      </c>
      <c r="T268" s="13"/>
      <c r="U268" s="13" t="s">
        <v>23</v>
      </c>
      <c r="V268" s="13" t="s">
        <v>23</v>
      </c>
      <c r="W268" s="13" t="s">
        <v>23</v>
      </c>
      <c r="X268" s="13" t="s">
        <v>23</v>
      </c>
      <c r="Y268" s="13" t="s">
        <v>23</v>
      </c>
      <c r="Z268" s="13" t="s">
        <v>23</v>
      </c>
    </row>
    <row r="269" spans="1:26" s="1" customFormat="1" ht="60" x14ac:dyDescent="0.25">
      <c r="A269" s="4">
        <v>2407</v>
      </c>
      <c r="B269" s="13">
        <v>4</v>
      </c>
      <c r="C269" s="48" t="s">
        <v>7370</v>
      </c>
      <c r="D269" s="1" t="s">
        <v>7368</v>
      </c>
      <c r="E269" s="5">
        <v>31.504200000000001</v>
      </c>
      <c r="F269" s="5">
        <v>34.464399999999998</v>
      </c>
      <c r="G269" s="13">
        <v>-3000</v>
      </c>
      <c r="H269" s="1" t="s">
        <v>7625</v>
      </c>
      <c r="I269" s="1" t="s">
        <v>3005</v>
      </c>
      <c r="J269" s="14" t="s">
        <v>7373</v>
      </c>
      <c r="K269" s="16"/>
      <c r="L269" s="14" t="s">
        <v>3006</v>
      </c>
      <c r="M269" s="14" t="s">
        <v>5915</v>
      </c>
      <c r="N269" s="1" t="s">
        <v>7349</v>
      </c>
      <c r="O269" s="13" t="str">
        <f t="shared" si="4"/>
        <v>a</v>
      </c>
      <c r="P269" s="13"/>
      <c r="Q269" s="13" t="s">
        <v>23</v>
      </c>
      <c r="R269" s="13" t="s">
        <v>23</v>
      </c>
      <c r="S269" s="13" t="s">
        <v>23</v>
      </c>
      <c r="T269" s="13"/>
      <c r="U269" s="13" t="s">
        <v>23</v>
      </c>
      <c r="V269" s="13" t="s">
        <v>23</v>
      </c>
      <c r="W269" s="13" t="s">
        <v>23</v>
      </c>
      <c r="X269" s="13" t="s">
        <v>23</v>
      </c>
      <c r="Y269" s="13" t="s">
        <v>23</v>
      </c>
      <c r="Z269" s="13" t="s">
        <v>23</v>
      </c>
    </row>
    <row r="270" spans="1:26" s="1" customFormat="1" ht="60" x14ac:dyDescent="0.25">
      <c r="A270" s="4">
        <v>2409</v>
      </c>
      <c r="B270" s="13">
        <v>3</v>
      </c>
      <c r="C270" s="48" t="s">
        <v>5920</v>
      </c>
      <c r="D270" s="1" t="s">
        <v>5919</v>
      </c>
      <c r="E270" s="5">
        <v>29.954999999999998</v>
      </c>
      <c r="F270" s="5">
        <v>32.573999999999998</v>
      </c>
      <c r="G270" s="13">
        <v>-330</v>
      </c>
      <c r="H270" s="1" t="s">
        <v>7054</v>
      </c>
      <c r="I270" s="1" t="s">
        <v>7053</v>
      </c>
      <c r="J270" s="16"/>
      <c r="K270" s="16"/>
      <c r="L270" s="14" t="s">
        <v>3011</v>
      </c>
      <c r="M270" s="14" t="s">
        <v>5918</v>
      </c>
      <c r="N270" s="1" t="s">
        <v>3012</v>
      </c>
      <c r="O270" s="13" t="str">
        <f t="shared" si="4"/>
        <v>a</v>
      </c>
      <c r="P270" s="13"/>
      <c r="Q270" s="13" t="s">
        <v>23</v>
      </c>
      <c r="R270" s="13" t="s">
        <v>23</v>
      </c>
      <c r="S270" s="13" t="s">
        <v>23</v>
      </c>
      <c r="T270" s="13"/>
      <c r="U270" s="13" t="s">
        <v>23</v>
      </c>
      <c r="V270" s="13" t="s">
        <v>23</v>
      </c>
      <c r="W270" s="13" t="s">
        <v>23</v>
      </c>
      <c r="X270" s="13" t="s">
        <v>23</v>
      </c>
      <c r="Y270" s="13" t="s">
        <v>23</v>
      </c>
      <c r="Z270" s="13" t="s">
        <v>23</v>
      </c>
    </row>
    <row r="271" spans="1:26" s="1" customFormat="1" ht="252" x14ac:dyDescent="0.25">
      <c r="A271" s="4">
        <v>2421.1</v>
      </c>
      <c r="B271" s="13">
        <v>3</v>
      </c>
      <c r="C271" s="48" t="s">
        <v>7079</v>
      </c>
      <c r="D271" s="1" t="s">
        <v>7405</v>
      </c>
      <c r="E271" s="5">
        <v>23.909559999999999</v>
      </c>
      <c r="F271" s="5">
        <v>35.476599999999998</v>
      </c>
      <c r="G271" s="13">
        <v>50</v>
      </c>
      <c r="H271" s="1" t="s">
        <v>7077</v>
      </c>
      <c r="I271" s="1" t="s">
        <v>7116</v>
      </c>
      <c r="J271" s="14" t="s">
        <v>6706</v>
      </c>
      <c r="K271" s="16"/>
      <c r="L271" s="14" t="s">
        <v>3016</v>
      </c>
      <c r="M271" s="14" t="s">
        <v>5922</v>
      </c>
      <c r="N271" s="1" t="s">
        <v>3013</v>
      </c>
      <c r="O271" s="13" t="str">
        <f t="shared" si="4"/>
        <v>a</v>
      </c>
      <c r="P271" s="13" t="s">
        <v>97</v>
      </c>
      <c r="Q271" s="13" t="s">
        <v>40</v>
      </c>
      <c r="R271" s="13" t="s">
        <v>23</v>
      </c>
      <c r="S271" s="13" t="s">
        <v>54</v>
      </c>
      <c r="T271" s="13"/>
      <c r="U271" s="13" t="s">
        <v>23</v>
      </c>
      <c r="V271" s="13" t="s">
        <v>23</v>
      </c>
      <c r="W271" s="13" t="s">
        <v>23</v>
      </c>
      <c r="X271" s="13" t="s">
        <v>23</v>
      </c>
      <c r="Y271" s="13" t="s">
        <v>54</v>
      </c>
      <c r="Z271" s="13"/>
    </row>
    <row r="272" spans="1:26" s="1" customFormat="1" ht="84" x14ac:dyDescent="0.25">
      <c r="A272" s="4">
        <v>2425</v>
      </c>
      <c r="B272" s="13">
        <v>3</v>
      </c>
      <c r="C272" s="48" t="s">
        <v>4547</v>
      </c>
      <c r="D272" s="1" t="s">
        <v>4436</v>
      </c>
      <c r="E272" s="5">
        <v>19.107232</v>
      </c>
      <c r="F272" s="5">
        <v>37.338563000000001</v>
      </c>
      <c r="G272" s="13" t="s">
        <v>974</v>
      </c>
      <c r="H272" s="1" t="s">
        <v>7051</v>
      </c>
      <c r="I272" s="1" t="s">
        <v>87</v>
      </c>
      <c r="J272" s="16"/>
      <c r="K272" s="16"/>
      <c r="L272" s="14" t="s">
        <v>3024</v>
      </c>
      <c r="M272" s="16"/>
      <c r="N272" s="1" t="s">
        <v>3018</v>
      </c>
      <c r="O272" s="13" t="str">
        <f t="shared" si="4"/>
        <v>a</v>
      </c>
      <c r="P272" s="13"/>
      <c r="Q272" s="13" t="s">
        <v>23</v>
      </c>
      <c r="R272" s="13" t="s">
        <v>23</v>
      </c>
      <c r="S272" s="13" t="s">
        <v>23</v>
      </c>
      <c r="T272" s="13"/>
      <c r="U272" s="13" t="s">
        <v>23</v>
      </c>
      <c r="V272" s="13" t="s">
        <v>23</v>
      </c>
      <c r="W272" s="13" t="s">
        <v>23</v>
      </c>
      <c r="X272" s="13" t="s">
        <v>23</v>
      </c>
      <c r="Y272" s="13" t="s">
        <v>23</v>
      </c>
      <c r="Z272" s="13" t="s">
        <v>23</v>
      </c>
    </row>
    <row r="273" spans="1:26" s="1" customFormat="1" ht="48" x14ac:dyDescent="0.25">
      <c r="A273" s="4">
        <v>2445</v>
      </c>
      <c r="B273" s="13">
        <v>3</v>
      </c>
      <c r="C273" s="48" t="s">
        <v>3090</v>
      </c>
      <c r="D273" s="1" t="s">
        <v>3091</v>
      </c>
      <c r="E273" s="5">
        <v>11.938597400000001</v>
      </c>
      <c r="F273" s="5">
        <v>50.633220000000001</v>
      </c>
      <c r="G273" s="13" t="s">
        <v>974</v>
      </c>
      <c r="H273" s="1" t="s">
        <v>3092</v>
      </c>
      <c r="I273" s="1" t="s">
        <v>3034</v>
      </c>
      <c r="J273" s="14" t="s">
        <v>6458</v>
      </c>
      <c r="K273" s="16"/>
      <c r="L273" s="14" t="s">
        <v>3093</v>
      </c>
      <c r="M273" s="14" t="s">
        <v>5941</v>
      </c>
      <c r="N273" s="1" t="s">
        <v>3074</v>
      </c>
      <c r="O273" s="13" t="str">
        <f t="shared" si="4"/>
        <v>a</v>
      </c>
      <c r="P273" s="13"/>
      <c r="Q273" s="13" t="s">
        <v>23</v>
      </c>
      <c r="R273" s="13" t="s">
        <v>23</v>
      </c>
      <c r="S273" s="13" t="s">
        <v>23</v>
      </c>
      <c r="T273" s="13"/>
      <c r="U273" s="13" t="s">
        <v>23</v>
      </c>
      <c r="V273" s="13" t="s">
        <v>23</v>
      </c>
      <c r="W273" s="13" t="s">
        <v>23</v>
      </c>
      <c r="X273" s="13" t="s">
        <v>23</v>
      </c>
      <c r="Y273" s="13" t="s">
        <v>23</v>
      </c>
      <c r="Z273" s="13" t="s">
        <v>23</v>
      </c>
    </row>
    <row r="274" spans="1:26" s="1" customFormat="1" ht="36" x14ac:dyDescent="0.25">
      <c r="A274" s="4">
        <v>2445.1</v>
      </c>
      <c r="B274" s="13">
        <v>3</v>
      </c>
      <c r="C274" s="48" t="s">
        <v>3094</v>
      </c>
      <c r="D274" s="1" t="s">
        <v>3095</v>
      </c>
      <c r="E274" s="5">
        <v>11.974503</v>
      </c>
      <c r="F274" s="5">
        <v>50.755817</v>
      </c>
      <c r="G274" s="13" t="s">
        <v>974</v>
      </c>
      <c r="H274" s="1" t="s">
        <v>3096</v>
      </c>
      <c r="J274" s="16"/>
      <c r="K274" s="16"/>
      <c r="L274" s="14" t="s">
        <v>3097</v>
      </c>
      <c r="M274" s="16"/>
      <c r="N274" s="1" t="s">
        <v>3074</v>
      </c>
      <c r="O274" s="13" t="str">
        <f t="shared" si="4"/>
        <v>a</v>
      </c>
      <c r="P274" s="13" t="s">
        <v>97</v>
      </c>
      <c r="Q274" s="13"/>
      <c r="R274" s="13"/>
      <c r="S274" s="13"/>
      <c r="T274" s="13"/>
      <c r="U274" s="13"/>
      <c r="V274" s="13"/>
      <c r="W274" s="13"/>
      <c r="X274" s="13"/>
      <c r="Y274" s="13"/>
      <c r="Z274" s="13"/>
    </row>
    <row r="275" spans="1:26" s="1" customFormat="1" ht="48" x14ac:dyDescent="0.25">
      <c r="A275" s="4">
        <v>2449</v>
      </c>
      <c r="B275" s="13">
        <v>3</v>
      </c>
      <c r="C275" s="48" t="s">
        <v>3111</v>
      </c>
      <c r="D275" s="1" t="s">
        <v>3112</v>
      </c>
      <c r="E275" s="5">
        <v>10.407</v>
      </c>
      <c r="F275" s="5">
        <v>51.26</v>
      </c>
      <c r="G275" s="13">
        <v>-30</v>
      </c>
      <c r="H275" s="1" t="s">
        <v>3113</v>
      </c>
      <c r="I275" s="1" t="s">
        <v>3034</v>
      </c>
      <c r="J275" s="16"/>
      <c r="K275" s="16"/>
      <c r="L275" s="14" t="s">
        <v>3114</v>
      </c>
      <c r="M275" s="14" t="s">
        <v>5943</v>
      </c>
      <c r="N275" s="1" t="s">
        <v>3074</v>
      </c>
      <c r="O275" s="13" t="str">
        <f t="shared" si="4"/>
        <v>a</v>
      </c>
      <c r="P275" s="13"/>
      <c r="Q275" s="13" t="s">
        <v>23</v>
      </c>
      <c r="R275" s="13" t="s">
        <v>23</v>
      </c>
      <c r="S275" s="13" t="s">
        <v>23</v>
      </c>
      <c r="T275" s="13"/>
      <c r="U275" s="13" t="s">
        <v>23</v>
      </c>
      <c r="V275" s="13" t="s">
        <v>23</v>
      </c>
      <c r="W275" s="13" t="s">
        <v>23</v>
      </c>
      <c r="X275" s="13" t="s">
        <v>23</v>
      </c>
      <c r="Y275" s="13" t="s">
        <v>23</v>
      </c>
      <c r="Z275" s="13" t="s">
        <v>23</v>
      </c>
    </row>
    <row r="276" spans="1:26" s="1" customFormat="1" ht="84" x14ac:dyDescent="0.25">
      <c r="A276" s="4">
        <v>2467</v>
      </c>
      <c r="B276" s="13">
        <v>3</v>
      </c>
      <c r="C276" s="48" t="s">
        <v>6515</v>
      </c>
      <c r="D276" s="1" t="s">
        <v>6465</v>
      </c>
      <c r="E276" s="5">
        <v>26.220406000000001</v>
      </c>
      <c r="F276" s="5">
        <v>36.453470000000003</v>
      </c>
      <c r="G276" s="13">
        <v>-330</v>
      </c>
      <c r="H276" s="1" t="s">
        <v>3135</v>
      </c>
      <c r="I276" s="1" t="s">
        <v>6992</v>
      </c>
      <c r="J276" s="14" t="s">
        <v>6466</v>
      </c>
      <c r="K276" s="14" t="s">
        <v>6825</v>
      </c>
      <c r="L276" s="14" t="s">
        <v>3138</v>
      </c>
      <c r="M276" s="14" t="s">
        <v>5948</v>
      </c>
      <c r="N276" s="1" t="s">
        <v>3137</v>
      </c>
      <c r="O276" s="13" t="str">
        <f t="shared" si="4"/>
        <v>a</v>
      </c>
      <c r="P276" s="13" t="s">
        <v>97</v>
      </c>
      <c r="Q276" s="13" t="s">
        <v>23</v>
      </c>
      <c r="R276" s="13" t="s">
        <v>23</v>
      </c>
      <c r="S276" s="13" t="s">
        <v>23</v>
      </c>
      <c r="T276" s="13"/>
      <c r="U276" s="13" t="s">
        <v>23</v>
      </c>
      <c r="V276" s="13" t="s">
        <v>23</v>
      </c>
      <c r="W276" s="13" t="s">
        <v>23</v>
      </c>
      <c r="X276" s="13" t="s">
        <v>23</v>
      </c>
      <c r="Y276" s="13" t="s">
        <v>23</v>
      </c>
      <c r="Z276" s="13" t="s">
        <v>23</v>
      </c>
    </row>
    <row r="277" spans="1:26" s="1" customFormat="1" ht="48" x14ac:dyDescent="0.25">
      <c r="A277" s="4">
        <v>2475</v>
      </c>
      <c r="B277" s="13">
        <v>3</v>
      </c>
      <c r="C277" s="48" t="s">
        <v>7002</v>
      </c>
      <c r="D277" s="1" t="s">
        <v>3147</v>
      </c>
      <c r="E277" s="5">
        <v>13.31902</v>
      </c>
      <c r="F277" s="5">
        <v>43.225842</v>
      </c>
      <c r="G277" s="13">
        <v>-330</v>
      </c>
      <c r="H277" s="1" t="s">
        <v>3148</v>
      </c>
      <c r="I277" s="1" t="s">
        <v>7001</v>
      </c>
      <c r="J277" s="14" t="s">
        <v>3145</v>
      </c>
      <c r="K277" s="16"/>
      <c r="L277" s="14" t="s">
        <v>3149</v>
      </c>
      <c r="M277" s="14" t="s">
        <v>5954</v>
      </c>
      <c r="N277" s="1" t="s">
        <v>3143</v>
      </c>
      <c r="O277" s="13" t="str">
        <f t="shared" si="4"/>
        <v>a</v>
      </c>
      <c r="P277" s="13"/>
      <c r="Q277" s="13" t="s">
        <v>23</v>
      </c>
      <c r="R277" s="13" t="s">
        <v>23</v>
      </c>
      <c r="S277" s="13" t="s">
        <v>23</v>
      </c>
      <c r="T277" s="13"/>
      <c r="U277" s="13" t="s">
        <v>23</v>
      </c>
      <c r="V277" s="13" t="s">
        <v>23</v>
      </c>
      <c r="W277" s="13" t="s">
        <v>23</v>
      </c>
      <c r="X277" s="13" t="s">
        <v>23</v>
      </c>
      <c r="Y277" s="13" t="s">
        <v>23</v>
      </c>
      <c r="Z277" s="13" t="s">
        <v>23</v>
      </c>
    </row>
    <row r="278" spans="1:26" s="1" customFormat="1" ht="48" x14ac:dyDescent="0.25">
      <c r="A278" s="4">
        <v>2479</v>
      </c>
      <c r="B278" s="13">
        <v>3</v>
      </c>
      <c r="C278" s="48" t="s">
        <v>7284</v>
      </c>
      <c r="D278" s="1" t="s">
        <v>3157</v>
      </c>
      <c r="E278" s="5">
        <v>14.006361999999999</v>
      </c>
      <c r="F278" s="5">
        <v>48.327067</v>
      </c>
      <c r="G278" s="13">
        <v>-30</v>
      </c>
      <c r="H278" s="1" t="s">
        <v>3158</v>
      </c>
      <c r="I278" s="1" t="s">
        <v>3103</v>
      </c>
      <c r="J278" s="14" t="s">
        <v>3145</v>
      </c>
      <c r="K278" s="16"/>
      <c r="L278" s="14" t="s">
        <v>3159</v>
      </c>
      <c r="M278" s="16"/>
      <c r="N278" s="1" t="s">
        <v>3143</v>
      </c>
      <c r="O278" s="13" t="str">
        <f t="shared" si="4"/>
        <v>a</v>
      </c>
      <c r="P278" s="13"/>
      <c r="Q278" s="13" t="s">
        <v>23</v>
      </c>
      <c r="R278" s="13" t="s">
        <v>23</v>
      </c>
      <c r="S278" s="13" t="s">
        <v>23</v>
      </c>
      <c r="T278" s="13"/>
      <c r="U278" s="13" t="s">
        <v>23</v>
      </c>
      <c r="V278" s="13" t="s">
        <v>23</v>
      </c>
      <c r="W278" s="13" t="s">
        <v>23</v>
      </c>
      <c r="X278" s="13" t="s">
        <v>23</v>
      </c>
      <c r="Y278" s="13" t="s">
        <v>23</v>
      </c>
      <c r="Z278" s="13" t="s">
        <v>23</v>
      </c>
    </row>
    <row r="279" spans="1:26" s="1" customFormat="1" ht="60" x14ac:dyDescent="0.25">
      <c r="A279" s="4">
        <v>2491.1</v>
      </c>
      <c r="B279" s="13">
        <v>3</v>
      </c>
      <c r="C279" s="48" t="s">
        <v>7382</v>
      </c>
      <c r="D279" s="1" t="s">
        <v>6517</v>
      </c>
      <c r="E279" s="5">
        <v>25.509902</v>
      </c>
      <c r="F279" s="5">
        <v>55.617064999999997</v>
      </c>
      <c r="G279" s="13">
        <v>-330</v>
      </c>
      <c r="H279" s="1" t="s">
        <v>3194</v>
      </c>
      <c r="I279" s="1" t="s">
        <v>3103</v>
      </c>
      <c r="J279" s="14" t="s">
        <v>6552</v>
      </c>
      <c r="K279" s="16" t="s">
        <v>7380</v>
      </c>
      <c r="L279" s="14" t="s">
        <v>3195</v>
      </c>
      <c r="M279" s="14" t="s">
        <v>5960</v>
      </c>
      <c r="N279" s="1" t="s">
        <v>3182</v>
      </c>
      <c r="O279" s="13" t="str">
        <f t="shared" si="4"/>
        <v>a</v>
      </c>
      <c r="P279" s="13"/>
      <c r="Q279" s="13" t="s">
        <v>23</v>
      </c>
      <c r="R279" s="13" t="s">
        <v>23</v>
      </c>
      <c r="S279" s="13" t="s">
        <v>23</v>
      </c>
      <c r="T279" s="13"/>
      <c r="U279" s="13" t="s">
        <v>23</v>
      </c>
      <c r="V279" s="13" t="s">
        <v>23</v>
      </c>
      <c r="W279" s="13" t="s">
        <v>23</v>
      </c>
      <c r="X279" s="13" t="s">
        <v>23</v>
      </c>
      <c r="Y279" s="13" t="s">
        <v>23</v>
      </c>
      <c r="Z279" s="13" t="s">
        <v>23</v>
      </c>
    </row>
    <row r="280" spans="1:26" s="1" customFormat="1" ht="48" x14ac:dyDescent="0.25">
      <c r="A280" s="4">
        <v>2494</v>
      </c>
      <c r="B280" s="13">
        <v>3</v>
      </c>
      <c r="C280" s="48" t="s">
        <v>7381</v>
      </c>
      <c r="D280" s="1" t="s">
        <v>7374</v>
      </c>
      <c r="E280" s="5">
        <v>26.183599999999998</v>
      </c>
      <c r="F280" s="5">
        <v>50.489800000000002</v>
      </c>
      <c r="G280" s="13">
        <v>-3000</v>
      </c>
      <c r="H280" s="1" t="s">
        <v>7476</v>
      </c>
      <c r="I280" s="1" t="s">
        <v>3103</v>
      </c>
      <c r="J280" s="14" t="s">
        <v>7383</v>
      </c>
      <c r="K280" s="14" t="s">
        <v>7378</v>
      </c>
      <c r="L280" s="14" t="s">
        <v>3198</v>
      </c>
      <c r="M280" s="14"/>
      <c r="N280" s="1" t="s">
        <v>3182</v>
      </c>
      <c r="O280" s="13" t="str">
        <f t="shared" si="4"/>
        <v>a</v>
      </c>
      <c r="P280" s="13"/>
      <c r="Q280" s="13" t="s">
        <v>23</v>
      </c>
      <c r="R280" s="13" t="s">
        <v>23</v>
      </c>
      <c r="S280" s="13" t="s">
        <v>23</v>
      </c>
      <c r="T280" s="13"/>
      <c r="U280" s="13" t="s">
        <v>23</v>
      </c>
      <c r="V280" s="13" t="s">
        <v>23</v>
      </c>
      <c r="W280" s="13" t="s">
        <v>23</v>
      </c>
      <c r="X280" s="13" t="s">
        <v>23</v>
      </c>
      <c r="Y280" s="13" t="s">
        <v>23</v>
      </c>
      <c r="Z280" s="13" t="s">
        <v>23</v>
      </c>
    </row>
    <row r="281" spans="1:26" s="1" customFormat="1" ht="48" x14ac:dyDescent="0.25">
      <c r="A281" s="4">
        <v>2496</v>
      </c>
      <c r="B281" s="13">
        <v>3</v>
      </c>
      <c r="C281" s="48" t="s">
        <v>3199</v>
      </c>
      <c r="D281" s="1" t="s">
        <v>6731</v>
      </c>
      <c r="E281" s="5">
        <v>30.097999999999999</v>
      </c>
      <c r="F281" s="5">
        <v>47.96</v>
      </c>
      <c r="G281" s="13" t="s">
        <v>974</v>
      </c>
      <c r="H281" s="1" t="s">
        <v>6734</v>
      </c>
      <c r="J281" s="16" t="s">
        <v>7379</v>
      </c>
      <c r="K281" s="16"/>
      <c r="L281" s="14" t="s">
        <v>3200</v>
      </c>
      <c r="M281" s="16"/>
      <c r="N281" s="1" t="s">
        <v>3182</v>
      </c>
      <c r="O281" s="13" t="str">
        <f t="shared" si="4"/>
        <v>a</v>
      </c>
      <c r="P281" s="13"/>
      <c r="Q281" s="13" t="s">
        <v>23</v>
      </c>
      <c r="R281" s="13" t="s">
        <v>23</v>
      </c>
      <c r="S281" s="13" t="s">
        <v>23</v>
      </c>
      <c r="T281" s="13"/>
      <c r="U281" s="13" t="s">
        <v>23</v>
      </c>
      <c r="V281" s="13" t="s">
        <v>23</v>
      </c>
      <c r="W281" s="13" t="s">
        <v>23</v>
      </c>
      <c r="X281" s="13" t="s">
        <v>23</v>
      </c>
      <c r="Y281" s="13" t="s">
        <v>23</v>
      </c>
      <c r="Z281" s="13" t="s">
        <v>23</v>
      </c>
    </row>
    <row r="282" spans="1:26" s="1" customFormat="1" ht="60" x14ac:dyDescent="0.25">
      <c r="A282" s="6">
        <v>2503.6</v>
      </c>
      <c r="B282" s="13">
        <v>3</v>
      </c>
      <c r="C282" s="49" t="s">
        <v>7047</v>
      </c>
      <c r="D282" s="1" t="s">
        <v>6914</v>
      </c>
      <c r="E282" s="5">
        <v>24.747</v>
      </c>
      <c r="F282" s="5">
        <v>67.924999999999997</v>
      </c>
      <c r="G282" s="13">
        <v>-330</v>
      </c>
      <c r="H282" s="1" t="s">
        <v>7072</v>
      </c>
      <c r="I282" s="1" t="s">
        <v>7071</v>
      </c>
      <c r="J282" s="16"/>
      <c r="K282" s="15" t="s">
        <v>6913</v>
      </c>
      <c r="L282" s="14" t="s">
        <v>6900</v>
      </c>
      <c r="M282" s="16"/>
      <c r="N282" s="1" t="s">
        <v>6920</v>
      </c>
      <c r="O282" s="13" t="str">
        <f t="shared" si="4"/>
        <v>a</v>
      </c>
      <c r="P282" s="13"/>
      <c r="Q282" s="13"/>
      <c r="R282" s="13"/>
      <c r="S282" s="13"/>
      <c r="T282" s="13"/>
      <c r="U282" s="13"/>
      <c r="V282" s="13"/>
      <c r="W282" s="13"/>
      <c r="X282" s="13"/>
      <c r="Y282" s="13"/>
      <c r="Z282" s="13"/>
    </row>
    <row r="283" spans="1:26" s="1" customFormat="1" ht="36" x14ac:dyDescent="0.25">
      <c r="A283" s="4">
        <v>2525</v>
      </c>
      <c r="B283" s="13">
        <v>3</v>
      </c>
      <c r="C283" s="48" t="s">
        <v>5986</v>
      </c>
      <c r="D283" s="1" t="s">
        <v>6499</v>
      </c>
      <c r="E283" s="5">
        <v>30.823799999999999</v>
      </c>
      <c r="F283" s="5">
        <v>29.0122</v>
      </c>
      <c r="G283" s="13">
        <v>-330</v>
      </c>
      <c r="H283" s="1" t="s">
        <v>3331</v>
      </c>
      <c r="I283" s="1" t="s">
        <v>193</v>
      </c>
      <c r="J283" s="16"/>
      <c r="K283" s="16"/>
      <c r="L283" s="14" t="s">
        <v>3332</v>
      </c>
      <c r="M283" s="14" t="s">
        <v>5985</v>
      </c>
      <c r="N283" s="1" t="s">
        <v>3279</v>
      </c>
      <c r="O283" s="13" t="str">
        <f t="shared" si="4"/>
        <v>a</v>
      </c>
      <c r="P283" s="13"/>
      <c r="Q283" s="13" t="s">
        <v>23</v>
      </c>
      <c r="R283" s="13" t="s">
        <v>23</v>
      </c>
      <c r="S283" s="13" t="s">
        <v>23</v>
      </c>
      <c r="T283" s="13"/>
      <c r="U283" s="13" t="s">
        <v>23</v>
      </c>
      <c r="V283" s="13" t="s">
        <v>23</v>
      </c>
      <c r="W283" s="13" t="s">
        <v>23</v>
      </c>
      <c r="X283" s="13" t="s">
        <v>23</v>
      </c>
      <c r="Y283" s="13" t="s">
        <v>23</v>
      </c>
      <c r="Z283" s="13" t="s">
        <v>23</v>
      </c>
    </row>
    <row r="284" spans="1:26" s="1" customFormat="1" ht="36" x14ac:dyDescent="0.25">
      <c r="A284" s="4">
        <v>2553</v>
      </c>
      <c r="B284" s="13">
        <v>3</v>
      </c>
      <c r="C284" s="48" t="s">
        <v>3417</v>
      </c>
      <c r="D284" s="1" t="s">
        <v>3418</v>
      </c>
      <c r="E284" s="5">
        <v>31.759187000000001</v>
      </c>
      <c r="F284" s="5">
        <v>25.102018000000001</v>
      </c>
      <c r="G284" s="13">
        <v>-330</v>
      </c>
      <c r="H284" s="1" t="s">
        <v>3419</v>
      </c>
      <c r="J284" s="16"/>
      <c r="K284" s="16"/>
      <c r="L284" s="14" t="s">
        <v>3420</v>
      </c>
      <c r="M284" s="14" t="s">
        <v>6014</v>
      </c>
      <c r="N284" s="1" t="s">
        <v>3411</v>
      </c>
      <c r="O284" s="13" t="str">
        <f t="shared" si="4"/>
        <v>a</v>
      </c>
      <c r="P284" s="13"/>
      <c r="Q284" s="13" t="s">
        <v>23</v>
      </c>
      <c r="R284" s="13" t="s">
        <v>23</v>
      </c>
      <c r="S284" s="13" t="s">
        <v>23</v>
      </c>
      <c r="T284" s="13"/>
      <c r="U284" s="13" t="s">
        <v>23</v>
      </c>
      <c r="V284" s="13" t="s">
        <v>23</v>
      </c>
      <c r="W284" s="13" t="s">
        <v>23</v>
      </c>
      <c r="X284" s="13" t="s">
        <v>23</v>
      </c>
      <c r="Y284" s="13" t="s">
        <v>23</v>
      </c>
      <c r="Z284" s="13" t="s">
        <v>23</v>
      </c>
    </row>
    <row r="285" spans="1:26" s="1" customFormat="1" ht="36" x14ac:dyDescent="0.25">
      <c r="A285" s="4">
        <v>2560</v>
      </c>
      <c r="B285" s="13">
        <v>3</v>
      </c>
      <c r="C285" s="48" t="s">
        <v>3432</v>
      </c>
      <c r="D285" s="1" t="s">
        <v>3433</v>
      </c>
      <c r="E285" s="5">
        <v>32.075000000000003</v>
      </c>
      <c r="F285" s="5">
        <v>23.97</v>
      </c>
      <c r="G285" s="13">
        <v>-330</v>
      </c>
      <c r="H285" s="1" t="s">
        <v>3434</v>
      </c>
      <c r="I285" s="1" t="s">
        <v>3435</v>
      </c>
      <c r="J285" s="16"/>
      <c r="K285" s="16"/>
      <c r="L285" s="15" t="s">
        <v>3436</v>
      </c>
      <c r="M285" s="14" t="s">
        <v>6022</v>
      </c>
      <c r="N285" s="1" t="s">
        <v>3411</v>
      </c>
      <c r="O285" s="13" t="str">
        <f t="shared" si="4"/>
        <v>a</v>
      </c>
      <c r="P285" s="13"/>
      <c r="Q285" s="13" t="s">
        <v>23</v>
      </c>
      <c r="R285" s="13" t="s">
        <v>23</v>
      </c>
      <c r="S285" s="13" t="s">
        <v>23</v>
      </c>
      <c r="T285" s="13"/>
      <c r="U285" s="13" t="s">
        <v>23</v>
      </c>
      <c r="V285" s="13" t="s">
        <v>23</v>
      </c>
      <c r="W285" s="13" t="s">
        <v>23</v>
      </c>
      <c r="X285" s="13" t="s">
        <v>23</v>
      </c>
      <c r="Y285" s="13" t="s">
        <v>23</v>
      </c>
      <c r="Z285" s="13" t="s">
        <v>23</v>
      </c>
    </row>
    <row r="286" spans="1:26" s="1" customFormat="1" ht="60" x14ac:dyDescent="0.25">
      <c r="A286" s="4">
        <v>2562</v>
      </c>
      <c r="B286" s="13">
        <v>3</v>
      </c>
      <c r="C286" s="48" t="s">
        <v>3437</v>
      </c>
      <c r="D286" s="1" t="s">
        <v>6481</v>
      </c>
      <c r="E286" s="5">
        <v>32.175800000000002</v>
      </c>
      <c r="F286" s="5">
        <v>23.408300000000001</v>
      </c>
      <c r="G286" s="13">
        <v>-330</v>
      </c>
      <c r="H286" s="1" t="s">
        <v>3438</v>
      </c>
      <c r="J286" s="16"/>
      <c r="K286" s="16"/>
      <c r="L286" s="15" t="s">
        <v>3439</v>
      </c>
      <c r="M286" s="14" t="s">
        <v>6024</v>
      </c>
      <c r="N286" s="1" t="s">
        <v>3411</v>
      </c>
      <c r="O286" s="13" t="str">
        <f t="shared" si="4"/>
        <v>a</v>
      </c>
      <c r="P286" s="13"/>
      <c r="Q286" s="13" t="s">
        <v>23</v>
      </c>
      <c r="R286" s="13" t="s">
        <v>23</v>
      </c>
      <c r="S286" s="13" t="s">
        <v>23</v>
      </c>
      <c r="T286" s="13"/>
      <c r="U286" s="13" t="s">
        <v>23</v>
      </c>
      <c r="V286" s="13" t="s">
        <v>23</v>
      </c>
      <c r="W286" s="13" t="s">
        <v>23</v>
      </c>
      <c r="X286" s="13" t="s">
        <v>23</v>
      </c>
      <c r="Y286" s="13" t="s">
        <v>23</v>
      </c>
      <c r="Z286" s="13" t="s">
        <v>23</v>
      </c>
    </row>
    <row r="287" spans="1:26" s="1" customFormat="1" ht="36" x14ac:dyDescent="0.25">
      <c r="A287" s="4">
        <v>2569</v>
      </c>
      <c r="B287" s="13">
        <v>3</v>
      </c>
      <c r="C287" s="48" t="s">
        <v>4527</v>
      </c>
      <c r="D287" s="1" t="s">
        <v>3459</v>
      </c>
      <c r="E287" s="5">
        <v>32.604064000000001</v>
      </c>
      <c r="F287" s="5">
        <v>23.133192999999999</v>
      </c>
      <c r="G287" s="13" t="s">
        <v>974</v>
      </c>
      <c r="H287" s="1" t="s">
        <v>3460</v>
      </c>
      <c r="I287" s="1" t="s">
        <v>193</v>
      </c>
      <c r="J287" s="16"/>
      <c r="K287" s="16"/>
      <c r="L287" s="15" t="s">
        <v>3461</v>
      </c>
      <c r="M287" s="16"/>
      <c r="N287" s="1" t="s">
        <v>3411</v>
      </c>
      <c r="O287" s="13" t="str">
        <f t="shared" si="4"/>
        <v>a</v>
      </c>
      <c r="P287" s="13"/>
      <c r="Q287" s="13" t="s">
        <v>23</v>
      </c>
      <c r="R287" s="13" t="s">
        <v>23</v>
      </c>
      <c r="S287" s="13" t="s">
        <v>23</v>
      </c>
      <c r="T287" s="13"/>
      <c r="U287" s="13" t="s">
        <v>23</v>
      </c>
      <c r="V287" s="13" t="s">
        <v>23</v>
      </c>
      <c r="W287" s="13" t="s">
        <v>23</v>
      </c>
      <c r="X287" s="13" t="s">
        <v>23</v>
      </c>
      <c r="Y287" s="13" t="s">
        <v>23</v>
      </c>
      <c r="Z287" s="13" t="s">
        <v>23</v>
      </c>
    </row>
    <row r="288" spans="1:26" s="1" customFormat="1" ht="48" x14ac:dyDescent="0.25">
      <c r="A288" s="4">
        <v>2570</v>
      </c>
      <c r="B288" s="13">
        <v>3</v>
      </c>
      <c r="C288" s="48" t="s">
        <v>7209</v>
      </c>
      <c r="D288" s="1" t="s">
        <v>6482</v>
      </c>
      <c r="E288" s="5">
        <v>32.672252999999998</v>
      </c>
      <c r="F288" s="5">
        <v>22.929427</v>
      </c>
      <c r="G288" s="13">
        <v>-750</v>
      </c>
      <c r="H288" s="1" t="s">
        <v>3462</v>
      </c>
      <c r="I288" s="1" t="s">
        <v>1043</v>
      </c>
      <c r="J288" s="16"/>
      <c r="K288" s="16"/>
      <c r="L288" s="15" t="s">
        <v>3463</v>
      </c>
      <c r="M288" s="14" t="s">
        <v>6033</v>
      </c>
      <c r="N288" s="1" t="s">
        <v>3411</v>
      </c>
      <c r="O288" s="13" t="str">
        <f t="shared" si="4"/>
        <v>a</v>
      </c>
      <c r="P288" s="13"/>
      <c r="Q288" s="13" t="s">
        <v>23</v>
      </c>
      <c r="R288" s="13" t="s">
        <v>23</v>
      </c>
      <c r="S288" s="13" t="s">
        <v>23</v>
      </c>
      <c r="T288" s="13"/>
      <c r="U288" s="13" t="s">
        <v>23</v>
      </c>
      <c r="V288" s="13" t="s">
        <v>23</v>
      </c>
      <c r="W288" s="13" t="s">
        <v>23</v>
      </c>
      <c r="X288" s="13" t="s">
        <v>23</v>
      </c>
      <c r="Y288" s="13" t="s">
        <v>23</v>
      </c>
      <c r="Z288" s="13" t="s">
        <v>23</v>
      </c>
    </row>
    <row r="289" spans="1:26" s="1" customFormat="1" ht="48" x14ac:dyDescent="0.25">
      <c r="A289" s="4">
        <v>2581</v>
      </c>
      <c r="B289" s="13">
        <v>3</v>
      </c>
      <c r="C289" s="48" t="s">
        <v>3487</v>
      </c>
      <c r="D289" s="1" t="s">
        <v>6485</v>
      </c>
      <c r="E289" s="5">
        <v>32.714979</v>
      </c>
      <c r="F289" s="5">
        <v>20.946321999999999</v>
      </c>
      <c r="G289" s="13">
        <v>-750</v>
      </c>
      <c r="H289" s="1" t="s">
        <v>3488</v>
      </c>
      <c r="I289" s="1" t="s">
        <v>7159</v>
      </c>
      <c r="J289" s="14" t="s">
        <v>6762</v>
      </c>
      <c r="K289" s="16"/>
      <c r="L289" s="15" t="s">
        <v>3489</v>
      </c>
      <c r="M289" s="14" t="s">
        <v>6046</v>
      </c>
      <c r="N289" s="1" t="s">
        <v>3411</v>
      </c>
      <c r="O289" s="13" t="str">
        <f t="shared" si="4"/>
        <v>a</v>
      </c>
      <c r="P289" s="13"/>
      <c r="Q289" s="13" t="s">
        <v>38</v>
      </c>
      <c r="R289" s="13" t="s">
        <v>39</v>
      </c>
      <c r="S289" s="13" t="s">
        <v>23</v>
      </c>
      <c r="T289" s="13"/>
      <c r="U289" s="13" t="s">
        <v>23</v>
      </c>
      <c r="V289" s="13" t="s">
        <v>23</v>
      </c>
      <c r="W289" s="13" t="s">
        <v>39</v>
      </c>
      <c r="X289" s="13"/>
      <c r="Y289" s="13" t="s">
        <v>39</v>
      </c>
      <c r="Z289" s="13" t="s">
        <v>23</v>
      </c>
    </row>
    <row r="290" spans="1:26" s="1" customFormat="1" ht="48" x14ac:dyDescent="0.25">
      <c r="A290" s="4">
        <v>2586</v>
      </c>
      <c r="B290" s="13">
        <v>3</v>
      </c>
      <c r="C290" s="48" t="s">
        <v>6049</v>
      </c>
      <c r="D290" s="1" t="s">
        <v>7085</v>
      </c>
      <c r="E290" s="5">
        <v>32.124499999999998</v>
      </c>
      <c r="F290" s="5">
        <v>20.063700000000001</v>
      </c>
      <c r="G290" s="13">
        <v>-330</v>
      </c>
      <c r="H290" s="1" t="s">
        <v>3498</v>
      </c>
      <c r="I290" s="1" t="s">
        <v>1321</v>
      </c>
      <c r="J290" s="16"/>
      <c r="K290" s="16"/>
      <c r="L290" s="15" t="s">
        <v>3499</v>
      </c>
      <c r="M290" s="14" t="s">
        <v>6048</v>
      </c>
      <c r="N290" s="1" t="s">
        <v>3411</v>
      </c>
      <c r="O290" s="13" t="str">
        <f t="shared" si="4"/>
        <v>a</v>
      </c>
      <c r="P290" s="13"/>
      <c r="Q290" s="13" t="s">
        <v>23</v>
      </c>
      <c r="R290" s="13" t="s">
        <v>23</v>
      </c>
      <c r="S290" s="13" t="s">
        <v>23</v>
      </c>
      <c r="T290" s="13"/>
      <c r="U290" s="13" t="s">
        <v>23</v>
      </c>
      <c r="V290" s="13" t="s">
        <v>23</v>
      </c>
      <c r="W290" s="13" t="s">
        <v>23</v>
      </c>
      <c r="X290" s="13" t="s">
        <v>23</v>
      </c>
      <c r="Y290" s="13" t="s">
        <v>23</v>
      </c>
      <c r="Z290" s="13" t="s">
        <v>23</v>
      </c>
    </row>
    <row r="291" spans="1:26" s="1" customFormat="1" ht="36" x14ac:dyDescent="0.25">
      <c r="A291" s="4">
        <v>2646</v>
      </c>
      <c r="B291" s="13">
        <v>3</v>
      </c>
      <c r="C291" s="48" t="s">
        <v>3610</v>
      </c>
      <c r="D291" s="1" t="s">
        <v>3611</v>
      </c>
      <c r="E291" s="5">
        <v>32.798000000000002</v>
      </c>
      <c r="F291" s="5">
        <v>13.81</v>
      </c>
      <c r="G291" s="13">
        <v>-330</v>
      </c>
      <c r="H291" s="1" t="s">
        <v>3612</v>
      </c>
      <c r="I291" s="1" t="s">
        <v>3613</v>
      </c>
      <c r="J291" s="16"/>
      <c r="K291" s="16"/>
      <c r="L291" s="14" t="s">
        <v>3614</v>
      </c>
      <c r="M291" s="14" t="s">
        <v>6092</v>
      </c>
      <c r="N291" s="1" t="s">
        <v>3411</v>
      </c>
      <c r="O291" s="13" t="str">
        <f t="shared" si="4"/>
        <v>a</v>
      </c>
      <c r="P291" s="13"/>
      <c r="Q291" s="13" t="s">
        <v>23</v>
      </c>
      <c r="R291" s="13" t="s">
        <v>23</v>
      </c>
      <c r="S291" s="13" t="s">
        <v>39</v>
      </c>
      <c r="T291" s="13"/>
      <c r="U291" s="13" t="s">
        <v>23</v>
      </c>
      <c r="V291" s="13" t="s">
        <v>23</v>
      </c>
      <c r="W291" s="13" t="s">
        <v>23</v>
      </c>
      <c r="X291" s="13" t="s">
        <v>23</v>
      </c>
      <c r="Y291" s="13" t="s">
        <v>23</v>
      </c>
      <c r="Z291" s="13" t="s">
        <v>23</v>
      </c>
    </row>
    <row r="292" spans="1:26" s="1" customFormat="1" ht="48" x14ac:dyDescent="0.25">
      <c r="A292" s="4">
        <v>2665</v>
      </c>
      <c r="B292" s="13">
        <v>3</v>
      </c>
      <c r="C292" s="48" t="s">
        <v>3651</v>
      </c>
      <c r="D292" s="1" t="s">
        <v>6508</v>
      </c>
      <c r="E292" s="5">
        <v>33.682951000000003</v>
      </c>
      <c r="F292" s="5">
        <v>10.920648999999999</v>
      </c>
      <c r="G292" s="13">
        <v>-330</v>
      </c>
      <c r="H292" s="1" t="s">
        <v>4528</v>
      </c>
      <c r="I292" s="1" t="s">
        <v>4244</v>
      </c>
      <c r="J292" s="16"/>
      <c r="K292" s="16"/>
      <c r="L292" s="14" t="s">
        <v>3652</v>
      </c>
      <c r="M292" s="14" t="s">
        <v>6110</v>
      </c>
      <c r="N292" s="1" t="s">
        <v>3643</v>
      </c>
      <c r="O292" s="13" t="str">
        <f t="shared" si="4"/>
        <v>a</v>
      </c>
      <c r="P292" s="13"/>
      <c r="Q292" s="13"/>
      <c r="R292" s="13" t="s">
        <v>23</v>
      </c>
      <c r="S292" s="13" t="s">
        <v>23</v>
      </c>
      <c r="T292" s="13"/>
      <c r="U292" s="13" t="s">
        <v>23</v>
      </c>
      <c r="V292" s="13" t="s">
        <v>23</v>
      </c>
      <c r="W292" s="13" t="s">
        <v>23</v>
      </c>
      <c r="X292" s="13" t="s">
        <v>23</v>
      </c>
      <c r="Y292" s="13" t="s">
        <v>23</v>
      </c>
      <c r="Z292" s="13" t="s">
        <v>23</v>
      </c>
    </row>
    <row r="293" spans="1:26" s="1" customFormat="1" ht="72" x14ac:dyDescent="0.25">
      <c r="A293" s="4">
        <v>2698</v>
      </c>
      <c r="B293" s="13">
        <v>3</v>
      </c>
      <c r="C293" s="48" t="s">
        <v>4532</v>
      </c>
      <c r="D293" s="1" t="s">
        <v>5459</v>
      </c>
      <c r="E293" s="5">
        <v>35.828316999999998</v>
      </c>
      <c r="F293" s="5">
        <v>10.640288</v>
      </c>
      <c r="G293" s="13">
        <v>-330</v>
      </c>
      <c r="H293" s="1" t="s">
        <v>3694</v>
      </c>
      <c r="I293" s="1" t="s">
        <v>4251</v>
      </c>
      <c r="J293" s="16"/>
      <c r="K293" s="16"/>
      <c r="L293" s="14" t="s">
        <v>3695</v>
      </c>
      <c r="M293" s="14" t="s">
        <v>6131</v>
      </c>
      <c r="N293" s="1" t="s">
        <v>3643</v>
      </c>
      <c r="O293" s="13" t="str">
        <f t="shared" si="4"/>
        <v>a</v>
      </c>
      <c r="P293" s="13" t="s">
        <v>97</v>
      </c>
      <c r="Q293" s="13" t="s">
        <v>40</v>
      </c>
      <c r="R293" s="13"/>
      <c r="S293" s="13" t="s">
        <v>23</v>
      </c>
      <c r="T293" s="13"/>
      <c r="U293" s="13" t="s">
        <v>23</v>
      </c>
      <c r="V293" s="13" t="s">
        <v>23</v>
      </c>
      <c r="W293" s="13" t="s">
        <v>23</v>
      </c>
      <c r="X293" s="13" t="s">
        <v>23</v>
      </c>
      <c r="Y293" s="13" t="s">
        <v>23</v>
      </c>
      <c r="Z293" s="13" t="s">
        <v>54</v>
      </c>
    </row>
    <row r="294" spans="1:26" s="1" customFormat="1" ht="72" x14ac:dyDescent="0.25">
      <c r="A294" s="4">
        <v>2698.1</v>
      </c>
      <c r="B294" s="13">
        <v>3</v>
      </c>
      <c r="C294" s="48" t="s">
        <v>4532</v>
      </c>
      <c r="D294" s="1" t="s">
        <v>5460</v>
      </c>
      <c r="E294" s="5">
        <v>35.831600000000002</v>
      </c>
      <c r="F294" s="5">
        <v>10.6439</v>
      </c>
      <c r="G294" s="13">
        <v>-330</v>
      </c>
      <c r="H294" s="1" t="s">
        <v>3694</v>
      </c>
      <c r="I294" s="1" t="s">
        <v>4251</v>
      </c>
      <c r="J294" s="16" t="s">
        <v>7402</v>
      </c>
      <c r="K294" s="16"/>
      <c r="L294" s="15" t="s">
        <v>3695</v>
      </c>
      <c r="M294" s="15" t="s">
        <v>6131</v>
      </c>
      <c r="N294" s="1" t="s">
        <v>3643</v>
      </c>
      <c r="O294" s="13" t="str">
        <f t="shared" si="4"/>
        <v>a</v>
      </c>
      <c r="P294" s="13"/>
      <c r="Q294" s="13" t="s">
        <v>38</v>
      </c>
      <c r="R294" s="13" t="s">
        <v>39</v>
      </c>
      <c r="S294" s="13"/>
      <c r="T294" s="13"/>
      <c r="U294" s="13"/>
      <c r="V294" s="13"/>
      <c r="W294" s="13"/>
      <c r="X294" s="13"/>
      <c r="Y294" s="13"/>
      <c r="Z294" s="13"/>
    </row>
    <row r="295" spans="1:26" s="1" customFormat="1" ht="36" x14ac:dyDescent="0.25">
      <c r="A295" s="4">
        <v>2714</v>
      </c>
      <c r="B295" s="13">
        <v>3</v>
      </c>
      <c r="C295" s="48" t="s">
        <v>3714</v>
      </c>
      <c r="D295" s="1" t="s">
        <v>3715</v>
      </c>
      <c r="E295" s="5">
        <v>37.021662999999997</v>
      </c>
      <c r="F295" s="5">
        <v>10.908283000000001</v>
      </c>
      <c r="G295" s="13">
        <v>-330</v>
      </c>
      <c r="H295" s="1" t="s">
        <v>3716</v>
      </c>
      <c r="I295" s="1" t="s">
        <v>4253</v>
      </c>
      <c r="J295" s="16"/>
      <c r="K295" s="16"/>
      <c r="L295" s="14" t="s">
        <v>3717</v>
      </c>
      <c r="M295" s="14" t="s">
        <v>6137</v>
      </c>
      <c r="N295" s="1" t="s">
        <v>3643</v>
      </c>
      <c r="O295" s="13" t="str">
        <f t="shared" si="4"/>
        <v>a</v>
      </c>
      <c r="P295" s="13" t="s">
        <v>97</v>
      </c>
      <c r="Q295" s="13" t="s">
        <v>38</v>
      </c>
      <c r="R295" s="13"/>
      <c r="S295" s="13" t="s">
        <v>39</v>
      </c>
      <c r="T295" s="13"/>
      <c r="U295" s="13" t="s">
        <v>23</v>
      </c>
      <c r="V295" s="13" t="s">
        <v>23</v>
      </c>
      <c r="W295" s="13" t="s">
        <v>23</v>
      </c>
      <c r="X295" s="13" t="s">
        <v>23</v>
      </c>
      <c r="Y295" s="13" t="s">
        <v>23</v>
      </c>
      <c r="Z295" s="13" t="s">
        <v>23</v>
      </c>
    </row>
    <row r="296" spans="1:26" s="1" customFormat="1" ht="36" x14ac:dyDescent="0.25">
      <c r="A296" s="4">
        <v>2718</v>
      </c>
      <c r="B296" s="13">
        <v>3</v>
      </c>
      <c r="C296" s="48" t="s">
        <v>3722</v>
      </c>
      <c r="D296" s="1" t="s">
        <v>3723</v>
      </c>
      <c r="E296" s="5">
        <v>36.778100000000002</v>
      </c>
      <c r="F296" s="5">
        <v>10.552049999999999</v>
      </c>
      <c r="G296" s="13">
        <v>-330</v>
      </c>
      <c r="H296" s="1" t="s">
        <v>3724</v>
      </c>
      <c r="I296" s="1" t="s">
        <v>4244</v>
      </c>
      <c r="J296" s="14" t="s">
        <v>6803</v>
      </c>
      <c r="K296" s="16"/>
      <c r="L296" s="14" t="s">
        <v>3725</v>
      </c>
      <c r="M296" s="14" t="s">
        <v>6139</v>
      </c>
      <c r="N296" s="1" t="s">
        <v>3643</v>
      </c>
      <c r="O296" s="13" t="str">
        <f t="shared" si="4"/>
        <v>a</v>
      </c>
      <c r="P296" s="13"/>
      <c r="Q296" s="13" t="s">
        <v>38</v>
      </c>
      <c r="R296" s="13" t="s">
        <v>39</v>
      </c>
      <c r="S296" s="13" t="s">
        <v>39</v>
      </c>
      <c r="T296" s="13"/>
      <c r="U296" s="13" t="s">
        <v>23</v>
      </c>
      <c r="V296" s="13" t="s">
        <v>23</v>
      </c>
      <c r="W296" s="13" t="s">
        <v>23</v>
      </c>
      <c r="X296" s="13" t="s">
        <v>23</v>
      </c>
      <c r="Y296" s="13" t="s">
        <v>23</v>
      </c>
      <c r="Z296" s="13" t="s">
        <v>23</v>
      </c>
    </row>
    <row r="297" spans="1:26" s="1" customFormat="1" ht="48" x14ac:dyDescent="0.25">
      <c r="A297" s="4">
        <v>2783</v>
      </c>
      <c r="B297" s="13">
        <v>3</v>
      </c>
      <c r="C297" s="48" t="s">
        <v>6245</v>
      </c>
      <c r="D297" s="1" t="s">
        <v>6246</v>
      </c>
      <c r="E297" s="5">
        <v>36.609900000000003</v>
      </c>
      <c r="F297" s="5">
        <v>2.19034</v>
      </c>
      <c r="G297" s="13">
        <v>-550</v>
      </c>
      <c r="H297" s="1" t="s">
        <v>3784</v>
      </c>
      <c r="I297" s="1" t="s">
        <v>6578</v>
      </c>
      <c r="J297" s="16"/>
      <c r="K297" s="16"/>
      <c r="L297" s="14" t="s">
        <v>3785</v>
      </c>
      <c r="M297" s="14" t="s">
        <v>6165</v>
      </c>
      <c r="N297" s="1" t="s">
        <v>3760</v>
      </c>
      <c r="O297" s="13" t="str">
        <f t="shared" si="4"/>
        <v>a</v>
      </c>
      <c r="P297" s="13" t="s">
        <v>97</v>
      </c>
      <c r="Q297" s="13" t="s">
        <v>38</v>
      </c>
      <c r="R297" s="13" t="s">
        <v>39</v>
      </c>
      <c r="S297" s="13" t="s">
        <v>23</v>
      </c>
      <c r="T297" s="13"/>
      <c r="U297" s="13" t="s">
        <v>39</v>
      </c>
      <c r="V297" s="13" t="s">
        <v>54</v>
      </c>
      <c r="W297" s="13" t="s">
        <v>23</v>
      </c>
      <c r="X297" s="13" t="s">
        <v>23</v>
      </c>
      <c r="Y297" s="13" t="s">
        <v>23</v>
      </c>
      <c r="Z297" s="13" t="s">
        <v>23</v>
      </c>
    </row>
    <row r="298" spans="1:26" s="1" customFormat="1" ht="36" x14ac:dyDescent="0.25">
      <c r="A298" s="4">
        <v>2784</v>
      </c>
      <c r="B298" s="13">
        <v>3</v>
      </c>
      <c r="C298" s="48" t="s">
        <v>3786</v>
      </c>
      <c r="D298" s="1" t="s">
        <v>3787</v>
      </c>
      <c r="E298" s="5">
        <v>36.610106999999999</v>
      </c>
      <c r="F298" s="5">
        <v>2.1875789999999999</v>
      </c>
      <c r="G298" s="13">
        <v>-550</v>
      </c>
      <c r="H298" s="1" t="s">
        <v>3784</v>
      </c>
      <c r="I298" s="1" t="s">
        <v>3613</v>
      </c>
      <c r="J298" s="16"/>
      <c r="K298" s="16"/>
      <c r="L298" s="14" t="s">
        <v>3785</v>
      </c>
      <c r="M298" s="14" t="s">
        <v>6165</v>
      </c>
      <c r="N298" s="1" t="s">
        <v>3760</v>
      </c>
      <c r="O298" s="13" t="str">
        <f t="shared" si="4"/>
        <v>a</v>
      </c>
      <c r="P298" s="13" t="s">
        <v>97</v>
      </c>
      <c r="Q298" s="13"/>
      <c r="R298" s="13" t="s">
        <v>23</v>
      </c>
      <c r="S298" s="13" t="s">
        <v>23</v>
      </c>
      <c r="T298" s="13"/>
      <c r="U298" s="13" t="s">
        <v>23</v>
      </c>
      <c r="V298" s="13" t="s">
        <v>23</v>
      </c>
      <c r="W298" s="13" t="s">
        <v>23</v>
      </c>
      <c r="X298" s="13" t="s">
        <v>23</v>
      </c>
      <c r="Y298" s="13" t="s">
        <v>23</v>
      </c>
      <c r="Z298" s="13" t="s">
        <v>23</v>
      </c>
    </row>
    <row r="299" spans="1:26" s="1" customFormat="1" ht="48" x14ac:dyDescent="0.25">
      <c r="A299" s="4">
        <v>2797</v>
      </c>
      <c r="B299" s="13">
        <v>3</v>
      </c>
      <c r="C299" s="48" t="s">
        <v>3798</v>
      </c>
      <c r="D299" s="1" t="s">
        <v>4446</v>
      </c>
      <c r="E299" s="5">
        <v>35.797376999999997</v>
      </c>
      <c r="F299" s="5">
        <v>-0.16265099999999999</v>
      </c>
      <c r="G299" s="13">
        <v>-550</v>
      </c>
      <c r="H299" s="1" t="s">
        <v>3799</v>
      </c>
      <c r="I299" s="1" t="s">
        <v>4256</v>
      </c>
      <c r="J299" s="16"/>
      <c r="K299" s="16"/>
      <c r="L299" s="14" t="s">
        <v>3800</v>
      </c>
      <c r="M299" s="14" t="s">
        <v>6170</v>
      </c>
      <c r="N299" s="1" t="s">
        <v>3760</v>
      </c>
      <c r="O299" s="13" t="str">
        <f t="shared" si="4"/>
        <v>a</v>
      </c>
      <c r="P299" s="13"/>
      <c r="Q299" s="13" t="s">
        <v>38</v>
      </c>
      <c r="R299" s="13" t="s">
        <v>23</v>
      </c>
      <c r="S299" s="13" t="s">
        <v>39</v>
      </c>
      <c r="T299" s="13"/>
      <c r="U299" s="13" t="s">
        <v>23</v>
      </c>
      <c r="V299" s="13" t="s">
        <v>23</v>
      </c>
      <c r="W299" s="13" t="s">
        <v>23</v>
      </c>
      <c r="X299" s="13" t="s">
        <v>23</v>
      </c>
      <c r="Y299" s="13" t="s">
        <v>23</v>
      </c>
      <c r="Z299" s="13" t="s">
        <v>23</v>
      </c>
    </row>
    <row r="300" spans="1:26" s="1" customFormat="1" ht="48" x14ac:dyDescent="0.25">
      <c r="A300" s="4">
        <v>2829</v>
      </c>
      <c r="B300" s="13">
        <v>3</v>
      </c>
      <c r="C300" s="48" t="s">
        <v>3851</v>
      </c>
      <c r="D300" s="1" t="s">
        <v>3852</v>
      </c>
      <c r="E300" s="5">
        <v>35.786774000000001</v>
      </c>
      <c r="F300" s="5">
        <v>-5.8037559999999999</v>
      </c>
      <c r="G300" s="13">
        <v>-550</v>
      </c>
      <c r="H300" s="1" t="s">
        <v>6773</v>
      </c>
      <c r="I300" s="1" t="s">
        <v>177</v>
      </c>
      <c r="J300" s="16" t="s">
        <v>4257</v>
      </c>
      <c r="K300" s="16"/>
      <c r="L300" s="14" t="s">
        <v>3853</v>
      </c>
      <c r="M300" s="14" t="s">
        <v>6186</v>
      </c>
      <c r="N300" s="1" t="s">
        <v>3828</v>
      </c>
      <c r="O300" s="13" t="str">
        <f t="shared" si="4"/>
        <v>a</v>
      </c>
      <c r="P300" s="13" t="s">
        <v>97</v>
      </c>
      <c r="Q300" s="13" t="s">
        <v>23</v>
      </c>
      <c r="R300" s="13" t="s">
        <v>23</v>
      </c>
      <c r="S300" s="13" t="s">
        <v>23</v>
      </c>
      <c r="T300" s="13"/>
      <c r="U300" s="13" t="s">
        <v>23</v>
      </c>
      <c r="V300" s="13" t="s">
        <v>23</v>
      </c>
      <c r="W300" s="13" t="s">
        <v>23</v>
      </c>
      <c r="X300" s="13" t="s">
        <v>23</v>
      </c>
      <c r="Y300" s="13" t="s">
        <v>23</v>
      </c>
      <c r="Z300" s="13" t="s">
        <v>23</v>
      </c>
    </row>
    <row r="301" spans="1:26" s="1" customFormat="1" ht="36" x14ac:dyDescent="0.25">
      <c r="A301" s="4">
        <v>1.2</v>
      </c>
      <c r="B301" s="13">
        <v>2</v>
      </c>
      <c r="C301" s="48" t="s">
        <v>4189</v>
      </c>
      <c r="D301" s="1" t="s">
        <v>30</v>
      </c>
      <c r="E301" s="5">
        <v>54.9</v>
      </c>
      <c r="F301" s="5">
        <v>20</v>
      </c>
      <c r="G301" s="13" t="s">
        <v>974</v>
      </c>
      <c r="H301" s="1" t="s">
        <v>7610</v>
      </c>
      <c r="J301" s="14" t="s">
        <v>4448</v>
      </c>
      <c r="K301" s="16"/>
      <c r="L301" s="14" t="s">
        <v>31</v>
      </c>
      <c r="M301" s="14"/>
      <c r="N301" s="1" t="s">
        <v>32</v>
      </c>
      <c r="O301" s="13" t="str">
        <f t="shared" si="4"/>
        <v>a</v>
      </c>
      <c r="P301" s="13"/>
      <c r="Q301" s="13"/>
      <c r="R301" s="13"/>
      <c r="S301" s="13"/>
      <c r="T301" s="13"/>
      <c r="U301" s="13"/>
      <c r="V301" s="13"/>
      <c r="W301" s="13"/>
      <c r="X301" s="13"/>
      <c r="Y301" s="13"/>
      <c r="Z301" s="13"/>
    </row>
    <row r="302" spans="1:26" s="1" customFormat="1" ht="48" x14ac:dyDescent="0.25">
      <c r="A302" s="4">
        <v>14</v>
      </c>
      <c r="B302" s="13">
        <v>2</v>
      </c>
      <c r="C302" s="48" t="s">
        <v>41</v>
      </c>
      <c r="D302" s="1" t="s">
        <v>42</v>
      </c>
      <c r="E302" s="5">
        <v>51.1</v>
      </c>
      <c r="F302" s="5">
        <v>9.9999999999999995E-7</v>
      </c>
      <c r="G302" s="13" t="s">
        <v>974</v>
      </c>
      <c r="H302" s="1" t="s">
        <v>43</v>
      </c>
      <c r="J302" s="16"/>
      <c r="K302" s="16"/>
      <c r="L302" s="14" t="s">
        <v>44</v>
      </c>
      <c r="M302" s="14"/>
      <c r="N302" s="1" t="s">
        <v>45</v>
      </c>
      <c r="O302" s="13" t="str">
        <f t="shared" si="4"/>
        <v>a</v>
      </c>
      <c r="P302" s="13"/>
      <c r="Q302" s="13" t="s">
        <v>23</v>
      </c>
      <c r="R302" s="13" t="s">
        <v>23</v>
      </c>
      <c r="S302" s="13" t="s">
        <v>23</v>
      </c>
      <c r="T302" s="13"/>
      <c r="U302" s="13" t="s">
        <v>23</v>
      </c>
      <c r="V302" s="13" t="s">
        <v>23</v>
      </c>
      <c r="W302" s="13" t="s">
        <v>23</v>
      </c>
      <c r="X302" s="13" t="s">
        <v>23</v>
      </c>
      <c r="Y302" s="13" t="s">
        <v>23</v>
      </c>
      <c r="Z302" s="13" t="s">
        <v>23</v>
      </c>
    </row>
    <row r="303" spans="1:26" s="1" customFormat="1" ht="24" x14ac:dyDescent="0.25">
      <c r="A303" s="4">
        <v>89.1</v>
      </c>
      <c r="B303" s="13">
        <v>2</v>
      </c>
      <c r="C303" s="48" t="s">
        <v>94</v>
      </c>
      <c r="D303" s="1" t="s">
        <v>95</v>
      </c>
      <c r="E303" s="5">
        <v>43.771659</v>
      </c>
      <c r="F303" s="5">
        <v>-7.668622</v>
      </c>
      <c r="G303" s="13" t="s">
        <v>974</v>
      </c>
      <c r="H303" s="1" t="s">
        <v>96</v>
      </c>
      <c r="J303" s="14" t="s">
        <v>6799</v>
      </c>
      <c r="K303" s="14" t="s">
        <v>6798</v>
      </c>
      <c r="L303" s="16"/>
      <c r="M303" s="14" t="s">
        <v>4198</v>
      </c>
      <c r="N303" s="1" t="s">
        <v>81</v>
      </c>
      <c r="O303" s="13" t="str">
        <f t="shared" si="4"/>
        <v>a</v>
      </c>
      <c r="P303" s="13"/>
      <c r="Q303" s="13" t="s">
        <v>40</v>
      </c>
      <c r="R303" s="13" t="s">
        <v>39</v>
      </c>
      <c r="S303" s="13" t="s">
        <v>23</v>
      </c>
      <c r="T303" s="13"/>
      <c r="U303" s="13" t="s">
        <v>23</v>
      </c>
      <c r="V303" s="13" t="s">
        <v>23</v>
      </c>
      <c r="W303" s="13" t="s">
        <v>23</v>
      </c>
      <c r="X303" s="13" t="s">
        <v>23</v>
      </c>
      <c r="Y303" s="13" t="s">
        <v>23</v>
      </c>
      <c r="Z303" s="13" t="s">
        <v>23</v>
      </c>
    </row>
    <row r="304" spans="1:26" s="1" customFormat="1" ht="36" x14ac:dyDescent="0.25">
      <c r="A304" s="4">
        <v>93</v>
      </c>
      <c r="B304" s="13">
        <v>2</v>
      </c>
      <c r="C304" s="48" t="s">
        <v>4288</v>
      </c>
      <c r="D304" s="1" t="s">
        <v>99</v>
      </c>
      <c r="E304" s="5">
        <v>42.917456999999999</v>
      </c>
      <c r="F304" s="5">
        <v>-9.2515599999999996</v>
      </c>
      <c r="G304" s="13">
        <v>-330</v>
      </c>
      <c r="H304" s="1" t="s">
        <v>96</v>
      </c>
      <c r="J304" s="16"/>
      <c r="K304" s="16"/>
      <c r="L304" s="14" t="s">
        <v>4287</v>
      </c>
      <c r="M304" s="14" t="s">
        <v>4286</v>
      </c>
      <c r="N304" s="1" t="s">
        <v>81</v>
      </c>
      <c r="O304" s="13" t="str">
        <f t="shared" si="4"/>
        <v>a</v>
      </c>
      <c r="P304" s="13"/>
      <c r="Q304" s="13" t="s">
        <v>23</v>
      </c>
      <c r="R304" s="13" t="s">
        <v>23</v>
      </c>
      <c r="S304" s="13" t="s">
        <v>23</v>
      </c>
      <c r="T304" s="13"/>
      <c r="U304" s="13" t="s">
        <v>23</v>
      </c>
      <c r="V304" s="13" t="s">
        <v>23</v>
      </c>
      <c r="W304" s="13" t="s">
        <v>23</v>
      </c>
      <c r="X304" s="13" t="s">
        <v>23</v>
      </c>
      <c r="Y304" s="13" t="s">
        <v>23</v>
      </c>
      <c r="Z304" s="13" t="s">
        <v>23</v>
      </c>
    </row>
    <row r="305" spans="1:26" s="1" customFormat="1" ht="204" x14ac:dyDescent="0.25">
      <c r="A305" s="4">
        <v>126</v>
      </c>
      <c r="B305" s="13">
        <v>2</v>
      </c>
      <c r="C305" s="48" t="s">
        <v>118</v>
      </c>
      <c r="D305" s="1" t="s">
        <v>6867</v>
      </c>
      <c r="E305" s="5">
        <v>37.012270999999998</v>
      </c>
      <c r="F305" s="5">
        <v>-9.1191220000000008</v>
      </c>
      <c r="G305" s="13" t="s">
        <v>974</v>
      </c>
      <c r="H305" s="1" t="s">
        <v>4350</v>
      </c>
      <c r="J305" s="16"/>
      <c r="K305" s="16"/>
      <c r="L305" s="14" t="s">
        <v>119</v>
      </c>
      <c r="M305" s="14"/>
      <c r="N305" s="1" t="s">
        <v>107</v>
      </c>
      <c r="O305" s="13" t="str">
        <f t="shared" si="4"/>
        <v>a</v>
      </c>
      <c r="P305" s="13"/>
      <c r="Q305" s="13" t="s">
        <v>23</v>
      </c>
      <c r="R305" s="13" t="s">
        <v>23</v>
      </c>
      <c r="S305" s="13" t="s">
        <v>23</v>
      </c>
      <c r="T305" s="13"/>
      <c r="U305" s="13" t="s">
        <v>23</v>
      </c>
      <c r="V305" s="13" t="s">
        <v>23</v>
      </c>
      <c r="W305" s="13" t="s">
        <v>23</v>
      </c>
      <c r="X305" s="13" t="s">
        <v>23</v>
      </c>
      <c r="Y305" s="13" t="s">
        <v>23</v>
      </c>
      <c r="Z305" s="13" t="s">
        <v>23</v>
      </c>
    </row>
    <row r="306" spans="1:26" s="1" customFormat="1" ht="84" x14ac:dyDescent="0.25">
      <c r="A306" s="4">
        <v>151</v>
      </c>
      <c r="B306" s="13">
        <v>2</v>
      </c>
      <c r="C306" s="48" t="s">
        <v>6255</v>
      </c>
      <c r="D306" s="1" t="s">
        <v>6254</v>
      </c>
      <c r="E306" s="5">
        <v>36.735213000000002</v>
      </c>
      <c r="F306" s="5">
        <v>-6.4718090000000004</v>
      </c>
      <c r="G306" s="13">
        <v>-330</v>
      </c>
      <c r="H306" s="1" t="s">
        <v>148</v>
      </c>
      <c r="I306" s="1" t="s">
        <v>7162</v>
      </c>
      <c r="J306" s="14" t="s">
        <v>135</v>
      </c>
      <c r="K306" s="14" t="s">
        <v>140</v>
      </c>
      <c r="L306" s="14" t="s">
        <v>4216</v>
      </c>
      <c r="M306" s="14" t="s">
        <v>4596</v>
      </c>
      <c r="N306" s="1" t="s">
        <v>129</v>
      </c>
      <c r="O306" s="13" t="str">
        <f t="shared" si="4"/>
        <v>a</v>
      </c>
      <c r="P306" s="13"/>
      <c r="Q306" s="13"/>
      <c r="R306" s="13" t="s">
        <v>23</v>
      </c>
      <c r="S306" s="13" t="s">
        <v>23</v>
      </c>
      <c r="T306" s="13"/>
      <c r="U306" s="13" t="s">
        <v>23</v>
      </c>
      <c r="V306" s="13" t="s">
        <v>23</v>
      </c>
      <c r="W306" s="13" t="s">
        <v>23</v>
      </c>
      <c r="X306" s="13" t="s">
        <v>23</v>
      </c>
      <c r="Y306" s="13" t="s">
        <v>54</v>
      </c>
      <c r="Z306" s="13" t="s">
        <v>23</v>
      </c>
    </row>
    <row r="307" spans="1:26" s="1" customFormat="1" ht="60" x14ac:dyDescent="0.25">
      <c r="A307" s="4">
        <v>161</v>
      </c>
      <c r="B307" s="13">
        <v>2</v>
      </c>
      <c r="C307" s="48" t="s">
        <v>166</v>
      </c>
      <c r="D307" s="1" t="s">
        <v>4223</v>
      </c>
      <c r="E307" s="5">
        <v>36.088799999999999</v>
      </c>
      <c r="F307" s="5">
        <v>-5.7760999999999996</v>
      </c>
      <c r="G307" s="13">
        <v>-330</v>
      </c>
      <c r="H307" s="1" t="s">
        <v>167</v>
      </c>
      <c r="I307" s="1" t="s">
        <v>6592</v>
      </c>
      <c r="J307" s="14" t="s">
        <v>135</v>
      </c>
      <c r="K307" s="14" t="s">
        <v>6849</v>
      </c>
      <c r="L307" s="14" t="s">
        <v>168</v>
      </c>
      <c r="M307" s="14" t="s">
        <v>4600</v>
      </c>
      <c r="N307" s="1" t="s">
        <v>129</v>
      </c>
      <c r="O307" s="13" t="str">
        <f t="shared" si="4"/>
        <v>a</v>
      </c>
      <c r="P307" s="13"/>
      <c r="Q307" s="13" t="s">
        <v>40</v>
      </c>
      <c r="R307" s="13" t="s">
        <v>23</v>
      </c>
      <c r="S307" s="13" t="s">
        <v>23</v>
      </c>
      <c r="T307" s="13"/>
      <c r="U307" s="13" t="s">
        <v>23</v>
      </c>
      <c r="V307" s="13" t="s">
        <v>23</v>
      </c>
      <c r="W307" s="13" t="s">
        <v>39</v>
      </c>
      <c r="X307" s="13" t="s">
        <v>23</v>
      </c>
      <c r="Y307" s="13" t="s">
        <v>23</v>
      </c>
      <c r="Z307" s="13" t="s">
        <v>23</v>
      </c>
    </row>
    <row r="308" spans="1:26" s="1" customFormat="1" ht="36" x14ac:dyDescent="0.25">
      <c r="A308" s="4">
        <v>235</v>
      </c>
      <c r="B308" s="13">
        <v>2</v>
      </c>
      <c r="C308" s="48" t="s">
        <v>239</v>
      </c>
      <c r="D308" s="1" t="s">
        <v>240</v>
      </c>
      <c r="E308" s="5">
        <v>38.910254999999999</v>
      </c>
      <c r="F308" s="5">
        <v>1.4395020000000001</v>
      </c>
      <c r="G308" s="13">
        <v>-750</v>
      </c>
      <c r="H308" s="1" t="s">
        <v>241</v>
      </c>
      <c r="I308" s="1" t="s">
        <v>242</v>
      </c>
      <c r="J308" s="16"/>
      <c r="K308" s="16"/>
      <c r="L308" s="14" t="s">
        <v>243</v>
      </c>
      <c r="M308" s="14" t="s">
        <v>4311</v>
      </c>
      <c r="N308" s="1" t="s">
        <v>244</v>
      </c>
      <c r="O308" s="13" t="str">
        <f t="shared" si="4"/>
        <v>a</v>
      </c>
      <c r="P308" s="13" t="s">
        <v>97</v>
      </c>
      <c r="Q308" s="13" t="s">
        <v>23</v>
      </c>
      <c r="R308" s="13" t="s">
        <v>23</v>
      </c>
      <c r="S308" s="13" t="s">
        <v>23</v>
      </c>
      <c r="T308" s="13"/>
      <c r="U308" s="13" t="s">
        <v>23</v>
      </c>
      <c r="V308" s="13" t="s">
        <v>23</v>
      </c>
      <c r="W308" s="13" t="s">
        <v>23</v>
      </c>
      <c r="X308" s="13" t="s">
        <v>23</v>
      </c>
      <c r="Y308" s="13" t="s">
        <v>23</v>
      </c>
      <c r="Z308" s="13" t="s">
        <v>23</v>
      </c>
    </row>
    <row r="309" spans="1:26" s="1" customFormat="1" ht="33.75" x14ac:dyDescent="0.25">
      <c r="A309" s="4">
        <v>274</v>
      </c>
      <c r="B309" s="13">
        <v>2</v>
      </c>
      <c r="C309" s="48" t="s">
        <v>275</v>
      </c>
      <c r="D309" s="1" t="s">
        <v>276</v>
      </c>
      <c r="E309" s="5">
        <v>47.470252000000002</v>
      </c>
      <c r="F309" s="5">
        <v>-2.5120979999999999</v>
      </c>
      <c r="G309" s="13" t="s">
        <v>974</v>
      </c>
      <c r="H309" s="1" t="s">
        <v>277</v>
      </c>
      <c r="J309" s="16"/>
      <c r="K309" s="14" t="s">
        <v>6801</v>
      </c>
      <c r="L309" s="14" t="s">
        <v>278</v>
      </c>
      <c r="M309" s="14"/>
      <c r="N309" s="1" t="s">
        <v>246</v>
      </c>
      <c r="O309" s="13" t="str">
        <f t="shared" si="4"/>
        <v>a</v>
      </c>
      <c r="P309" s="13"/>
      <c r="Q309" s="13"/>
      <c r="R309" s="13"/>
      <c r="S309" s="13"/>
      <c r="T309" s="13"/>
      <c r="U309" s="13"/>
      <c r="V309" s="13"/>
      <c r="W309" s="13"/>
      <c r="X309" s="13"/>
      <c r="Y309" s="13"/>
      <c r="Z309" s="13"/>
    </row>
    <row r="310" spans="1:26" s="1" customFormat="1" ht="24" x14ac:dyDescent="0.25">
      <c r="A310" s="4">
        <v>280</v>
      </c>
      <c r="B310" s="13">
        <v>2</v>
      </c>
      <c r="C310" s="48" t="s">
        <v>4341</v>
      </c>
      <c r="D310" s="1" t="s">
        <v>4342</v>
      </c>
      <c r="E310" s="5">
        <v>47.066000000000003</v>
      </c>
      <c r="F310" s="5">
        <v>-1.9810000000000001</v>
      </c>
      <c r="G310" s="13">
        <v>-30</v>
      </c>
      <c r="H310" s="1" t="s">
        <v>286</v>
      </c>
      <c r="I310" s="1" t="s">
        <v>250</v>
      </c>
      <c r="J310" s="14" t="s">
        <v>7025</v>
      </c>
      <c r="K310" s="16"/>
      <c r="L310" s="14" t="s">
        <v>4340</v>
      </c>
      <c r="M310" s="14" t="s">
        <v>4339</v>
      </c>
      <c r="N310" s="1" t="s">
        <v>246</v>
      </c>
      <c r="O310" s="13" t="str">
        <f t="shared" si="4"/>
        <v>a</v>
      </c>
      <c r="P310" s="13"/>
      <c r="Q310" s="13"/>
      <c r="R310" s="13" t="s">
        <v>23</v>
      </c>
      <c r="S310" s="13" t="s">
        <v>23</v>
      </c>
      <c r="T310" s="13"/>
      <c r="U310" s="13" t="s">
        <v>23</v>
      </c>
      <c r="V310" s="13" t="s">
        <v>23</v>
      </c>
      <c r="W310" s="13" t="s">
        <v>23</v>
      </c>
      <c r="X310" s="13" t="s">
        <v>23</v>
      </c>
      <c r="Y310" s="13" t="s">
        <v>23</v>
      </c>
      <c r="Z310" s="13" t="s">
        <v>23</v>
      </c>
    </row>
    <row r="311" spans="1:26" s="1" customFormat="1" ht="48" x14ac:dyDescent="0.25">
      <c r="A311" s="4">
        <v>285</v>
      </c>
      <c r="B311" s="13">
        <v>2</v>
      </c>
      <c r="C311" s="48" t="s">
        <v>293</v>
      </c>
      <c r="D311" s="1" t="s">
        <v>4451</v>
      </c>
      <c r="E311" s="5">
        <v>44.840063999999998</v>
      </c>
      <c r="F311" s="5">
        <v>-0.57200700000000004</v>
      </c>
      <c r="G311" s="13" t="s">
        <v>974</v>
      </c>
      <c r="H311" s="1" t="s">
        <v>294</v>
      </c>
      <c r="I311" s="1" t="s">
        <v>250</v>
      </c>
      <c r="J311" s="14" t="s">
        <v>7025</v>
      </c>
      <c r="K311" s="14" t="s">
        <v>7366</v>
      </c>
      <c r="L311" s="14" t="s">
        <v>295</v>
      </c>
      <c r="M311" s="14" t="s">
        <v>4345</v>
      </c>
      <c r="N311" s="1" t="s">
        <v>246</v>
      </c>
      <c r="O311" s="13" t="str">
        <f t="shared" si="4"/>
        <v>a</v>
      </c>
      <c r="P311" s="13"/>
      <c r="Q311" s="13"/>
      <c r="R311" s="13" t="s">
        <v>23</v>
      </c>
      <c r="S311" s="13" t="s">
        <v>23</v>
      </c>
      <c r="T311" s="13"/>
      <c r="U311" s="13" t="s">
        <v>23</v>
      </c>
      <c r="V311" s="13" t="s">
        <v>23</v>
      </c>
      <c r="W311" s="13" t="s">
        <v>23</v>
      </c>
      <c r="X311" s="13" t="s">
        <v>23</v>
      </c>
      <c r="Y311" s="13" t="s">
        <v>23</v>
      </c>
      <c r="Z311" s="13" t="s">
        <v>23</v>
      </c>
    </row>
    <row r="312" spans="1:26" s="1" customFormat="1" ht="24" x14ac:dyDescent="0.25">
      <c r="A312" s="4">
        <v>286</v>
      </c>
      <c r="B312" s="13">
        <v>2</v>
      </c>
      <c r="C312" s="48" t="s">
        <v>296</v>
      </c>
      <c r="D312" s="1" t="s">
        <v>297</v>
      </c>
      <c r="E312" s="5">
        <v>44.824834000000003</v>
      </c>
      <c r="F312" s="5">
        <v>-0.54137400000000002</v>
      </c>
      <c r="G312" s="13" t="s">
        <v>974</v>
      </c>
      <c r="H312" s="1" t="s">
        <v>298</v>
      </c>
      <c r="J312" s="16"/>
      <c r="K312" s="16"/>
      <c r="L312" s="14" t="s">
        <v>299</v>
      </c>
      <c r="M312" s="14"/>
      <c r="N312" s="1" t="s">
        <v>246</v>
      </c>
      <c r="O312" s="13" t="str">
        <f t="shared" si="4"/>
        <v>a</v>
      </c>
      <c r="P312" s="13"/>
      <c r="Q312" s="13" t="s">
        <v>23</v>
      </c>
      <c r="R312" s="13" t="s">
        <v>23</v>
      </c>
      <c r="S312" s="13" t="s">
        <v>23</v>
      </c>
      <c r="T312" s="13"/>
      <c r="U312" s="13" t="s">
        <v>23</v>
      </c>
      <c r="V312" s="13" t="s">
        <v>23</v>
      </c>
      <c r="W312" s="13" t="s">
        <v>23</v>
      </c>
      <c r="X312" s="13" t="s">
        <v>23</v>
      </c>
      <c r="Y312" s="13" t="s">
        <v>23</v>
      </c>
      <c r="Z312" s="13" t="s">
        <v>23</v>
      </c>
    </row>
    <row r="313" spans="1:26" s="1" customFormat="1" ht="67.5" x14ac:dyDescent="0.25">
      <c r="A313" s="4">
        <v>312.39999999999998</v>
      </c>
      <c r="B313" s="13">
        <v>2</v>
      </c>
      <c r="C313" s="48" t="s">
        <v>323</v>
      </c>
      <c r="D313" s="1" t="s">
        <v>4356</v>
      </c>
      <c r="E313" s="5">
        <v>43.424016999999999</v>
      </c>
      <c r="F313" s="5">
        <v>4.9612540000000003</v>
      </c>
      <c r="G313" s="13">
        <v>-330</v>
      </c>
      <c r="H313" s="1" t="s">
        <v>324</v>
      </c>
      <c r="J313" s="14" t="s">
        <v>6850</v>
      </c>
      <c r="K313" s="14" t="s">
        <v>6604</v>
      </c>
      <c r="L313" s="14" t="s">
        <v>325</v>
      </c>
      <c r="M313" s="14" t="s">
        <v>4575</v>
      </c>
      <c r="N313" s="1" t="s">
        <v>303</v>
      </c>
      <c r="O313" s="13" t="str">
        <f t="shared" si="4"/>
        <v>a</v>
      </c>
      <c r="P313" s="13"/>
      <c r="Q313" s="13" t="s">
        <v>38</v>
      </c>
      <c r="R313" s="13" t="s">
        <v>39</v>
      </c>
      <c r="S313" s="13" t="s">
        <v>23</v>
      </c>
      <c r="T313" s="13"/>
      <c r="U313" s="13" t="s">
        <v>23</v>
      </c>
      <c r="V313" s="13" t="s">
        <v>23</v>
      </c>
      <c r="W313" s="13" t="s">
        <v>23</v>
      </c>
      <c r="X313" s="13" t="s">
        <v>23</v>
      </c>
      <c r="Y313" s="13" t="s">
        <v>23</v>
      </c>
      <c r="Z313" s="13" t="s">
        <v>23</v>
      </c>
    </row>
    <row r="314" spans="1:26" s="1" customFormat="1" ht="24" x14ac:dyDescent="0.25">
      <c r="A314" s="4">
        <v>327</v>
      </c>
      <c r="B314" s="13">
        <v>2</v>
      </c>
      <c r="C314" s="48" t="s">
        <v>4452</v>
      </c>
      <c r="D314" s="1" t="s">
        <v>352</v>
      </c>
      <c r="E314" s="5">
        <v>43.173127000000001</v>
      </c>
      <c r="F314" s="5">
        <v>5.6071650000000002</v>
      </c>
      <c r="G314" s="13">
        <v>-30</v>
      </c>
      <c r="H314" s="1" t="s">
        <v>353</v>
      </c>
      <c r="I314" s="1" t="s">
        <v>354</v>
      </c>
      <c r="J314" s="14" t="s">
        <v>6979</v>
      </c>
      <c r="K314" s="16"/>
      <c r="L314" s="14" t="s">
        <v>355</v>
      </c>
      <c r="M314" s="14" t="s">
        <v>4584</v>
      </c>
      <c r="N314" s="1" t="s">
        <v>303</v>
      </c>
      <c r="O314" s="13" t="str">
        <f t="shared" si="4"/>
        <v>a</v>
      </c>
      <c r="P314" s="13" t="s">
        <v>97</v>
      </c>
      <c r="Q314" s="13" t="s">
        <v>23</v>
      </c>
      <c r="R314" s="13" t="s">
        <v>23</v>
      </c>
      <c r="S314" s="13" t="s">
        <v>23</v>
      </c>
      <c r="T314" s="13"/>
      <c r="U314" s="13" t="s">
        <v>23</v>
      </c>
      <c r="V314" s="13" t="s">
        <v>23</v>
      </c>
      <c r="W314" s="13" t="s">
        <v>23</v>
      </c>
      <c r="X314" s="13" t="s">
        <v>23</v>
      </c>
      <c r="Y314" s="13" t="s">
        <v>23</v>
      </c>
      <c r="Z314" s="13" t="s">
        <v>23</v>
      </c>
    </row>
    <row r="315" spans="1:26" s="1" customFormat="1" ht="108" x14ac:dyDescent="0.25">
      <c r="A315" s="4">
        <v>347</v>
      </c>
      <c r="B315" s="13">
        <v>2</v>
      </c>
      <c r="C315" s="48" t="s">
        <v>6233</v>
      </c>
      <c r="D315" s="1" t="s">
        <v>6232</v>
      </c>
      <c r="E315" s="5">
        <v>43.431319000000002</v>
      </c>
      <c r="F315" s="5">
        <v>6.7405030000000004</v>
      </c>
      <c r="G315" s="13" t="s">
        <v>974</v>
      </c>
      <c r="H315" s="1" t="s">
        <v>376</v>
      </c>
      <c r="I315" s="1" t="s">
        <v>7120</v>
      </c>
      <c r="J315" s="14" t="s">
        <v>6663</v>
      </c>
      <c r="K315" s="16"/>
      <c r="L315" s="14" t="s">
        <v>4636</v>
      </c>
      <c r="M315" s="14" t="s">
        <v>4635</v>
      </c>
      <c r="N315" s="1" t="s">
        <v>303</v>
      </c>
      <c r="O315" s="13" t="str">
        <f t="shared" si="4"/>
        <v>a</v>
      </c>
      <c r="P315" s="13"/>
      <c r="Q315" s="13" t="s">
        <v>40</v>
      </c>
      <c r="R315" s="13" t="s">
        <v>39</v>
      </c>
      <c r="S315" s="13" t="s">
        <v>39</v>
      </c>
      <c r="T315" s="13"/>
      <c r="U315" s="13" t="s">
        <v>23</v>
      </c>
      <c r="V315" s="13" t="s">
        <v>39</v>
      </c>
      <c r="W315" s="13" t="s">
        <v>23</v>
      </c>
      <c r="X315" s="13" t="s">
        <v>23</v>
      </c>
      <c r="Y315" s="13" t="s">
        <v>39</v>
      </c>
      <c r="Z315" s="13" t="s">
        <v>23</v>
      </c>
    </row>
    <row r="316" spans="1:26" s="1" customFormat="1" ht="84" x14ac:dyDescent="0.25">
      <c r="A316" s="4">
        <v>353</v>
      </c>
      <c r="B316" s="13">
        <v>2</v>
      </c>
      <c r="C316" s="48" t="s">
        <v>7242</v>
      </c>
      <c r="D316" s="1" t="s">
        <v>4358</v>
      </c>
      <c r="E316" s="5">
        <v>43.589336000000003</v>
      </c>
      <c r="F316" s="5">
        <v>7.1245430000000001</v>
      </c>
      <c r="G316" s="13">
        <v>-450</v>
      </c>
      <c r="H316" s="1" t="s">
        <v>2464</v>
      </c>
      <c r="I316" s="1" t="s">
        <v>193</v>
      </c>
      <c r="J316" s="14" t="s">
        <v>6804</v>
      </c>
      <c r="K316" s="14" t="s">
        <v>6834</v>
      </c>
      <c r="L316" s="14" t="s">
        <v>379</v>
      </c>
      <c r="M316" s="14" t="s">
        <v>4643</v>
      </c>
      <c r="N316" s="1" t="s">
        <v>303</v>
      </c>
      <c r="O316" s="13" t="str">
        <f t="shared" si="4"/>
        <v>a</v>
      </c>
      <c r="P316" s="13"/>
      <c r="Q316" s="13" t="s">
        <v>38</v>
      </c>
      <c r="R316" s="13" t="s">
        <v>23</v>
      </c>
      <c r="S316" s="13" t="s">
        <v>39</v>
      </c>
      <c r="T316" s="13"/>
      <c r="U316" s="13" t="s">
        <v>23</v>
      </c>
      <c r="V316" s="13" t="s">
        <v>23</v>
      </c>
      <c r="W316" s="13" t="s">
        <v>23</v>
      </c>
      <c r="X316" s="13" t="s">
        <v>23</v>
      </c>
      <c r="Y316" s="13" t="s">
        <v>23</v>
      </c>
      <c r="Z316" s="13" t="s">
        <v>23</v>
      </c>
    </row>
    <row r="317" spans="1:26" s="1" customFormat="1" ht="36" x14ac:dyDescent="0.25">
      <c r="A317" s="4">
        <v>367</v>
      </c>
      <c r="B317" s="13">
        <v>2</v>
      </c>
      <c r="C317" s="48" t="s">
        <v>396</v>
      </c>
      <c r="D317" s="1" t="s">
        <v>397</v>
      </c>
      <c r="E317" s="5">
        <v>42.139876999999998</v>
      </c>
      <c r="F317" s="5">
        <v>9.5495219999999996</v>
      </c>
      <c r="G317" s="13">
        <v>-330</v>
      </c>
      <c r="H317" s="1" t="s">
        <v>398</v>
      </c>
      <c r="J317" s="16"/>
      <c r="K317" s="16"/>
      <c r="L317" s="14" t="s">
        <v>4652</v>
      </c>
      <c r="M317" s="14" t="s">
        <v>4651</v>
      </c>
      <c r="N317" s="1" t="s">
        <v>395</v>
      </c>
      <c r="O317" s="13" t="str">
        <f t="shared" si="4"/>
        <v>a</v>
      </c>
      <c r="P317" s="13"/>
      <c r="Q317" s="13" t="s">
        <v>23</v>
      </c>
      <c r="R317" s="13" t="s">
        <v>23</v>
      </c>
      <c r="S317" s="13" t="s">
        <v>23</v>
      </c>
      <c r="T317" s="13"/>
      <c r="U317" s="13" t="s">
        <v>23</v>
      </c>
      <c r="V317" s="13" t="s">
        <v>23</v>
      </c>
      <c r="W317" s="13" t="s">
        <v>23</v>
      </c>
      <c r="X317" s="13" t="s">
        <v>23</v>
      </c>
      <c r="Y317" s="13" t="s">
        <v>23</v>
      </c>
      <c r="Z317" s="13" t="s">
        <v>23</v>
      </c>
    </row>
    <row r="318" spans="1:26" s="1" customFormat="1" ht="24" x14ac:dyDescent="0.25">
      <c r="A318" s="4">
        <v>429</v>
      </c>
      <c r="B318" s="13">
        <v>2</v>
      </c>
      <c r="C318" s="48" t="s">
        <v>6470</v>
      </c>
      <c r="D318" s="1" t="s">
        <v>6472</v>
      </c>
      <c r="E318" s="5">
        <v>44.269300000000001</v>
      </c>
      <c r="F318" s="5">
        <v>8.4359000000000002</v>
      </c>
      <c r="G318" s="13">
        <v>-100</v>
      </c>
      <c r="H318" s="1" t="s">
        <v>459</v>
      </c>
      <c r="I318" s="1" t="s">
        <v>7014</v>
      </c>
      <c r="J318" s="14" t="s">
        <v>6471</v>
      </c>
      <c r="K318" s="16"/>
      <c r="L318" s="14" t="s">
        <v>460</v>
      </c>
      <c r="M318" s="14" t="s">
        <v>4678</v>
      </c>
      <c r="N318" s="1" t="s">
        <v>450</v>
      </c>
      <c r="O318" s="13" t="str">
        <f t="shared" si="4"/>
        <v>a</v>
      </c>
      <c r="P318" s="13"/>
      <c r="Q318" s="13" t="s">
        <v>40</v>
      </c>
      <c r="R318" s="13" t="s">
        <v>23</v>
      </c>
      <c r="S318" s="13" t="s">
        <v>23</v>
      </c>
      <c r="T318" s="13"/>
      <c r="U318" s="13" t="s">
        <v>23</v>
      </c>
      <c r="V318" s="13" t="s">
        <v>23</v>
      </c>
      <c r="W318" s="13" t="s">
        <v>23</v>
      </c>
      <c r="X318" s="13" t="s">
        <v>23</v>
      </c>
      <c r="Y318" s="13" t="s">
        <v>39</v>
      </c>
      <c r="Z318" s="13" t="s">
        <v>23</v>
      </c>
    </row>
    <row r="319" spans="1:26" s="1" customFormat="1" ht="24" x14ac:dyDescent="0.25">
      <c r="A319" s="4">
        <v>438</v>
      </c>
      <c r="B319" s="13">
        <v>2</v>
      </c>
      <c r="C319" s="48" t="s">
        <v>463</v>
      </c>
      <c r="D319" s="1" t="s">
        <v>464</v>
      </c>
      <c r="E319" s="5">
        <v>44.302574999999997</v>
      </c>
      <c r="F319" s="5">
        <v>9.211589</v>
      </c>
      <c r="G319" s="13">
        <v>-30</v>
      </c>
      <c r="H319" s="1" t="s">
        <v>459</v>
      </c>
      <c r="I319" s="1" t="s">
        <v>390</v>
      </c>
      <c r="J319" s="16"/>
      <c r="K319" s="16"/>
      <c r="L319" s="14" t="s">
        <v>465</v>
      </c>
      <c r="M319" s="14" t="s">
        <v>4680</v>
      </c>
      <c r="N319" s="1" t="s">
        <v>450</v>
      </c>
      <c r="O319" s="13" t="str">
        <f t="shared" si="4"/>
        <v>a</v>
      </c>
      <c r="P319" s="13"/>
      <c r="Q319" s="13" t="s">
        <v>23</v>
      </c>
      <c r="R319" s="13" t="s">
        <v>23</v>
      </c>
      <c r="S319" s="13" t="s">
        <v>23</v>
      </c>
      <c r="T319" s="13"/>
      <c r="U319" s="13" t="s">
        <v>23</v>
      </c>
      <c r="V319" s="13" t="s">
        <v>23</v>
      </c>
      <c r="W319" s="13" t="s">
        <v>23</v>
      </c>
      <c r="X319" s="13" t="s">
        <v>23</v>
      </c>
      <c r="Y319" s="13" t="s">
        <v>23</v>
      </c>
      <c r="Z319" s="13" t="s">
        <v>23</v>
      </c>
    </row>
    <row r="320" spans="1:26" s="1" customFormat="1" ht="72" x14ac:dyDescent="0.25">
      <c r="A320" s="4">
        <v>444</v>
      </c>
      <c r="B320" s="13">
        <v>2</v>
      </c>
      <c r="C320" s="48" t="s">
        <v>469</v>
      </c>
      <c r="D320" s="1" t="s">
        <v>7137</v>
      </c>
      <c r="E320" s="5">
        <v>44.049041000000003</v>
      </c>
      <c r="F320" s="5">
        <v>9.8334729999999997</v>
      </c>
      <c r="G320" s="13">
        <v>-30</v>
      </c>
      <c r="H320" s="1" t="s">
        <v>470</v>
      </c>
      <c r="I320" s="1" t="s">
        <v>7138</v>
      </c>
      <c r="J320" s="16"/>
      <c r="K320" s="16"/>
      <c r="L320" s="14" t="s">
        <v>471</v>
      </c>
      <c r="M320" s="14" t="s">
        <v>4682</v>
      </c>
      <c r="N320" s="1" t="s">
        <v>450</v>
      </c>
      <c r="O320" s="13" t="str">
        <f t="shared" si="4"/>
        <v>a</v>
      </c>
      <c r="P320" s="13" t="s">
        <v>97</v>
      </c>
      <c r="Q320" s="13" t="s">
        <v>23</v>
      </c>
      <c r="R320" s="13" t="s">
        <v>23</v>
      </c>
      <c r="S320" s="13" t="s">
        <v>23</v>
      </c>
      <c r="T320" s="13"/>
      <c r="U320" s="13" t="s">
        <v>23</v>
      </c>
      <c r="V320" s="13" t="s">
        <v>23</v>
      </c>
      <c r="W320" s="13" t="s">
        <v>23</v>
      </c>
      <c r="X320" s="13" t="s">
        <v>23</v>
      </c>
      <c r="Y320" s="13" t="s">
        <v>39</v>
      </c>
      <c r="Z320" s="13" t="s">
        <v>23</v>
      </c>
    </row>
    <row r="321" spans="1:26" s="1" customFormat="1" ht="60" x14ac:dyDescent="0.25">
      <c r="A321" s="4">
        <v>463</v>
      </c>
      <c r="B321" s="13">
        <v>2</v>
      </c>
      <c r="C321" s="48" t="s">
        <v>514</v>
      </c>
      <c r="D321" s="1" t="s">
        <v>4697</v>
      </c>
      <c r="E321" s="5">
        <v>42.672870000000003</v>
      </c>
      <c r="F321" s="5">
        <v>11.05114</v>
      </c>
      <c r="G321" s="13" t="s">
        <v>974</v>
      </c>
      <c r="H321" s="1" t="s">
        <v>515</v>
      </c>
      <c r="J321" s="14" t="s">
        <v>7392</v>
      </c>
      <c r="K321" s="16"/>
      <c r="L321" s="14" t="s">
        <v>516</v>
      </c>
      <c r="M321" s="14"/>
      <c r="N321" s="1" t="s">
        <v>450</v>
      </c>
      <c r="O321" s="13" t="str">
        <f t="shared" si="4"/>
        <v>a</v>
      </c>
      <c r="P321" s="13"/>
      <c r="Q321" s="13" t="s">
        <v>23</v>
      </c>
      <c r="R321" s="13" t="s">
        <v>23</v>
      </c>
      <c r="S321" s="13" t="s">
        <v>23</v>
      </c>
      <c r="T321" s="13"/>
      <c r="U321" s="13" t="s">
        <v>23</v>
      </c>
      <c r="V321" s="13" t="s">
        <v>23</v>
      </c>
      <c r="W321" s="13" t="s">
        <v>23</v>
      </c>
      <c r="X321" s="13" t="s">
        <v>23</v>
      </c>
      <c r="Y321" s="13" t="s">
        <v>23</v>
      </c>
      <c r="Z321" s="13" t="s">
        <v>23</v>
      </c>
    </row>
    <row r="322" spans="1:26" s="1" customFormat="1" ht="36" x14ac:dyDescent="0.25">
      <c r="A322" s="4">
        <v>468</v>
      </c>
      <c r="B322" s="13">
        <v>2</v>
      </c>
      <c r="C322" s="48" t="s">
        <v>523</v>
      </c>
      <c r="D322" s="1" t="s">
        <v>524</v>
      </c>
      <c r="E322" s="5">
        <v>42.368631000000001</v>
      </c>
      <c r="F322" s="5">
        <v>10.876524</v>
      </c>
      <c r="G322" s="13" t="s">
        <v>974</v>
      </c>
      <c r="H322" s="1" t="s">
        <v>525</v>
      </c>
      <c r="I322" s="1" t="s">
        <v>526</v>
      </c>
      <c r="J322" s="16"/>
      <c r="K322" s="16"/>
      <c r="L322" s="14" t="s">
        <v>4707</v>
      </c>
      <c r="M322" s="14" t="s">
        <v>4708</v>
      </c>
      <c r="N322" s="1" t="s">
        <v>450</v>
      </c>
      <c r="O322" s="13" t="str">
        <f t="shared" ref="O322:O385" si="5">IF(H322="","m","a")</f>
        <v>a</v>
      </c>
      <c r="P322" s="13"/>
      <c r="Q322" s="13" t="s">
        <v>23</v>
      </c>
      <c r="R322" s="13" t="s">
        <v>23</v>
      </c>
      <c r="S322" s="13" t="s">
        <v>23</v>
      </c>
      <c r="T322" s="13"/>
      <c r="U322" s="13" t="s">
        <v>23</v>
      </c>
      <c r="V322" s="13" t="s">
        <v>23</v>
      </c>
      <c r="W322" s="13" t="s">
        <v>23</v>
      </c>
      <c r="X322" s="13" t="s">
        <v>23</v>
      </c>
      <c r="Y322" s="13" t="s">
        <v>23</v>
      </c>
      <c r="Z322" s="13" t="s">
        <v>23</v>
      </c>
    </row>
    <row r="323" spans="1:26" s="1" customFormat="1" ht="24" x14ac:dyDescent="0.25">
      <c r="A323" s="4">
        <v>477</v>
      </c>
      <c r="B323" s="13">
        <v>2</v>
      </c>
      <c r="C323" s="48" t="s">
        <v>548</v>
      </c>
      <c r="D323" s="1" t="s">
        <v>549</v>
      </c>
      <c r="E323" s="5">
        <v>42.212730000000001</v>
      </c>
      <c r="F323" s="5">
        <v>11.71026</v>
      </c>
      <c r="G323" s="13">
        <v>-750</v>
      </c>
      <c r="H323" s="1" t="s">
        <v>4360</v>
      </c>
      <c r="I323" s="1" t="s">
        <v>193</v>
      </c>
      <c r="J323" s="16"/>
      <c r="K323" s="16"/>
      <c r="L323" s="14" t="s">
        <v>550</v>
      </c>
      <c r="M323" s="14" t="s">
        <v>4713</v>
      </c>
      <c r="N323" s="1" t="s">
        <v>450</v>
      </c>
      <c r="O323" s="13" t="str">
        <f t="shared" si="5"/>
        <v>a</v>
      </c>
      <c r="P323" s="13"/>
      <c r="Q323" s="13"/>
      <c r="R323" s="13" t="s">
        <v>23</v>
      </c>
      <c r="S323" s="13" t="s">
        <v>23</v>
      </c>
      <c r="T323" s="13"/>
      <c r="U323" s="13" t="s">
        <v>23</v>
      </c>
      <c r="V323" s="13" t="s">
        <v>23</v>
      </c>
      <c r="W323" s="13" t="s">
        <v>23</v>
      </c>
      <c r="X323" s="13" t="s">
        <v>23</v>
      </c>
      <c r="Y323" s="13" t="s">
        <v>23</v>
      </c>
      <c r="Z323" s="13" t="s">
        <v>23</v>
      </c>
    </row>
    <row r="324" spans="1:26" s="1" customFormat="1" ht="24" x14ac:dyDescent="0.25">
      <c r="A324" s="4">
        <v>481</v>
      </c>
      <c r="B324" s="13">
        <v>2</v>
      </c>
      <c r="C324" s="48" t="s">
        <v>4361</v>
      </c>
      <c r="D324" s="1" t="s">
        <v>559</v>
      </c>
      <c r="E324" s="5">
        <v>42.039250000000003</v>
      </c>
      <c r="F324" s="5">
        <v>11.831</v>
      </c>
      <c r="G324" s="13">
        <v>-287</v>
      </c>
      <c r="H324" s="1" t="s">
        <v>560</v>
      </c>
      <c r="I324" s="1" t="s">
        <v>193</v>
      </c>
      <c r="J324" s="16"/>
      <c r="K324" s="16"/>
      <c r="L324" s="14" t="s">
        <v>4719</v>
      </c>
      <c r="M324" s="14" t="s">
        <v>4718</v>
      </c>
      <c r="N324" s="1" t="s">
        <v>450</v>
      </c>
      <c r="O324" s="13" t="str">
        <f t="shared" si="5"/>
        <v>a</v>
      </c>
      <c r="P324" s="13"/>
      <c r="Q324" s="13"/>
      <c r="R324" s="13" t="s">
        <v>23</v>
      </c>
      <c r="S324" s="13" t="s">
        <v>23</v>
      </c>
      <c r="T324" s="13"/>
      <c r="U324" s="13" t="s">
        <v>23</v>
      </c>
      <c r="V324" s="13" t="s">
        <v>23</v>
      </c>
      <c r="W324" s="13" t="s">
        <v>23</v>
      </c>
      <c r="X324" s="13" t="s">
        <v>23</v>
      </c>
      <c r="Y324" s="13" t="s">
        <v>23</v>
      </c>
      <c r="Z324" s="13" t="s">
        <v>23</v>
      </c>
    </row>
    <row r="325" spans="1:26" s="1" customFormat="1" ht="36" x14ac:dyDescent="0.25">
      <c r="A325" s="4">
        <v>510</v>
      </c>
      <c r="B325" s="13">
        <v>2</v>
      </c>
      <c r="C325" s="48" t="s">
        <v>4368</v>
      </c>
      <c r="D325" s="1" t="s">
        <v>599</v>
      </c>
      <c r="E325" s="5">
        <v>41.253072000000003</v>
      </c>
      <c r="F325" s="5">
        <v>13.04425</v>
      </c>
      <c r="G325" s="13">
        <v>-330</v>
      </c>
      <c r="H325" s="1" t="s">
        <v>600</v>
      </c>
      <c r="I325" s="1" t="s">
        <v>6564</v>
      </c>
      <c r="J325" s="16"/>
      <c r="K325" s="16"/>
      <c r="L325" s="14" t="s">
        <v>601</v>
      </c>
      <c r="M325" s="14" t="s">
        <v>4733</v>
      </c>
      <c r="N325" s="1" t="s">
        <v>450</v>
      </c>
      <c r="O325" s="13" t="str">
        <f t="shared" si="5"/>
        <v>a</v>
      </c>
      <c r="P325" s="13"/>
      <c r="Q325" s="13" t="s">
        <v>40</v>
      </c>
      <c r="R325" s="13" t="s">
        <v>39</v>
      </c>
      <c r="S325" s="13" t="s">
        <v>23</v>
      </c>
      <c r="T325" s="13" t="s">
        <v>39</v>
      </c>
      <c r="U325" s="13" t="s">
        <v>23</v>
      </c>
      <c r="V325" s="13" t="s">
        <v>39</v>
      </c>
      <c r="W325" s="13" t="s">
        <v>23</v>
      </c>
      <c r="X325" s="13" t="s">
        <v>23</v>
      </c>
      <c r="Y325" s="13" t="s">
        <v>23</v>
      </c>
      <c r="Z325" s="13" t="s">
        <v>23</v>
      </c>
    </row>
    <row r="326" spans="1:26" s="1" customFormat="1" ht="36" x14ac:dyDescent="0.25">
      <c r="A326" s="4">
        <v>519</v>
      </c>
      <c r="B326" s="13">
        <v>2</v>
      </c>
      <c r="C326" s="48" t="s">
        <v>616</v>
      </c>
      <c r="D326" s="1" t="s">
        <v>617</v>
      </c>
      <c r="E326" s="5">
        <v>41.253231999999997</v>
      </c>
      <c r="F326" s="5">
        <v>13.606038</v>
      </c>
      <c r="G326" s="13">
        <v>-330</v>
      </c>
      <c r="H326" s="1" t="s">
        <v>618</v>
      </c>
      <c r="I326" s="1" t="s">
        <v>193</v>
      </c>
      <c r="J326" s="16"/>
      <c r="K326" s="16"/>
      <c r="L326" s="14" t="s">
        <v>619</v>
      </c>
      <c r="M326" s="14" t="s">
        <v>4740</v>
      </c>
      <c r="N326" s="1" t="s">
        <v>450</v>
      </c>
      <c r="O326" s="13" t="str">
        <f t="shared" si="5"/>
        <v>a</v>
      </c>
      <c r="P326" s="13"/>
      <c r="Q326" s="13" t="s">
        <v>40</v>
      </c>
      <c r="R326" s="13" t="s">
        <v>23</v>
      </c>
      <c r="S326" s="13" t="s">
        <v>39</v>
      </c>
      <c r="T326" s="13"/>
      <c r="U326" s="13" t="s">
        <v>23</v>
      </c>
      <c r="V326" s="13" t="s">
        <v>23</v>
      </c>
      <c r="W326" s="13" t="s">
        <v>23</v>
      </c>
      <c r="X326" s="13" t="s">
        <v>23</v>
      </c>
      <c r="Y326" s="13" t="s">
        <v>23</v>
      </c>
      <c r="Z326" s="13" t="s">
        <v>23</v>
      </c>
    </row>
    <row r="327" spans="1:26" s="1" customFormat="1" ht="72" x14ac:dyDescent="0.25">
      <c r="A327" s="4">
        <v>527</v>
      </c>
      <c r="B327" s="13">
        <v>2</v>
      </c>
      <c r="C327" s="48" t="s">
        <v>620</v>
      </c>
      <c r="D327" s="1" t="s">
        <v>7365</v>
      </c>
      <c r="E327" s="5">
        <v>40.846657</v>
      </c>
      <c r="F327" s="5">
        <v>14.051265000000001</v>
      </c>
      <c r="G327" s="13">
        <v>-750</v>
      </c>
      <c r="H327" s="1" t="s">
        <v>4369</v>
      </c>
      <c r="I327" s="1" t="s">
        <v>7151</v>
      </c>
      <c r="J327" s="14" t="s">
        <v>6670</v>
      </c>
      <c r="K327" s="14" t="s">
        <v>6809</v>
      </c>
      <c r="L327" s="14" t="s">
        <v>621</v>
      </c>
      <c r="M327" s="14" t="s">
        <v>4741</v>
      </c>
      <c r="N327" s="1" t="s">
        <v>450</v>
      </c>
      <c r="O327" s="13" t="str">
        <f t="shared" si="5"/>
        <v>a</v>
      </c>
      <c r="P327" s="13"/>
      <c r="Q327" s="13" t="s">
        <v>23</v>
      </c>
      <c r="R327" s="13" t="s">
        <v>23</v>
      </c>
      <c r="S327" s="13" t="s">
        <v>23</v>
      </c>
      <c r="T327" s="13"/>
      <c r="U327" s="13" t="s">
        <v>23</v>
      </c>
      <c r="V327" s="13" t="s">
        <v>23</v>
      </c>
      <c r="W327" s="13" t="s">
        <v>23</v>
      </c>
      <c r="X327" s="13" t="s">
        <v>54</v>
      </c>
      <c r="Y327" s="13" t="s">
        <v>39</v>
      </c>
      <c r="Z327" s="13" t="s">
        <v>23</v>
      </c>
    </row>
    <row r="328" spans="1:26" s="1" customFormat="1" ht="36" x14ac:dyDescent="0.25">
      <c r="A328" s="4">
        <v>531</v>
      </c>
      <c r="B328" s="13">
        <v>2</v>
      </c>
      <c r="C328" s="48" t="s">
        <v>4743</v>
      </c>
      <c r="D328" s="1" t="s">
        <v>625</v>
      </c>
      <c r="E328" s="5">
        <v>40.759067999999999</v>
      </c>
      <c r="F328" s="5">
        <v>14.016731</v>
      </c>
      <c r="G328" s="13">
        <v>-700</v>
      </c>
      <c r="H328" s="1" t="s">
        <v>4370</v>
      </c>
      <c r="I328" s="1" t="s">
        <v>231</v>
      </c>
      <c r="J328" s="16"/>
      <c r="K328" s="16"/>
      <c r="L328" s="14" t="s">
        <v>626</v>
      </c>
      <c r="M328" s="14" t="s">
        <v>4742</v>
      </c>
      <c r="N328" s="1" t="s">
        <v>450</v>
      </c>
      <c r="O328" s="13" t="str">
        <f t="shared" si="5"/>
        <v>a</v>
      </c>
      <c r="P328" s="13"/>
      <c r="Q328" s="13" t="s">
        <v>23</v>
      </c>
      <c r="R328" s="13" t="s">
        <v>23</v>
      </c>
      <c r="S328" s="13" t="s">
        <v>23</v>
      </c>
      <c r="T328" s="13"/>
      <c r="U328" s="13" t="s">
        <v>23</v>
      </c>
      <c r="V328" s="13" t="s">
        <v>23</v>
      </c>
      <c r="W328" s="13" t="s">
        <v>23</v>
      </c>
      <c r="X328" s="13" t="s">
        <v>23</v>
      </c>
      <c r="Y328" s="13" t="s">
        <v>23</v>
      </c>
      <c r="Z328" s="13" t="s">
        <v>23</v>
      </c>
    </row>
    <row r="329" spans="1:26" s="1" customFormat="1" ht="33.75" x14ac:dyDescent="0.25">
      <c r="A329" s="4">
        <v>535</v>
      </c>
      <c r="B329" s="13">
        <v>2</v>
      </c>
      <c r="C329" s="48" t="s">
        <v>634</v>
      </c>
      <c r="D329" s="1" t="s">
        <v>635</v>
      </c>
      <c r="E329" s="5">
        <v>40.837969000000001</v>
      </c>
      <c r="F329" s="5">
        <v>14.075979999999999</v>
      </c>
      <c r="G329" s="13" t="s">
        <v>974</v>
      </c>
      <c r="H329" s="1" t="s">
        <v>7442</v>
      </c>
      <c r="J329" s="16"/>
      <c r="K329" s="14" t="s">
        <v>6810</v>
      </c>
      <c r="L329" s="14" t="s">
        <v>637</v>
      </c>
      <c r="M329" s="14"/>
      <c r="N329" s="1" t="s">
        <v>450</v>
      </c>
      <c r="O329" s="13" t="str">
        <f t="shared" si="5"/>
        <v>a</v>
      </c>
      <c r="P329" s="13"/>
      <c r="Q329" s="13" t="s">
        <v>23</v>
      </c>
      <c r="R329" s="13" t="s">
        <v>23</v>
      </c>
      <c r="S329" s="13" t="s">
        <v>23</v>
      </c>
      <c r="T329" s="13"/>
      <c r="U329" s="13" t="s">
        <v>23</v>
      </c>
      <c r="V329" s="13" t="s">
        <v>23</v>
      </c>
      <c r="W329" s="13" t="s">
        <v>23</v>
      </c>
      <c r="X329" s="13" t="s">
        <v>23</v>
      </c>
      <c r="Y329" s="13" t="s">
        <v>23</v>
      </c>
      <c r="Z329" s="13" t="s">
        <v>23</v>
      </c>
    </row>
    <row r="330" spans="1:26" s="1" customFormat="1" ht="36" x14ac:dyDescent="0.25">
      <c r="A330" s="4">
        <v>538.20000000000005</v>
      </c>
      <c r="B330" s="13">
        <v>2</v>
      </c>
      <c r="C330" s="48" t="s">
        <v>645</v>
      </c>
      <c r="D330" s="1" t="s">
        <v>646</v>
      </c>
      <c r="E330" s="5">
        <v>40.827919000000001</v>
      </c>
      <c r="F330" s="5">
        <v>14.249399</v>
      </c>
      <c r="G330" s="13" t="s">
        <v>974</v>
      </c>
      <c r="H330" s="1" t="s">
        <v>647</v>
      </c>
      <c r="I330" s="1" t="s">
        <v>7110</v>
      </c>
      <c r="K330" s="16"/>
      <c r="L330" s="14" t="s">
        <v>4748</v>
      </c>
      <c r="M330" s="14" t="s">
        <v>4747</v>
      </c>
      <c r="N330" s="1" t="s">
        <v>450</v>
      </c>
      <c r="O330" s="13" t="str">
        <f t="shared" si="5"/>
        <v>a</v>
      </c>
      <c r="P330" s="13" t="s">
        <v>97</v>
      </c>
      <c r="Q330" s="13" t="s">
        <v>23</v>
      </c>
      <c r="R330" s="13" t="s">
        <v>23</v>
      </c>
      <c r="S330" s="13" t="s">
        <v>23</v>
      </c>
      <c r="T330" s="13"/>
      <c r="U330" s="13" t="s">
        <v>23</v>
      </c>
      <c r="V330" s="13" t="s">
        <v>23</v>
      </c>
      <c r="W330" s="13" t="s">
        <v>23</v>
      </c>
      <c r="X330" s="13" t="s">
        <v>23</v>
      </c>
      <c r="Y330" s="13" t="s">
        <v>39</v>
      </c>
      <c r="Z330" s="13" t="s">
        <v>23</v>
      </c>
    </row>
    <row r="331" spans="1:26" s="1" customFormat="1" ht="60" x14ac:dyDescent="0.25">
      <c r="A331" s="4">
        <v>539</v>
      </c>
      <c r="B331" s="13">
        <v>2</v>
      </c>
      <c r="C331" s="48" t="s">
        <v>436</v>
      </c>
      <c r="D331" s="1" t="s">
        <v>5464</v>
      </c>
      <c r="E331" s="5">
        <v>40.839269999999999</v>
      </c>
      <c r="F331" s="5">
        <v>14.254619999999999</v>
      </c>
      <c r="G331" s="13" t="s">
        <v>974</v>
      </c>
      <c r="H331" s="1" t="s">
        <v>647</v>
      </c>
      <c r="I331" s="1" t="s">
        <v>6558</v>
      </c>
      <c r="J331" s="14" t="s">
        <v>6812</v>
      </c>
      <c r="K331" s="14" t="s">
        <v>6844</v>
      </c>
      <c r="L331" s="14" t="s">
        <v>4748</v>
      </c>
      <c r="M331" s="14" t="s">
        <v>4747</v>
      </c>
      <c r="N331" s="1" t="s">
        <v>450</v>
      </c>
      <c r="O331" s="13" t="str">
        <f t="shared" si="5"/>
        <v>a</v>
      </c>
      <c r="P331" s="13"/>
      <c r="Q331" s="13" t="s">
        <v>40</v>
      </c>
      <c r="R331" s="13" t="s">
        <v>39</v>
      </c>
      <c r="S331" s="13" t="s">
        <v>39</v>
      </c>
      <c r="T331" s="13" t="s">
        <v>39</v>
      </c>
      <c r="U331" s="13"/>
      <c r="V331" s="13"/>
      <c r="W331" s="13"/>
      <c r="X331" s="13"/>
      <c r="Y331" s="13"/>
      <c r="Z331" s="13"/>
    </row>
    <row r="332" spans="1:26" s="1" customFormat="1" ht="36" x14ac:dyDescent="0.25">
      <c r="A332" s="4">
        <v>539.1</v>
      </c>
      <c r="B332" s="13">
        <v>2</v>
      </c>
      <c r="C332" s="48" t="s">
        <v>436</v>
      </c>
      <c r="D332" s="1" t="s">
        <v>5465</v>
      </c>
      <c r="E332" s="5">
        <v>40.839260000000003</v>
      </c>
      <c r="F332" s="5">
        <v>14.2524</v>
      </c>
      <c r="G332" s="13" t="s">
        <v>974</v>
      </c>
      <c r="H332" s="1" t="s">
        <v>647</v>
      </c>
      <c r="I332" s="1" t="s">
        <v>6558</v>
      </c>
      <c r="J332" s="14" t="s">
        <v>6812</v>
      </c>
      <c r="K332" s="14" t="s">
        <v>6844</v>
      </c>
      <c r="L332" s="14" t="s">
        <v>4748</v>
      </c>
      <c r="M332" s="14" t="s">
        <v>4747</v>
      </c>
      <c r="N332" s="1" t="s">
        <v>450</v>
      </c>
      <c r="O332" s="13" t="str">
        <f t="shared" si="5"/>
        <v>a</v>
      </c>
      <c r="P332" s="13"/>
      <c r="Q332" s="13" t="s">
        <v>40</v>
      </c>
      <c r="R332" s="13"/>
      <c r="S332" s="13" t="s">
        <v>39</v>
      </c>
      <c r="T332" s="13"/>
      <c r="U332" s="13"/>
      <c r="V332" s="13"/>
      <c r="W332" s="13"/>
      <c r="X332" s="13"/>
      <c r="Y332" s="13"/>
      <c r="Z332" s="13"/>
    </row>
    <row r="333" spans="1:26" s="1" customFormat="1" ht="60" x14ac:dyDescent="0.25">
      <c r="A333" s="4">
        <v>547</v>
      </c>
      <c r="B333" s="13">
        <v>2</v>
      </c>
      <c r="C333" s="48" t="s">
        <v>4750</v>
      </c>
      <c r="D333" s="1" t="s">
        <v>7156</v>
      </c>
      <c r="E333" s="5">
        <v>40.557684999999999</v>
      </c>
      <c r="F333" s="5">
        <v>14.236592999999999</v>
      </c>
      <c r="G333" s="13">
        <v>-550</v>
      </c>
      <c r="H333" s="1" t="s">
        <v>649</v>
      </c>
      <c r="I333" s="1" t="s">
        <v>7155</v>
      </c>
      <c r="J333" s="16"/>
      <c r="K333" s="16"/>
      <c r="L333" s="14" t="s">
        <v>4752</v>
      </c>
      <c r="M333" s="14" t="s">
        <v>4751</v>
      </c>
      <c r="N333" s="1" t="s">
        <v>450</v>
      </c>
      <c r="O333" s="13" t="str">
        <f t="shared" si="5"/>
        <v>a</v>
      </c>
      <c r="P333" s="13"/>
      <c r="Q333" s="13" t="s">
        <v>40</v>
      </c>
      <c r="R333" s="13" t="s">
        <v>39</v>
      </c>
      <c r="S333" s="13" t="s">
        <v>39</v>
      </c>
      <c r="T333" s="13" t="s">
        <v>39</v>
      </c>
      <c r="U333" s="13" t="s">
        <v>23</v>
      </c>
      <c r="V333" s="13" t="s">
        <v>23</v>
      </c>
      <c r="W333" s="13" t="s">
        <v>23</v>
      </c>
      <c r="X333" s="13" t="s">
        <v>23</v>
      </c>
      <c r="Y333" s="13" t="s">
        <v>39</v>
      </c>
      <c r="Z333" s="13" t="s">
        <v>23</v>
      </c>
    </row>
    <row r="334" spans="1:26" s="1" customFormat="1" ht="72" x14ac:dyDescent="0.25">
      <c r="A334" s="4">
        <v>548</v>
      </c>
      <c r="B334" s="13">
        <v>2</v>
      </c>
      <c r="C334" s="48" t="s">
        <v>4372</v>
      </c>
      <c r="D334" s="1" t="s">
        <v>650</v>
      </c>
      <c r="E334" s="5">
        <v>40.582500000000003</v>
      </c>
      <c r="F334" s="5">
        <v>14.43365</v>
      </c>
      <c r="G334" s="13">
        <v>-750</v>
      </c>
      <c r="H334" s="1" t="s">
        <v>651</v>
      </c>
      <c r="I334" s="1" t="s">
        <v>6564</v>
      </c>
      <c r="J334" s="16"/>
      <c r="K334" s="16"/>
      <c r="L334" s="14" t="s">
        <v>652</v>
      </c>
      <c r="M334" s="14" t="s">
        <v>4753</v>
      </c>
      <c r="N334" s="1" t="s">
        <v>450</v>
      </c>
      <c r="O334" s="13" t="str">
        <f t="shared" si="5"/>
        <v>a</v>
      </c>
      <c r="P334" s="13"/>
      <c r="Q334" s="13" t="s">
        <v>40</v>
      </c>
      <c r="R334" s="13" t="s">
        <v>23</v>
      </c>
      <c r="S334" s="13" t="s">
        <v>54</v>
      </c>
      <c r="T334" s="13" t="s">
        <v>39</v>
      </c>
      <c r="U334" s="13" t="s">
        <v>23</v>
      </c>
      <c r="V334" s="13" t="s">
        <v>23</v>
      </c>
      <c r="W334" s="13" t="s">
        <v>23</v>
      </c>
      <c r="X334" s="13" t="s">
        <v>23</v>
      </c>
      <c r="Y334" s="13" t="s">
        <v>23</v>
      </c>
      <c r="Z334" s="13" t="s">
        <v>23</v>
      </c>
    </row>
    <row r="335" spans="1:26" s="1" customFormat="1" ht="48" x14ac:dyDescent="0.25">
      <c r="A335" s="4">
        <v>577</v>
      </c>
      <c r="B335" s="13">
        <v>2</v>
      </c>
      <c r="C335" s="48" t="s">
        <v>4767</v>
      </c>
      <c r="D335" s="1" t="s">
        <v>4769</v>
      </c>
      <c r="E335" s="5">
        <v>38.896000000000001</v>
      </c>
      <c r="F335" s="5">
        <v>16.278700000000001</v>
      </c>
      <c r="G335" s="13" t="s">
        <v>974</v>
      </c>
      <c r="H335" s="1" t="s">
        <v>660</v>
      </c>
      <c r="I335" s="1" t="s">
        <v>87</v>
      </c>
      <c r="J335" s="16"/>
      <c r="K335" s="16"/>
      <c r="L335" s="14" t="s">
        <v>661</v>
      </c>
      <c r="M335" s="14" t="s">
        <v>4768</v>
      </c>
      <c r="N335" s="1" t="s">
        <v>450</v>
      </c>
      <c r="O335" s="13" t="str">
        <f t="shared" si="5"/>
        <v>a</v>
      </c>
      <c r="P335" s="13"/>
      <c r="Q335" s="13" t="s">
        <v>23</v>
      </c>
      <c r="R335" s="13" t="s">
        <v>23</v>
      </c>
      <c r="S335" s="13" t="s">
        <v>23</v>
      </c>
      <c r="T335" s="13"/>
      <c r="U335" s="13" t="s">
        <v>23</v>
      </c>
      <c r="V335" s="13" t="s">
        <v>23</v>
      </c>
      <c r="W335" s="13" t="s">
        <v>23</v>
      </c>
      <c r="X335" s="13" t="s">
        <v>23</v>
      </c>
      <c r="Y335" s="13" t="s">
        <v>23</v>
      </c>
      <c r="Z335" s="13" t="s">
        <v>23</v>
      </c>
    </row>
    <row r="336" spans="1:26" s="1" customFormat="1" ht="24" x14ac:dyDescent="0.25">
      <c r="A336" s="4">
        <v>581</v>
      </c>
      <c r="B336" s="13">
        <v>2</v>
      </c>
      <c r="C336" s="48" t="s">
        <v>4775</v>
      </c>
      <c r="D336" s="1" t="s">
        <v>665</v>
      </c>
      <c r="E336" s="5">
        <v>38.683745999999999</v>
      </c>
      <c r="F336" s="5">
        <v>15.908708000000001</v>
      </c>
      <c r="G336" s="13">
        <v>300</v>
      </c>
      <c r="H336" s="1" t="s">
        <v>666</v>
      </c>
      <c r="I336" s="1" t="s">
        <v>6671</v>
      </c>
      <c r="J336" s="16"/>
      <c r="K336" s="16"/>
      <c r="L336" s="14" t="s">
        <v>667</v>
      </c>
      <c r="M336" s="14" t="s">
        <v>4774</v>
      </c>
      <c r="N336" s="1" t="s">
        <v>450</v>
      </c>
      <c r="O336" s="13" t="str">
        <f t="shared" si="5"/>
        <v>a</v>
      </c>
      <c r="P336" s="13"/>
      <c r="Q336" s="13" t="s">
        <v>23</v>
      </c>
      <c r="R336" s="13" t="s">
        <v>23</v>
      </c>
      <c r="S336" s="13" t="s">
        <v>23</v>
      </c>
      <c r="T336" s="13"/>
      <c r="U336" s="13" t="s">
        <v>23</v>
      </c>
      <c r="V336" s="13" t="s">
        <v>23</v>
      </c>
      <c r="W336" s="13" t="s">
        <v>23</v>
      </c>
      <c r="X336" s="13" t="s">
        <v>23</v>
      </c>
      <c r="Y336" s="13" t="s">
        <v>23</v>
      </c>
      <c r="Z336" s="13" t="s">
        <v>23</v>
      </c>
    </row>
    <row r="337" spans="1:26" s="1" customFormat="1" ht="24" x14ac:dyDescent="0.25">
      <c r="A337" s="4">
        <v>604</v>
      </c>
      <c r="B337" s="13">
        <v>2</v>
      </c>
      <c r="C337" s="48" t="s">
        <v>684</v>
      </c>
      <c r="D337" s="1" t="s">
        <v>4788</v>
      </c>
      <c r="E337" s="5">
        <v>38.857759999999999</v>
      </c>
      <c r="F337" s="5">
        <v>16.713868000000002</v>
      </c>
      <c r="G337" s="13">
        <v>-330</v>
      </c>
      <c r="H337" s="1" t="s">
        <v>685</v>
      </c>
      <c r="J337" s="16"/>
      <c r="K337" s="16"/>
      <c r="L337" s="14" t="s">
        <v>686</v>
      </c>
      <c r="M337" s="14" t="s">
        <v>4787</v>
      </c>
      <c r="N337" s="1" t="s">
        <v>450</v>
      </c>
      <c r="O337" s="13" t="str">
        <f t="shared" si="5"/>
        <v>a</v>
      </c>
      <c r="P337" s="13"/>
      <c r="Q337" s="13" t="s">
        <v>23</v>
      </c>
      <c r="R337" s="13" t="s">
        <v>23</v>
      </c>
      <c r="S337" s="13" t="s">
        <v>23</v>
      </c>
      <c r="T337" s="13"/>
      <c r="U337" s="13" t="s">
        <v>23</v>
      </c>
      <c r="V337" s="13" t="s">
        <v>23</v>
      </c>
      <c r="W337" s="13" t="s">
        <v>23</v>
      </c>
      <c r="X337" s="13" t="s">
        <v>23</v>
      </c>
      <c r="Y337" s="13" t="s">
        <v>23</v>
      </c>
      <c r="Z337" s="13" t="s">
        <v>23</v>
      </c>
    </row>
    <row r="338" spans="1:26" s="1" customFormat="1" ht="120" x14ac:dyDescent="0.25">
      <c r="A338" s="4">
        <v>641</v>
      </c>
      <c r="B338" s="13">
        <v>2</v>
      </c>
      <c r="C338" s="48" t="s">
        <v>721</v>
      </c>
      <c r="D338" s="1" t="s">
        <v>722</v>
      </c>
      <c r="E338" s="5">
        <v>37.559233999999996</v>
      </c>
      <c r="F338" s="5">
        <v>15.16887</v>
      </c>
      <c r="G338" s="13" t="s">
        <v>974</v>
      </c>
      <c r="H338" s="1" t="s">
        <v>723</v>
      </c>
      <c r="I338" s="1" t="s">
        <v>446</v>
      </c>
      <c r="J338" s="16"/>
      <c r="K338" s="16"/>
      <c r="L338" s="14" t="s">
        <v>724</v>
      </c>
      <c r="M338" s="14"/>
      <c r="N338" s="1" t="s">
        <v>712</v>
      </c>
      <c r="O338" s="13" t="str">
        <f t="shared" si="5"/>
        <v>a</v>
      </c>
      <c r="P338" s="13"/>
      <c r="Q338" s="13"/>
      <c r="R338" s="13" t="s">
        <v>23</v>
      </c>
      <c r="S338" s="13" t="s">
        <v>23</v>
      </c>
      <c r="T338" s="13"/>
      <c r="U338" s="13" t="s">
        <v>23</v>
      </c>
      <c r="V338" s="13" t="s">
        <v>23</v>
      </c>
      <c r="W338" s="13" t="s">
        <v>23</v>
      </c>
      <c r="X338" s="13" t="s">
        <v>23</v>
      </c>
      <c r="Y338" s="13" t="s">
        <v>23</v>
      </c>
      <c r="Z338" s="13" t="s">
        <v>23</v>
      </c>
    </row>
    <row r="339" spans="1:26" s="1" customFormat="1" ht="36" x14ac:dyDescent="0.25">
      <c r="A339" s="4">
        <v>646</v>
      </c>
      <c r="B339" s="13">
        <v>2</v>
      </c>
      <c r="C339" s="48" t="s">
        <v>732</v>
      </c>
      <c r="D339" s="1" t="s">
        <v>733</v>
      </c>
      <c r="E339" s="5">
        <v>37.145257000000001</v>
      </c>
      <c r="F339" s="5">
        <v>15.228472999999999</v>
      </c>
      <c r="G339" s="13">
        <v>-1200</v>
      </c>
      <c r="H339" s="1" t="s">
        <v>6618</v>
      </c>
      <c r="I339" s="1" t="s">
        <v>193</v>
      </c>
      <c r="J339" s="14" t="s">
        <v>6442</v>
      </c>
      <c r="K339" s="16"/>
      <c r="L339" s="14" t="s">
        <v>5038</v>
      </c>
      <c r="M339" s="14" t="s">
        <v>5037</v>
      </c>
      <c r="N339" s="1" t="s">
        <v>712</v>
      </c>
      <c r="O339" s="13" t="str">
        <f t="shared" si="5"/>
        <v>a</v>
      </c>
      <c r="P339" s="13"/>
      <c r="Q339" s="13" t="s">
        <v>23</v>
      </c>
      <c r="R339" s="13" t="s">
        <v>23</v>
      </c>
      <c r="S339" s="13" t="s">
        <v>23</v>
      </c>
      <c r="T339" s="13"/>
      <c r="U339" s="13" t="s">
        <v>23</v>
      </c>
      <c r="V339" s="13" t="s">
        <v>23</v>
      </c>
      <c r="W339" s="13" t="s">
        <v>23</v>
      </c>
      <c r="X339" s="13" t="s">
        <v>23</v>
      </c>
      <c r="Y339" s="13" t="s">
        <v>23</v>
      </c>
      <c r="Z339" s="13" t="s">
        <v>23</v>
      </c>
    </row>
    <row r="340" spans="1:26" s="1" customFormat="1" ht="36" x14ac:dyDescent="0.25">
      <c r="A340" s="4">
        <v>652</v>
      </c>
      <c r="B340" s="13">
        <v>2</v>
      </c>
      <c r="C340" s="48" t="s">
        <v>746</v>
      </c>
      <c r="D340" s="1" t="s">
        <v>747</v>
      </c>
      <c r="E340" s="5">
        <v>37.050280999999998</v>
      </c>
      <c r="F340" s="5">
        <v>15.274226000000001</v>
      </c>
      <c r="G340" s="13" t="s">
        <v>974</v>
      </c>
      <c r="H340" s="1" t="s">
        <v>748</v>
      </c>
      <c r="J340" s="16"/>
      <c r="K340" s="16"/>
      <c r="L340" s="14" t="s">
        <v>749</v>
      </c>
      <c r="M340" s="14"/>
      <c r="N340" s="1" t="s">
        <v>712</v>
      </c>
      <c r="O340" s="13" t="str">
        <f t="shared" si="5"/>
        <v>a</v>
      </c>
      <c r="P340" s="13"/>
      <c r="Q340" s="13" t="s">
        <v>23</v>
      </c>
      <c r="R340" s="13" t="s">
        <v>23</v>
      </c>
      <c r="S340" s="13" t="s">
        <v>23</v>
      </c>
      <c r="T340" s="13"/>
      <c r="U340" s="13" t="s">
        <v>23</v>
      </c>
      <c r="V340" s="13" t="s">
        <v>23</v>
      </c>
      <c r="W340" s="13" t="s">
        <v>23</v>
      </c>
      <c r="X340" s="13" t="s">
        <v>23</v>
      </c>
      <c r="Y340" s="13" t="s">
        <v>23</v>
      </c>
      <c r="Z340" s="13" t="s">
        <v>23</v>
      </c>
    </row>
    <row r="341" spans="1:26" s="1" customFormat="1" ht="24" x14ac:dyDescent="0.25">
      <c r="A341" s="4">
        <v>668</v>
      </c>
      <c r="B341" s="13">
        <v>2</v>
      </c>
      <c r="C341" s="48" t="s">
        <v>760</v>
      </c>
      <c r="D341" s="1" t="s">
        <v>761</v>
      </c>
      <c r="E341" s="5">
        <v>37.1</v>
      </c>
      <c r="F341" s="5">
        <v>13.931699999999999</v>
      </c>
      <c r="G341" s="13">
        <v>-330</v>
      </c>
      <c r="H341" s="1" t="s">
        <v>762</v>
      </c>
      <c r="I341" s="1" t="s">
        <v>193</v>
      </c>
      <c r="J341" s="16"/>
      <c r="K341" s="16"/>
      <c r="L341" s="14" t="s">
        <v>763</v>
      </c>
      <c r="M341" s="14" t="s">
        <v>5045</v>
      </c>
      <c r="N341" s="1" t="s">
        <v>712</v>
      </c>
      <c r="O341" s="13" t="str">
        <f t="shared" si="5"/>
        <v>a</v>
      </c>
      <c r="P341" s="13" t="s">
        <v>97</v>
      </c>
      <c r="Q341" s="13" t="s">
        <v>23</v>
      </c>
      <c r="R341" s="13" t="s">
        <v>23</v>
      </c>
      <c r="S341" s="13" t="s">
        <v>23</v>
      </c>
      <c r="T341" s="13"/>
      <c r="U341" s="13" t="s">
        <v>23</v>
      </c>
      <c r="V341" s="13" t="s">
        <v>23</v>
      </c>
      <c r="W341" s="13" t="s">
        <v>23</v>
      </c>
      <c r="X341" s="13" t="s">
        <v>23</v>
      </c>
      <c r="Y341" s="13" t="s">
        <v>23</v>
      </c>
      <c r="Z341" s="13" t="s">
        <v>23</v>
      </c>
    </row>
    <row r="342" spans="1:26" s="1" customFormat="1" ht="96" x14ac:dyDescent="0.25">
      <c r="A342" s="4">
        <v>682</v>
      </c>
      <c r="B342" s="13">
        <v>2</v>
      </c>
      <c r="C342" s="48" t="s">
        <v>779</v>
      </c>
      <c r="D342" s="1" t="s">
        <v>7265</v>
      </c>
      <c r="E342" s="5">
        <v>37.865000000000002</v>
      </c>
      <c r="F342" s="5">
        <v>12.471</v>
      </c>
      <c r="G342" s="13">
        <v>-600</v>
      </c>
      <c r="H342" s="1" t="s">
        <v>4458</v>
      </c>
      <c r="I342" s="1" t="s">
        <v>7148</v>
      </c>
      <c r="J342" s="14" t="s">
        <v>7258</v>
      </c>
      <c r="K342" s="14" t="s">
        <v>7224</v>
      </c>
      <c r="L342" s="14" t="s">
        <v>781</v>
      </c>
      <c r="M342" s="14" t="s">
        <v>5050</v>
      </c>
      <c r="N342" s="1" t="s">
        <v>712</v>
      </c>
      <c r="O342" s="13" t="str">
        <f t="shared" si="5"/>
        <v>a</v>
      </c>
      <c r="P342" s="13"/>
      <c r="Q342" s="13" t="s">
        <v>40</v>
      </c>
      <c r="R342" s="13" t="s">
        <v>39</v>
      </c>
      <c r="S342" s="13" t="s">
        <v>39</v>
      </c>
      <c r="T342" s="13"/>
      <c r="U342" s="13" t="s">
        <v>23</v>
      </c>
      <c r="V342" s="13" t="s">
        <v>39</v>
      </c>
      <c r="W342" s="13" t="s">
        <v>23</v>
      </c>
      <c r="X342" s="13" t="s">
        <v>23</v>
      </c>
      <c r="Y342" s="13" t="s">
        <v>39</v>
      </c>
      <c r="Z342" s="13" t="s">
        <v>54</v>
      </c>
    </row>
    <row r="343" spans="1:26" s="1" customFormat="1" ht="24" x14ac:dyDescent="0.25">
      <c r="A343" s="4">
        <v>704</v>
      </c>
      <c r="B343" s="13">
        <v>2</v>
      </c>
      <c r="C343" s="48" t="s">
        <v>818</v>
      </c>
      <c r="D343" s="1" t="s">
        <v>819</v>
      </c>
      <c r="E343" s="5">
        <v>38.416361000000002</v>
      </c>
      <c r="F343" s="5">
        <v>14.966445999999999</v>
      </c>
      <c r="G343" s="13">
        <v>-550</v>
      </c>
      <c r="H343" s="1" t="s">
        <v>820</v>
      </c>
      <c r="J343" s="16"/>
      <c r="K343" s="16"/>
      <c r="L343" s="14" t="s">
        <v>821</v>
      </c>
      <c r="M343" s="14" t="s">
        <v>5067</v>
      </c>
      <c r="N343" s="1" t="s">
        <v>712</v>
      </c>
      <c r="O343" s="13" t="str">
        <f t="shared" si="5"/>
        <v>a</v>
      </c>
      <c r="P343" s="13"/>
      <c r="Q343" s="13" t="s">
        <v>23</v>
      </c>
      <c r="R343" s="13" t="s">
        <v>23</v>
      </c>
      <c r="S343" s="13" t="s">
        <v>23</v>
      </c>
      <c r="T343" s="13"/>
      <c r="U343" s="13" t="s">
        <v>23</v>
      </c>
      <c r="V343" s="13" t="s">
        <v>23</v>
      </c>
      <c r="W343" s="13" t="s">
        <v>23</v>
      </c>
      <c r="X343" s="13" t="s">
        <v>23</v>
      </c>
      <c r="Y343" s="13" t="s">
        <v>23</v>
      </c>
      <c r="Z343" s="13" t="s">
        <v>23</v>
      </c>
    </row>
    <row r="344" spans="1:26" s="1" customFormat="1" ht="36" x14ac:dyDescent="0.25">
      <c r="A344" s="4">
        <v>733</v>
      </c>
      <c r="B344" s="13">
        <v>2</v>
      </c>
      <c r="C344" s="48" t="s">
        <v>5083</v>
      </c>
      <c r="D344" s="1" t="s">
        <v>859</v>
      </c>
      <c r="E344" s="5">
        <v>40.386459000000002</v>
      </c>
      <c r="F344" s="5">
        <v>18.307981999999999</v>
      </c>
      <c r="G344" s="13">
        <v>-30</v>
      </c>
      <c r="H344" s="1" t="s">
        <v>4460</v>
      </c>
      <c r="I344" s="1" t="s">
        <v>6561</v>
      </c>
      <c r="K344" s="16"/>
      <c r="L344" s="14" t="s">
        <v>860</v>
      </c>
      <c r="M344" s="14" t="s">
        <v>5084</v>
      </c>
      <c r="N344" s="1" t="s">
        <v>854</v>
      </c>
      <c r="O344" s="13" t="str">
        <f t="shared" si="5"/>
        <v>a</v>
      </c>
      <c r="P344" s="13"/>
      <c r="Q344" s="13" t="s">
        <v>40</v>
      </c>
      <c r="R344" s="13" t="s">
        <v>39</v>
      </c>
      <c r="S344" s="13" t="s">
        <v>23</v>
      </c>
      <c r="T344" s="13"/>
      <c r="U344" s="13" t="s">
        <v>23</v>
      </c>
      <c r="V344" s="13" t="s">
        <v>23</v>
      </c>
      <c r="W344" s="13" t="s">
        <v>23</v>
      </c>
      <c r="X344" s="13" t="s">
        <v>23</v>
      </c>
      <c r="Y344" s="13" t="s">
        <v>23</v>
      </c>
      <c r="Z344" s="13" t="s">
        <v>23</v>
      </c>
    </row>
    <row r="345" spans="1:26" s="1" customFormat="1" ht="24" x14ac:dyDescent="0.25">
      <c r="A345" s="4">
        <v>772</v>
      </c>
      <c r="B345" s="13">
        <v>2</v>
      </c>
      <c r="C345" s="48" t="s">
        <v>5096</v>
      </c>
      <c r="D345" s="1" t="s">
        <v>889</v>
      </c>
      <c r="E345" s="5">
        <v>42.470545999999999</v>
      </c>
      <c r="F345" s="5">
        <v>14.223584000000001</v>
      </c>
      <c r="G345" s="13">
        <v>-330</v>
      </c>
      <c r="H345" s="1" t="s">
        <v>890</v>
      </c>
      <c r="I345" s="1" t="s">
        <v>193</v>
      </c>
      <c r="J345" s="16"/>
      <c r="K345" s="16"/>
      <c r="L345" s="14" t="s">
        <v>891</v>
      </c>
      <c r="M345" s="14" t="s">
        <v>5095</v>
      </c>
      <c r="N345" s="1" t="s">
        <v>854</v>
      </c>
      <c r="O345" s="13" t="str">
        <f t="shared" si="5"/>
        <v>a</v>
      </c>
      <c r="P345" s="13"/>
      <c r="Q345" s="13" t="s">
        <v>23</v>
      </c>
      <c r="R345" s="13" t="s">
        <v>23</v>
      </c>
      <c r="S345" s="13" t="s">
        <v>23</v>
      </c>
      <c r="T345" s="13"/>
      <c r="U345" s="13" t="s">
        <v>23</v>
      </c>
      <c r="V345" s="13" t="s">
        <v>23</v>
      </c>
      <c r="W345" s="13" t="s">
        <v>23</v>
      </c>
      <c r="X345" s="13" t="s">
        <v>23</v>
      </c>
      <c r="Y345" s="13" t="s">
        <v>23</v>
      </c>
      <c r="Z345" s="13" t="s">
        <v>23</v>
      </c>
    </row>
    <row r="346" spans="1:26" s="1" customFormat="1" ht="36" x14ac:dyDescent="0.25">
      <c r="A346" s="4">
        <v>777</v>
      </c>
      <c r="B346" s="13">
        <v>2</v>
      </c>
      <c r="C346" s="48" t="s">
        <v>894</v>
      </c>
      <c r="D346" s="1" t="s">
        <v>895</v>
      </c>
      <c r="E346" s="5">
        <v>43.160499999999999</v>
      </c>
      <c r="F346" s="5">
        <v>13.8011</v>
      </c>
      <c r="G346" s="13">
        <v>-330</v>
      </c>
      <c r="H346" s="1" t="s">
        <v>896</v>
      </c>
      <c r="J346" s="16"/>
      <c r="K346" s="16"/>
      <c r="L346" s="14" t="s">
        <v>897</v>
      </c>
      <c r="M346" s="14" t="s">
        <v>5099</v>
      </c>
      <c r="N346" s="1" t="s">
        <v>854</v>
      </c>
      <c r="O346" s="13" t="str">
        <f t="shared" si="5"/>
        <v>a</v>
      </c>
      <c r="P346" s="13"/>
      <c r="Q346" s="13" t="s">
        <v>23</v>
      </c>
      <c r="R346" s="13" t="s">
        <v>23</v>
      </c>
      <c r="S346" s="13" t="s">
        <v>23</v>
      </c>
      <c r="T346" s="13"/>
      <c r="U346" s="13" t="s">
        <v>23</v>
      </c>
      <c r="V346" s="13" t="s">
        <v>23</v>
      </c>
      <c r="W346" s="13" t="s">
        <v>23</v>
      </c>
      <c r="X346" s="13" t="s">
        <v>23</v>
      </c>
      <c r="Y346" s="13" t="s">
        <v>23</v>
      </c>
      <c r="Z346" s="13" t="s">
        <v>23</v>
      </c>
    </row>
    <row r="347" spans="1:26" s="1" customFormat="1" ht="24" x14ac:dyDescent="0.25">
      <c r="A347" s="4">
        <v>781</v>
      </c>
      <c r="B347" s="13">
        <v>2</v>
      </c>
      <c r="C347" s="48" t="s">
        <v>4543</v>
      </c>
      <c r="D347" s="1" t="s">
        <v>898</v>
      </c>
      <c r="E347" s="5">
        <v>43.625369999999997</v>
      </c>
      <c r="F347" s="5">
        <v>13.506501</v>
      </c>
      <c r="G347" s="13" t="s">
        <v>974</v>
      </c>
      <c r="H347" s="1" t="s">
        <v>899</v>
      </c>
      <c r="I347" s="1" t="s">
        <v>7112</v>
      </c>
      <c r="J347" s="16"/>
      <c r="K347" s="16"/>
      <c r="L347" s="14" t="s">
        <v>900</v>
      </c>
      <c r="M347" s="14" t="s">
        <v>5100</v>
      </c>
      <c r="N347" s="1" t="s">
        <v>854</v>
      </c>
      <c r="O347" s="13" t="str">
        <f t="shared" si="5"/>
        <v>a</v>
      </c>
      <c r="P347" s="13"/>
      <c r="Q347" s="13"/>
      <c r="R347" s="13" t="s">
        <v>23</v>
      </c>
      <c r="S347" s="13" t="s">
        <v>23</v>
      </c>
      <c r="T347" s="13"/>
      <c r="U347" s="13" t="s">
        <v>23</v>
      </c>
      <c r="V347" s="13" t="s">
        <v>23</v>
      </c>
      <c r="W347" s="13" t="s">
        <v>23</v>
      </c>
      <c r="X347" s="13" t="s">
        <v>23</v>
      </c>
      <c r="Y347" s="13" t="s">
        <v>39</v>
      </c>
      <c r="Z347" s="13" t="s">
        <v>23</v>
      </c>
    </row>
    <row r="348" spans="1:26" s="1" customFormat="1" ht="48" x14ac:dyDescent="0.25">
      <c r="A348" s="4">
        <v>789</v>
      </c>
      <c r="B348" s="13">
        <v>2</v>
      </c>
      <c r="C348" s="48" t="s">
        <v>6263</v>
      </c>
      <c r="D348" s="1" t="s">
        <v>6450</v>
      </c>
      <c r="E348" s="5">
        <v>44.39546</v>
      </c>
      <c r="F348" s="5">
        <v>12.21913</v>
      </c>
      <c r="G348" s="13" t="s">
        <v>974</v>
      </c>
      <c r="H348" s="1" t="s">
        <v>905</v>
      </c>
      <c r="I348" s="1" t="s">
        <v>7143</v>
      </c>
      <c r="J348" s="14" t="s">
        <v>7454</v>
      </c>
      <c r="K348" s="14" t="s">
        <v>48</v>
      </c>
      <c r="L348" s="14" t="s">
        <v>906</v>
      </c>
      <c r="M348" s="16"/>
      <c r="N348" s="1" t="s">
        <v>854</v>
      </c>
      <c r="O348" s="13" t="str">
        <f t="shared" si="5"/>
        <v>a</v>
      </c>
      <c r="P348" s="13"/>
      <c r="Q348" s="13"/>
      <c r="R348" s="13" t="s">
        <v>23</v>
      </c>
      <c r="S348" s="13" t="s">
        <v>23</v>
      </c>
      <c r="T348" s="13"/>
      <c r="U348" s="13" t="s">
        <v>23</v>
      </c>
      <c r="V348" s="13" t="s">
        <v>23</v>
      </c>
      <c r="W348" s="13" t="s">
        <v>23</v>
      </c>
      <c r="X348" s="13" t="s">
        <v>23</v>
      </c>
      <c r="Y348" s="13" t="s">
        <v>39</v>
      </c>
      <c r="Z348" s="13" t="s">
        <v>23</v>
      </c>
    </row>
    <row r="349" spans="1:26" s="1" customFormat="1" ht="36" x14ac:dyDescent="0.25">
      <c r="A349" s="4">
        <v>803</v>
      </c>
      <c r="B349" s="13">
        <v>2</v>
      </c>
      <c r="C349" s="48" t="s">
        <v>924</v>
      </c>
      <c r="D349" s="1" t="s">
        <v>925</v>
      </c>
      <c r="E349" s="5">
        <v>45.334350000000001</v>
      </c>
      <c r="F349" s="5">
        <v>12.09872</v>
      </c>
      <c r="G349" s="13">
        <v>-30</v>
      </c>
      <c r="H349" s="1" t="s">
        <v>926</v>
      </c>
      <c r="J349" s="16"/>
      <c r="K349" s="16"/>
      <c r="L349" s="14" t="s">
        <v>927</v>
      </c>
      <c r="M349" s="14" t="s">
        <v>4617</v>
      </c>
      <c r="N349" s="1" t="s">
        <v>854</v>
      </c>
      <c r="O349" s="13" t="str">
        <f t="shared" si="5"/>
        <v>a</v>
      </c>
      <c r="P349" s="13"/>
      <c r="Q349" s="13" t="s">
        <v>23</v>
      </c>
      <c r="R349" s="13" t="s">
        <v>23</v>
      </c>
      <c r="S349" s="13" t="s">
        <v>23</v>
      </c>
      <c r="T349" s="13"/>
      <c r="U349" s="13" t="s">
        <v>23</v>
      </c>
      <c r="V349" s="13" t="s">
        <v>23</v>
      </c>
      <c r="W349" s="13" t="s">
        <v>23</v>
      </c>
      <c r="X349" s="13" t="s">
        <v>23</v>
      </c>
      <c r="Y349" s="13" t="s">
        <v>23</v>
      </c>
      <c r="Z349" s="13" t="s">
        <v>23</v>
      </c>
    </row>
    <row r="350" spans="1:26" s="1" customFormat="1" ht="24" x14ac:dyDescent="0.25">
      <c r="A350" s="4">
        <v>805</v>
      </c>
      <c r="B350" s="13">
        <v>2</v>
      </c>
      <c r="C350" s="48" t="s">
        <v>928</v>
      </c>
      <c r="D350" s="1" t="s">
        <v>929</v>
      </c>
      <c r="E350" s="5">
        <v>45.413200000000003</v>
      </c>
      <c r="F350" s="5">
        <v>12.100009999999999</v>
      </c>
      <c r="G350" s="13">
        <v>-30</v>
      </c>
      <c r="H350" s="1" t="s">
        <v>926</v>
      </c>
      <c r="J350" s="16"/>
      <c r="K350" s="16"/>
      <c r="L350" s="14" t="s">
        <v>930</v>
      </c>
      <c r="M350" s="14" t="s">
        <v>4618</v>
      </c>
      <c r="N350" s="1" t="s">
        <v>854</v>
      </c>
      <c r="O350" s="13" t="str">
        <f t="shared" si="5"/>
        <v>a</v>
      </c>
      <c r="P350" s="13"/>
      <c r="Q350" s="13" t="s">
        <v>23</v>
      </c>
      <c r="R350" s="13" t="s">
        <v>23</v>
      </c>
      <c r="S350" s="13" t="s">
        <v>23</v>
      </c>
      <c r="T350" s="13"/>
      <c r="U350" s="13" t="s">
        <v>23</v>
      </c>
      <c r="V350" s="13" t="s">
        <v>23</v>
      </c>
      <c r="W350" s="13" t="s">
        <v>23</v>
      </c>
      <c r="X350" s="13" t="s">
        <v>23</v>
      </c>
      <c r="Y350" s="13" t="s">
        <v>23</v>
      </c>
      <c r="Z350" s="13" t="s">
        <v>23</v>
      </c>
    </row>
    <row r="351" spans="1:26" s="1" customFormat="1" ht="24" x14ac:dyDescent="0.25">
      <c r="A351" s="4">
        <v>831</v>
      </c>
      <c r="B351" s="13">
        <v>2</v>
      </c>
      <c r="C351" s="48" t="s">
        <v>957</v>
      </c>
      <c r="D351" s="1" t="s">
        <v>958</v>
      </c>
      <c r="E351" s="5">
        <v>44.873697999999997</v>
      </c>
      <c r="F351" s="5">
        <v>13.831458</v>
      </c>
      <c r="G351" s="13">
        <v>-330</v>
      </c>
      <c r="H351" s="1" t="s">
        <v>959</v>
      </c>
      <c r="I351" s="1" t="s">
        <v>193</v>
      </c>
      <c r="J351" s="14" t="s">
        <v>6860</v>
      </c>
      <c r="K351" s="14"/>
      <c r="L351" s="14" t="s">
        <v>960</v>
      </c>
      <c r="M351" s="14" t="s">
        <v>5102</v>
      </c>
      <c r="N351" s="1" t="s">
        <v>956</v>
      </c>
      <c r="O351" s="13" t="str">
        <f t="shared" si="5"/>
        <v>a</v>
      </c>
      <c r="P351" s="13"/>
      <c r="Q351" s="13" t="s">
        <v>23</v>
      </c>
      <c r="R351" s="13" t="s">
        <v>23</v>
      </c>
      <c r="S351" s="13" t="s">
        <v>23</v>
      </c>
      <c r="T351" s="13"/>
      <c r="U351" s="13" t="s">
        <v>23</v>
      </c>
      <c r="V351" s="13" t="s">
        <v>23</v>
      </c>
      <c r="W351" s="13" t="s">
        <v>23</v>
      </c>
      <c r="X351" s="13" t="s">
        <v>23</v>
      </c>
      <c r="Y351" s="13" t="s">
        <v>23</v>
      </c>
      <c r="Z351" s="13" t="s">
        <v>23</v>
      </c>
    </row>
    <row r="352" spans="1:26" s="1" customFormat="1" ht="36" x14ac:dyDescent="0.25">
      <c r="A352" s="4">
        <v>872</v>
      </c>
      <c r="B352" s="13">
        <v>2</v>
      </c>
      <c r="C352" s="48" t="s">
        <v>5115</v>
      </c>
      <c r="D352" s="1" t="s">
        <v>978</v>
      </c>
      <c r="E352" s="5">
        <v>43.062600000000003</v>
      </c>
      <c r="F352" s="5">
        <v>16.187000000000001</v>
      </c>
      <c r="G352" s="13" t="s">
        <v>974</v>
      </c>
      <c r="H352" s="1" t="s">
        <v>979</v>
      </c>
      <c r="I352" s="1" t="s">
        <v>193</v>
      </c>
      <c r="J352" s="14" t="s">
        <v>6860</v>
      </c>
      <c r="K352" s="16"/>
      <c r="L352" s="14" t="s">
        <v>980</v>
      </c>
      <c r="M352" s="14" t="s">
        <v>5113</v>
      </c>
      <c r="N352" s="1" t="s">
        <v>956</v>
      </c>
      <c r="O352" s="13" t="str">
        <f t="shared" si="5"/>
        <v>a</v>
      </c>
      <c r="P352" s="13"/>
      <c r="Q352" s="13" t="s">
        <v>40</v>
      </c>
      <c r="R352" s="13" t="s">
        <v>23</v>
      </c>
      <c r="S352" s="13" t="s">
        <v>39</v>
      </c>
      <c r="T352" s="13"/>
      <c r="U352" s="13" t="s">
        <v>23</v>
      </c>
      <c r="V352" s="13" t="s">
        <v>23</v>
      </c>
      <c r="W352" s="13" t="s">
        <v>23</v>
      </c>
      <c r="X352" s="13" t="s">
        <v>23</v>
      </c>
      <c r="Y352" s="13" t="s">
        <v>23</v>
      </c>
      <c r="Z352" s="13" t="s">
        <v>23</v>
      </c>
    </row>
    <row r="353" spans="1:26" s="1" customFormat="1" ht="84" x14ac:dyDescent="0.25">
      <c r="A353" s="4">
        <v>877</v>
      </c>
      <c r="B353" s="13">
        <v>2</v>
      </c>
      <c r="C353" s="48" t="s">
        <v>6749</v>
      </c>
      <c r="D353" s="1" t="s">
        <v>989</v>
      </c>
      <c r="E353" s="5">
        <v>42.972594000000001</v>
      </c>
      <c r="F353" s="5">
        <v>17.173036</v>
      </c>
      <c r="G353" s="13" t="s">
        <v>974</v>
      </c>
      <c r="H353" s="1" t="s">
        <v>990</v>
      </c>
      <c r="J353" s="16"/>
      <c r="K353" s="16"/>
      <c r="L353" s="14" t="s">
        <v>991</v>
      </c>
      <c r="M353" s="16"/>
      <c r="N353" s="1" t="s">
        <v>956</v>
      </c>
      <c r="O353" s="13" t="str">
        <f t="shared" si="5"/>
        <v>a</v>
      </c>
      <c r="P353" s="13"/>
      <c r="Q353" s="13" t="s">
        <v>23</v>
      </c>
      <c r="R353" s="13" t="s">
        <v>23</v>
      </c>
      <c r="S353" s="13" t="s">
        <v>23</v>
      </c>
      <c r="T353" s="13"/>
      <c r="U353" s="13" t="s">
        <v>23</v>
      </c>
      <c r="V353" s="13" t="s">
        <v>23</v>
      </c>
      <c r="W353" s="13" t="s">
        <v>23</v>
      </c>
      <c r="X353" s="13" t="s">
        <v>23</v>
      </c>
      <c r="Y353" s="13" t="s">
        <v>23</v>
      </c>
      <c r="Z353" s="13" t="s">
        <v>23</v>
      </c>
    </row>
    <row r="354" spans="1:26" s="1" customFormat="1" ht="36" x14ac:dyDescent="0.25">
      <c r="A354" s="4">
        <v>881</v>
      </c>
      <c r="B354" s="13">
        <v>2</v>
      </c>
      <c r="C354" s="48" t="s">
        <v>995</v>
      </c>
      <c r="D354" s="1" t="s">
        <v>996</v>
      </c>
      <c r="E354" s="5">
        <v>42.582715</v>
      </c>
      <c r="F354" s="5">
        <v>18.220796</v>
      </c>
      <c r="G354" s="13">
        <v>-550</v>
      </c>
      <c r="H354" s="1" t="s">
        <v>997</v>
      </c>
      <c r="I354" s="1" t="s">
        <v>193</v>
      </c>
      <c r="J354" s="16"/>
      <c r="K354" s="16"/>
      <c r="L354" s="14" t="s">
        <v>998</v>
      </c>
      <c r="M354" s="14" t="s">
        <v>5120</v>
      </c>
      <c r="N354" s="1" t="s">
        <v>956</v>
      </c>
      <c r="O354" s="13" t="str">
        <f t="shared" si="5"/>
        <v>a</v>
      </c>
      <c r="P354" s="13"/>
      <c r="Q354" s="13" t="s">
        <v>23</v>
      </c>
      <c r="R354" s="13" t="s">
        <v>23</v>
      </c>
      <c r="S354" s="13" t="s">
        <v>23</v>
      </c>
      <c r="T354" s="13"/>
      <c r="U354" s="13" t="s">
        <v>23</v>
      </c>
      <c r="V354" s="13" t="s">
        <v>23</v>
      </c>
      <c r="W354" s="13" t="s">
        <v>23</v>
      </c>
      <c r="X354" s="13" t="s">
        <v>23</v>
      </c>
      <c r="Y354" s="13" t="s">
        <v>23</v>
      </c>
      <c r="Z354" s="13" t="s">
        <v>23</v>
      </c>
    </row>
    <row r="355" spans="1:26" s="1" customFormat="1" ht="24" x14ac:dyDescent="0.25">
      <c r="A355" s="4">
        <v>892</v>
      </c>
      <c r="B355" s="13">
        <v>2</v>
      </c>
      <c r="C355" s="48" t="s">
        <v>5125</v>
      </c>
      <c r="D355" s="1" t="s">
        <v>1012</v>
      </c>
      <c r="E355" s="5">
        <v>40.497324999999996</v>
      </c>
      <c r="F355" s="5">
        <v>19.275525999999999</v>
      </c>
      <c r="G355" s="13" t="s">
        <v>974</v>
      </c>
      <c r="H355" s="1" t="s">
        <v>1013</v>
      </c>
      <c r="J355" s="14" t="s">
        <v>6973</v>
      </c>
      <c r="K355" s="16"/>
      <c r="L355" s="14" t="s">
        <v>1014</v>
      </c>
      <c r="M355" s="14" t="s">
        <v>5126</v>
      </c>
      <c r="N355" s="1" t="s">
        <v>1003</v>
      </c>
      <c r="O355" s="13" t="str">
        <f t="shared" si="5"/>
        <v>a</v>
      </c>
      <c r="P355" s="13"/>
      <c r="Q355" s="13" t="s">
        <v>23</v>
      </c>
      <c r="R355" s="13" t="s">
        <v>23</v>
      </c>
      <c r="S355" s="13" t="s">
        <v>23</v>
      </c>
      <c r="T355" s="13"/>
      <c r="U355" s="13" t="s">
        <v>23</v>
      </c>
      <c r="V355" s="13" t="s">
        <v>23</v>
      </c>
      <c r="W355" s="13" t="s">
        <v>23</v>
      </c>
      <c r="X355" s="13" t="s">
        <v>23</v>
      </c>
      <c r="Y355" s="13" t="s">
        <v>23</v>
      </c>
      <c r="Z355" s="13" t="s">
        <v>23</v>
      </c>
    </row>
    <row r="356" spans="1:26" s="1" customFormat="1" ht="36" x14ac:dyDescent="0.25">
      <c r="A356" s="4">
        <v>895</v>
      </c>
      <c r="B356" s="13">
        <v>2</v>
      </c>
      <c r="C356" s="48" t="s">
        <v>1019</v>
      </c>
      <c r="D356" s="1" t="s">
        <v>6974</v>
      </c>
      <c r="E356" s="5">
        <v>40.160145999999997</v>
      </c>
      <c r="F356" s="5">
        <v>19.583850000000002</v>
      </c>
      <c r="G356" s="13">
        <v>-330</v>
      </c>
      <c r="H356" s="1" t="s">
        <v>6972</v>
      </c>
      <c r="J356" s="14" t="s">
        <v>6973</v>
      </c>
      <c r="K356" s="16"/>
      <c r="L356" s="14" t="s">
        <v>1020</v>
      </c>
      <c r="M356" s="14" t="s">
        <v>5130</v>
      </c>
      <c r="N356" s="1" t="s">
        <v>1003</v>
      </c>
      <c r="O356" s="13" t="str">
        <f t="shared" si="5"/>
        <v>a</v>
      </c>
      <c r="P356" s="13"/>
      <c r="Q356" s="13" t="s">
        <v>23</v>
      </c>
      <c r="R356" s="13" t="s">
        <v>23</v>
      </c>
      <c r="S356" s="13" t="s">
        <v>23</v>
      </c>
      <c r="T356" s="13"/>
      <c r="U356" s="13" t="s">
        <v>23</v>
      </c>
      <c r="V356" s="13" t="s">
        <v>23</v>
      </c>
      <c r="W356" s="13" t="s">
        <v>23</v>
      </c>
      <c r="X356" s="13" t="s">
        <v>23</v>
      </c>
      <c r="Y356" s="13" t="s">
        <v>23</v>
      </c>
      <c r="Z356" s="13" t="s">
        <v>23</v>
      </c>
    </row>
    <row r="357" spans="1:26" s="1" customFormat="1" ht="48" x14ac:dyDescent="0.25">
      <c r="A357" s="4">
        <v>904</v>
      </c>
      <c r="B357" s="13">
        <v>2</v>
      </c>
      <c r="C357" s="48" t="s">
        <v>1030</v>
      </c>
      <c r="D357" s="1" t="s">
        <v>1031</v>
      </c>
      <c r="E357" s="5">
        <v>39.405099999999997</v>
      </c>
      <c r="F357" s="5">
        <v>20.233799999999999</v>
      </c>
      <c r="G357" s="13">
        <v>-550</v>
      </c>
      <c r="H357" s="1" t="s">
        <v>6619</v>
      </c>
      <c r="I357" s="1" t="s">
        <v>1032</v>
      </c>
      <c r="J357" s="16"/>
      <c r="K357" s="16"/>
      <c r="L357" s="14" t="s">
        <v>1033</v>
      </c>
      <c r="M357" s="15" t="s">
        <v>5135</v>
      </c>
      <c r="N357" s="1" t="s">
        <v>1029</v>
      </c>
      <c r="O357" s="13" t="str">
        <f t="shared" si="5"/>
        <v>a</v>
      </c>
      <c r="P357" s="13"/>
      <c r="Q357" s="13" t="s">
        <v>23</v>
      </c>
      <c r="R357" s="13" t="s">
        <v>23</v>
      </c>
      <c r="S357" s="13" t="s">
        <v>23</v>
      </c>
      <c r="T357" s="13"/>
      <c r="U357" s="13" t="s">
        <v>23</v>
      </c>
      <c r="V357" s="13" t="s">
        <v>23</v>
      </c>
      <c r="W357" s="13" t="s">
        <v>23</v>
      </c>
      <c r="X357" s="13" t="s">
        <v>23</v>
      </c>
      <c r="Y357" s="13" t="s">
        <v>23</v>
      </c>
      <c r="Z357" s="13" t="s">
        <v>23</v>
      </c>
    </row>
    <row r="358" spans="1:26" s="1" customFormat="1" ht="72" x14ac:dyDescent="0.25">
      <c r="A358" s="4">
        <v>912</v>
      </c>
      <c r="B358" s="13">
        <v>2</v>
      </c>
      <c r="C358" s="48" t="s">
        <v>1038</v>
      </c>
      <c r="D358" s="1" t="s">
        <v>6304</v>
      </c>
      <c r="E358" s="5">
        <v>39.004730000000002</v>
      </c>
      <c r="F358" s="5">
        <v>20.707363999999998</v>
      </c>
      <c r="G358" s="13" t="s">
        <v>974</v>
      </c>
      <c r="H358" s="1" t="s">
        <v>1039</v>
      </c>
      <c r="I358" s="1" t="s">
        <v>1040</v>
      </c>
      <c r="J358" s="16"/>
      <c r="K358" s="16"/>
      <c r="L358" s="16"/>
      <c r="M358" s="16"/>
      <c r="N358" s="1" t="s">
        <v>1029</v>
      </c>
      <c r="O358" s="13" t="str">
        <f t="shared" si="5"/>
        <v>a</v>
      </c>
      <c r="P358" s="13"/>
      <c r="Q358" s="13" t="s">
        <v>38</v>
      </c>
      <c r="R358" s="13" t="s">
        <v>39</v>
      </c>
      <c r="S358" s="13" t="s">
        <v>23</v>
      </c>
      <c r="T358" s="13"/>
      <c r="U358" s="13" t="s">
        <v>23</v>
      </c>
      <c r="V358" s="13" t="s">
        <v>23</v>
      </c>
      <c r="W358" s="13" t="s">
        <v>23</v>
      </c>
      <c r="X358" s="13" t="s">
        <v>23</v>
      </c>
      <c r="Y358" s="13" t="s">
        <v>23</v>
      </c>
      <c r="Z358" s="13" t="s">
        <v>23</v>
      </c>
    </row>
    <row r="359" spans="1:26" s="1" customFormat="1" ht="24" x14ac:dyDescent="0.25">
      <c r="A359" s="4">
        <v>913</v>
      </c>
      <c r="B359" s="13">
        <v>2</v>
      </c>
      <c r="C359" s="48" t="s">
        <v>1041</v>
      </c>
      <c r="D359" s="1" t="s">
        <v>1042</v>
      </c>
      <c r="E359" s="5">
        <v>38.965041999999997</v>
      </c>
      <c r="F359" s="5">
        <v>20.760207999999999</v>
      </c>
      <c r="G359" s="13">
        <v>-30</v>
      </c>
      <c r="H359" s="1" t="s">
        <v>7309</v>
      </c>
      <c r="I359" s="1" t="s">
        <v>1043</v>
      </c>
      <c r="J359" s="16"/>
      <c r="K359" s="16"/>
      <c r="L359" s="14" t="s">
        <v>5141</v>
      </c>
      <c r="M359" s="14" t="s">
        <v>5140</v>
      </c>
      <c r="N359" s="1" t="s">
        <v>1029</v>
      </c>
      <c r="O359" s="13" t="str">
        <f t="shared" si="5"/>
        <v>a</v>
      </c>
      <c r="P359" s="13"/>
      <c r="Q359" s="13" t="s">
        <v>23</v>
      </c>
      <c r="R359" s="13" t="s">
        <v>23</v>
      </c>
      <c r="S359" s="13" t="s">
        <v>23</v>
      </c>
      <c r="T359" s="13"/>
      <c r="U359" s="13" t="s">
        <v>23</v>
      </c>
      <c r="V359" s="13" t="s">
        <v>23</v>
      </c>
      <c r="W359" s="13" t="s">
        <v>23</v>
      </c>
      <c r="X359" s="13" t="s">
        <v>23</v>
      </c>
      <c r="Y359" s="13" t="s">
        <v>23</v>
      </c>
      <c r="Z359" s="13" t="s">
        <v>23</v>
      </c>
    </row>
    <row r="360" spans="1:26" s="1" customFormat="1" ht="36" x14ac:dyDescent="0.25">
      <c r="A360" s="4">
        <v>932</v>
      </c>
      <c r="B360" s="13">
        <v>2</v>
      </c>
      <c r="C360" s="48" t="s">
        <v>5146</v>
      </c>
      <c r="D360" s="1" t="s">
        <v>1054</v>
      </c>
      <c r="E360" s="5">
        <v>38.668731000000001</v>
      </c>
      <c r="F360" s="5">
        <v>20.931910999999999</v>
      </c>
      <c r="G360" s="13" t="s">
        <v>974</v>
      </c>
      <c r="H360" s="1" t="s">
        <v>7311</v>
      </c>
      <c r="I360" s="1" t="s">
        <v>4228</v>
      </c>
      <c r="J360" s="16"/>
      <c r="K360" s="16"/>
      <c r="L360" s="14" t="s">
        <v>1056</v>
      </c>
      <c r="M360" s="16"/>
      <c r="N360" s="1" t="s">
        <v>1029</v>
      </c>
      <c r="O360" s="13" t="str">
        <f t="shared" si="5"/>
        <v>a</v>
      </c>
      <c r="P360" s="13"/>
      <c r="Q360" s="13" t="s">
        <v>23</v>
      </c>
      <c r="R360" s="13" t="s">
        <v>23</v>
      </c>
      <c r="S360" s="13" t="s">
        <v>23</v>
      </c>
      <c r="T360" s="13"/>
      <c r="U360" s="13" t="s">
        <v>23</v>
      </c>
      <c r="V360" s="13" t="s">
        <v>23</v>
      </c>
      <c r="W360" s="13" t="s">
        <v>23</v>
      </c>
      <c r="X360" s="13" t="s">
        <v>23</v>
      </c>
      <c r="Y360" s="13" t="s">
        <v>23</v>
      </c>
      <c r="Z360" s="13" t="s">
        <v>23</v>
      </c>
    </row>
    <row r="361" spans="1:26" s="1" customFormat="1" ht="36" x14ac:dyDescent="0.25">
      <c r="A361" s="4">
        <v>958</v>
      </c>
      <c r="B361" s="13">
        <v>2</v>
      </c>
      <c r="C361" s="48" t="s">
        <v>5161</v>
      </c>
      <c r="D361" s="1" t="s">
        <v>1076</v>
      </c>
      <c r="E361" s="5">
        <v>38.372236000000001</v>
      </c>
      <c r="F361" s="5">
        <v>22.637419999999999</v>
      </c>
      <c r="G361" s="13">
        <v>-750</v>
      </c>
      <c r="H361" s="1" t="s">
        <v>4463</v>
      </c>
      <c r="I361" s="1" t="s">
        <v>350</v>
      </c>
      <c r="J361" s="16"/>
      <c r="K361" s="16"/>
      <c r="L361" s="14" t="s">
        <v>1077</v>
      </c>
      <c r="M361" s="14" t="s">
        <v>5160</v>
      </c>
      <c r="N361" s="1" t="s">
        <v>1029</v>
      </c>
      <c r="O361" s="13" t="str">
        <f t="shared" si="5"/>
        <v>a</v>
      </c>
      <c r="P361" s="13"/>
      <c r="Q361" s="13"/>
      <c r="R361" s="13" t="s">
        <v>23</v>
      </c>
      <c r="S361" s="13" t="s">
        <v>23</v>
      </c>
      <c r="T361" s="13"/>
      <c r="U361" s="13" t="s">
        <v>23</v>
      </c>
      <c r="V361" s="13" t="s">
        <v>23</v>
      </c>
      <c r="W361" s="13" t="s">
        <v>23</v>
      </c>
      <c r="X361" s="13" t="s">
        <v>23</v>
      </c>
      <c r="Y361" s="13" t="s">
        <v>23</v>
      </c>
      <c r="Z361" s="13" t="s">
        <v>23</v>
      </c>
    </row>
    <row r="362" spans="1:26" s="1" customFormat="1" ht="36" x14ac:dyDescent="0.25">
      <c r="A362" s="4">
        <v>961</v>
      </c>
      <c r="B362" s="13">
        <v>2</v>
      </c>
      <c r="C362" s="48" t="s">
        <v>5166</v>
      </c>
      <c r="D362" s="1" t="s">
        <v>1081</v>
      </c>
      <c r="E362" s="5">
        <v>38.280881999999998</v>
      </c>
      <c r="F362" s="5">
        <v>22.783116</v>
      </c>
      <c r="G362" s="13" t="s">
        <v>974</v>
      </c>
      <c r="H362" s="1" t="s">
        <v>5162</v>
      </c>
      <c r="I362" s="1" t="s">
        <v>1043</v>
      </c>
      <c r="J362" s="16"/>
      <c r="K362" s="16"/>
      <c r="L362" s="14"/>
      <c r="M362" s="16"/>
      <c r="N362" s="1" t="s">
        <v>1029</v>
      </c>
      <c r="O362" s="13" t="str">
        <f t="shared" si="5"/>
        <v>a</v>
      </c>
      <c r="P362" s="13"/>
      <c r="Q362" s="13" t="s">
        <v>23</v>
      </c>
      <c r="R362" s="13" t="s">
        <v>23</v>
      </c>
      <c r="S362" s="13" t="s">
        <v>23</v>
      </c>
      <c r="T362" s="13"/>
      <c r="U362" s="13" t="s">
        <v>23</v>
      </c>
      <c r="V362" s="13" t="s">
        <v>23</v>
      </c>
      <c r="W362" s="13" t="s">
        <v>23</v>
      </c>
      <c r="X362" s="13" t="s">
        <v>23</v>
      </c>
      <c r="Y362" s="13" t="s">
        <v>23</v>
      </c>
      <c r="Z362" s="13" t="s">
        <v>23</v>
      </c>
    </row>
    <row r="363" spans="1:26" s="1" customFormat="1" ht="24" x14ac:dyDescent="0.25">
      <c r="A363" s="4">
        <v>964</v>
      </c>
      <c r="B363" s="13">
        <v>2</v>
      </c>
      <c r="C363" s="48" t="s">
        <v>1083</v>
      </c>
      <c r="D363" s="1" t="s">
        <v>1084</v>
      </c>
      <c r="E363" s="5">
        <v>38.19</v>
      </c>
      <c r="F363" s="5">
        <v>23.052</v>
      </c>
      <c r="G363" s="13">
        <v>-750</v>
      </c>
      <c r="H363" s="1" t="s">
        <v>6623</v>
      </c>
      <c r="I363" s="1" t="s">
        <v>1085</v>
      </c>
      <c r="J363" s="16"/>
      <c r="K363" s="16"/>
      <c r="L363" s="14" t="s">
        <v>1086</v>
      </c>
      <c r="M363" s="14" t="s">
        <v>5168</v>
      </c>
      <c r="N363" s="1" t="s">
        <v>1029</v>
      </c>
      <c r="O363" s="13" t="str">
        <f t="shared" si="5"/>
        <v>a</v>
      </c>
      <c r="P363" s="13"/>
      <c r="Q363" s="13" t="s">
        <v>38</v>
      </c>
      <c r="R363" s="13" t="s">
        <v>23</v>
      </c>
      <c r="S363" s="13" t="s">
        <v>54</v>
      </c>
      <c r="T363" s="13"/>
      <c r="U363" s="13" t="s">
        <v>23</v>
      </c>
      <c r="V363" s="13" t="s">
        <v>23</v>
      </c>
      <c r="W363" s="13" t="s">
        <v>23</v>
      </c>
      <c r="X363" s="13" t="s">
        <v>54</v>
      </c>
      <c r="Y363" s="13" t="s">
        <v>23</v>
      </c>
      <c r="Z363" s="13" t="s">
        <v>23</v>
      </c>
    </row>
    <row r="364" spans="1:26" s="1" customFormat="1" ht="36" x14ac:dyDescent="0.25">
      <c r="A364" s="4">
        <v>968</v>
      </c>
      <c r="B364" s="13">
        <v>2</v>
      </c>
      <c r="C364" s="48" t="s">
        <v>4465</v>
      </c>
      <c r="D364" s="1" t="s">
        <v>1090</v>
      </c>
      <c r="E364" s="5">
        <v>38.090400000000002</v>
      </c>
      <c r="F364" s="5">
        <v>23.183700000000002</v>
      </c>
      <c r="G364" s="13">
        <v>-750</v>
      </c>
      <c r="H364" s="1" t="s">
        <v>6624</v>
      </c>
      <c r="I364" s="1" t="s">
        <v>1089</v>
      </c>
      <c r="J364" s="16"/>
      <c r="K364" s="16"/>
      <c r="L364" s="14" t="s">
        <v>1091</v>
      </c>
      <c r="M364" s="14" t="s">
        <v>5170</v>
      </c>
      <c r="N364" s="1" t="s">
        <v>1029</v>
      </c>
      <c r="O364" s="13" t="str">
        <f t="shared" si="5"/>
        <v>a</v>
      </c>
      <c r="P364" s="13" t="s">
        <v>97</v>
      </c>
      <c r="Q364" s="13" t="s">
        <v>23</v>
      </c>
      <c r="R364" s="13" t="s">
        <v>23</v>
      </c>
      <c r="S364" s="13" t="s">
        <v>23</v>
      </c>
      <c r="T364" s="13"/>
      <c r="U364" s="13" t="s">
        <v>23</v>
      </c>
      <c r="V364" s="13" t="s">
        <v>23</v>
      </c>
      <c r="W364" s="13" t="s">
        <v>23</v>
      </c>
      <c r="X364" s="13" t="s">
        <v>23</v>
      </c>
      <c r="Y364" s="13" t="s">
        <v>23</v>
      </c>
      <c r="Z364" s="13" t="s">
        <v>23</v>
      </c>
    </row>
    <row r="365" spans="1:26" s="1" customFormat="1" ht="36" x14ac:dyDescent="0.25">
      <c r="A365" s="4">
        <v>971</v>
      </c>
      <c r="B365" s="13">
        <v>2</v>
      </c>
      <c r="C365" s="48" t="s">
        <v>6613</v>
      </c>
      <c r="D365" s="1" t="s">
        <v>5175</v>
      </c>
      <c r="E365" s="5">
        <v>37.974687000000003</v>
      </c>
      <c r="F365" s="5">
        <v>23.424845000000001</v>
      </c>
      <c r="G365" s="13">
        <v>-550</v>
      </c>
      <c r="H365" s="1" t="s">
        <v>6626</v>
      </c>
      <c r="J365" s="16"/>
      <c r="K365" s="16"/>
      <c r="L365" s="14" t="s">
        <v>1094</v>
      </c>
      <c r="M365" s="14" t="s">
        <v>5174</v>
      </c>
      <c r="N365" s="1" t="s">
        <v>1093</v>
      </c>
      <c r="O365" s="13" t="str">
        <f t="shared" si="5"/>
        <v>a</v>
      </c>
      <c r="P365" s="13"/>
      <c r="Q365" s="13" t="s">
        <v>23</v>
      </c>
      <c r="R365" s="13" t="s">
        <v>23</v>
      </c>
      <c r="S365" s="13" t="s">
        <v>23</v>
      </c>
      <c r="T365" s="13"/>
      <c r="U365" s="13" t="s">
        <v>23</v>
      </c>
      <c r="V365" s="13" t="s">
        <v>23</v>
      </c>
      <c r="W365" s="13" t="s">
        <v>23</v>
      </c>
      <c r="X365" s="13" t="s">
        <v>23</v>
      </c>
      <c r="Y365" s="13" t="s">
        <v>23</v>
      </c>
      <c r="Z365" s="13" t="s">
        <v>23</v>
      </c>
    </row>
    <row r="366" spans="1:26" s="1" customFormat="1" ht="36" x14ac:dyDescent="0.25">
      <c r="A366" s="4">
        <v>1002</v>
      </c>
      <c r="B366" s="13">
        <v>2</v>
      </c>
      <c r="C366" s="48" t="s">
        <v>1127</v>
      </c>
      <c r="D366" s="1" t="s">
        <v>1128</v>
      </c>
      <c r="E366" s="5">
        <v>38.323771000000001</v>
      </c>
      <c r="F366" s="5">
        <v>23.792272000000001</v>
      </c>
      <c r="G366" s="13">
        <v>-750</v>
      </c>
      <c r="H366" s="1" t="s">
        <v>6629</v>
      </c>
      <c r="I366" s="1" t="s">
        <v>1052</v>
      </c>
      <c r="J366" s="16"/>
      <c r="K366" s="16"/>
      <c r="L366" s="14" t="s">
        <v>1129</v>
      </c>
      <c r="M366" s="14" t="s">
        <v>5203</v>
      </c>
      <c r="N366" s="1" t="s">
        <v>1093</v>
      </c>
      <c r="O366" s="13" t="str">
        <f t="shared" si="5"/>
        <v>a</v>
      </c>
      <c r="P366" s="13"/>
      <c r="Q366" s="13" t="s">
        <v>38</v>
      </c>
      <c r="R366" s="13" t="s">
        <v>39</v>
      </c>
      <c r="S366" s="13" t="s">
        <v>39</v>
      </c>
      <c r="T366" s="13"/>
      <c r="U366" s="13" t="s">
        <v>23</v>
      </c>
      <c r="V366" s="13" t="s">
        <v>23</v>
      </c>
      <c r="W366" s="13" t="s">
        <v>23</v>
      </c>
      <c r="X366" s="13" t="s">
        <v>23</v>
      </c>
      <c r="Y366" s="13" t="s">
        <v>23</v>
      </c>
      <c r="Z366" s="13" t="s">
        <v>23</v>
      </c>
    </row>
    <row r="367" spans="1:26" s="1" customFormat="1" ht="24" x14ac:dyDescent="0.25">
      <c r="A367" s="4">
        <v>1005</v>
      </c>
      <c r="B367" s="13">
        <v>2</v>
      </c>
      <c r="C367" s="48" t="s">
        <v>1130</v>
      </c>
      <c r="D367" s="1" t="s">
        <v>1131</v>
      </c>
      <c r="E367" s="5">
        <v>38.419989999999999</v>
      </c>
      <c r="F367" s="5">
        <v>23.599623000000001</v>
      </c>
      <c r="G367" s="13" t="s">
        <v>974</v>
      </c>
      <c r="H367" s="1" t="s">
        <v>1132</v>
      </c>
      <c r="J367" s="16"/>
      <c r="K367" s="16"/>
      <c r="L367" s="14" t="s">
        <v>1133</v>
      </c>
      <c r="M367" s="16"/>
      <c r="N367" s="1" t="s">
        <v>1093</v>
      </c>
      <c r="O367" s="13" t="str">
        <f t="shared" si="5"/>
        <v>a</v>
      </c>
      <c r="P367" s="13"/>
      <c r="Q367" s="13" t="s">
        <v>23</v>
      </c>
      <c r="R367" s="13" t="s">
        <v>23</v>
      </c>
      <c r="S367" s="13" t="s">
        <v>23</v>
      </c>
      <c r="T367" s="13"/>
      <c r="U367" s="13" t="s">
        <v>23</v>
      </c>
      <c r="V367" s="13" t="s">
        <v>23</v>
      </c>
      <c r="W367" s="13" t="s">
        <v>23</v>
      </c>
      <c r="X367" s="13" t="s">
        <v>23</v>
      </c>
      <c r="Y367" s="13" t="s">
        <v>23</v>
      </c>
      <c r="Z367" s="13" t="s">
        <v>23</v>
      </c>
    </row>
    <row r="368" spans="1:26" s="1" customFormat="1" ht="60" x14ac:dyDescent="0.25">
      <c r="A368" s="4">
        <v>1010</v>
      </c>
      <c r="B368" s="13">
        <v>2</v>
      </c>
      <c r="C368" s="48" t="s">
        <v>1137</v>
      </c>
      <c r="D368" s="1" t="s">
        <v>1138</v>
      </c>
      <c r="E368" s="5">
        <v>38.500095000000002</v>
      </c>
      <c r="F368" s="5">
        <v>23.445910000000001</v>
      </c>
      <c r="G368" s="13">
        <v>-750</v>
      </c>
      <c r="H368" s="1" t="s">
        <v>7520</v>
      </c>
      <c r="I368" s="1" t="s">
        <v>6568</v>
      </c>
      <c r="J368" s="16"/>
      <c r="K368" s="16"/>
      <c r="L368" s="14" t="s">
        <v>1139</v>
      </c>
      <c r="M368" s="14" t="s">
        <v>5205</v>
      </c>
      <c r="N368" s="1" t="s">
        <v>1093</v>
      </c>
      <c r="O368" s="13" t="str">
        <f t="shared" si="5"/>
        <v>a</v>
      </c>
      <c r="P368" s="13"/>
      <c r="Q368" s="13" t="s">
        <v>38</v>
      </c>
      <c r="R368" s="13" t="s">
        <v>39</v>
      </c>
      <c r="S368" s="13" t="s">
        <v>39</v>
      </c>
      <c r="T368" s="13"/>
      <c r="U368" s="13" t="s">
        <v>23</v>
      </c>
      <c r="V368" s="13" t="s">
        <v>23</v>
      </c>
      <c r="W368" s="13" t="s">
        <v>23</v>
      </c>
      <c r="X368" s="13" t="s">
        <v>23</v>
      </c>
      <c r="Y368" s="13" t="s">
        <v>23</v>
      </c>
      <c r="Z368" s="13" t="s">
        <v>23</v>
      </c>
    </row>
    <row r="369" spans="1:26" s="1" customFormat="1" ht="24" x14ac:dyDescent="0.25">
      <c r="A369" s="4">
        <v>1017</v>
      </c>
      <c r="B369" s="13">
        <v>2</v>
      </c>
      <c r="C369" s="48" t="s">
        <v>5206</v>
      </c>
      <c r="D369" s="1" t="s">
        <v>5207</v>
      </c>
      <c r="E369" s="5">
        <v>38.723399999999998</v>
      </c>
      <c r="F369" s="5">
        <v>23.062339999999999</v>
      </c>
      <c r="G369" s="13" t="s">
        <v>974</v>
      </c>
      <c r="H369" s="1" t="s">
        <v>4472</v>
      </c>
      <c r="I369" s="1" t="s">
        <v>193</v>
      </c>
      <c r="J369" s="16"/>
      <c r="K369" s="16"/>
      <c r="L369" s="14" t="s">
        <v>1140</v>
      </c>
      <c r="M369" s="16"/>
      <c r="N369" s="1" t="s">
        <v>1093</v>
      </c>
      <c r="O369" s="13" t="str">
        <f t="shared" si="5"/>
        <v>a</v>
      </c>
      <c r="P369" s="13"/>
      <c r="Q369" s="13" t="s">
        <v>23</v>
      </c>
      <c r="R369" s="13" t="s">
        <v>23</v>
      </c>
      <c r="S369" s="13" t="s">
        <v>23</v>
      </c>
      <c r="T369" s="13"/>
      <c r="U369" s="13" t="s">
        <v>23</v>
      </c>
      <c r="V369" s="13" t="s">
        <v>23</v>
      </c>
      <c r="W369" s="13" t="s">
        <v>23</v>
      </c>
      <c r="X369" s="13" t="s">
        <v>23</v>
      </c>
      <c r="Y369" s="13" t="s">
        <v>23</v>
      </c>
      <c r="Z369" s="13" t="s">
        <v>23</v>
      </c>
    </row>
    <row r="370" spans="1:26" s="1" customFormat="1" ht="24" x14ac:dyDescent="0.25">
      <c r="A370" s="4">
        <v>1029</v>
      </c>
      <c r="B370" s="13">
        <v>2</v>
      </c>
      <c r="C370" s="48" t="s">
        <v>1148</v>
      </c>
      <c r="D370" s="1" t="s">
        <v>1149</v>
      </c>
      <c r="E370" s="5">
        <v>38.572493999999999</v>
      </c>
      <c r="F370" s="5">
        <v>23.769355999999998</v>
      </c>
      <c r="G370" s="13" t="s">
        <v>974</v>
      </c>
      <c r="H370" s="1" t="s">
        <v>1150</v>
      </c>
      <c r="J370" s="16"/>
      <c r="K370" s="16"/>
      <c r="L370" s="14" t="s">
        <v>1151</v>
      </c>
      <c r="M370" s="14" t="s">
        <v>5218</v>
      </c>
      <c r="N370" s="1" t="s">
        <v>1152</v>
      </c>
      <c r="O370" s="13" t="str">
        <f t="shared" si="5"/>
        <v>a</v>
      </c>
      <c r="P370" s="13"/>
      <c r="Q370" s="13" t="s">
        <v>23</v>
      </c>
      <c r="R370" s="13" t="s">
        <v>23</v>
      </c>
      <c r="S370" s="13" t="s">
        <v>23</v>
      </c>
      <c r="T370" s="13"/>
      <c r="U370" s="13" t="s">
        <v>23</v>
      </c>
      <c r="V370" s="13" t="s">
        <v>23</v>
      </c>
      <c r="W370" s="13" t="s">
        <v>23</v>
      </c>
      <c r="X370" s="13" t="s">
        <v>23</v>
      </c>
      <c r="Y370" s="13" t="s">
        <v>23</v>
      </c>
      <c r="Z370" s="13" t="s">
        <v>23</v>
      </c>
    </row>
    <row r="371" spans="1:26" s="1" customFormat="1" ht="36" x14ac:dyDescent="0.25">
      <c r="A371" s="4">
        <v>1059</v>
      </c>
      <c r="B371" s="13">
        <v>2</v>
      </c>
      <c r="C371" s="48" t="s">
        <v>6433</v>
      </c>
      <c r="D371" s="1" t="s">
        <v>6434</v>
      </c>
      <c r="E371" s="5">
        <v>39.2789</v>
      </c>
      <c r="F371" s="5">
        <v>22.821100000000001</v>
      </c>
      <c r="G371" s="13">
        <v>-750</v>
      </c>
      <c r="H371" s="1" t="s">
        <v>1179</v>
      </c>
      <c r="I371" s="1" t="s">
        <v>6835</v>
      </c>
      <c r="J371" s="14"/>
      <c r="K371" s="16"/>
      <c r="L371" s="14" t="s">
        <v>1180</v>
      </c>
      <c r="M371" s="14" t="s">
        <v>5239</v>
      </c>
      <c r="N371" s="1" t="s">
        <v>1178</v>
      </c>
      <c r="O371" s="13" t="str">
        <f t="shared" si="5"/>
        <v>a</v>
      </c>
      <c r="P371" s="13"/>
      <c r="Q371" s="13" t="s">
        <v>38</v>
      </c>
      <c r="R371" s="13" t="s">
        <v>39</v>
      </c>
      <c r="S371" s="13" t="s">
        <v>39</v>
      </c>
      <c r="T371" s="13"/>
      <c r="U371" s="13" t="s">
        <v>23</v>
      </c>
      <c r="V371" s="13" t="s">
        <v>23</v>
      </c>
      <c r="W371" s="13" t="s">
        <v>23</v>
      </c>
      <c r="X371" s="13" t="s">
        <v>23</v>
      </c>
      <c r="Y371" s="13" t="s">
        <v>23</v>
      </c>
      <c r="Z371" s="13" t="s">
        <v>23</v>
      </c>
    </row>
    <row r="372" spans="1:26" s="1" customFormat="1" ht="36" x14ac:dyDescent="0.25">
      <c r="A372" s="4">
        <v>1063</v>
      </c>
      <c r="B372" s="13">
        <v>2</v>
      </c>
      <c r="C372" s="48" t="s">
        <v>1183</v>
      </c>
      <c r="D372" s="1" t="s">
        <v>5242</v>
      </c>
      <c r="E372" s="5">
        <v>39.347679999999997</v>
      </c>
      <c r="F372" s="5">
        <v>22.910799999999998</v>
      </c>
      <c r="G372" s="13">
        <v>-294</v>
      </c>
      <c r="H372" s="1" t="s">
        <v>1184</v>
      </c>
      <c r="I372" s="1" t="s">
        <v>6837</v>
      </c>
      <c r="J372" s="14"/>
      <c r="K372" s="16"/>
      <c r="L372" s="14" t="s">
        <v>1185</v>
      </c>
      <c r="M372" s="14" t="s">
        <v>5241</v>
      </c>
      <c r="N372" s="1" t="s">
        <v>1178</v>
      </c>
      <c r="O372" s="13" t="str">
        <f t="shared" si="5"/>
        <v>a</v>
      </c>
      <c r="P372" s="13"/>
      <c r="Q372" s="13"/>
      <c r="R372" s="13" t="s">
        <v>23</v>
      </c>
      <c r="S372" s="13" t="s">
        <v>23</v>
      </c>
      <c r="T372" s="13"/>
      <c r="U372" s="13" t="s">
        <v>23</v>
      </c>
      <c r="V372" s="13" t="s">
        <v>23</v>
      </c>
      <c r="W372" s="13" t="s">
        <v>23</v>
      </c>
      <c r="X372" s="13" t="s">
        <v>23</v>
      </c>
      <c r="Y372" s="13" t="s">
        <v>23</v>
      </c>
      <c r="Z372" s="13" t="s">
        <v>23</v>
      </c>
    </row>
    <row r="373" spans="1:26" s="1" customFormat="1" ht="36" x14ac:dyDescent="0.25">
      <c r="A373" s="4">
        <v>1081</v>
      </c>
      <c r="B373" s="13">
        <v>2</v>
      </c>
      <c r="C373" s="48" t="s">
        <v>5253</v>
      </c>
      <c r="D373" s="1" t="s">
        <v>1202</v>
      </c>
      <c r="E373" s="5">
        <v>40.467449999999999</v>
      </c>
      <c r="F373" s="5">
        <v>22.583600000000001</v>
      </c>
      <c r="G373" s="13">
        <v>-750</v>
      </c>
      <c r="H373" s="1" t="s">
        <v>4389</v>
      </c>
      <c r="I373" s="1" t="s">
        <v>1203</v>
      </c>
      <c r="J373" s="16"/>
      <c r="K373" s="16"/>
      <c r="L373" s="14" t="s">
        <v>1204</v>
      </c>
      <c r="M373" s="14" t="s">
        <v>5252</v>
      </c>
      <c r="N373" s="1" t="s">
        <v>1178</v>
      </c>
      <c r="O373" s="13" t="str">
        <f t="shared" si="5"/>
        <v>a</v>
      </c>
      <c r="P373" s="13"/>
      <c r="Q373" s="13" t="s">
        <v>23</v>
      </c>
      <c r="R373" s="13" t="s">
        <v>23</v>
      </c>
      <c r="S373" s="13" t="s">
        <v>23</v>
      </c>
      <c r="T373" s="13"/>
      <c r="U373" s="13" t="s">
        <v>23</v>
      </c>
      <c r="V373" s="13" t="s">
        <v>23</v>
      </c>
      <c r="W373" s="13" t="s">
        <v>23</v>
      </c>
      <c r="X373" s="13" t="s">
        <v>23</v>
      </c>
      <c r="Y373" s="13" t="s">
        <v>23</v>
      </c>
      <c r="Z373" s="13" t="s">
        <v>23</v>
      </c>
    </row>
    <row r="374" spans="1:26" s="1" customFormat="1" ht="36" x14ac:dyDescent="0.25">
      <c r="A374" s="4">
        <v>1082</v>
      </c>
      <c r="B374" s="13">
        <v>2</v>
      </c>
      <c r="C374" s="48" t="s">
        <v>1205</v>
      </c>
      <c r="D374" s="1" t="s">
        <v>5255</v>
      </c>
      <c r="E374" s="5">
        <v>40.755800000000001</v>
      </c>
      <c r="F374" s="5">
        <v>22.518599999999999</v>
      </c>
      <c r="G374" s="13">
        <v>-750</v>
      </c>
      <c r="H374" s="1" t="s">
        <v>4389</v>
      </c>
      <c r="J374" s="16"/>
      <c r="K374" s="16"/>
      <c r="L374" s="14" t="s">
        <v>1206</v>
      </c>
      <c r="M374" s="14" t="s">
        <v>5254</v>
      </c>
      <c r="N374" s="1" t="s">
        <v>1178</v>
      </c>
      <c r="O374" s="13" t="str">
        <f t="shared" si="5"/>
        <v>a</v>
      </c>
      <c r="P374" s="13"/>
      <c r="Q374" s="13" t="s">
        <v>23</v>
      </c>
      <c r="R374" s="13" t="s">
        <v>23</v>
      </c>
      <c r="S374" s="13" t="s">
        <v>23</v>
      </c>
      <c r="T374" s="13"/>
      <c r="U374" s="13" t="s">
        <v>23</v>
      </c>
      <c r="V374" s="13" t="s">
        <v>23</v>
      </c>
      <c r="W374" s="13" t="s">
        <v>23</v>
      </c>
      <c r="X374" s="13" t="s">
        <v>23</v>
      </c>
      <c r="Y374" s="13" t="s">
        <v>23</v>
      </c>
      <c r="Z374" s="13" t="s">
        <v>23</v>
      </c>
    </row>
    <row r="375" spans="1:26" s="1" customFormat="1" ht="36" x14ac:dyDescent="0.25">
      <c r="A375" s="4">
        <v>1106</v>
      </c>
      <c r="B375" s="13">
        <v>2</v>
      </c>
      <c r="C375" s="48" t="s">
        <v>4391</v>
      </c>
      <c r="D375" s="1" t="s">
        <v>1238</v>
      </c>
      <c r="E375" s="5">
        <v>40.196413</v>
      </c>
      <c r="F375" s="5">
        <v>23.338965999999999</v>
      </c>
      <c r="G375" s="13">
        <v>-750</v>
      </c>
      <c r="H375" s="1" t="s">
        <v>7094</v>
      </c>
      <c r="I375" s="1" t="s">
        <v>1239</v>
      </c>
      <c r="J375" s="16"/>
      <c r="K375" s="16"/>
      <c r="L375" s="14" t="s">
        <v>1240</v>
      </c>
      <c r="M375" s="14" t="s">
        <v>5271</v>
      </c>
      <c r="N375" s="1" t="s">
        <v>1178</v>
      </c>
      <c r="O375" s="13" t="str">
        <f t="shared" si="5"/>
        <v>a</v>
      </c>
      <c r="P375" s="13"/>
      <c r="Q375" s="13"/>
      <c r="R375" s="13" t="s">
        <v>23</v>
      </c>
      <c r="S375" s="13" t="s">
        <v>23</v>
      </c>
      <c r="T375" s="13"/>
      <c r="U375" s="13" t="s">
        <v>23</v>
      </c>
      <c r="V375" s="13" t="s">
        <v>23</v>
      </c>
      <c r="W375" s="13" t="s">
        <v>23</v>
      </c>
      <c r="X375" s="13" t="s">
        <v>23</v>
      </c>
      <c r="Y375" s="13"/>
      <c r="Z375" s="13" t="s">
        <v>23</v>
      </c>
    </row>
    <row r="376" spans="1:26" s="1" customFormat="1" ht="36" x14ac:dyDescent="0.25">
      <c r="A376" s="4">
        <v>1107</v>
      </c>
      <c r="B376" s="13">
        <v>2</v>
      </c>
      <c r="C376" s="48" t="s">
        <v>5273</v>
      </c>
      <c r="D376" s="1" t="s">
        <v>1241</v>
      </c>
      <c r="E376" s="5">
        <v>40.276800000000001</v>
      </c>
      <c r="F376" s="5">
        <v>23.396999999999998</v>
      </c>
      <c r="G376" s="13">
        <v>-750</v>
      </c>
      <c r="H376" s="1" t="s">
        <v>7092</v>
      </c>
      <c r="I376" s="1" t="s">
        <v>1214</v>
      </c>
      <c r="J376" s="16"/>
      <c r="K376" s="16"/>
      <c r="L376" s="14" t="s">
        <v>1243</v>
      </c>
      <c r="M376" s="14" t="s">
        <v>5272</v>
      </c>
      <c r="N376" s="1" t="s">
        <v>1178</v>
      </c>
      <c r="O376" s="13" t="str">
        <f t="shared" si="5"/>
        <v>a</v>
      </c>
      <c r="P376" s="13"/>
      <c r="Q376" s="13" t="s">
        <v>23</v>
      </c>
      <c r="R376" s="13" t="s">
        <v>23</v>
      </c>
      <c r="S376" s="13" t="s">
        <v>23</v>
      </c>
      <c r="T376" s="13"/>
      <c r="U376" s="13" t="s">
        <v>23</v>
      </c>
      <c r="V376" s="13" t="s">
        <v>23</v>
      </c>
      <c r="W376" s="13" t="s">
        <v>23</v>
      </c>
      <c r="X376" s="13" t="s">
        <v>23</v>
      </c>
      <c r="Y376" s="13" t="s">
        <v>23</v>
      </c>
      <c r="Z376" s="13" t="s">
        <v>23</v>
      </c>
    </row>
    <row r="377" spans="1:26" s="1" customFormat="1" ht="36" x14ac:dyDescent="0.25">
      <c r="A377" s="4">
        <v>1111</v>
      </c>
      <c r="B377" s="13">
        <v>2</v>
      </c>
      <c r="C377" s="48" t="s">
        <v>4545</v>
      </c>
      <c r="D377" s="1" t="s">
        <v>1251</v>
      </c>
      <c r="E377" s="5">
        <v>39.967803000000004</v>
      </c>
      <c r="F377" s="5">
        <v>23.918866999999999</v>
      </c>
      <c r="G377" s="13">
        <v>-550</v>
      </c>
      <c r="H377" s="1" t="s">
        <v>6632</v>
      </c>
      <c r="I377" s="1" t="s">
        <v>1226</v>
      </c>
      <c r="J377" s="16"/>
      <c r="K377" s="16"/>
      <c r="L377" s="14" t="s">
        <v>1252</v>
      </c>
      <c r="M377" s="14" t="s">
        <v>5278</v>
      </c>
      <c r="N377" s="1" t="s">
        <v>1178</v>
      </c>
      <c r="O377" s="13" t="str">
        <f t="shared" si="5"/>
        <v>a</v>
      </c>
      <c r="P377" s="13" t="s">
        <v>97</v>
      </c>
      <c r="Q377" s="13" t="s">
        <v>23</v>
      </c>
      <c r="R377" s="13" t="s">
        <v>23</v>
      </c>
      <c r="S377" s="13" t="s">
        <v>23</v>
      </c>
      <c r="T377" s="13"/>
      <c r="U377" s="13" t="s">
        <v>23</v>
      </c>
      <c r="V377" s="13" t="s">
        <v>23</v>
      </c>
      <c r="W377" s="13" t="s">
        <v>23</v>
      </c>
      <c r="X377" s="13" t="s">
        <v>23</v>
      </c>
      <c r="Y377" s="13" t="s">
        <v>23</v>
      </c>
      <c r="Z377" s="13" t="s">
        <v>23</v>
      </c>
    </row>
    <row r="378" spans="1:26" s="1" customFormat="1" ht="24" x14ac:dyDescent="0.25">
      <c r="A378" s="4">
        <v>1130</v>
      </c>
      <c r="B378" s="13">
        <v>2</v>
      </c>
      <c r="C378" s="48" t="s">
        <v>1266</v>
      </c>
      <c r="D378" s="1" t="s">
        <v>1267</v>
      </c>
      <c r="E378" s="5">
        <v>40.394199999999998</v>
      </c>
      <c r="F378" s="5">
        <v>23.8855</v>
      </c>
      <c r="G378" s="13">
        <v>-750</v>
      </c>
      <c r="H378" s="1" t="s">
        <v>1268</v>
      </c>
      <c r="I378" s="1" t="s">
        <v>1089</v>
      </c>
      <c r="J378" s="16"/>
      <c r="K378" s="16"/>
      <c r="L378" s="14" t="s">
        <v>1269</v>
      </c>
      <c r="M378" s="14" t="s">
        <v>5287</v>
      </c>
      <c r="N378" s="1" t="s">
        <v>1178</v>
      </c>
      <c r="O378" s="13" t="str">
        <f t="shared" si="5"/>
        <v>a</v>
      </c>
      <c r="P378" s="13"/>
      <c r="Q378" s="13" t="s">
        <v>38</v>
      </c>
      <c r="R378" s="13" t="s">
        <v>39</v>
      </c>
      <c r="S378" s="13" t="s">
        <v>23</v>
      </c>
      <c r="T378" s="13"/>
      <c r="U378" s="13" t="s">
        <v>23</v>
      </c>
      <c r="V378" s="13" t="s">
        <v>23</v>
      </c>
      <c r="W378" s="13" t="s">
        <v>23</v>
      </c>
      <c r="X378" s="13" t="s">
        <v>23</v>
      </c>
      <c r="Y378" s="13" t="s">
        <v>23</v>
      </c>
      <c r="Z378" s="13" t="s">
        <v>23</v>
      </c>
    </row>
    <row r="379" spans="1:26" s="1" customFormat="1" ht="48" x14ac:dyDescent="0.25">
      <c r="A379" s="4">
        <v>1132</v>
      </c>
      <c r="B379" s="13">
        <v>2</v>
      </c>
      <c r="C379" s="48" t="s">
        <v>5296</v>
      </c>
      <c r="D379" s="4" t="s">
        <v>5295</v>
      </c>
      <c r="E379" s="5">
        <v>40.591999999999999</v>
      </c>
      <c r="F379" s="5">
        <v>23.786000000000001</v>
      </c>
      <c r="G379" s="13">
        <v>-330</v>
      </c>
      <c r="H379" s="1" t="s">
        <v>5288</v>
      </c>
      <c r="I379" s="1" t="s">
        <v>1214</v>
      </c>
      <c r="J379" s="16"/>
      <c r="K379" s="16"/>
      <c r="L379" s="14" t="s">
        <v>5291</v>
      </c>
      <c r="M379" s="14" t="s">
        <v>5292</v>
      </c>
      <c r="N379" s="1" t="s">
        <v>1178</v>
      </c>
      <c r="O379" s="13" t="str">
        <f t="shared" si="5"/>
        <v>a</v>
      </c>
      <c r="P379" s="13"/>
      <c r="Q379" s="13" t="s">
        <v>23</v>
      </c>
      <c r="R379" s="13" t="s">
        <v>23</v>
      </c>
      <c r="S379" s="13" t="s">
        <v>23</v>
      </c>
      <c r="T379" s="13"/>
      <c r="U379" s="13" t="s">
        <v>23</v>
      </c>
      <c r="V379" s="13" t="s">
        <v>23</v>
      </c>
      <c r="W379" s="13" t="s">
        <v>23</v>
      </c>
      <c r="X379" s="13" t="s">
        <v>23</v>
      </c>
      <c r="Y379" s="13" t="s">
        <v>23</v>
      </c>
      <c r="Z379" s="13" t="s">
        <v>23</v>
      </c>
    </row>
    <row r="380" spans="1:26" s="1" customFormat="1" ht="36" x14ac:dyDescent="0.25">
      <c r="A380" s="4">
        <v>1142</v>
      </c>
      <c r="B380" s="13">
        <v>2</v>
      </c>
      <c r="C380" s="48" t="s">
        <v>436</v>
      </c>
      <c r="D380" s="1" t="s">
        <v>1274</v>
      </c>
      <c r="E380" s="5">
        <v>40.93206</v>
      </c>
      <c r="F380" s="5">
        <v>24.408494999999998</v>
      </c>
      <c r="G380" s="13">
        <v>-750</v>
      </c>
      <c r="H380" s="1" t="s">
        <v>5697</v>
      </c>
      <c r="J380" s="16"/>
      <c r="K380" s="16"/>
      <c r="L380" s="14" t="s">
        <v>5299</v>
      </c>
      <c r="M380" s="14" t="s">
        <v>5298</v>
      </c>
      <c r="N380" s="1" t="s">
        <v>1178</v>
      </c>
      <c r="O380" s="13" t="str">
        <f t="shared" si="5"/>
        <v>a</v>
      </c>
      <c r="P380" s="13"/>
      <c r="Q380" s="13" t="s">
        <v>23</v>
      </c>
      <c r="R380" s="13" t="s">
        <v>23</v>
      </c>
      <c r="S380" s="13" t="s">
        <v>23</v>
      </c>
      <c r="T380" s="13"/>
      <c r="U380" s="13" t="s">
        <v>23</v>
      </c>
      <c r="V380" s="13" t="s">
        <v>23</v>
      </c>
      <c r="W380" s="13" t="s">
        <v>23</v>
      </c>
      <c r="X380" s="13" t="s">
        <v>23</v>
      </c>
      <c r="Y380" s="13" t="s">
        <v>23</v>
      </c>
      <c r="Z380" s="13" t="s">
        <v>23</v>
      </c>
    </row>
    <row r="381" spans="1:26" s="1" customFormat="1" ht="24" x14ac:dyDescent="0.25">
      <c r="A381" s="4">
        <v>1155</v>
      </c>
      <c r="B381" s="13">
        <v>2</v>
      </c>
      <c r="C381" s="48" t="s">
        <v>1290</v>
      </c>
      <c r="D381" s="1" t="s">
        <v>1291</v>
      </c>
      <c r="E381" s="5">
        <v>40.873600000000003</v>
      </c>
      <c r="F381" s="5">
        <v>26.164000000000001</v>
      </c>
      <c r="G381" s="13">
        <v>-750</v>
      </c>
      <c r="H381" s="1" t="s">
        <v>1292</v>
      </c>
      <c r="I381" s="1" t="s">
        <v>1032</v>
      </c>
      <c r="J381" s="16"/>
      <c r="K381" s="16"/>
      <c r="L381" s="14" t="s">
        <v>5308</v>
      </c>
      <c r="M381" s="14" t="s">
        <v>5307</v>
      </c>
      <c r="N381" s="1" t="s">
        <v>1178</v>
      </c>
      <c r="O381" s="13" t="str">
        <f t="shared" si="5"/>
        <v>a</v>
      </c>
      <c r="P381" s="13"/>
      <c r="Q381" s="13" t="s">
        <v>23</v>
      </c>
      <c r="R381" s="13" t="s">
        <v>23</v>
      </c>
      <c r="S381" s="13" t="s">
        <v>23</v>
      </c>
      <c r="T381" s="13"/>
      <c r="U381" s="13" t="s">
        <v>23</v>
      </c>
      <c r="V381" s="13" t="s">
        <v>23</v>
      </c>
      <c r="W381" s="13" t="s">
        <v>23</v>
      </c>
      <c r="X381" s="13" t="s">
        <v>23</v>
      </c>
      <c r="Y381" s="13" t="s">
        <v>23</v>
      </c>
      <c r="Z381" s="13" t="s">
        <v>23</v>
      </c>
    </row>
    <row r="382" spans="1:26" s="1" customFormat="1" ht="24" x14ac:dyDescent="0.25">
      <c r="A382" s="4">
        <v>1157</v>
      </c>
      <c r="B382" s="13">
        <v>2</v>
      </c>
      <c r="C382" s="48" t="s">
        <v>1298</v>
      </c>
      <c r="D382" s="1" t="s">
        <v>1299</v>
      </c>
      <c r="E382" s="5">
        <v>40.720165000000001</v>
      </c>
      <c r="F382" s="5">
        <v>26.088425000000001</v>
      </c>
      <c r="G382" s="13">
        <v>-550</v>
      </c>
      <c r="H382" s="1" t="s">
        <v>1300</v>
      </c>
      <c r="I382" s="1" t="s">
        <v>6678</v>
      </c>
      <c r="J382" s="14" t="s">
        <v>6970</v>
      </c>
      <c r="K382" s="16"/>
      <c r="L382" s="14" t="s">
        <v>1296</v>
      </c>
      <c r="M382" s="14" t="s">
        <v>4802</v>
      </c>
      <c r="N382" s="1" t="s">
        <v>1297</v>
      </c>
      <c r="O382" s="13" t="str">
        <f t="shared" si="5"/>
        <v>a</v>
      </c>
      <c r="P382" s="13"/>
      <c r="Q382" s="13"/>
      <c r="R382" s="13" t="s">
        <v>39</v>
      </c>
      <c r="S382" s="13" t="s">
        <v>23</v>
      </c>
      <c r="T382" s="13"/>
      <c r="U382" s="13" t="s">
        <v>23</v>
      </c>
      <c r="V382" s="13" t="s">
        <v>23</v>
      </c>
      <c r="W382" s="13" t="s">
        <v>23</v>
      </c>
      <c r="X382" s="13" t="s">
        <v>23</v>
      </c>
      <c r="Y382" s="13" t="s">
        <v>23</v>
      </c>
      <c r="Z382" s="13" t="s">
        <v>23</v>
      </c>
    </row>
    <row r="383" spans="1:26" s="1" customFormat="1" ht="48" x14ac:dyDescent="0.25">
      <c r="A383" s="4">
        <v>1167</v>
      </c>
      <c r="B383" s="13">
        <v>2</v>
      </c>
      <c r="C383" s="48" t="s">
        <v>4395</v>
      </c>
      <c r="D383" s="1" t="s">
        <v>4477</v>
      </c>
      <c r="E383" s="5">
        <v>40.050800000000002</v>
      </c>
      <c r="F383" s="5">
        <v>26.212499999999999</v>
      </c>
      <c r="G383" s="13">
        <v>-650</v>
      </c>
      <c r="H383" s="1" t="s">
        <v>4396</v>
      </c>
      <c r="I383" s="1" t="s">
        <v>6832</v>
      </c>
      <c r="J383" s="14" t="s">
        <v>6792</v>
      </c>
      <c r="K383" s="14" t="s">
        <v>6831</v>
      </c>
      <c r="L383" s="14" t="s">
        <v>1304</v>
      </c>
      <c r="M383" s="14" t="s">
        <v>4806</v>
      </c>
      <c r="N383" s="1" t="s">
        <v>1297</v>
      </c>
      <c r="O383" s="13" t="str">
        <f t="shared" si="5"/>
        <v>a</v>
      </c>
      <c r="P383" s="13"/>
      <c r="Q383" s="13" t="s">
        <v>38</v>
      </c>
      <c r="R383" s="13" t="s">
        <v>39</v>
      </c>
      <c r="S383" s="13" t="s">
        <v>23</v>
      </c>
      <c r="T383" s="13"/>
      <c r="U383" s="13" t="s">
        <v>23</v>
      </c>
      <c r="V383" s="13" t="s">
        <v>23</v>
      </c>
      <c r="W383" s="13" t="s">
        <v>23</v>
      </c>
      <c r="X383" s="13" t="s">
        <v>23</v>
      </c>
      <c r="Y383" s="13" t="s">
        <v>23</v>
      </c>
      <c r="Z383" s="13" t="s">
        <v>23</v>
      </c>
    </row>
    <row r="384" spans="1:26" s="1" customFormat="1" ht="24" x14ac:dyDescent="0.25">
      <c r="A384" s="4">
        <v>1170</v>
      </c>
      <c r="B384" s="13">
        <v>2</v>
      </c>
      <c r="C384" s="48" t="s">
        <v>1308</v>
      </c>
      <c r="D384" s="1" t="s">
        <v>1309</v>
      </c>
      <c r="E384" s="5">
        <v>40.200158999999999</v>
      </c>
      <c r="F384" s="5">
        <v>26.36253</v>
      </c>
      <c r="G384" s="13">
        <v>-100</v>
      </c>
      <c r="H384" s="1" t="s">
        <v>1310</v>
      </c>
      <c r="I384" s="1" t="s">
        <v>1313</v>
      </c>
      <c r="J384" s="14" t="s">
        <v>6792</v>
      </c>
      <c r="K384" s="14" t="s">
        <v>6831</v>
      </c>
      <c r="L384" s="14" t="s">
        <v>1311</v>
      </c>
      <c r="M384" s="14" t="s">
        <v>4808</v>
      </c>
      <c r="N384" s="1" t="s">
        <v>1297</v>
      </c>
      <c r="O384" s="13" t="str">
        <f t="shared" si="5"/>
        <v>a</v>
      </c>
      <c r="P384" s="13"/>
      <c r="Q384" s="13" t="s">
        <v>23</v>
      </c>
      <c r="R384" s="13" t="s">
        <v>23</v>
      </c>
      <c r="S384" s="13" t="s">
        <v>23</v>
      </c>
      <c r="T384" s="13"/>
      <c r="U384" s="13" t="s">
        <v>23</v>
      </c>
      <c r="V384" s="13" t="s">
        <v>23</v>
      </c>
      <c r="W384" s="13" t="s">
        <v>23</v>
      </c>
      <c r="X384" s="13" t="s">
        <v>23</v>
      </c>
      <c r="Y384" s="13" t="s">
        <v>23</v>
      </c>
      <c r="Z384" s="13" t="s">
        <v>23</v>
      </c>
    </row>
    <row r="385" spans="1:26" s="1" customFormat="1" ht="36" x14ac:dyDescent="0.25">
      <c r="A385" s="4">
        <v>1186</v>
      </c>
      <c r="B385" s="13">
        <v>2</v>
      </c>
      <c r="C385" s="48" t="s">
        <v>4399</v>
      </c>
      <c r="D385" s="1" t="s">
        <v>4818</v>
      </c>
      <c r="E385" s="5">
        <v>40.974017000000003</v>
      </c>
      <c r="F385" s="5">
        <v>27.970143</v>
      </c>
      <c r="G385" s="13">
        <v>-330</v>
      </c>
      <c r="H385" s="1" t="s">
        <v>7325</v>
      </c>
      <c r="I385" s="1" t="s">
        <v>364</v>
      </c>
      <c r="J385" s="16"/>
      <c r="K385" s="16"/>
      <c r="L385" s="14" t="s">
        <v>1322</v>
      </c>
      <c r="M385" s="14" t="s">
        <v>4817</v>
      </c>
      <c r="N385" s="1" t="s">
        <v>1297</v>
      </c>
      <c r="O385" s="13" t="str">
        <f t="shared" si="5"/>
        <v>a</v>
      </c>
      <c r="P385" s="13"/>
      <c r="Q385" s="13" t="s">
        <v>38</v>
      </c>
      <c r="R385" s="13" t="s">
        <v>39</v>
      </c>
      <c r="S385" s="13" t="s">
        <v>23</v>
      </c>
      <c r="T385" s="13"/>
      <c r="U385" s="13" t="s">
        <v>23</v>
      </c>
      <c r="V385" s="13" t="s">
        <v>23</v>
      </c>
      <c r="W385" s="13" t="s">
        <v>23</v>
      </c>
      <c r="X385" s="13" t="s">
        <v>23</v>
      </c>
      <c r="Y385" s="13" t="s">
        <v>23</v>
      </c>
      <c r="Z385" s="13" t="s">
        <v>23</v>
      </c>
    </row>
    <row r="386" spans="1:26" s="1" customFormat="1" ht="24" x14ac:dyDescent="0.25">
      <c r="A386" s="4">
        <v>1211</v>
      </c>
      <c r="B386" s="13">
        <v>2</v>
      </c>
      <c r="C386" s="48" t="s">
        <v>1358</v>
      </c>
      <c r="D386" s="1" t="s">
        <v>1359</v>
      </c>
      <c r="E386" s="5">
        <v>37.386080999999997</v>
      </c>
      <c r="F386" s="5">
        <v>23.251315999999999</v>
      </c>
      <c r="G386" s="13">
        <v>-750</v>
      </c>
      <c r="H386" s="1" t="s">
        <v>4481</v>
      </c>
      <c r="I386" s="1" t="s">
        <v>1052</v>
      </c>
      <c r="J386" s="16"/>
      <c r="K386" s="16"/>
      <c r="L386" s="14" t="s">
        <v>1360</v>
      </c>
      <c r="M386" s="14" t="s">
        <v>5320</v>
      </c>
      <c r="N386" s="1" t="s">
        <v>1326</v>
      </c>
      <c r="O386" s="13" t="str">
        <f t="shared" ref="O386:O449" si="6">IF(H386="","m","a")</f>
        <v>a</v>
      </c>
      <c r="P386" s="13" t="s">
        <v>97</v>
      </c>
      <c r="Q386" s="13"/>
      <c r="R386" s="13" t="s">
        <v>23</v>
      </c>
      <c r="S386" s="13" t="s">
        <v>23</v>
      </c>
      <c r="T386" s="13"/>
      <c r="U386" s="13" t="s">
        <v>23</v>
      </c>
      <c r="V386" s="13" t="s">
        <v>23</v>
      </c>
      <c r="W386" s="13" t="s">
        <v>23</v>
      </c>
      <c r="X386" s="13" t="s">
        <v>23</v>
      </c>
      <c r="Y386" s="13" t="s">
        <v>23</v>
      </c>
      <c r="Z386" s="13" t="s">
        <v>23</v>
      </c>
    </row>
    <row r="387" spans="1:26" s="1" customFormat="1" ht="24" x14ac:dyDescent="0.25">
      <c r="A387" s="4">
        <v>1223</v>
      </c>
      <c r="B387" s="13">
        <v>2</v>
      </c>
      <c r="C387" s="48" t="s">
        <v>1369</v>
      </c>
      <c r="D387" s="1" t="s">
        <v>5324</v>
      </c>
      <c r="E387" s="5">
        <v>37.143804000000003</v>
      </c>
      <c r="F387" s="5">
        <v>22.896053999999999</v>
      </c>
      <c r="G387" s="13">
        <v>-750</v>
      </c>
      <c r="H387" s="1" t="s">
        <v>6636</v>
      </c>
      <c r="I387" s="1" t="s">
        <v>1089</v>
      </c>
      <c r="J387" s="16"/>
      <c r="K387" s="16"/>
      <c r="L387" s="14" t="s">
        <v>1370</v>
      </c>
      <c r="M387" s="14" t="s">
        <v>5323</v>
      </c>
      <c r="N387" s="1" t="s">
        <v>1326</v>
      </c>
      <c r="O387" s="13" t="str">
        <f t="shared" si="6"/>
        <v>a</v>
      </c>
      <c r="P387" s="13"/>
      <c r="Q387" s="13" t="s">
        <v>23</v>
      </c>
      <c r="R387" s="13" t="s">
        <v>23</v>
      </c>
      <c r="S387" s="13" t="s">
        <v>23</v>
      </c>
      <c r="T387" s="13"/>
      <c r="U387" s="13" t="s">
        <v>23</v>
      </c>
      <c r="V387" s="13" t="s">
        <v>23</v>
      </c>
      <c r="W387" s="13" t="s">
        <v>23</v>
      </c>
      <c r="X387" s="13" t="s">
        <v>23</v>
      </c>
      <c r="Y387" s="13" t="s">
        <v>23</v>
      </c>
      <c r="Z387" s="13" t="s">
        <v>23</v>
      </c>
    </row>
    <row r="388" spans="1:26" s="1" customFormat="1" ht="24" x14ac:dyDescent="0.25">
      <c r="A388" s="4">
        <v>1225</v>
      </c>
      <c r="B388" s="13">
        <v>2</v>
      </c>
      <c r="C388" s="48" t="s">
        <v>1371</v>
      </c>
      <c r="D388" s="1" t="s">
        <v>1372</v>
      </c>
      <c r="E388" s="5">
        <v>36.972999999999999</v>
      </c>
      <c r="F388" s="5">
        <v>22.992999999999999</v>
      </c>
      <c r="G388" s="13">
        <v>-750</v>
      </c>
      <c r="H388" s="1" t="s">
        <v>1373</v>
      </c>
      <c r="I388" s="1" t="s">
        <v>193</v>
      </c>
      <c r="J388" s="16"/>
      <c r="K388" s="16"/>
      <c r="L388" s="14" t="s">
        <v>1374</v>
      </c>
      <c r="M388" s="14" t="s">
        <v>5325</v>
      </c>
      <c r="N388" s="1" t="s">
        <v>1326</v>
      </c>
      <c r="O388" s="13" t="str">
        <f t="shared" si="6"/>
        <v>a</v>
      </c>
      <c r="P388" s="13"/>
      <c r="Q388" s="13" t="s">
        <v>23</v>
      </c>
      <c r="R388" s="13" t="s">
        <v>23</v>
      </c>
      <c r="S388" s="13" t="s">
        <v>23</v>
      </c>
      <c r="T388" s="13"/>
      <c r="U388" s="13" t="s">
        <v>23</v>
      </c>
      <c r="V388" s="13" t="s">
        <v>23</v>
      </c>
      <c r="W388" s="13" t="s">
        <v>23</v>
      </c>
      <c r="X388" s="13" t="s">
        <v>23</v>
      </c>
      <c r="Y388" s="13" t="s">
        <v>23</v>
      </c>
      <c r="Z388" s="13" t="s">
        <v>23</v>
      </c>
    </row>
    <row r="389" spans="1:26" s="1" customFormat="1" ht="24" x14ac:dyDescent="0.25">
      <c r="A389" s="4">
        <v>1227</v>
      </c>
      <c r="B389" s="13">
        <v>2</v>
      </c>
      <c r="C389" s="48" t="s">
        <v>1377</v>
      </c>
      <c r="D389" s="1" t="s">
        <v>1378</v>
      </c>
      <c r="E389" s="5">
        <v>36.711621999999998</v>
      </c>
      <c r="F389" s="5">
        <v>23.059944999999999</v>
      </c>
      <c r="G389" s="13" t="s">
        <v>974</v>
      </c>
      <c r="H389" s="1" t="s">
        <v>6637</v>
      </c>
      <c r="J389" s="16"/>
      <c r="K389" s="16"/>
      <c r="L389" s="14" t="s">
        <v>1379</v>
      </c>
      <c r="M389" s="14"/>
      <c r="N389" s="1" t="s">
        <v>1326</v>
      </c>
      <c r="O389" s="13" t="str">
        <f t="shared" si="6"/>
        <v>a</v>
      </c>
      <c r="P389" s="13"/>
      <c r="Q389" s="13" t="s">
        <v>23</v>
      </c>
      <c r="R389" s="13" t="s">
        <v>23</v>
      </c>
      <c r="S389" s="13" t="s">
        <v>23</v>
      </c>
      <c r="T389" s="13"/>
      <c r="U389" s="13" t="s">
        <v>23</v>
      </c>
      <c r="V389" s="13" t="s">
        <v>23</v>
      </c>
      <c r="W389" s="13" t="s">
        <v>23</v>
      </c>
      <c r="X389" s="13" t="s">
        <v>23</v>
      </c>
      <c r="Y389" s="13" t="s">
        <v>23</v>
      </c>
      <c r="Z389" s="13" t="s">
        <v>23</v>
      </c>
    </row>
    <row r="390" spans="1:26" s="1" customFormat="1" ht="36" x14ac:dyDescent="0.25">
      <c r="A390" s="4">
        <v>1228</v>
      </c>
      <c r="B390" s="13">
        <v>2</v>
      </c>
      <c r="C390" s="48" t="s">
        <v>4484</v>
      </c>
      <c r="D390" s="1" t="s">
        <v>1380</v>
      </c>
      <c r="E390" s="5">
        <v>36.731299999999997</v>
      </c>
      <c r="F390" s="5">
        <v>23.026299999999999</v>
      </c>
      <c r="G390" s="13">
        <v>-750</v>
      </c>
      <c r="H390" s="1" t="s">
        <v>1381</v>
      </c>
      <c r="I390" s="1" t="s">
        <v>1382</v>
      </c>
      <c r="J390" s="16"/>
      <c r="K390" s="16"/>
      <c r="L390" s="14" t="s">
        <v>1379</v>
      </c>
      <c r="M390" s="14" t="s">
        <v>5328</v>
      </c>
      <c r="N390" s="1" t="s">
        <v>1326</v>
      </c>
      <c r="O390" s="13" t="str">
        <f t="shared" si="6"/>
        <v>a</v>
      </c>
      <c r="P390" s="13"/>
      <c r="Q390" s="13" t="s">
        <v>23</v>
      </c>
      <c r="R390" s="13" t="s">
        <v>23</v>
      </c>
      <c r="S390" s="13" t="s">
        <v>23</v>
      </c>
      <c r="T390" s="13"/>
      <c r="U390" s="13" t="s">
        <v>23</v>
      </c>
      <c r="V390" s="13" t="s">
        <v>23</v>
      </c>
      <c r="W390" s="13" t="s">
        <v>23</v>
      </c>
      <c r="X390" s="13" t="s">
        <v>23</v>
      </c>
      <c r="Y390" s="13" t="s">
        <v>23</v>
      </c>
      <c r="Z390" s="13" t="s">
        <v>23</v>
      </c>
    </row>
    <row r="391" spans="1:26" s="1" customFormat="1" ht="60" x14ac:dyDescent="0.25">
      <c r="A391" s="4">
        <v>1232</v>
      </c>
      <c r="B391" s="13">
        <v>2</v>
      </c>
      <c r="C391" s="48" t="s">
        <v>4402</v>
      </c>
      <c r="D391" s="1" t="s">
        <v>1388</v>
      </c>
      <c r="E391" s="5">
        <v>36.431376999999998</v>
      </c>
      <c r="F391" s="5">
        <v>23.199528000000001</v>
      </c>
      <c r="G391" s="13" t="s">
        <v>974</v>
      </c>
      <c r="H391" s="1" t="s">
        <v>6638</v>
      </c>
      <c r="I391" s="1" t="s">
        <v>446</v>
      </c>
      <c r="J391" s="16"/>
      <c r="K391" s="16"/>
      <c r="L391" s="14" t="s">
        <v>1389</v>
      </c>
      <c r="M391" s="14" t="s">
        <v>5333</v>
      </c>
      <c r="N391" s="1" t="s">
        <v>1326</v>
      </c>
      <c r="O391" s="13" t="str">
        <f t="shared" si="6"/>
        <v>a</v>
      </c>
      <c r="P391" s="13"/>
      <c r="Q391" s="13" t="s">
        <v>23</v>
      </c>
      <c r="R391" s="13" t="s">
        <v>23</v>
      </c>
      <c r="S391" s="13" t="s">
        <v>23</v>
      </c>
      <c r="T391" s="13"/>
      <c r="U391" s="13" t="s">
        <v>23</v>
      </c>
      <c r="V391" s="13" t="s">
        <v>23</v>
      </c>
      <c r="W391" s="13" t="s">
        <v>23</v>
      </c>
      <c r="X391" s="13" t="s">
        <v>23</v>
      </c>
      <c r="Y391" s="13" t="s">
        <v>23</v>
      </c>
      <c r="Z391" s="13" t="s">
        <v>23</v>
      </c>
    </row>
    <row r="392" spans="1:26" s="1" customFormat="1" ht="24" x14ac:dyDescent="0.25">
      <c r="A392" s="4">
        <v>1249</v>
      </c>
      <c r="B392" s="13">
        <v>2</v>
      </c>
      <c r="C392" s="48" t="s">
        <v>1405</v>
      </c>
      <c r="D392" s="1" t="s">
        <v>4403</v>
      </c>
      <c r="E392" s="5">
        <v>36.429299999999998</v>
      </c>
      <c r="F392" s="5">
        <v>22.486000000000001</v>
      </c>
      <c r="G392" s="13">
        <v>-550</v>
      </c>
      <c r="H392" s="1" t="s">
        <v>4487</v>
      </c>
      <c r="I392" s="1" t="s">
        <v>1089</v>
      </c>
      <c r="J392" s="16"/>
      <c r="K392" s="16"/>
      <c r="L392" s="14" t="s">
        <v>1406</v>
      </c>
      <c r="M392" s="14" t="s">
        <v>5343</v>
      </c>
      <c r="N392" s="1" t="s">
        <v>1326</v>
      </c>
      <c r="O392" s="13" t="str">
        <f t="shared" si="6"/>
        <v>a</v>
      </c>
      <c r="P392" s="13"/>
      <c r="Q392" s="13" t="s">
        <v>23</v>
      </c>
      <c r="R392" s="13" t="s">
        <v>23</v>
      </c>
      <c r="S392" s="13" t="s">
        <v>23</v>
      </c>
      <c r="T392" s="13"/>
      <c r="U392" s="13" t="s">
        <v>23</v>
      </c>
      <c r="V392" s="13" t="s">
        <v>23</v>
      </c>
      <c r="W392" s="13" t="s">
        <v>23</v>
      </c>
      <c r="X392" s="13" t="s">
        <v>23</v>
      </c>
      <c r="Y392" s="13" t="s">
        <v>23</v>
      </c>
      <c r="Z392" s="13" t="s">
        <v>23</v>
      </c>
    </row>
    <row r="393" spans="1:26" s="1" customFormat="1" ht="72" x14ac:dyDescent="0.25">
      <c r="A393" s="4">
        <v>1250</v>
      </c>
      <c r="B393" s="13">
        <v>2</v>
      </c>
      <c r="C393" s="48" t="s">
        <v>1407</v>
      </c>
      <c r="D393" s="1" t="s">
        <v>4404</v>
      </c>
      <c r="E393" s="5">
        <v>36.401699999999998</v>
      </c>
      <c r="F393" s="5">
        <v>22.486699999999999</v>
      </c>
      <c r="G393" s="13">
        <v>-750</v>
      </c>
      <c r="H393" s="1" t="s">
        <v>4488</v>
      </c>
      <c r="I393" s="1" t="s">
        <v>193</v>
      </c>
      <c r="J393" s="16"/>
      <c r="K393" s="16"/>
      <c r="L393" s="14" t="s">
        <v>1408</v>
      </c>
      <c r="M393" s="14" t="s">
        <v>5344</v>
      </c>
      <c r="N393" s="1" t="s">
        <v>1326</v>
      </c>
      <c r="O393" s="13" t="str">
        <f t="shared" si="6"/>
        <v>a</v>
      </c>
      <c r="P393" s="13"/>
      <c r="Q393" s="13" t="s">
        <v>23</v>
      </c>
      <c r="R393" s="13" t="s">
        <v>23</v>
      </c>
      <c r="S393" s="13" t="s">
        <v>23</v>
      </c>
      <c r="T393" s="13"/>
      <c r="U393" s="13" t="s">
        <v>23</v>
      </c>
      <c r="V393" s="13" t="s">
        <v>23</v>
      </c>
      <c r="W393" s="13" t="s">
        <v>23</v>
      </c>
      <c r="X393" s="13" t="s">
        <v>23</v>
      </c>
      <c r="Y393" s="13" t="s">
        <v>23</v>
      </c>
      <c r="Z393" s="13" t="s">
        <v>23</v>
      </c>
    </row>
    <row r="394" spans="1:26" s="1" customFormat="1" ht="36" x14ac:dyDescent="0.25">
      <c r="A394" s="4">
        <v>1251</v>
      </c>
      <c r="B394" s="13">
        <v>2</v>
      </c>
      <c r="C394" s="48" t="s">
        <v>6536</v>
      </c>
      <c r="D394" s="1" t="s">
        <v>4405</v>
      </c>
      <c r="E394" s="5">
        <v>36.424419999999998</v>
      </c>
      <c r="F394" s="5">
        <v>22.473199999999999</v>
      </c>
      <c r="G394" s="13" t="s">
        <v>974</v>
      </c>
      <c r="H394" s="1" t="s">
        <v>4487</v>
      </c>
      <c r="I394" s="1" t="s">
        <v>4230</v>
      </c>
      <c r="J394" s="16"/>
      <c r="K394" s="16"/>
      <c r="L394" s="14" t="s">
        <v>1409</v>
      </c>
      <c r="M394" s="16"/>
      <c r="N394" s="1" t="s">
        <v>1326</v>
      </c>
      <c r="O394" s="13" t="str">
        <f t="shared" si="6"/>
        <v>a</v>
      </c>
      <c r="P394" s="13"/>
      <c r="Q394" s="13" t="s">
        <v>23</v>
      </c>
      <c r="R394" s="13" t="s">
        <v>23</v>
      </c>
      <c r="S394" s="13" t="s">
        <v>23</v>
      </c>
      <c r="T394" s="13"/>
      <c r="U394" s="13" t="s">
        <v>23</v>
      </c>
      <c r="V394" s="13" t="s">
        <v>23</v>
      </c>
      <c r="W394" s="13" t="s">
        <v>23</v>
      </c>
      <c r="X394" s="13" t="s">
        <v>23</v>
      </c>
      <c r="Y394" s="13" t="s">
        <v>23</v>
      </c>
      <c r="Z394" s="13" t="s">
        <v>23</v>
      </c>
    </row>
    <row r="395" spans="1:26" s="1" customFormat="1" ht="36" x14ac:dyDescent="0.25">
      <c r="A395" s="4">
        <v>1264</v>
      </c>
      <c r="B395" s="13">
        <v>2</v>
      </c>
      <c r="C395" s="48" t="s">
        <v>6317</v>
      </c>
      <c r="D395" s="1" t="s">
        <v>1419</v>
      </c>
      <c r="E395" s="5">
        <v>36.816800000000001</v>
      </c>
      <c r="F395" s="5">
        <v>21.704499999999999</v>
      </c>
      <c r="G395" s="13">
        <v>-550</v>
      </c>
      <c r="H395" s="1" t="s">
        <v>4491</v>
      </c>
      <c r="I395" s="1" t="s">
        <v>350</v>
      </c>
      <c r="J395" s="16"/>
      <c r="K395" s="16"/>
      <c r="L395" s="14" t="s">
        <v>1420</v>
      </c>
      <c r="M395" s="14" t="s">
        <v>5351</v>
      </c>
      <c r="N395" s="1" t="s">
        <v>1326</v>
      </c>
      <c r="O395" s="13" t="str">
        <f t="shared" si="6"/>
        <v>a</v>
      </c>
      <c r="P395" s="13"/>
      <c r="Q395" s="13" t="s">
        <v>38</v>
      </c>
      <c r="R395" s="13" t="s">
        <v>39</v>
      </c>
      <c r="S395" s="13" t="s">
        <v>23</v>
      </c>
      <c r="T395" s="13"/>
      <c r="U395" s="13" t="s">
        <v>23</v>
      </c>
      <c r="V395" s="13" t="s">
        <v>23</v>
      </c>
      <c r="W395" s="13" t="s">
        <v>23</v>
      </c>
      <c r="X395" s="13" t="s">
        <v>23</v>
      </c>
      <c r="Y395" s="13" t="s">
        <v>23</v>
      </c>
      <c r="Z395" s="13" t="s">
        <v>23</v>
      </c>
    </row>
    <row r="396" spans="1:26" s="1" customFormat="1" ht="36" x14ac:dyDescent="0.25">
      <c r="A396" s="4">
        <v>1267</v>
      </c>
      <c r="B396" s="13">
        <v>2</v>
      </c>
      <c r="C396" s="48" t="s">
        <v>5355</v>
      </c>
      <c r="D396" s="1" t="s">
        <v>1422</v>
      </c>
      <c r="E396" s="5">
        <v>37.055149999999998</v>
      </c>
      <c r="F396" s="5">
        <v>21.552133999999999</v>
      </c>
      <c r="G396" s="13">
        <v>-550</v>
      </c>
      <c r="H396" s="1" t="s">
        <v>6640</v>
      </c>
      <c r="J396" s="16"/>
      <c r="K396" s="16"/>
      <c r="L396" s="14" t="s">
        <v>1423</v>
      </c>
      <c r="M396" s="14" t="s">
        <v>5356</v>
      </c>
      <c r="N396" s="1" t="s">
        <v>1326</v>
      </c>
      <c r="O396" s="13" t="str">
        <f t="shared" si="6"/>
        <v>a</v>
      </c>
      <c r="P396" s="13"/>
      <c r="Q396" s="13" t="s">
        <v>23</v>
      </c>
      <c r="R396" s="13" t="s">
        <v>23</v>
      </c>
      <c r="S396" s="13" t="s">
        <v>23</v>
      </c>
      <c r="T396" s="13"/>
      <c r="U396" s="13" t="s">
        <v>23</v>
      </c>
      <c r="V396" s="13" t="s">
        <v>23</v>
      </c>
      <c r="W396" s="13" t="s">
        <v>23</v>
      </c>
      <c r="X396" s="13" t="s">
        <v>23</v>
      </c>
      <c r="Y396" s="13" t="s">
        <v>23</v>
      </c>
      <c r="Z396" s="13" t="s">
        <v>23</v>
      </c>
    </row>
    <row r="397" spans="1:26" s="1" customFormat="1" ht="24" x14ac:dyDescent="0.25">
      <c r="A397" s="4">
        <v>1268</v>
      </c>
      <c r="B397" s="13">
        <v>2</v>
      </c>
      <c r="C397" s="48" t="s">
        <v>1424</v>
      </c>
      <c r="D397" s="1" t="s">
        <v>1425</v>
      </c>
      <c r="E397" s="5">
        <v>37.259301000000001</v>
      </c>
      <c r="F397" s="5">
        <v>21.667674999999999</v>
      </c>
      <c r="G397" s="13">
        <v>-750</v>
      </c>
      <c r="H397" s="1" t="s">
        <v>7521</v>
      </c>
      <c r="I397" s="1" t="s">
        <v>350</v>
      </c>
      <c r="J397" s="16"/>
      <c r="K397" s="16"/>
      <c r="L397" s="14" t="s">
        <v>1426</v>
      </c>
      <c r="M397" s="14" t="s">
        <v>5357</v>
      </c>
      <c r="N397" s="1" t="s">
        <v>1326</v>
      </c>
      <c r="O397" s="13" t="str">
        <f t="shared" si="6"/>
        <v>a</v>
      </c>
      <c r="P397" s="13"/>
      <c r="Q397" s="13" t="s">
        <v>40</v>
      </c>
      <c r="R397" s="13" t="s">
        <v>23</v>
      </c>
      <c r="S397" s="13" t="s">
        <v>23</v>
      </c>
      <c r="T397" s="13"/>
      <c r="U397" s="13" t="s">
        <v>23</v>
      </c>
      <c r="V397" s="13" t="s">
        <v>23</v>
      </c>
      <c r="W397" s="13" t="s">
        <v>23</v>
      </c>
      <c r="X397" s="13" t="s">
        <v>23</v>
      </c>
      <c r="Y397" s="13" t="s">
        <v>23</v>
      </c>
      <c r="Z397" s="13" t="s">
        <v>23</v>
      </c>
    </row>
    <row r="398" spans="1:26" s="1" customFormat="1" ht="36" x14ac:dyDescent="0.25">
      <c r="A398" s="4">
        <v>1273</v>
      </c>
      <c r="B398" s="13">
        <v>2</v>
      </c>
      <c r="C398" s="48" t="s">
        <v>1427</v>
      </c>
      <c r="D398" s="1" t="s">
        <v>1428</v>
      </c>
      <c r="E398" s="5">
        <v>37.664000000000001</v>
      </c>
      <c r="F398" s="5">
        <v>21.306000000000001</v>
      </c>
      <c r="G398" s="13">
        <v>-550</v>
      </c>
      <c r="H398" s="1" t="s">
        <v>6641</v>
      </c>
      <c r="I398" s="1" t="s">
        <v>1089</v>
      </c>
      <c r="J398" s="14" t="s">
        <v>6839</v>
      </c>
      <c r="K398" s="14" t="s">
        <v>6863</v>
      </c>
      <c r="L398" s="14" t="s">
        <v>5359</v>
      </c>
      <c r="M398" s="14" t="s">
        <v>5358</v>
      </c>
      <c r="N398" s="1" t="s">
        <v>1326</v>
      </c>
      <c r="O398" s="13" t="str">
        <f t="shared" si="6"/>
        <v>a</v>
      </c>
      <c r="P398" s="13" t="s">
        <v>97</v>
      </c>
      <c r="Q398" s="13" t="s">
        <v>38</v>
      </c>
      <c r="R398" s="13" t="s">
        <v>23</v>
      </c>
      <c r="S398" s="13" t="s">
        <v>23</v>
      </c>
      <c r="T398" s="13"/>
      <c r="U398" s="13" t="s">
        <v>23</v>
      </c>
      <c r="V398" s="13" t="s">
        <v>23</v>
      </c>
      <c r="W398" s="13" t="s">
        <v>23</v>
      </c>
      <c r="X398" s="13" t="s">
        <v>23</v>
      </c>
      <c r="Y398" s="13" t="s">
        <v>23</v>
      </c>
      <c r="Z398" s="13" t="s">
        <v>23</v>
      </c>
    </row>
    <row r="399" spans="1:26" s="1" customFormat="1" ht="36" x14ac:dyDescent="0.25">
      <c r="A399" s="4">
        <v>1281</v>
      </c>
      <c r="B399" s="13">
        <v>2</v>
      </c>
      <c r="C399" s="48" t="s">
        <v>1440</v>
      </c>
      <c r="D399" s="1" t="s">
        <v>1441</v>
      </c>
      <c r="E399" s="5">
        <v>38.318393</v>
      </c>
      <c r="F399" s="5">
        <v>21.817951000000001</v>
      </c>
      <c r="G399" s="13">
        <v>-550</v>
      </c>
      <c r="H399" s="1" t="s">
        <v>4494</v>
      </c>
      <c r="I399" s="1" t="s">
        <v>193</v>
      </c>
      <c r="J399" s="16"/>
      <c r="K399" s="16"/>
      <c r="L399" s="14" t="s">
        <v>5366</v>
      </c>
      <c r="M399" s="14" t="s">
        <v>5365</v>
      </c>
      <c r="N399" s="1" t="s">
        <v>1326</v>
      </c>
      <c r="O399" s="13" t="str">
        <f t="shared" si="6"/>
        <v>a</v>
      </c>
      <c r="P399" s="13"/>
      <c r="Q399" s="13" t="s">
        <v>23</v>
      </c>
      <c r="R399" s="13" t="s">
        <v>23</v>
      </c>
      <c r="S399" s="13" t="s">
        <v>23</v>
      </c>
      <c r="T399" s="13"/>
      <c r="U399" s="13" t="s">
        <v>23</v>
      </c>
      <c r="V399" s="13" t="s">
        <v>23</v>
      </c>
      <c r="W399" s="13" t="s">
        <v>23</v>
      </c>
      <c r="X399" s="13" t="s">
        <v>23</v>
      </c>
      <c r="Y399" s="13" t="s">
        <v>23</v>
      </c>
      <c r="Z399" s="13" t="s">
        <v>23</v>
      </c>
    </row>
    <row r="400" spans="1:26" s="1" customFormat="1" ht="24" x14ac:dyDescent="0.25">
      <c r="A400" s="4">
        <v>1283</v>
      </c>
      <c r="B400" s="13">
        <v>2</v>
      </c>
      <c r="C400" s="48" t="s">
        <v>1442</v>
      </c>
      <c r="D400" s="1" t="s">
        <v>1443</v>
      </c>
      <c r="E400" s="5">
        <v>38.313003999999999</v>
      </c>
      <c r="F400" s="5">
        <v>21.988910000000001</v>
      </c>
      <c r="G400" s="13">
        <v>-750</v>
      </c>
      <c r="H400" s="1" t="s">
        <v>4495</v>
      </c>
      <c r="I400" s="1" t="s">
        <v>1313</v>
      </c>
      <c r="J400" s="16"/>
      <c r="K400" s="16"/>
      <c r="L400" s="14" t="s">
        <v>1444</v>
      </c>
      <c r="M400" s="14" t="s">
        <v>5367</v>
      </c>
      <c r="N400" s="1" t="s">
        <v>1326</v>
      </c>
      <c r="O400" s="13" t="str">
        <f t="shared" si="6"/>
        <v>a</v>
      </c>
      <c r="P400" s="13"/>
      <c r="Q400" s="13" t="s">
        <v>23</v>
      </c>
      <c r="R400" s="13" t="s">
        <v>23</v>
      </c>
      <c r="S400" s="13" t="s">
        <v>23</v>
      </c>
      <c r="T400" s="13"/>
      <c r="U400" s="13" t="s">
        <v>23</v>
      </c>
      <c r="V400" s="13" t="s">
        <v>23</v>
      </c>
      <c r="W400" s="13" t="s">
        <v>23</v>
      </c>
      <c r="X400" s="13" t="s">
        <v>23</v>
      </c>
      <c r="Y400" s="13" t="s">
        <v>23</v>
      </c>
      <c r="Z400" s="13" t="s">
        <v>23</v>
      </c>
    </row>
    <row r="401" spans="1:26" s="1" customFormat="1" ht="36" x14ac:dyDescent="0.25">
      <c r="A401" s="4">
        <v>1291</v>
      </c>
      <c r="B401" s="13">
        <v>2</v>
      </c>
      <c r="C401" s="48" t="s">
        <v>1452</v>
      </c>
      <c r="D401" s="1" t="s">
        <v>1453</v>
      </c>
      <c r="E401" s="5">
        <v>37.905999999999999</v>
      </c>
      <c r="F401" s="5">
        <v>22.879000000000001</v>
      </c>
      <c r="G401" s="13">
        <v>-750</v>
      </c>
      <c r="H401" s="1" t="s">
        <v>7330</v>
      </c>
      <c r="I401" s="1" t="s">
        <v>7121</v>
      </c>
      <c r="J401" s="16"/>
      <c r="K401" s="16"/>
      <c r="L401" s="14" t="s">
        <v>1454</v>
      </c>
      <c r="M401" s="14" t="s">
        <v>5375</v>
      </c>
      <c r="N401" s="1" t="s">
        <v>1326</v>
      </c>
      <c r="O401" s="13" t="str">
        <f t="shared" si="6"/>
        <v>a</v>
      </c>
      <c r="P401" s="13" t="s">
        <v>97</v>
      </c>
      <c r="Q401" s="13" t="s">
        <v>23</v>
      </c>
      <c r="R401" s="13" t="s">
        <v>23</v>
      </c>
      <c r="S401" s="13" t="s">
        <v>23</v>
      </c>
      <c r="T401" s="13"/>
      <c r="U401" s="13" t="s">
        <v>23</v>
      </c>
      <c r="V401" s="13" t="s">
        <v>23</v>
      </c>
      <c r="W401" s="13" t="s">
        <v>23</v>
      </c>
      <c r="X401" s="13" t="s">
        <v>23</v>
      </c>
      <c r="Y401" s="13" t="s">
        <v>23</v>
      </c>
      <c r="Z401" s="13" t="s">
        <v>54</v>
      </c>
    </row>
    <row r="402" spans="1:26" s="1" customFormat="1" ht="48" x14ac:dyDescent="0.25">
      <c r="A402" s="4">
        <v>1297</v>
      </c>
      <c r="B402" s="13">
        <v>2</v>
      </c>
      <c r="C402" s="48" t="s">
        <v>6449</v>
      </c>
      <c r="D402" s="1" t="s">
        <v>6611</v>
      </c>
      <c r="E402" s="5">
        <v>39.608899999999998</v>
      </c>
      <c r="F402" s="5">
        <v>19.923249999999999</v>
      </c>
      <c r="G402" s="13">
        <v>-750</v>
      </c>
      <c r="H402" s="1" t="s">
        <v>1460</v>
      </c>
      <c r="I402" s="1" t="s">
        <v>1461</v>
      </c>
      <c r="J402" s="16"/>
      <c r="K402" s="16"/>
      <c r="L402" s="14" t="s">
        <v>1462</v>
      </c>
      <c r="M402" s="14" t="s">
        <v>5379</v>
      </c>
      <c r="N402" s="1" t="s">
        <v>1457</v>
      </c>
      <c r="O402" s="13" t="str">
        <f t="shared" si="6"/>
        <v>a</v>
      </c>
      <c r="P402" s="13"/>
      <c r="Q402" s="13" t="s">
        <v>40</v>
      </c>
      <c r="R402" s="13" t="s">
        <v>23</v>
      </c>
      <c r="S402" s="13" t="s">
        <v>39</v>
      </c>
      <c r="T402" s="13"/>
      <c r="U402" s="13" t="s">
        <v>23</v>
      </c>
      <c r="V402" s="13" t="s">
        <v>23</v>
      </c>
      <c r="W402" s="13" t="s">
        <v>23</v>
      </c>
      <c r="X402" s="13" t="s">
        <v>39</v>
      </c>
      <c r="Y402" s="13" t="s">
        <v>23</v>
      </c>
      <c r="Z402" s="13" t="s">
        <v>23</v>
      </c>
    </row>
    <row r="403" spans="1:26" s="1" customFormat="1" ht="36" x14ac:dyDescent="0.25">
      <c r="A403" s="4">
        <v>1297.0999999999999</v>
      </c>
      <c r="B403" s="13">
        <v>2</v>
      </c>
      <c r="C403" s="48"/>
      <c r="D403" s="1" t="s">
        <v>1463</v>
      </c>
      <c r="E403" s="5">
        <v>39.608699999999999</v>
      </c>
      <c r="F403" s="5">
        <v>19.924900000000001</v>
      </c>
      <c r="G403" s="13" t="s">
        <v>974</v>
      </c>
      <c r="H403" s="1" t="s">
        <v>1460</v>
      </c>
      <c r="I403" s="1" t="s">
        <v>1075</v>
      </c>
      <c r="J403" s="16"/>
      <c r="K403" s="16"/>
      <c r="L403" s="14"/>
      <c r="M403" s="16"/>
      <c r="N403" s="1" t="s">
        <v>1457</v>
      </c>
      <c r="O403" s="13" t="str">
        <f t="shared" si="6"/>
        <v>a</v>
      </c>
      <c r="P403" s="13"/>
      <c r="Q403" s="13" t="s">
        <v>40</v>
      </c>
      <c r="R403" s="13"/>
      <c r="S403" s="13" t="s">
        <v>54</v>
      </c>
      <c r="T403" s="13"/>
      <c r="U403" s="13"/>
      <c r="V403" s="13"/>
      <c r="W403" s="13"/>
      <c r="X403" s="13" t="s">
        <v>54</v>
      </c>
      <c r="Y403" s="13"/>
      <c r="Z403" s="13"/>
    </row>
    <row r="404" spans="1:26" s="1" customFormat="1" ht="36" x14ac:dyDescent="0.25">
      <c r="A404" s="4">
        <v>1348</v>
      </c>
      <c r="B404" s="13">
        <v>2</v>
      </c>
      <c r="C404" s="48" t="s">
        <v>1544</v>
      </c>
      <c r="D404" s="1" t="s">
        <v>1545</v>
      </c>
      <c r="E404" s="5">
        <v>37.405768000000002</v>
      </c>
      <c r="F404" s="5">
        <v>24.437014999999999</v>
      </c>
      <c r="G404" s="13" t="s">
        <v>974</v>
      </c>
      <c r="H404" s="1" t="s">
        <v>1546</v>
      </c>
      <c r="J404" s="16"/>
      <c r="K404" s="16"/>
      <c r="L404" s="14" t="s">
        <v>1547</v>
      </c>
      <c r="M404" s="15" t="s">
        <v>5403</v>
      </c>
      <c r="N404" s="1" t="s">
        <v>1527</v>
      </c>
      <c r="O404" s="13" t="str">
        <f t="shared" si="6"/>
        <v>a</v>
      </c>
      <c r="P404" s="13"/>
      <c r="Q404" s="13" t="s">
        <v>23</v>
      </c>
      <c r="R404" s="13" t="s">
        <v>23</v>
      </c>
      <c r="S404" s="13" t="s">
        <v>23</v>
      </c>
      <c r="T404" s="13"/>
      <c r="U404" s="13" t="s">
        <v>23</v>
      </c>
      <c r="V404" s="13" t="s">
        <v>23</v>
      </c>
      <c r="W404" s="13" t="s">
        <v>23</v>
      </c>
      <c r="X404" s="13" t="s">
        <v>23</v>
      </c>
      <c r="Y404" s="13" t="s">
        <v>23</v>
      </c>
      <c r="Z404" s="13" t="s">
        <v>23</v>
      </c>
    </row>
    <row r="405" spans="1:26" s="1" customFormat="1" ht="24" x14ac:dyDescent="0.25">
      <c r="A405" s="4">
        <v>1355</v>
      </c>
      <c r="B405" s="13">
        <v>2</v>
      </c>
      <c r="C405" s="48" t="s">
        <v>1563</v>
      </c>
      <c r="D405" s="1" t="s">
        <v>1564</v>
      </c>
      <c r="E405" s="5">
        <v>37.448655000000002</v>
      </c>
      <c r="F405" s="5">
        <v>25.324235000000002</v>
      </c>
      <c r="G405" s="13" t="s">
        <v>974</v>
      </c>
      <c r="H405" s="1" t="s">
        <v>1565</v>
      </c>
      <c r="I405" s="1" t="s">
        <v>193</v>
      </c>
      <c r="J405" s="16"/>
      <c r="K405" s="16"/>
      <c r="L405" s="14" t="s">
        <v>1566</v>
      </c>
      <c r="M405" s="16"/>
      <c r="N405" s="1" t="s">
        <v>1527</v>
      </c>
      <c r="O405" s="13" t="str">
        <f t="shared" si="6"/>
        <v>a</v>
      </c>
      <c r="P405" s="13"/>
      <c r="Q405" s="13" t="s">
        <v>23</v>
      </c>
      <c r="R405" s="13" t="s">
        <v>23</v>
      </c>
      <c r="S405" s="13" t="s">
        <v>23</v>
      </c>
      <c r="T405" s="13"/>
      <c r="U405" s="13" t="s">
        <v>23</v>
      </c>
      <c r="V405" s="13" t="s">
        <v>23</v>
      </c>
      <c r="W405" s="13" t="s">
        <v>23</v>
      </c>
      <c r="X405" s="13" t="s">
        <v>23</v>
      </c>
      <c r="Y405" s="13" t="s">
        <v>23</v>
      </c>
      <c r="Z405" s="13" t="s">
        <v>23</v>
      </c>
    </row>
    <row r="406" spans="1:26" s="1" customFormat="1" ht="36" x14ac:dyDescent="0.25">
      <c r="A406" s="4">
        <v>1384</v>
      </c>
      <c r="B406" s="13">
        <v>2</v>
      </c>
      <c r="C406" s="48" t="s">
        <v>1605</v>
      </c>
      <c r="D406" s="1" t="s">
        <v>1606</v>
      </c>
      <c r="E406" s="5">
        <v>36.835766999999997</v>
      </c>
      <c r="F406" s="5">
        <v>25.890180000000001</v>
      </c>
      <c r="G406" s="13" t="s">
        <v>974</v>
      </c>
      <c r="H406" s="1" t="s">
        <v>1607</v>
      </c>
      <c r="I406" s="1" t="s">
        <v>1089</v>
      </c>
      <c r="J406" s="16"/>
      <c r="K406" s="16"/>
      <c r="L406" s="14" t="s">
        <v>1608</v>
      </c>
      <c r="M406" s="16"/>
      <c r="N406" s="1" t="s">
        <v>1527</v>
      </c>
      <c r="O406" s="13" t="str">
        <f t="shared" si="6"/>
        <v>a</v>
      </c>
      <c r="P406" s="13"/>
      <c r="Q406" s="13" t="s">
        <v>23</v>
      </c>
      <c r="R406" s="13" t="s">
        <v>23</v>
      </c>
      <c r="S406" s="13" t="s">
        <v>23</v>
      </c>
      <c r="T406" s="13"/>
      <c r="U406" s="13" t="s">
        <v>23</v>
      </c>
      <c r="V406" s="13" t="s">
        <v>23</v>
      </c>
      <c r="W406" s="13" t="s">
        <v>23</v>
      </c>
      <c r="X406" s="13" t="s">
        <v>23</v>
      </c>
      <c r="Y406" s="13" t="s">
        <v>23</v>
      </c>
      <c r="Z406" s="13" t="s">
        <v>23</v>
      </c>
    </row>
    <row r="407" spans="1:26" s="1" customFormat="1" ht="24" x14ac:dyDescent="0.25">
      <c r="A407" s="4">
        <v>1391</v>
      </c>
      <c r="B407" s="13">
        <v>2</v>
      </c>
      <c r="C407" s="48" t="s">
        <v>1624</v>
      </c>
      <c r="D407" s="1" t="s">
        <v>1625</v>
      </c>
      <c r="E407" s="5">
        <v>36.817810000000001</v>
      </c>
      <c r="F407" s="5">
        <v>24.555966000000002</v>
      </c>
      <c r="G407" s="13" t="s">
        <v>974</v>
      </c>
      <c r="H407" s="1" t="s">
        <v>1626</v>
      </c>
      <c r="J407" s="16"/>
      <c r="K407" s="16"/>
      <c r="L407" s="14" t="s">
        <v>1627</v>
      </c>
      <c r="M407" s="14" t="s">
        <v>5426</v>
      </c>
      <c r="N407" s="1" t="s">
        <v>1527</v>
      </c>
      <c r="O407" s="13" t="str">
        <f t="shared" si="6"/>
        <v>a</v>
      </c>
      <c r="P407" s="13"/>
      <c r="Q407" s="13" t="s">
        <v>23</v>
      </c>
      <c r="R407" s="13" t="s">
        <v>23</v>
      </c>
      <c r="S407" s="13" t="s">
        <v>23</v>
      </c>
      <c r="T407" s="13"/>
      <c r="U407" s="13" t="s">
        <v>23</v>
      </c>
      <c r="V407" s="13" t="s">
        <v>23</v>
      </c>
      <c r="W407" s="13" t="s">
        <v>23</v>
      </c>
      <c r="X407" s="13" t="s">
        <v>23</v>
      </c>
      <c r="Y407" s="13" t="s">
        <v>23</v>
      </c>
      <c r="Z407" s="13" t="s">
        <v>23</v>
      </c>
    </row>
    <row r="408" spans="1:26" s="1" customFormat="1" ht="36" x14ac:dyDescent="0.25">
      <c r="A408" s="4">
        <v>1414</v>
      </c>
      <c r="B408" s="13">
        <v>2</v>
      </c>
      <c r="C408" s="48" t="s">
        <v>1638</v>
      </c>
      <c r="D408" s="1" t="s">
        <v>1639</v>
      </c>
      <c r="E408" s="5">
        <v>36.546655000000001</v>
      </c>
      <c r="F408" s="5">
        <v>26.359898000000001</v>
      </c>
      <c r="G408" s="13">
        <v>-750</v>
      </c>
      <c r="H408" s="1" t="s">
        <v>5698</v>
      </c>
      <c r="I408" s="1" t="s">
        <v>4234</v>
      </c>
      <c r="J408" s="16"/>
      <c r="K408" s="16"/>
      <c r="L408" s="14" t="s">
        <v>5437</v>
      </c>
      <c r="M408" s="14" t="s">
        <v>5436</v>
      </c>
      <c r="N408" s="1" t="s">
        <v>1527</v>
      </c>
      <c r="O408" s="13" t="str">
        <f t="shared" si="6"/>
        <v>a</v>
      </c>
      <c r="P408" s="13"/>
      <c r="Q408" s="13" t="s">
        <v>38</v>
      </c>
      <c r="R408" s="13" t="s">
        <v>39</v>
      </c>
      <c r="S408" s="13" t="s">
        <v>23</v>
      </c>
      <c r="T408" s="13"/>
      <c r="U408" s="13" t="s">
        <v>23</v>
      </c>
      <c r="V408" s="13" t="s">
        <v>23</v>
      </c>
      <c r="W408" s="13" t="s">
        <v>23</v>
      </c>
      <c r="X408" s="13" t="s">
        <v>23</v>
      </c>
      <c r="Y408" s="13" t="s">
        <v>23</v>
      </c>
      <c r="Z408" s="13" t="s">
        <v>23</v>
      </c>
    </row>
    <row r="409" spans="1:26" s="1" customFormat="1" ht="36" x14ac:dyDescent="0.25">
      <c r="A409" s="4">
        <v>1464</v>
      </c>
      <c r="B409" s="13">
        <v>2</v>
      </c>
      <c r="C409" s="48" t="s">
        <v>1659</v>
      </c>
      <c r="D409" s="1" t="s">
        <v>1660</v>
      </c>
      <c r="E409" s="5">
        <v>39.287945999999998</v>
      </c>
      <c r="F409" s="5">
        <v>26.022143</v>
      </c>
      <c r="G409" s="13">
        <v>-750</v>
      </c>
      <c r="H409" s="1" t="s">
        <v>1661</v>
      </c>
      <c r="I409" s="1" t="s">
        <v>1363</v>
      </c>
      <c r="J409" s="38" t="s">
        <v>6865</v>
      </c>
      <c r="K409" s="16"/>
      <c r="L409" s="14" t="s">
        <v>1662</v>
      </c>
      <c r="M409" s="14" t="s">
        <v>5446</v>
      </c>
      <c r="N409" s="1" t="s">
        <v>1642</v>
      </c>
      <c r="O409" s="13" t="str">
        <f t="shared" si="6"/>
        <v>a</v>
      </c>
      <c r="P409" s="13"/>
      <c r="Q409" s="13" t="s">
        <v>38</v>
      </c>
      <c r="R409" s="13" t="s">
        <v>39</v>
      </c>
      <c r="S409" s="13" t="s">
        <v>39</v>
      </c>
      <c r="T409" s="13"/>
      <c r="U409" s="13" t="s">
        <v>23</v>
      </c>
      <c r="V409" s="13" t="s">
        <v>23</v>
      </c>
      <c r="W409" s="13" t="s">
        <v>23</v>
      </c>
      <c r="X409" s="13" t="s">
        <v>23</v>
      </c>
      <c r="Y409" s="13" t="s">
        <v>23</v>
      </c>
      <c r="Z409" s="13" t="s">
        <v>23</v>
      </c>
    </row>
    <row r="410" spans="1:26" s="1" customFormat="1" ht="36" x14ac:dyDescent="0.25">
      <c r="A410" s="4">
        <v>1501</v>
      </c>
      <c r="B410" s="13">
        <v>2</v>
      </c>
      <c r="C410" s="48" t="s">
        <v>1698</v>
      </c>
      <c r="D410" s="1" t="s">
        <v>1699</v>
      </c>
      <c r="E410" s="5">
        <v>38.512962000000002</v>
      </c>
      <c r="F410" s="5">
        <v>26.218861</v>
      </c>
      <c r="G410" s="13" t="s">
        <v>974</v>
      </c>
      <c r="H410" s="1" t="s">
        <v>6656</v>
      </c>
      <c r="J410" s="16"/>
      <c r="K410" s="16"/>
      <c r="L410" s="14" t="s">
        <v>1700</v>
      </c>
      <c r="M410" s="14" t="s">
        <v>5496</v>
      </c>
      <c r="N410" s="1" t="s">
        <v>1642</v>
      </c>
      <c r="O410" s="13" t="str">
        <f t="shared" si="6"/>
        <v>a</v>
      </c>
      <c r="P410" s="13" t="s">
        <v>97</v>
      </c>
      <c r="Q410" s="13" t="s">
        <v>23</v>
      </c>
      <c r="R410" s="13" t="s">
        <v>23</v>
      </c>
      <c r="S410" s="13" t="s">
        <v>23</v>
      </c>
      <c r="T410" s="13"/>
      <c r="U410" s="13" t="s">
        <v>23</v>
      </c>
      <c r="V410" s="13" t="s">
        <v>23</v>
      </c>
      <c r="W410" s="13" t="s">
        <v>23</v>
      </c>
      <c r="X410" s="13" t="s">
        <v>23</v>
      </c>
      <c r="Y410" s="13" t="s">
        <v>23</v>
      </c>
      <c r="Z410" s="13" t="s">
        <v>23</v>
      </c>
    </row>
    <row r="411" spans="1:26" s="1" customFormat="1" ht="24" x14ac:dyDescent="0.25">
      <c r="A411" s="4">
        <v>1513</v>
      </c>
      <c r="B411" s="13">
        <v>2</v>
      </c>
      <c r="C411" s="48" t="s">
        <v>1708</v>
      </c>
      <c r="D411" s="1" t="s">
        <v>1709</v>
      </c>
      <c r="E411" s="5">
        <v>37.632496000000003</v>
      </c>
      <c r="F411" s="5">
        <v>26.186066</v>
      </c>
      <c r="G411" s="13">
        <v>-750</v>
      </c>
      <c r="H411" s="1" t="s">
        <v>1710</v>
      </c>
      <c r="I411" s="1" t="s">
        <v>231</v>
      </c>
      <c r="J411" s="16"/>
      <c r="K411" s="16"/>
      <c r="L411" s="14" t="s">
        <v>1711</v>
      </c>
      <c r="M411" s="14" t="s">
        <v>5500</v>
      </c>
      <c r="N411" s="1" t="s">
        <v>1642</v>
      </c>
      <c r="O411" s="13" t="str">
        <f t="shared" si="6"/>
        <v>a</v>
      </c>
      <c r="P411" s="13"/>
      <c r="Q411" s="13" t="s">
        <v>23</v>
      </c>
      <c r="R411" s="13" t="s">
        <v>23</v>
      </c>
      <c r="S411" s="13" t="s">
        <v>23</v>
      </c>
      <c r="T411" s="13"/>
      <c r="U411" s="13" t="s">
        <v>23</v>
      </c>
      <c r="V411" s="13" t="s">
        <v>23</v>
      </c>
      <c r="W411" s="13" t="s">
        <v>23</v>
      </c>
      <c r="X411" s="13" t="s">
        <v>23</v>
      </c>
      <c r="Y411" s="13" t="s">
        <v>23</v>
      </c>
      <c r="Z411" s="13" t="s">
        <v>23</v>
      </c>
    </row>
    <row r="412" spans="1:26" s="1" customFormat="1" ht="48" x14ac:dyDescent="0.25">
      <c r="A412" s="4">
        <v>1524</v>
      </c>
      <c r="B412" s="13">
        <v>2</v>
      </c>
      <c r="C412" s="48" t="s">
        <v>1725</v>
      </c>
      <c r="D412" s="1" t="s">
        <v>1726</v>
      </c>
      <c r="E412" s="5">
        <v>37.125252000000003</v>
      </c>
      <c r="F412" s="5">
        <v>26.852723000000001</v>
      </c>
      <c r="G412" s="13" t="s">
        <v>974</v>
      </c>
      <c r="H412" s="1" t="s">
        <v>6657</v>
      </c>
      <c r="I412" s="1" t="s">
        <v>231</v>
      </c>
      <c r="J412" s="16"/>
      <c r="K412" s="16"/>
      <c r="L412" s="16"/>
      <c r="M412" s="16"/>
      <c r="N412" s="1" t="s">
        <v>1642</v>
      </c>
      <c r="O412" s="13" t="str">
        <f t="shared" si="6"/>
        <v>a</v>
      </c>
      <c r="P412" s="13"/>
      <c r="Q412" s="13" t="s">
        <v>23</v>
      </c>
      <c r="R412" s="13" t="s">
        <v>23</v>
      </c>
      <c r="S412" s="13" t="s">
        <v>23</v>
      </c>
      <c r="T412" s="13"/>
      <c r="U412" s="13" t="s">
        <v>23</v>
      </c>
      <c r="V412" s="13" t="s">
        <v>23</v>
      </c>
      <c r="W412" s="13" t="s">
        <v>23</v>
      </c>
      <c r="X412" s="13" t="s">
        <v>23</v>
      </c>
      <c r="Y412" s="13" t="s">
        <v>23</v>
      </c>
      <c r="Z412" s="13" t="s">
        <v>23</v>
      </c>
    </row>
    <row r="413" spans="1:26" s="1" customFormat="1" ht="24" x14ac:dyDescent="0.25">
      <c r="A413" s="4">
        <v>1538</v>
      </c>
      <c r="B413" s="13">
        <v>2</v>
      </c>
      <c r="C413" s="48" t="s">
        <v>1743</v>
      </c>
      <c r="D413" s="1" t="s">
        <v>1744</v>
      </c>
      <c r="E413" s="5">
        <v>36.217564000000003</v>
      </c>
      <c r="F413" s="5">
        <v>27.604205</v>
      </c>
      <c r="G413" s="13">
        <v>-550</v>
      </c>
      <c r="H413" s="1" t="s">
        <v>1550</v>
      </c>
      <c r="I413" s="1" t="s">
        <v>231</v>
      </c>
      <c r="J413" s="16"/>
      <c r="K413" s="16"/>
      <c r="L413" s="14" t="s">
        <v>5526</v>
      </c>
      <c r="M413" s="14" t="s">
        <v>5525</v>
      </c>
      <c r="N413" s="1" t="s">
        <v>1642</v>
      </c>
      <c r="O413" s="13" t="str">
        <f t="shared" si="6"/>
        <v>a</v>
      </c>
      <c r="P413" s="13"/>
      <c r="Q413" s="13" t="s">
        <v>23</v>
      </c>
      <c r="R413" s="13" t="s">
        <v>23</v>
      </c>
      <c r="S413" s="13" t="s">
        <v>23</v>
      </c>
      <c r="T413" s="13"/>
      <c r="U413" s="13" t="s">
        <v>23</v>
      </c>
      <c r="V413" s="13" t="s">
        <v>23</v>
      </c>
      <c r="W413" s="13" t="s">
        <v>23</v>
      </c>
      <c r="X413" s="13" t="s">
        <v>23</v>
      </c>
      <c r="Y413" s="13" t="s">
        <v>23</v>
      </c>
      <c r="Z413" s="13" t="s">
        <v>23</v>
      </c>
    </row>
    <row r="414" spans="1:26" s="1" customFormat="1" ht="120" x14ac:dyDescent="0.25">
      <c r="A414" s="4">
        <v>1585</v>
      </c>
      <c r="B414" s="13">
        <v>2</v>
      </c>
      <c r="C414" s="48" t="s">
        <v>1383</v>
      </c>
      <c r="D414" s="1" t="s">
        <v>1794</v>
      </c>
      <c r="E414" s="5">
        <v>35.504176999999999</v>
      </c>
      <c r="F414" s="5">
        <v>24.175530999999999</v>
      </c>
      <c r="G414" s="13">
        <v>-330</v>
      </c>
      <c r="H414" s="1" t="s">
        <v>1795</v>
      </c>
      <c r="I414" s="1" t="s">
        <v>1796</v>
      </c>
      <c r="J414" s="16"/>
      <c r="K414" s="16"/>
      <c r="L414" s="14" t="s">
        <v>1797</v>
      </c>
      <c r="M414" s="14" t="s">
        <v>5547</v>
      </c>
      <c r="N414" s="1" t="s">
        <v>1761</v>
      </c>
      <c r="O414" s="13" t="str">
        <f t="shared" si="6"/>
        <v>a</v>
      </c>
      <c r="P414" s="13"/>
      <c r="Q414" s="13" t="s">
        <v>40</v>
      </c>
      <c r="R414" s="13" t="s">
        <v>23</v>
      </c>
      <c r="S414" s="13" t="s">
        <v>39</v>
      </c>
      <c r="T414" s="13"/>
      <c r="U414" s="13" t="s">
        <v>23</v>
      </c>
      <c r="V414" s="13" t="s">
        <v>23</v>
      </c>
      <c r="W414" s="13" t="s">
        <v>23</v>
      </c>
      <c r="X414" s="13" t="s">
        <v>23</v>
      </c>
      <c r="Y414" s="13" t="s">
        <v>23</v>
      </c>
      <c r="Z414" s="13" t="s">
        <v>23</v>
      </c>
    </row>
    <row r="415" spans="1:26" s="1" customFormat="1" ht="24" x14ac:dyDescent="0.25">
      <c r="A415" s="4">
        <v>1606</v>
      </c>
      <c r="B415" s="13">
        <v>2</v>
      </c>
      <c r="C415" s="48" t="s">
        <v>1825</v>
      </c>
      <c r="D415" s="1" t="s">
        <v>5562</v>
      </c>
      <c r="E415" s="5">
        <v>35.255769999999998</v>
      </c>
      <c r="F415" s="5">
        <v>25.73583</v>
      </c>
      <c r="G415" s="13">
        <v>-750</v>
      </c>
      <c r="H415" s="1" t="s">
        <v>1826</v>
      </c>
      <c r="I415" s="1" t="s">
        <v>1827</v>
      </c>
      <c r="J415" s="14" t="s">
        <v>6987</v>
      </c>
      <c r="K415" s="16"/>
      <c r="L415" s="14" t="s">
        <v>1828</v>
      </c>
      <c r="M415" s="14" t="s">
        <v>5561</v>
      </c>
      <c r="N415" s="1" t="s">
        <v>1761</v>
      </c>
      <c r="O415" s="13" t="str">
        <f t="shared" si="6"/>
        <v>a</v>
      </c>
      <c r="P415" s="13" t="s">
        <v>97</v>
      </c>
      <c r="Q415" s="13"/>
      <c r="R415" s="13" t="s">
        <v>23</v>
      </c>
      <c r="S415" s="13" t="s">
        <v>23</v>
      </c>
      <c r="T415" s="13"/>
      <c r="U415" s="13" t="s">
        <v>23</v>
      </c>
      <c r="V415" s="13" t="s">
        <v>23</v>
      </c>
      <c r="W415" s="13" t="s">
        <v>23</v>
      </c>
      <c r="X415" s="13" t="s">
        <v>23</v>
      </c>
      <c r="Y415" s="13" t="s">
        <v>23</v>
      </c>
      <c r="Z415" s="13" t="s">
        <v>23</v>
      </c>
    </row>
    <row r="416" spans="1:26" s="1" customFormat="1" ht="36" x14ac:dyDescent="0.25">
      <c r="A416" s="4">
        <v>1616</v>
      </c>
      <c r="B416" s="13">
        <v>2</v>
      </c>
      <c r="C416" s="48" t="s">
        <v>1838</v>
      </c>
      <c r="D416" s="1" t="s">
        <v>1839</v>
      </c>
      <c r="E416" s="5">
        <v>35.207642</v>
      </c>
      <c r="F416" s="5">
        <v>26.113579000000001</v>
      </c>
      <c r="G416" s="13">
        <v>-330</v>
      </c>
      <c r="H416" s="1" t="s">
        <v>7183</v>
      </c>
      <c r="I416" s="1" t="s">
        <v>1796</v>
      </c>
      <c r="J416" s="14" t="s">
        <v>7190</v>
      </c>
      <c r="K416" s="16"/>
      <c r="L416" s="14" t="s">
        <v>1840</v>
      </c>
      <c r="M416" s="14" t="s">
        <v>5565</v>
      </c>
      <c r="N416" s="1" t="s">
        <v>1761</v>
      </c>
      <c r="O416" s="13" t="str">
        <f t="shared" si="6"/>
        <v>a</v>
      </c>
      <c r="P416" s="13"/>
      <c r="Q416" s="13" t="s">
        <v>38</v>
      </c>
      <c r="R416" s="13" t="s">
        <v>23</v>
      </c>
      <c r="S416" s="13" t="s">
        <v>23</v>
      </c>
      <c r="T416" s="13"/>
      <c r="U416" s="13" t="s">
        <v>23</v>
      </c>
      <c r="V416" s="13" t="s">
        <v>23</v>
      </c>
      <c r="W416" s="13"/>
      <c r="X416" s="13"/>
      <c r="Y416" s="13" t="s">
        <v>23</v>
      </c>
      <c r="Z416" s="13" t="s">
        <v>23</v>
      </c>
    </row>
    <row r="417" spans="1:26" s="1" customFormat="1" ht="72" x14ac:dyDescent="0.25">
      <c r="A417" s="4">
        <v>1618</v>
      </c>
      <c r="B417" s="13">
        <v>2</v>
      </c>
      <c r="C417" s="48" t="s">
        <v>5567</v>
      </c>
      <c r="D417" s="1" t="s">
        <v>5568</v>
      </c>
      <c r="E417" s="5">
        <v>35.338064000000003</v>
      </c>
      <c r="F417" s="5">
        <v>26.182721999999998</v>
      </c>
      <c r="G417" s="13">
        <v>-330</v>
      </c>
      <c r="H417" s="1" t="s">
        <v>1841</v>
      </c>
      <c r="J417" s="16"/>
      <c r="K417" s="16"/>
      <c r="L417" s="14" t="s">
        <v>1842</v>
      </c>
      <c r="M417" s="14" t="s">
        <v>5566</v>
      </c>
      <c r="N417" s="1" t="s">
        <v>1761</v>
      </c>
      <c r="O417" s="13" t="str">
        <f t="shared" si="6"/>
        <v>a</v>
      </c>
      <c r="P417" s="13"/>
      <c r="Q417" s="13" t="s">
        <v>23</v>
      </c>
      <c r="R417" s="13" t="s">
        <v>23</v>
      </c>
      <c r="S417" s="13" t="s">
        <v>23</v>
      </c>
      <c r="T417" s="13"/>
      <c r="U417" s="13" t="s">
        <v>23</v>
      </c>
      <c r="V417" s="13" t="s">
        <v>23</v>
      </c>
      <c r="W417" s="13" t="s">
        <v>23</v>
      </c>
      <c r="X417" s="13" t="s">
        <v>23</v>
      </c>
      <c r="Y417" s="13" t="s">
        <v>23</v>
      </c>
      <c r="Z417" s="13" t="s">
        <v>23</v>
      </c>
    </row>
    <row r="418" spans="1:26" s="1" customFormat="1" ht="24" x14ac:dyDescent="0.25">
      <c r="A418" s="4">
        <v>1636</v>
      </c>
      <c r="B418" s="13">
        <v>2</v>
      </c>
      <c r="C418" s="48" t="s">
        <v>1857</v>
      </c>
      <c r="D418" s="1" t="s">
        <v>1858</v>
      </c>
      <c r="E418" s="5">
        <v>34.932400000000001</v>
      </c>
      <c r="F418" s="5">
        <v>24.924099999999999</v>
      </c>
      <c r="G418" s="13">
        <v>-330</v>
      </c>
      <c r="H418" s="1" t="s">
        <v>1859</v>
      </c>
      <c r="I418" s="1" t="s">
        <v>1782</v>
      </c>
      <c r="J418" s="16"/>
      <c r="K418" s="16"/>
      <c r="L418" s="14" t="s">
        <v>1860</v>
      </c>
      <c r="M418" s="14" t="s">
        <v>5575</v>
      </c>
      <c r="N418" s="1" t="s">
        <v>1846</v>
      </c>
      <c r="O418" s="13" t="str">
        <f t="shared" si="6"/>
        <v>a</v>
      </c>
      <c r="P418" s="13"/>
      <c r="Q418" s="13"/>
      <c r="R418" s="13" t="s">
        <v>23</v>
      </c>
      <c r="S418" s="13" t="s">
        <v>23</v>
      </c>
      <c r="T418" s="13"/>
      <c r="U418" s="13" t="s">
        <v>23</v>
      </c>
      <c r="V418" s="13" t="s">
        <v>23</v>
      </c>
      <c r="W418" s="13" t="s">
        <v>23</v>
      </c>
      <c r="X418" s="13" t="s">
        <v>23</v>
      </c>
      <c r="Y418" s="13" t="s">
        <v>23</v>
      </c>
      <c r="Z418" s="13" t="s">
        <v>23</v>
      </c>
    </row>
    <row r="419" spans="1:26" s="1" customFormat="1" ht="72" x14ac:dyDescent="0.25">
      <c r="A419" s="4">
        <v>1639</v>
      </c>
      <c r="B419" s="13">
        <v>2</v>
      </c>
      <c r="C419" s="48" t="s">
        <v>5580</v>
      </c>
      <c r="D419" s="1" t="s">
        <v>6741</v>
      </c>
      <c r="E419" s="5">
        <v>34.992840000000001</v>
      </c>
      <c r="F419" s="5">
        <v>24.74757</v>
      </c>
      <c r="G419" s="13">
        <v>-330</v>
      </c>
      <c r="H419" s="1" t="s">
        <v>1865</v>
      </c>
      <c r="I419" s="1" t="s">
        <v>1866</v>
      </c>
      <c r="J419" s="16"/>
      <c r="K419" s="16"/>
      <c r="L419" s="14" t="s">
        <v>1867</v>
      </c>
      <c r="M419" s="14" t="s">
        <v>5579</v>
      </c>
      <c r="N419" s="1" t="s">
        <v>1846</v>
      </c>
      <c r="O419" s="13" t="str">
        <f t="shared" si="6"/>
        <v>a</v>
      </c>
      <c r="P419" s="13"/>
      <c r="Q419" s="13" t="s">
        <v>40</v>
      </c>
      <c r="R419" s="13" t="s">
        <v>23</v>
      </c>
      <c r="S419" s="13" t="s">
        <v>23</v>
      </c>
      <c r="T419" s="13"/>
      <c r="U419" s="13" t="s">
        <v>39</v>
      </c>
      <c r="V419" s="13" t="s">
        <v>23</v>
      </c>
      <c r="W419" s="13" t="s">
        <v>39</v>
      </c>
      <c r="X419" s="13" t="s">
        <v>23</v>
      </c>
      <c r="Y419" s="13" t="s">
        <v>23</v>
      </c>
      <c r="Z419" s="13" t="s">
        <v>23</v>
      </c>
    </row>
    <row r="420" spans="1:26" s="1" customFormat="1" ht="24" x14ac:dyDescent="0.25">
      <c r="A420" s="4">
        <v>1642</v>
      </c>
      <c r="B420" s="13">
        <v>2</v>
      </c>
      <c r="C420" s="48" t="s">
        <v>1869</v>
      </c>
      <c r="D420" s="1" t="s">
        <v>1870</v>
      </c>
      <c r="E420" s="5">
        <v>35.094999999999999</v>
      </c>
      <c r="F420" s="5">
        <v>24.69</v>
      </c>
      <c r="G420" s="13">
        <v>-330</v>
      </c>
      <c r="H420" s="1" t="s">
        <v>1871</v>
      </c>
      <c r="I420" s="1" t="s">
        <v>1872</v>
      </c>
      <c r="J420" s="16"/>
      <c r="K420" s="16"/>
      <c r="L420" s="14" t="s">
        <v>1873</v>
      </c>
      <c r="M420" s="14" t="s">
        <v>5584</v>
      </c>
      <c r="N420" s="1" t="s">
        <v>1846</v>
      </c>
      <c r="O420" s="13" t="str">
        <f t="shared" si="6"/>
        <v>a</v>
      </c>
      <c r="P420" s="13"/>
      <c r="Q420" s="13"/>
      <c r="R420" s="13" t="s">
        <v>23</v>
      </c>
      <c r="S420" s="13" t="s">
        <v>23</v>
      </c>
      <c r="T420" s="13"/>
      <c r="U420" s="13" t="s">
        <v>23</v>
      </c>
      <c r="V420" s="13" t="s">
        <v>23</v>
      </c>
      <c r="W420" s="13" t="s">
        <v>23</v>
      </c>
      <c r="X420" s="13" t="s">
        <v>23</v>
      </c>
      <c r="Y420" s="13" t="s">
        <v>23</v>
      </c>
      <c r="Z420" s="13" t="s">
        <v>23</v>
      </c>
    </row>
    <row r="421" spans="1:26" s="1" customFormat="1" ht="36" x14ac:dyDescent="0.25">
      <c r="A421" s="4">
        <v>1649</v>
      </c>
      <c r="B421" s="13">
        <v>2</v>
      </c>
      <c r="C421" s="48" t="s">
        <v>5592</v>
      </c>
      <c r="D421" s="1" t="s">
        <v>1883</v>
      </c>
      <c r="E421" s="5">
        <v>34.845399</v>
      </c>
      <c r="F421" s="5">
        <v>24.082719999999998</v>
      </c>
      <c r="G421" s="13" t="s">
        <v>974</v>
      </c>
      <c r="H421" s="1" t="s">
        <v>5702</v>
      </c>
      <c r="I421" s="1" t="s">
        <v>231</v>
      </c>
      <c r="J421" s="16"/>
      <c r="K421" s="16"/>
      <c r="L421" s="14" t="s">
        <v>1884</v>
      </c>
      <c r="M421" s="14" t="s">
        <v>5593</v>
      </c>
      <c r="N421" s="1" t="s">
        <v>1846</v>
      </c>
      <c r="O421" s="13" t="str">
        <f t="shared" si="6"/>
        <v>a</v>
      </c>
      <c r="P421" s="13"/>
      <c r="Q421" s="13" t="s">
        <v>23</v>
      </c>
      <c r="R421" s="13" t="s">
        <v>23</v>
      </c>
      <c r="S421" s="13" t="s">
        <v>23</v>
      </c>
      <c r="T421" s="13"/>
      <c r="U421" s="13" t="s">
        <v>23</v>
      </c>
      <c r="V421" s="13" t="s">
        <v>23</v>
      </c>
      <c r="W421" s="13" t="s">
        <v>23</v>
      </c>
      <c r="X421" s="13" t="s">
        <v>23</v>
      </c>
      <c r="Y421" s="13" t="s">
        <v>23</v>
      </c>
      <c r="Z421" s="13" t="s">
        <v>23</v>
      </c>
    </row>
    <row r="422" spans="1:26" s="1" customFormat="1" ht="24" x14ac:dyDescent="0.25">
      <c r="A422" s="4">
        <v>1654</v>
      </c>
      <c r="B422" s="13">
        <v>2</v>
      </c>
      <c r="C422" s="48" t="s">
        <v>1895</v>
      </c>
      <c r="D422" s="1" t="s">
        <v>1896</v>
      </c>
      <c r="E422" s="5">
        <v>35.238999999999997</v>
      </c>
      <c r="F422" s="5">
        <v>23.7896</v>
      </c>
      <c r="G422" s="13">
        <v>-330</v>
      </c>
      <c r="H422" s="1" t="s">
        <v>1897</v>
      </c>
      <c r="I422" s="1" t="s">
        <v>1827</v>
      </c>
      <c r="J422" s="16"/>
      <c r="K422" s="16"/>
      <c r="L422" s="14" t="s">
        <v>1898</v>
      </c>
      <c r="M422" s="14" t="s">
        <v>5600</v>
      </c>
      <c r="N422" s="1" t="s">
        <v>1846</v>
      </c>
      <c r="O422" s="13" t="str">
        <f t="shared" si="6"/>
        <v>a</v>
      </c>
      <c r="P422" s="13"/>
      <c r="Q422" s="13"/>
      <c r="R422" s="13" t="s">
        <v>23</v>
      </c>
      <c r="S422" s="13" t="s">
        <v>23</v>
      </c>
      <c r="T422" s="13"/>
      <c r="U422" s="13" t="s">
        <v>23</v>
      </c>
      <c r="V422" s="13" t="s">
        <v>23</v>
      </c>
      <c r="W422" s="13" t="s">
        <v>23</v>
      </c>
      <c r="X422" s="13" t="s">
        <v>23</v>
      </c>
      <c r="Y422" s="13" t="s">
        <v>23</v>
      </c>
      <c r="Z422" s="13" t="s">
        <v>23</v>
      </c>
    </row>
    <row r="423" spans="1:26" s="1" customFormat="1" ht="36" x14ac:dyDescent="0.25">
      <c r="A423" s="4">
        <v>1677</v>
      </c>
      <c r="B423" s="13">
        <v>2</v>
      </c>
      <c r="C423" s="48" t="s">
        <v>1928</v>
      </c>
      <c r="D423" s="1" t="s">
        <v>1929</v>
      </c>
      <c r="E423" s="5">
        <v>34.920417999999998</v>
      </c>
      <c r="F423" s="5">
        <v>33.632904000000003</v>
      </c>
      <c r="G423" s="13">
        <v>-1250</v>
      </c>
      <c r="H423" s="1" t="s">
        <v>1930</v>
      </c>
      <c r="I423" s="1" t="s">
        <v>1931</v>
      </c>
      <c r="J423" s="14" t="s">
        <v>6982</v>
      </c>
      <c r="K423" s="16"/>
      <c r="L423" s="14" t="s">
        <v>1932</v>
      </c>
      <c r="M423" s="14" t="s">
        <v>5615</v>
      </c>
      <c r="N423" s="1" t="s">
        <v>1910</v>
      </c>
      <c r="O423" s="13" t="str">
        <f t="shared" si="6"/>
        <v>a</v>
      </c>
      <c r="P423" s="13"/>
      <c r="Q423" s="13" t="s">
        <v>40</v>
      </c>
      <c r="R423" s="13" t="s">
        <v>39</v>
      </c>
      <c r="S423" s="13" t="s">
        <v>23</v>
      </c>
      <c r="T423" s="13"/>
      <c r="U423" s="13" t="s">
        <v>39</v>
      </c>
      <c r="V423" s="13" t="s">
        <v>23</v>
      </c>
      <c r="W423" s="13" t="s">
        <v>23</v>
      </c>
      <c r="X423" s="13" t="s">
        <v>39</v>
      </c>
      <c r="Y423" s="13" t="s">
        <v>23</v>
      </c>
      <c r="Z423" s="13" t="s">
        <v>54</v>
      </c>
    </row>
    <row r="424" spans="1:26" s="1" customFormat="1" ht="24" x14ac:dyDescent="0.25">
      <c r="A424" s="4">
        <v>1684</v>
      </c>
      <c r="B424" s="13">
        <v>2</v>
      </c>
      <c r="C424" s="48" t="s">
        <v>1945</v>
      </c>
      <c r="D424" s="1" t="s">
        <v>1946</v>
      </c>
      <c r="E424" s="5">
        <v>34.707000000000001</v>
      </c>
      <c r="F424" s="5">
        <v>32.573700000000002</v>
      </c>
      <c r="G424" s="13">
        <v>-750</v>
      </c>
      <c r="H424" s="1" t="s">
        <v>1947</v>
      </c>
      <c r="J424" s="16"/>
      <c r="K424" s="16"/>
      <c r="L424" s="14" t="s">
        <v>1948</v>
      </c>
      <c r="M424" s="14" t="s">
        <v>5625</v>
      </c>
      <c r="N424" s="1" t="s">
        <v>1910</v>
      </c>
      <c r="O424" s="13" t="str">
        <f t="shared" si="6"/>
        <v>a</v>
      </c>
      <c r="P424" s="13"/>
      <c r="Q424" s="13" t="s">
        <v>23</v>
      </c>
      <c r="R424" s="13" t="s">
        <v>23</v>
      </c>
      <c r="S424" s="13" t="s">
        <v>23</v>
      </c>
      <c r="T424" s="13"/>
      <c r="U424" s="13" t="s">
        <v>23</v>
      </c>
      <c r="V424" s="13" t="s">
        <v>23</v>
      </c>
      <c r="W424" s="13" t="s">
        <v>23</v>
      </c>
      <c r="X424" s="13" t="s">
        <v>23</v>
      </c>
      <c r="Y424" s="13" t="s">
        <v>23</v>
      </c>
      <c r="Z424" s="13" t="s">
        <v>23</v>
      </c>
    </row>
    <row r="425" spans="1:26" s="1" customFormat="1" ht="36" x14ac:dyDescent="0.25">
      <c r="A425" s="4">
        <v>1694</v>
      </c>
      <c r="B425" s="13">
        <v>2</v>
      </c>
      <c r="C425" s="48" t="s">
        <v>1958</v>
      </c>
      <c r="D425" s="1" t="s">
        <v>5635</v>
      </c>
      <c r="E425" s="5">
        <v>35.0456</v>
      </c>
      <c r="F425" s="5">
        <v>32.4268</v>
      </c>
      <c r="G425" s="13">
        <v>-330</v>
      </c>
      <c r="H425" s="1" t="s">
        <v>1959</v>
      </c>
      <c r="I425" s="1" t="s">
        <v>1960</v>
      </c>
      <c r="J425" s="16"/>
      <c r="K425" s="16"/>
      <c r="L425" s="14" t="s">
        <v>1961</v>
      </c>
      <c r="M425" s="14" t="s">
        <v>5634</v>
      </c>
      <c r="N425" s="1" t="s">
        <v>1910</v>
      </c>
      <c r="O425" s="13" t="str">
        <f t="shared" si="6"/>
        <v>a</v>
      </c>
      <c r="P425" s="13"/>
      <c r="Q425" s="13" t="s">
        <v>38</v>
      </c>
      <c r="R425" s="13" t="s">
        <v>39</v>
      </c>
      <c r="S425" s="13" t="s">
        <v>23</v>
      </c>
      <c r="T425" s="13"/>
      <c r="U425" s="13" t="s">
        <v>23</v>
      </c>
      <c r="V425" s="13" t="s">
        <v>23</v>
      </c>
      <c r="W425" s="13" t="s">
        <v>23</v>
      </c>
      <c r="X425" s="13" t="s">
        <v>23</v>
      </c>
      <c r="Y425" s="13" t="s">
        <v>23</v>
      </c>
      <c r="Z425" s="13" t="s">
        <v>23</v>
      </c>
    </row>
    <row r="426" spans="1:26" s="1" customFormat="1" ht="48" x14ac:dyDescent="0.25">
      <c r="A426" s="4">
        <v>1696</v>
      </c>
      <c r="B426" s="13">
        <v>2</v>
      </c>
      <c r="C426" s="48" t="s">
        <v>5638</v>
      </c>
      <c r="D426" s="1" t="s">
        <v>6252</v>
      </c>
      <c r="E426" s="5">
        <v>35.140599999999999</v>
      </c>
      <c r="F426" s="5">
        <v>32.812199999999997</v>
      </c>
      <c r="G426" s="13">
        <v>-750</v>
      </c>
      <c r="H426" s="1" t="s">
        <v>1962</v>
      </c>
      <c r="I426" s="1" t="s">
        <v>350</v>
      </c>
      <c r="J426" s="16"/>
      <c r="K426" s="16"/>
      <c r="L426" s="14" t="s">
        <v>5637</v>
      </c>
      <c r="M426" s="14" t="s">
        <v>5636</v>
      </c>
      <c r="N426" s="1" t="s">
        <v>1910</v>
      </c>
      <c r="O426" s="13" t="str">
        <f t="shared" si="6"/>
        <v>a</v>
      </c>
      <c r="P426" s="13"/>
      <c r="Q426" s="13" t="s">
        <v>38</v>
      </c>
      <c r="R426" s="13" t="s">
        <v>39</v>
      </c>
      <c r="S426" s="13" t="s">
        <v>23</v>
      </c>
      <c r="T426" s="13"/>
      <c r="U426" s="13" t="s">
        <v>23</v>
      </c>
      <c r="V426" s="13" t="s">
        <v>23</v>
      </c>
      <c r="W426" s="13" t="s">
        <v>23</v>
      </c>
      <c r="X426" s="13" t="s">
        <v>23</v>
      </c>
      <c r="Y426" s="13" t="s">
        <v>23</v>
      </c>
      <c r="Z426" s="13" t="s">
        <v>23</v>
      </c>
    </row>
    <row r="427" spans="1:26" s="1" customFormat="1" ht="24" x14ac:dyDescent="0.25">
      <c r="A427" s="4">
        <v>1700</v>
      </c>
      <c r="B427" s="13">
        <v>2</v>
      </c>
      <c r="C427" s="48" t="s">
        <v>1970</v>
      </c>
      <c r="D427" s="1" t="s">
        <v>1971</v>
      </c>
      <c r="E427" s="5">
        <v>35.343834000000001</v>
      </c>
      <c r="F427" s="5">
        <v>33.323300000000003</v>
      </c>
      <c r="G427" s="13">
        <v>-750</v>
      </c>
      <c r="H427" s="1" t="s">
        <v>1972</v>
      </c>
      <c r="I427" s="1" t="s">
        <v>193</v>
      </c>
      <c r="J427" s="16"/>
      <c r="K427" s="16"/>
      <c r="L427" s="14" t="s">
        <v>1973</v>
      </c>
      <c r="M427" s="14" t="s">
        <v>5646</v>
      </c>
      <c r="N427" s="1" t="s">
        <v>1910</v>
      </c>
      <c r="O427" s="13" t="str">
        <f t="shared" si="6"/>
        <v>a</v>
      </c>
      <c r="P427" s="13"/>
      <c r="Q427" s="13" t="s">
        <v>40</v>
      </c>
      <c r="R427" s="13" t="s">
        <v>39</v>
      </c>
      <c r="S427" s="13" t="s">
        <v>23</v>
      </c>
      <c r="T427" s="13"/>
      <c r="U427" s="13" t="s">
        <v>23</v>
      </c>
      <c r="V427" s="13" t="s">
        <v>23</v>
      </c>
      <c r="W427" s="13" t="s">
        <v>23</v>
      </c>
      <c r="X427" s="13" t="s">
        <v>23</v>
      </c>
      <c r="Y427" s="13" t="s">
        <v>23</v>
      </c>
      <c r="Z427" s="13" t="s">
        <v>23</v>
      </c>
    </row>
    <row r="428" spans="1:26" s="1" customFormat="1" ht="48" x14ac:dyDescent="0.25">
      <c r="A428" s="4">
        <v>1739</v>
      </c>
      <c r="B428" s="13">
        <v>2</v>
      </c>
      <c r="C428" s="48" t="s">
        <v>2009</v>
      </c>
      <c r="D428" s="1" t="s">
        <v>4820</v>
      </c>
      <c r="E428" s="5">
        <v>41.634999999999998</v>
      </c>
      <c r="F428" s="5">
        <v>28.094799999999999</v>
      </c>
      <c r="G428" s="13">
        <v>-650</v>
      </c>
      <c r="H428" s="1" t="s">
        <v>7098</v>
      </c>
      <c r="I428" s="1" t="s">
        <v>2010</v>
      </c>
      <c r="J428" s="16"/>
      <c r="K428" s="16"/>
      <c r="L428" s="14" t="s">
        <v>2011</v>
      </c>
      <c r="M428" s="14" t="s">
        <v>4862</v>
      </c>
      <c r="N428" s="1" t="s">
        <v>2008</v>
      </c>
      <c r="O428" s="13" t="str">
        <f t="shared" si="6"/>
        <v>a</v>
      </c>
      <c r="P428" s="13"/>
      <c r="Q428" s="13" t="s">
        <v>40</v>
      </c>
      <c r="R428" s="13" t="s">
        <v>23</v>
      </c>
      <c r="S428" s="13" t="s">
        <v>23</v>
      </c>
      <c r="T428" s="13"/>
      <c r="U428" s="13" t="s">
        <v>23</v>
      </c>
      <c r="V428" s="13" t="s">
        <v>23</v>
      </c>
      <c r="W428" s="13" t="s">
        <v>23</v>
      </c>
      <c r="X428" s="13" t="s">
        <v>23</v>
      </c>
      <c r="Y428" s="13" t="s">
        <v>23</v>
      </c>
      <c r="Z428" s="13" t="s">
        <v>23</v>
      </c>
    </row>
    <row r="429" spans="1:26" s="1" customFormat="1" ht="24" x14ac:dyDescent="0.25">
      <c r="A429" s="4">
        <v>1740</v>
      </c>
      <c r="B429" s="13">
        <v>2</v>
      </c>
      <c r="C429" s="48" t="s">
        <v>4865</v>
      </c>
      <c r="D429" s="1" t="s">
        <v>6409</v>
      </c>
      <c r="E429" s="5">
        <v>41.8658</v>
      </c>
      <c r="F429" s="5">
        <v>27.981999999999999</v>
      </c>
      <c r="G429" s="13">
        <v>-30</v>
      </c>
      <c r="H429" s="1" t="s">
        <v>7097</v>
      </c>
      <c r="I429" s="1" t="s">
        <v>6405</v>
      </c>
      <c r="J429" s="16"/>
      <c r="K429" s="16"/>
      <c r="L429" s="14" t="s">
        <v>4864</v>
      </c>
      <c r="M429" s="14" t="s">
        <v>4863</v>
      </c>
      <c r="N429" s="1" t="s">
        <v>2008</v>
      </c>
      <c r="O429" s="13" t="str">
        <f t="shared" si="6"/>
        <v>a</v>
      </c>
      <c r="P429" s="13" t="s">
        <v>97</v>
      </c>
      <c r="Q429" s="13" t="s">
        <v>40</v>
      </c>
      <c r="R429" s="13" t="s">
        <v>23</v>
      </c>
      <c r="S429" s="13" t="s">
        <v>23</v>
      </c>
      <c r="T429" s="13"/>
      <c r="U429" s="13" t="s">
        <v>23</v>
      </c>
      <c r="V429" s="13" t="s">
        <v>23</v>
      </c>
      <c r="W429" s="13" t="s">
        <v>23</v>
      </c>
      <c r="X429" s="13" t="s">
        <v>23</v>
      </c>
      <c r="Y429" s="13" t="s">
        <v>23</v>
      </c>
      <c r="Z429" s="13" t="s">
        <v>23</v>
      </c>
    </row>
    <row r="430" spans="1:26" s="1" customFormat="1" ht="36" x14ac:dyDescent="0.25">
      <c r="A430" s="4">
        <v>1757</v>
      </c>
      <c r="B430" s="13">
        <v>2</v>
      </c>
      <c r="C430" s="48" t="s">
        <v>6404</v>
      </c>
      <c r="D430" s="1" t="s">
        <v>2018</v>
      </c>
      <c r="E430" s="5">
        <v>42.658425999999999</v>
      </c>
      <c r="F430" s="5">
        <v>27.727654000000001</v>
      </c>
      <c r="G430" s="13">
        <v>-550</v>
      </c>
      <c r="H430" s="1" t="s">
        <v>2019</v>
      </c>
      <c r="I430" s="1" t="s">
        <v>6197</v>
      </c>
      <c r="J430" s="14" t="s">
        <v>5917</v>
      </c>
      <c r="K430" s="16"/>
      <c r="L430" s="14" t="s">
        <v>2020</v>
      </c>
      <c r="M430" s="14" t="s">
        <v>4873</v>
      </c>
      <c r="N430" s="1" t="s">
        <v>2014</v>
      </c>
      <c r="O430" s="13" t="str">
        <f t="shared" si="6"/>
        <v>a</v>
      </c>
      <c r="P430" s="13"/>
      <c r="Q430" s="13" t="s">
        <v>23</v>
      </c>
      <c r="R430" s="13" t="s">
        <v>23</v>
      </c>
      <c r="S430" s="13" t="s">
        <v>23</v>
      </c>
      <c r="T430" s="13"/>
      <c r="U430" s="13" t="s">
        <v>23</v>
      </c>
      <c r="V430" s="13" t="s">
        <v>23</v>
      </c>
      <c r="W430" s="13" t="s">
        <v>23</v>
      </c>
      <c r="X430" s="13" t="s">
        <v>23</v>
      </c>
      <c r="Y430" s="13" t="s">
        <v>23</v>
      </c>
      <c r="Z430" s="13" t="s">
        <v>23</v>
      </c>
    </row>
    <row r="431" spans="1:26" s="1" customFormat="1" ht="36" x14ac:dyDescent="0.25">
      <c r="A431" s="4">
        <v>1765</v>
      </c>
      <c r="B431" s="13">
        <v>2</v>
      </c>
      <c r="C431" s="48" t="s">
        <v>2025</v>
      </c>
      <c r="D431" s="1" t="s">
        <v>6438</v>
      </c>
      <c r="E431" s="5">
        <v>43.403914999999998</v>
      </c>
      <c r="F431" s="5">
        <v>28.164406</v>
      </c>
      <c r="G431" s="13">
        <v>-550</v>
      </c>
      <c r="H431" s="1" t="s">
        <v>2026</v>
      </c>
      <c r="I431" s="1" t="s">
        <v>6197</v>
      </c>
      <c r="J431" s="16"/>
      <c r="K431" s="16"/>
      <c r="L431" s="14" t="s">
        <v>2027</v>
      </c>
      <c r="M431" s="14" t="s">
        <v>4876</v>
      </c>
      <c r="N431" s="1" t="s">
        <v>2014</v>
      </c>
      <c r="O431" s="13" t="str">
        <f t="shared" si="6"/>
        <v>a</v>
      </c>
      <c r="P431" s="13" t="s">
        <v>97</v>
      </c>
      <c r="Q431" s="13" t="s">
        <v>23</v>
      </c>
      <c r="R431" s="13" t="s">
        <v>23</v>
      </c>
      <c r="S431" s="13" t="s">
        <v>23</v>
      </c>
      <c r="T431" s="13"/>
      <c r="U431" s="13" t="s">
        <v>23</v>
      </c>
      <c r="V431" s="13" t="s">
        <v>23</v>
      </c>
      <c r="W431" s="13" t="s">
        <v>23</v>
      </c>
      <c r="X431" s="13" t="s">
        <v>23</v>
      </c>
      <c r="Y431" s="13" t="s">
        <v>23</v>
      </c>
      <c r="Z431" s="13" t="s">
        <v>23</v>
      </c>
    </row>
    <row r="432" spans="1:26" s="1" customFormat="1" ht="24" x14ac:dyDescent="0.25">
      <c r="A432" s="4">
        <v>1793</v>
      </c>
      <c r="B432" s="13">
        <v>2</v>
      </c>
      <c r="C432" s="48" t="s">
        <v>6391</v>
      </c>
      <c r="D432" s="1" t="s">
        <v>6392</v>
      </c>
      <c r="E432" s="5">
        <v>46.61</v>
      </c>
      <c r="F432" s="5">
        <v>31.277999999999999</v>
      </c>
      <c r="G432" s="13" t="s">
        <v>974</v>
      </c>
      <c r="H432" s="1" t="s">
        <v>4889</v>
      </c>
      <c r="J432" s="16"/>
      <c r="K432" s="16"/>
      <c r="L432" s="14" t="s">
        <v>2052</v>
      </c>
      <c r="M432" s="16"/>
      <c r="N432" s="1" t="s">
        <v>2036</v>
      </c>
      <c r="O432" s="13" t="str">
        <f t="shared" si="6"/>
        <v>a</v>
      </c>
      <c r="P432" s="13"/>
      <c r="Q432" s="13"/>
      <c r="R432" s="13"/>
      <c r="S432" s="13"/>
      <c r="T432" s="13"/>
      <c r="U432" s="13"/>
      <c r="V432" s="13"/>
      <c r="W432" s="13"/>
      <c r="X432" s="13"/>
      <c r="Y432" s="13"/>
      <c r="Z432" s="13"/>
    </row>
    <row r="433" spans="1:26" s="1" customFormat="1" ht="72" x14ac:dyDescent="0.25">
      <c r="A433" s="4">
        <v>1793.1</v>
      </c>
      <c r="B433" s="13">
        <v>2</v>
      </c>
      <c r="C433" s="48" t="s">
        <v>4891</v>
      </c>
      <c r="D433" s="1" t="s">
        <v>6386</v>
      </c>
      <c r="E433" s="5">
        <v>46.598556000000002</v>
      </c>
      <c r="F433" s="5">
        <v>31.412078000000001</v>
      </c>
      <c r="G433" s="13">
        <v>-650</v>
      </c>
      <c r="H433" s="1" t="s">
        <v>2053</v>
      </c>
      <c r="I433" s="1" t="s">
        <v>6197</v>
      </c>
      <c r="J433" s="16"/>
      <c r="K433" s="16"/>
      <c r="L433" s="14" t="s">
        <v>2054</v>
      </c>
      <c r="M433" s="14" t="s">
        <v>4890</v>
      </c>
      <c r="N433" s="1" t="s">
        <v>2036</v>
      </c>
      <c r="O433" s="13" t="str">
        <f t="shared" si="6"/>
        <v>a</v>
      </c>
      <c r="P433" s="13"/>
      <c r="Q433" s="13" t="s">
        <v>23</v>
      </c>
      <c r="R433" s="13" t="s">
        <v>23</v>
      </c>
      <c r="S433" s="13" t="s">
        <v>23</v>
      </c>
      <c r="T433" s="13"/>
      <c r="U433" s="13" t="s">
        <v>23</v>
      </c>
      <c r="V433" s="13" t="s">
        <v>23</v>
      </c>
      <c r="W433" s="13" t="s">
        <v>23</v>
      </c>
      <c r="X433" s="13" t="s">
        <v>23</v>
      </c>
      <c r="Y433" s="13" t="s">
        <v>23</v>
      </c>
      <c r="Z433" s="13" t="s">
        <v>23</v>
      </c>
    </row>
    <row r="434" spans="1:26" s="1" customFormat="1" ht="48" x14ac:dyDescent="0.25">
      <c r="A434" s="4">
        <v>1797</v>
      </c>
      <c r="B434" s="13">
        <v>2</v>
      </c>
      <c r="C434" s="48" t="s">
        <v>6542</v>
      </c>
      <c r="D434" s="1" t="s">
        <v>6390</v>
      </c>
      <c r="E434" s="5">
        <v>46.023000000000003</v>
      </c>
      <c r="F434" s="5">
        <v>32.942999999999998</v>
      </c>
      <c r="G434" s="13" t="s">
        <v>974</v>
      </c>
      <c r="H434" s="1" t="s">
        <v>6420</v>
      </c>
      <c r="I434" s="1" t="s">
        <v>6197</v>
      </c>
      <c r="J434" s="16"/>
      <c r="K434" s="16"/>
      <c r="L434" s="14" t="s">
        <v>2060</v>
      </c>
      <c r="M434" s="16"/>
      <c r="N434" s="1" t="s">
        <v>2036</v>
      </c>
      <c r="O434" s="13" t="str">
        <f t="shared" si="6"/>
        <v>a</v>
      </c>
      <c r="P434" s="13"/>
      <c r="Q434" s="13" t="s">
        <v>23</v>
      </c>
      <c r="R434" s="13" t="s">
        <v>23</v>
      </c>
      <c r="S434" s="13" t="s">
        <v>23</v>
      </c>
      <c r="T434" s="13"/>
      <c r="U434" s="13" t="s">
        <v>23</v>
      </c>
      <c r="V434" s="13" t="s">
        <v>23</v>
      </c>
      <c r="W434" s="13" t="s">
        <v>23</v>
      </c>
      <c r="X434" s="13" t="s">
        <v>23</v>
      </c>
      <c r="Y434" s="13" t="s">
        <v>23</v>
      </c>
      <c r="Z434" s="13" t="s">
        <v>23</v>
      </c>
    </row>
    <row r="435" spans="1:26" s="1" customFormat="1" ht="24" x14ac:dyDescent="0.25">
      <c r="A435" s="4">
        <v>1801</v>
      </c>
      <c r="B435" s="13">
        <v>2</v>
      </c>
      <c r="C435" s="48" t="s">
        <v>6426</v>
      </c>
      <c r="D435" s="1" t="s">
        <v>6427</v>
      </c>
      <c r="E435" s="5">
        <v>45.517629999999997</v>
      </c>
      <c r="F435" s="5">
        <v>32.714032000000003</v>
      </c>
      <c r="G435" s="13">
        <v>-350</v>
      </c>
      <c r="H435" s="1" t="s">
        <v>2061</v>
      </c>
      <c r="I435" s="1" t="s">
        <v>6428</v>
      </c>
      <c r="J435" s="16"/>
      <c r="K435" s="16"/>
      <c r="L435" s="14" t="s">
        <v>2062</v>
      </c>
      <c r="M435" s="14" t="s">
        <v>4893</v>
      </c>
      <c r="N435" s="1" t="s">
        <v>2036</v>
      </c>
      <c r="O435" s="13" t="str">
        <f t="shared" si="6"/>
        <v>a</v>
      </c>
      <c r="P435" s="13"/>
      <c r="Q435" s="13" t="s">
        <v>23</v>
      </c>
      <c r="R435" s="13" t="s">
        <v>23</v>
      </c>
      <c r="S435" s="13" t="s">
        <v>23</v>
      </c>
      <c r="T435" s="13"/>
      <c r="U435" s="13" t="s">
        <v>23</v>
      </c>
      <c r="V435" s="13" t="s">
        <v>23</v>
      </c>
      <c r="W435" s="13" t="s">
        <v>23</v>
      </c>
      <c r="X435" s="13" t="s">
        <v>23</v>
      </c>
      <c r="Y435" s="13" t="s">
        <v>23</v>
      </c>
      <c r="Z435" s="13" t="s">
        <v>23</v>
      </c>
    </row>
    <row r="436" spans="1:26" s="1" customFormat="1" ht="24" x14ac:dyDescent="0.25">
      <c r="A436" s="4">
        <v>1807</v>
      </c>
      <c r="B436" s="13">
        <v>2</v>
      </c>
      <c r="C436" s="48" t="s">
        <v>6422</v>
      </c>
      <c r="D436" s="1" t="s">
        <v>6423</v>
      </c>
      <c r="E436" s="5">
        <v>44.610233000000001</v>
      </c>
      <c r="F436" s="5">
        <v>33.596857</v>
      </c>
      <c r="G436" s="13" t="s">
        <v>974</v>
      </c>
      <c r="H436" s="1" t="s">
        <v>2065</v>
      </c>
      <c r="J436" s="16"/>
      <c r="K436" s="16"/>
      <c r="L436" s="14" t="s">
        <v>2066</v>
      </c>
      <c r="M436" s="16"/>
      <c r="N436" s="1" t="s">
        <v>2036</v>
      </c>
      <c r="O436" s="13" t="str">
        <f t="shared" si="6"/>
        <v>a</v>
      </c>
      <c r="P436" s="13"/>
      <c r="Q436" s="13" t="s">
        <v>23</v>
      </c>
      <c r="R436" s="13" t="s">
        <v>23</v>
      </c>
      <c r="S436" s="13" t="s">
        <v>23</v>
      </c>
      <c r="T436" s="13"/>
      <c r="U436" s="13" t="s">
        <v>23</v>
      </c>
      <c r="V436" s="13" t="s">
        <v>23</v>
      </c>
      <c r="W436" s="13" t="s">
        <v>23</v>
      </c>
      <c r="X436" s="13" t="s">
        <v>23</v>
      </c>
      <c r="Y436" s="13" t="s">
        <v>23</v>
      </c>
      <c r="Z436" s="13" t="s">
        <v>23</v>
      </c>
    </row>
    <row r="437" spans="1:26" s="1" customFormat="1" ht="24" x14ac:dyDescent="0.25">
      <c r="A437" s="4">
        <v>1829</v>
      </c>
      <c r="B437" s="13">
        <v>2</v>
      </c>
      <c r="C437" s="48" t="s">
        <v>2089</v>
      </c>
      <c r="D437" s="1" t="s">
        <v>2090</v>
      </c>
      <c r="E437" s="5">
        <v>47.268109000000003</v>
      </c>
      <c r="F437" s="5">
        <v>39.335433999999999</v>
      </c>
      <c r="G437" s="13">
        <v>-330</v>
      </c>
      <c r="H437" s="1" t="s">
        <v>2091</v>
      </c>
      <c r="I437" s="1" t="s">
        <v>6381</v>
      </c>
      <c r="J437" s="16"/>
      <c r="K437" s="16"/>
      <c r="L437" s="14" t="s">
        <v>2092</v>
      </c>
      <c r="M437" s="14" t="s">
        <v>4904</v>
      </c>
      <c r="N437" s="1" t="s">
        <v>2088</v>
      </c>
      <c r="O437" s="13" t="str">
        <f t="shared" si="6"/>
        <v>a</v>
      </c>
      <c r="P437" s="13"/>
      <c r="Q437" s="13" t="s">
        <v>23</v>
      </c>
      <c r="R437" s="13" t="s">
        <v>23</v>
      </c>
      <c r="S437" s="13" t="s">
        <v>23</v>
      </c>
      <c r="T437" s="13"/>
      <c r="U437" s="13" t="s">
        <v>23</v>
      </c>
      <c r="V437" s="13" t="s">
        <v>23</v>
      </c>
      <c r="W437" s="13" t="s">
        <v>23</v>
      </c>
      <c r="X437" s="13" t="s">
        <v>23</v>
      </c>
      <c r="Y437" s="13" t="s">
        <v>23</v>
      </c>
      <c r="Z437" s="13" t="s">
        <v>23</v>
      </c>
    </row>
    <row r="438" spans="1:26" s="1" customFormat="1" ht="36" x14ac:dyDescent="0.25">
      <c r="A438" s="4">
        <v>1847</v>
      </c>
      <c r="B438" s="13">
        <v>2</v>
      </c>
      <c r="C438" s="48" t="s">
        <v>6373</v>
      </c>
      <c r="D438" s="1" t="s">
        <v>6374</v>
      </c>
      <c r="E438" s="5">
        <v>44.571643000000002</v>
      </c>
      <c r="F438" s="5">
        <v>38.034438999999999</v>
      </c>
      <c r="G438" s="13">
        <v>-550</v>
      </c>
      <c r="H438" s="1" t="s">
        <v>2104</v>
      </c>
      <c r="I438" s="1" t="s">
        <v>6197</v>
      </c>
      <c r="J438" s="16"/>
      <c r="K438" s="16"/>
      <c r="L438" s="14" t="s">
        <v>2105</v>
      </c>
      <c r="M438" s="14" t="s">
        <v>4908</v>
      </c>
      <c r="N438" s="1" t="s">
        <v>2088</v>
      </c>
      <c r="O438" s="13" t="str">
        <f t="shared" si="6"/>
        <v>a</v>
      </c>
      <c r="P438" s="13" t="s">
        <v>97</v>
      </c>
      <c r="Q438" s="13" t="s">
        <v>23</v>
      </c>
      <c r="R438" s="13" t="s">
        <v>23</v>
      </c>
      <c r="S438" s="13" t="s">
        <v>23</v>
      </c>
      <c r="T438" s="13"/>
      <c r="U438" s="13" t="s">
        <v>23</v>
      </c>
      <c r="V438" s="13" t="s">
        <v>23</v>
      </c>
      <c r="W438" s="13" t="s">
        <v>23</v>
      </c>
      <c r="X438" s="13" t="s">
        <v>23</v>
      </c>
      <c r="Y438" s="13" t="s">
        <v>23</v>
      </c>
      <c r="Z438" s="13" t="s">
        <v>23</v>
      </c>
    </row>
    <row r="439" spans="1:26" s="1" customFormat="1" ht="36" x14ac:dyDescent="0.25">
      <c r="A439" s="4">
        <v>1861</v>
      </c>
      <c r="B439" s="13">
        <v>2</v>
      </c>
      <c r="C439" s="48" t="s">
        <v>6356</v>
      </c>
      <c r="D439" s="1" t="s">
        <v>2123</v>
      </c>
      <c r="E439" s="5">
        <v>42.996000000000002</v>
      </c>
      <c r="F439" s="5">
        <v>41.018000000000001</v>
      </c>
      <c r="G439" s="13">
        <v>-550</v>
      </c>
      <c r="H439" s="1" t="s">
        <v>2124</v>
      </c>
      <c r="I439" s="1" t="s">
        <v>6197</v>
      </c>
      <c r="J439" s="16"/>
      <c r="K439" s="16"/>
      <c r="L439" s="14" t="s">
        <v>2125</v>
      </c>
      <c r="M439" s="14" t="s">
        <v>4915</v>
      </c>
      <c r="N439" s="1" t="s">
        <v>2118</v>
      </c>
      <c r="O439" s="13" t="str">
        <f t="shared" si="6"/>
        <v>a</v>
      </c>
      <c r="P439" s="13"/>
      <c r="Q439" s="13" t="s">
        <v>23</v>
      </c>
      <c r="R439" s="13" t="s">
        <v>23</v>
      </c>
      <c r="S439" s="13" t="s">
        <v>23</v>
      </c>
      <c r="T439" s="13"/>
      <c r="U439" s="13" t="s">
        <v>23</v>
      </c>
      <c r="V439" s="13" t="s">
        <v>23</v>
      </c>
      <c r="W439" s="13" t="s">
        <v>23</v>
      </c>
      <c r="X439" s="13" t="s">
        <v>23</v>
      </c>
      <c r="Y439" s="13" t="s">
        <v>23</v>
      </c>
      <c r="Z439" s="13" t="s">
        <v>23</v>
      </c>
    </row>
    <row r="440" spans="1:26" s="1" customFormat="1" ht="24" x14ac:dyDescent="0.25">
      <c r="A440" s="4">
        <v>1868</v>
      </c>
      <c r="B440" s="13">
        <v>2</v>
      </c>
      <c r="C440" s="48" t="s">
        <v>6346</v>
      </c>
      <c r="D440" s="1" t="s">
        <v>4921</v>
      </c>
      <c r="E440" s="5">
        <v>42.184800000000003</v>
      </c>
      <c r="F440" s="5">
        <v>41.709000000000003</v>
      </c>
      <c r="G440" s="13">
        <v>-30</v>
      </c>
      <c r="H440" s="1" t="s">
        <v>2137</v>
      </c>
      <c r="I440" s="1" t="s">
        <v>7014</v>
      </c>
      <c r="J440" s="16"/>
      <c r="K440" s="16"/>
      <c r="L440" s="14" t="s">
        <v>2138</v>
      </c>
      <c r="M440" s="14" t="s">
        <v>4922</v>
      </c>
      <c r="N440" s="1" t="s">
        <v>2136</v>
      </c>
      <c r="O440" s="13" t="str">
        <f t="shared" si="6"/>
        <v>a</v>
      </c>
      <c r="P440" s="13"/>
      <c r="Q440" s="13" t="s">
        <v>23</v>
      </c>
      <c r="R440" s="13" t="s">
        <v>23</v>
      </c>
      <c r="S440" s="13" t="s">
        <v>23</v>
      </c>
      <c r="T440" s="13"/>
      <c r="U440" s="13" t="s">
        <v>23</v>
      </c>
      <c r="V440" s="13" t="s">
        <v>23</v>
      </c>
      <c r="W440" s="13" t="s">
        <v>23</v>
      </c>
      <c r="X440" s="13" t="s">
        <v>23</v>
      </c>
      <c r="Y440" s="13" t="s">
        <v>39</v>
      </c>
      <c r="Z440" s="13" t="s">
        <v>23</v>
      </c>
    </row>
    <row r="441" spans="1:26" s="1" customFormat="1" ht="36" x14ac:dyDescent="0.25">
      <c r="A441" s="4">
        <v>1874</v>
      </c>
      <c r="B441" s="13">
        <v>2</v>
      </c>
      <c r="C441" s="48" t="s">
        <v>2150</v>
      </c>
      <c r="D441" s="1" t="s">
        <v>6344</v>
      </c>
      <c r="E441" s="5">
        <v>41.656123000000001</v>
      </c>
      <c r="F441" s="5">
        <v>41.650230999999998</v>
      </c>
      <c r="G441" s="13">
        <v>-750</v>
      </c>
      <c r="H441" s="1" t="s">
        <v>2151</v>
      </c>
      <c r="I441" s="1" t="s">
        <v>6201</v>
      </c>
      <c r="J441" s="16"/>
      <c r="K441" s="16"/>
      <c r="L441" s="14" t="s">
        <v>2152</v>
      </c>
      <c r="M441" s="14" t="s">
        <v>4926</v>
      </c>
      <c r="N441" s="1" t="s">
        <v>2136</v>
      </c>
      <c r="O441" s="13" t="str">
        <f t="shared" si="6"/>
        <v>a</v>
      </c>
      <c r="P441" s="13" t="s">
        <v>97</v>
      </c>
      <c r="Q441" s="13" t="s">
        <v>23</v>
      </c>
      <c r="R441" s="13" t="s">
        <v>23</v>
      </c>
      <c r="S441" s="13" t="s">
        <v>23</v>
      </c>
      <c r="T441" s="13"/>
      <c r="U441" s="13" t="s">
        <v>23</v>
      </c>
      <c r="V441" s="13" t="s">
        <v>23</v>
      </c>
      <c r="W441" s="13" t="s">
        <v>23</v>
      </c>
      <c r="X441" s="13" t="s">
        <v>23</v>
      </c>
      <c r="Y441" s="13" t="s">
        <v>23</v>
      </c>
      <c r="Z441" s="13" t="s">
        <v>23</v>
      </c>
    </row>
    <row r="442" spans="1:26" s="1" customFormat="1" ht="48" x14ac:dyDescent="0.25">
      <c r="A442" s="4">
        <v>1876</v>
      </c>
      <c r="B442" s="13">
        <v>2</v>
      </c>
      <c r="C442" s="48" t="s">
        <v>6243</v>
      </c>
      <c r="D442" s="1" t="s">
        <v>6343</v>
      </c>
      <c r="E442" s="5">
        <v>41.57311</v>
      </c>
      <c r="F442" s="5">
        <v>41.573740999999998</v>
      </c>
      <c r="G442" s="13">
        <v>-330</v>
      </c>
      <c r="H442" s="1" t="s">
        <v>7471</v>
      </c>
      <c r="I442" s="1" t="s">
        <v>6197</v>
      </c>
      <c r="J442" s="16"/>
      <c r="K442" s="16"/>
      <c r="L442" s="14" t="s">
        <v>2156</v>
      </c>
      <c r="M442" s="14" t="s">
        <v>4927</v>
      </c>
      <c r="N442" s="1" t="s">
        <v>2136</v>
      </c>
      <c r="O442" s="13" t="str">
        <f t="shared" si="6"/>
        <v>a</v>
      </c>
      <c r="P442" s="13"/>
      <c r="Q442" s="13" t="s">
        <v>23</v>
      </c>
      <c r="R442" s="13" t="s">
        <v>23</v>
      </c>
      <c r="S442" s="13" t="s">
        <v>23</v>
      </c>
      <c r="T442" s="13"/>
      <c r="U442" s="13" t="s">
        <v>23</v>
      </c>
      <c r="V442" s="13" t="s">
        <v>23</v>
      </c>
      <c r="W442" s="13" t="s">
        <v>23</v>
      </c>
      <c r="X442" s="13" t="s">
        <v>23</v>
      </c>
      <c r="Y442" s="13" t="s">
        <v>23</v>
      </c>
      <c r="Z442" s="13" t="s">
        <v>23</v>
      </c>
    </row>
    <row r="443" spans="1:26" s="1" customFormat="1" ht="48" x14ac:dyDescent="0.25">
      <c r="A443" s="4">
        <v>1883</v>
      </c>
      <c r="B443" s="13">
        <v>2</v>
      </c>
      <c r="C443" s="48" t="s">
        <v>4933</v>
      </c>
      <c r="D443" s="1" t="s">
        <v>6337</v>
      </c>
      <c r="E443" s="5">
        <v>41.036149000000002</v>
      </c>
      <c r="F443" s="5">
        <v>40.534455999999999</v>
      </c>
      <c r="G443" s="13">
        <v>-670</v>
      </c>
      <c r="H443" s="1" t="s">
        <v>2170</v>
      </c>
      <c r="I443" s="1" t="s">
        <v>6201</v>
      </c>
      <c r="J443" s="16"/>
      <c r="K443" s="16"/>
      <c r="L443" s="14" t="s">
        <v>2171</v>
      </c>
      <c r="M443" s="14" t="s">
        <v>4929</v>
      </c>
      <c r="N443" s="1" t="s">
        <v>2157</v>
      </c>
      <c r="O443" s="13" t="str">
        <f t="shared" si="6"/>
        <v>a</v>
      </c>
      <c r="P443" s="13" t="s">
        <v>97</v>
      </c>
      <c r="Q443" s="13" t="s">
        <v>23</v>
      </c>
      <c r="R443" s="13" t="s">
        <v>23</v>
      </c>
      <c r="S443" s="13" t="s">
        <v>23</v>
      </c>
      <c r="T443" s="13"/>
      <c r="U443" s="13" t="s">
        <v>23</v>
      </c>
      <c r="V443" s="13" t="s">
        <v>23</v>
      </c>
      <c r="W443" s="13" t="s">
        <v>23</v>
      </c>
      <c r="X443" s="13" t="s">
        <v>23</v>
      </c>
      <c r="Y443" s="13" t="s">
        <v>23</v>
      </c>
      <c r="Z443" s="13" t="s">
        <v>23</v>
      </c>
    </row>
    <row r="444" spans="1:26" s="1" customFormat="1" ht="60" x14ac:dyDescent="0.25">
      <c r="A444" s="4">
        <v>1889</v>
      </c>
      <c r="B444" s="13">
        <v>2</v>
      </c>
      <c r="C444" s="48" t="s">
        <v>6226</v>
      </c>
      <c r="D444" s="1" t="s">
        <v>2181</v>
      </c>
      <c r="E444" s="5">
        <v>41.004908999999998</v>
      </c>
      <c r="F444" s="5">
        <v>39.739089</v>
      </c>
      <c r="G444" s="13">
        <v>-750</v>
      </c>
      <c r="H444" s="1" t="s">
        <v>2185</v>
      </c>
      <c r="I444" s="1" t="s">
        <v>6692</v>
      </c>
      <c r="J444" s="16"/>
      <c r="K444" s="16"/>
      <c r="L444" s="14" t="s">
        <v>2182</v>
      </c>
      <c r="M444" s="14" t="s">
        <v>4936</v>
      </c>
      <c r="N444" s="1" t="s">
        <v>2157</v>
      </c>
      <c r="O444" s="13" t="str">
        <f t="shared" si="6"/>
        <v>a</v>
      </c>
      <c r="P444" s="13" t="s">
        <v>97</v>
      </c>
      <c r="Q444" s="13"/>
      <c r="R444" s="13" t="s">
        <v>23</v>
      </c>
      <c r="S444" s="13" t="s">
        <v>23</v>
      </c>
      <c r="T444" s="13"/>
      <c r="U444" s="13" t="s">
        <v>23</v>
      </c>
      <c r="V444" s="13" t="s">
        <v>23</v>
      </c>
      <c r="W444" s="13" t="s">
        <v>23</v>
      </c>
      <c r="X444" s="13" t="s">
        <v>23</v>
      </c>
      <c r="Y444" s="13" t="s">
        <v>23</v>
      </c>
      <c r="Z444" s="13" t="s">
        <v>23</v>
      </c>
    </row>
    <row r="445" spans="1:26" s="1" customFormat="1" ht="24" x14ac:dyDescent="0.25">
      <c r="A445" s="4">
        <v>1891</v>
      </c>
      <c r="B445" s="13">
        <v>2</v>
      </c>
      <c r="C445" s="48" t="s">
        <v>6333</v>
      </c>
      <c r="D445" s="1" t="s">
        <v>4555</v>
      </c>
      <c r="E445" s="5">
        <v>41.079233000000002</v>
      </c>
      <c r="F445" s="5">
        <v>39.509827999999999</v>
      </c>
      <c r="G445" s="13">
        <v>-30</v>
      </c>
      <c r="H445" s="1" t="s">
        <v>2185</v>
      </c>
      <c r="I445" s="1" t="s">
        <v>6197</v>
      </c>
      <c r="J445" s="16"/>
      <c r="K445" s="16"/>
      <c r="L445" s="14" t="s">
        <v>2186</v>
      </c>
      <c r="M445" s="14" t="s">
        <v>4938</v>
      </c>
      <c r="N445" s="1" t="s">
        <v>2157</v>
      </c>
      <c r="O445" s="13" t="str">
        <f t="shared" si="6"/>
        <v>a</v>
      </c>
      <c r="P445" s="13" t="s">
        <v>97</v>
      </c>
      <c r="Q445" s="13" t="s">
        <v>23</v>
      </c>
      <c r="R445" s="13" t="s">
        <v>23</v>
      </c>
      <c r="S445" s="13" t="s">
        <v>23</v>
      </c>
      <c r="T445" s="13"/>
      <c r="U445" s="13" t="s">
        <v>23</v>
      </c>
      <c r="V445" s="13" t="s">
        <v>23</v>
      </c>
      <c r="W445" s="13" t="s">
        <v>23</v>
      </c>
      <c r="X445" s="13" t="s">
        <v>23</v>
      </c>
      <c r="Y445" s="13" t="s">
        <v>23</v>
      </c>
      <c r="Z445" s="13" t="s">
        <v>23</v>
      </c>
    </row>
    <row r="446" spans="1:26" s="1" customFormat="1" ht="24" x14ac:dyDescent="0.25">
      <c r="A446" s="4">
        <v>1899</v>
      </c>
      <c r="B446" s="13">
        <v>2</v>
      </c>
      <c r="C446" s="48" t="s">
        <v>2197</v>
      </c>
      <c r="D446" s="1" t="s">
        <v>6329</v>
      </c>
      <c r="E446" s="5">
        <v>40.952599999999997</v>
      </c>
      <c r="F446" s="5">
        <v>38.705599999999997</v>
      </c>
      <c r="G446" s="13" t="s">
        <v>974</v>
      </c>
      <c r="H446" s="1" t="s">
        <v>2198</v>
      </c>
      <c r="I446" s="1" t="s">
        <v>6197</v>
      </c>
      <c r="J446" s="16"/>
      <c r="K446" s="16"/>
      <c r="L446" s="14" t="s">
        <v>2199</v>
      </c>
      <c r="M446" s="16"/>
      <c r="N446" s="1" t="s">
        <v>2157</v>
      </c>
      <c r="O446" s="13" t="str">
        <f t="shared" si="6"/>
        <v>a</v>
      </c>
      <c r="P446" s="13"/>
      <c r="Q446" s="13" t="s">
        <v>23</v>
      </c>
      <c r="R446" s="13" t="s">
        <v>23</v>
      </c>
      <c r="S446" s="13" t="s">
        <v>23</v>
      </c>
      <c r="T446" s="13"/>
      <c r="U446" s="13" t="s">
        <v>23</v>
      </c>
      <c r="V446" s="13" t="s">
        <v>23</v>
      </c>
      <c r="W446" s="13" t="s">
        <v>23</v>
      </c>
      <c r="X446" s="13" t="s">
        <v>23</v>
      </c>
      <c r="Y446" s="13" t="s">
        <v>23</v>
      </c>
      <c r="Z446" s="13" t="s">
        <v>23</v>
      </c>
    </row>
    <row r="447" spans="1:26" s="1" customFormat="1" ht="60" x14ac:dyDescent="0.25">
      <c r="A447" s="4">
        <v>1901</v>
      </c>
      <c r="B447" s="13">
        <v>2</v>
      </c>
      <c r="C447" s="48" t="s">
        <v>6328</v>
      </c>
      <c r="D447" s="1" t="s">
        <v>2201</v>
      </c>
      <c r="E447" s="5">
        <v>40.926512000000002</v>
      </c>
      <c r="F447" s="5">
        <v>38.390134000000003</v>
      </c>
      <c r="G447" s="13">
        <v>-550</v>
      </c>
      <c r="H447" s="1" t="s">
        <v>2185</v>
      </c>
      <c r="I447" s="1" t="s">
        <v>4568</v>
      </c>
      <c r="J447" s="16"/>
      <c r="K447" s="16"/>
      <c r="L447" s="14" t="s">
        <v>4948</v>
      </c>
      <c r="M447" s="14" t="s">
        <v>4947</v>
      </c>
      <c r="N447" s="1" t="s">
        <v>2157</v>
      </c>
      <c r="O447" s="13" t="str">
        <f t="shared" si="6"/>
        <v>a</v>
      </c>
      <c r="P447" s="13" t="s">
        <v>97</v>
      </c>
      <c r="Q447" s="13"/>
      <c r="R447" s="13" t="s">
        <v>23</v>
      </c>
      <c r="S447" s="13" t="s">
        <v>23</v>
      </c>
      <c r="T447" s="13"/>
      <c r="U447" s="13" t="s">
        <v>23</v>
      </c>
      <c r="V447" s="13" t="s">
        <v>23</v>
      </c>
      <c r="W447" s="13" t="s">
        <v>23</v>
      </c>
      <c r="X447" s="13" t="s">
        <v>23</v>
      </c>
      <c r="Y447" s="13" t="s">
        <v>23</v>
      </c>
      <c r="Z447" s="13" t="s">
        <v>23</v>
      </c>
    </row>
    <row r="448" spans="1:26" s="1" customFormat="1" ht="60" x14ac:dyDescent="0.25">
      <c r="A448" s="4">
        <v>1904</v>
      </c>
      <c r="B448" s="13">
        <v>2</v>
      </c>
      <c r="C448" s="48" t="s">
        <v>6325</v>
      </c>
      <c r="D448" s="1" t="s">
        <v>4556</v>
      </c>
      <c r="E448" s="5">
        <v>40.991363999999997</v>
      </c>
      <c r="F448" s="5">
        <v>37.884258000000003</v>
      </c>
      <c r="G448" s="13">
        <v>-750</v>
      </c>
      <c r="H448" s="1" t="s">
        <v>2209</v>
      </c>
      <c r="I448" s="1" t="s">
        <v>6307</v>
      </c>
      <c r="J448" s="16"/>
      <c r="K448" s="16"/>
      <c r="L448" s="14" t="s">
        <v>2210</v>
      </c>
      <c r="M448" s="14" t="s">
        <v>4950</v>
      </c>
      <c r="N448" s="1" t="s">
        <v>2157</v>
      </c>
      <c r="O448" s="13" t="str">
        <f t="shared" si="6"/>
        <v>a</v>
      </c>
      <c r="P448" s="13"/>
      <c r="Q448" s="13"/>
      <c r="R448" s="13" t="s">
        <v>23</v>
      </c>
      <c r="S448" s="13" t="s">
        <v>23</v>
      </c>
      <c r="T448" s="13"/>
      <c r="U448" s="13" t="s">
        <v>23</v>
      </c>
      <c r="V448" s="13" t="s">
        <v>23</v>
      </c>
      <c r="W448" s="13" t="s">
        <v>23</v>
      </c>
      <c r="X448" s="13" t="s">
        <v>23</v>
      </c>
      <c r="Y448" s="13" t="s">
        <v>23</v>
      </c>
      <c r="Z448" s="13" t="s">
        <v>23</v>
      </c>
    </row>
    <row r="449" spans="1:26" s="1" customFormat="1" ht="36" x14ac:dyDescent="0.25">
      <c r="A449" s="4">
        <v>1922</v>
      </c>
      <c r="B449" s="13">
        <v>2</v>
      </c>
      <c r="C449" s="48" t="s">
        <v>6312</v>
      </c>
      <c r="D449" s="1" t="s">
        <v>6310</v>
      </c>
      <c r="E449" s="5">
        <v>41.643000000000001</v>
      </c>
      <c r="F449" s="5">
        <v>36.07</v>
      </c>
      <c r="G449" s="13" t="s">
        <v>974</v>
      </c>
      <c r="H449" s="1" t="s">
        <v>2239</v>
      </c>
      <c r="I449" s="1" t="s">
        <v>6311</v>
      </c>
      <c r="J449" s="16"/>
      <c r="K449" s="16"/>
      <c r="L449" s="14" t="s">
        <v>2240</v>
      </c>
      <c r="M449" s="16"/>
      <c r="N449" s="1" t="s">
        <v>2157</v>
      </c>
      <c r="O449" s="13" t="str">
        <f t="shared" si="6"/>
        <v>a</v>
      </c>
      <c r="P449" s="13"/>
      <c r="Q449" s="13" t="s">
        <v>23</v>
      </c>
      <c r="R449" s="13" t="s">
        <v>23</v>
      </c>
      <c r="S449" s="13" t="s">
        <v>23</v>
      </c>
      <c r="T449" s="13"/>
      <c r="U449" s="13" t="s">
        <v>23</v>
      </c>
      <c r="V449" s="13" t="s">
        <v>23</v>
      </c>
      <c r="W449" s="13" t="s">
        <v>23</v>
      </c>
      <c r="X449" s="13" t="s">
        <v>23</v>
      </c>
      <c r="Y449" s="13" t="s">
        <v>23</v>
      </c>
      <c r="Z449" s="13" t="s">
        <v>23</v>
      </c>
    </row>
    <row r="450" spans="1:26" s="1" customFormat="1" ht="36" x14ac:dyDescent="0.25">
      <c r="A450" s="4">
        <v>1923</v>
      </c>
      <c r="B450" s="13">
        <v>2</v>
      </c>
      <c r="C450" s="48" t="s">
        <v>2241</v>
      </c>
      <c r="D450" s="1" t="s">
        <v>6309</v>
      </c>
      <c r="E450" s="5">
        <v>41.697000000000003</v>
      </c>
      <c r="F450" s="5">
        <v>36.018000000000001</v>
      </c>
      <c r="G450" s="13">
        <v>-30</v>
      </c>
      <c r="H450" s="1" t="s">
        <v>2239</v>
      </c>
      <c r="I450" s="1" t="s">
        <v>6311</v>
      </c>
      <c r="J450" s="16"/>
      <c r="K450" s="16"/>
      <c r="L450" s="14" t="s">
        <v>2242</v>
      </c>
      <c r="M450" s="14" t="s">
        <v>4962</v>
      </c>
      <c r="N450" s="1" t="s">
        <v>2157</v>
      </c>
      <c r="O450" s="13" t="str">
        <f t="shared" ref="O450:O513" si="7">IF(H450="","m","a")</f>
        <v>a</v>
      </c>
      <c r="P450" s="13"/>
      <c r="Q450" s="13" t="s">
        <v>23</v>
      </c>
      <c r="R450" s="13" t="s">
        <v>23</v>
      </c>
      <c r="S450" s="13" t="s">
        <v>23</v>
      </c>
      <c r="T450" s="13"/>
      <c r="U450" s="13" t="s">
        <v>23</v>
      </c>
      <c r="V450" s="13" t="s">
        <v>23</v>
      </c>
      <c r="W450" s="13" t="s">
        <v>23</v>
      </c>
      <c r="X450" s="13" t="s">
        <v>23</v>
      </c>
      <c r="Y450" s="13" t="s">
        <v>23</v>
      </c>
      <c r="Z450" s="13" t="s">
        <v>23</v>
      </c>
    </row>
    <row r="451" spans="1:26" s="1" customFormat="1" ht="24" x14ac:dyDescent="0.25">
      <c r="A451" s="4">
        <v>1924</v>
      </c>
      <c r="B451" s="13">
        <v>2</v>
      </c>
      <c r="C451" s="48" t="s">
        <v>2243</v>
      </c>
      <c r="D451" s="1" t="s">
        <v>6308</v>
      </c>
      <c r="E451" s="5">
        <v>41.747619999999998</v>
      </c>
      <c r="F451" s="5">
        <v>35.959063</v>
      </c>
      <c r="G451" s="13" t="s">
        <v>974</v>
      </c>
      <c r="H451" s="1" t="s">
        <v>2244</v>
      </c>
      <c r="I451" s="1" t="s">
        <v>6197</v>
      </c>
      <c r="J451" s="16"/>
      <c r="K451" s="16"/>
      <c r="L451" s="14" t="s">
        <v>2245</v>
      </c>
      <c r="M451" s="16"/>
      <c r="N451" s="1" t="s">
        <v>2157</v>
      </c>
      <c r="O451" s="13" t="str">
        <f t="shared" si="7"/>
        <v>a</v>
      </c>
      <c r="P451" s="13"/>
      <c r="Q451" s="13" t="s">
        <v>23</v>
      </c>
      <c r="R451" s="13" t="s">
        <v>23</v>
      </c>
      <c r="S451" s="13" t="s">
        <v>23</v>
      </c>
      <c r="T451" s="13"/>
      <c r="U451" s="13" t="s">
        <v>23</v>
      </c>
      <c r="V451" s="13" t="s">
        <v>23</v>
      </c>
      <c r="W451" s="13" t="s">
        <v>23</v>
      </c>
      <c r="X451" s="13" t="s">
        <v>23</v>
      </c>
      <c r="Y451" s="13" t="s">
        <v>23</v>
      </c>
      <c r="Z451" s="13" t="s">
        <v>23</v>
      </c>
    </row>
    <row r="452" spans="1:26" s="1" customFormat="1" ht="24" x14ac:dyDescent="0.25">
      <c r="A452" s="4">
        <v>1927</v>
      </c>
      <c r="B452" s="13">
        <v>2</v>
      </c>
      <c r="C452" s="48" t="s">
        <v>2249</v>
      </c>
      <c r="D452" s="1" t="s">
        <v>4966</v>
      </c>
      <c r="E452" s="5">
        <v>41.686531000000002</v>
      </c>
      <c r="F452" s="5">
        <v>35.415002000000001</v>
      </c>
      <c r="G452" s="13">
        <v>-30</v>
      </c>
      <c r="H452" s="1" t="s">
        <v>2250</v>
      </c>
      <c r="I452" s="1" t="s">
        <v>6197</v>
      </c>
      <c r="J452" s="16"/>
      <c r="K452" s="16"/>
      <c r="L452" s="14" t="s">
        <v>2251</v>
      </c>
      <c r="M452" s="14" t="s">
        <v>4965</v>
      </c>
      <c r="N452" s="1" t="s">
        <v>2157</v>
      </c>
      <c r="O452" s="13" t="str">
        <f t="shared" si="7"/>
        <v>a</v>
      </c>
      <c r="P452" s="13"/>
      <c r="Q452" s="13" t="s">
        <v>23</v>
      </c>
      <c r="R452" s="13" t="s">
        <v>23</v>
      </c>
      <c r="S452" s="13" t="s">
        <v>23</v>
      </c>
      <c r="T452" s="13"/>
      <c r="U452" s="13" t="s">
        <v>23</v>
      </c>
      <c r="V452" s="13" t="s">
        <v>23</v>
      </c>
      <c r="W452" s="13" t="s">
        <v>23</v>
      </c>
      <c r="X452" s="13" t="s">
        <v>23</v>
      </c>
      <c r="Y452" s="13" t="s">
        <v>23</v>
      </c>
      <c r="Z452" s="13" t="s">
        <v>23</v>
      </c>
    </row>
    <row r="453" spans="1:26" s="1" customFormat="1" ht="24" x14ac:dyDescent="0.25">
      <c r="A453" s="4">
        <v>1929</v>
      </c>
      <c r="B453" s="13">
        <v>2</v>
      </c>
      <c r="C453" s="48" t="s">
        <v>2252</v>
      </c>
      <c r="D453" s="1" t="s">
        <v>2253</v>
      </c>
      <c r="E453" s="5">
        <v>41.792039000000003</v>
      </c>
      <c r="F453" s="5">
        <v>35.201452000000003</v>
      </c>
      <c r="G453" s="13">
        <v>-550</v>
      </c>
      <c r="H453" s="1" t="s">
        <v>2250</v>
      </c>
      <c r="I453" s="1" t="s">
        <v>6197</v>
      </c>
      <c r="J453" s="14" t="s">
        <v>6684</v>
      </c>
      <c r="K453" s="16"/>
      <c r="L453" s="14" t="s">
        <v>2254</v>
      </c>
      <c r="M453" s="14" t="s">
        <v>4967</v>
      </c>
      <c r="N453" s="1" t="s">
        <v>2157</v>
      </c>
      <c r="O453" s="13" t="str">
        <f t="shared" si="7"/>
        <v>a</v>
      </c>
      <c r="P453" s="13" t="s">
        <v>97</v>
      </c>
      <c r="Q453" s="13" t="s">
        <v>23</v>
      </c>
      <c r="R453" s="13" t="s">
        <v>23</v>
      </c>
      <c r="S453" s="13" t="s">
        <v>23</v>
      </c>
      <c r="T453" s="13"/>
      <c r="U453" s="13" t="s">
        <v>23</v>
      </c>
      <c r="V453" s="13" t="s">
        <v>23</v>
      </c>
      <c r="W453" s="13" t="s">
        <v>23</v>
      </c>
      <c r="X453" s="13" t="s">
        <v>23</v>
      </c>
      <c r="Y453" s="13" t="s">
        <v>23</v>
      </c>
      <c r="Z453" s="13" t="s">
        <v>23</v>
      </c>
    </row>
    <row r="454" spans="1:26" s="1" customFormat="1" ht="24" x14ac:dyDescent="0.25">
      <c r="A454" s="4">
        <v>1936</v>
      </c>
      <c r="B454" s="13">
        <v>2</v>
      </c>
      <c r="C454" s="48" t="s">
        <v>2267</v>
      </c>
      <c r="D454" s="1" t="s">
        <v>6218</v>
      </c>
      <c r="E454" s="5">
        <v>41.948450000000001</v>
      </c>
      <c r="F454" s="5">
        <v>34.56</v>
      </c>
      <c r="G454" s="13" t="s">
        <v>974</v>
      </c>
      <c r="H454" s="1" t="s">
        <v>2268</v>
      </c>
      <c r="I454" s="1" t="s">
        <v>6197</v>
      </c>
      <c r="J454" s="16"/>
      <c r="K454" s="16"/>
      <c r="L454" s="14" t="s">
        <v>2269</v>
      </c>
      <c r="M454" s="16"/>
      <c r="N454" s="1" t="s">
        <v>2157</v>
      </c>
      <c r="O454" s="13" t="str">
        <f t="shared" si="7"/>
        <v>a</v>
      </c>
      <c r="P454" s="13"/>
      <c r="Q454" s="13" t="s">
        <v>23</v>
      </c>
      <c r="R454" s="13" t="s">
        <v>23</v>
      </c>
      <c r="S454" s="13" t="s">
        <v>23</v>
      </c>
      <c r="T454" s="13"/>
      <c r="U454" s="13" t="s">
        <v>23</v>
      </c>
      <c r="V454" s="13" t="s">
        <v>23</v>
      </c>
      <c r="W454" s="13" t="s">
        <v>23</v>
      </c>
      <c r="X454" s="13" t="s">
        <v>23</v>
      </c>
      <c r="Y454" s="13" t="s">
        <v>23</v>
      </c>
      <c r="Z454" s="13" t="s">
        <v>23</v>
      </c>
    </row>
    <row r="455" spans="1:26" s="1" customFormat="1" ht="36" x14ac:dyDescent="0.25">
      <c r="A455" s="4">
        <v>1939</v>
      </c>
      <c r="B455" s="13">
        <v>2</v>
      </c>
      <c r="C455" s="48" t="s">
        <v>4973</v>
      </c>
      <c r="D455" s="1" t="s">
        <v>4972</v>
      </c>
      <c r="E455" s="5">
        <v>41.966999999999999</v>
      </c>
      <c r="F455" s="5">
        <v>34.165999999999997</v>
      </c>
      <c r="G455" s="13">
        <v>-30</v>
      </c>
      <c r="H455" s="1" t="s">
        <v>2268</v>
      </c>
      <c r="I455" s="1" t="s">
        <v>6219</v>
      </c>
      <c r="J455" s="16"/>
      <c r="K455" s="16"/>
      <c r="L455" s="14" t="s">
        <v>2273</v>
      </c>
      <c r="M455" s="14" t="s">
        <v>4971</v>
      </c>
      <c r="N455" s="1" t="s">
        <v>2157</v>
      </c>
      <c r="O455" s="13" t="str">
        <f t="shared" si="7"/>
        <v>a</v>
      </c>
      <c r="P455" s="13"/>
      <c r="Q455" s="13" t="s">
        <v>23</v>
      </c>
      <c r="R455" s="13" t="s">
        <v>23</v>
      </c>
      <c r="S455" s="13" t="s">
        <v>23</v>
      </c>
      <c r="T455" s="13"/>
      <c r="U455" s="13" t="s">
        <v>23</v>
      </c>
      <c r="V455" s="13" t="s">
        <v>23</v>
      </c>
      <c r="W455" s="13" t="s">
        <v>23</v>
      </c>
      <c r="X455" s="13" t="s">
        <v>23</v>
      </c>
      <c r="Y455" s="13" t="s">
        <v>23</v>
      </c>
      <c r="Z455" s="13" t="s">
        <v>23</v>
      </c>
    </row>
    <row r="456" spans="1:26" s="1" customFormat="1" ht="24" x14ac:dyDescent="0.25">
      <c r="A456" s="4">
        <v>1940</v>
      </c>
      <c r="B456" s="13">
        <v>2</v>
      </c>
      <c r="C456" s="48" t="s">
        <v>4511</v>
      </c>
      <c r="D456" s="1" t="s">
        <v>6221</v>
      </c>
      <c r="E456" s="5">
        <v>41.981000000000002</v>
      </c>
      <c r="F456" s="5">
        <v>33.9726</v>
      </c>
      <c r="G456" s="13">
        <v>300</v>
      </c>
      <c r="H456" s="1" t="s">
        <v>2268</v>
      </c>
      <c r="I456" s="1" t="s">
        <v>6220</v>
      </c>
      <c r="J456" s="16"/>
      <c r="K456" s="16"/>
      <c r="L456" s="14" t="s">
        <v>2274</v>
      </c>
      <c r="M456" s="14" t="s">
        <v>4974</v>
      </c>
      <c r="N456" s="1" t="s">
        <v>2157</v>
      </c>
      <c r="O456" s="13" t="str">
        <f t="shared" si="7"/>
        <v>a</v>
      </c>
      <c r="P456" s="13"/>
      <c r="Q456" s="13" t="s">
        <v>23</v>
      </c>
      <c r="R456" s="13" t="s">
        <v>23</v>
      </c>
      <c r="S456" s="13" t="s">
        <v>23</v>
      </c>
      <c r="T456" s="13"/>
      <c r="U456" s="13" t="s">
        <v>23</v>
      </c>
      <c r="V456" s="13" t="s">
        <v>23</v>
      </c>
      <c r="W456" s="13" t="s">
        <v>23</v>
      </c>
      <c r="X456" s="13" t="s">
        <v>23</v>
      </c>
      <c r="Y456" s="13" t="s">
        <v>23</v>
      </c>
      <c r="Z456" s="13" t="s">
        <v>23</v>
      </c>
    </row>
    <row r="457" spans="1:26" s="1" customFormat="1" ht="36" x14ac:dyDescent="0.25">
      <c r="A457" s="4">
        <v>1941</v>
      </c>
      <c r="B457" s="13">
        <v>2</v>
      </c>
      <c r="C457" s="48" t="s">
        <v>2275</v>
      </c>
      <c r="D457" s="1" t="s">
        <v>2276</v>
      </c>
      <c r="E457" s="5">
        <v>41.981332999999999</v>
      </c>
      <c r="F457" s="5">
        <v>33.758788000000003</v>
      </c>
      <c r="G457" s="13">
        <v>-30</v>
      </c>
      <c r="H457" s="1" t="s">
        <v>2277</v>
      </c>
      <c r="I457" s="1" t="s">
        <v>6201</v>
      </c>
      <c r="J457" s="16"/>
      <c r="K457" s="16"/>
      <c r="L457" s="14" t="s">
        <v>2278</v>
      </c>
      <c r="M457" s="14" t="s">
        <v>4975</v>
      </c>
      <c r="N457" s="1" t="s">
        <v>2157</v>
      </c>
      <c r="O457" s="13" t="str">
        <f t="shared" si="7"/>
        <v>a</v>
      </c>
      <c r="P457" s="13" t="s">
        <v>97</v>
      </c>
      <c r="Q457" s="13" t="s">
        <v>23</v>
      </c>
      <c r="R457" s="13" t="s">
        <v>23</v>
      </c>
      <c r="S457" s="13" t="s">
        <v>23</v>
      </c>
      <c r="T457" s="13"/>
      <c r="U457" s="13" t="s">
        <v>23</v>
      </c>
      <c r="V457" s="13" t="s">
        <v>23</v>
      </c>
      <c r="W457" s="13" t="s">
        <v>23</v>
      </c>
      <c r="X457" s="13" t="s">
        <v>23</v>
      </c>
      <c r="Y457" s="13" t="s">
        <v>23</v>
      </c>
      <c r="Z457" s="13" t="s">
        <v>23</v>
      </c>
    </row>
    <row r="458" spans="1:26" s="1" customFormat="1" ht="24" x14ac:dyDescent="0.25">
      <c r="A458" s="4">
        <v>1945</v>
      </c>
      <c r="B458" s="13">
        <v>2</v>
      </c>
      <c r="C458" s="48" t="s">
        <v>6216</v>
      </c>
      <c r="D458" s="1" t="s">
        <v>2285</v>
      </c>
      <c r="E458" s="5">
        <v>42.021192999999997</v>
      </c>
      <c r="F458" s="5">
        <v>33.362693</v>
      </c>
      <c r="G458" s="13">
        <v>-330</v>
      </c>
      <c r="H458" s="1" t="s">
        <v>2277</v>
      </c>
      <c r="I458" s="1" t="s">
        <v>6197</v>
      </c>
      <c r="J458" s="16"/>
      <c r="K458" s="16"/>
      <c r="L458" s="14" t="s">
        <v>2286</v>
      </c>
      <c r="M458" s="14" t="s">
        <v>4983</v>
      </c>
      <c r="N458" s="1" t="s">
        <v>2157</v>
      </c>
      <c r="O458" s="13" t="str">
        <f t="shared" si="7"/>
        <v>a</v>
      </c>
      <c r="P458" s="13"/>
      <c r="Q458" s="13" t="s">
        <v>23</v>
      </c>
      <c r="R458" s="13" t="s">
        <v>23</v>
      </c>
      <c r="S458" s="13" t="s">
        <v>23</v>
      </c>
      <c r="T458" s="13"/>
      <c r="U458" s="13" t="s">
        <v>23</v>
      </c>
      <c r="V458" s="13" t="s">
        <v>23</v>
      </c>
      <c r="W458" s="13" t="s">
        <v>23</v>
      </c>
      <c r="X458" s="13" t="s">
        <v>23</v>
      </c>
      <c r="Y458" s="13" t="s">
        <v>23</v>
      </c>
      <c r="Z458" s="13" t="s">
        <v>23</v>
      </c>
    </row>
    <row r="459" spans="1:26" s="1" customFormat="1" ht="24" x14ac:dyDescent="0.25">
      <c r="A459" s="4">
        <v>1948</v>
      </c>
      <c r="B459" s="13">
        <v>2</v>
      </c>
      <c r="C459" s="48" t="s">
        <v>2292</v>
      </c>
      <c r="D459" s="1" t="s">
        <v>2293</v>
      </c>
      <c r="E459" s="5">
        <v>41.901342</v>
      </c>
      <c r="F459" s="5">
        <v>32.984664000000002</v>
      </c>
      <c r="G459" s="13">
        <v>-750</v>
      </c>
      <c r="H459" s="1" t="s">
        <v>2277</v>
      </c>
      <c r="I459" s="1" t="s">
        <v>6197</v>
      </c>
      <c r="J459" s="16"/>
      <c r="K459" s="16"/>
      <c r="L459" s="14" t="s">
        <v>2294</v>
      </c>
      <c r="M459" s="14" t="s">
        <v>4990</v>
      </c>
      <c r="N459" s="1" t="s">
        <v>2157</v>
      </c>
      <c r="O459" s="13" t="str">
        <f t="shared" si="7"/>
        <v>a</v>
      </c>
      <c r="P459" s="13" t="s">
        <v>97</v>
      </c>
      <c r="Q459" s="13" t="s">
        <v>23</v>
      </c>
      <c r="R459" s="13" t="s">
        <v>23</v>
      </c>
      <c r="S459" s="13" t="s">
        <v>23</v>
      </c>
      <c r="T459" s="13"/>
      <c r="U459" s="13" t="s">
        <v>23</v>
      </c>
      <c r="V459" s="13" t="s">
        <v>23</v>
      </c>
      <c r="W459" s="13" t="s">
        <v>23</v>
      </c>
      <c r="X459" s="13" t="s">
        <v>23</v>
      </c>
      <c r="Y459" s="13" t="s">
        <v>23</v>
      </c>
      <c r="Z459" s="13" t="s">
        <v>23</v>
      </c>
    </row>
    <row r="460" spans="1:26" s="1" customFormat="1" ht="24" x14ac:dyDescent="0.25">
      <c r="A460" s="4">
        <v>1949</v>
      </c>
      <c r="B460" s="13">
        <v>2</v>
      </c>
      <c r="C460" s="48" t="s">
        <v>2295</v>
      </c>
      <c r="D460" s="1" t="s">
        <v>2296</v>
      </c>
      <c r="E460" s="5">
        <v>41.859419000000003</v>
      </c>
      <c r="F460" s="5">
        <v>32.858032999999999</v>
      </c>
      <c r="G460" s="13">
        <v>-750</v>
      </c>
      <c r="H460" s="1" t="s">
        <v>2277</v>
      </c>
      <c r="I460" s="1" t="s">
        <v>6197</v>
      </c>
      <c r="J460" s="16"/>
      <c r="K460" s="16"/>
      <c r="L460" s="14" t="s">
        <v>2297</v>
      </c>
      <c r="M460" s="14" t="s">
        <v>4991</v>
      </c>
      <c r="N460" s="1" t="s">
        <v>2157</v>
      </c>
      <c r="O460" s="13" t="str">
        <f t="shared" si="7"/>
        <v>a</v>
      </c>
      <c r="P460" s="13" t="s">
        <v>97</v>
      </c>
      <c r="Q460" s="13" t="s">
        <v>23</v>
      </c>
      <c r="R460" s="13" t="s">
        <v>23</v>
      </c>
      <c r="S460" s="13" t="s">
        <v>23</v>
      </c>
      <c r="T460" s="13"/>
      <c r="U460" s="13" t="s">
        <v>23</v>
      </c>
      <c r="V460" s="13" t="s">
        <v>23</v>
      </c>
      <c r="W460" s="13" t="s">
        <v>23</v>
      </c>
      <c r="X460" s="13" t="s">
        <v>23</v>
      </c>
      <c r="Y460" s="13" t="s">
        <v>23</v>
      </c>
      <c r="Z460" s="13" t="s">
        <v>23</v>
      </c>
    </row>
    <row r="461" spans="1:26" s="1" customFormat="1" ht="24" x14ac:dyDescent="0.25">
      <c r="A461" s="4">
        <v>1950</v>
      </c>
      <c r="B461" s="13">
        <v>2</v>
      </c>
      <c r="C461" s="48" t="s">
        <v>2298</v>
      </c>
      <c r="D461" s="1" t="s">
        <v>6214</v>
      </c>
      <c r="E461" s="5">
        <v>41.830868000000002</v>
      </c>
      <c r="F461" s="5">
        <v>32.669820000000001</v>
      </c>
      <c r="G461" s="13">
        <v>-750</v>
      </c>
      <c r="H461" s="1" t="s">
        <v>2277</v>
      </c>
      <c r="I461" s="1" t="s">
        <v>6197</v>
      </c>
      <c r="J461" s="16"/>
      <c r="K461" s="16"/>
      <c r="L461" s="14" t="s">
        <v>2299</v>
      </c>
      <c r="M461" s="14" t="s">
        <v>4992</v>
      </c>
      <c r="N461" s="1" t="s">
        <v>2157</v>
      </c>
      <c r="O461" s="13" t="str">
        <f t="shared" si="7"/>
        <v>a</v>
      </c>
      <c r="P461" s="13"/>
      <c r="Q461" s="13" t="s">
        <v>23</v>
      </c>
      <c r="R461" s="13" t="s">
        <v>23</v>
      </c>
      <c r="S461" s="13" t="s">
        <v>23</v>
      </c>
      <c r="T461" s="13"/>
      <c r="U461" s="13" t="s">
        <v>23</v>
      </c>
      <c r="V461" s="13" t="s">
        <v>23</v>
      </c>
      <c r="W461" s="13" t="s">
        <v>23</v>
      </c>
      <c r="X461" s="13" t="s">
        <v>23</v>
      </c>
      <c r="Y461" s="13" t="s">
        <v>23</v>
      </c>
      <c r="Z461" s="13" t="s">
        <v>23</v>
      </c>
    </row>
    <row r="462" spans="1:26" s="1" customFormat="1" ht="24" x14ac:dyDescent="0.25">
      <c r="A462" s="4">
        <v>1953</v>
      </c>
      <c r="B462" s="13">
        <v>2</v>
      </c>
      <c r="C462" s="48" t="s">
        <v>2305</v>
      </c>
      <c r="D462" s="1" t="s">
        <v>4996</v>
      </c>
      <c r="E462" s="5">
        <v>41.686554000000001</v>
      </c>
      <c r="F462" s="5">
        <v>32.215629</v>
      </c>
      <c r="G462" s="13">
        <v>-30</v>
      </c>
      <c r="H462" s="1" t="s">
        <v>2306</v>
      </c>
      <c r="I462" s="1" t="s">
        <v>6197</v>
      </c>
      <c r="J462" s="16"/>
      <c r="K462" s="16"/>
      <c r="L462" s="14" t="s">
        <v>4997</v>
      </c>
      <c r="M462" s="14" t="s">
        <v>4995</v>
      </c>
      <c r="N462" s="1" t="s">
        <v>2157</v>
      </c>
      <c r="O462" s="13" t="str">
        <f t="shared" si="7"/>
        <v>a</v>
      </c>
      <c r="P462" s="13"/>
      <c r="Q462" s="13" t="s">
        <v>23</v>
      </c>
      <c r="R462" s="13" t="s">
        <v>23</v>
      </c>
      <c r="S462" s="13" t="s">
        <v>23</v>
      </c>
      <c r="T462" s="13"/>
      <c r="U462" s="13" t="s">
        <v>23</v>
      </c>
      <c r="V462" s="13" t="s">
        <v>23</v>
      </c>
      <c r="W462" s="13" t="s">
        <v>23</v>
      </c>
      <c r="X462" s="13" t="s">
        <v>23</v>
      </c>
      <c r="Y462" s="13" t="s">
        <v>23</v>
      </c>
      <c r="Z462" s="13" t="s">
        <v>23</v>
      </c>
    </row>
    <row r="463" spans="1:26" s="1" customFormat="1" ht="24" x14ac:dyDescent="0.25">
      <c r="A463" s="4">
        <v>1955</v>
      </c>
      <c r="B463" s="13">
        <v>2</v>
      </c>
      <c r="C463" s="48" t="s">
        <v>6208</v>
      </c>
      <c r="D463" s="1" t="s">
        <v>2307</v>
      </c>
      <c r="E463" s="5">
        <v>41.583551999999997</v>
      </c>
      <c r="F463" s="5">
        <v>32.045434</v>
      </c>
      <c r="G463" s="13" t="s">
        <v>974</v>
      </c>
      <c r="H463" s="1" t="s">
        <v>2308</v>
      </c>
      <c r="I463" s="1" t="s">
        <v>35</v>
      </c>
      <c r="J463" s="16"/>
      <c r="K463" s="16"/>
      <c r="L463" s="14" t="s">
        <v>2309</v>
      </c>
      <c r="M463" s="16"/>
      <c r="N463" s="1" t="s">
        <v>2157</v>
      </c>
      <c r="O463" s="13" t="str">
        <f t="shared" si="7"/>
        <v>a</v>
      </c>
      <c r="P463" s="13"/>
      <c r="Q463" s="13" t="s">
        <v>23</v>
      </c>
      <c r="R463" s="13" t="s">
        <v>23</v>
      </c>
      <c r="S463" s="13" t="s">
        <v>23</v>
      </c>
      <c r="T463" s="13"/>
      <c r="U463" s="13" t="s">
        <v>23</v>
      </c>
      <c r="V463" s="13" t="s">
        <v>23</v>
      </c>
      <c r="W463" s="13" t="s">
        <v>23</v>
      </c>
      <c r="X463" s="13" t="s">
        <v>23</v>
      </c>
      <c r="Y463" s="13" t="s">
        <v>23</v>
      </c>
      <c r="Z463" s="13" t="s">
        <v>23</v>
      </c>
    </row>
    <row r="464" spans="1:26" s="1" customFormat="1" ht="24" x14ac:dyDescent="0.25">
      <c r="A464" s="4">
        <v>1957</v>
      </c>
      <c r="B464" s="13">
        <v>2</v>
      </c>
      <c r="C464" s="48" t="s">
        <v>2312</v>
      </c>
      <c r="D464" s="1" t="s">
        <v>5004</v>
      </c>
      <c r="E464" s="5">
        <v>41.525799999999997</v>
      </c>
      <c r="F464" s="5">
        <v>31.9</v>
      </c>
      <c r="G464" s="13">
        <v>-30</v>
      </c>
      <c r="H464" s="1" t="s">
        <v>2308</v>
      </c>
      <c r="J464" s="16"/>
      <c r="K464" s="16"/>
      <c r="L464" s="14" t="s">
        <v>2313</v>
      </c>
      <c r="M464" s="14" t="s">
        <v>5003</v>
      </c>
      <c r="N464" s="1" t="s">
        <v>2157</v>
      </c>
      <c r="O464" s="13" t="str">
        <f t="shared" si="7"/>
        <v>a</v>
      </c>
      <c r="P464" s="13"/>
      <c r="Q464" s="13" t="s">
        <v>23</v>
      </c>
      <c r="R464" s="13" t="s">
        <v>23</v>
      </c>
      <c r="S464" s="13" t="s">
        <v>23</v>
      </c>
      <c r="T464" s="13"/>
      <c r="U464" s="13" t="s">
        <v>23</v>
      </c>
      <c r="V464" s="13" t="s">
        <v>23</v>
      </c>
      <c r="W464" s="13" t="s">
        <v>23</v>
      </c>
      <c r="X464" s="13" t="s">
        <v>23</v>
      </c>
      <c r="Y464" s="13" t="s">
        <v>23</v>
      </c>
      <c r="Z464" s="13" t="s">
        <v>23</v>
      </c>
    </row>
    <row r="465" spans="1:26" s="1" customFormat="1" ht="24" x14ac:dyDescent="0.25">
      <c r="A465" s="4">
        <v>1958</v>
      </c>
      <c r="B465" s="13">
        <v>2</v>
      </c>
      <c r="C465" s="48" t="s">
        <v>5005</v>
      </c>
      <c r="D465" s="1" t="s">
        <v>2314</v>
      </c>
      <c r="E465" s="5">
        <v>41.488532999999997</v>
      </c>
      <c r="F465" s="5">
        <v>31.827473000000001</v>
      </c>
      <c r="G465" s="13">
        <v>-330</v>
      </c>
      <c r="H465" s="1" t="s">
        <v>2308</v>
      </c>
      <c r="J465" s="16"/>
      <c r="K465" s="16"/>
      <c r="L465" s="14" t="s">
        <v>2315</v>
      </c>
      <c r="M465" s="14" t="s">
        <v>5006</v>
      </c>
      <c r="N465" s="1" t="s">
        <v>2157</v>
      </c>
      <c r="O465" s="13" t="str">
        <f t="shared" si="7"/>
        <v>a</v>
      </c>
      <c r="P465" s="13"/>
      <c r="Q465" s="13" t="s">
        <v>23</v>
      </c>
      <c r="R465" s="13" t="s">
        <v>23</v>
      </c>
      <c r="S465" s="13" t="s">
        <v>23</v>
      </c>
      <c r="T465" s="13"/>
      <c r="U465" s="13" t="s">
        <v>23</v>
      </c>
      <c r="V465" s="13" t="s">
        <v>23</v>
      </c>
      <c r="W465" s="13" t="s">
        <v>23</v>
      </c>
      <c r="X465" s="13" t="s">
        <v>23</v>
      </c>
      <c r="Y465" s="13" t="s">
        <v>23</v>
      </c>
      <c r="Z465" s="13" t="s">
        <v>23</v>
      </c>
    </row>
    <row r="466" spans="1:26" s="1" customFormat="1" ht="24" x14ac:dyDescent="0.25">
      <c r="A466" s="4">
        <v>1959</v>
      </c>
      <c r="B466" s="13">
        <v>2</v>
      </c>
      <c r="C466" s="48" t="s">
        <v>5009</v>
      </c>
      <c r="D466" s="1" t="s">
        <v>5008</v>
      </c>
      <c r="E466" s="5">
        <v>41.459392999999999</v>
      </c>
      <c r="F466" s="5">
        <v>31.786670000000001</v>
      </c>
      <c r="G466" s="13">
        <v>-30</v>
      </c>
      <c r="H466" s="1" t="s">
        <v>2308</v>
      </c>
      <c r="I466" s="1" t="s">
        <v>6197</v>
      </c>
      <c r="J466" s="16"/>
      <c r="K466" s="16"/>
      <c r="L466" s="14" t="s">
        <v>2316</v>
      </c>
      <c r="M466" s="14" t="s">
        <v>5007</v>
      </c>
      <c r="N466" s="1" t="s">
        <v>2157</v>
      </c>
      <c r="O466" s="13" t="str">
        <f t="shared" si="7"/>
        <v>a</v>
      </c>
      <c r="P466" s="13" t="s">
        <v>97</v>
      </c>
      <c r="Q466" s="13" t="s">
        <v>23</v>
      </c>
      <c r="R466" s="13" t="s">
        <v>23</v>
      </c>
      <c r="S466" s="13" t="s">
        <v>23</v>
      </c>
      <c r="T466" s="13"/>
      <c r="U466" s="13" t="s">
        <v>23</v>
      </c>
      <c r="V466" s="13" t="s">
        <v>23</v>
      </c>
      <c r="W466" s="13" t="s">
        <v>23</v>
      </c>
      <c r="X466" s="13" t="s">
        <v>23</v>
      </c>
      <c r="Y466" s="13" t="s">
        <v>23</v>
      </c>
      <c r="Z466" s="13" t="s">
        <v>23</v>
      </c>
    </row>
    <row r="467" spans="1:26" s="1" customFormat="1" ht="24" x14ac:dyDescent="0.25">
      <c r="A467" s="4">
        <v>1960</v>
      </c>
      <c r="B467" s="13">
        <v>2</v>
      </c>
      <c r="C467" s="48" t="s">
        <v>2317</v>
      </c>
      <c r="D467" s="1" t="s">
        <v>2318</v>
      </c>
      <c r="E467" s="5">
        <v>41.412320999999999</v>
      </c>
      <c r="F467" s="5">
        <v>31.682259999999999</v>
      </c>
      <c r="G467" s="13">
        <v>-30</v>
      </c>
      <c r="H467" s="1" t="s">
        <v>2308</v>
      </c>
      <c r="I467" s="1" t="s">
        <v>6197</v>
      </c>
      <c r="J467" s="16"/>
      <c r="K467" s="16"/>
      <c r="L467" s="14" t="s">
        <v>2319</v>
      </c>
      <c r="M467" s="14" t="s">
        <v>5010</v>
      </c>
      <c r="N467" s="1" t="s">
        <v>2157</v>
      </c>
      <c r="O467" s="13" t="str">
        <f t="shared" si="7"/>
        <v>a</v>
      </c>
      <c r="P467" s="13"/>
      <c r="Q467" s="13" t="s">
        <v>23</v>
      </c>
      <c r="R467" s="13" t="s">
        <v>23</v>
      </c>
      <c r="S467" s="13" t="s">
        <v>23</v>
      </c>
      <c r="T467" s="13"/>
      <c r="U467" s="13" t="s">
        <v>23</v>
      </c>
      <c r="V467" s="13" t="s">
        <v>23</v>
      </c>
      <c r="W467" s="13" t="s">
        <v>23</v>
      </c>
      <c r="X467" s="13" t="s">
        <v>23</v>
      </c>
      <c r="Y467" s="13" t="s">
        <v>23</v>
      </c>
      <c r="Z467" s="13" t="s">
        <v>23</v>
      </c>
    </row>
    <row r="468" spans="1:26" s="1" customFormat="1" ht="24" x14ac:dyDescent="0.25">
      <c r="A468" s="4">
        <v>1963</v>
      </c>
      <c r="B468" s="13">
        <v>2</v>
      </c>
      <c r="C468" s="48" t="s">
        <v>2324</v>
      </c>
      <c r="D468" s="1" t="s">
        <v>2325</v>
      </c>
      <c r="E468" s="5">
        <v>41.365360000000003</v>
      </c>
      <c r="F468" s="5">
        <v>31.542508999999999</v>
      </c>
      <c r="G468" s="13" t="s">
        <v>974</v>
      </c>
      <c r="H468" s="1" t="s">
        <v>2308</v>
      </c>
      <c r="J468" s="16"/>
      <c r="K468" s="16"/>
      <c r="L468" s="16"/>
      <c r="M468" s="16"/>
      <c r="N468" s="1" t="s">
        <v>2157</v>
      </c>
      <c r="O468" s="13" t="str">
        <f t="shared" si="7"/>
        <v>a</v>
      </c>
      <c r="P468" s="13"/>
      <c r="Q468" s="13" t="s">
        <v>23</v>
      </c>
      <c r="R468" s="13" t="s">
        <v>23</v>
      </c>
      <c r="S468" s="13" t="s">
        <v>23</v>
      </c>
      <c r="T468" s="13"/>
      <c r="U468" s="13" t="s">
        <v>23</v>
      </c>
      <c r="V468" s="13" t="s">
        <v>23</v>
      </c>
      <c r="W468" s="13" t="s">
        <v>23</v>
      </c>
      <c r="X468" s="13" t="s">
        <v>23</v>
      </c>
      <c r="Y468" s="13" t="s">
        <v>23</v>
      </c>
      <c r="Z468" s="13" t="s">
        <v>23</v>
      </c>
    </row>
    <row r="469" spans="1:26" s="1" customFormat="1" ht="24" x14ac:dyDescent="0.25">
      <c r="A469" s="4">
        <v>1969</v>
      </c>
      <c r="B469" s="13">
        <v>2</v>
      </c>
      <c r="C469" s="48" t="s">
        <v>6205</v>
      </c>
      <c r="D469" s="1" t="s">
        <v>6206</v>
      </c>
      <c r="E469" s="5">
        <v>41.182037999999999</v>
      </c>
      <c r="F469" s="5">
        <v>31.375819</v>
      </c>
      <c r="G469" s="13">
        <v>-550</v>
      </c>
      <c r="H469" s="1" t="s">
        <v>2338</v>
      </c>
      <c r="I469" s="1" t="s">
        <v>6197</v>
      </c>
      <c r="J469" s="16"/>
      <c r="K469" s="16"/>
      <c r="L469" s="14" t="s">
        <v>2339</v>
      </c>
      <c r="M469" s="14" t="s">
        <v>5014</v>
      </c>
      <c r="N469" s="1" t="s">
        <v>2157</v>
      </c>
      <c r="O469" s="13" t="str">
        <f t="shared" si="7"/>
        <v>a</v>
      </c>
      <c r="P469" s="13"/>
      <c r="Q469" s="13" t="s">
        <v>23</v>
      </c>
      <c r="R469" s="13" t="s">
        <v>23</v>
      </c>
      <c r="S469" s="13" t="s">
        <v>23</v>
      </c>
      <c r="T469" s="13"/>
      <c r="U469" s="13" t="s">
        <v>23</v>
      </c>
      <c r="V469" s="13" t="s">
        <v>23</v>
      </c>
      <c r="W469" s="13" t="s">
        <v>23</v>
      </c>
      <c r="X469" s="13" t="s">
        <v>23</v>
      </c>
      <c r="Y469" s="13" t="s">
        <v>23</v>
      </c>
      <c r="Z469" s="13" t="s">
        <v>23</v>
      </c>
    </row>
    <row r="470" spans="1:26" s="1" customFormat="1" ht="24" x14ac:dyDescent="0.25">
      <c r="A470" s="4">
        <v>1970</v>
      </c>
      <c r="B470" s="13">
        <v>2</v>
      </c>
      <c r="C470" s="48" t="s">
        <v>2340</v>
      </c>
      <c r="D470" s="1" t="s">
        <v>2341</v>
      </c>
      <c r="E470" s="5">
        <v>41.119224000000003</v>
      </c>
      <c r="F470" s="5">
        <v>31.300353999999999</v>
      </c>
      <c r="G470" s="13">
        <v>-30</v>
      </c>
      <c r="H470" s="1" t="s">
        <v>2338</v>
      </c>
      <c r="J470" s="16"/>
      <c r="K470" s="16"/>
      <c r="L470" s="14" t="s">
        <v>2342</v>
      </c>
      <c r="M470" s="14" t="s">
        <v>5015</v>
      </c>
      <c r="N470" s="1" t="s">
        <v>2157</v>
      </c>
      <c r="O470" s="13" t="str">
        <f t="shared" si="7"/>
        <v>a</v>
      </c>
      <c r="P470" s="13"/>
      <c r="Q470" s="13" t="s">
        <v>23</v>
      </c>
      <c r="R470" s="13" t="s">
        <v>23</v>
      </c>
      <c r="S470" s="13" t="s">
        <v>23</v>
      </c>
      <c r="T470" s="13"/>
      <c r="U470" s="13" t="s">
        <v>23</v>
      </c>
      <c r="V470" s="13" t="s">
        <v>23</v>
      </c>
      <c r="W470" s="13" t="s">
        <v>23</v>
      </c>
      <c r="X470" s="13" t="s">
        <v>23</v>
      </c>
      <c r="Y470" s="13" t="s">
        <v>23</v>
      </c>
      <c r="Z470" s="13" t="s">
        <v>23</v>
      </c>
    </row>
    <row r="471" spans="1:26" s="1" customFormat="1" ht="24" x14ac:dyDescent="0.25">
      <c r="A471" s="4">
        <v>1975</v>
      </c>
      <c r="B471" s="13">
        <v>2</v>
      </c>
      <c r="C471" s="48" t="s">
        <v>6202</v>
      </c>
      <c r="D471" s="1" t="s">
        <v>2348</v>
      </c>
      <c r="E471" s="5">
        <v>41.130681000000003</v>
      </c>
      <c r="F471" s="5">
        <v>30.649346000000001</v>
      </c>
      <c r="G471" s="13" t="s">
        <v>974</v>
      </c>
      <c r="H471" s="1" t="s">
        <v>2338</v>
      </c>
      <c r="I471" s="1" t="s">
        <v>6197</v>
      </c>
      <c r="J471" s="16"/>
      <c r="K471" s="16"/>
      <c r="L471" s="14" t="s">
        <v>2349</v>
      </c>
      <c r="M471" s="16"/>
      <c r="N471" s="1" t="s">
        <v>2157</v>
      </c>
      <c r="O471" s="13" t="str">
        <f t="shared" si="7"/>
        <v>a</v>
      </c>
      <c r="P471" s="13"/>
      <c r="Q471" s="13" t="s">
        <v>23</v>
      </c>
      <c r="R471" s="13" t="s">
        <v>23</v>
      </c>
      <c r="S471" s="13" t="s">
        <v>23</v>
      </c>
      <c r="T471" s="13"/>
      <c r="U471" s="13" t="s">
        <v>23</v>
      </c>
      <c r="V471" s="13" t="s">
        <v>23</v>
      </c>
      <c r="W471" s="13" t="s">
        <v>23</v>
      </c>
      <c r="X471" s="13" t="s">
        <v>23</v>
      </c>
      <c r="Y471" s="13" t="s">
        <v>23</v>
      </c>
      <c r="Z471" s="13" t="s">
        <v>23</v>
      </c>
    </row>
    <row r="472" spans="1:26" s="1" customFormat="1" ht="24" x14ac:dyDescent="0.25">
      <c r="A472" s="4">
        <v>1981</v>
      </c>
      <c r="B472" s="13">
        <v>2</v>
      </c>
      <c r="C472" s="48" t="s">
        <v>2361</v>
      </c>
      <c r="D472" s="1" t="s">
        <v>6199</v>
      </c>
      <c r="E472" s="5">
        <v>41.143723000000001</v>
      </c>
      <c r="F472" s="5">
        <v>29.847963</v>
      </c>
      <c r="G472" s="13">
        <v>-330</v>
      </c>
      <c r="H472" s="1" t="s">
        <v>2362</v>
      </c>
      <c r="I472" s="1" t="s">
        <v>6197</v>
      </c>
      <c r="J472" s="16"/>
      <c r="K472" s="16"/>
      <c r="L472" s="14" t="s">
        <v>2363</v>
      </c>
      <c r="M472" s="14" t="s">
        <v>5026</v>
      </c>
      <c r="N472" s="1" t="s">
        <v>2157</v>
      </c>
      <c r="O472" s="13" t="str">
        <f t="shared" si="7"/>
        <v>a</v>
      </c>
      <c r="P472" s="13"/>
      <c r="Q472" s="13" t="s">
        <v>23</v>
      </c>
      <c r="R472" s="13" t="s">
        <v>23</v>
      </c>
      <c r="S472" s="13" t="s">
        <v>23</v>
      </c>
      <c r="T472" s="13"/>
      <c r="U472" s="13" t="s">
        <v>23</v>
      </c>
      <c r="V472" s="13" t="s">
        <v>23</v>
      </c>
      <c r="W472" s="13" t="s">
        <v>23</v>
      </c>
      <c r="X472" s="13" t="s">
        <v>23</v>
      </c>
      <c r="Y472" s="13" t="s">
        <v>23</v>
      </c>
      <c r="Z472" s="13" t="s">
        <v>23</v>
      </c>
    </row>
    <row r="473" spans="1:26" s="1" customFormat="1" ht="24" x14ac:dyDescent="0.25">
      <c r="A473" s="4">
        <v>1982</v>
      </c>
      <c r="B473" s="13">
        <v>2</v>
      </c>
      <c r="C473" s="48" t="s">
        <v>2364</v>
      </c>
      <c r="D473" s="1" t="s">
        <v>2365</v>
      </c>
      <c r="E473" s="5">
        <v>41.178162999999998</v>
      </c>
      <c r="F473" s="5">
        <v>29.606459999999998</v>
      </c>
      <c r="G473" s="13">
        <v>-30</v>
      </c>
      <c r="H473" s="1" t="s">
        <v>2362</v>
      </c>
      <c r="I473" s="1" t="s">
        <v>6197</v>
      </c>
      <c r="J473" s="16"/>
      <c r="K473" s="16"/>
      <c r="L473" s="14" t="s">
        <v>2366</v>
      </c>
      <c r="M473" s="14" t="s">
        <v>5027</v>
      </c>
      <c r="N473" s="1" t="s">
        <v>2157</v>
      </c>
      <c r="O473" s="13" t="str">
        <f t="shared" si="7"/>
        <v>a</v>
      </c>
      <c r="P473" s="13"/>
      <c r="Q473" s="13" t="s">
        <v>23</v>
      </c>
      <c r="R473" s="13" t="s">
        <v>23</v>
      </c>
      <c r="S473" s="13" t="s">
        <v>23</v>
      </c>
      <c r="T473" s="13"/>
      <c r="U473" s="13" t="s">
        <v>23</v>
      </c>
      <c r="V473" s="13" t="s">
        <v>23</v>
      </c>
      <c r="W473" s="13" t="s">
        <v>23</v>
      </c>
      <c r="X473" s="13" t="s">
        <v>23</v>
      </c>
      <c r="Y473" s="13" t="s">
        <v>23</v>
      </c>
      <c r="Z473" s="13" t="s">
        <v>23</v>
      </c>
    </row>
    <row r="474" spans="1:26" s="1" customFormat="1" ht="48" x14ac:dyDescent="0.25">
      <c r="A474" s="4">
        <v>1987</v>
      </c>
      <c r="B474" s="13">
        <v>2</v>
      </c>
      <c r="C474" s="48" t="s">
        <v>4662</v>
      </c>
      <c r="D474" s="1" t="s">
        <v>6196</v>
      </c>
      <c r="E474" s="5">
        <v>41.175241999999997</v>
      </c>
      <c r="F474" s="5">
        <v>29.086349999999999</v>
      </c>
      <c r="G474" s="13">
        <v>-30</v>
      </c>
      <c r="H474" s="1" t="s">
        <v>2370</v>
      </c>
      <c r="I474" s="1" t="s">
        <v>6197</v>
      </c>
      <c r="J474" s="16"/>
      <c r="K474" s="16"/>
      <c r="L474" s="14" t="s">
        <v>4841</v>
      </c>
      <c r="M474" s="14" t="s">
        <v>4840</v>
      </c>
      <c r="N474" s="1" t="s">
        <v>2369</v>
      </c>
      <c r="O474" s="13" t="str">
        <f t="shared" si="7"/>
        <v>a</v>
      </c>
      <c r="P474" s="13"/>
      <c r="Q474" s="13" t="s">
        <v>23</v>
      </c>
      <c r="R474" s="13" t="s">
        <v>23</v>
      </c>
      <c r="S474" s="13" t="s">
        <v>23</v>
      </c>
      <c r="T474" s="13"/>
      <c r="U474" s="13" t="s">
        <v>23</v>
      </c>
      <c r="V474" s="13" t="s">
        <v>23</v>
      </c>
      <c r="W474" s="13" t="s">
        <v>23</v>
      </c>
      <c r="X474" s="13" t="s">
        <v>23</v>
      </c>
      <c r="Y474" s="13" t="s">
        <v>23</v>
      </c>
      <c r="Z474" s="13" t="s">
        <v>23</v>
      </c>
    </row>
    <row r="475" spans="1:26" s="1" customFormat="1" ht="48" x14ac:dyDescent="0.25">
      <c r="A475" s="4">
        <v>2003</v>
      </c>
      <c r="B475" s="13">
        <v>2</v>
      </c>
      <c r="C475" s="48" t="s">
        <v>4424</v>
      </c>
      <c r="D475" s="1" t="s">
        <v>2374</v>
      </c>
      <c r="E475" s="5">
        <v>40.993063999999997</v>
      </c>
      <c r="F475" s="5">
        <v>29.019416</v>
      </c>
      <c r="G475" s="13">
        <v>-659</v>
      </c>
      <c r="H475" s="1" t="s">
        <v>7523</v>
      </c>
      <c r="I475" s="1" t="s">
        <v>7176</v>
      </c>
      <c r="J475" s="16"/>
      <c r="K475" s="16"/>
      <c r="L475" s="14" t="s">
        <v>2376</v>
      </c>
      <c r="M475" s="14" t="s">
        <v>4844</v>
      </c>
      <c r="N475" s="1" t="s">
        <v>2377</v>
      </c>
      <c r="O475" s="13" t="str">
        <f t="shared" si="7"/>
        <v>a</v>
      </c>
      <c r="P475" s="13"/>
      <c r="Q475" s="13"/>
      <c r="R475" s="13" t="s">
        <v>23</v>
      </c>
      <c r="S475" s="13" t="s">
        <v>23</v>
      </c>
      <c r="T475" s="13"/>
      <c r="U475" s="13" t="s">
        <v>23</v>
      </c>
      <c r="V475" s="13" t="s">
        <v>23</v>
      </c>
      <c r="W475" s="13" t="s">
        <v>23</v>
      </c>
      <c r="X475" s="13" t="s">
        <v>23</v>
      </c>
      <c r="Y475" s="13" t="s">
        <v>39</v>
      </c>
      <c r="Z475" s="13" t="s">
        <v>23</v>
      </c>
    </row>
    <row r="476" spans="1:26" s="1" customFormat="1" ht="48" x14ac:dyDescent="0.25">
      <c r="A476" s="4">
        <v>2004</v>
      </c>
      <c r="B476" s="13">
        <v>2</v>
      </c>
      <c r="C476" s="48" t="s">
        <v>4425</v>
      </c>
      <c r="D476" s="1" t="s">
        <v>2374</v>
      </c>
      <c r="E476" s="5">
        <v>40.977127000000003</v>
      </c>
      <c r="F476" s="5">
        <v>29.032450999999998</v>
      </c>
      <c r="G476" s="13">
        <v>-659</v>
      </c>
      <c r="H476" s="1" t="s">
        <v>2375</v>
      </c>
      <c r="I476" s="1" t="s">
        <v>1040</v>
      </c>
      <c r="J476" s="16"/>
      <c r="K476" s="16"/>
      <c r="L476" s="14" t="s">
        <v>2378</v>
      </c>
      <c r="M476" s="14" t="s">
        <v>4845</v>
      </c>
      <c r="N476" s="1" t="s">
        <v>2377</v>
      </c>
      <c r="O476" s="13" t="str">
        <f t="shared" si="7"/>
        <v>a</v>
      </c>
      <c r="P476" s="13"/>
      <c r="Q476" s="13" t="s">
        <v>40</v>
      </c>
      <c r="R476" s="13" t="s">
        <v>54</v>
      </c>
      <c r="S476" s="13" t="s">
        <v>23</v>
      </c>
      <c r="T476" s="13"/>
      <c r="U476" s="13" t="s">
        <v>23</v>
      </c>
      <c r="V476" s="13" t="s">
        <v>23</v>
      </c>
      <c r="W476" s="13" t="s">
        <v>23</v>
      </c>
      <c r="X476" s="13" t="s">
        <v>23</v>
      </c>
      <c r="Y476" s="13" t="s">
        <v>23</v>
      </c>
      <c r="Z476" s="13" t="s">
        <v>23</v>
      </c>
    </row>
    <row r="477" spans="1:26" s="1" customFormat="1" ht="36" x14ac:dyDescent="0.25">
      <c r="A477" s="4">
        <v>2044</v>
      </c>
      <c r="B477" s="13">
        <v>2</v>
      </c>
      <c r="C477" s="48" t="s">
        <v>4514</v>
      </c>
      <c r="D477" s="1" t="s">
        <v>2397</v>
      </c>
      <c r="E477" s="5">
        <v>40.582251999999997</v>
      </c>
      <c r="F477" s="5">
        <v>27.557503000000001</v>
      </c>
      <c r="G477" s="13">
        <v>-750</v>
      </c>
      <c r="H477" s="1" t="s">
        <v>4426</v>
      </c>
      <c r="I477" s="1" t="s">
        <v>193</v>
      </c>
      <c r="J477" s="16"/>
      <c r="K477" s="16"/>
      <c r="L477" s="14" t="s">
        <v>2398</v>
      </c>
      <c r="M477" s="14" t="s">
        <v>4851</v>
      </c>
      <c r="N477" s="1" t="s">
        <v>2377</v>
      </c>
      <c r="O477" s="13" t="str">
        <f t="shared" si="7"/>
        <v>a</v>
      </c>
      <c r="P477" s="13" t="s">
        <v>97</v>
      </c>
      <c r="Q477" s="13" t="s">
        <v>23</v>
      </c>
      <c r="R477" s="13" t="s">
        <v>23</v>
      </c>
      <c r="S477" s="13" t="s">
        <v>23</v>
      </c>
      <c r="T477" s="13"/>
      <c r="U477" s="13" t="s">
        <v>23</v>
      </c>
      <c r="V477" s="13" t="s">
        <v>23</v>
      </c>
      <c r="W477" s="13" t="s">
        <v>23</v>
      </c>
      <c r="X477" s="13" t="s">
        <v>23</v>
      </c>
      <c r="Y477" s="13" t="s">
        <v>23</v>
      </c>
      <c r="Z477" s="13" t="s">
        <v>23</v>
      </c>
    </row>
    <row r="478" spans="1:26" s="1" customFormat="1" ht="24" x14ac:dyDescent="0.25">
      <c r="A478" s="4">
        <v>2046</v>
      </c>
      <c r="B478" s="13">
        <v>2</v>
      </c>
      <c r="C478" s="48" t="s">
        <v>6751</v>
      </c>
      <c r="D478" s="1" t="s">
        <v>2399</v>
      </c>
      <c r="E478" s="5">
        <v>40.412300000000002</v>
      </c>
      <c r="F478" s="5">
        <v>27.323899999999998</v>
      </c>
      <c r="G478" s="13">
        <v>-550</v>
      </c>
      <c r="H478" s="1" t="s">
        <v>7587</v>
      </c>
      <c r="I478" s="1" t="s">
        <v>1313</v>
      </c>
      <c r="J478" s="16"/>
      <c r="K478" s="16"/>
      <c r="L478" s="14" t="s">
        <v>2401</v>
      </c>
      <c r="M478" s="14" t="s">
        <v>4852</v>
      </c>
      <c r="N478" s="1" t="s">
        <v>2377</v>
      </c>
      <c r="O478" s="13" t="str">
        <f t="shared" si="7"/>
        <v>a</v>
      </c>
      <c r="P478" s="13"/>
      <c r="Q478" s="13" t="s">
        <v>23</v>
      </c>
      <c r="R478" s="13" t="s">
        <v>23</v>
      </c>
      <c r="S478" s="13" t="s">
        <v>23</v>
      </c>
      <c r="T478" s="13"/>
      <c r="U478" s="13" t="s">
        <v>23</v>
      </c>
      <c r="V478" s="13" t="s">
        <v>23</v>
      </c>
      <c r="W478" s="13" t="s">
        <v>23</v>
      </c>
      <c r="X478" s="13" t="s">
        <v>23</v>
      </c>
      <c r="Y478" s="13" t="s">
        <v>23</v>
      </c>
      <c r="Z478" s="13" t="s">
        <v>23</v>
      </c>
    </row>
    <row r="479" spans="1:26" s="1" customFormat="1" ht="24" x14ac:dyDescent="0.25">
      <c r="A479" s="4">
        <v>2055</v>
      </c>
      <c r="B479" s="13">
        <v>2</v>
      </c>
      <c r="C479" s="48" t="s">
        <v>2410</v>
      </c>
      <c r="D479" s="1" t="s">
        <v>2411</v>
      </c>
      <c r="E479" s="5">
        <v>40.071111999999999</v>
      </c>
      <c r="F479" s="5">
        <v>26.385169999999999</v>
      </c>
      <c r="G479" s="13">
        <v>-750</v>
      </c>
      <c r="H479" s="1" t="s">
        <v>7583</v>
      </c>
      <c r="I479" s="1" t="s">
        <v>193</v>
      </c>
      <c r="J479" s="16"/>
      <c r="K479" s="16"/>
      <c r="L479" s="14" t="s">
        <v>2412</v>
      </c>
      <c r="M479" s="14" t="s">
        <v>4856</v>
      </c>
      <c r="N479" s="1" t="s">
        <v>2377</v>
      </c>
      <c r="O479" s="13" t="str">
        <f t="shared" si="7"/>
        <v>a</v>
      </c>
      <c r="P479" s="13"/>
      <c r="Q479" s="13" t="s">
        <v>23</v>
      </c>
      <c r="R479" s="13" t="s">
        <v>23</v>
      </c>
      <c r="S479" s="13" t="s">
        <v>23</v>
      </c>
      <c r="T479" s="13"/>
      <c r="U479" s="13" t="s">
        <v>23</v>
      </c>
      <c r="V479" s="13" t="s">
        <v>23</v>
      </c>
      <c r="W479" s="13" t="s">
        <v>23</v>
      </c>
      <c r="X479" s="13" t="s">
        <v>23</v>
      </c>
      <c r="Y479" s="13" t="s">
        <v>23</v>
      </c>
      <c r="Z479" s="13" t="s">
        <v>23</v>
      </c>
    </row>
    <row r="480" spans="1:26" s="1" customFormat="1" ht="36" x14ac:dyDescent="0.25">
      <c r="A480" s="4">
        <v>2058</v>
      </c>
      <c r="B480" s="13">
        <v>2</v>
      </c>
      <c r="C480" s="48" t="s">
        <v>7359</v>
      </c>
      <c r="D480" s="1" t="s">
        <v>7360</v>
      </c>
      <c r="E480" s="5">
        <v>40.009900000000002</v>
      </c>
      <c r="F480" s="5">
        <v>26.302499999999998</v>
      </c>
      <c r="G480" s="13">
        <v>-750</v>
      </c>
      <c r="H480" s="1" t="s">
        <v>7362</v>
      </c>
      <c r="I480" s="1" t="s">
        <v>350</v>
      </c>
      <c r="J480" s="16"/>
      <c r="K480" s="14" t="s">
        <v>7358</v>
      </c>
      <c r="L480" s="14" t="s">
        <v>2415</v>
      </c>
      <c r="M480" s="14" t="s">
        <v>4858</v>
      </c>
      <c r="N480" s="1" t="s">
        <v>2377</v>
      </c>
      <c r="O480" s="13" t="str">
        <f t="shared" si="7"/>
        <v>a</v>
      </c>
      <c r="P480" s="13"/>
      <c r="Q480" s="13" t="s">
        <v>38</v>
      </c>
      <c r="R480" s="13" t="s">
        <v>39</v>
      </c>
      <c r="S480" s="13"/>
      <c r="T480" s="13"/>
      <c r="U480" s="13"/>
      <c r="V480" s="13"/>
      <c r="W480" s="13"/>
      <c r="X480" s="13"/>
      <c r="Y480" s="13"/>
      <c r="Z480" s="13"/>
    </row>
    <row r="481" spans="1:26" s="1" customFormat="1" ht="36" x14ac:dyDescent="0.25">
      <c r="A481" s="4">
        <v>2067</v>
      </c>
      <c r="B481" s="13">
        <v>2</v>
      </c>
      <c r="C481" s="48" t="s">
        <v>2425</v>
      </c>
      <c r="D481" s="1" t="s">
        <v>2426</v>
      </c>
      <c r="E481" s="5">
        <v>39.536999999999999</v>
      </c>
      <c r="F481" s="5">
        <v>26.0913</v>
      </c>
      <c r="G481" s="13">
        <v>-750</v>
      </c>
      <c r="H481" s="1" t="s">
        <v>7580</v>
      </c>
      <c r="J481" s="16"/>
      <c r="K481" s="16"/>
      <c r="L481" s="14" t="s">
        <v>2427</v>
      </c>
      <c r="M481" s="14" t="s">
        <v>5655</v>
      </c>
      <c r="N481" s="1" t="s">
        <v>2421</v>
      </c>
      <c r="O481" s="13" t="str">
        <f t="shared" si="7"/>
        <v>a</v>
      </c>
      <c r="P481" s="13"/>
      <c r="Q481" s="13" t="s">
        <v>23</v>
      </c>
      <c r="R481" s="13" t="s">
        <v>23</v>
      </c>
      <c r="S481" s="13" t="s">
        <v>23</v>
      </c>
      <c r="T481" s="13"/>
      <c r="U481" s="13" t="s">
        <v>23</v>
      </c>
      <c r="V481" s="13" t="s">
        <v>23</v>
      </c>
      <c r="W481" s="13" t="s">
        <v>23</v>
      </c>
      <c r="X481" s="13" t="s">
        <v>23</v>
      </c>
      <c r="Y481" s="13" t="s">
        <v>23</v>
      </c>
      <c r="Z481" s="13" t="s">
        <v>23</v>
      </c>
    </row>
    <row r="482" spans="1:26" s="1" customFormat="1" ht="24" x14ac:dyDescent="0.25">
      <c r="A482" s="4">
        <v>2089</v>
      </c>
      <c r="B482" s="13">
        <v>2</v>
      </c>
      <c r="C482" s="48" t="s">
        <v>2444</v>
      </c>
      <c r="D482" s="1" t="s">
        <v>5663</v>
      </c>
      <c r="E482" s="5">
        <v>38.875999999999998</v>
      </c>
      <c r="F482" s="5">
        <v>27.062200000000001</v>
      </c>
      <c r="G482" s="13">
        <v>-330</v>
      </c>
      <c r="H482" s="1" t="s">
        <v>2445</v>
      </c>
      <c r="I482" s="1" t="s">
        <v>1089</v>
      </c>
      <c r="J482" s="16"/>
      <c r="K482" s="16"/>
      <c r="L482" s="14" t="s">
        <v>2446</v>
      </c>
      <c r="M482" s="14" t="s">
        <v>5662</v>
      </c>
      <c r="N482" s="1" t="s">
        <v>2421</v>
      </c>
      <c r="O482" s="13" t="str">
        <f t="shared" si="7"/>
        <v>a</v>
      </c>
      <c r="P482" s="13"/>
      <c r="Q482" s="13" t="s">
        <v>23</v>
      </c>
      <c r="R482" s="13" t="s">
        <v>23</v>
      </c>
      <c r="S482" s="13" t="s">
        <v>23</v>
      </c>
      <c r="T482" s="13"/>
      <c r="U482" s="13" t="s">
        <v>23</v>
      </c>
      <c r="V482" s="13" t="s">
        <v>23</v>
      </c>
      <c r="W482" s="13" t="s">
        <v>23</v>
      </c>
      <c r="X482" s="13" t="s">
        <v>23</v>
      </c>
      <c r="Y482" s="13" t="s">
        <v>23</v>
      </c>
      <c r="Z482" s="13" t="s">
        <v>23</v>
      </c>
    </row>
    <row r="483" spans="1:26" s="1" customFormat="1" ht="24" x14ac:dyDescent="0.25">
      <c r="A483" s="4">
        <v>2091.1</v>
      </c>
      <c r="B483" s="13">
        <v>2</v>
      </c>
      <c r="C483" s="48" t="s">
        <v>2454</v>
      </c>
      <c r="D483" s="1" t="s">
        <v>2455</v>
      </c>
      <c r="E483" s="5">
        <v>38.8444</v>
      </c>
      <c r="F483" s="5">
        <v>26.980499999999999</v>
      </c>
      <c r="G483" s="13">
        <v>-750</v>
      </c>
      <c r="H483" s="1" t="s">
        <v>2452</v>
      </c>
      <c r="I483" s="1" t="s">
        <v>1052</v>
      </c>
      <c r="J483" s="16"/>
      <c r="K483" s="14" t="s">
        <v>6694</v>
      </c>
      <c r="L483" s="14" t="s">
        <v>2456</v>
      </c>
      <c r="M483" s="14" t="s">
        <v>5665</v>
      </c>
      <c r="N483" s="1" t="s">
        <v>2421</v>
      </c>
      <c r="O483" s="13" t="str">
        <f t="shared" si="7"/>
        <v>a</v>
      </c>
      <c r="P483" s="13"/>
      <c r="Q483" s="13" t="s">
        <v>40</v>
      </c>
      <c r="R483" s="13"/>
      <c r="S483" s="13" t="s">
        <v>39</v>
      </c>
      <c r="T483" s="13"/>
      <c r="U483" s="13"/>
      <c r="V483" s="13" t="s">
        <v>23</v>
      </c>
      <c r="W483" s="13" t="s">
        <v>23</v>
      </c>
      <c r="X483" s="13" t="s">
        <v>23</v>
      </c>
      <c r="Y483" s="13" t="s">
        <v>23</v>
      </c>
      <c r="Z483" s="13" t="s">
        <v>23</v>
      </c>
    </row>
    <row r="484" spans="1:26" s="1" customFormat="1" ht="48" x14ac:dyDescent="0.25">
      <c r="A484" s="4">
        <v>2093</v>
      </c>
      <c r="B484" s="13">
        <v>2</v>
      </c>
      <c r="C484" s="48" t="s">
        <v>6543</v>
      </c>
      <c r="D484" s="1" t="s">
        <v>5669</v>
      </c>
      <c r="E484" s="5">
        <v>38.748519999999999</v>
      </c>
      <c r="F484" s="5">
        <v>26.840827999999998</v>
      </c>
      <c r="G484" s="13">
        <v>-550</v>
      </c>
      <c r="H484" s="1" t="s">
        <v>6659</v>
      </c>
      <c r="I484" s="1" t="s">
        <v>1032</v>
      </c>
      <c r="J484" s="16"/>
      <c r="K484" s="16"/>
      <c r="L484" s="14" t="s">
        <v>2460</v>
      </c>
      <c r="M484" s="14" t="s">
        <v>5667</v>
      </c>
      <c r="N484" s="1" t="s">
        <v>2421</v>
      </c>
      <c r="O484" s="13" t="str">
        <f t="shared" si="7"/>
        <v>a</v>
      </c>
      <c r="P484" s="13"/>
      <c r="Q484" s="13" t="s">
        <v>23</v>
      </c>
      <c r="R484" s="13" t="s">
        <v>23</v>
      </c>
      <c r="S484" s="13" t="s">
        <v>23</v>
      </c>
      <c r="T484" s="13"/>
      <c r="U484" s="13" t="s">
        <v>23</v>
      </c>
      <c r="V484" s="13" t="s">
        <v>23</v>
      </c>
      <c r="W484" s="13" t="s">
        <v>23</v>
      </c>
      <c r="X484" s="13" t="s">
        <v>23</v>
      </c>
      <c r="Y484" s="13" t="s">
        <v>23</v>
      </c>
      <c r="Z484" s="13" t="s">
        <v>23</v>
      </c>
    </row>
    <row r="485" spans="1:26" s="1" customFormat="1" ht="36" x14ac:dyDescent="0.25">
      <c r="A485" s="4">
        <v>2095</v>
      </c>
      <c r="B485" s="13">
        <v>2</v>
      </c>
      <c r="C485" s="48" t="s">
        <v>4517</v>
      </c>
      <c r="D485" s="1" t="s">
        <v>2463</v>
      </c>
      <c r="E485" s="5">
        <v>38.556511</v>
      </c>
      <c r="F485" s="5">
        <v>26.851040999999999</v>
      </c>
      <c r="G485" s="13">
        <v>-550</v>
      </c>
      <c r="H485" s="1" t="s">
        <v>2464</v>
      </c>
      <c r="I485" s="1" t="s">
        <v>1052</v>
      </c>
      <c r="J485" s="16"/>
      <c r="K485" s="16"/>
      <c r="L485" s="14" t="s">
        <v>2465</v>
      </c>
      <c r="M485" s="14" t="s">
        <v>5671</v>
      </c>
      <c r="N485" s="1" t="s">
        <v>2421</v>
      </c>
      <c r="O485" s="13" t="str">
        <f t="shared" si="7"/>
        <v>a</v>
      </c>
      <c r="P485" s="13"/>
      <c r="Q485" s="13"/>
      <c r="R485" s="13" t="s">
        <v>23</v>
      </c>
      <c r="S485" s="13" t="s">
        <v>23</v>
      </c>
      <c r="T485" s="13"/>
      <c r="U485" s="13" t="s">
        <v>23</v>
      </c>
      <c r="V485" s="13" t="s">
        <v>23</v>
      </c>
      <c r="W485" s="13" t="s">
        <v>23</v>
      </c>
      <c r="X485" s="13" t="s">
        <v>23</v>
      </c>
      <c r="Y485" s="13" t="s">
        <v>23</v>
      </c>
      <c r="Z485" s="13" t="s">
        <v>23</v>
      </c>
    </row>
    <row r="486" spans="1:26" s="1" customFormat="1" ht="36" x14ac:dyDescent="0.25">
      <c r="A486" s="4">
        <v>2097</v>
      </c>
      <c r="B486" s="13">
        <v>2</v>
      </c>
      <c r="C486" s="48" t="s">
        <v>6283</v>
      </c>
      <c r="D486" s="1" t="s">
        <v>6284</v>
      </c>
      <c r="E486" s="5">
        <v>38.418999999999997</v>
      </c>
      <c r="F486" s="5">
        <v>27.137599999999999</v>
      </c>
      <c r="G486" s="13">
        <v>-330</v>
      </c>
      <c r="H486" s="1" t="s">
        <v>7548</v>
      </c>
      <c r="I486" s="1" t="s">
        <v>7175</v>
      </c>
      <c r="J486" s="16"/>
      <c r="K486" s="16"/>
      <c r="L486" s="14" t="s">
        <v>2466</v>
      </c>
      <c r="M486" s="14" t="s">
        <v>5672</v>
      </c>
      <c r="N486" s="1" t="s">
        <v>2421</v>
      </c>
      <c r="O486" s="13" t="str">
        <f t="shared" si="7"/>
        <v>a</v>
      </c>
      <c r="P486" s="13"/>
      <c r="Q486" s="13"/>
      <c r="R486" s="13" t="s">
        <v>23</v>
      </c>
      <c r="S486" s="13" t="s">
        <v>23</v>
      </c>
      <c r="T486" s="13"/>
      <c r="U486" s="13" t="s">
        <v>23</v>
      </c>
      <c r="V486" s="13" t="s">
        <v>23</v>
      </c>
      <c r="W486" s="13" t="s">
        <v>23</v>
      </c>
      <c r="X486" s="13" t="s">
        <v>23</v>
      </c>
      <c r="Y486" s="13" t="s">
        <v>39</v>
      </c>
      <c r="Z486" s="13" t="s">
        <v>23</v>
      </c>
    </row>
    <row r="487" spans="1:26" s="1" customFormat="1" ht="48" x14ac:dyDescent="0.25">
      <c r="A487" s="4">
        <v>2098</v>
      </c>
      <c r="B487" s="13">
        <v>2</v>
      </c>
      <c r="C487" s="48" t="s">
        <v>4518</v>
      </c>
      <c r="D487" s="1" t="s">
        <v>2467</v>
      </c>
      <c r="E487" s="5">
        <v>38.364308999999999</v>
      </c>
      <c r="F487" s="5">
        <v>26.775175999999998</v>
      </c>
      <c r="G487" s="13">
        <v>-550</v>
      </c>
      <c r="H487" s="1" t="s">
        <v>4430</v>
      </c>
      <c r="I487" s="1" t="s">
        <v>1052</v>
      </c>
      <c r="J487" s="14" t="s">
        <v>6695</v>
      </c>
      <c r="K487" s="14" t="s">
        <v>7083</v>
      </c>
      <c r="L487" s="14" t="s">
        <v>5675</v>
      </c>
      <c r="M487" s="14" t="s">
        <v>5674</v>
      </c>
      <c r="N487" s="1" t="s">
        <v>2421</v>
      </c>
      <c r="O487" s="13" t="str">
        <f t="shared" si="7"/>
        <v>a</v>
      </c>
      <c r="P487" s="13"/>
      <c r="Q487" s="13" t="s">
        <v>38</v>
      </c>
      <c r="R487" s="13" t="s">
        <v>39</v>
      </c>
      <c r="S487" s="13" t="s">
        <v>39</v>
      </c>
      <c r="T487" s="13"/>
      <c r="U487" s="13" t="s">
        <v>23</v>
      </c>
      <c r="V487" s="13" t="s">
        <v>23</v>
      </c>
      <c r="W487" s="13" t="s">
        <v>23</v>
      </c>
      <c r="X487" s="13" t="s">
        <v>23</v>
      </c>
      <c r="Y487" s="13" t="s">
        <v>23</v>
      </c>
      <c r="Z487" s="13" t="s">
        <v>23</v>
      </c>
    </row>
    <row r="488" spans="1:26" s="1" customFormat="1" ht="36" x14ac:dyDescent="0.25">
      <c r="A488" s="4">
        <v>2099</v>
      </c>
      <c r="B488" s="13">
        <v>2</v>
      </c>
      <c r="C488" s="48" t="s">
        <v>4519</v>
      </c>
      <c r="D488" s="1" t="s">
        <v>2469</v>
      </c>
      <c r="E488" s="5">
        <v>38.372884999999997</v>
      </c>
      <c r="F488" s="5">
        <v>26.783991</v>
      </c>
      <c r="G488" s="13">
        <v>-750</v>
      </c>
      <c r="H488" s="1" t="s">
        <v>4431</v>
      </c>
      <c r="I488" s="1" t="s">
        <v>350</v>
      </c>
      <c r="J488" s="16"/>
      <c r="K488" s="14" t="s">
        <v>6876</v>
      </c>
      <c r="L488" s="14" t="s">
        <v>2468</v>
      </c>
      <c r="M488" s="14" t="s">
        <v>5673</v>
      </c>
      <c r="N488" s="1" t="s">
        <v>2421</v>
      </c>
      <c r="O488" s="13" t="str">
        <f t="shared" si="7"/>
        <v>a</v>
      </c>
      <c r="P488" s="13"/>
      <c r="Q488" s="13" t="s">
        <v>38</v>
      </c>
      <c r="R488" s="13" t="s">
        <v>39</v>
      </c>
      <c r="S488" s="13" t="s">
        <v>23</v>
      </c>
      <c r="T488" s="13"/>
      <c r="U488" s="13" t="s">
        <v>23</v>
      </c>
      <c r="V488" s="13" t="s">
        <v>23</v>
      </c>
      <c r="W488" s="13" t="s">
        <v>23</v>
      </c>
      <c r="X488" s="13" t="s">
        <v>23</v>
      </c>
      <c r="Y488" s="13" t="s">
        <v>23</v>
      </c>
      <c r="Z488" s="13" t="s">
        <v>23</v>
      </c>
    </row>
    <row r="489" spans="1:26" s="1" customFormat="1" ht="36" x14ac:dyDescent="0.25">
      <c r="A489" s="4">
        <v>2104</v>
      </c>
      <c r="B489" s="13">
        <v>2</v>
      </c>
      <c r="C489" s="48" t="s">
        <v>2470</v>
      </c>
      <c r="D489" s="1" t="s">
        <v>5676</v>
      </c>
      <c r="E489" s="5">
        <v>38.538359999999997</v>
      </c>
      <c r="F489" s="5">
        <v>26.378973999999999</v>
      </c>
      <c r="G489" s="13" t="s">
        <v>974</v>
      </c>
      <c r="H489" s="1" t="s">
        <v>6660</v>
      </c>
      <c r="I489" s="1" t="s">
        <v>1099</v>
      </c>
      <c r="J489" s="16"/>
      <c r="K489" s="16"/>
      <c r="L489" s="16"/>
      <c r="M489" s="16"/>
      <c r="N489" s="1" t="s">
        <v>2421</v>
      </c>
      <c r="O489" s="13" t="str">
        <f t="shared" si="7"/>
        <v>a</v>
      </c>
      <c r="P489" s="13"/>
      <c r="Q489" s="13" t="s">
        <v>23</v>
      </c>
      <c r="R489" s="13" t="s">
        <v>23</v>
      </c>
      <c r="S489" s="13" t="s">
        <v>23</v>
      </c>
      <c r="T489" s="13"/>
      <c r="U489" s="13" t="s">
        <v>23</v>
      </c>
      <c r="V489" s="13" t="s">
        <v>23</v>
      </c>
      <c r="W489" s="13" t="s">
        <v>23</v>
      </c>
      <c r="X489" s="13" t="s">
        <v>23</v>
      </c>
      <c r="Y489" s="13" t="s">
        <v>23</v>
      </c>
      <c r="Z489" s="13" t="s">
        <v>23</v>
      </c>
    </row>
    <row r="490" spans="1:26" s="1" customFormat="1" ht="36" x14ac:dyDescent="0.25">
      <c r="A490" s="4">
        <v>2131</v>
      </c>
      <c r="B490" s="13">
        <v>2</v>
      </c>
      <c r="C490" s="48" t="s">
        <v>4523</v>
      </c>
      <c r="D490" s="1" t="s">
        <v>4562</v>
      </c>
      <c r="E490" s="5">
        <v>37.659146999999997</v>
      </c>
      <c r="F490" s="5">
        <v>27.296659999999999</v>
      </c>
      <c r="G490" s="13">
        <v>-550</v>
      </c>
      <c r="H490" s="1" t="s">
        <v>7551</v>
      </c>
      <c r="I490" s="1" t="s">
        <v>2508</v>
      </c>
      <c r="J490" s="16"/>
      <c r="K490" s="16"/>
      <c r="L490" s="14" t="s">
        <v>2509</v>
      </c>
      <c r="M490" s="14" t="s">
        <v>5710</v>
      </c>
      <c r="N490" s="1" t="s">
        <v>2421</v>
      </c>
      <c r="O490" s="13" t="str">
        <f t="shared" si="7"/>
        <v>a</v>
      </c>
      <c r="P490" s="13"/>
      <c r="Q490" s="13"/>
      <c r="R490" s="13" t="s">
        <v>23</v>
      </c>
      <c r="S490" s="13" t="s">
        <v>23</v>
      </c>
      <c r="T490" s="13"/>
      <c r="U490" s="13" t="s">
        <v>23</v>
      </c>
      <c r="V490" s="13" t="s">
        <v>23</v>
      </c>
      <c r="W490" s="13" t="s">
        <v>23</v>
      </c>
      <c r="X490" s="13" t="s">
        <v>23</v>
      </c>
      <c r="Y490" s="13" t="s">
        <v>23</v>
      </c>
      <c r="Z490" s="13" t="s">
        <v>23</v>
      </c>
    </row>
    <row r="491" spans="1:26" s="1" customFormat="1" ht="24" x14ac:dyDescent="0.25">
      <c r="A491" s="4">
        <v>2144</v>
      </c>
      <c r="B491" s="13">
        <v>2</v>
      </c>
      <c r="C491" s="48" t="s">
        <v>2537</v>
      </c>
      <c r="D491" s="1" t="s">
        <v>5723</v>
      </c>
      <c r="E491" s="5">
        <v>37.159658999999998</v>
      </c>
      <c r="F491" s="5">
        <v>27.534566999999999</v>
      </c>
      <c r="G491" s="13">
        <v>-550</v>
      </c>
      <c r="H491" s="1" t="s">
        <v>2538</v>
      </c>
      <c r="I491" s="1" t="s">
        <v>1089</v>
      </c>
      <c r="J491" s="16"/>
      <c r="K491" s="16"/>
      <c r="L491" s="14" t="s">
        <v>2539</v>
      </c>
      <c r="M491" s="14" t="s">
        <v>5722</v>
      </c>
      <c r="N491" s="1" t="s">
        <v>2421</v>
      </c>
      <c r="O491" s="13" t="str">
        <f t="shared" si="7"/>
        <v>a</v>
      </c>
      <c r="P491" s="13"/>
      <c r="Q491" s="13" t="s">
        <v>40</v>
      </c>
      <c r="R491" s="13" t="s">
        <v>39</v>
      </c>
      <c r="S491" s="13"/>
      <c r="T491" s="13"/>
      <c r="U491" s="13" t="s">
        <v>23</v>
      </c>
      <c r="V491" s="13" t="s">
        <v>23</v>
      </c>
      <c r="W491" s="13" t="s">
        <v>23</v>
      </c>
      <c r="X491" s="13" t="s">
        <v>23</v>
      </c>
      <c r="Y491" s="13" t="s">
        <v>23</v>
      </c>
      <c r="Z491" s="13" t="s">
        <v>23</v>
      </c>
    </row>
    <row r="492" spans="1:26" s="1" customFormat="1" ht="24" x14ac:dyDescent="0.25">
      <c r="A492" s="4">
        <v>2177</v>
      </c>
      <c r="B492" s="13">
        <v>2</v>
      </c>
      <c r="C492" s="48" t="s">
        <v>2577</v>
      </c>
      <c r="D492" s="1" t="s">
        <v>4563</v>
      </c>
      <c r="E492" s="5">
        <v>36.578212999999998</v>
      </c>
      <c r="F492" s="5">
        <v>28.047256999999998</v>
      </c>
      <c r="G492" s="13" t="s">
        <v>974</v>
      </c>
      <c r="H492" s="1" t="s">
        <v>2578</v>
      </c>
      <c r="J492" s="16"/>
      <c r="K492" s="16"/>
      <c r="L492" s="14" t="s">
        <v>2579</v>
      </c>
      <c r="M492" s="16"/>
      <c r="N492" s="1" t="s">
        <v>2563</v>
      </c>
      <c r="O492" s="13" t="str">
        <f t="shared" si="7"/>
        <v>a</v>
      </c>
      <c r="P492" s="13"/>
      <c r="Q492" s="13" t="s">
        <v>23</v>
      </c>
      <c r="R492" s="13" t="s">
        <v>23</v>
      </c>
      <c r="S492" s="13" t="s">
        <v>23</v>
      </c>
      <c r="T492" s="13"/>
      <c r="U492" s="13" t="s">
        <v>23</v>
      </c>
      <c r="V492" s="13" t="s">
        <v>23</v>
      </c>
      <c r="W492" s="13" t="s">
        <v>23</v>
      </c>
      <c r="X492" s="13" t="s">
        <v>23</v>
      </c>
      <c r="Y492" s="13" t="s">
        <v>23</v>
      </c>
      <c r="Z492" s="13" t="s">
        <v>23</v>
      </c>
    </row>
    <row r="493" spans="1:26" s="1" customFormat="1" ht="36" x14ac:dyDescent="0.25">
      <c r="A493" s="4">
        <v>2216</v>
      </c>
      <c r="B493" s="13">
        <v>2</v>
      </c>
      <c r="C493" s="48" t="s">
        <v>2651</v>
      </c>
      <c r="D493" s="1" t="s">
        <v>2652</v>
      </c>
      <c r="E493" s="5">
        <v>36.200000000000003</v>
      </c>
      <c r="F493" s="5">
        <v>29.634899999999998</v>
      </c>
      <c r="G493" s="13">
        <v>-550</v>
      </c>
      <c r="H493" s="1" t="s">
        <v>2653</v>
      </c>
      <c r="I493" s="1" t="s">
        <v>350</v>
      </c>
      <c r="J493" s="16"/>
      <c r="K493" s="16"/>
      <c r="L493" s="14" t="s">
        <v>2654</v>
      </c>
      <c r="M493" s="14" t="s">
        <v>5784</v>
      </c>
      <c r="N493" s="1" t="s">
        <v>2563</v>
      </c>
      <c r="O493" s="13" t="str">
        <f t="shared" si="7"/>
        <v>a</v>
      </c>
      <c r="P493" s="13"/>
      <c r="Q493" s="13" t="s">
        <v>38</v>
      </c>
      <c r="R493" s="13" t="s">
        <v>39</v>
      </c>
      <c r="S493" s="13"/>
      <c r="T493" s="13"/>
      <c r="U493" s="13" t="s">
        <v>23</v>
      </c>
      <c r="V493" s="13" t="s">
        <v>23</v>
      </c>
      <c r="W493" s="13" t="s">
        <v>23</v>
      </c>
      <c r="X493" s="13" t="s">
        <v>23</v>
      </c>
      <c r="Y493" s="13" t="s">
        <v>23</v>
      </c>
      <c r="Z493" s="13" t="s">
        <v>23</v>
      </c>
    </row>
    <row r="494" spans="1:26" s="1" customFormat="1" ht="24" x14ac:dyDescent="0.25">
      <c r="A494" s="4">
        <v>2231</v>
      </c>
      <c r="B494" s="13">
        <v>2</v>
      </c>
      <c r="C494" s="48" t="s">
        <v>2684</v>
      </c>
      <c r="D494" s="1" t="s">
        <v>2685</v>
      </c>
      <c r="E494" s="5">
        <v>36.356968000000002</v>
      </c>
      <c r="F494" s="5">
        <v>30.505641000000001</v>
      </c>
      <c r="G494" s="13" t="s">
        <v>974</v>
      </c>
      <c r="H494" s="1" t="s">
        <v>2686</v>
      </c>
      <c r="J494" s="16"/>
      <c r="K494" s="16"/>
      <c r="L494" s="14" t="s">
        <v>2687</v>
      </c>
      <c r="M494" s="16"/>
      <c r="N494" s="1" t="s">
        <v>2563</v>
      </c>
      <c r="O494" s="13" t="str">
        <f t="shared" si="7"/>
        <v>a</v>
      </c>
      <c r="P494" s="13"/>
      <c r="Q494" s="13" t="s">
        <v>23</v>
      </c>
      <c r="R494" s="13" t="s">
        <v>23</v>
      </c>
      <c r="S494" s="13" t="s">
        <v>23</v>
      </c>
      <c r="T494" s="13"/>
      <c r="U494" s="13" t="s">
        <v>23</v>
      </c>
      <c r="V494" s="13" t="s">
        <v>23</v>
      </c>
      <c r="W494" s="13" t="s">
        <v>23</v>
      </c>
      <c r="X494" s="13" t="s">
        <v>23</v>
      </c>
      <c r="Y494" s="13" t="s">
        <v>23</v>
      </c>
      <c r="Z494" s="13" t="s">
        <v>23</v>
      </c>
    </row>
    <row r="495" spans="1:26" s="1" customFormat="1" ht="48" x14ac:dyDescent="0.25">
      <c r="A495" s="4">
        <v>2244</v>
      </c>
      <c r="B495" s="13">
        <v>2</v>
      </c>
      <c r="C495" s="48" t="s">
        <v>7512</v>
      </c>
      <c r="D495" s="1" t="s">
        <v>7513</v>
      </c>
      <c r="E495" s="5">
        <v>36.960999999999999</v>
      </c>
      <c r="F495" s="5">
        <v>30.853999999999999</v>
      </c>
      <c r="G495" s="13">
        <v>-750</v>
      </c>
      <c r="H495" s="1" t="s">
        <v>7565</v>
      </c>
      <c r="J495" s="16"/>
      <c r="K495" s="16"/>
      <c r="L495" s="14" t="s">
        <v>7514</v>
      </c>
      <c r="M495" s="14" t="s">
        <v>7515</v>
      </c>
      <c r="N495" s="1" t="s">
        <v>2563</v>
      </c>
      <c r="O495" s="13" t="str">
        <f t="shared" si="7"/>
        <v>a</v>
      </c>
      <c r="P495" s="13"/>
      <c r="Q495" s="13" t="s">
        <v>23</v>
      </c>
      <c r="R495" s="13" t="s">
        <v>23</v>
      </c>
      <c r="S495" s="13" t="s">
        <v>23</v>
      </c>
      <c r="T495" s="13"/>
      <c r="U495" s="13" t="s">
        <v>23</v>
      </c>
      <c r="V495" s="13" t="s">
        <v>23</v>
      </c>
      <c r="W495" s="13" t="s">
        <v>23</v>
      </c>
      <c r="X495" s="13" t="s">
        <v>23</v>
      </c>
      <c r="Y495" s="13" t="s">
        <v>23</v>
      </c>
      <c r="Z495" s="13" t="s">
        <v>23</v>
      </c>
    </row>
    <row r="496" spans="1:26" s="1" customFormat="1" ht="48" x14ac:dyDescent="0.25">
      <c r="A496" s="4">
        <v>2246</v>
      </c>
      <c r="B496" s="13">
        <v>2</v>
      </c>
      <c r="C496" s="48" t="s">
        <v>7516</v>
      </c>
      <c r="D496" s="1" t="s">
        <v>7517</v>
      </c>
      <c r="E496" s="5">
        <v>36.939081999999999</v>
      </c>
      <c r="F496" s="5">
        <v>31.170304999999999</v>
      </c>
      <c r="G496" s="13">
        <v>-750</v>
      </c>
      <c r="H496" s="1" t="s">
        <v>7567</v>
      </c>
      <c r="J496" s="16"/>
      <c r="K496" s="16"/>
      <c r="L496" s="14" t="s">
        <v>7518</v>
      </c>
      <c r="M496" s="14" t="s">
        <v>7519</v>
      </c>
      <c r="N496" s="1" t="s">
        <v>2563</v>
      </c>
      <c r="O496" s="13" t="str">
        <f t="shared" si="7"/>
        <v>a</v>
      </c>
      <c r="P496" s="13"/>
      <c r="Q496" s="13" t="s">
        <v>23</v>
      </c>
      <c r="R496" s="13" t="s">
        <v>23</v>
      </c>
      <c r="S496" s="13" t="s">
        <v>23</v>
      </c>
      <c r="T496" s="13"/>
      <c r="U496" s="13" t="s">
        <v>23</v>
      </c>
      <c r="V496" s="13" t="s">
        <v>23</v>
      </c>
      <c r="W496" s="13" t="s">
        <v>23</v>
      </c>
      <c r="X496" s="13" t="s">
        <v>23</v>
      </c>
      <c r="Y496" s="13" t="s">
        <v>23</v>
      </c>
      <c r="Z496" s="13" t="s">
        <v>23</v>
      </c>
    </row>
    <row r="497" spans="1:26" s="1" customFormat="1" ht="24" x14ac:dyDescent="0.25">
      <c r="A497" s="4">
        <v>2249</v>
      </c>
      <c r="B497" s="13">
        <v>2</v>
      </c>
      <c r="C497" s="48" t="s">
        <v>2729</v>
      </c>
      <c r="D497" s="1" t="s">
        <v>2730</v>
      </c>
      <c r="E497" s="5">
        <v>36.737907</v>
      </c>
      <c r="F497" s="5">
        <v>31.478002</v>
      </c>
      <c r="G497" s="13" t="s">
        <v>974</v>
      </c>
      <c r="H497" s="1" t="s">
        <v>2731</v>
      </c>
      <c r="J497" s="16"/>
      <c r="K497" s="16"/>
      <c r="L497" s="14" t="s">
        <v>2732</v>
      </c>
      <c r="M497" s="16"/>
      <c r="N497" s="1" t="s">
        <v>2563</v>
      </c>
      <c r="O497" s="13" t="str">
        <f t="shared" si="7"/>
        <v>a</v>
      </c>
      <c r="P497" s="13"/>
      <c r="Q497" s="13" t="s">
        <v>23</v>
      </c>
      <c r="R497" s="13" t="s">
        <v>23</v>
      </c>
      <c r="S497" s="13" t="s">
        <v>23</v>
      </c>
      <c r="T497" s="13"/>
      <c r="U497" s="13" t="s">
        <v>23</v>
      </c>
      <c r="V497" s="13" t="s">
        <v>23</v>
      </c>
      <c r="W497" s="13" t="s">
        <v>23</v>
      </c>
      <c r="X497" s="13" t="s">
        <v>23</v>
      </c>
      <c r="Y497" s="13" t="s">
        <v>23</v>
      </c>
      <c r="Z497" s="13" t="s">
        <v>23</v>
      </c>
    </row>
    <row r="498" spans="1:26" s="1" customFormat="1" ht="36" x14ac:dyDescent="0.25">
      <c r="A498" s="4">
        <v>2255</v>
      </c>
      <c r="B498" s="13">
        <v>2</v>
      </c>
      <c r="C498" s="48" t="s">
        <v>7569</v>
      </c>
      <c r="D498" s="1" t="s">
        <v>2749</v>
      </c>
      <c r="E498" s="5">
        <v>36.533250000000002</v>
      </c>
      <c r="F498" s="5">
        <v>31.9937</v>
      </c>
      <c r="G498" s="13">
        <v>-330</v>
      </c>
      <c r="H498" s="1" t="s">
        <v>7570</v>
      </c>
      <c r="I498" s="1" t="s">
        <v>1321</v>
      </c>
      <c r="J498" s="16"/>
      <c r="K498" s="14" t="s">
        <v>6816</v>
      </c>
      <c r="L498" s="14" t="s">
        <v>2750</v>
      </c>
      <c r="M498" s="14" t="s">
        <v>5825</v>
      </c>
      <c r="N498" s="1" t="s">
        <v>2563</v>
      </c>
      <c r="O498" s="13" t="str">
        <f t="shared" si="7"/>
        <v>a</v>
      </c>
      <c r="P498" s="13"/>
      <c r="Q498" s="13" t="s">
        <v>23</v>
      </c>
      <c r="R498" s="13" t="s">
        <v>23</v>
      </c>
      <c r="S498" s="13" t="s">
        <v>23</v>
      </c>
      <c r="T498" s="13"/>
      <c r="U498" s="13" t="s">
        <v>23</v>
      </c>
      <c r="V498" s="13" t="s">
        <v>23</v>
      </c>
      <c r="W498" s="13" t="s">
        <v>23</v>
      </c>
      <c r="X498" s="13" t="s">
        <v>23</v>
      </c>
      <c r="Y498" s="13" t="s">
        <v>23</v>
      </c>
      <c r="Z498" s="13" t="s">
        <v>23</v>
      </c>
    </row>
    <row r="499" spans="1:26" s="1" customFormat="1" ht="24" x14ac:dyDescent="0.25">
      <c r="A499" s="4">
        <v>2256</v>
      </c>
      <c r="B499" s="13">
        <v>2</v>
      </c>
      <c r="C499" s="48" t="s">
        <v>2751</v>
      </c>
      <c r="D499" s="1" t="s">
        <v>5827</v>
      </c>
      <c r="E499" s="5">
        <v>36.510300000000001</v>
      </c>
      <c r="F499" s="5">
        <v>32.165100000000002</v>
      </c>
      <c r="G499" s="13">
        <v>-330</v>
      </c>
      <c r="H499" s="1" t="s">
        <v>2752</v>
      </c>
      <c r="I499" s="1" t="s">
        <v>193</v>
      </c>
      <c r="J499" s="16"/>
      <c r="K499" s="16"/>
      <c r="L499" s="14" t="s">
        <v>2753</v>
      </c>
      <c r="M499" s="14" t="s">
        <v>5826</v>
      </c>
      <c r="N499" s="1" t="s">
        <v>2563</v>
      </c>
      <c r="O499" s="13" t="str">
        <f t="shared" si="7"/>
        <v>a</v>
      </c>
      <c r="P499" s="13"/>
      <c r="Q499" s="13" t="s">
        <v>23</v>
      </c>
      <c r="R499" s="13" t="s">
        <v>23</v>
      </c>
      <c r="S499" s="13" t="s">
        <v>23</v>
      </c>
      <c r="T499" s="13"/>
      <c r="U499" s="13" t="s">
        <v>23</v>
      </c>
      <c r="V499" s="13" t="s">
        <v>23</v>
      </c>
      <c r="W499" s="13" t="s">
        <v>23</v>
      </c>
      <c r="X499" s="13" t="s">
        <v>23</v>
      </c>
      <c r="Y499" s="13" t="s">
        <v>23</v>
      </c>
      <c r="Z499" s="13" t="s">
        <v>23</v>
      </c>
    </row>
    <row r="500" spans="1:26" s="1" customFormat="1" ht="24" x14ac:dyDescent="0.25">
      <c r="A500" s="4">
        <v>2269</v>
      </c>
      <c r="B500" s="13">
        <v>2</v>
      </c>
      <c r="C500" s="48" t="s">
        <v>5843</v>
      </c>
      <c r="D500" s="1" t="s">
        <v>2779</v>
      </c>
      <c r="E500" s="5">
        <v>36.094717000000003</v>
      </c>
      <c r="F500" s="5">
        <v>33.015684999999998</v>
      </c>
      <c r="G500" s="13">
        <v>-330</v>
      </c>
      <c r="H500" s="1" t="s">
        <v>2780</v>
      </c>
      <c r="I500" s="1" t="s">
        <v>1321</v>
      </c>
      <c r="J500" s="16"/>
      <c r="K500" s="16"/>
      <c r="L500" s="14" t="s">
        <v>5842</v>
      </c>
      <c r="M500" s="14" t="s">
        <v>5841</v>
      </c>
      <c r="N500" s="1" t="s">
        <v>2563</v>
      </c>
      <c r="O500" s="13" t="str">
        <f t="shared" si="7"/>
        <v>a</v>
      </c>
      <c r="P500" s="13"/>
      <c r="Q500" s="13" t="s">
        <v>23</v>
      </c>
      <c r="R500" s="13" t="s">
        <v>23</v>
      </c>
      <c r="S500" s="13" t="s">
        <v>23</v>
      </c>
      <c r="T500" s="13"/>
      <c r="U500" s="13" t="s">
        <v>23</v>
      </c>
      <c r="V500" s="13" t="s">
        <v>23</v>
      </c>
      <c r="W500" s="13" t="s">
        <v>23</v>
      </c>
      <c r="X500" s="13" t="s">
        <v>23</v>
      </c>
      <c r="Y500" s="13" t="s">
        <v>23</v>
      </c>
      <c r="Z500" s="13" t="s">
        <v>23</v>
      </c>
    </row>
    <row r="501" spans="1:26" s="1" customFormat="1" ht="36" x14ac:dyDescent="0.25">
      <c r="A501" s="4">
        <v>2273</v>
      </c>
      <c r="B501" s="13">
        <v>2</v>
      </c>
      <c r="C501" s="48" t="s">
        <v>2788</v>
      </c>
      <c r="D501" s="1" t="s">
        <v>4829</v>
      </c>
      <c r="E501" s="5">
        <v>36.144300000000001</v>
      </c>
      <c r="F501" s="5">
        <v>33.323099999999997</v>
      </c>
      <c r="G501" s="13">
        <v>-750</v>
      </c>
      <c r="H501" s="1" t="s">
        <v>2789</v>
      </c>
      <c r="I501" s="1" t="s">
        <v>871</v>
      </c>
      <c r="J501" s="14" t="s">
        <v>7346</v>
      </c>
      <c r="K501" s="16"/>
      <c r="L501" s="14" t="s">
        <v>2790</v>
      </c>
      <c r="M501" s="14" t="s">
        <v>5846</v>
      </c>
      <c r="N501" s="1" t="s">
        <v>2563</v>
      </c>
      <c r="O501" s="13" t="str">
        <f t="shared" si="7"/>
        <v>a</v>
      </c>
      <c r="P501" s="13"/>
      <c r="Q501" s="13" t="s">
        <v>40</v>
      </c>
      <c r="R501" s="13" t="s">
        <v>23</v>
      </c>
      <c r="S501" s="13" t="s">
        <v>39</v>
      </c>
      <c r="T501" s="13"/>
      <c r="U501" s="13" t="s">
        <v>23</v>
      </c>
      <c r="V501" s="13" t="s">
        <v>23</v>
      </c>
      <c r="W501" s="13" t="s">
        <v>23</v>
      </c>
      <c r="X501" s="13" t="s">
        <v>54</v>
      </c>
      <c r="Y501" s="13" t="s">
        <v>23</v>
      </c>
      <c r="Z501" s="13" t="s">
        <v>23</v>
      </c>
    </row>
    <row r="502" spans="1:26" s="1" customFormat="1" ht="24" x14ac:dyDescent="0.25">
      <c r="A502" s="4">
        <v>2278</v>
      </c>
      <c r="B502" s="13">
        <v>2</v>
      </c>
      <c r="C502" s="48" t="s">
        <v>2807</v>
      </c>
      <c r="D502" s="1" t="s">
        <v>2808</v>
      </c>
      <c r="E502" s="5">
        <v>36.157800000000002</v>
      </c>
      <c r="F502" s="5">
        <v>33.6858</v>
      </c>
      <c r="G502" s="13">
        <v>-330</v>
      </c>
      <c r="H502" s="1" t="s">
        <v>2809</v>
      </c>
      <c r="J502" s="16"/>
      <c r="K502" s="16"/>
      <c r="L502" s="14" t="s">
        <v>2810</v>
      </c>
      <c r="M502" s="14" t="s">
        <v>5849</v>
      </c>
      <c r="N502" s="1" t="s">
        <v>2563</v>
      </c>
      <c r="O502" s="13" t="str">
        <f t="shared" si="7"/>
        <v>a</v>
      </c>
      <c r="P502" s="13"/>
      <c r="Q502" s="13" t="s">
        <v>23</v>
      </c>
      <c r="R502" s="13" t="s">
        <v>23</v>
      </c>
      <c r="S502" s="13" t="s">
        <v>23</v>
      </c>
      <c r="T502" s="13"/>
      <c r="U502" s="13" t="s">
        <v>23</v>
      </c>
      <c r="V502" s="13" t="s">
        <v>23</v>
      </c>
      <c r="W502" s="13" t="s">
        <v>23</v>
      </c>
      <c r="X502" s="13" t="s">
        <v>23</v>
      </c>
      <c r="Y502" s="13" t="s">
        <v>23</v>
      </c>
      <c r="Z502" s="13" t="s">
        <v>23</v>
      </c>
    </row>
    <row r="503" spans="1:26" s="1" customFormat="1" ht="36" x14ac:dyDescent="0.25">
      <c r="A503" s="4">
        <v>2291</v>
      </c>
      <c r="B503" s="13">
        <v>2</v>
      </c>
      <c r="C503" s="48" t="s">
        <v>2833</v>
      </c>
      <c r="D503" s="1" t="s">
        <v>4550</v>
      </c>
      <c r="E503" s="5">
        <v>36.483939999999997</v>
      </c>
      <c r="F503" s="5">
        <v>34.177399999999999</v>
      </c>
      <c r="G503" s="13">
        <v>-330</v>
      </c>
      <c r="H503" s="1" t="s">
        <v>2834</v>
      </c>
      <c r="I503" s="1" t="s">
        <v>7179</v>
      </c>
      <c r="J503" s="14" t="s">
        <v>6703</v>
      </c>
      <c r="K503" s="14" t="s">
        <v>6817</v>
      </c>
      <c r="L503" s="14" t="s">
        <v>2835</v>
      </c>
      <c r="M503" s="14" t="s">
        <v>5862</v>
      </c>
      <c r="N503" s="1" t="s">
        <v>2563</v>
      </c>
      <c r="O503" s="13" t="str">
        <f t="shared" si="7"/>
        <v>a</v>
      </c>
      <c r="P503" s="13"/>
      <c r="Q503" s="13" t="s">
        <v>40</v>
      </c>
      <c r="R503" s="13" t="s">
        <v>39</v>
      </c>
      <c r="S503" s="13" t="s">
        <v>39</v>
      </c>
      <c r="T503" s="13"/>
      <c r="U503" s="13" t="s">
        <v>23</v>
      </c>
      <c r="V503" s="13" t="s">
        <v>23</v>
      </c>
      <c r="W503" s="13" t="s">
        <v>39</v>
      </c>
      <c r="X503" s="13" t="s">
        <v>23</v>
      </c>
      <c r="Y503" s="13" t="s">
        <v>39</v>
      </c>
      <c r="Z503" s="13" t="s">
        <v>23</v>
      </c>
    </row>
    <row r="504" spans="1:26" s="1" customFormat="1" ht="72" x14ac:dyDescent="0.25">
      <c r="A504" s="4">
        <v>2299</v>
      </c>
      <c r="B504" s="13">
        <v>2</v>
      </c>
      <c r="C504" s="48" t="s">
        <v>5452</v>
      </c>
      <c r="D504" s="1" t="s">
        <v>5868</v>
      </c>
      <c r="E504" s="5">
        <v>36.888953999999998</v>
      </c>
      <c r="F504" s="5">
        <v>34.871192000000001</v>
      </c>
      <c r="G504" s="13">
        <v>-750</v>
      </c>
      <c r="H504" s="1" t="s">
        <v>2851</v>
      </c>
      <c r="I504" s="1" t="s">
        <v>2303</v>
      </c>
      <c r="J504" s="16"/>
      <c r="K504" s="16"/>
      <c r="L504" s="14" t="s">
        <v>2852</v>
      </c>
      <c r="M504" s="14" t="s">
        <v>5867</v>
      </c>
      <c r="N504" s="1" t="s">
        <v>2563</v>
      </c>
      <c r="O504" s="13" t="str">
        <f t="shared" si="7"/>
        <v>a</v>
      </c>
      <c r="P504" s="13"/>
      <c r="Q504" s="13"/>
      <c r="R504" s="13" t="s">
        <v>23</v>
      </c>
      <c r="S504" s="13" t="s">
        <v>23</v>
      </c>
      <c r="T504" s="13"/>
      <c r="U504" s="13" t="s">
        <v>23</v>
      </c>
      <c r="V504" s="13" t="s">
        <v>23</v>
      </c>
      <c r="W504" s="13" t="s">
        <v>23</v>
      </c>
      <c r="X504" s="13" t="s">
        <v>23</v>
      </c>
      <c r="Y504" s="13" t="s">
        <v>23</v>
      </c>
      <c r="Z504" s="13" t="s">
        <v>23</v>
      </c>
    </row>
    <row r="505" spans="1:26" s="1" customFormat="1" ht="24" x14ac:dyDescent="0.25">
      <c r="A505" s="4">
        <v>2307</v>
      </c>
      <c r="B505" s="13">
        <v>2</v>
      </c>
      <c r="C505" s="48" t="s">
        <v>5875</v>
      </c>
      <c r="D505" s="1" t="s">
        <v>2875</v>
      </c>
      <c r="E505" s="5">
        <v>36.768920000000001</v>
      </c>
      <c r="F505" s="5">
        <v>35.794435</v>
      </c>
      <c r="G505" s="13">
        <v>-330</v>
      </c>
      <c r="H505" s="1" t="s">
        <v>2876</v>
      </c>
      <c r="I505" s="1" t="s">
        <v>7170</v>
      </c>
      <c r="J505" s="16"/>
      <c r="K505" s="16"/>
      <c r="L505" s="14" t="s">
        <v>2877</v>
      </c>
      <c r="M505" s="14" t="s">
        <v>5874</v>
      </c>
      <c r="N505" s="1" t="s">
        <v>2563</v>
      </c>
      <c r="O505" s="13" t="str">
        <f t="shared" si="7"/>
        <v>a</v>
      </c>
      <c r="P505" s="13"/>
      <c r="Q505" s="13" t="s">
        <v>40</v>
      </c>
      <c r="R505" s="13" t="s">
        <v>39</v>
      </c>
      <c r="S505" s="13" t="s">
        <v>23</v>
      </c>
      <c r="T505" s="13"/>
      <c r="U505" s="13" t="s">
        <v>23</v>
      </c>
      <c r="V505" s="13" t="s">
        <v>23</v>
      </c>
      <c r="W505" s="13" t="s">
        <v>23</v>
      </c>
      <c r="X505" s="13" t="s">
        <v>23</v>
      </c>
      <c r="Y505" s="13" t="s">
        <v>39</v>
      </c>
      <c r="Z505" s="13" t="s">
        <v>23</v>
      </c>
    </row>
    <row r="506" spans="1:26" s="1" customFormat="1" ht="24" x14ac:dyDescent="0.25">
      <c r="A506" s="4">
        <v>2310</v>
      </c>
      <c r="B506" s="13">
        <v>2</v>
      </c>
      <c r="C506" s="48" t="s">
        <v>2886</v>
      </c>
      <c r="D506" s="1" t="s">
        <v>2887</v>
      </c>
      <c r="E506" s="5">
        <v>36.853700000000003</v>
      </c>
      <c r="F506" s="5">
        <v>36.156999999999996</v>
      </c>
      <c r="G506" s="13">
        <v>-550</v>
      </c>
      <c r="H506" s="1" t="s">
        <v>2888</v>
      </c>
      <c r="I506" s="1" t="s">
        <v>193</v>
      </c>
      <c r="J506" s="16"/>
      <c r="K506" s="16"/>
      <c r="L506" s="14" t="s">
        <v>2889</v>
      </c>
      <c r="M506" s="14" t="s">
        <v>5878</v>
      </c>
      <c r="N506" s="1" t="s">
        <v>2563</v>
      </c>
      <c r="O506" s="13" t="str">
        <f t="shared" si="7"/>
        <v>a</v>
      </c>
      <c r="P506" s="13"/>
      <c r="Q506" s="13" t="s">
        <v>23</v>
      </c>
      <c r="R506" s="13" t="s">
        <v>23</v>
      </c>
      <c r="S506" s="13" t="s">
        <v>23</v>
      </c>
      <c r="T506" s="13"/>
      <c r="U506" s="13" t="s">
        <v>23</v>
      </c>
      <c r="V506" s="13" t="s">
        <v>23</v>
      </c>
      <c r="W506" s="13" t="s">
        <v>23</v>
      </c>
      <c r="X506" s="13" t="s">
        <v>23</v>
      </c>
      <c r="Y506" s="13" t="s">
        <v>23</v>
      </c>
      <c r="Z506" s="13" t="s">
        <v>23</v>
      </c>
    </row>
    <row r="507" spans="1:26" s="1" customFormat="1" ht="72" x14ac:dyDescent="0.25">
      <c r="A507" s="4">
        <v>2319</v>
      </c>
      <c r="B507" s="13">
        <v>2</v>
      </c>
      <c r="C507" s="48" t="s">
        <v>6224</v>
      </c>
      <c r="D507" s="1" t="s">
        <v>2910</v>
      </c>
      <c r="E507" s="5">
        <v>36.119233000000001</v>
      </c>
      <c r="F507" s="5">
        <v>35.922154999999997</v>
      </c>
      <c r="G507" s="13">
        <v>-550</v>
      </c>
      <c r="H507" s="1" t="s">
        <v>2911</v>
      </c>
      <c r="I507" s="1" t="s">
        <v>6685</v>
      </c>
      <c r="J507" s="16"/>
      <c r="K507" s="16"/>
      <c r="L507" s="14" t="s">
        <v>2912</v>
      </c>
      <c r="M507" s="14" t="s">
        <v>5884</v>
      </c>
      <c r="N507" s="1" t="s">
        <v>2563</v>
      </c>
      <c r="O507" s="13" t="str">
        <f t="shared" si="7"/>
        <v>a</v>
      </c>
      <c r="P507" s="13"/>
      <c r="Q507" s="13" t="s">
        <v>40</v>
      </c>
      <c r="R507" s="13" t="s">
        <v>39</v>
      </c>
      <c r="S507" s="13" t="s">
        <v>23</v>
      </c>
      <c r="T507" s="13"/>
      <c r="U507" s="13" t="s">
        <v>23</v>
      </c>
      <c r="V507" s="13" t="s">
        <v>39</v>
      </c>
      <c r="W507" s="13" t="s">
        <v>23</v>
      </c>
      <c r="X507" s="13" t="s">
        <v>23</v>
      </c>
      <c r="Y507" s="13" t="s">
        <v>23</v>
      </c>
      <c r="Z507" s="13" t="s">
        <v>23</v>
      </c>
    </row>
    <row r="508" spans="1:26" s="1" customFormat="1" ht="24" x14ac:dyDescent="0.25">
      <c r="A508" s="4">
        <v>2332</v>
      </c>
      <c r="B508" s="13">
        <v>2</v>
      </c>
      <c r="C508" s="48" t="s">
        <v>2941</v>
      </c>
      <c r="D508" s="1" t="s">
        <v>4433</v>
      </c>
      <c r="E508" s="5">
        <v>35.513173999999999</v>
      </c>
      <c r="F508" s="5">
        <v>35.769888999999999</v>
      </c>
      <c r="G508" s="13">
        <v>-550</v>
      </c>
      <c r="H508" s="1" t="s">
        <v>2942</v>
      </c>
      <c r="I508" s="1" t="s">
        <v>7167</v>
      </c>
      <c r="J508" s="16"/>
      <c r="K508" s="16"/>
      <c r="L508" s="14" t="s">
        <v>2943</v>
      </c>
      <c r="M508" s="14" t="s">
        <v>5891</v>
      </c>
      <c r="N508" s="1" t="s">
        <v>2922</v>
      </c>
      <c r="O508" s="13" t="str">
        <f t="shared" si="7"/>
        <v>a</v>
      </c>
      <c r="P508" s="13"/>
      <c r="Q508" s="13" t="s">
        <v>40</v>
      </c>
      <c r="R508" s="13" t="s">
        <v>23</v>
      </c>
      <c r="S508" s="13" t="s">
        <v>39</v>
      </c>
      <c r="T508" s="13"/>
      <c r="U508" s="13" t="s">
        <v>23</v>
      </c>
      <c r="V508" s="13" t="s">
        <v>23</v>
      </c>
      <c r="W508" s="13" t="s">
        <v>23</v>
      </c>
      <c r="X508" s="13" t="s">
        <v>23</v>
      </c>
      <c r="Y508" s="13" t="s">
        <v>39</v>
      </c>
      <c r="Z508" s="13" t="s">
        <v>39</v>
      </c>
    </row>
    <row r="509" spans="1:26" s="1" customFormat="1" ht="24" x14ac:dyDescent="0.25">
      <c r="A509" s="4">
        <v>2340</v>
      </c>
      <c r="B509" s="13">
        <v>2</v>
      </c>
      <c r="C509" s="48" t="s">
        <v>2953</v>
      </c>
      <c r="D509" s="1" t="s">
        <v>4434</v>
      </c>
      <c r="E509" s="5">
        <v>34.949829999999999</v>
      </c>
      <c r="F509" s="5">
        <v>35.882902999999999</v>
      </c>
      <c r="G509" s="13">
        <v>-330</v>
      </c>
      <c r="H509" s="1" t="s">
        <v>2954</v>
      </c>
      <c r="I509" s="1" t="s">
        <v>2955</v>
      </c>
      <c r="J509" s="16"/>
      <c r="K509" s="16"/>
      <c r="L509" s="14" t="s">
        <v>2956</v>
      </c>
      <c r="M509" s="14" t="s">
        <v>5897</v>
      </c>
      <c r="N509" s="1" t="s">
        <v>2922</v>
      </c>
      <c r="O509" s="13" t="str">
        <f t="shared" si="7"/>
        <v>a</v>
      </c>
      <c r="P509" s="13"/>
      <c r="Q509" s="13"/>
      <c r="R509" s="13" t="s">
        <v>23</v>
      </c>
      <c r="S509" s="13" t="s">
        <v>23</v>
      </c>
      <c r="T509" s="13"/>
      <c r="U509" s="13" t="s">
        <v>23</v>
      </c>
      <c r="V509" s="13" t="s">
        <v>23</v>
      </c>
      <c r="W509" s="13" t="s">
        <v>23</v>
      </c>
      <c r="X509" s="13" t="s">
        <v>23</v>
      </c>
      <c r="Y509" s="13" t="s">
        <v>23</v>
      </c>
      <c r="Z509" s="13" t="s">
        <v>23</v>
      </c>
    </row>
    <row r="510" spans="1:26" s="1" customFormat="1" ht="24" x14ac:dyDescent="0.25">
      <c r="A510" s="4">
        <v>2362</v>
      </c>
      <c r="B510" s="13">
        <v>2</v>
      </c>
      <c r="C510" s="48" t="s">
        <v>2975</v>
      </c>
      <c r="D510" s="1" t="s">
        <v>4435</v>
      </c>
      <c r="E510" s="5">
        <v>34.119478999999998</v>
      </c>
      <c r="F510" s="5">
        <v>35.643605999999998</v>
      </c>
      <c r="G510" s="13">
        <v>-550</v>
      </c>
      <c r="H510" s="1" t="s">
        <v>2972</v>
      </c>
      <c r="I510" s="1" t="s">
        <v>114</v>
      </c>
      <c r="J510" s="14" t="s">
        <v>7282</v>
      </c>
      <c r="K510" s="16"/>
      <c r="L510" s="14" t="s">
        <v>2974</v>
      </c>
      <c r="M510" s="14" t="s">
        <v>5904</v>
      </c>
      <c r="N510" s="1" t="s">
        <v>2962</v>
      </c>
      <c r="O510" s="13" t="str">
        <f t="shared" si="7"/>
        <v>a</v>
      </c>
      <c r="P510" s="13"/>
      <c r="Q510" s="13" t="s">
        <v>23</v>
      </c>
      <c r="R510" s="13" t="s">
        <v>23</v>
      </c>
      <c r="S510" s="13" t="s">
        <v>23</v>
      </c>
      <c r="T510" s="13"/>
      <c r="U510" s="13" t="s">
        <v>23</v>
      </c>
      <c r="V510" s="13" t="s">
        <v>23</v>
      </c>
      <c r="W510" s="13" t="s">
        <v>23</v>
      </c>
      <c r="X510" s="13" t="s">
        <v>23</v>
      </c>
      <c r="Y510" s="13" t="s">
        <v>23</v>
      </c>
      <c r="Z510" s="13" t="s">
        <v>23</v>
      </c>
    </row>
    <row r="511" spans="1:26" s="1" customFormat="1" ht="24" x14ac:dyDescent="0.25">
      <c r="A511" s="4">
        <v>2363</v>
      </c>
      <c r="B511" s="13">
        <v>2</v>
      </c>
      <c r="C511" s="48" t="s">
        <v>2975</v>
      </c>
      <c r="D511" s="1" t="s">
        <v>2976</v>
      </c>
      <c r="E511" s="5">
        <v>34.115442000000002</v>
      </c>
      <c r="F511" s="5">
        <v>35.646729999999998</v>
      </c>
      <c r="G511" s="13">
        <v>-550</v>
      </c>
      <c r="H511" s="1" t="s">
        <v>2972</v>
      </c>
      <c r="I511" s="1" t="s">
        <v>114</v>
      </c>
      <c r="J511" s="14" t="s">
        <v>6704</v>
      </c>
      <c r="K511" s="16"/>
      <c r="L511" s="14" t="s">
        <v>2974</v>
      </c>
      <c r="M511" s="14" t="s">
        <v>5904</v>
      </c>
      <c r="N511" s="1" t="s">
        <v>2962</v>
      </c>
      <c r="O511" s="13" t="str">
        <f t="shared" si="7"/>
        <v>a</v>
      </c>
      <c r="P511" s="13"/>
      <c r="Q511" s="13" t="s">
        <v>23</v>
      </c>
      <c r="R511" s="13" t="s">
        <v>23</v>
      </c>
      <c r="S511" s="13" t="s">
        <v>23</v>
      </c>
      <c r="T511" s="13"/>
      <c r="U511" s="13" t="s">
        <v>23</v>
      </c>
      <c r="V511" s="13" t="s">
        <v>23</v>
      </c>
      <c r="W511" s="13" t="s">
        <v>23</v>
      </c>
      <c r="X511" s="13" t="s">
        <v>23</v>
      </c>
      <c r="Y511" s="13" t="s">
        <v>23</v>
      </c>
      <c r="Z511" s="13" t="s">
        <v>23</v>
      </c>
    </row>
    <row r="512" spans="1:26" s="1" customFormat="1" ht="36" x14ac:dyDescent="0.25">
      <c r="A512" s="4">
        <v>2365</v>
      </c>
      <c r="B512" s="13">
        <v>2</v>
      </c>
      <c r="C512" s="48" t="s">
        <v>2977</v>
      </c>
      <c r="D512" s="1" t="s">
        <v>2978</v>
      </c>
      <c r="E512" s="5">
        <v>33.899231</v>
      </c>
      <c r="F512" s="5">
        <v>35.505065000000002</v>
      </c>
      <c r="G512" s="13">
        <v>-1500</v>
      </c>
      <c r="H512" s="1" t="s">
        <v>2979</v>
      </c>
      <c r="I512" s="1" t="s">
        <v>2980</v>
      </c>
      <c r="J512" s="14" t="s">
        <v>7274</v>
      </c>
      <c r="K512" s="14" t="s">
        <v>7282</v>
      </c>
      <c r="L512" s="14" t="s">
        <v>2981</v>
      </c>
      <c r="M512" s="14" t="s">
        <v>5905</v>
      </c>
      <c r="N512" s="1" t="s">
        <v>2962</v>
      </c>
      <c r="O512" s="13" t="str">
        <f t="shared" si="7"/>
        <v>a</v>
      </c>
      <c r="P512" s="13"/>
      <c r="Q512" s="13" t="s">
        <v>40</v>
      </c>
      <c r="R512" s="13" t="s">
        <v>23</v>
      </c>
      <c r="S512" s="13" t="s">
        <v>39</v>
      </c>
      <c r="T512" s="13"/>
      <c r="U512" s="13" t="s">
        <v>39</v>
      </c>
      <c r="V512" s="13" t="s">
        <v>23</v>
      </c>
      <c r="W512" s="13" t="s">
        <v>23</v>
      </c>
      <c r="X512" s="13"/>
      <c r="Y512" s="13" t="s">
        <v>23</v>
      </c>
      <c r="Z512" s="13" t="s">
        <v>23</v>
      </c>
    </row>
    <row r="513" spans="1:26" s="1" customFormat="1" ht="192" x14ac:dyDescent="0.25">
      <c r="A513" s="4">
        <v>2416</v>
      </c>
      <c r="B513" s="13">
        <v>2</v>
      </c>
      <c r="C513" s="48" t="s">
        <v>6768</v>
      </c>
      <c r="D513" s="1" t="s">
        <v>7344</v>
      </c>
      <c r="E513" s="5">
        <v>26.5565</v>
      </c>
      <c r="F513" s="5">
        <v>34.0334</v>
      </c>
      <c r="G513" s="13">
        <v>-1940</v>
      </c>
      <c r="H513" s="1" t="s">
        <v>7073</v>
      </c>
      <c r="I513" s="1" t="s">
        <v>7059</v>
      </c>
      <c r="J513" s="14" t="s">
        <v>7342</v>
      </c>
      <c r="K513" s="14" t="s">
        <v>7104</v>
      </c>
      <c r="L513" s="14" t="s">
        <v>3014</v>
      </c>
      <c r="M513" s="16"/>
      <c r="N513" s="1" t="s">
        <v>3013</v>
      </c>
      <c r="O513" s="13" t="str">
        <f t="shared" si="7"/>
        <v>a</v>
      </c>
      <c r="P513" s="13"/>
      <c r="Q513" s="13" t="s">
        <v>23</v>
      </c>
      <c r="R513" s="13" t="s">
        <v>23</v>
      </c>
      <c r="S513" s="13" t="s">
        <v>23</v>
      </c>
      <c r="T513" s="13"/>
      <c r="U513" s="13" t="s">
        <v>23</v>
      </c>
      <c r="V513" s="13" t="s">
        <v>23</v>
      </c>
      <c r="W513" s="13" t="s">
        <v>23</v>
      </c>
      <c r="X513" s="13" t="s">
        <v>23</v>
      </c>
      <c r="Y513" s="13" t="s">
        <v>23</v>
      </c>
      <c r="Z513" s="13" t="s">
        <v>23</v>
      </c>
    </row>
    <row r="514" spans="1:26" s="1" customFormat="1" ht="72" x14ac:dyDescent="0.25">
      <c r="A514" s="4">
        <v>2428</v>
      </c>
      <c r="B514" s="13">
        <v>2</v>
      </c>
      <c r="C514" s="48" t="s">
        <v>3028</v>
      </c>
      <c r="D514" s="1" t="s">
        <v>7030</v>
      </c>
      <c r="E514" s="5">
        <v>18.17942</v>
      </c>
      <c r="F514" s="5">
        <v>38.266423000000003</v>
      </c>
      <c r="G514" s="13">
        <v>-30</v>
      </c>
      <c r="H514" s="1" t="s">
        <v>7061</v>
      </c>
      <c r="I514" s="1" t="s">
        <v>7062</v>
      </c>
      <c r="J514" s="14" t="s">
        <v>6822</v>
      </c>
      <c r="K514" s="16"/>
      <c r="L514" s="14" t="s">
        <v>3029</v>
      </c>
      <c r="M514" s="14" t="s">
        <v>5923</v>
      </c>
      <c r="N514" s="1" t="s">
        <v>3018</v>
      </c>
      <c r="O514" s="13" t="str">
        <f t="shared" ref="O514:O577" si="8">IF(H514="","m","a")</f>
        <v>a</v>
      </c>
      <c r="P514" s="13" t="s">
        <v>97</v>
      </c>
      <c r="Q514" s="13" t="s">
        <v>23</v>
      </c>
      <c r="R514" s="13" t="s">
        <v>23</v>
      </c>
      <c r="S514" s="13" t="s">
        <v>23</v>
      </c>
      <c r="T514" s="13"/>
      <c r="U514" s="13" t="s">
        <v>23</v>
      </c>
      <c r="V514" s="13" t="s">
        <v>23</v>
      </c>
      <c r="W514" s="13" t="s">
        <v>23</v>
      </c>
      <c r="X514" s="13" t="s">
        <v>23</v>
      </c>
      <c r="Y514" s="13" t="s">
        <v>23</v>
      </c>
      <c r="Z514" s="13" t="s">
        <v>23</v>
      </c>
    </row>
    <row r="515" spans="1:26" s="1" customFormat="1" ht="384" x14ac:dyDescent="0.25">
      <c r="A515" s="4">
        <v>2433</v>
      </c>
      <c r="B515" s="13">
        <v>2</v>
      </c>
      <c r="C515" s="48" t="s">
        <v>3042</v>
      </c>
      <c r="D515" s="1" t="s">
        <v>5927</v>
      </c>
      <c r="E515" s="5">
        <v>15.27595</v>
      </c>
      <c r="F515" s="5">
        <v>39.676549999999999</v>
      </c>
      <c r="G515" s="13">
        <v>-30</v>
      </c>
      <c r="H515" s="1" t="s">
        <v>3043</v>
      </c>
      <c r="I515" s="1" t="s">
        <v>6707</v>
      </c>
      <c r="J515" s="14" t="s">
        <v>6823</v>
      </c>
      <c r="K515" s="16"/>
      <c r="L515" s="14" t="s">
        <v>5926</v>
      </c>
      <c r="M515" s="14" t="s">
        <v>5925</v>
      </c>
      <c r="N515" s="1" t="s">
        <v>3031</v>
      </c>
      <c r="O515" s="13" t="str">
        <f t="shared" si="8"/>
        <v>a</v>
      </c>
      <c r="P515" s="13"/>
      <c r="Q515" s="13" t="s">
        <v>23</v>
      </c>
      <c r="R515" s="13" t="s">
        <v>23</v>
      </c>
      <c r="S515" s="13" t="s">
        <v>23</v>
      </c>
      <c r="T515" s="13"/>
      <c r="U515" s="13" t="s">
        <v>23</v>
      </c>
      <c r="V515" s="13" t="s">
        <v>23</v>
      </c>
      <c r="W515" s="13" t="s">
        <v>23</v>
      </c>
      <c r="X515" s="13" t="s">
        <v>23</v>
      </c>
      <c r="Y515" s="13" t="s">
        <v>23</v>
      </c>
      <c r="Z515" s="13" t="s">
        <v>23</v>
      </c>
    </row>
    <row r="516" spans="1:26" s="1" customFormat="1" ht="108" x14ac:dyDescent="0.25">
      <c r="A516" s="4">
        <v>2434</v>
      </c>
      <c r="B516" s="13">
        <v>2</v>
      </c>
      <c r="C516" s="48" t="s">
        <v>6460</v>
      </c>
      <c r="D516" s="1" t="s">
        <v>3044</v>
      </c>
      <c r="E516" s="5">
        <v>15.190066</v>
      </c>
      <c r="F516" s="5">
        <v>39.673329000000003</v>
      </c>
      <c r="G516" s="13" t="s">
        <v>974</v>
      </c>
      <c r="H516" s="1" t="s">
        <v>3045</v>
      </c>
      <c r="J516" s="14" t="s">
        <v>7017</v>
      </c>
      <c r="K516" s="16"/>
      <c r="L516" s="16"/>
      <c r="M516" s="16"/>
      <c r="N516" s="1" t="s">
        <v>3031</v>
      </c>
      <c r="O516" s="13" t="str">
        <f t="shared" si="8"/>
        <v>a</v>
      </c>
      <c r="P516" s="13"/>
      <c r="Q516" s="13" t="s">
        <v>23</v>
      </c>
      <c r="R516" s="13" t="s">
        <v>23</v>
      </c>
      <c r="S516" s="13" t="s">
        <v>23</v>
      </c>
      <c r="T516" s="13"/>
      <c r="U516" s="13" t="s">
        <v>23</v>
      </c>
      <c r="V516" s="13" t="s">
        <v>23</v>
      </c>
      <c r="W516" s="13" t="s">
        <v>23</v>
      </c>
      <c r="X516" s="13" t="s">
        <v>23</v>
      </c>
      <c r="Y516" s="13" t="s">
        <v>23</v>
      </c>
      <c r="Z516" s="13" t="s">
        <v>23</v>
      </c>
    </row>
    <row r="517" spans="1:26" s="1" customFormat="1" ht="108" x14ac:dyDescent="0.25">
      <c r="A517" s="4">
        <v>2440</v>
      </c>
      <c r="B517" s="13">
        <v>2</v>
      </c>
      <c r="C517" s="48" t="s">
        <v>3070</v>
      </c>
      <c r="D517" s="1" t="s">
        <v>3071</v>
      </c>
      <c r="E517" s="5">
        <v>11.357393999999999</v>
      </c>
      <c r="F517" s="5">
        <v>43.471865000000001</v>
      </c>
      <c r="G517" s="13">
        <v>-30</v>
      </c>
      <c r="H517" s="1" t="s">
        <v>3072</v>
      </c>
      <c r="I517" s="1" t="s">
        <v>3034</v>
      </c>
      <c r="J517" s="16"/>
      <c r="K517" s="16"/>
      <c r="L517" s="14" t="s">
        <v>3073</v>
      </c>
      <c r="M517" s="14" t="s">
        <v>5930</v>
      </c>
      <c r="N517" s="1" t="s">
        <v>3074</v>
      </c>
      <c r="O517" s="13" t="str">
        <f t="shared" si="8"/>
        <v>a</v>
      </c>
      <c r="P517" s="13"/>
      <c r="Q517" s="13" t="s">
        <v>23</v>
      </c>
      <c r="R517" s="13" t="s">
        <v>23</v>
      </c>
      <c r="S517" s="13" t="s">
        <v>23</v>
      </c>
      <c r="T517" s="13"/>
      <c r="U517" s="13" t="s">
        <v>23</v>
      </c>
      <c r="V517" s="13" t="s">
        <v>23</v>
      </c>
      <c r="W517" s="13" t="s">
        <v>23</v>
      </c>
      <c r="X517" s="13" t="s">
        <v>23</v>
      </c>
      <c r="Y517" s="13" t="s">
        <v>23</v>
      </c>
      <c r="Z517" s="13" t="s">
        <v>23</v>
      </c>
    </row>
    <row r="518" spans="1:26" s="1" customFormat="1" ht="36" x14ac:dyDescent="0.25">
      <c r="A518" s="4">
        <v>2441</v>
      </c>
      <c r="B518" s="13">
        <v>2</v>
      </c>
      <c r="C518" s="48" t="s">
        <v>3075</v>
      </c>
      <c r="D518" s="1" t="s">
        <v>3076</v>
      </c>
      <c r="E518" s="5">
        <v>10.430183599999999</v>
      </c>
      <c r="F518" s="5">
        <v>44.994399299999998</v>
      </c>
      <c r="G518" s="13">
        <v>-30</v>
      </c>
      <c r="H518" s="1" t="s">
        <v>3077</v>
      </c>
      <c r="I518" s="1" t="s">
        <v>3034</v>
      </c>
      <c r="J518" s="14" t="s">
        <v>6458</v>
      </c>
      <c r="K518" s="16"/>
      <c r="L518" s="14" t="s">
        <v>3078</v>
      </c>
      <c r="M518" s="14" t="s">
        <v>5935</v>
      </c>
      <c r="N518" s="1" t="s">
        <v>3074</v>
      </c>
      <c r="O518" s="13" t="str">
        <f t="shared" si="8"/>
        <v>a</v>
      </c>
      <c r="P518" s="13" t="s">
        <v>97</v>
      </c>
      <c r="Q518" s="13" t="s">
        <v>23</v>
      </c>
      <c r="R518" s="13" t="s">
        <v>23</v>
      </c>
      <c r="S518" s="13" t="s">
        <v>23</v>
      </c>
      <c r="T518" s="13"/>
      <c r="U518" s="13" t="s">
        <v>23</v>
      </c>
      <c r="V518" s="13" t="s">
        <v>23</v>
      </c>
      <c r="W518" s="13" t="s">
        <v>23</v>
      </c>
      <c r="X518" s="13" t="s">
        <v>23</v>
      </c>
      <c r="Y518" s="13" t="s">
        <v>23</v>
      </c>
      <c r="Z518" s="13" t="s">
        <v>23</v>
      </c>
    </row>
    <row r="519" spans="1:26" s="1" customFormat="1" ht="36" x14ac:dyDescent="0.25">
      <c r="A519" s="4">
        <v>2442</v>
      </c>
      <c r="B519" s="13">
        <v>2</v>
      </c>
      <c r="C519" s="48" t="s">
        <v>5938</v>
      </c>
      <c r="D519" s="1" t="s">
        <v>3079</v>
      </c>
      <c r="E519" s="5">
        <v>10.916142000000001</v>
      </c>
      <c r="F519" s="5">
        <v>46.929662</v>
      </c>
      <c r="G519" s="13">
        <v>-30</v>
      </c>
      <c r="H519" s="1" t="s">
        <v>3080</v>
      </c>
      <c r="I519" s="1" t="s">
        <v>3034</v>
      </c>
      <c r="J519" s="14" t="s">
        <v>6458</v>
      </c>
      <c r="K519" s="16"/>
      <c r="L519" s="14" t="s">
        <v>5937</v>
      </c>
      <c r="M519" s="14" t="s">
        <v>5936</v>
      </c>
      <c r="N519" s="1" t="s">
        <v>3074</v>
      </c>
      <c r="O519" s="13" t="str">
        <f t="shared" si="8"/>
        <v>a</v>
      </c>
      <c r="P519" s="13"/>
      <c r="Q519" s="13" t="s">
        <v>23</v>
      </c>
      <c r="R519" s="13" t="s">
        <v>23</v>
      </c>
      <c r="S519" s="13" t="s">
        <v>23</v>
      </c>
      <c r="T519" s="13"/>
      <c r="U519" s="13" t="s">
        <v>23</v>
      </c>
      <c r="V519" s="13" t="s">
        <v>23</v>
      </c>
      <c r="W519" s="13" t="s">
        <v>23</v>
      </c>
      <c r="X519" s="13" t="s">
        <v>23</v>
      </c>
      <c r="Y519" s="13" t="s">
        <v>23</v>
      </c>
      <c r="Z519" s="13" t="s">
        <v>23</v>
      </c>
    </row>
    <row r="520" spans="1:26" s="1" customFormat="1" ht="36" x14ac:dyDescent="0.25">
      <c r="A520" s="4">
        <v>2442.1</v>
      </c>
      <c r="B520" s="13">
        <v>2</v>
      </c>
      <c r="C520" s="48" t="s">
        <v>5940</v>
      </c>
      <c r="D520" s="1" t="s">
        <v>3081</v>
      </c>
      <c r="E520" s="5">
        <v>11.460241999999999</v>
      </c>
      <c r="F520" s="5">
        <v>49.549731000000001</v>
      </c>
      <c r="G520" s="13">
        <v>-30</v>
      </c>
      <c r="H520" s="1" t="s">
        <v>3080</v>
      </c>
      <c r="I520" s="1" t="s">
        <v>3034</v>
      </c>
      <c r="J520" s="14" t="s">
        <v>6458</v>
      </c>
      <c r="K520" s="16"/>
      <c r="L520" s="14" t="s">
        <v>3084</v>
      </c>
      <c r="M520" s="14" t="s">
        <v>5939</v>
      </c>
      <c r="N520" s="1" t="s">
        <v>3074</v>
      </c>
      <c r="O520" s="13" t="str">
        <f t="shared" si="8"/>
        <v>a</v>
      </c>
      <c r="P520" s="13"/>
      <c r="Q520" s="13"/>
      <c r="R520" s="13"/>
      <c r="S520" s="13"/>
      <c r="T520" s="13"/>
      <c r="U520" s="13"/>
      <c r="V520" s="13"/>
      <c r="W520" s="13"/>
      <c r="X520" s="13"/>
      <c r="Y520" s="13"/>
      <c r="Z520" s="13"/>
    </row>
    <row r="521" spans="1:26" s="1" customFormat="1" ht="36" x14ac:dyDescent="0.25">
      <c r="A521" s="4">
        <v>2446</v>
      </c>
      <c r="B521" s="13">
        <v>2</v>
      </c>
      <c r="C521" s="48" t="s">
        <v>6727</v>
      </c>
      <c r="D521" s="1" t="s">
        <v>3098</v>
      </c>
      <c r="E521" s="5">
        <v>11.841795100000001</v>
      </c>
      <c r="F521" s="5">
        <v>51.257697399999998</v>
      </c>
      <c r="G521" s="13">
        <v>-30</v>
      </c>
      <c r="H521" s="1" t="s">
        <v>3099</v>
      </c>
      <c r="J521" s="14" t="s">
        <v>6458</v>
      </c>
      <c r="K521" s="16"/>
      <c r="L521" s="14" t="s">
        <v>3100</v>
      </c>
      <c r="M521" s="14" t="s">
        <v>5942</v>
      </c>
      <c r="N521" s="1" t="s">
        <v>3074</v>
      </c>
      <c r="O521" s="13" t="str">
        <f t="shared" si="8"/>
        <v>a</v>
      </c>
      <c r="P521" s="13"/>
      <c r="Q521" s="13" t="s">
        <v>23</v>
      </c>
      <c r="R521" s="13" t="s">
        <v>23</v>
      </c>
      <c r="S521" s="13" t="s">
        <v>23</v>
      </c>
      <c r="T521" s="13"/>
      <c r="U521" s="13" t="s">
        <v>23</v>
      </c>
      <c r="V521" s="13" t="s">
        <v>23</v>
      </c>
      <c r="W521" s="13" t="s">
        <v>23</v>
      </c>
      <c r="X521" s="13" t="s">
        <v>23</v>
      </c>
      <c r="Y521" s="13" t="s">
        <v>23</v>
      </c>
      <c r="Z521" s="13" t="s">
        <v>23</v>
      </c>
    </row>
    <row r="522" spans="1:26" s="1" customFormat="1" ht="36" x14ac:dyDescent="0.25">
      <c r="A522" s="4">
        <v>2448</v>
      </c>
      <c r="B522" s="13">
        <v>2</v>
      </c>
      <c r="C522" s="48" t="s">
        <v>3108</v>
      </c>
      <c r="D522" s="1" t="s">
        <v>3109</v>
      </c>
      <c r="E522" s="5">
        <v>11.158815799999999</v>
      </c>
      <c r="F522" s="5">
        <v>51.152048999999998</v>
      </c>
      <c r="G522" s="13" t="s">
        <v>974</v>
      </c>
      <c r="H522" s="1" t="s">
        <v>3110</v>
      </c>
      <c r="I522" s="1" t="s">
        <v>3034</v>
      </c>
      <c r="J522" s="16"/>
      <c r="K522" s="16"/>
      <c r="L522" s="16"/>
      <c r="M522" s="16"/>
      <c r="N522" s="1" t="s">
        <v>3074</v>
      </c>
      <c r="O522" s="13" t="str">
        <f t="shared" si="8"/>
        <v>a</v>
      </c>
      <c r="P522" s="13"/>
      <c r="Q522" s="13" t="s">
        <v>23</v>
      </c>
      <c r="R522" s="13" t="s">
        <v>23</v>
      </c>
      <c r="S522" s="13" t="s">
        <v>23</v>
      </c>
      <c r="T522" s="13"/>
      <c r="U522" s="13" t="s">
        <v>23</v>
      </c>
      <c r="V522" s="13" t="s">
        <v>23</v>
      </c>
      <c r="W522" s="13" t="s">
        <v>23</v>
      </c>
      <c r="X522" s="13" t="s">
        <v>23</v>
      </c>
      <c r="Y522" s="13" t="s">
        <v>23</v>
      </c>
      <c r="Z522" s="13" t="s">
        <v>23</v>
      </c>
    </row>
    <row r="523" spans="1:26" s="1" customFormat="1" ht="36" x14ac:dyDescent="0.25">
      <c r="A523" s="4">
        <v>2450</v>
      </c>
      <c r="B523" s="13">
        <v>2</v>
      </c>
      <c r="C523" s="48" t="s">
        <v>3115</v>
      </c>
      <c r="D523" s="1" t="s">
        <v>3116</v>
      </c>
      <c r="E523" s="5">
        <v>2.0359735300000001</v>
      </c>
      <c r="F523" s="5">
        <v>45.348466299999998</v>
      </c>
      <c r="G523" s="13" t="s">
        <v>974</v>
      </c>
      <c r="H523" s="1" t="s">
        <v>3117</v>
      </c>
      <c r="I523" s="1" t="s">
        <v>3034</v>
      </c>
      <c r="J523" s="14" t="s">
        <v>6458</v>
      </c>
      <c r="K523" s="16"/>
      <c r="L523" s="14" t="s">
        <v>3118</v>
      </c>
      <c r="M523" s="16"/>
      <c r="N523" s="1" t="s">
        <v>3074</v>
      </c>
      <c r="O523" s="13" t="str">
        <f t="shared" si="8"/>
        <v>a</v>
      </c>
      <c r="P523" s="13"/>
      <c r="Q523" s="13" t="s">
        <v>23</v>
      </c>
      <c r="R523" s="13" t="s">
        <v>23</v>
      </c>
      <c r="S523" s="13" t="s">
        <v>23</v>
      </c>
      <c r="T523" s="13"/>
      <c r="U523" s="13" t="s">
        <v>23</v>
      </c>
      <c r="V523" s="13" t="s">
        <v>23</v>
      </c>
      <c r="W523" s="13" t="s">
        <v>23</v>
      </c>
      <c r="X523" s="13" t="s">
        <v>23</v>
      </c>
      <c r="Y523" s="13" t="s">
        <v>23</v>
      </c>
      <c r="Z523" s="13" t="s">
        <v>23</v>
      </c>
    </row>
    <row r="524" spans="1:26" s="1" customFormat="1" ht="24" x14ac:dyDescent="0.25">
      <c r="A524" s="4">
        <v>2452</v>
      </c>
      <c r="B524" s="13">
        <v>2</v>
      </c>
      <c r="C524" s="48" t="s">
        <v>7293</v>
      </c>
      <c r="D524" s="1" t="s">
        <v>3120</v>
      </c>
      <c r="E524" s="5">
        <v>1.111839</v>
      </c>
      <c r="F524" s="5">
        <v>44.041541000000002</v>
      </c>
      <c r="G524" s="13" t="s">
        <v>974</v>
      </c>
      <c r="H524" s="1" t="s">
        <v>6771</v>
      </c>
      <c r="I524" s="1" t="s">
        <v>3034</v>
      </c>
      <c r="J524" s="14" t="s">
        <v>6458</v>
      </c>
      <c r="K524" s="16"/>
      <c r="L524" s="14" t="s">
        <v>3122</v>
      </c>
      <c r="M524" s="16"/>
      <c r="N524" s="1" t="s">
        <v>3074</v>
      </c>
      <c r="O524" s="13" t="str">
        <f t="shared" si="8"/>
        <v>a</v>
      </c>
      <c r="P524" s="13"/>
      <c r="Q524" s="13" t="s">
        <v>23</v>
      </c>
      <c r="R524" s="13" t="s">
        <v>23</v>
      </c>
      <c r="S524" s="13" t="s">
        <v>23</v>
      </c>
      <c r="T524" s="13"/>
      <c r="U524" s="13" t="s">
        <v>23</v>
      </c>
      <c r="V524" s="13" t="s">
        <v>23</v>
      </c>
      <c r="W524" s="13" t="s">
        <v>23</v>
      </c>
      <c r="X524" s="13" t="s">
        <v>23</v>
      </c>
      <c r="Y524" s="13" t="s">
        <v>23</v>
      </c>
      <c r="Z524" s="13" t="s">
        <v>23</v>
      </c>
    </row>
    <row r="525" spans="1:26" s="1" customFormat="1" ht="48" x14ac:dyDescent="0.25">
      <c r="A525" s="4">
        <v>2462.1</v>
      </c>
      <c r="B525" s="13">
        <v>2</v>
      </c>
      <c r="C525" s="48" t="s">
        <v>7032</v>
      </c>
      <c r="D525" s="1" t="s">
        <v>7037</v>
      </c>
      <c r="E525" s="5">
        <v>27.934000000000001</v>
      </c>
      <c r="F525" s="5">
        <v>34.677</v>
      </c>
      <c r="G525" s="13"/>
      <c r="H525" s="1" t="s">
        <v>7066</v>
      </c>
      <c r="I525" s="1" t="s">
        <v>7065</v>
      </c>
      <c r="K525" s="16"/>
      <c r="L525" s="14" t="s">
        <v>7041</v>
      </c>
      <c r="M525" s="16"/>
      <c r="N525" s="1" t="s">
        <v>3133</v>
      </c>
      <c r="O525" s="13" t="str">
        <f t="shared" si="8"/>
        <v>a</v>
      </c>
      <c r="P525" s="13"/>
      <c r="Q525" s="13"/>
      <c r="R525" s="13"/>
      <c r="S525" s="13"/>
      <c r="T525" s="13"/>
      <c r="U525" s="13"/>
      <c r="V525" s="13"/>
      <c r="W525" s="13"/>
      <c r="X525" s="13"/>
      <c r="Y525" s="13"/>
      <c r="Z525" s="13"/>
    </row>
    <row r="526" spans="1:26" s="1" customFormat="1" ht="384" x14ac:dyDescent="0.25">
      <c r="A526" s="4">
        <v>2470.3000000000002</v>
      </c>
      <c r="B526" s="13">
        <v>2</v>
      </c>
      <c r="C526" s="48" t="s">
        <v>3139</v>
      </c>
      <c r="D526" s="1" t="s">
        <v>7407</v>
      </c>
      <c r="E526" s="5">
        <v>24.153229</v>
      </c>
      <c r="F526" s="5">
        <v>37.937657999999999</v>
      </c>
      <c r="G526" s="13" t="s">
        <v>974</v>
      </c>
      <c r="H526" s="1" t="s">
        <v>7460</v>
      </c>
      <c r="I526" s="1" t="s">
        <v>7065</v>
      </c>
      <c r="J526" s="16"/>
      <c r="K526" s="16"/>
      <c r="L526" s="16"/>
      <c r="M526" s="16"/>
      <c r="N526" s="1" t="s">
        <v>3137</v>
      </c>
      <c r="O526" s="13" t="str">
        <f t="shared" si="8"/>
        <v>a</v>
      </c>
      <c r="P526" s="13" t="s">
        <v>97</v>
      </c>
      <c r="Q526" s="13" t="s">
        <v>23</v>
      </c>
      <c r="R526" s="13" t="s">
        <v>23</v>
      </c>
      <c r="S526" s="13" t="s">
        <v>23</v>
      </c>
      <c r="T526" s="13"/>
      <c r="U526" s="13" t="s">
        <v>23</v>
      </c>
      <c r="V526" s="13" t="s">
        <v>23</v>
      </c>
      <c r="W526" s="13" t="s">
        <v>23</v>
      </c>
      <c r="X526" s="13" t="s">
        <v>23</v>
      </c>
      <c r="Y526" s="13" t="s">
        <v>23</v>
      </c>
      <c r="Z526" s="13" t="s">
        <v>23</v>
      </c>
    </row>
    <row r="527" spans="1:26" s="1" customFormat="1" ht="36" x14ac:dyDescent="0.25">
      <c r="A527" s="4">
        <v>2478</v>
      </c>
      <c r="B527" s="13">
        <v>2</v>
      </c>
      <c r="C527" s="48" t="s">
        <v>6459</v>
      </c>
      <c r="D527" s="1" t="s">
        <v>3154</v>
      </c>
      <c r="E527" s="5">
        <v>12.801795</v>
      </c>
      <c r="F527" s="5">
        <v>45.005487000000002</v>
      </c>
      <c r="G527" s="13">
        <v>-30</v>
      </c>
      <c r="H527" s="1" t="s">
        <v>3155</v>
      </c>
      <c r="J527" s="14" t="s">
        <v>3145</v>
      </c>
      <c r="K527" s="16" t="s">
        <v>6458</v>
      </c>
      <c r="L527" s="14" t="s">
        <v>3156</v>
      </c>
      <c r="M527" s="14" t="s">
        <v>5956</v>
      </c>
      <c r="N527" s="1" t="s">
        <v>3143</v>
      </c>
      <c r="O527" s="13" t="str">
        <f t="shared" si="8"/>
        <v>a</v>
      </c>
      <c r="P527" s="13" t="s">
        <v>97</v>
      </c>
      <c r="Q527" s="13" t="s">
        <v>23</v>
      </c>
      <c r="R527" s="13" t="s">
        <v>23</v>
      </c>
      <c r="S527" s="13" t="s">
        <v>23</v>
      </c>
      <c r="T527" s="13"/>
      <c r="U527" s="13" t="s">
        <v>23</v>
      </c>
      <c r="V527" s="13" t="s">
        <v>23</v>
      </c>
      <c r="W527" s="13" t="s">
        <v>23</v>
      </c>
      <c r="X527" s="13" t="s">
        <v>23</v>
      </c>
      <c r="Y527" s="13" t="s">
        <v>23</v>
      </c>
      <c r="Z527" s="13" t="s">
        <v>23</v>
      </c>
    </row>
    <row r="528" spans="1:26" s="1" customFormat="1" ht="36" x14ac:dyDescent="0.25">
      <c r="A528" s="4">
        <v>2482</v>
      </c>
      <c r="B528" s="13">
        <v>2</v>
      </c>
      <c r="C528" s="48" t="s">
        <v>3165</v>
      </c>
      <c r="D528" s="1" t="s">
        <v>3166</v>
      </c>
      <c r="E528" s="5">
        <v>17.038838999999999</v>
      </c>
      <c r="F528" s="5">
        <v>54.434285000000003</v>
      </c>
      <c r="G528" s="13">
        <v>-30</v>
      </c>
      <c r="H528" s="1" t="s">
        <v>3167</v>
      </c>
      <c r="I528" s="1" t="s">
        <v>3103</v>
      </c>
      <c r="J528" s="14" t="s">
        <v>3145</v>
      </c>
      <c r="K528" s="14" t="s">
        <v>7103</v>
      </c>
      <c r="L528" s="14" t="s">
        <v>3168</v>
      </c>
      <c r="M528" s="14" t="s">
        <v>5959</v>
      </c>
      <c r="N528" s="1" t="s">
        <v>3169</v>
      </c>
      <c r="O528" s="13" t="str">
        <f t="shared" si="8"/>
        <v>a</v>
      </c>
      <c r="P528" s="13"/>
      <c r="Q528" s="13" t="s">
        <v>23</v>
      </c>
      <c r="R528" s="13" t="s">
        <v>23</v>
      </c>
      <c r="S528" s="13" t="s">
        <v>23</v>
      </c>
      <c r="T528" s="13"/>
      <c r="U528" s="13"/>
      <c r="V528" s="13" t="s">
        <v>23</v>
      </c>
      <c r="W528" s="13" t="s">
        <v>23</v>
      </c>
      <c r="X528" s="13" t="s">
        <v>23</v>
      </c>
      <c r="Y528" s="13" t="s">
        <v>23</v>
      </c>
      <c r="Z528" s="13" t="s">
        <v>23</v>
      </c>
    </row>
    <row r="529" spans="1:26" s="1" customFormat="1" ht="24" x14ac:dyDescent="0.25">
      <c r="A529" s="4">
        <v>2484</v>
      </c>
      <c r="B529" s="13">
        <v>2</v>
      </c>
      <c r="C529" s="48" t="s">
        <v>6545</v>
      </c>
      <c r="D529" s="1" t="s">
        <v>3177</v>
      </c>
      <c r="E529" s="5">
        <v>23.6220626</v>
      </c>
      <c r="F529" s="5">
        <v>58.574173999999999</v>
      </c>
      <c r="G529" s="13">
        <v>-330</v>
      </c>
      <c r="H529" s="1" t="s">
        <v>3178</v>
      </c>
      <c r="J529" s="16"/>
      <c r="K529" s="16"/>
      <c r="L529" s="14" t="s">
        <v>3179</v>
      </c>
      <c r="M529" s="14" t="s">
        <v>5968</v>
      </c>
      <c r="N529" s="1" t="s">
        <v>3169</v>
      </c>
      <c r="O529" s="13" t="str">
        <f t="shared" si="8"/>
        <v>a</v>
      </c>
      <c r="P529" s="13"/>
      <c r="Q529" s="13" t="s">
        <v>23</v>
      </c>
      <c r="R529" s="13" t="s">
        <v>23</v>
      </c>
      <c r="S529" s="13" t="s">
        <v>23</v>
      </c>
      <c r="T529" s="13"/>
      <c r="U529" s="13" t="s">
        <v>23</v>
      </c>
      <c r="V529" s="13" t="s">
        <v>23</v>
      </c>
      <c r="W529" s="13" t="s">
        <v>23</v>
      </c>
      <c r="X529" s="13" t="s">
        <v>23</v>
      </c>
      <c r="Y529" s="13" t="s">
        <v>23</v>
      </c>
      <c r="Z529" s="13" t="s">
        <v>23</v>
      </c>
    </row>
    <row r="530" spans="1:26" s="1" customFormat="1" ht="84" x14ac:dyDescent="0.25">
      <c r="A530" s="4">
        <v>2493</v>
      </c>
      <c r="B530" s="13">
        <v>2</v>
      </c>
      <c r="C530" s="48" t="s">
        <v>7377</v>
      </c>
      <c r="D530" s="1" t="s">
        <v>6729</v>
      </c>
      <c r="E530" s="5">
        <v>25.655435399999998</v>
      </c>
      <c r="F530" s="5">
        <v>50.217504499999997</v>
      </c>
      <c r="G530" s="13">
        <v>-330</v>
      </c>
      <c r="H530" s="1" t="s">
        <v>3196</v>
      </c>
      <c r="I530" s="1" t="s">
        <v>3103</v>
      </c>
      <c r="J530" s="14" t="s">
        <v>6552</v>
      </c>
      <c r="K530" s="14" t="s">
        <v>7378</v>
      </c>
      <c r="L530" s="14" t="s">
        <v>3197</v>
      </c>
      <c r="M530" s="14" t="s">
        <v>5961</v>
      </c>
      <c r="N530" s="1" t="s">
        <v>3182</v>
      </c>
      <c r="O530" s="13" t="str">
        <f t="shared" si="8"/>
        <v>a</v>
      </c>
      <c r="P530" s="13"/>
      <c r="Q530" s="13" t="s">
        <v>23</v>
      </c>
      <c r="R530" s="13" t="s">
        <v>23</v>
      </c>
      <c r="S530" s="13" t="s">
        <v>23</v>
      </c>
      <c r="T530" s="13"/>
      <c r="U530" s="13" t="s">
        <v>23</v>
      </c>
      <c r="V530" s="13" t="s">
        <v>23</v>
      </c>
      <c r="W530" s="13" t="s">
        <v>23</v>
      </c>
      <c r="X530" s="13" t="s">
        <v>23</v>
      </c>
      <c r="Y530" s="13" t="s">
        <v>23</v>
      </c>
      <c r="Z530" s="13" t="s">
        <v>23</v>
      </c>
    </row>
    <row r="531" spans="1:26" s="1" customFormat="1" ht="48" x14ac:dyDescent="0.25">
      <c r="A531" s="4">
        <v>2498</v>
      </c>
      <c r="B531" s="13">
        <v>2</v>
      </c>
      <c r="C531" s="48" t="s">
        <v>3209</v>
      </c>
      <c r="D531" s="1" t="s">
        <v>6730</v>
      </c>
      <c r="E531" s="5">
        <v>30.908560099999999</v>
      </c>
      <c r="F531" s="5">
        <v>47.578353300000003</v>
      </c>
      <c r="G531" s="13" t="s">
        <v>974</v>
      </c>
      <c r="H531" s="1" t="s">
        <v>3210</v>
      </c>
      <c r="J531" s="16" t="s">
        <v>7379</v>
      </c>
      <c r="K531" s="16"/>
      <c r="L531" s="14" t="s">
        <v>3211</v>
      </c>
      <c r="M531" s="16"/>
      <c r="N531" s="1" t="s">
        <v>3182</v>
      </c>
      <c r="O531" s="13" t="str">
        <f t="shared" si="8"/>
        <v>a</v>
      </c>
      <c r="P531" s="13"/>
      <c r="Q531" s="13" t="s">
        <v>23</v>
      </c>
      <c r="R531" s="13" t="s">
        <v>23</v>
      </c>
      <c r="S531" s="13" t="s">
        <v>23</v>
      </c>
      <c r="T531" s="13"/>
      <c r="U531" s="13" t="s">
        <v>23</v>
      </c>
      <c r="V531" s="13" t="s">
        <v>23</v>
      </c>
      <c r="W531" s="13" t="s">
        <v>23</v>
      </c>
      <c r="X531" s="13" t="s">
        <v>23</v>
      </c>
      <c r="Y531" s="13" t="s">
        <v>23</v>
      </c>
      <c r="Z531" s="13" t="s">
        <v>23</v>
      </c>
    </row>
    <row r="532" spans="1:26" s="1" customFormat="1" ht="48" x14ac:dyDescent="0.25">
      <c r="A532" s="6">
        <v>2500.1999999999998</v>
      </c>
      <c r="B532" s="13">
        <v>2</v>
      </c>
      <c r="C532" s="48" t="s">
        <v>7027</v>
      </c>
      <c r="D532" s="1" t="s">
        <v>3269</v>
      </c>
      <c r="E532" s="5">
        <v>26.790811000000001</v>
      </c>
      <c r="F532" s="5">
        <v>55.855041</v>
      </c>
      <c r="G532" s="13">
        <v>-550</v>
      </c>
      <c r="H532" s="1" t="s">
        <v>7026</v>
      </c>
      <c r="I532" s="1" t="s">
        <v>7071</v>
      </c>
      <c r="J532" s="16"/>
      <c r="K532" s="16"/>
      <c r="L532" s="14" t="s">
        <v>3270</v>
      </c>
      <c r="M532" s="15" t="s">
        <v>5966</v>
      </c>
      <c r="N532" s="1" t="s">
        <v>3182</v>
      </c>
      <c r="O532" s="13" t="str">
        <f t="shared" si="8"/>
        <v>a</v>
      </c>
      <c r="P532" s="13"/>
      <c r="Q532" s="13"/>
      <c r="R532" s="13" t="s">
        <v>23</v>
      </c>
      <c r="S532" s="13" t="s">
        <v>23</v>
      </c>
      <c r="T532" s="13"/>
      <c r="U532" s="13" t="s">
        <v>23</v>
      </c>
      <c r="V532" s="13" t="s">
        <v>23</v>
      </c>
      <c r="W532" s="13" t="s">
        <v>23</v>
      </c>
      <c r="X532" s="13" t="s">
        <v>23</v>
      </c>
      <c r="Y532" s="13" t="s">
        <v>23</v>
      </c>
      <c r="Z532" s="13" t="s">
        <v>23</v>
      </c>
    </row>
    <row r="533" spans="1:26" s="1" customFormat="1" ht="24" x14ac:dyDescent="0.25">
      <c r="A533" s="6">
        <v>2501.5</v>
      </c>
      <c r="B533" s="13">
        <v>2</v>
      </c>
      <c r="C533" s="48" t="s">
        <v>6881</v>
      </c>
      <c r="D533" s="1" t="s">
        <v>6965</v>
      </c>
      <c r="E533" s="5">
        <v>25.058</v>
      </c>
      <c r="F533" s="5">
        <v>61.707999999999998</v>
      </c>
      <c r="G533" s="13">
        <v>-550</v>
      </c>
      <c r="H533" s="1" t="s">
        <v>6958</v>
      </c>
      <c r="I533" s="1" t="s">
        <v>3207</v>
      </c>
      <c r="J533" s="15" t="s">
        <v>6960</v>
      </c>
      <c r="K533" s="15" t="s">
        <v>6968</v>
      </c>
      <c r="L533" s="14" t="s">
        <v>6906</v>
      </c>
      <c r="M533" s="16"/>
      <c r="N533" s="1" t="s">
        <v>6920</v>
      </c>
      <c r="O533" s="13" t="str">
        <f t="shared" si="8"/>
        <v>a</v>
      </c>
      <c r="P533" s="13"/>
      <c r="Q533" s="13"/>
      <c r="R533" s="13"/>
      <c r="S533" s="13"/>
      <c r="T533" s="13"/>
      <c r="U533" s="13"/>
      <c r="V533" s="13"/>
      <c r="W533" s="13"/>
      <c r="X533" s="13"/>
      <c r="Y533" s="13"/>
      <c r="Z533" s="13"/>
    </row>
    <row r="534" spans="1:26" s="1" customFormat="1" ht="48" x14ac:dyDescent="0.25">
      <c r="A534" s="6">
        <v>2501.6</v>
      </c>
      <c r="B534" s="13">
        <v>2</v>
      </c>
      <c r="C534" s="48" t="s">
        <v>6964</v>
      </c>
      <c r="D534" s="1" t="s">
        <v>6963</v>
      </c>
      <c r="E534" s="5">
        <v>25.131</v>
      </c>
      <c r="F534" s="5">
        <v>62.36</v>
      </c>
      <c r="G534" s="13"/>
      <c r="H534" s="1" t="s">
        <v>6958</v>
      </c>
      <c r="I534" s="1" t="s">
        <v>3207</v>
      </c>
      <c r="J534" s="15" t="s">
        <v>6960</v>
      </c>
      <c r="K534" s="16"/>
      <c r="L534" s="14" t="s">
        <v>6915</v>
      </c>
      <c r="M534" s="16"/>
      <c r="N534" s="1" t="s">
        <v>6920</v>
      </c>
      <c r="O534" s="13" t="str">
        <f t="shared" si="8"/>
        <v>a</v>
      </c>
      <c r="P534" s="13"/>
      <c r="Q534" s="13"/>
      <c r="R534" s="13"/>
      <c r="S534" s="13"/>
      <c r="T534" s="13"/>
      <c r="U534" s="13"/>
      <c r="V534" s="13"/>
      <c r="W534" s="13"/>
      <c r="X534" s="13"/>
      <c r="Y534" s="13"/>
      <c r="Z534" s="13"/>
    </row>
    <row r="535" spans="1:26" s="1" customFormat="1" ht="24" x14ac:dyDescent="0.25">
      <c r="A535" s="4">
        <v>2505.1</v>
      </c>
      <c r="B535" s="13">
        <v>2</v>
      </c>
      <c r="C535" s="48" t="s">
        <v>5974</v>
      </c>
      <c r="D535" s="1" t="s">
        <v>6492</v>
      </c>
      <c r="E535" s="5">
        <v>31.044191999999999</v>
      </c>
      <c r="F535" s="5">
        <v>32.543540999999998</v>
      </c>
      <c r="G535" s="13">
        <v>-750</v>
      </c>
      <c r="H535" s="1" t="s">
        <v>3282</v>
      </c>
      <c r="J535" s="15" t="s">
        <v>7225</v>
      </c>
      <c r="K535" s="16"/>
      <c r="L535" s="15" t="s">
        <v>3283</v>
      </c>
      <c r="M535" s="15" t="s">
        <v>5973</v>
      </c>
      <c r="N535" s="1" t="s">
        <v>3279</v>
      </c>
      <c r="O535" s="13" t="str">
        <f t="shared" si="8"/>
        <v>a</v>
      </c>
      <c r="P535" s="13"/>
      <c r="Q535" s="13" t="s">
        <v>23</v>
      </c>
      <c r="R535" s="13" t="s">
        <v>23</v>
      </c>
      <c r="S535" s="13" t="s">
        <v>23</v>
      </c>
      <c r="T535" s="13"/>
      <c r="U535" s="13" t="s">
        <v>23</v>
      </c>
      <c r="V535" s="13" t="s">
        <v>23</v>
      </c>
      <c r="W535" s="13" t="s">
        <v>23</v>
      </c>
      <c r="X535" s="13" t="s">
        <v>23</v>
      </c>
      <c r="Y535" s="13" t="s">
        <v>23</v>
      </c>
      <c r="Z535" s="13" t="s">
        <v>23</v>
      </c>
    </row>
    <row r="536" spans="1:26" s="1" customFormat="1" ht="36" x14ac:dyDescent="0.25">
      <c r="A536" s="4">
        <v>2508.6</v>
      </c>
      <c r="B536" s="13">
        <v>2</v>
      </c>
      <c r="C536" s="48" t="s">
        <v>3291</v>
      </c>
      <c r="D536" s="1" t="s">
        <v>6496</v>
      </c>
      <c r="E536" s="5">
        <v>31.138663999999999</v>
      </c>
      <c r="F536" s="5">
        <v>30.189211</v>
      </c>
      <c r="G536" s="13">
        <v>-330</v>
      </c>
      <c r="H536" s="1" t="s">
        <v>7328</v>
      </c>
      <c r="J536" s="15" t="s">
        <v>6841</v>
      </c>
      <c r="K536" s="16"/>
      <c r="L536" s="15" t="s">
        <v>5980</v>
      </c>
      <c r="M536" s="15" t="s">
        <v>5979</v>
      </c>
      <c r="N536" s="1" t="s">
        <v>3279</v>
      </c>
      <c r="O536" s="13" t="str">
        <f t="shared" si="8"/>
        <v>a</v>
      </c>
      <c r="P536" s="13"/>
      <c r="Q536" s="13" t="s">
        <v>23</v>
      </c>
      <c r="R536" s="13" t="s">
        <v>23</v>
      </c>
      <c r="S536" s="13" t="s">
        <v>23</v>
      </c>
      <c r="T536" s="13"/>
      <c r="U536" s="13" t="s">
        <v>23</v>
      </c>
      <c r="V536" s="13" t="s">
        <v>23</v>
      </c>
      <c r="W536" s="13" t="s">
        <v>23</v>
      </c>
      <c r="X536" s="13" t="s">
        <v>23</v>
      </c>
      <c r="Y536" s="13" t="s">
        <v>23</v>
      </c>
      <c r="Z536" s="13" t="s">
        <v>23</v>
      </c>
    </row>
    <row r="537" spans="1:26" s="1" customFormat="1" ht="24" x14ac:dyDescent="0.25">
      <c r="A537" s="4">
        <v>2528</v>
      </c>
      <c r="B537" s="13">
        <v>2</v>
      </c>
      <c r="C537" s="48" t="s">
        <v>5989</v>
      </c>
      <c r="D537" s="1" t="s">
        <v>6500</v>
      </c>
      <c r="E537" s="5">
        <v>31.080158000000001</v>
      </c>
      <c r="F537" s="5">
        <v>28.482296000000002</v>
      </c>
      <c r="G537" s="13">
        <v>-330</v>
      </c>
      <c r="H537" s="1" t="s">
        <v>3336</v>
      </c>
      <c r="I537" s="1" t="s">
        <v>193</v>
      </c>
      <c r="J537" s="16"/>
      <c r="K537" s="16"/>
      <c r="L537" s="14" t="s">
        <v>3337</v>
      </c>
      <c r="M537" s="14" t="s">
        <v>5990</v>
      </c>
      <c r="N537" s="1" t="s">
        <v>3279</v>
      </c>
      <c r="O537" s="13" t="str">
        <f t="shared" si="8"/>
        <v>a</v>
      </c>
      <c r="P537" s="13"/>
      <c r="Q537" s="13" t="s">
        <v>23</v>
      </c>
      <c r="R537" s="13" t="s">
        <v>23</v>
      </c>
      <c r="S537" s="13" t="s">
        <v>23</v>
      </c>
      <c r="T537" s="13"/>
      <c r="U537" s="13" t="s">
        <v>23</v>
      </c>
      <c r="V537" s="13" t="s">
        <v>23</v>
      </c>
      <c r="W537" s="13" t="s">
        <v>23</v>
      </c>
      <c r="X537" s="13" t="s">
        <v>23</v>
      </c>
      <c r="Y537" s="13" t="s">
        <v>23</v>
      </c>
      <c r="Z537" s="13" t="s">
        <v>23</v>
      </c>
    </row>
    <row r="538" spans="1:26" s="1" customFormat="1" ht="24" x14ac:dyDescent="0.25">
      <c r="A538" s="4">
        <v>2532</v>
      </c>
      <c r="B538" s="13">
        <v>2</v>
      </c>
      <c r="C538" s="48" t="s">
        <v>3342</v>
      </c>
      <c r="D538" s="1" t="s">
        <v>3343</v>
      </c>
      <c r="E538" s="5">
        <v>31.145047000000002</v>
      </c>
      <c r="F538" s="5">
        <v>27.899569</v>
      </c>
      <c r="G538" s="13">
        <v>-330</v>
      </c>
      <c r="H538" s="1" t="s">
        <v>3344</v>
      </c>
      <c r="J538" s="16"/>
      <c r="K538" s="16"/>
      <c r="L538" s="14" t="s">
        <v>3345</v>
      </c>
      <c r="M538" s="14" t="s">
        <v>5996</v>
      </c>
      <c r="N538" s="1" t="s">
        <v>3279</v>
      </c>
      <c r="O538" s="13" t="str">
        <f t="shared" si="8"/>
        <v>a</v>
      </c>
      <c r="P538" s="13"/>
      <c r="Q538" s="13" t="s">
        <v>23</v>
      </c>
      <c r="R538" s="13" t="s">
        <v>23</v>
      </c>
      <c r="S538" s="13" t="s">
        <v>23</v>
      </c>
      <c r="T538" s="13"/>
      <c r="U538" s="13" t="s">
        <v>23</v>
      </c>
      <c r="V538" s="13" t="s">
        <v>23</v>
      </c>
      <c r="W538" s="13" t="s">
        <v>23</v>
      </c>
      <c r="X538" s="13" t="s">
        <v>23</v>
      </c>
      <c r="Y538" s="13" t="s">
        <v>23</v>
      </c>
      <c r="Z538" s="13" t="s">
        <v>23</v>
      </c>
    </row>
    <row r="539" spans="1:26" s="1" customFormat="1" ht="24" x14ac:dyDescent="0.25">
      <c r="A539" s="4">
        <v>2536</v>
      </c>
      <c r="B539" s="13">
        <v>2</v>
      </c>
      <c r="C539" s="48" t="s">
        <v>3358</v>
      </c>
      <c r="D539" s="1" t="s">
        <v>3359</v>
      </c>
      <c r="E539" s="5">
        <v>31.189509999999999</v>
      </c>
      <c r="F539" s="5">
        <v>27.63805</v>
      </c>
      <c r="G539" s="13">
        <v>-330</v>
      </c>
      <c r="H539" s="1" t="s">
        <v>3360</v>
      </c>
      <c r="J539" s="16"/>
      <c r="K539" s="16"/>
      <c r="L539" s="14" t="s">
        <v>3361</v>
      </c>
      <c r="M539" s="14" t="s">
        <v>6001</v>
      </c>
      <c r="N539" s="1" t="s">
        <v>3279</v>
      </c>
      <c r="O539" s="13" t="str">
        <f t="shared" si="8"/>
        <v>a</v>
      </c>
      <c r="P539" s="13"/>
      <c r="Q539" s="13" t="s">
        <v>23</v>
      </c>
      <c r="R539" s="13" t="s">
        <v>23</v>
      </c>
      <c r="S539" s="13" t="s">
        <v>23</v>
      </c>
      <c r="T539" s="13"/>
      <c r="U539" s="13" t="s">
        <v>23</v>
      </c>
      <c r="V539" s="13" t="s">
        <v>23</v>
      </c>
      <c r="W539" s="13" t="s">
        <v>23</v>
      </c>
      <c r="X539" s="13" t="s">
        <v>23</v>
      </c>
      <c r="Y539" s="13" t="s">
        <v>23</v>
      </c>
      <c r="Z539" s="13" t="s">
        <v>23</v>
      </c>
    </row>
    <row r="540" spans="1:26" s="1" customFormat="1" ht="36" x14ac:dyDescent="0.25">
      <c r="A540" s="4">
        <v>2538</v>
      </c>
      <c r="B540" s="13">
        <v>2</v>
      </c>
      <c r="C540" s="48" t="s">
        <v>3366</v>
      </c>
      <c r="D540" s="1" t="s">
        <v>3367</v>
      </c>
      <c r="E540" s="5">
        <v>31.338999999999999</v>
      </c>
      <c r="F540" s="5">
        <v>27.36</v>
      </c>
      <c r="G540" s="13">
        <v>-330</v>
      </c>
      <c r="H540" s="1" t="s">
        <v>3368</v>
      </c>
      <c r="J540" s="16"/>
      <c r="K540" s="16"/>
      <c r="L540" s="14" t="s">
        <v>3369</v>
      </c>
      <c r="M540" s="14" t="s">
        <v>6003</v>
      </c>
      <c r="N540" s="1" t="s">
        <v>3279</v>
      </c>
      <c r="O540" s="13" t="str">
        <f t="shared" si="8"/>
        <v>a</v>
      </c>
      <c r="P540" s="13"/>
      <c r="Q540" s="13" t="s">
        <v>23</v>
      </c>
      <c r="R540" s="13" t="s">
        <v>23</v>
      </c>
      <c r="S540" s="13" t="s">
        <v>23</v>
      </c>
      <c r="T540" s="13"/>
      <c r="U540" s="13" t="s">
        <v>23</v>
      </c>
      <c r="V540" s="13" t="s">
        <v>23</v>
      </c>
      <c r="W540" s="13" t="s">
        <v>23</v>
      </c>
      <c r="X540" s="13" t="s">
        <v>23</v>
      </c>
      <c r="Y540" s="13" t="s">
        <v>23</v>
      </c>
      <c r="Z540" s="13" t="s">
        <v>23</v>
      </c>
    </row>
    <row r="541" spans="1:26" s="1" customFormat="1" ht="24" x14ac:dyDescent="0.25">
      <c r="A541" s="4">
        <v>2543</v>
      </c>
      <c r="B541" s="13">
        <v>2</v>
      </c>
      <c r="C541" s="48" t="s">
        <v>3385</v>
      </c>
      <c r="D541" s="1" t="s">
        <v>3386</v>
      </c>
      <c r="E541" s="5">
        <v>31.466891</v>
      </c>
      <c r="F541" s="5">
        <v>26.788613000000002</v>
      </c>
      <c r="G541" s="13">
        <v>-330</v>
      </c>
      <c r="H541" s="1" t="s">
        <v>6711</v>
      </c>
      <c r="J541" s="16"/>
      <c r="K541" s="16"/>
      <c r="L541" s="14" t="s">
        <v>3387</v>
      </c>
      <c r="M541" s="14" t="s">
        <v>6006</v>
      </c>
      <c r="N541" s="1" t="s">
        <v>3279</v>
      </c>
      <c r="O541" s="13" t="str">
        <f t="shared" si="8"/>
        <v>a</v>
      </c>
      <c r="P541" s="13"/>
      <c r="Q541" s="13" t="s">
        <v>23</v>
      </c>
      <c r="R541" s="13" t="s">
        <v>23</v>
      </c>
      <c r="S541" s="13" t="s">
        <v>23</v>
      </c>
      <c r="T541" s="13"/>
      <c r="U541" s="13" t="s">
        <v>23</v>
      </c>
      <c r="V541" s="13" t="s">
        <v>23</v>
      </c>
      <c r="W541" s="13" t="s">
        <v>23</v>
      </c>
      <c r="X541" s="13" t="s">
        <v>23</v>
      </c>
      <c r="Y541" s="13" t="s">
        <v>23</v>
      </c>
      <c r="Z541" s="13" t="s">
        <v>23</v>
      </c>
    </row>
    <row r="542" spans="1:26" s="1" customFormat="1" ht="36" x14ac:dyDescent="0.25">
      <c r="A542" s="4">
        <v>2545</v>
      </c>
      <c r="B542" s="13">
        <v>2</v>
      </c>
      <c r="C542" s="48" t="s">
        <v>3392</v>
      </c>
      <c r="D542" s="1" t="s">
        <v>3393</v>
      </c>
      <c r="E542" s="5">
        <v>31.520118</v>
      </c>
      <c r="F542" s="5">
        <v>26.639230000000001</v>
      </c>
      <c r="G542" s="13">
        <v>-330</v>
      </c>
      <c r="H542" s="1" t="s">
        <v>3394</v>
      </c>
      <c r="I542" s="1" t="s">
        <v>1043</v>
      </c>
      <c r="J542" s="16"/>
      <c r="K542" s="16"/>
      <c r="L542" s="14" t="s">
        <v>3395</v>
      </c>
      <c r="M542" s="14" t="s">
        <v>6008</v>
      </c>
      <c r="N542" s="1" t="s">
        <v>3279</v>
      </c>
      <c r="O542" s="13" t="str">
        <f t="shared" si="8"/>
        <v>a</v>
      </c>
      <c r="P542" s="13"/>
      <c r="Q542" s="13" t="s">
        <v>23</v>
      </c>
      <c r="R542" s="13" t="s">
        <v>23</v>
      </c>
      <c r="S542" s="13" t="s">
        <v>23</v>
      </c>
      <c r="T542" s="13"/>
      <c r="U542" s="13" t="s">
        <v>23</v>
      </c>
      <c r="V542" s="13" t="s">
        <v>23</v>
      </c>
      <c r="W542" s="13" t="s">
        <v>23</v>
      </c>
      <c r="X542" s="13" t="s">
        <v>23</v>
      </c>
      <c r="Y542" s="13" t="s">
        <v>23</v>
      </c>
      <c r="Z542" s="13" t="s">
        <v>23</v>
      </c>
    </row>
    <row r="543" spans="1:26" s="1" customFormat="1" ht="24" x14ac:dyDescent="0.25">
      <c r="A543" s="4">
        <v>2547</v>
      </c>
      <c r="B543" s="13">
        <v>2</v>
      </c>
      <c r="C543" s="48" t="s">
        <v>3399</v>
      </c>
      <c r="D543" s="1" t="s">
        <v>6502</v>
      </c>
      <c r="E543" s="5">
        <v>31.533999999999999</v>
      </c>
      <c r="F543" s="5">
        <v>26.321000000000002</v>
      </c>
      <c r="G543" s="13">
        <v>-330</v>
      </c>
      <c r="H543" s="1" t="s">
        <v>3400</v>
      </c>
      <c r="J543" s="16"/>
      <c r="K543" s="16"/>
      <c r="L543" s="14" t="s">
        <v>3357</v>
      </c>
      <c r="M543" s="14" t="s">
        <v>6010</v>
      </c>
      <c r="N543" s="1" t="s">
        <v>3279</v>
      </c>
      <c r="O543" s="13" t="str">
        <f t="shared" si="8"/>
        <v>a</v>
      </c>
      <c r="P543" s="13"/>
      <c r="Q543" s="13" t="s">
        <v>23</v>
      </c>
      <c r="R543" s="13" t="s">
        <v>23</v>
      </c>
      <c r="S543" s="13" t="s">
        <v>23</v>
      </c>
      <c r="T543" s="13"/>
      <c r="U543" s="13" t="s">
        <v>23</v>
      </c>
      <c r="V543" s="13" t="s">
        <v>23</v>
      </c>
      <c r="W543" s="13" t="s">
        <v>23</v>
      </c>
      <c r="X543" s="13" t="s">
        <v>23</v>
      </c>
      <c r="Y543" s="13" t="s">
        <v>23</v>
      </c>
      <c r="Z543" s="13" t="s">
        <v>23</v>
      </c>
    </row>
    <row r="544" spans="1:26" s="1" customFormat="1" ht="36" x14ac:dyDescent="0.25">
      <c r="A544" s="4">
        <v>2548</v>
      </c>
      <c r="B544" s="13">
        <v>2</v>
      </c>
      <c r="C544" s="48" t="s">
        <v>6012</v>
      </c>
      <c r="D544" s="1" t="s">
        <v>3401</v>
      </c>
      <c r="E544" s="5">
        <v>31.63</v>
      </c>
      <c r="F544" s="5">
        <v>25.928999999999998</v>
      </c>
      <c r="G544" s="13">
        <v>-330</v>
      </c>
      <c r="H544" s="1" t="s">
        <v>3402</v>
      </c>
      <c r="J544" s="16"/>
      <c r="K544" s="16"/>
      <c r="L544" s="14" t="s">
        <v>3403</v>
      </c>
      <c r="M544" s="14" t="s">
        <v>6011</v>
      </c>
      <c r="N544" s="1" t="s">
        <v>3279</v>
      </c>
      <c r="O544" s="13" t="str">
        <f t="shared" si="8"/>
        <v>a</v>
      </c>
      <c r="P544" s="13"/>
      <c r="Q544" s="13" t="s">
        <v>23</v>
      </c>
      <c r="R544" s="13" t="s">
        <v>23</v>
      </c>
      <c r="S544" s="13" t="s">
        <v>23</v>
      </c>
      <c r="T544" s="13"/>
      <c r="U544" s="13" t="s">
        <v>23</v>
      </c>
      <c r="V544" s="13" t="s">
        <v>23</v>
      </c>
      <c r="W544" s="13" t="s">
        <v>23</v>
      </c>
      <c r="X544" s="13" t="s">
        <v>23</v>
      </c>
      <c r="Y544" s="13" t="s">
        <v>23</v>
      </c>
      <c r="Z544" s="13" t="s">
        <v>23</v>
      </c>
    </row>
    <row r="545" spans="1:26" s="1" customFormat="1" ht="24" x14ac:dyDescent="0.25">
      <c r="A545" s="4">
        <v>2551</v>
      </c>
      <c r="B545" s="13">
        <v>2</v>
      </c>
      <c r="C545" s="48" t="s">
        <v>3412</v>
      </c>
      <c r="D545" s="1" t="s">
        <v>3409</v>
      </c>
      <c r="E545" s="5">
        <v>31.682251000000001</v>
      </c>
      <c r="F545" s="5">
        <v>25.147760000000002</v>
      </c>
      <c r="G545" s="13" t="s">
        <v>974</v>
      </c>
      <c r="H545" s="1" t="s">
        <v>3413</v>
      </c>
      <c r="J545" s="16"/>
      <c r="K545" s="16"/>
      <c r="L545" s="16"/>
      <c r="M545" s="16"/>
      <c r="N545" s="1" t="s">
        <v>3411</v>
      </c>
      <c r="O545" s="13" t="str">
        <f t="shared" si="8"/>
        <v>a</v>
      </c>
      <c r="P545" s="13"/>
      <c r="Q545" s="13" t="s">
        <v>23</v>
      </c>
      <c r="R545" s="13" t="s">
        <v>23</v>
      </c>
      <c r="S545" s="13" t="s">
        <v>23</v>
      </c>
      <c r="T545" s="13"/>
      <c r="U545" s="13" t="s">
        <v>23</v>
      </c>
      <c r="V545" s="13" t="s">
        <v>23</v>
      </c>
      <c r="W545" s="13" t="s">
        <v>23</v>
      </c>
      <c r="X545" s="13" t="s">
        <v>23</v>
      </c>
      <c r="Y545" s="13" t="s">
        <v>23</v>
      </c>
      <c r="Z545" s="13" t="s">
        <v>23</v>
      </c>
    </row>
    <row r="546" spans="1:26" s="1" customFormat="1" ht="24" x14ac:dyDescent="0.25">
      <c r="A546" s="4">
        <v>2554</v>
      </c>
      <c r="B546" s="13">
        <v>2</v>
      </c>
      <c r="C546" s="48" t="s">
        <v>6020</v>
      </c>
      <c r="D546" s="1" t="s">
        <v>3421</v>
      </c>
      <c r="E546" s="5">
        <v>31.91</v>
      </c>
      <c r="F546" s="5">
        <v>25.041799999999999</v>
      </c>
      <c r="G546" s="13">
        <v>-330</v>
      </c>
      <c r="H546" s="1" t="s">
        <v>3422</v>
      </c>
      <c r="J546" s="16"/>
      <c r="K546" s="16"/>
      <c r="L546" s="14" t="s">
        <v>3423</v>
      </c>
      <c r="M546" s="14" t="s">
        <v>6015</v>
      </c>
      <c r="N546" s="1" t="s">
        <v>3411</v>
      </c>
      <c r="O546" s="13" t="str">
        <f t="shared" si="8"/>
        <v>a</v>
      </c>
      <c r="P546" s="13"/>
      <c r="Q546" s="13" t="s">
        <v>23</v>
      </c>
      <c r="R546" s="13" t="s">
        <v>23</v>
      </c>
      <c r="S546" s="13" t="s">
        <v>23</v>
      </c>
      <c r="T546" s="13"/>
      <c r="U546" s="13" t="s">
        <v>23</v>
      </c>
      <c r="V546" s="13" t="s">
        <v>23</v>
      </c>
      <c r="W546" s="13" t="s">
        <v>23</v>
      </c>
      <c r="X546" s="13" t="s">
        <v>23</v>
      </c>
      <c r="Y546" s="13" t="s">
        <v>23</v>
      </c>
      <c r="Z546" s="13" t="s">
        <v>23</v>
      </c>
    </row>
    <row r="547" spans="1:26" s="1" customFormat="1" ht="48" x14ac:dyDescent="0.25">
      <c r="A547" s="4">
        <v>2558</v>
      </c>
      <c r="B547" s="13">
        <v>2</v>
      </c>
      <c r="C547" s="48" t="s">
        <v>3429</v>
      </c>
      <c r="D547" s="1" t="s">
        <v>6503</v>
      </c>
      <c r="E547" s="5">
        <v>31.997655000000002</v>
      </c>
      <c r="F547" s="5">
        <v>24.418968</v>
      </c>
      <c r="G547" s="13">
        <v>-30</v>
      </c>
      <c r="H547" s="1" t="s">
        <v>3430</v>
      </c>
      <c r="J547" s="16"/>
      <c r="K547" s="16"/>
      <c r="L547" s="15" t="s">
        <v>3431</v>
      </c>
      <c r="M547" s="14" t="s">
        <v>6021</v>
      </c>
      <c r="N547" s="1" t="s">
        <v>3411</v>
      </c>
      <c r="O547" s="13" t="str">
        <f t="shared" si="8"/>
        <v>a</v>
      </c>
      <c r="P547" s="13"/>
      <c r="Q547" s="13" t="s">
        <v>23</v>
      </c>
      <c r="R547" s="13" t="s">
        <v>23</v>
      </c>
      <c r="S547" s="13" t="s">
        <v>23</v>
      </c>
      <c r="T547" s="13"/>
      <c r="U547" s="13" t="s">
        <v>23</v>
      </c>
      <c r="V547" s="13" t="s">
        <v>23</v>
      </c>
      <c r="W547" s="13" t="s">
        <v>23</v>
      </c>
      <c r="X547" s="13" t="s">
        <v>23</v>
      </c>
      <c r="Y547" s="13" t="s">
        <v>23</v>
      </c>
      <c r="Z547" s="13" t="s">
        <v>23</v>
      </c>
    </row>
    <row r="548" spans="1:26" s="1" customFormat="1" ht="24" x14ac:dyDescent="0.25">
      <c r="A548" s="4">
        <v>2563</v>
      </c>
      <c r="B548" s="13">
        <v>2</v>
      </c>
      <c r="C548" s="48" t="s">
        <v>3440</v>
      </c>
      <c r="D548" s="1" t="s">
        <v>6026</v>
      </c>
      <c r="E548" s="5">
        <v>32.174346</v>
      </c>
      <c r="F548" s="5">
        <v>23.309165</v>
      </c>
      <c r="G548" s="13">
        <v>-750</v>
      </c>
      <c r="H548" s="1" t="s">
        <v>3441</v>
      </c>
      <c r="I548" s="1" t="s">
        <v>193</v>
      </c>
      <c r="J548" s="16"/>
      <c r="K548" s="16"/>
      <c r="L548" s="15" t="s">
        <v>3442</v>
      </c>
      <c r="M548" s="14" t="s">
        <v>6023</v>
      </c>
      <c r="N548" s="1" t="s">
        <v>3411</v>
      </c>
      <c r="O548" s="13" t="str">
        <f t="shared" si="8"/>
        <v>a</v>
      </c>
      <c r="P548" s="13"/>
      <c r="Q548" s="13" t="s">
        <v>23</v>
      </c>
      <c r="R548" s="13" t="s">
        <v>23</v>
      </c>
      <c r="S548" s="13" t="s">
        <v>23</v>
      </c>
      <c r="T548" s="13"/>
      <c r="U548" s="13" t="s">
        <v>23</v>
      </c>
      <c r="V548" s="13" t="s">
        <v>23</v>
      </c>
      <c r="W548" s="13" t="s">
        <v>23</v>
      </c>
      <c r="X548" s="13" t="s">
        <v>23</v>
      </c>
      <c r="Y548" s="13" t="s">
        <v>23</v>
      </c>
      <c r="Z548" s="13" t="s">
        <v>23</v>
      </c>
    </row>
    <row r="549" spans="1:26" s="1" customFormat="1" ht="48" x14ac:dyDescent="0.25">
      <c r="A549" s="4">
        <v>2566</v>
      </c>
      <c r="B549" s="13">
        <v>2</v>
      </c>
      <c r="C549" s="48" t="s">
        <v>4442</v>
      </c>
      <c r="D549" s="1" t="s">
        <v>3449</v>
      </c>
      <c r="E549" s="5">
        <v>32.396830000000001</v>
      </c>
      <c r="F549" s="5">
        <v>23.127834</v>
      </c>
      <c r="G549" s="13">
        <v>-750</v>
      </c>
      <c r="H549" s="1" t="s">
        <v>3450</v>
      </c>
      <c r="J549" s="16"/>
      <c r="K549" s="16"/>
      <c r="L549" s="15" t="s">
        <v>6030</v>
      </c>
      <c r="M549" s="14" t="s">
        <v>6029</v>
      </c>
      <c r="N549" s="1" t="s">
        <v>3411</v>
      </c>
      <c r="O549" s="13" t="str">
        <f t="shared" si="8"/>
        <v>a</v>
      </c>
      <c r="P549" s="13"/>
      <c r="Q549" s="13" t="s">
        <v>23</v>
      </c>
      <c r="R549" s="13" t="s">
        <v>23</v>
      </c>
      <c r="S549" s="13" t="s">
        <v>23</v>
      </c>
      <c r="T549" s="13"/>
      <c r="U549" s="13" t="s">
        <v>23</v>
      </c>
      <c r="V549" s="13" t="s">
        <v>23</v>
      </c>
      <c r="W549" s="13" t="s">
        <v>23</v>
      </c>
      <c r="X549" s="13" t="s">
        <v>23</v>
      </c>
      <c r="Y549" s="13" t="s">
        <v>23</v>
      </c>
      <c r="Z549" s="13" t="s">
        <v>23</v>
      </c>
    </row>
    <row r="550" spans="1:26" s="1" customFormat="1" ht="24" x14ac:dyDescent="0.25">
      <c r="A550" s="4">
        <v>2567</v>
      </c>
      <c r="B550" s="13">
        <v>2</v>
      </c>
      <c r="C550" s="48" t="s">
        <v>3451</v>
      </c>
      <c r="D550" s="1" t="s">
        <v>3452</v>
      </c>
      <c r="E550" s="5">
        <v>32.414299999999997</v>
      </c>
      <c r="F550" s="5">
        <v>23.1158</v>
      </c>
      <c r="G550" s="13">
        <v>-750</v>
      </c>
      <c r="H550" s="1" t="s">
        <v>3453</v>
      </c>
      <c r="J550" s="16"/>
      <c r="K550" s="16"/>
      <c r="L550" s="15" t="s">
        <v>3454</v>
      </c>
      <c r="M550" s="14" t="s">
        <v>6031</v>
      </c>
      <c r="N550" s="1" t="s">
        <v>3411</v>
      </c>
      <c r="O550" s="13" t="str">
        <f t="shared" si="8"/>
        <v>a</v>
      </c>
      <c r="P550" s="13"/>
      <c r="Q550" s="13" t="s">
        <v>23</v>
      </c>
      <c r="R550" s="13" t="s">
        <v>23</v>
      </c>
      <c r="S550" s="13" t="s">
        <v>23</v>
      </c>
      <c r="T550" s="13"/>
      <c r="U550" s="13" t="s">
        <v>23</v>
      </c>
      <c r="V550" s="13" t="s">
        <v>23</v>
      </c>
      <c r="W550" s="13" t="s">
        <v>23</v>
      </c>
      <c r="X550" s="13" t="s">
        <v>23</v>
      </c>
      <c r="Y550" s="13" t="s">
        <v>23</v>
      </c>
      <c r="Z550" s="13" t="s">
        <v>23</v>
      </c>
    </row>
    <row r="551" spans="1:26" s="1" customFormat="1" ht="48" x14ac:dyDescent="0.25">
      <c r="A551" s="4">
        <v>2576</v>
      </c>
      <c r="B551" s="13">
        <v>2</v>
      </c>
      <c r="C551" s="48" t="s">
        <v>6295</v>
      </c>
      <c r="D551" s="1" t="s">
        <v>6296</v>
      </c>
      <c r="E551" s="5">
        <v>32.904091000000001</v>
      </c>
      <c r="F551" s="5">
        <v>21.967328999999999</v>
      </c>
      <c r="G551" s="13">
        <v>-630</v>
      </c>
      <c r="H551" s="1" t="s">
        <v>3479</v>
      </c>
      <c r="I551" s="1" t="s">
        <v>7160</v>
      </c>
      <c r="J551" s="14" t="s">
        <v>6762</v>
      </c>
      <c r="K551" s="14" t="s">
        <v>6787</v>
      </c>
      <c r="L551" s="15" t="s">
        <v>3480</v>
      </c>
      <c r="M551" s="14" t="s">
        <v>6042</v>
      </c>
      <c r="N551" s="1" t="s">
        <v>3411</v>
      </c>
      <c r="O551" s="13" t="str">
        <f t="shared" si="8"/>
        <v>a</v>
      </c>
      <c r="P551" s="13"/>
      <c r="Q551" s="13" t="s">
        <v>38</v>
      </c>
      <c r="R551" s="13" t="s">
        <v>39</v>
      </c>
      <c r="S551" s="13" t="s">
        <v>39</v>
      </c>
      <c r="T551" s="13"/>
      <c r="U551" s="13" t="s">
        <v>23</v>
      </c>
      <c r="V551" s="13" t="s">
        <v>23</v>
      </c>
      <c r="W551" s="13" t="s">
        <v>39</v>
      </c>
      <c r="X551" s="13" t="s">
        <v>39</v>
      </c>
      <c r="Y551" s="13" t="s">
        <v>39</v>
      </c>
      <c r="Z551" s="13" t="s">
        <v>23</v>
      </c>
    </row>
    <row r="552" spans="1:26" s="1" customFormat="1" ht="24" x14ac:dyDescent="0.25">
      <c r="A552" s="4">
        <v>2597</v>
      </c>
      <c r="B552" s="13">
        <v>2</v>
      </c>
      <c r="C552" s="48" t="s">
        <v>6546</v>
      </c>
      <c r="D552" s="1" t="s">
        <v>3529</v>
      </c>
      <c r="E552" s="5">
        <v>31.1509</v>
      </c>
      <c r="F552" s="5">
        <v>20.16621</v>
      </c>
      <c r="G552" s="13" t="s">
        <v>974</v>
      </c>
      <c r="H552" s="1" t="s">
        <v>3530</v>
      </c>
      <c r="J552" s="16"/>
      <c r="K552" s="16"/>
      <c r="L552" s="14" t="s">
        <v>3531</v>
      </c>
      <c r="M552" s="16"/>
      <c r="N552" s="1" t="s">
        <v>3411</v>
      </c>
      <c r="O552" s="13" t="str">
        <f t="shared" si="8"/>
        <v>a</v>
      </c>
      <c r="P552" s="13"/>
      <c r="Q552" s="13" t="s">
        <v>23</v>
      </c>
      <c r="R552" s="13" t="s">
        <v>23</v>
      </c>
      <c r="S552" s="13" t="s">
        <v>23</v>
      </c>
      <c r="T552" s="13"/>
      <c r="U552" s="13" t="s">
        <v>23</v>
      </c>
      <c r="V552" s="13" t="s">
        <v>23</v>
      </c>
      <c r="W552" s="13" t="s">
        <v>23</v>
      </c>
      <c r="X552" s="13" t="s">
        <v>23</v>
      </c>
      <c r="Y552" s="13" t="s">
        <v>23</v>
      </c>
      <c r="Z552" s="13" t="s">
        <v>23</v>
      </c>
    </row>
    <row r="553" spans="1:26" s="1" customFormat="1" ht="24" x14ac:dyDescent="0.25">
      <c r="A553" s="4">
        <v>2602</v>
      </c>
      <c r="B553" s="13">
        <v>2</v>
      </c>
      <c r="C553" s="48" t="s">
        <v>3542</v>
      </c>
      <c r="D553" s="1" t="s">
        <v>3543</v>
      </c>
      <c r="E553" s="5">
        <v>30.902615000000001</v>
      </c>
      <c r="F553" s="5">
        <v>20.061163000000001</v>
      </c>
      <c r="G553" s="13" t="s">
        <v>974</v>
      </c>
      <c r="H553" s="1" t="s">
        <v>3544</v>
      </c>
      <c r="J553" s="16"/>
      <c r="K553" s="16"/>
      <c r="L553" s="14" t="s">
        <v>3545</v>
      </c>
      <c r="M553" s="16"/>
      <c r="N553" s="1" t="s">
        <v>3411</v>
      </c>
      <c r="O553" s="13" t="str">
        <f t="shared" si="8"/>
        <v>a</v>
      </c>
      <c r="P553" s="13"/>
      <c r="Q553" s="13" t="s">
        <v>23</v>
      </c>
      <c r="R553" s="13" t="s">
        <v>23</v>
      </c>
      <c r="S553" s="13" t="s">
        <v>23</v>
      </c>
      <c r="T553" s="13"/>
      <c r="U553" s="13" t="s">
        <v>23</v>
      </c>
      <c r="V553" s="13" t="s">
        <v>23</v>
      </c>
      <c r="W553" s="13" t="s">
        <v>23</v>
      </c>
      <c r="X553" s="13" t="s">
        <v>23</v>
      </c>
      <c r="Y553" s="13" t="s">
        <v>23</v>
      </c>
      <c r="Z553" s="13" t="s">
        <v>23</v>
      </c>
    </row>
    <row r="554" spans="1:26" s="1" customFormat="1" ht="36" x14ac:dyDescent="0.25">
      <c r="A554" s="4">
        <v>2634</v>
      </c>
      <c r="B554" s="13">
        <v>2</v>
      </c>
      <c r="C554" s="48" t="s">
        <v>3595</v>
      </c>
      <c r="D554" s="1" t="s">
        <v>6488</v>
      </c>
      <c r="E554" s="5">
        <v>31.4053</v>
      </c>
      <c r="F554" s="5">
        <v>15.7319</v>
      </c>
      <c r="G554" s="13">
        <v>300</v>
      </c>
      <c r="H554" s="1" t="s">
        <v>3596</v>
      </c>
      <c r="I554" s="1" t="s">
        <v>4261</v>
      </c>
      <c r="J554" s="16"/>
      <c r="K554" s="16"/>
      <c r="L554" s="14" t="s">
        <v>3597</v>
      </c>
      <c r="M554" s="14" t="s">
        <v>6085</v>
      </c>
      <c r="N554" s="1" t="s">
        <v>3411</v>
      </c>
      <c r="O554" s="13" t="str">
        <f t="shared" si="8"/>
        <v>a</v>
      </c>
      <c r="P554" s="13"/>
      <c r="Q554" s="13" t="s">
        <v>38</v>
      </c>
      <c r="R554" s="13" t="s">
        <v>39</v>
      </c>
      <c r="S554" s="13" t="s">
        <v>39</v>
      </c>
      <c r="T554" s="13"/>
      <c r="U554" s="13" t="s">
        <v>23</v>
      </c>
      <c r="V554" s="13" t="s">
        <v>23</v>
      </c>
      <c r="W554" s="13" t="s">
        <v>23</v>
      </c>
      <c r="X554" s="13" t="s">
        <v>23</v>
      </c>
      <c r="Y554" s="13" t="s">
        <v>23</v>
      </c>
      <c r="Z554" s="13" t="s">
        <v>23</v>
      </c>
    </row>
    <row r="555" spans="1:26" s="1" customFormat="1" ht="24" x14ac:dyDescent="0.25">
      <c r="A555" s="4">
        <v>2636</v>
      </c>
      <c r="B555" s="13">
        <v>2</v>
      </c>
      <c r="C555" s="48" t="s">
        <v>3598</v>
      </c>
      <c r="D555" s="1" t="s">
        <v>3599</v>
      </c>
      <c r="E555" s="5">
        <v>31.788312999999999</v>
      </c>
      <c r="F555" s="5">
        <v>15.450217</v>
      </c>
      <c r="G555" s="13" t="s">
        <v>974</v>
      </c>
      <c r="H555" s="1" t="s">
        <v>3600</v>
      </c>
      <c r="J555" s="16"/>
      <c r="K555" s="16"/>
      <c r="L555" s="14" t="s">
        <v>3601</v>
      </c>
      <c r="M555" s="16"/>
      <c r="N555" s="1" t="s">
        <v>3411</v>
      </c>
      <c r="O555" s="13" t="str">
        <f t="shared" si="8"/>
        <v>a</v>
      </c>
      <c r="P555" s="13"/>
      <c r="Q555" s="13" t="s">
        <v>23</v>
      </c>
      <c r="R555" s="13" t="s">
        <v>23</v>
      </c>
      <c r="S555" s="13" t="s">
        <v>23</v>
      </c>
      <c r="T555" s="13"/>
      <c r="U555" s="13" t="s">
        <v>23</v>
      </c>
      <c r="V555" s="13" t="s">
        <v>23</v>
      </c>
      <c r="W555" s="13" t="s">
        <v>23</v>
      </c>
      <c r="X555" s="13" t="s">
        <v>23</v>
      </c>
      <c r="Y555" s="13" t="s">
        <v>23</v>
      </c>
      <c r="Z555" s="13" t="s">
        <v>23</v>
      </c>
    </row>
    <row r="556" spans="1:26" s="1" customFormat="1" ht="24" x14ac:dyDescent="0.25">
      <c r="A556" s="4">
        <v>2649</v>
      </c>
      <c r="B556" s="13">
        <v>2</v>
      </c>
      <c r="C556" s="48" t="s">
        <v>3622</v>
      </c>
      <c r="D556" s="1" t="s">
        <v>2963</v>
      </c>
      <c r="E556" s="5">
        <v>32.901336000000001</v>
      </c>
      <c r="F556" s="5">
        <v>13.178665000000001</v>
      </c>
      <c r="G556" s="13">
        <v>-750</v>
      </c>
      <c r="H556" s="1" t="s">
        <v>3623</v>
      </c>
      <c r="I556" s="1" t="s">
        <v>420</v>
      </c>
      <c r="J556" s="16"/>
      <c r="K556" s="16"/>
      <c r="L556" s="14" t="s">
        <v>3624</v>
      </c>
      <c r="M556" s="14" t="s">
        <v>6096</v>
      </c>
      <c r="N556" s="1" t="s">
        <v>3411</v>
      </c>
      <c r="O556" s="13" t="str">
        <f t="shared" si="8"/>
        <v>a</v>
      </c>
      <c r="P556" s="13"/>
      <c r="Q556" s="13" t="s">
        <v>38</v>
      </c>
      <c r="R556" s="13" t="s">
        <v>39</v>
      </c>
      <c r="S556" s="13" t="s">
        <v>23</v>
      </c>
      <c r="T556" s="13"/>
      <c r="U556" s="13" t="s">
        <v>23</v>
      </c>
      <c r="V556" s="13" t="s">
        <v>23</v>
      </c>
      <c r="W556" s="13" t="s">
        <v>23</v>
      </c>
      <c r="X556" s="13" t="s">
        <v>23</v>
      </c>
      <c r="Y556" s="13" t="s">
        <v>23</v>
      </c>
      <c r="Z556" s="13" t="s">
        <v>23</v>
      </c>
    </row>
    <row r="557" spans="1:26" s="1" customFormat="1" ht="48" x14ac:dyDescent="0.25">
      <c r="A557" s="4">
        <v>2651</v>
      </c>
      <c r="B557" s="13">
        <v>2</v>
      </c>
      <c r="C557" s="48" t="s">
        <v>3625</v>
      </c>
      <c r="D557" s="1" t="s">
        <v>3626</v>
      </c>
      <c r="E557" s="5">
        <v>32.808160999999998</v>
      </c>
      <c r="F557" s="5">
        <v>12.482246</v>
      </c>
      <c r="G557" s="13">
        <v>-750</v>
      </c>
      <c r="H557" s="1" t="s">
        <v>3627</v>
      </c>
      <c r="I557" s="1" t="s">
        <v>6574</v>
      </c>
      <c r="J557" s="16"/>
      <c r="K557" s="16"/>
      <c r="L557" s="14" t="s">
        <v>3628</v>
      </c>
      <c r="M557" s="14" t="s">
        <v>6097</v>
      </c>
      <c r="N557" s="1" t="s">
        <v>3411</v>
      </c>
      <c r="O557" s="13" t="str">
        <f t="shared" si="8"/>
        <v>a</v>
      </c>
      <c r="P557" s="13"/>
      <c r="Q557" s="13" t="s">
        <v>38</v>
      </c>
      <c r="R557" s="13" t="s">
        <v>39</v>
      </c>
      <c r="S557" s="13" t="s">
        <v>39</v>
      </c>
      <c r="T557" s="13"/>
      <c r="U557" s="13" t="s">
        <v>23</v>
      </c>
      <c r="V557" s="13" t="s">
        <v>23</v>
      </c>
      <c r="W557" s="13" t="s">
        <v>23</v>
      </c>
      <c r="X557" s="13" t="s">
        <v>23</v>
      </c>
      <c r="Y557" s="13" t="s">
        <v>23</v>
      </c>
      <c r="Z557" s="13" t="s">
        <v>23</v>
      </c>
    </row>
    <row r="558" spans="1:26" s="1" customFormat="1" ht="24" x14ac:dyDescent="0.25">
      <c r="A558" s="4">
        <v>2652</v>
      </c>
      <c r="B558" s="13">
        <v>2</v>
      </c>
      <c r="C558" s="48" t="s">
        <v>3629</v>
      </c>
      <c r="D558" s="1" t="s">
        <v>3630</v>
      </c>
      <c r="E558" s="5">
        <v>32.809553999999999</v>
      </c>
      <c r="F558" s="5">
        <v>12.480897000000001</v>
      </c>
      <c r="G558" s="13">
        <v>-750</v>
      </c>
      <c r="H558" s="1" t="s">
        <v>3631</v>
      </c>
      <c r="I558" s="1" t="s">
        <v>114</v>
      </c>
      <c r="J558" s="16"/>
      <c r="K558" s="16"/>
      <c r="L558" s="14" t="s">
        <v>3628</v>
      </c>
      <c r="M558" s="14" t="s">
        <v>6097</v>
      </c>
      <c r="N558" s="1" t="s">
        <v>3411</v>
      </c>
      <c r="O558" s="13" t="str">
        <f t="shared" si="8"/>
        <v>a</v>
      </c>
      <c r="P558" s="13"/>
      <c r="Q558" s="13" t="s">
        <v>38</v>
      </c>
      <c r="R558" s="13" t="s">
        <v>39</v>
      </c>
      <c r="S558" s="13" t="s">
        <v>23</v>
      </c>
      <c r="T558" s="13"/>
      <c r="U558" s="13" t="s">
        <v>23</v>
      </c>
      <c r="V558" s="13" t="s">
        <v>23</v>
      </c>
      <c r="W558" s="13" t="s">
        <v>23</v>
      </c>
      <c r="X558" s="13" t="s">
        <v>23</v>
      </c>
      <c r="Y558" s="13" t="s">
        <v>23</v>
      </c>
      <c r="Z558" s="13" t="s">
        <v>23</v>
      </c>
    </row>
    <row r="559" spans="1:26" s="1" customFormat="1" ht="24" x14ac:dyDescent="0.25">
      <c r="A559" s="4">
        <v>2653</v>
      </c>
      <c r="B559" s="13">
        <v>2</v>
      </c>
      <c r="C559" s="48" t="s">
        <v>3629</v>
      </c>
      <c r="D559" s="1" t="s">
        <v>3632</v>
      </c>
      <c r="E559" s="5">
        <v>32.810859000000001</v>
      </c>
      <c r="F559" s="5">
        <v>12.477982000000001</v>
      </c>
      <c r="G559" s="13">
        <v>-750</v>
      </c>
      <c r="H559" s="1" t="s">
        <v>3631</v>
      </c>
      <c r="I559" s="1" t="s">
        <v>114</v>
      </c>
      <c r="J559" s="16"/>
      <c r="K559" s="16"/>
      <c r="L559" s="14" t="s">
        <v>3628</v>
      </c>
      <c r="M559" s="14" t="s">
        <v>6097</v>
      </c>
      <c r="N559" s="1" t="s">
        <v>3411</v>
      </c>
      <c r="O559" s="13" t="str">
        <f t="shared" si="8"/>
        <v>a</v>
      </c>
      <c r="P559" s="13"/>
      <c r="Q559" s="13" t="s">
        <v>38</v>
      </c>
      <c r="R559" s="13" t="s">
        <v>39</v>
      </c>
      <c r="S559" s="13" t="s">
        <v>23</v>
      </c>
      <c r="T559" s="13"/>
      <c r="U559" s="13" t="s">
        <v>23</v>
      </c>
      <c r="V559" s="13" t="s">
        <v>23</v>
      </c>
      <c r="W559" s="13" t="s">
        <v>23</v>
      </c>
      <c r="X559" s="13" t="s">
        <v>23</v>
      </c>
      <c r="Y559" s="13" t="s">
        <v>23</v>
      </c>
      <c r="Z559" s="13" t="s">
        <v>23</v>
      </c>
    </row>
    <row r="560" spans="1:26" s="1" customFormat="1" ht="24" x14ac:dyDescent="0.25">
      <c r="A560" s="4">
        <v>2654</v>
      </c>
      <c r="B560" s="13">
        <v>2</v>
      </c>
      <c r="C560" s="48" t="s">
        <v>3629</v>
      </c>
      <c r="D560" s="1" t="s">
        <v>3633</v>
      </c>
      <c r="E560" s="5">
        <v>32.808768000000001</v>
      </c>
      <c r="F560" s="5">
        <v>12.476749</v>
      </c>
      <c r="G560" s="13">
        <v>-750</v>
      </c>
      <c r="H560" s="1" t="s">
        <v>3631</v>
      </c>
      <c r="I560" s="1" t="s">
        <v>114</v>
      </c>
      <c r="J560" s="16"/>
      <c r="K560" s="16"/>
      <c r="L560" s="14" t="s">
        <v>3628</v>
      </c>
      <c r="M560" s="14" t="s">
        <v>6097</v>
      </c>
      <c r="N560" s="1" t="s">
        <v>3411</v>
      </c>
      <c r="O560" s="13" t="str">
        <f t="shared" si="8"/>
        <v>a</v>
      </c>
      <c r="P560" s="13"/>
      <c r="Q560" s="13" t="s">
        <v>38</v>
      </c>
      <c r="R560" s="13" t="s">
        <v>23</v>
      </c>
      <c r="S560" s="13" t="s">
        <v>39</v>
      </c>
      <c r="T560" s="13"/>
      <c r="U560" s="13" t="s">
        <v>23</v>
      </c>
      <c r="V560" s="13" t="s">
        <v>23</v>
      </c>
      <c r="W560" s="13" t="s">
        <v>23</v>
      </c>
      <c r="X560" s="13" t="s">
        <v>23</v>
      </c>
      <c r="Y560" s="13" t="s">
        <v>23</v>
      </c>
      <c r="Z560" s="13" t="s">
        <v>23</v>
      </c>
    </row>
    <row r="561" spans="1:26" s="1" customFormat="1" ht="36" x14ac:dyDescent="0.25">
      <c r="A561" s="4">
        <v>2672</v>
      </c>
      <c r="B561" s="13">
        <v>2</v>
      </c>
      <c r="C561" s="48" t="s">
        <v>3657</v>
      </c>
      <c r="D561" s="1" t="s">
        <v>3658</v>
      </c>
      <c r="E561" s="5">
        <v>33.532553</v>
      </c>
      <c r="F561" s="5">
        <v>10.682040000000001</v>
      </c>
      <c r="G561" s="13">
        <v>-550</v>
      </c>
      <c r="H561" s="1" t="s">
        <v>3659</v>
      </c>
      <c r="I561" s="1" t="s">
        <v>4245</v>
      </c>
      <c r="J561" s="16"/>
      <c r="K561" s="16"/>
      <c r="L561" s="14" t="s">
        <v>3660</v>
      </c>
      <c r="M561" s="14" t="s">
        <v>6113</v>
      </c>
      <c r="N561" s="1" t="s">
        <v>3643</v>
      </c>
      <c r="O561" s="13" t="str">
        <f t="shared" si="8"/>
        <v>a</v>
      </c>
      <c r="P561" s="13"/>
      <c r="Q561" s="13" t="s">
        <v>38</v>
      </c>
      <c r="R561" s="13" t="s">
        <v>39</v>
      </c>
      <c r="S561" s="13" t="s">
        <v>39</v>
      </c>
      <c r="T561" s="13"/>
      <c r="U561" s="13" t="s">
        <v>23</v>
      </c>
      <c r="V561" s="13" t="s">
        <v>23</v>
      </c>
      <c r="W561" s="13" t="s">
        <v>23</v>
      </c>
      <c r="X561" s="13" t="s">
        <v>23</v>
      </c>
      <c r="Y561" s="13" t="s">
        <v>23</v>
      </c>
      <c r="Z561" s="13" t="s">
        <v>23</v>
      </c>
    </row>
    <row r="562" spans="1:26" s="1" customFormat="1" ht="24" x14ac:dyDescent="0.25">
      <c r="A562" s="4">
        <v>2676</v>
      </c>
      <c r="B562" s="13">
        <v>2</v>
      </c>
      <c r="C562" s="48" t="s">
        <v>4529</v>
      </c>
      <c r="D562" s="1" t="s">
        <v>4530</v>
      </c>
      <c r="E562" s="5">
        <v>33.897812999999999</v>
      </c>
      <c r="F562" s="5">
        <v>10.115603</v>
      </c>
      <c r="G562" s="13">
        <v>-330</v>
      </c>
      <c r="H562" s="1" t="s">
        <v>3663</v>
      </c>
      <c r="I562" s="1" t="s">
        <v>4246</v>
      </c>
      <c r="J562" s="16"/>
      <c r="K562" s="16"/>
      <c r="L562" s="14" t="s">
        <v>3664</v>
      </c>
      <c r="M562" s="14" t="s">
        <v>6114</v>
      </c>
      <c r="N562" s="1" t="s">
        <v>3643</v>
      </c>
      <c r="O562" s="13" t="str">
        <f t="shared" si="8"/>
        <v>a</v>
      </c>
      <c r="P562" s="13" t="s">
        <v>97</v>
      </c>
      <c r="Q562" s="13"/>
      <c r="R562" s="13" t="s">
        <v>23</v>
      </c>
      <c r="S562" s="13" t="s">
        <v>23</v>
      </c>
      <c r="T562" s="13"/>
      <c r="U562" s="13" t="s">
        <v>23</v>
      </c>
      <c r="V562" s="13" t="s">
        <v>23</v>
      </c>
      <c r="W562" s="13" t="s">
        <v>23</v>
      </c>
      <c r="X562" s="13" t="s">
        <v>23</v>
      </c>
      <c r="Y562" s="13" t="s">
        <v>23</v>
      </c>
      <c r="Z562" s="13" t="s">
        <v>23</v>
      </c>
    </row>
    <row r="563" spans="1:26" s="1" customFormat="1" ht="36" x14ac:dyDescent="0.25">
      <c r="A563" s="4">
        <v>2683</v>
      </c>
      <c r="B563" s="13">
        <v>2</v>
      </c>
      <c r="C563" s="48" t="s">
        <v>3668</v>
      </c>
      <c r="D563" s="1" t="s">
        <v>3669</v>
      </c>
      <c r="E563" s="5">
        <v>34.643453000000001</v>
      </c>
      <c r="F563" s="5">
        <v>10.679986</v>
      </c>
      <c r="G563" s="13">
        <v>-330</v>
      </c>
      <c r="H563" s="1" t="s">
        <v>3670</v>
      </c>
      <c r="I563" s="1" t="s">
        <v>4247</v>
      </c>
      <c r="J563" s="16"/>
      <c r="K563" s="16"/>
      <c r="L563" s="14" t="s">
        <v>3671</v>
      </c>
      <c r="M563" s="14" t="s">
        <v>6120</v>
      </c>
      <c r="N563" s="1" t="s">
        <v>3643</v>
      </c>
      <c r="O563" s="13" t="str">
        <f t="shared" si="8"/>
        <v>a</v>
      </c>
      <c r="P563" s="13"/>
      <c r="Q563" s="13"/>
      <c r="R563" s="13" t="s">
        <v>23</v>
      </c>
      <c r="S563" s="13" t="s">
        <v>23</v>
      </c>
      <c r="T563" s="13"/>
      <c r="U563" s="13" t="s">
        <v>23</v>
      </c>
      <c r="V563" s="13" t="s">
        <v>23</v>
      </c>
      <c r="W563" s="13" t="s">
        <v>23</v>
      </c>
      <c r="X563" s="13" t="s">
        <v>23</v>
      </c>
      <c r="Y563" s="13" t="s">
        <v>23</v>
      </c>
      <c r="Z563" s="13" t="s">
        <v>23</v>
      </c>
    </row>
    <row r="564" spans="1:26" s="1" customFormat="1" ht="72" x14ac:dyDescent="0.25">
      <c r="A564" s="4">
        <v>2692</v>
      </c>
      <c r="B564" s="13">
        <v>2</v>
      </c>
      <c r="C564" s="48" t="s">
        <v>3680</v>
      </c>
      <c r="D564" s="1" t="s">
        <v>7105</v>
      </c>
      <c r="E564" s="5">
        <v>35.624299000000001</v>
      </c>
      <c r="F564" s="5">
        <v>11.051314</v>
      </c>
      <c r="G564" s="13">
        <v>-330</v>
      </c>
      <c r="H564" s="1" t="s">
        <v>3681</v>
      </c>
      <c r="I564" s="1" t="s">
        <v>6575</v>
      </c>
      <c r="J564" s="14" t="s">
        <v>7023</v>
      </c>
      <c r="K564" s="16"/>
      <c r="L564" s="14" t="s">
        <v>3682</v>
      </c>
      <c r="M564" s="14" t="s">
        <v>6127</v>
      </c>
      <c r="N564" s="1" t="s">
        <v>3643</v>
      </c>
      <c r="O564" s="13" t="str">
        <f t="shared" si="8"/>
        <v>a</v>
      </c>
      <c r="P564" s="13"/>
      <c r="Q564" s="13" t="s">
        <v>38</v>
      </c>
      <c r="R564" s="13" t="s">
        <v>39</v>
      </c>
      <c r="S564" s="13" t="s">
        <v>39</v>
      </c>
      <c r="T564" s="13" t="s">
        <v>54</v>
      </c>
      <c r="U564" s="13" t="s">
        <v>23</v>
      </c>
      <c r="V564" s="13" t="s">
        <v>23</v>
      </c>
      <c r="W564" s="13" t="s">
        <v>23</v>
      </c>
      <c r="X564" s="13" t="s">
        <v>23</v>
      </c>
      <c r="Y564" s="13" t="s">
        <v>54</v>
      </c>
      <c r="Z564" s="13" t="s">
        <v>23</v>
      </c>
    </row>
    <row r="565" spans="1:26" s="1" customFormat="1" ht="60" x14ac:dyDescent="0.25">
      <c r="A565" s="4">
        <v>2697</v>
      </c>
      <c r="B565" s="13">
        <v>2</v>
      </c>
      <c r="C565" s="48" t="s">
        <v>3690</v>
      </c>
      <c r="D565" s="1" t="s">
        <v>3691</v>
      </c>
      <c r="E565" s="5">
        <v>35.782465000000002</v>
      </c>
      <c r="F565" s="5">
        <v>10.83257</v>
      </c>
      <c r="G565" s="13">
        <v>-330</v>
      </c>
      <c r="H565" s="1" t="s">
        <v>3692</v>
      </c>
      <c r="I565" s="1" t="s">
        <v>6129</v>
      </c>
      <c r="J565" s="14" t="s">
        <v>6848</v>
      </c>
      <c r="K565" s="16"/>
      <c r="L565" s="14" t="s">
        <v>3693</v>
      </c>
      <c r="M565" s="14" t="s">
        <v>6130</v>
      </c>
      <c r="N565" s="1" t="s">
        <v>3643</v>
      </c>
      <c r="O565" s="13" t="str">
        <f t="shared" si="8"/>
        <v>a</v>
      </c>
      <c r="P565" s="13"/>
      <c r="Q565" s="13" t="s">
        <v>40</v>
      </c>
      <c r="R565" s="13" t="s">
        <v>23</v>
      </c>
      <c r="S565" s="13" t="s">
        <v>23</v>
      </c>
      <c r="T565" s="13"/>
      <c r="U565" s="13" t="s">
        <v>54</v>
      </c>
      <c r="V565" s="13" t="s">
        <v>23</v>
      </c>
      <c r="W565" s="13" t="s">
        <v>23</v>
      </c>
      <c r="X565" s="13" t="s">
        <v>23</v>
      </c>
      <c r="Y565" s="13" t="s">
        <v>23</v>
      </c>
      <c r="Z565" s="13" t="s">
        <v>54</v>
      </c>
    </row>
    <row r="566" spans="1:26" s="1" customFormat="1" ht="48" x14ac:dyDescent="0.25">
      <c r="A566" s="4">
        <v>2704</v>
      </c>
      <c r="B566" s="13">
        <v>2</v>
      </c>
      <c r="C566" s="48" t="s">
        <v>7456</v>
      </c>
      <c r="D566" s="1" t="s">
        <v>7458</v>
      </c>
      <c r="E566" s="5">
        <v>36.438800000000001</v>
      </c>
      <c r="F566" s="5">
        <v>10.7174</v>
      </c>
      <c r="G566" s="13">
        <v>-330</v>
      </c>
      <c r="H566" s="1" t="s">
        <v>3696</v>
      </c>
      <c r="I566" s="1" t="s">
        <v>6576</v>
      </c>
      <c r="J566" s="14" t="s">
        <v>7457</v>
      </c>
      <c r="K566" s="16"/>
      <c r="L566" s="14" t="s">
        <v>3697</v>
      </c>
      <c r="M566" s="14" t="s">
        <v>6132</v>
      </c>
      <c r="N566" s="1" t="s">
        <v>3643</v>
      </c>
      <c r="O566" s="13" t="str">
        <f t="shared" si="8"/>
        <v>a</v>
      </c>
      <c r="P566" s="13"/>
      <c r="Q566" s="13" t="s">
        <v>38</v>
      </c>
      <c r="R566" s="13" t="s">
        <v>39</v>
      </c>
      <c r="S566" s="13" t="s">
        <v>23</v>
      </c>
      <c r="T566" s="13"/>
      <c r="U566" s="13" t="s">
        <v>23</v>
      </c>
      <c r="V566" s="13" t="s">
        <v>23</v>
      </c>
      <c r="W566" s="13" t="s">
        <v>23</v>
      </c>
      <c r="X566" s="13" t="s">
        <v>23</v>
      </c>
      <c r="Y566" s="13" t="s">
        <v>23</v>
      </c>
      <c r="Z566" s="13" t="s">
        <v>23</v>
      </c>
    </row>
    <row r="567" spans="1:26" s="1" customFormat="1" ht="24" x14ac:dyDescent="0.25">
      <c r="A567" s="4">
        <v>2706</v>
      </c>
      <c r="B567" s="13">
        <v>2</v>
      </c>
      <c r="C567" s="48" t="s">
        <v>3698</v>
      </c>
      <c r="D567" s="1" t="s">
        <v>3699</v>
      </c>
      <c r="E567" s="5">
        <v>36.568449000000001</v>
      </c>
      <c r="F567" s="5">
        <v>10.868026</v>
      </c>
      <c r="G567" s="13">
        <v>-330</v>
      </c>
      <c r="H567" s="1" t="s">
        <v>3696</v>
      </c>
      <c r="I567" s="1" t="s">
        <v>4252</v>
      </c>
      <c r="J567" s="16"/>
      <c r="K567" s="16"/>
      <c r="L567" s="14" t="s">
        <v>3700</v>
      </c>
      <c r="M567" s="14" t="s">
        <v>6133</v>
      </c>
      <c r="N567" s="1" t="s">
        <v>3643</v>
      </c>
      <c r="O567" s="13" t="str">
        <f t="shared" si="8"/>
        <v>a</v>
      </c>
      <c r="P567" s="13"/>
      <c r="Q567" s="13" t="s">
        <v>40</v>
      </c>
      <c r="R567" s="13" t="s">
        <v>23</v>
      </c>
      <c r="S567" s="13" t="s">
        <v>23</v>
      </c>
      <c r="T567" s="13"/>
      <c r="U567" s="13" t="s">
        <v>23</v>
      </c>
      <c r="V567" s="13" t="s">
        <v>23</v>
      </c>
      <c r="W567" s="13" t="s">
        <v>23</v>
      </c>
      <c r="X567" s="13" t="s">
        <v>23</v>
      </c>
      <c r="Y567" s="13" t="s">
        <v>23</v>
      </c>
      <c r="Z567" s="13" t="s">
        <v>23</v>
      </c>
    </row>
    <row r="568" spans="1:26" s="1" customFormat="1" ht="36" x14ac:dyDescent="0.25">
      <c r="A568" s="4">
        <v>2711</v>
      </c>
      <c r="B568" s="13">
        <v>2</v>
      </c>
      <c r="C568" s="48" t="s">
        <v>3705</v>
      </c>
      <c r="D568" s="1" t="s">
        <v>3706</v>
      </c>
      <c r="E568" s="5">
        <v>37.040647999999997</v>
      </c>
      <c r="F568" s="5">
        <v>11.067558</v>
      </c>
      <c r="G568" s="13">
        <v>-330</v>
      </c>
      <c r="H568" s="1" t="s">
        <v>3707</v>
      </c>
      <c r="I568" s="1" t="s">
        <v>3708</v>
      </c>
      <c r="J568" s="16"/>
      <c r="K568" s="16"/>
      <c r="L568" s="14" t="s">
        <v>3709</v>
      </c>
      <c r="M568" s="14" t="s">
        <v>6135</v>
      </c>
      <c r="N568" s="1" t="s">
        <v>3643</v>
      </c>
      <c r="O568" s="13" t="str">
        <f t="shared" si="8"/>
        <v>a</v>
      </c>
      <c r="P568" s="13" t="s">
        <v>97</v>
      </c>
      <c r="Q568" s="13" t="s">
        <v>38</v>
      </c>
      <c r="R568" s="13" t="s">
        <v>39</v>
      </c>
      <c r="S568" s="13" t="s">
        <v>39</v>
      </c>
      <c r="T568" s="13"/>
      <c r="U568" s="13" t="s">
        <v>39</v>
      </c>
      <c r="V568" s="13" t="s">
        <v>23</v>
      </c>
      <c r="W568" s="13" t="s">
        <v>23</v>
      </c>
      <c r="X568" s="13" t="s">
        <v>23</v>
      </c>
      <c r="Y568" s="13" t="s">
        <v>23</v>
      </c>
      <c r="Z568" s="13" t="s">
        <v>23</v>
      </c>
    </row>
    <row r="569" spans="1:26" s="1" customFormat="1" ht="24" x14ac:dyDescent="0.25">
      <c r="A569" s="4">
        <v>2721</v>
      </c>
      <c r="B569" s="13">
        <v>2</v>
      </c>
      <c r="C569" s="48" t="s">
        <v>6145</v>
      </c>
      <c r="D569" s="1" t="s">
        <v>4533</v>
      </c>
      <c r="E569" s="5">
        <v>36.798470999999999</v>
      </c>
      <c r="F569" s="5">
        <v>10.294605000000001</v>
      </c>
      <c r="G569" s="13">
        <v>-330</v>
      </c>
      <c r="H569" s="1" t="s">
        <v>3727</v>
      </c>
      <c r="J569" s="16"/>
      <c r="K569" s="16"/>
      <c r="L569" s="14" t="s">
        <v>3728</v>
      </c>
      <c r="M569" s="14" t="s">
        <v>6144</v>
      </c>
      <c r="N569" s="1" t="s">
        <v>3643</v>
      </c>
      <c r="O569" s="13" t="str">
        <f t="shared" si="8"/>
        <v>a</v>
      </c>
      <c r="P569" s="13"/>
      <c r="Q569" s="13" t="s">
        <v>23</v>
      </c>
      <c r="R569" s="13" t="s">
        <v>23</v>
      </c>
      <c r="S569" s="13" t="s">
        <v>23</v>
      </c>
      <c r="T569" s="13"/>
      <c r="U569" s="13" t="s">
        <v>23</v>
      </c>
      <c r="V569" s="13" t="s">
        <v>23</v>
      </c>
      <c r="W569" s="13" t="s">
        <v>23</v>
      </c>
      <c r="X569" s="13" t="s">
        <v>23</v>
      </c>
      <c r="Y569" s="13" t="s">
        <v>23</v>
      </c>
      <c r="Z569" s="13" t="s">
        <v>23</v>
      </c>
    </row>
    <row r="570" spans="1:26" s="1" customFormat="1" ht="48" x14ac:dyDescent="0.25">
      <c r="A570" s="4">
        <v>2724</v>
      </c>
      <c r="B570" s="13">
        <v>2</v>
      </c>
      <c r="C570" s="48" t="s">
        <v>3734</v>
      </c>
      <c r="D570" s="1" t="s">
        <v>6451</v>
      </c>
      <c r="E570" s="5">
        <v>36.844999999999999</v>
      </c>
      <c r="F570" s="5">
        <v>10.3255</v>
      </c>
      <c r="G570" s="13">
        <v>-160</v>
      </c>
      <c r="H570" s="1" t="s">
        <v>7444</v>
      </c>
      <c r="I570" s="1" t="s">
        <v>6738</v>
      </c>
      <c r="J570" s="14" t="s">
        <v>6846</v>
      </c>
      <c r="K570" s="16"/>
      <c r="L570" s="16"/>
      <c r="M570" s="14" t="s">
        <v>6147</v>
      </c>
      <c r="N570" s="1" t="s">
        <v>3643</v>
      </c>
      <c r="O570" s="13" t="str">
        <f t="shared" si="8"/>
        <v>a</v>
      </c>
      <c r="P570" s="13"/>
      <c r="Q570" s="13" t="s">
        <v>40</v>
      </c>
      <c r="R570" s="13" t="s">
        <v>23</v>
      </c>
      <c r="S570" s="13" t="s">
        <v>39</v>
      </c>
      <c r="T570" s="13"/>
      <c r="U570" s="13" t="s">
        <v>23</v>
      </c>
      <c r="V570" s="13" t="s">
        <v>39</v>
      </c>
      <c r="W570" s="13" t="s">
        <v>39</v>
      </c>
      <c r="X570" s="13" t="s">
        <v>39</v>
      </c>
      <c r="Y570" s="13" t="s">
        <v>23</v>
      </c>
      <c r="Z570" s="13" t="s">
        <v>39</v>
      </c>
    </row>
    <row r="571" spans="1:26" s="1" customFormat="1" ht="24" x14ac:dyDescent="0.25">
      <c r="A571" s="4">
        <v>2725</v>
      </c>
      <c r="B571" s="13">
        <v>2</v>
      </c>
      <c r="C571" s="48" t="s">
        <v>3735</v>
      </c>
      <c r="D571" s="1" t="s">
        <v>6509</v>
      </c>
      <c r="E571" s="5">
        <v>37.058</v>
      </c>
      <c r="F571" s="5">
        <v>10.117000000000001</v>
      </c>
      <c r="G571" s="13">
        <v>-30</v>
      </c>
      <c r="H571" s="1" t="s">
        <v>3736</v>
      </c>
      <c r="J571" s="16"/>
      <c r="K571" s="16"/>
      <c r="L571" s="14" t="s">
        <v>3737</v>
      </c>
      <c r="M571" s="14" t="s">
        <v>6149</v>
      </c>
      <c r="N571" s="1" t="s">
        <v>3643</v>
      </c>
      <c r="O571" s="13" t="str">
        <f t="shared" si="8"/>
        <v>a</v>
      </c>
      <c r="P571" s="13"/>
      <c r="Q571" s="13" t="s">
        <v>23</v>
      </c>
      <c r="R571" s="13" t="s">
        <v>23</v>
      </c>
      <c r="S571" s="13" t="s">
        <v>23</v>
      </c>
      <c r="T571" s="13"/>
      <c r="U571" s="13" t="s">
        <v>23</v>
      </c>
      <c r="V571" s="13" t="s">
        <v>23</v>
      </c>
      <c r="W571" s="13" t="s">
        <v>23</v>
      </c>
      <c r="X571" s="13" t="s">
        <v>23</v>
      </c>
      <c r="Y571" s="13" t="s">
        <v>23</v>
      </c>
      <c r="Z571" s="13" t="s">
        <v>23</v>
      </c>
    </row>
    <row r="572" spans="1:26" s="1" customFormat="1" ht="72" x14ac:dyDescent="0.25">
      <c r="A572" s="4">
        <v>2747</v>
      </c>
      <c r="B572" s="13">
        <v>2</v>
      </c>
      <c r="C572" s="48" t="s">
        <v>3761</v>
      </c>
      <c r="D572" s="1" t="s">
        <v>7386</v>
      </c>
      <c r="E572" s="5">
        <v>36.88176</v>
      </c>
      <c r="F572" s="5">
        <v>7.7474970000000001</v>
      </c>
      <c r="G572" s="13">
        <v>-330</v>
      </c>
      <c r="H572" s="1" t="s">
        <v>3762</v>
      </c>
      <c r="I572" s="1" t="s">
        <v>4255</v>
      </c>
      <c r="J572" s="14" t="s">
        <v>7385</v>
      </c>
      <c r="K572" s="16"/>
      <c r="L572" s="14" t="s">
        <v>3763</v>
      </c>
      <c r="M572" s="14" t="s">
        <v>6155</v>
      </c>
      <c r="N572" s="1" t="s">
        <v>3760</v>
      </c>
      <c r="O572" s="13" t="str">
        <f t="shared" si="8"/>
        <v>a</v>
      </c>
      <c r="P572" s="13" t="s">
        <v>97</v>
      </c>
      <c r="Q572" s="13" t="s">
        <v>40</v>
      </c>
      <c r="R572" s="13" t="s">
        <v>39</v>
      </c>
      <c r="S572" s="13"/>
      <c r="T572" s="13"/>
      <c r="U572" s="13" t="s">
        <v>23</v>
      </c>
      <c r="V572" s="13" t="s">
        <v>23</v>
      </c>
      <c r="W572" s="13" t="s">
        <v>23</v>
      </c>
      <c r="X572" s="13" t="s">
        <v>23</v>
      </c>
      <c r="Y572" s="13" t="s">
        <v>23</v>
      </c>
      <c r="Z572" s="13" t="s">
        <v>23</v>
      </c>
    </row>
    <row r="573" spans="1:26" s="1" customFormat="1" ht="36" x14ac:dyDescent="0.25">
      <c r="A573" s="4">
        <v>2750</v>
      </c>
      <c r="B573" s="13">
        <v>2</v>
      </c>
      <c r="C573" s="48" t="s">
        <v>6548</v>
      </c>
      <c r="D573" s="1" t="s">
        <v>3764</v>
      </c>
      <c r="E573" s="5">
        <v>37.066586999999998</v>
      </c>
      <c r="F573" s="5">
        <v>7.3856010000000003</v>
      </c>
      <c r="G573" s="13">
        <v>-330</v>
      </c>
      <c r="H573" s="1" t="s">
        <v>3765</v>
      </c>
      <c r="I573" s="1" t="s">
        <v>3770</v>
      </c>
      <c r="J573" s="16"/>
      <c r="K573" s="16"/>
      <c r="L573" s="14" t="s">
        <v>3766</v>
      </c>
      <c r="M573" s="14" t="s">
        <v>6156</v>
      </c>
      <c r="N573" s="1" t="s">
        <v>3760</v>
      </c>
      <c r="O573" s="13" t="str">
        <f t="shared" si="8"/>
        <v>a</v>
      </c>
      <c r="P573" s="13" t="s">
        <v>97</v>
      </c>
      <c r="Q573" s="13" t="s">
        <v>23</v>
      </c>
      <c r="R573" s="13" t="s">
        <v>23</v>
      </c>
      <c r="S573" s="13" t="s">
        <v>23</v>
      </c>
      <c r="T573" s="13"/>
      <c r="U573" s="13" t="s">
        <v>23</v>
      </c>
      <c r="V573" s="13" t="s">
        <v>23</v>
      </c>
      <c r="W573" s="13" t="s">
        <v>23</v>
      </c>
      <c r="X573" s="13" t="s">
        <v>23</v>
      </c>
      <c r="Y573" s="13" t="s">
        <v>23</v>
      </c>
      <c r="Z573" s="13" t="s">
        <v>23</v>
      </c>
    </row>
    <row r="574" spans="1:26" s="1" customFormat="1" ht="48" x14ac:dyDescent="0.25">
      <c r="A574" s="4">
        <v>2754</v>
      </c>
      <c r="B574" s="13">
        <v>2</v>
      </c>
      <c r="C574" s="48" t="s">
        <v>6549</v>
      </c>
      <c r="D574" s="1" t="s">
        <v>3767</v>
      </c>
      <c r="E574" s="5">
        <v>36.883301000000003</v>
      </c>
      <c r="F574" s="5">
        <v>6.9064899999999998</v>
      </c>
      <c r="G574" s="13">
        <v>-330</v>
      </c>
      <c r="H574" s="1" t="s">
        <v>3768</v>
      </c>
      <c r="I574" s="1" t="s">
        <v>4255</v>
      </c>
      <c r="J574" s="16"/>
      <c r="K574" s="16"/>
      <c r="L574" s="14" t="s">
        <v>3769</v>
      </c>
      <c r="M574" s="14" t="s">
        <v>6157</v>
      </c>
      <c r="N574" s="1" t="s">
        <v>3760</v>
      </c>
      <c r="O574" s="13" t="str">
        <f t="shared" si="8"/>
        <v>a</v>
      </c>
      <c r="P574" s="13" t="s">
        <v>97</v>
      </c>
      <c r="Q574" s="13" t="s">
        <v>40</v>
      </c>
      <c r="R574" s="13" t="s">
        <v>23</v>
      </c>
      <c r="S574" s="13" t="s">
        <v>39</v>
      </c>
      <c r="T574" s="13"/>
      <c r="U574" s="13" t="s">
        <v>23</v>
      </c>
      <c r="V574" s="13" t="s">
        <v>23</v>
      </c>
      <c r="W574" s="13" t="s">
        <v>23</v>
      </c>
      <c r="X574" s="13" t="s">
        <v>23</v>
      </c>
      <c r="Y574" s="13" t="s">
        <v>23</v>
      </c>
      <c r="Z574" s="13" t="s">
        <v>23</v>
      </c>
    </row>
    <row r="575" spans="1:26" s="1" customFormat="1" ht="24" x14ac:dyDescent="0.25">
      <c r="A575" s="4">
        <v>2799</v>
      </c>
      <c r="B575" s="13">
        <v>2</v>
      </c>
      <c r="C575" s="48" t="s">
        <v>4537</v>
      </c>
      <c r="D575" s="1" t="s">
        <v>3803</v>
      </c>
      <c r="E575" s="5">
        <v>35.709941000000001</v>
      </c>
      <c r="F575" s="5">
        <v>-0.65100499999999994</v>
      </c>
      <c r="G575" s="13">
        <v>-30</v>
      </c>
      <c r="H575" s="1" t="s">
        <v>3804</v>
      </c>
      <c r="J575" s="16"/>
      <c r="K575" s="16"/>
      <c r="L575" s="14" t="s">
        <v>3805</v>
      </c>
      <c r="M575" s="14" t="s">
        <v>6171</v>
      </c>
      <c r="N575" s="1" t="s">
        <v>3760</v>
      </c>
      <c r="O575" s="13" t="str">
        <f t="shared" si="8"/>
        <v>a</v>
      </c>
      <c r="P575" s="13" t="s">
        <v>97</v>
      </c>
      <c r="Q575" s="13" t="s">
        <v>23</v>
      </c>
      <c r="R575" s="13" t="s">
        <v>23</v>
      </c>
      <c r="S575" s="13" t="s">
        <v>23</v>
      </c>
      <c r="T575" s="13"/>
      <c r="U575" s="13" t="s">
        <v>23</v>
      </c>
      <c r="V575" s="13" t="s">
        <v>23</v>
      </c>
      <c r="W575" s="13" t="s">
        <v>23</v>
      </c>
      <c r="X575" s="13" t="s">
        <v>23</v>
      </c>
      <c r="Y575" s="13" t="s">
        <v>23</v>
      </c>
      <c r="Z575" s="13" t="s">
        <v>23</v>
      </c>
    </row>
    <row r="576" spans="1:26" s="1" customFormat="1" ht="24" x14ac:dyDescent="0.25">
      <c r="A576" s="4">
        <v>2806</v>
      </c>
      <c r="B576" s="13">
        <v>2</v>
      </c>
      <c r="C576" s="48" t="s">
        <v>6179</v>
      </c>
      <c r="D576" s="1" t="s">
        <v>3815</v>
      </c>
      <c r="E576" s="5">
        <v>35.305847</v>
      </c>
      <c r="F576" s="5">
        <v>-1.4654720000000001</v>
      </c>
      <c r="G576" s="13">
        <v>-550</v>
      </c>
      <c r="H576" s="1" t="s">
        <v>3816</v>
      </c>
      <c r="I576" s="1" t="s">
        <v>776</v>
      </c>
      <c r="J576" s="16"/>
      <c r="K576" s="16"/>
      <c r="L576" s="14" t="s">
        <v>3817</v>
      </c>
      <c r="M576" s="14" t="s">
        <v>6178</v>
      </c>
      <c r="N576" s="1" t="s">
        <v>3760</v>
      </c>
      <c r="O576" s="13" t="str">
        <f t="shared" si="8"/>
        <v>a</v>
      </c>
      <c r="P576" s="13"/>
      <c r="Q576" s="13"/>
      <c r="R576" s="13" t="s">
        <v>23</v>
      </c>
      <c r="S576" s="13" t="s">
        <v>23</v>
      </c>
      <c r="T576" s="13"/>
      <c r="U576" s="13" t="s">
        <v>23</v>
      </c>
      <c r="V576" s="13" t="s">
        <v>23</v>
      </c>
      <c r="W576" s="13" t="s">
        <v>23</v>
      </c>
      <c r="X576" s="13" t="s">
        <v>23</v>
      </c>
      <c r="Y576" s="13" t="s">
        <v>23</v>
      </c>
      <c r="Z576" s="13" t="s">
        <v>23</v>
      </c>
    </row>
    <row r="577" spans="1:26" s="1" customFormat="1" ht="48" x14ac:dyDescent="0.25">
      <c r="A577" s="4">
        <v>2812</v>
      </c>
      <c r="B577" s="13">
        <v>2</v>
      </c>
      <c r="C577" s="48" t="s">
        <v>7414</v>
      </c>
      <c r="D577" s="1" t="s">
        <v>7415</v>
      </c>
      <c r="E577" s="5">
        <v>35.121600000000001</v>
      </c>
      <c r="F577" s="5">
        <v>-2.3441999999999998</v>
      </c>
      <c r="G577" s="13">
        <v>100</v>
      </c>
      <c r="H577" s="1" t="s">
        <v>3826</v>
      </c>
      <c r="I577" s="1" t="s">
        <v>4263</v>
      </c>
      <c r="J577" s="16"/>
      <c r="K577" s="16"/>
      <c r="L577" s="14" t="s">
        <v>3827</v>
      </c>
      <c r="M577" s="16"/>
      <c r="N577" s="1" t="s">
        <v>3828</v>
      </c>
      <c r="O577" s="13" t="str">
        <f t="shared" si="8"/>
        <v>a</v>
      </c>
      <c r="P577" s="13"/>
      <c r="Q577" s="13" t="s">
        <v>23</v>
      </c>
      <c r="R577" s="13" t="s">
        <v>23</v>
      </c>
      <c r="S577" s="13" t="s">
        <v>23</v>
      </c>
      <c r="T577" s="13"/>
      <c r="U577" s="13" t="s">
        <v>23</v>
      </c>
      <c r="V577" s="13" t="s">
        <v>23</v>
      </c>
      <c r="W577" s="13" t="s">
        <v>23</v>
      </c>
      <c r="X577" s="13" t="s">
        <v>23</v>
      </c>
      <c r="Y577" s="13" t="s">
        <v>23</v>
      </c>
      <c r="Z577" s="13" t="s">
        <v>23</v>
      </c>
    </row>
    <row r="578" spans="1:26" s="1" customFormat="1" ht="48" x14ac:dyDescent="0.25">
      <c r="A578" s="4">
        <v>2830</v>
      </c>
      <c r="B578" s="13">
        <v>2</v>
      </c>
      <c r="C578" s="48" t="s">
        <v>4280</v>
      </c>
      <c r="D578" s="1" t="s">
        <v>6248</v>
      </c>
      <c r="E578" s="5">
        <v>35.777999999999999</v>
      </c>
      <c r="F578" s="5">
        <v>-5.9340000000000002</v>
      </c>
      <c r="G578" s="13" t="s">
        <v>974</v>
      </c>
      <c r="H578" s="1" t="s">
        <v>3854</v>
      </c>
      <c r="I578" s="1" t="s">
        <v>6717</v>
      </c>
      <c r="J578" s="16" t="s">
        <v>4257</v>
      </c>
      <c r="K578" s="16"/>
      <c r="L578" s="14" t="s">
        <v>3855</v>
      </c>
      <c r="M578" s="16"/>
      <c r="N578" s="1" t="s">
        <v>3828</v>
      </c>
      <c r="O578" s="13" t="str">
        <f t="shared" ref="O578:O641" si="9">IF(H578="","m","a")</f>
        <v>a</v>
      </c>
      <c r="P578" s="13"/>
      <c r="Q578" s="13" t="s">
        <v>23</v>
      </c>
      <c r="R578" s="13" t="s">
        <v>23</v>
      </c>
      <c r="S578" s="13" t="s">
        <v>23</v>
      </c>
      <c r="T578" s="13"/>
      <c r="U578" s="13" t="s">
        <v>23</v>
      </c>
      <c r="V578" s="13" t="s">
        <v>23</v>
      </c>
      <c r="W578" s="13" t="s">
        <v>23</v>
      </c>
      <c r="X578" s="13" t="s">
        <v>23</v>
      </c>
      <c r="Y578" s="13" t="s">
        <v>23</v>
      </c>
      <c r="Z578" s="13" t="s">
        <v>23</v>
      </c>
    </row>
    <row r="579" spans="1:26" s="1" customFormat="1" ht="84" x14ac:dyDescent="0.25">
      <c r="A579" s="4">
        <v>2835</v>
      </c>
      <c r="B579" s="13">
        <v>2</v>
      </c>
      <c r="C579" s="48" t="s">
        <v>7416</v>
      </c>
      <c r="D579" s="1" t="s">
        <v>7420</v>
      </c>
      <c r="E579" s="5">
        <v>35.196871000000002</v>
      </c>
      <c r="F579" s="5">
        <v>-6.1105669999999996</v>
      </c>
      <c r="G579" s="13">
        <v>-750</v>
      </c>
      <c r="H579" s="1" t="s">
        <v>3856</v>
      </c>
      <c r="I579" s="1" t="s">
        <v>4272</v>
      </c>
      <c r="J579" s="16"/>
      <c r="K579" s="16"/>
      <c r="L579" s="14" t="s">
        <v>3857</v>
      </c>
      <c r="M579" s="14" t="s">
        <v>6187</v>
      </c>
      <c r="N579" s="1" t="s">
        <v>3828</v>
      </c>
      <c r="O579" s="13" t="str">
        <f t="shared" si="9"/>
        <v>a</v>
      </c>
      <c r="P579" s="13"/>
      <c r="Q579" s="13" t="s">
        <v>23</v>
      </c>
      <c r="R579" s="13" t="s">
        <v>23</v>
      </c>
      <c r="S579" s="13" t="s">
        <v>23</v>
      </c>
      <c r="T579" s="13"/>
      <c r="U579" s="13" t="s">
        <v>23</v>
      </c>
      <c r="V579" s="13" t="s">
        <v>23</v>
      </c>
      <c r="W579" s="13" t="s">
        <v>23</v>
      </c>
      <c r="X579" s="13" t="s">
        <v>23</v>
      </c>
      <c r="Y579" s="13" t="s">
        <v>23</v>
      </c>
      <c r="Z579" s="13" t="s">
        <v>23</v>
      </c>
    </row>
    <row r="580" spans="1:26" s="1" customFormat="1" ht="409.5" x14ac:dyDescent="0.25">
      <c r="A580" s="4">
        <v>2847</v>
      </c>
      <c r="B580" s="13">
        <v>2</v>
      </c>
      <c r="C580" s="48" t="s">
        <v>4447</v>
      </c>
      <c r="D580" s="1" t="s">
        <v>6775</v>
      </c>
      <c r="E580" s="5">
        <v>23.869862000000001</v>
      </c>
      <c r="F580" s="5">
        <v>-15.786569999999999</v>
      </c>
      <c r="G580" s="13" t="s">
        <v>974</v>
      </c>
      <c r="H580" s="1" t="s">
        <v>6772</v>
      </c>
      <c r="J580" s="16"/>
      <c r="K580" s="14" t="s">
        <v>6774</v>
      </c>
      <c r="L580" s="14" t="s">
        <v>3877</v>
      </c>
      <c r="M580" s="16"/>
      <c r="N580" s="1" t="s">
        <v>3828</v>
      </c>
      <c r="O580" s="13" t="str">
        <f t="shared" si="9"/>
        <v>a</v>
      </c>
      <c r="P580" s="13"/>
      <c r="Q580" s="13" t="s">
        <v>23</v>
      </c>
      <c r="R580" s="13" t="s">
        <v>23</v>
      </c>
      <c r="S580" s="13" t="s">
        <v>23</v>
      </c>
      <c r="T580" s="13"/>
      <c r="U580" s="13" t="s">
        <v>23</v>
      </c>
      <c r="V580" s="13" t="s">
        <v>23</v>
      </c>
      <c r="W580" s="13" t="s">
        <v>23</v>
      </c>
      <c r="X580" s="13" t="s">
        <v>23</v>
      </c>
      <c r="Y580" s="13" t="s">
        <v>23</v>
      </c>
      <c r="Z580" s="13" t="s">
        <v>23</v>
      </c>
    </row>
    <row r="581" spans="1:26" s="1" customFormat="1" ht="409.5" x14ac:dyDescent="0.25">
      <c r="A581" s="4">
        <v>2848</v>
      </c>
      <c r="B581" s="13">
        <v>2</v>
      </c>
      <c r="C581" s="48" t="s">
        <v>6769</v>
      </c>
      <c r="D581" s="1" t="s">
        <v>6776</v>
      </c>
      <c r="E581" s="5">
        <v>0.81</v>
      </c>
      <c r="F581" s="5">
        <v>9.3789999999999996</v>
      </c>
      <c r="G581" s="13"/>
      <c r="H581" s="1" t="s">
        <v>6770</v>
      </c>
      <c r="I581" s="40"/>
      <c r="J581" s="44"/>
      <c r="K581" s="14" t="s">
        <v>6774</v>
      </c>
      <c r="L581" s="46"/>
      <c r="M581"/>
      <c r="N581" s="1" t="s">
        <v>6782</v>
      </c>
      <c r="O581" s="13" t="str">
        <f t="shared" si="9"/>
        <v>a</v>
      </c>
      <c r="P581"/>
      <c r="Q581"/>
      <c r="R581"/>
      <c r="S581"/>
      <c r="T581"/>
      <c r="U581"/>
      <c r="V581"/>
      <c r="W581"/>
      <c r="X581"/>
      <c r="Y581"/>
      <c r="Z581"/>
    </row>
    <row r="582" spans="1:26" s="1" customFormat="1" ht="36" x14ac:dyDescent="0.25">
      <c r="A582" s="4">
        <v>1.1000000000000001</v>
      </c>
      <c r="B582" s="13">
        <v>1</v>
      </c>
      <c r="C582" s="48" t="s">
        <v>24</v>
      </c>
      <c r="D582" s="1" t="s">
        <v>25</v>
      </c>
      <c r="E582" s="5">
        <v>58.701292000000002</v>
      </c>
      <c r="F582" s="5">
        <v>11.340695999999999</v>
      </c>
      <c r="G582" s="13" t="s">
        <v>974</v>
      </c>
      <c r="H582" s="1" t="s">
        <v>26</v>
      </c>
      <c r="J582" s="14"/>
      <c r="K582" s="14" t="s">
        <v>27</v>
      </c>
      <c r="L582" s="14" t="s">
        <v>28</v>
      </c>
      <c r="M582" s="14"/>
      <c r="N582" s="1" t="s">
        <v>29</v>
      </c>
      <c r="O582" s="13" t="str">
        <f t="shared" si="9"/>
        <v>a</v>
      </c>
      <c r="P582" s="13"/>
      <c r="Q582" s="13"/>
      <c r="R582" s="13"/>
      <c r="S582" s="13"/>
      <c r="T582" s="13"/>
      <c r="U582" s="13"/>
      <c r="V582" s="13"/>
      <c r="W582" s="13"/>
      <c r="X582" s="13"/>
      <c r="Y582" s="13"/>
      <c r="Z582" s="13"/>
    </row>
    <row r="583" spans="1:26" s="1" customFormat="1" ht="24" x14ac:dyDescent="0.25">
      <c r="A583" s="4">
        <v>1.3</v>
      </c>
      <c r="B583" s="13">
        <v>1</v>
      </c>
      <c r="C583" s="48" t="s">
        <v>4191</v>
      </c>
      <c r="D583" s="1" t="s">
        <v>4193</v>
      </c>
      <c r="E583" s="4">
        <v>54.182499999999997</v>
      </c>
      <c r="F583" s="4">
        <v>7.8852799999999998</v>
      </c>
      <c r="G583" s="13">
        <v>-30</v>
      </c>
      <c r="H583" s="1" t="s">
        <v>4192</v>
      </c>
      <c r="J583" s="16"/>
      <c r="K583" s="16"/>
      <c r="L583" s="14" t="s">
        <v>4202</v>
      </c>
      <c r="M583" s="14" t="s">
        <v>4190</v>
      </c>
      <c r="N583" s="1" t="s">
        <v>4203</v>
      </c>
      <c r="O583" s="13" t="str">
        <f t="shared" si="9"/>
        <v>a</v>
      </c>
      <c r="P583" s="13"/>
      <c r="Q583" s="13"/>
      <c r="R583" s="13"/>
      <c r="S583" s="13"/>
      <c r="T583" s="13"/>
      <c r="U583" s="13"/>
      <c r="V583" s="13"/>
      <c r="W583" s="13"/>
      <c r="X583" s="13"/>
      <c r="Y583" s="13"/>
      <c r="Z583" s="13"/>
    </row>
    <row r="584" spans="1:26" s="1" customFormat="1" ht="84" x14ac:dyDescent="0.25">
      <c r="A584" s="4">
        <v>2</v>
      </c>
      <c r="B584" s="13">
        <v>1</v>
      </c>
      <c r="C584" s="48" t="s">
        <v>33</v>
      </c>
      <c r="D584" s="1" t="s">
        <v>4204</v>
      </c>
      <c r="E584" s="5">
        <v>53.041485000000002</v>
      </c>
      <c r="F584" s="5">
        <v>4.8251520000000001</v>
      </c>
      <c r="G584" s="13" t="s">
        <v>974</v>
      </c>
      <c r="H584" s="1" t="s">
        <v>34</v>
      </c>
      <c r="I584" s="1" t="s">
        <v>7161</v>
      </c>
      <c r="J584" s="16"/>
      <c r="K584" s="16"/>
      <c r="L584" s="14" t="s">
        <v>36</v>
      </c>
      <c r="M584" s="14"/>
      <c r="N584" s="1" t="s">
        <v>37</v>
      </c>
      <c r="O584" s="13" t="str">
        <f t="shared" si="9"/>
        <v>a</v>
      </c>
      <c r="P584" s="13"/>
      <c r="Q584" s="13"/>
      <c r="R584" s="13" t="s">
        <v>23</v>
      </c>
      <c r="S584" s="13" t="s">
        <v>23</v>
      </c>
      <c r="T584" s="13"/>
      <c r="U584" s="13" t="s">
        <v>23</v>
      </c>
      <c r="V584" s="13" t="s">
        <v>23</v>
      </c>
      <c r="W584" s="13" t="s">
        <v>23</v>
      </c>
      <c r="X584" s="13" t="s">
        <v>23</v>
      </c>
      <c r="Y584" s="13" t="s">
        <v>54</v>
      </c>
      <c r="Z584" s="13" t="s">
        <v>23</v>
      </c>
    </row>
    <row r="585" spans="1:26" s="1" customFormat="1" ht="24" x14ac:dyDescent="0.25">
      <c r="A585" s="4">
        <v>16</v>
      </c>
      <c r="B585" s="13">
        <v>1</v>
      </c>
      <c r="C585" s="48" t="s">
        <v>50</v>
      </c>
      <c r="D585" s="1" t="s">
        <v>51</v>
      </c>
      <c r="E585" s="5">
        <v>59.074365999999998</v>
      </c>
      <c r="F585" s="5">
        <v>-3.1968049999999999</v>
      </c>
      <c r="G585" s="13" t="s">
        <v>974</v>
      </c>
      <c r="H585" s="1" t="s">
        <v>52</v>
      </c>
      <c r="J585" s="16"/>
      <c r="K585" s="16"/>
      <c r="L585" s="14" t="s">
        <v>53</v>
      </c>
      <c r="M585" s="14"/>
      <c r="N585" s="1" t="s">
        <v>45</v>
      </c>
      <c r="O585" s="13" t="str">
        <f t="shared" si="9"/>
        <v>a</v>
      </c>
      <c r="P585" s="13"/>
      <c r="Q585" s="13" t="s">
        <v>23</v>
      </c>
      <c r="R585" s="13" t="s">
        <v>23</v>
      </c>
      <c r="S585" s="13" t="s">
        <v>23</v>
      </c>
      <c r="T585" s="13"/>
      <c r="U585" s="13" t="s">
        <v>23</v>
      </c>
      <c r="V585" s="13" t="s">
        <v>23</v>
      </c>
      <c r="W585" s="13" t="s">
        <v>23</v>
      </c>
      <c r="X585" s="13" t="s">
        <v>23</v>
      </c>
      <c r="Y585" s="13" t="s">
        <v>23</v>
      </c>
      <c r="Z585" s="13" t="s">
        <v>23</v>
      </c>
    </row>
    <row r="586" spans="1:26" s="1" customFormat="1" ht="48" x14ac:dyDescent="0.25">
      <c r="A586" s="4">
        <v>28</v>
      </c>
      <c r="B586" s="13">
        <v>1</v>
      </c>
      <c r="C586" s="48" t="s">
        <v>55</v>
      </c>
      <c r="D586" s="1" t="s">
        <v>4205</v>
      </c>
      <c r="E586" s="5">
        <v>54.083126999999998</v>
      </c>
      <c r="F586" s="5">
        <v>-0.15982099999999999</v>
      </c>
      <c r="G586" s="13" t="s">
        <v>974</v>
      </c>
      <c r="H586" s="1" t="s">
        <v>56</v>
      </c>
      <c r="J586" s="16"/>
      <c r="K586" s="14" t="s">
        <v>6581</v>
      </c>
      <c r="L586" s="16"/>
      <c r="M586" s="14" t="s">
        <v>4194</v>
      </c>
      <c r="N586" s="1" t="s">
        <v>45</v>
      </c>
      <c r="O586" s="13" t="str">
        <f t="shared" si="9"/>
        <v>a</v>
      </c>
      <c r="P586" s="13"/>
      <c r="Q586" s="13" t="s">
        <v>23</v>
      </c>
      <c r="R586" s="13" t="s">
        <v>23</v>
      </c>
      <c r="S586" s="13" t="s">
        <v>23</v>
      </c>
      <c r="T586" s="13"/>
      <c r="U586" s="13" t="s">
        <v>23</v>
      </c>
      <c r="V586" s="13" t="s">
        <v>23</v>
      </c>
      <c r="W586" s="13" t="s">
        <v>23</v>
      </c>
      <c r="X586" s="13" t="s">
        <v>23</v>
      </c>
      <c r="Y586" s="13" t="s">
        <v>23</v>
      </c>
      <c r="Z586" s="13" t="s">
        <v>23</v>
      </c>
    </row>
    <row r="587" spans="1:26" s="1" customFormat="1" ht="36" x14ac:dyDescent="0.25">
      <c r="A587" s="4">
        <v>41</v>
      </c>
      <c r="B587" s="13">
        <v>1</v>
      </c>
      <c r="C587" s="48" t="s">
        <v>57</v>
      </c>
      <c r="D587" s="1" t="s">
        <v>6301</v>
      </c>
      <c r="E587" s="5">
        <v>51.293058000000002</v>
      </c>
      <c r="F587" s="5">
        <v>1.332414</v>
      </c>
      <c r="G587" s="13">
        <v>-30</v>
      </c>
      <c r="H587" s="1" t="s">
        <v>52</v>
      </c>
      <c r="I587" s="1" t="s">
        <v>6686</v>
      </c>
      <c r="J587" s="16"/>
      <c r="K587" s="14" t="s">
        <v>6581</v>
      </c>
      <c r="L587" s="14" t="s">
        <v>58</v>
      </c>
      <c r="M587" s="14" t="s">
        <v>4206</v>
      </c>
      <c r="N587" s="1" t="s">
        <v>45</v>
      </c>
      <c r="O587" s="13" t="str">
        <f t="shared" si="9"/>
        <v>a</v>
      </c>
      <c r="P587" s="13"/>
      <c r="Q587" s="13" t="s">
        <v>23</v>
      </c>
      <c r="R587" s="13" t="s">
        <v>23</v>
      </c>
      <c r="S587" s="13" t="s">
        <v>23</v>
      </c>
      <c r="T587" s="13"/>
      <c r="U587" s="13" t="s">
        <v>23</v>
      </c>
      <c r="V587" s="13" t="s">
        <v>23</v>
      </c>
      <c r="W587" s="13" t="s">
        <v>23</v>
      </c>
      <c r="X587" s="13" t="s">
        <v>23</v>
      </c>
      <c r="Y587" s="13" t="s">
        <v>23</v>
      </c>
      <c r="Z587" s="13" t="s">
        <v>23</v>
      </c>
    </row>
    <row r="588" spans="1:26" s="1" customFormat="1" ht="24" x14ac:dyDescent="0.25">
      <c r="A588" s="4">
        <v>45</v>
      </c>
      <c r="B588" s="13">
        <v>1</v>
      </c>
      <c r="C588" s="48" t="s">
        <v>6520</v>
      </c>
      <c r="D588" s="1" t="s">
        <v>59</v>
      </c>
      <c r="E588" s="5">
        <v>50.821313000000004</v>
      </c>
      <c r="F588" s="5">
        <v>-0.24187900000000001</v>
      </c>
      <c r="G588" s="13" t="s">
        <v>974</v>
      </c>
      <c r="H588" s="1" t="s">
        <v>56</v>
      </c>
      <c r="I588" s="1" t="s">
        <v>87</v>
      </c>
      <c r="J588" s="16"/>
      <c r="K588" s="14" t="s">
        <v>6581</v>
      </c>
      <c r="L588" s="16"/>
      <c r="M588" s="14" t="s">
        <v>4195</v>
      </c>
      <c r="N588" s="1" t="s">
        <v>45</v>
      </c>
      <c r="O588" s="13" t="str">
        <f t="shared" si="9"/>
        <v>a</v>
      </c>
      <c r="P588" s="13"/>
      <c r="Q588" s="13" t="s">
        <v>23</v>
      </c>
      <c r="R588" s="13" t="s">
        <v>23</v>
      </c>
      <c r="S588" s="13" t="s">
        <v>23</v>
      </c>
      <c r="T588" s="13"/>
      <c r="U588" s="13" t="s">
        <v>23</v>
      </c>
      <c r="V588" s="13" t="s">
        <v>23</v>
      </c>
      <c r="W588" s="13" t="s">
        <v>23</v>
      </c>
      <c r="X588" s="13" t="s">
        <v>23</v>
      </c>
      <c r="Y588" s="13" t="s">
        <v>23</v>
      </c>
      <c r="Z588" s="13" t="s">
        <v>23</v>
      </c>
    </row>
    <row r="589" spans="1:26" s="1" customFormat="1" ht="22.5" x14ac:dyDescent="0.25">
      <c r="A589" s="4">
        <v>47</v>
      </c>
      <c r="B589" s="13">
        <v>1</v>
      </c>
      <c r="C589" s="48" t="s">
        <v>6521</v>
      </c>
      <c r="D589" s="1" t="s">
        <v>60</v>
      </c>
      <c r="E589" s="5">
        <v>50.826396000000003</v>
      </c>
      <c r="F589" s="5">
        <v>-0.86271900000000001</v>
      </c>
      <c r="G589" s="13" t="s">
        <v>974</v>
      </c>
      <c r="H589" s="1" t="s">
        <v>56</v>
      </c>
      <c r="J589" s="16"/>
      <c r="K589" s="14" t="s">
        <v>6581</v>
      </c>
      <c r="L589" s="16"/>
      <c r="M589" s="14" t="s">
        <v>4196</v>
      </c>
      <c r="N589" s="1" t="s">
        <v>45</v>
      </c>
      <c r="O589" s="13" t="str">
        <f t="shared" si="9"/>
        <v>a</v>
      </c>
      <c r="P589" s="13"/>
      <c r="Q589" s="13" t="s">
        <v>23</v>
      </c>
      <c r="R589" s="13" t="s">
        <v>23</v>
      </c>
      <c r="S589" s="13" t="s">
        <v>23</v>
      </c>
      <c r="T589" s="13"/>
      <c r="U589" s="13" t="s">
        <v>23</v>
      </c>
      <c r="V589" s="13" t="s">
        <v>23</v>
      </c>
      <c r="W589" s="13" t="s">
        <v>23</v>
      </c>
      <c r="X589" s="13" t="s">
        <v>23</v>
      </c>
      <c r="Y589" s="13" t="s">
        <v>23</v>
      </c>
      <c r="Z589" s="13" t="s">
        <v>23</v>
      </c>
    </row>
    <row r="590" spans="1:26" s="1" customFormat="1" ht="24" x14ac:dyDescent="0.25">
      <c r="A590" s="4">
        <v>49</v>
      </c>
      <c r="B590" s="13">
        <v>1</v>
      </c>
      <c r="C590" s="48" t="s">
        <v>61</v>
      </c>
      <c r="D590" s="1" t="s">
        <v>62</v>
      </c>
      <c r="E590" s="5">
        <v>50.702610999999997</v>
      </c>
      <c r="F590" s="5">
        <v>-1.291088</v>
      </c>
      <c r="G590" s="13">
        <v>-30</v>
      </c>
      <c r="H590" s="1" t="s">
        <v>52</v>
      </c>
      <c r="J590" s="16"/>
      <c r="K590" s="14" t="s">
        <v>6581</v>
      </c>
      <c r="L590" s="14" t="s">
        <v>63</v>
      </c>
      <c r="M590" s="14" t="s">
        <v>4207</v>
      </c>
      <c r="N590" s="1" t="s">
        <v>45</v>
      </c>
      <c r="O590" s="13" t="str">
        <f t="shared" si="9"/>
        <v>a</v>
      </c>
      <c r="P590" s="13"/>
      <c r="Q590" s="13" t="s">
        <v>23</v>
      </c>
      <c r="R590" s="13" t="s">
        <v>23</v>
      </c>
      <c r="S590" s="13" t="s">
        <v>23</v>
      </c>
      <c r="T590" s="13"/>
      <c r="U590" s="13" t="s">
        <v>23</v>
      </c>
      <c r="V590" s="13" t="s">
        <v>23</v>
      </c>
      <c r="W590" s="13" t="s">
        <v>23</v>
      </c>
      <c r="X590" s="13" t="s">
        <v>23</v>
      </c>
      <c r="Y590" s="13" t="s">
        <v>23</v>
      </c>
      <c r="Z590" s="13" t="s">
        <v>23</v>
      </c>
    </row>
    <row r="591" spans="1:26" s="1" customFormat="1" ht="33.75" x14ac:dyDescent="0.25">
      <c r="A591" s="4">
        <v>52.1</v>
      </c>
      <c r="B591" s="13">
        <v>1</v>
      </c>
      <c r="C591" s="48" t="s">
        <v>64</v>
      </c>
      <c r="D591" s="1" t="s">
        <v>65</v>
      </c>
      <c r="E591" s="5">
        <v>50.571469999999998</v>
      </c>
      <c r="F591" s="5">
        <v>-2.4451399999999999</v>
      </c>
      <c r="G591" s="13" t="s">
        <v>974</v>
      </c>
      <c r="H591" s="1" t="s">
        <v>52</v>
      </c>
      <c r="J591" s="16"/>
      <c r="K591" s="14" t="s">
        <v>6582</v>
      </c>
      <c r="L591" s="14"/>
      <c r="M591" s="14"/>
      <c r="N591" s="1" t="s">
        <v>45</v>
      </c>
      <c r="O591" s="13" t="str">
        <f t="shared" si="9"/>
        <v>a</v>
      </c>
      <c r="P591" s="13"/>
      <c r="Q591" s="13"/>
      <c r="R591" s="13"/>
      <c r="S591" s="13"/>
      <c r="T591" s="13"/>
      <c r="U591" s="13"/>
      <c r="V591" s="13"/>
      <c r="W591" s="13"/>
      <c r="X591" s="13"/>
      <c r="Y591" s="13"/>
      <c r="Z591" s="13"/>
    </row>
    <row r="592" spans="1:26" s="1" customFormat="1" ht="36" x14ac:dyDescent="0.25">
      <c r="A592" s="4">
        <v>53.4</v>
      </c>
      <c r="B592" s="13">
        <v>1</v>
      </c>
      <c r="C592" s="48" t="s">
        <v>7611</v>
      </c>
      <c r="D592" s="1" t="s">
        <v>7612</v>
      </c>
      <c r="E592" s="5">
        <v>50.12079</v>
      </c>
      <c r="F592" s="5">
        <v>-5.4776639999999999</v>
      </c>
      <c r="G592" s="13" t="s">
        <v>974</v>
      </c>
      <c r="H592" s="1" t="s">
        <v>7608</v>
      </c>
      <c r="J592" s="14"/>
      <c r="K592" s="14" t="s">
        <v>6581</v>
      </c>
      <c r="L592" s="14" t="s">
        <v>7609</v>
      </c>
      <c r="M592" s="14"/>
      <c r="N592" s="1" t="s">
        <v>45</v>
      </c>
      <c r="O592" s="13" t="str">
        <f t="shared" si="9"/>
        <v>a</v>
      </c>
      <c r="P592" s="13"/>
      <c r="Q592" s="13"/>
      <c r="R592" s="13"/>
      <c r="S592" s="13"/>
      <c r="T592" s="13"/>
      <c r="U592" s="13"/>
      <c r="V592" s="13"/>
      <c r="W592" s="13"/>
      <c r="X592" s="13"/>
      <c r="Y592" s="13"/>
      <c r="Z592" s="13"/>
    </row>
    <row r="593" spans="1:26" s="1" customFormat="1" ht="36" x14ac:dyDescent="0.25">
      <c r="A593" s="4">
        <v>54</v>
      </c>
      <c r="B593" s="13">
        <v>1</v>
      </c>
      <c r="C593" s="48" t="s">
        <v>66</v>
      </c>
      <c r="D593" s="1" t="s">
        <v>67</v>
      </c>
      <c r="E593" s="5">
        <v>49.929792999999997</v>
      </c>
      <c r="F593" s="5">
        <v>-6.3215760000000003</v>
      </c>
      <c r="G593" s="13" t="s">
        <v>974</v>
      </c>
      <c r="H593" s="1" t="s">
        <v>52</v>
      </c>
      <c r="J593" s="14"/>
      <c r="K593" s="14" t="s">
        <v>6581</v>
      </c>
      <c r="L593" s="14" t="s">
        <v>68</v>
      </c>
      <c r="M593" s="14"/>
      <c r="N593" s="1" t="s">
        <v>45</v>
      </c>
      <c r="O593" s="13" t="str">
        <f t="shared" si="9"/>
        <v>a</v>
      </c>
      <c r="P593" s="13"/>
      <c r="Q593" s="13" t="s">
        <v>23</v>
      </c>
      <c r="R593" s="13" t="s">
        <v>23</v>
      </c>
      <c r="S593" s="13" t="s">
        <v>23</v>
      </c>
      <c r="T593" s="13"/>
      <c r="U593" s="13" t="s">
        <v>23</v>
      </c>
      <c r="V593" s="13" t="s">
        <v>23</v>
      </c>
      <c r="W593" s="13" t="s">
        <v>23</v>
      </c>
      <c r="X593" s="13" t="s">
        <v>23</v>
      </c>
      <c r="Y593" s="13" t="s">
        <v>23</v>
      </c>
      <c r="Z593" s="13" t="s">
        <v>23</v>
      </c>
    </row>
    <row r="594" spans="1:26" s="1" customFormat="1" ht="24" x14ac:dyDescent="0.25">
      <c r="A594" s="4">
        <v>68</v>
      </c>
      <c r="B594" s="13">
        <v>1</v>
      </c>
      <c r="C594" s="48" t="s">
        <v>6522</v>
      </c>
      <c r="D594" s="1" t="s">
        <v>69</v>
      </c>
      <c r="E594" s="5">
        <v>53.929153999999997</v>
      </c>
      <c r="F594" s="5">
        <v>-3.0233479999999999</v>
      </c>
      <c r="G594" s="13" t="s">
        <v>974</v>
      </c>
      <c r="H594" s="1" t="s">
        <v>56</v>
      </c>
      <c r="J594" s="16"/>
      <c r="K594" s="14" t="s">
        <v>6581</v>
      </c>
      <c r="L594" s="14" t="s">
        <v>4208</v>
      </c>
      <c r="M594" s="14" t="s">
        <v>4197</v>
      </c>
      <c r="N594" s="1" t="s">
        <v>45</v>
      </c>
      <c r="O594" s="13" t="str">
        <f t="shared" si="9"/>
        <v>a</v>
      </c>
      <c r="P594" s="13"/>
      <c r="Q594" s="13" t="s">
        <v>23</v>
      </c>
      <c r="R594" s="13" t="s">
        <v>23</v>
      </c>
      <c r="S594" s="13" t="s">
        <v>23</v>
      </c>
      <c r="T594" s="13"/>
      <c r="U594" s="13" t="s">
        <v>23</v>
      </c>
      <c r="V594" s="13" t="s">
        <v>23</v>
      </c>
      <c r="W594" s="13" t="s">
        <v>23</v>
      </c>
      <c r="X594" s="13" t="s">
        <v>23</v>
      </c>
      <c r="Y594" s="13" t="s">
        <v>23</v>
      </c>
      <c r="Z594" s="13" t="s">
        <v>23</v>
      </c>
    </row>
    <row r="595" spans="1:26" s="1" customFormat="1" ht="22.5" x14ac:dyDescent="0.25">
      <c r="A595" s="4">
        <v>75.099999999999994</v>
      </c>
      <c r="B595" s="13">
        <v>1</v>
      </c>
      <c r="C595" s="48" t="s">
        <v>70</v>
      </c>
      <c r="D595" s="1" t="s">
        <v>71</v>
      </c>
      <c r="E595" s="5">
        <v>54.904395000000001</v>
      </c>
      <c r="F595" s="5">
        <v>-3.2039499999999999</v>
      </c>
      <c r="G595" s="13">
        <v>-30</v>
      </c>
      <c r="H595" s="1" t="s">
        <v>72</v>
      </c>
      <c r="J595" s="16"/>
      <c r="K595" s="14" t="s">
        <v>6581</v>
      </c>
      <c r="L595" s="14" t="s">
        <v>73</v>
      </c>
      <c r="M595" s="14" t="s">
        <v>4209</v>
      </c>
      <c r="N595" s="1" t="s">
        <v>45</v>
      </c>
      <c r="O595" s="13" t="str">
        <f t="shared" si="9"/>
        <v>a</v>
      </c>
      <c r="P595" s="13"/>
      <c r="Q595" s="13"/>
      <c r="R595" s="13"/>
      <c r="S595" s="13"/>
      <c r="T595" s="13"/>
      <c r="U595" s="13"/>
      <c r="V595" s="13"/>
      <c r="W595" s="13"/>
      <c r="X595" s="13"/>
      <c r="Y595" s="13"/>
      <c r="Z595" s="13"/>
    </row>
    <row r="596" spans="1:26" s="1" customFormat="1" ht="36" x14ac:dyDescent="0.25">
      <c r="A596" s="4">
        <v>79</v>
      </c>
      <c r="B596" s="13">
        <v>1</v>
      </c>
      <c r="C596" s="48" t="s">
        <v>74</v>
      </c>
      <c r="D596" s="1" t="s">
        <v>75</v>
      </c>
      <c r="E596" s="5">
        <v>55.612490000000001</v>
      </c>
      <c r="F596" s="5">
        <v>-5.2584400000000002</v>
      </c>
      <c r="G596" s="13" t="s">
        <v>974</v>
      </c>
      <c r="H596" s="1" t="s">
        <v>52</v>
      </c>
      <c r="J596" s="16"/>
      <c r="K596" s="16"/>
      <c r="L596" s="17" t="s">
        <v>76</v>
      </c>
      <c r="M596" s="17"/>
      <c r="N596" s="1" t="s">
        <v>45</v>
      </c>
      <c r="O596" s="13" t="str">
        <f t="shared" si="9"/>
        <v>a</v>
      </c>
      <c r="P596" s="13"/>
      <c r="Q596" s="13" t="s">
        <v>23</v>
      </c>
      <c r="R596" s="13" t="s">
        <v>23</v>
      </c>
      <c r="S596" s="13" t="s">
        <v>23</v>
      </c>
      <c r="T596" s="13"/>
      <c r="U596" s="13" t="s">
        <v>23</v>
      </c>
      <c r="V596" s="13" t="s">
        <v>23</v>
      </c>
      <c r="W596" s="13" t="s">
        <v>23</v>
      </c>
      <c r="X596" s="13" t="s">
        <v>23</v>
      </c>
      <c r="Y596" s="13" t="s">
        <v>23</v>
      </c>
      <c r="Z596" s="13" t="s">
        <v>23</v>
      </c>
    </row>
    <row r="597" spans="1:26" s="1" customFormat="1" ht="24" x14ac:dyDescent="0.25">
      <c r="A597" s="4">
        <v>80</v>
      </c>
      <c r="B597" s="13">
        <v>1</v>
      </c>
      <c r="C597" s="48" t="s">
        <v>77</v>
      </c>
      <c r="D597" s="1" t="s">
        <v>78</v>
      </c>
      <c r="E597" s="5">
        <v>43.340007</v>
      </c>
      <c r="F597" s="5">
        <v>-1.7878559999999999</v>
      </c>
      <c r="G597" s="13">
        <v>-30</v>
      </c>
      <c r="H597" s="1" t="s">
        <v>79</v>
      </c>
      <c r="I597" s="1" t="s">
        <v>232</v>
      </c>
      <c r="J597" s="14" t="s">
        <v>7387</v>
      </c>
      <c r="K597" s="14" t="s">
        <v>7388</v>
      </c>
      <c r="L597" s="14" t="s">
        <v>80</v>
      </c>
      <c r="M597" s="14" t="s">
        <v>4281</v>
      </c>
      <c r="N597" s="1" t="s">
        <v>81</v>
      </c>
      <c r="O597" s="13" t="str">
        <f t="shared" si="9"/>
        <v>a</v>
      </c>
      <c r="P597" s="13"/>
      <c r="Q597" s="13" t="s">
        <v>40</v>
      </c>
      <c r="R597" s="13" t="s">
        <v>23</v>
      </c>
      <c r="S597" s="13" t="s">
        <v>39</v>
      </c>
      <c r="T597" s="13"/>
      <c r="U597" s="13" t="s">
        <v>23</v>
      </c>
      <c r="V597" s="13" t="s">
        <v>23</v>
      </c>
      <c r="W597" s="13" t="s">
        <v>23</v>
      </c>
      <c r="X597" s="13" t="s">
        <v>39</v>
      </c>
      <c r="Y597" s="13" t="s">
        <v>23</v>
      </c>
      <c r="Z597" s="13" t="s">
        <v>23</v>
      </c>
    </row>
    <row r="598" spans="1:26" s="1" customFormat="1" ht="36" x14ac:dyDescent="0.25">
      <c r="A598" s="4">
        <v>82</v>
      </c>
      <c r="B598" s="13">
        <v>1</v>
      </c>
      <c r="C598" s="48" t="s">
        <v>82</v>
      </c>
      <c r="D598" s="1" t="s">
        <v>83</v>
      </c>
      <c r="E598" s="5">
        <v>43.383400000000002</v>
      </c>
      <c r="F598" s="5">
        <v>-3.2170999999999998</v>
      </c>
      <c r="G598" s="13">
        <v>-330</v>
      </c>
      <c r="H598" s="1" t="s">
        <v>84</v>
      </c>
      <c r="J598" s="14" t="s">
        <v>7391</v>
      </c>
      <c r="K598" s="16"/>
      <c r="L598" s="14" t="s">
        <v>85</v>
      </c>
      <c r="M598" s="14" t="s">
        <v>4282</v>
      </c>
      <c r="N598" s="1" t="s">
        <v>81</v>
      </c>
      <c r="O598" s="13" t="str">
        <f t="shared" si="9"/>
        <v>a</v>
      </c>
      <c r="P598" s="13"/>
      <c r="Q598" s="13" t="s">
        <v>23</v>
      </c>
      <c r="R598" s="13" t="s">
        <v>23</v>
      </c>
      <c r="S598" s="13" t="s">
        <v>23</v>
      </c>
      <c r="T598" s="13"/>
      <c r="U598" s="13" t="s">
        <v>23</v>
      </c>
      <c r="V598" s="13" t="s">
        <v>23</v>
      </c>
      <c r="W598" s="13" t="s">
        <v>23</v>
      </c>
      <c r="X598" s="13" t="s">
        <v>23</v>
      </c>
      <c r="Y598" s="13" t="s">
        <v>23</v>
      </c>
      <c r="Z598" s="13" t="s">
        <v>23</v>
      </c>
    </row>
    <row r="599" spans="1:26" s="1" customFormat="1" ht="60" x14ac:dyDescent="0.25">
      <c r="A599" s="4">
        <v>83</v>
      </c>
      <c r="B599" s="13">
        <v>1</v>
      </c>
      <c r="C599" s="48" t="s">
        <v>86</v>
      </c>
      <c r="D599" s="1" t="s">
        <v>7390</v>
      </c>
      <c r="E599" s="5">
        <v>43.467399999999998</v>
      </c>
      <c r="F599" s="5">
        <v>-3.7728000000000002</v>
      </c>
      <c r="G599" s="13">
        <v>-30</v>
      </c>
      <c r="H599" s="1" t="s">
        <v>84</v>
      </c>
      <c r="I599" s="1" t="s">
        <v>87</v>
      </c>
      <c r="J599" s="14" t="s">
        <v>7391</v>
      </c>
      <c r="K599" s="16"/>
      <c r="L599" s="14" t="s">
        <v>88</v>
      </c>
      <c r="M599" s="14" t="s">
        <v>4283</v>
      </c>
      <c r="N599" s="1" t="s">
        <v>81</v>
      </c>
      <c r="O599" s="13" t="str">
        <f t="shared" si="9"/>
        <v>a</v>
      </c>
      <c r="P599" s="13"/>
      <c r="Q599" s="13" t="s">
        <v>23</v>
      </c>
      <c r="R599" s="13" t="s">
        <v>23</v>
      </c>
      <c r="S599" s="13" t="s">
        <v>39</v>
      </c>
      <c r="T599" s="13"/>
      <c r="U599" s="13" t="s">
        <v>23</v>
      </c>
      <c r="V599" s="13" t="s">
        <v>23</v>
      </c>
      <c r="W599" s="13" t="s">
        <v>23</v>
      </c>
      <c r="X599" s="13" t="s">
        <v>23</v>
      </c>
      <c r="Y599" s="13" t="s">
        <v>23</v>
      </c>
      <c r="Z599" s="13" t="s">
        <v>23</v>
      </c>
    </row>
    <row r="600" spans="1:26" s="1" customFormat="1" ht="22.5" x14ac:dyDescent="0.25">
      <c r="A600" s="4">
        <v>84</v>
      </c>
      <c r="B600" s="13">
        <v>1</v>
      </c>
      <c r="C600" s="48" t="s">
        <v>89</v>
      </c>
      <c r="D600" s="1" t="s">
        <v>90</v>
      </c>
      <c r="E600" s="5">
        <v>43.442708000000003</v>
      </c>
      <c r="F600" s="5">
        <v>-4.037401</v>
      </c>
      <c r="G600" s="13">
        <v>-30</v>
      </c>
      <c r="H600" s="1" t="s">
        <v>84</v>
      </c>
      <c r="J600" s="16"/>
      <c r="K600" s="16"/>
      <c r="L600" s="14" t="s">
        <v>91</v>
      </c>
      <c r="M600" s="14" t="s">
        <v>4284</v>
      </c>
      <c r="N600" s="1" t="s">
        <v>81</v>
      </c>
      <c r="O600" s="13" t="str">
        <f t="shared" si="9"/>
        <v>a</v>
      </c>
      <c r="P600" s="13"/>
      <c r="Q600" s="13" t="s">
        <v>23</v>
      </c>
      <c r="R600" s="13" t="s">
        <v>23</v>
      </c>
      <c r="S600" s="13" t="s">
        <v>23</v>
      </c>
      <c r="T600" s="13"/>
      <c r="U600" s="13" t="s">
        <v>23</v>
      </c>
      <c r="V600" s="13" t="s">
        <v>23</v>
      </c>
      <c r="W600" s="13" t="s">
        <v>23</v>
      </c>
      <c r="X600" s="13" t="s">
        <v>23</v>
      </c>
      <c r="Y600" s="13" t="s">
        <v>23</v>
      </c>
      <c r="Z600" s="13" t="s">
        <v>23</v>
      </c>
    </row>
    <row r="601" spans="1:26" s="1" customFormat="1" ht="24" x14ac:dyDescent="0.25">
      <c r="A601" s="4">
        <v>85</v>
      </c>
      <c r="B601" s="13">
        <v>1</v>
      </c>
      <c r="C601" s="48" t="s">
        <v>7389</v>
      </c>
      <c r="D601" s="1" t="s">
        <v>92</v>
      </c>
      <c r="E601" s="5">
        <v>43.395049</v>
      </c>
      <c r="F601" s="5">
        <v>-4.3807700000000001</v>
      </c>
      <c r="G601" s="13">
        <v>-330</v>
      </c>
      <c r="H601" s="1" t="s">
        <v>84</v>
      </c>
      <c r="J601" s="16"/>
      <c r="K601" s="16"/>
      <c r="L601" s="14" t="s">
        <v>93</v>
      </c>
      <c r="M601" s="14" t="s">
        <v>4285</v>
      </c>
      <c r="N601" s="1" t="s">
        <v>81</v>
      </c>
      <c r="O601" s="13" t="str">
        <f t="shared" si="9"/>
        <v>a</v>
      </c>
      <c r="P601" s="13"/>
      <c r="Q601" s="13" t="s">
        <v>23</v>
      </c>
      <c r="R601" s="13" t="s">
        <v>23</v>
      </c>
      <c r="S601" s="13" t="s">
        <v>23</v>
      </c>
      <c r="T601" s="13"/>
      <c r="U601" s="13" t="s">
        <v>23</v>
      </c>
      <c r="V601" s="13" t="s">
        <v>23</v>
      </c>
      <c r="W601" s="13" t="s">
        <v>23</v>
      </c>
      <c r="X601" s="13" t="s">
        <v>23</v>
      </c>
      <c r="Y601" s="13" t="s">
        <v>23</v>
      </c>
      <c r="Z601" s="13" t="s">
        <v>23</v>
      </c>
    </row>
    <row r="602" spans="1:26" s="1" customFormat="1" ht="24" x14ac:dyDescent="0.25">
      <c r="A602" s="4">
        <v>94</v>
      </c>
      <c r="B602" s="13">
        <v>1</v>
      </c>
      <c r="C602" s="48" t="s">
        <v>100</v>
      </c>
      <c r="D602" s="1" t="s">
        <v>101</v>
      </c>
      <c r="E602" s="5">
        <v>42.781443000000003</v>
      </c>
      <c r="F602" s="5">
        <v>-8.8916679999999992</v>
      </c>
      <c r="G602" s="13">
        <v>-30</v>
      </c>
      <c r="H602" s="1" t="s">
        <v>102</v>
      </c>
      <c r="J602" s="16"/>
      <c r="K602" s="16"/>
      <c r="L602" s="14" t="s">
        <v>103</v>
      </c>
      <c r="M602" s="14" t="s">
        <v>4289</v>
      </c>
      <c r="N602" s="1" t="s">
        <v>81</v>
      </c>
      <c r="O602" s="13" t="str">
        <f t="shared" si="9"/>
        <v>a</v>
      </c>
      <c r="P602" s="13"/>
      <c r="Q602" s="13" t="s">
        <v>23</v>
      </c>
      <c r="R602" s="13" t="s">
        <v>23</v>
      </c>
      <c r="S602" s="13" t="s">
        <v>23</v>
      </c>
      <c r="T602" s="13"/>
      <c r="U602" s="13" t="s">
        <v>23</v>
      </c>
      <c r="V602" s="13" t="s">
        <v>23</v>
      </c>
      <c r="W602" s="13" t="s">
        <v>23</v>
      </c>
      <c r="X602" s="13" t="s">
        <v>23</v>
      </c>
      <c r="Y602" s="13" t="s">
        <v>23</v>
      </c>
      <c r="Z602" s="13" t="s">
        <v>23</v>
      </c>
    </row>
    <row r="603" spans="1:26" s="1" customFormat="1" ht="24" x14ac:dyDescent="0.25">
      <c r="A603" s="4">
        <v>100</v>
      </c>
      <c r="B603" s="13">
        <v>1</v>
      </c>
      <c r="C603" s="48" t="s">
        <v>105</v>
      </c>
      <c r="D603" s="1" t="s">
        <v>4290</v>
      </c>
      <c r="E603" s="5">
        <v>41.868572999999998</v>
      </c>
      <c r="F603" s="5">
        <v>-8.8521400000000003</v>
      </c>
      <c r="G603" s="13" t="s">
        <v>974</v>
      </c>
      <c r="H603" s="1" t="s">
        <v>104</v>
      </c>
      <c r="I603" s="1" t="s">
        <v>6589</v>
      </c>
      <c r="J603" s="16"/>
      <c r="K603" s="16"/>
      <c r="L603" s="14" t="s">
        <v>106</v>
      </c>
      <c r="M603" s="14"/>
      <c r="N603" s="1" t="s">
        <v>107</v>
      </c>
      <c r="O603" s="13" t="str">
        <f t="shared" si="9"/>
        <v>a</v>
      </c>
      <c r="P603" s="13"/>
      <c r="Q603" s="13" t="s">
        <v>23</v>
      </c>
      <c r="R603" s="13" t="s">
        <v>23</v>
      </c>
      <c r="S603" s="13" t="s">
        <v>23</v>
      </c>
      <c r="T603" s="13"/>
      <c r="U603" s="13" t="s">
        <v>23</v>
      </c>
      <c r="V603" s="13" t="s">
        <v>23</v>
      </c>
      <c r="W603" s="13" t="s">
        <v>23</v>
      </c>
      <c r="X603" s="13" t="s">
        <v>23</v>
      </c>
      <c r="Y603" s="13" t="s">
        <v>23</v>
      </c>
      <c r="Z603" s="13" t="s">
        <v>23</v>
      </c>
    </row>
    <row r="604" spans="1:26" s="1" customFormat="1" ht="22.5" x14ac:dyDescent="0.25">
      <c r="A604" s="4">
        <v>105</v>
      </c>
      <c r="B604" s="13">
        <v>1</v>
      </c>
      <c r="C604" s="48" t="s">
        <v>108</v>
      </c>
      <c r="D604" s="1" t="s">
        <v>4211</v>
      </c>
      <c r="E604" s="5">
        <v>41.141199999999998</v>
      </c>
      <c r="F604" s="5">
        <v>-8.5835000000000008</v>
      </c>
      <c r="G604" s="13" t="s">
        <v>974</v>
      </c>
      <c r="H604" s="1" t="s">
        <v>104</v>
      </c>
      <c r="J604" s="16"/>
      <c r="K604" s="16"/>
      <c r="L604" s="14" t="s">
        <v>109</v>
      </c>
      <c r="M604" s="14"/>
      <c r="N604" s="1" t="s">
        <v>107</v>
      </c>
      <c r="O604" s="13" t="str">
        <f t="shared" si="9"/>
        <v>a</v>
      </c>
      <c r="P604" s="13"/>
      <c r="Q604" s="13" t="s">
        <v>23</v>
      </c>
      <c r="R604" s="13" t="s">
        <v>23</v>
      </c>
      <c r="S604" s="13" t="s">
        <v>23</v>
      </c>
      <c r="T604" s="13"/>
      <c r="U604" s="13" t="s">
        <v>23</v>
      </c>
      <c r="V604" s="13" t="s">
        <v>23</v>
      </c>
      <c r="W604" s="13" t="s">
        <v>23</v>
      </c>
      <c r="X604" s="13" t="s">
        <v>23</v>
      </c>
      <c r="Y604" s="13" t="s">
        <v>23</v>
      </c>
      <c r="Z604" s="13" t="s">
        <v>23</v>
      </c>
    </row>
    <row r="605" spans="1:26" s="1" customFormat="1" ht="144" x14ac:dyDescent="0.25">
      <c r="A605" s="4">
        <v>115</v>
      </c>
      <c r="B605" s="13">
        <v>1</v>
      </c>
      <c r="C605" s="48" t="s">
        <v>110</v>
      </c>
      <c r="D605" s="1" t="s">
        <v>111</v>
      </c>
      <c r="E605" s="5">
        <v>38.710054999999997</v>
      </c>
      <c r="F605" s="5">
        <v>-9.1372440000000008</v>
      </c>
      <c r="G605" s="13">
        <v>-750</v>
      </c>
      <c r="H605" s="1" t="s">
        <v>104</v>
      </c>
      <c r="I605" s="1" t="s">
        <v>4224</v>
      </c>
      <c r="J605" s="16"/>
      <c r="K605" s="16"/>
      <c r="L605" s="14" t="s">
        <v>112</v>
      </c>
      <c r="M605" s="14" t="s">
        <v>4585</v>
      </c>
      <c r="N605" s="1" t="s">
        <v>107</v>
      </c>
      <c r="O605" s="13" t="str">
        <f t="shared" si="9"/>
        <v>a</v>
      </c>
      <c r="P605" s="13" t="s">
        <v>97</v>
      </c>
      <c r="Q605" s="13" t="s">
        <v>40</v>
      </c>
      <c r="R605" s="13" t="s">
        <v>23</v>
      </c>
      <c r="S605" s="13" t="s">
        <v>39</v>
      </c>
      <c r="T605" s="13"/>
      <c r="U605" s="13" t="s">
        <v>23</v>
      </c>
      <c r="V605" s="13" t="s">
        <v>23</v>
      </c>
      <c r="W605" s="13" t="s">
        <v>23</v>
      </c>
      <c r="X605" s="13" t="s">
        <v>23</v>
      </c>
      <c r="Y605" s="13" t="s">
        <v>23</v>
      </c>
      <c r="Z605" s="13" t="s">
        <v>23</v>
      </c>
    </row>
    <row r="606" spans="1:26" s="1" customFormat="1" ht="36" x14ac:dyDescent="0.25">
      <c r="A606" s="4">
        <v>122</v>
      </c>
      <c r="B606" s="13">
        <v>1</v>
      </c>
      <c r="C606" s="48" t="s">
        <v>4212</v>
      </c>
      <c r="D606" s="1" t="s">
        <v>113</v>
      </c>
      <c r="E606" s="5">
        <v>38.367871000000001</v>
      </c>
      <c r="F606" s="5">
        <v>-8.5142629999999997</v>
      </c>
      <c r="G606" s="13">
        <v>-750</v>
      </c>
      <c r="H606" s="1" t="s">
        <v>104</v>
      </c>
      <c r="I606" s="1" t="s">
        <v>4225</v>
      </c>
      <c r="J606" s="16"/>
      <c r="K606" s="16"/>
      <c r="L606" s="14" t="s">
        <v>115</v>
      </c>
      <c r="M606" s="14" t="s">
        <v>4586</v>
      </c>
      <c r="N606" s="1" t="s">
        <v>107</v>
      </c>
      <c r="O606" s="13" t="str">
        <f t="shared" si="9"/>
        <v>a</v>
      </c>
      <c r="P606" s="13"/>
      <c r="Q606" s="13" t="s">
        <v>23</v>
      </c>
      <c r="R606" s="13" t="s">
        <v>23</v>
      </c>
      <c r="S606" s="13" t="s">
        <v>23</v>
      </c>
      <c r="T606" s="13"/>
      <c r="U606" s="13" t="s">
        <v>23</v>
      </c>
      <c r="V606" s="13" t="s">
        <v>23</v>
      </c>
      <c r="W606" s="13" t="s">
        <v>23</v>
      </c>
      <c r="X606" s="13" t="s">
        <v>23</v>
      </c>
      <c r="Y606" s="13" t="s">
        <v>23</v>
      </c>
      <c r="Z606" s="13" t="s">
        <v>23</v>
      </c>
    </row>
    <row r="607" spans="1:26" s="1" customFormat="1" ht="24" x14ac:dyDescent="0.25">
      <c r="A607" s="4">
        <v>125</v>
      </c>
      <c r="B607" s="13">
        <v>1</v>
      </c>
      <c r="C607" s="48" t="s">
        <v>4222</v>
      </c>
      <c r="D607" s="1" t="s">
        <v>4213</v>
      </c>
      <c r="E607" s="5">
        <v>37.721400000000003</v>
      </c>
      <c r="F607" s="5">
        <v>-8.7859999999999996</v>
      </c>
      <c r="G607" s="13" t="s">
        <v>974</v>
      </c>
      <c r="H607" s="1" t="s">
        <v>116</v>
      </c>
      <c r="I607" s="1" t="s">
        <v>4263</v>
      </c>
      <c r="J607" s="16"/>
      <c r="K607" s="16"/>
      <c r="L607" s="14" t="s">
        <v>117</v>
      </c>
      <c r="M607" s="14"/>
      <c r="N607" s="1" t="s">
        <v>107</v>
      </c>
      <c r="O607" s="13" t="str">
        <f t="shared" si="9"/>
        <v>a</v>
      </c>
      <c r="P607" s="13" t="s">
        <v>97</v>
      </c>
      <c r="Q607" s="13" t="s">
        <v>23</v>
      </c>
      <c r="R607" s="13" t="s">
        <v>23</v>
      </c>
      <c r="S607" s="13" t="s">
        <v>23</v>
      </c>
      <c r="T607" s="13"/>
      <c r="U607" s="13" t="s">
        <v>23</v>
      </c>
      <c r="V607" s="13" t="s">
        <v>23</v>
      </c>
      <c r="W607" s="13" t="s">
        <v>23</v>
      </c>
      <c r="X607" s="13" t="s">
        <v>23</v>
      </c>
      <c r="Y607" s="13" t="s">
        <v>23</v>
      </c>
      <c r="Z607" s="13" t="s">
        <v>23</v>
      </c>
    </row>
    <row r="608" spans="1:26" s="1" customFormat="1" ht="108" x14ac:dyDescent="0.25">
      <c r="A608" s="4">
        <v>127</v>
      </c>
      <c r="B608" s="13">
        <v>1</v>
      </c>
      <c r="C608" s="48" t="s">
        <v>4659</v>
      </c>
      <c r="D608" s="1" t="s">
        <v>4266</v>
      </c>
      <c r="E608" s="5">
        <v>37.024180999999999</v>
      </c>
      <c r="F608" s="5">
        <v>-8.9657529999999994</v>
      </c>
      <c r="G608" s="13">
        <v>-550</v>
      </c>
      <c r="H608" s="1" t="s">
        <v>4265</v>
      </c>
      <c r="I608" s="1" t="s">
        <v>4269</v>
      </c>
      <c r="J608" s="16"/>
      <c r="K608" s="16"/>
      <c r="L608" s="14" t="s">
        <v>4268</v>
      </c>
      <c r="M608" s="14" t="s">
        <v>4267</v>
      </c>
      <c r="N608" s="1" t="s">
        <v>107</v>
      </c>
      <c r="O608" s="13" t="str">
        <f t="shared" si="9"/>
        <v>a</v>
      </c>
      <c r="P608" s="13"/>
      <c r="Q608" s="13"/>
      <c r="R608" s="13"/>
      <c r="S608" s="13"/>
      <c r="T608" s="13"/>
      <c r="U608" s="13"/>
      <c r="V608" s="13"/>
      <c r="W608" s="13"/>
      <c r="X608" s="13"/>
      <c r="Y608" s="13"/>
      <c r="Z608" s="13"/>
    </row>
    <row r="609" spans="1:26" s="1" customFormat="1" ht="36" x14ac:dyDescent="0.25">
      <c r="A609" s="4">
        <v>130</v>
      </c>
      <c r="B609" s="13">
        <v>1</v>
      </c>
      <c r="C609" s="48" t="s">
        <v>4221</v>
      </c>
      <c r="D609" s="1" t="s">
        <v>4214</v>
      </c>
      <c r="E609" s="5">
        <v>37.1372</v>
      </c>
      <c r="F609" s="5">
        <v>-8.5336999999999996</v>
      </c>
      <c r="G609" s="13">
        <v>-330</v>
      </c>
      <c r="H609" s="1" t="s">
        <v>121</v>
      </c>
      <c r="I609" s="1" t="s">
        <v>4269</v>
      </c>
      <c r="J609" s="16"/>
      <c r="K609" s="16"/>
      <c r="L609" s="14" t="s">
        <v>122</v>
      </c>
      <c r="M609" s="14" t="s">
        <v>4587</v>
      </c>
      <c r="N609" s="1" t="s">
        <v>107</v>
      </c>
      <c r="O609" s="13" t="str">
        <f t="shared" si="9"/>
        <v>a</v>
      </c>
      <c r="P609" s="13" t="s">
        <v>97</v>
      </c>
      <c r="Q609" s="13" t="s">
        <v>23</v>
      </c>
      <c r="R609" s="3" t="s">
        <v>23</v>
      </c>
      <c r="S609" s="13" t="s">
        <v>23</v>
      </c>
      <c r="T609" s="13"/>
      <c r="U609" s="13" t="s">
        <v>23</v>
      </c>
      <c r="V609" s="13" t="s">
        <v>23</v>
      </c>
      <c r="W609" s="13" t="s">
        <v>23</v>
      </c>
      <c r="X609" s="13" t="s">
        <v>23</v>
      </c>
      <c r="Y609" s="13" t="s">
        <v>23</v>
      </c>
      <c r="Z609" s="13" t="s">
        <v>23</v>
      </c>
    </row>
    <row r="610" spans="1:26" s="1" customFormat="1" ht="24" x14ac:dyDescent="0.25">
      <c r="A610" s="4">
        <v>132</v>
      </c>
      <c r="B610" s="13">
        <v>1</v>
      </c>
      <c r="C610" s="48" t="s">
        <v>123</v>
      </c>
      <c r="D610" s="1" t="s">
        <v>124</v>
      </c>
      <c r="E610" s="5">
        <v>37.012676999999996</v>
      </c>
      <c r="F610" s="5">
        <v>-7.936769</v>
      </c>
      <c r="G610" s="13">
        <v>-750</v>
      </c>
      <c r="H610" s="1" t="s">
        <v>125</v>
      </c>
      <c r="I610" s="1" t="s">
        <v>4269</v>
      </c>
      <c r="J610" s="16"/>
      <c r="K610" s="16"/>
      <c r="L610" s="14" t="s">
        <v>126</v>
      </c>
      <c r="M610" s="14" t="s">
        <v>4588</v>
      </c>
      <c r="N610" s="1" t="s">
        <v>107</v>
      </c>
      <c r="O610" s="13" t="str">
        <f t="shared" si="9"/>
        <v>a</v>
      </c>
      <c r="P610" s="13" t="s">
        <v>97</v>
      </c>
      <c r="Q610" s="13" t="s">
        <v>23</v>
      </c>
      <c r="R610" s="13" t="s">
        <v>23</v>
      </c>
      <c r="S610" s="13" t="s">
        <v>23</v>
      </c>
      <c r="T610" s="13"/>
      <c r="U610" s="13" t="s">
        <v>23</v>
      </c>
      <c r="V610" s="13" t="s">
        <v>23</v>
      </c>
      <c r="W610" s="13" t="s">
        <v>23</v>
      </c>
      <c r="X610" s="13" t="s">
        <v>23</v>
      </c>
      <c r="Y610" s="13" t="s">
        <v>23</v>
      </c>
      <c r="Z610" s="13" t="s">
        <v>23</v>
      </c>
    </row>
    <row r="611" spans="1:26" s="1" customFormat="1" ht="24" x14ac:dyDescent="0.25">
      <c r="A611" s="4">
        <v>134</v>
      </c>
      <c r="B611" s="13">
        <v>1</v>
      </c>
      <c r="C611" s="48" t="s">
        <v>4264</v>
      </c>
      <c r="D611" s="1" t="s">
        <v>127</v>
      </c>
      <c r="E611" s="5">
        <v>37.218912000000003</v>
      </c>
      <c r="F611" s="5">
        <v>-7.4415040000000001</v>
      </c>
      <c r="G611" s="13">
        <v>-600</v>
      </c>
      <c r="H611" s="1" t="s">
        <v>125</v>
      </c>
      <c r="I611" s="1" t="s">
        <v>4224</v>
      </c>
      <c r="J611" s="14" t="s">
        <v>6440</v>
      </c>
      <c r="K611" s="16"/>
      <c r="L611" s="14" t="s">
        <v>128</v>
      </c>
      <c r="M611" s="14" t="s">
        <v>4589</v>
      </c>
      <c r="N611" s="1" t="s">
        <v>107</v>
      </c>
      <c r="O611" s="13" t="str">
        <f t="shared" si="9"/>
        <v>a</v>
      </c>
      <c r="P611" s="13"/>
      <c r="Q611" s="13" t="s">
        <v>23</v>
      </c>
      <c r="R611" s="13" t="s">
        <v>23</v>
      </c>
      <c r="S611" s="13" t="s">
        <v>23</v>
      </c>
      <c r="T611" s="13"/>
      <c r="U611" s="13" t="s">
        <v>23</v>
      </c>
      <c r="V611" s="13" t="s">
        <v>23</v>
      </c>
      <c r="W611" s="13" t="s">
        <v>23</v>
      </c>
      <c r="X611" s="13" t="s">
        <v>23</v>
      </c>
      <c r="Y611" s="13" t="s">
        <v>23</v>
      </c>
      <c r="Z611" s="13" t="s">
        <v>23</v>
      </c>
    </row>
    <row r="612" spans="1:26" s="1" customFormat="1" ht="22.5" x14ac:dyDescent="0.25">
      <c r="A612" s="4">
        <v>135</v>
      </c>
      <c r="B612" s="13">
        <v>1</v>
      </c>
      <c r="C612" s="48" t="s">
        <v>130</v>
      </c>
      <c r="D612" s="1" t="s">
        <v>131</v>
      </c>
      <c r="E612" s="5">
        <v>37.254237000000003</v>
      </c>
      <c r="F612" s="5">
        <v>-6.9632329999999998</v>
      </c>
      <c r="G612" s="13">
        <v>-330</v>
      </c>
      <c r="H612" s="1" t="s">
        <v>125</v>
      </c>
      <c r="I612" s="1" t="s">
        <v>4263</v>
      </c>
      <c r="J612" s="16"/>
      <c r="K612" s="16"/>
      <c r="L612" s="15" t="s">
        <v>132</v>
      </c>
      <c r="M612" s="14" t="s">
        <v>4590</v>
      </c>
      <c r="N612" s="1" t="s">
        <v>129</v>
      </c>
      <c r="O612" s="13" t="str">
        <f t="shared" si="9"/>
        <v>a</v>
      </c>
      <c r="P612" s="13"/>
      <c r="Q612" s="13" t="s">
        <v>23</v>
      </c>
      <c r="R612" s="13" t="s">
        <v>23</v>
      </c>
      <c r="S612" s="13" t="s">
        <v>23</v>
      </c>
      <c r="T612" s="13"/>
      <c r="U612" s="13" t="s">
        <v>23</v>
      </c>
      <c r="V612" s="13" t="s">
        <v>23</v>
      </c>
      <c r="W612" s="13" t="s">
        <v>23</v>
      </c>
      <c r="X612" s="13" t="s">
        <v>23</v>
      </c>
      <c r="Y612" s="13" t="s">
        <v>23</v>
      </c>
      <c r="Z612" s="13" t="s">
        <v>23</v>
      </c>
    </row>
    <row r="613" spans="1:26" s="1" customFormat="1" ht="24" x14ac:dyDescent="0.25">
      <c r="A613" s="4">
        <v>136.1</v>
      </c>
      <c r="B613" s="13">
        <v>1</v>
      </c>
      <c r="C613" s="48" t="s">
        <v>4220</v>
      </c>
      <c r="D613" s="4" t="s">
        <v>4270</v>
      </c>
      <c r="E613" s="5">
        <v>36.989476000000003</v>
      </c>
      <c r="F613" s="5">
        <v>-6.4436299999999997</v>
      </c>
      <c r="G613" s="13">
        <v>-750</v>
      </c>
      <c r="H613" s="1" t="s">
        <v>125</v>
      </c>
      <c r="I613" s="1" t="s">
        <v>4263</v>
      </c>
      <c r="J613" s="16"/>
      <c r="K613" s="16"/>
      <c r="L613" s="14" t="s">
        <v>159</v>
      </c>
      <c r="M613" s="14" t="s">
        <v>4591</v>
      </c>
      <c r="N613" s="1" t="s">
        <v>129</v>
      </c>
      <c r="O613" s="13" t="str">
        <f t="shared" si="9"/>
        <v>a</v>
      </c>
      <c r="P613" s="13"/>
      <c r="Q613" s="13"/>
      <c r="R613" s="13"/>
      <c r="S613" s="13"/>
      <c r="T613" s="13"/>
      <c r="U613" s="13"/>
      <c r="V613" s="13"/>
      <c r="W613" s="13"/>
      <c r="X613" s="13"/>
      <c r="Y613" s="13"/>
      <c r="Z613" s="13"/>
    </row>
    <row r="614" spans="1:26" s="1" customFormat="1" ht="24" x14ac:dyDescent="0.25">
      <c r="A614" s="4">
        <v>142</v>
      </c>
      <c r="B614" s="13">
        <v>1</v>
      </c>
      <c r="C614" s="48" t="s">
        <v>133</v>
      </c>
      <c r="D614" s="1" t="s">
        <v>134</v>
      </c>
      <c r="E614" s="5">
        <v>37.388204999999999</v>
      </c>
      <c r="F614" s="5">
        <v>-5.9905189999999999</v>
      </c>
      <c r="G614" s="13">
        <v>-750</v>
      </c>
      <c r="H614" s="1" t="s">
        <v>125</v>
      </c>
      <c r="J614" s="14" t="s">
        <v>6854</v>
      </c>
      <c r="K614" s="16"/>
      <c r="L614" s="14" t="s">
        <v>136</v>
      </c>
      <c r="M614" s="14" t="s">
        <v>4592</v>
      </c>
      <c r="N614" s="1" t="s">
        <v>129</v>
      </c>
      <c r="O614" s="13" t="str">
        <f t="shared" si="9"/>
        <v>a</v>
      </c>
      <c r="P614" s="13"/>
      <c r="Q614" s="13" t="s">
        <v>23</v>
      </c>
      <c r="R614" s="13" t="s">
        <v>23</v>
      </c>
      <c r="S614" s="13" t="s">
        <v>23</v>
      </c>
      <c r="T614" s="13"/>
      <c r="U614" s="13" t="s">
        <v>23</v>
      </c>
      <c r="V614" s="13" t="s">
        <v>23</v>
      </c>
      <c r="W614" s="13" t="s">
        <v>23</v>
      </c>
      <c r="X614" s="13" t="s">
        <v>23</v>
      </c>
      <c r="Y614" s="13" t="s">
        <v>23</v>
      </c>
      <c r="Z614" s="13" t="s">
        <v>23</v>
      </c>
    </row>
    <row r="615" spans="1:26" s="1" customFormat="1" ht="24" x14ac:dyDescent="0.25">
      <c r="A615" s="4">
        <v>144</v>
      </c>
      <c r="B615" s="13">
        <v>1</v>
      </c>
      <c r="C615" s="48" t="s">
        <v>137</v>
      </c>
      <c r="D615" s="1" t="s">
        <v>138</v>
      </c>
      <c r="E615" s="5">
        <v>37.517104000000003</v>
      </c>
      <c r="F615" s="5">
        <v>-5.9761959999999998</v>
      </c>
      <c r="G615" s="13">
        <v>-550</v>
      </c>
      <c r="H615" s="1" t="s">
        <v>125</v>
      </c>
      <c r="J615" s="16"/>
      <c r="K615" s="16"/>
      <c r="L615" s="14" t="s">
        <v>139</v>
      </c>
      <c r="M615" s="14" t="s">
        <v>4593</v>
      </c>
      <c r="N615" s="1" t="s">
        <v>129</v>
      </c>
      <c r="O615" s="13" t="str">
        <f t="shared" si="9"/>
        <v>a</v>
      </c>
      <c r="P615" s="13"/>
      <c r="Q615" s="13" t="s">
        <v>23</v>
      </c>
      <c r="R615" s="13" t="s">
        <v>23</v>
      </c>
      <c r="S615" s="13" t="s">
        <v>23</v>
      </c>
      <c r="T615" s="13"/>
      <c r="U615" s="13" t="s">
        <v>23</v>
      </c>
      <c r="V615" s="13" t="s">
        <v>23</v>
      </c>
      <c r="W615" s="13" t="s">
        <v>23</v>
      </c>
      <c r="X615" s="13" t="s">
        <v>23</v>
      </c>
      <c r="Y615" s="13" t="s">
        <v>23</v>
      </c>
      <c r="Z615" s="13" t="s">
        <v>23</v>
      </c>
    </row>
    <row r="616" spans="1:26" s="1" customFormat="1" ht="24" x14ac:dyDescent="0.25">
      <c r="A616" s="4">
        <v>147</v>
      </c>
      <c r="B616" s="13">
        <v>1</v>
      </c>
      <c r="C616" s="48" t="s">
        <v>141</v>
      </c>
      <c r="D616" s="1" t="s">
        <v>142</v>
      </c>
      <c r="E616" s="5">
        <v>36.919559999999997</v>
      </c>
      <c r="F616" s="5">
        <v>-6.0781939999999999</v>
      </c>
      <c r="G616" s="13">
        <v>-750</v>
      </c>
      <c r="H616" s="1" t="s">
        <v>143</v>
      </c>
      <c r="J616" s="14" t="s">
        <v>135</v>
      </c>
      <c r="K616" s="14" t="s">
        <v>140</v>
      </c>
      <c r="L616" s="14" t="s">
        <v>144</v>
      </c>
      <c r="M616" s="14" t="s">
        <v>4594</v>
      </c>
      <c r="N616" s="1" t="s">
        <v>129</v>
      </c>
      <c r="O616" s="13" t="str">
        <f t="shared" si="9"/>
        <v>a</v>
      </c>
      <c r="P616" s="13"/>
      <c r="Q616" s="13" t="s">
        <v>23</v>
      </c>
      <c r="R616" s="13" t="s">
        <v>23</v>
      </c>
      <c r="S616" s="13" t="s">
        <v>23</v>
      </c>
      <c r="T616" s="13"/>
      <c r="U616" s="13" t="s">
        <v>23</v>
      </c>
      <c r="V616" s="13" t="s">
        <v>23</v>
      </c>
      <c r="W616" s="13" t="s">
        <v>23</v>
      </c>
      <c r="X616" s="13" t="s">
        <v>23</v>
      </c>
      <c r="Y616" s="13" t="s">
        <v>23</v>
      </c>
      <c r="Z616" s="13" t="s">
        <v>23</v>
      </c>
    </row>
    <row r="617" spans="1:26" s="1" customFormat="1" ht="48" x14ac:dyDescent="0.25">
      <c r="A617" s="4">
        <v>149</v>
      </c>
      <c r="B617" s="13">
        <v>1</v>
      </c>
      <c r="C617" s="48" t="s">
        <v>145</v>
      </c>
      <c r="D617" s="1" t="s">
        <v>4215</v>
      </c>
      <c r="E617" s="5">
        <v>36.786490000000001</v>
      </c>
      <c r="F617" s="5">
        <v>-6.18147</v>
      </c>
      <c r="G617" s="13">
        <v>-750</v>
      </c>
      <c r="H617" s="1" t="s">
        <v>146</v>
      </c>
      <c r="J617" s="14" t="s">
        <v>135</v>
      </c>
      <c r="K617" s="14" t="s">
        <v>140</v>
      </c>
      <c r="L617" s="14" t="s">
        <v>147</v>
      </c>
      <c r="M617" s="14" t="s">
        <v>4595</v>
      </c>
      <c r="N617" s="1" t="s">
        <v>129</v>
      </c>
      <c r="O617" s="13" t="str">
        <f t="shared" si="9"/>
        <v>a</v>
      </c>
      <c r="P617" s="13"/>
      <c r="Q617" s="13" t="s">
        <v>40</v>
      </c>
      <c r="R617" s="13" t="s">
        <v>23</v>
      </c>
      <c r="S617" s="13" t="s">
        <v>39</v>
      </c>
      <c r="T617" s="13"/>
      <c r="U617" s="13" t="s">
        <v>23</v>
      </c>
      <c r="V617" s="13" t="s">
        <v>23</v>
      </c>
      <c r="W617" s="13" t="s">
        <v>23</v>
      </c>
      <c r="X617" s="13" t="s">
        <v>23</v>
      </c>
      <c r="Y617" s="13" t="s">
        <v>23</v>
      </c>
      <c r="Z617" s="13" t="s">
        <v>23</v>
      </c>
    </row>
    <row r="618" spans="1:26" s="1" customFormat="1" ht="24" x14ac:dyDescent="0.25">
      <c r="A618" s="4">
        <v>152</v>
      </c>
      <c r="B618" s="13">
        <v>1</v>
      </c>
      <c r="C618" s="48" t="s">
        <v>150</v>
      </c>
      <c r="D618" s="1" t="s">
        <v>6742</v>
      </c>
      <c r="E618" s="5">
        <v>36.607667999999997</v>
      </c>
      <c r="F618" s="5">
        <v>-6.4623119999999998</v>
      </c>
      <c r="G618" s="13" t="s">
        <v>974</v>
      </c>
      <c r="H618" s="1" t="s">
        <v>151</v>
      </c>
      <c r="J618" s="16"/>
      <c r="K618" s="16"/>
      <c r="L618" s="14" t="s">
        <v>149</v>
      </c>
      <c r="M618" s="14"/>
      <c r="N618" s="1" t="s">
        <v>129</v>
      </c>
      <c r="O618" s="13" t="str">
        <f t="shared" si="9"/>
        <v>a</v>
      </c>
      <c r="P618" s="13"/>
      <c r="Q618" s="13" t="s">
        <v>23</v>
      </c>
      <c r="R618" s="13" t="s">
        <v>23</v>
      </c>
      <c r="S618" s="13" t="s">
        <v>23</v>
      </c>
      <c r="T618" s="13"/>
      <c r="U618" s="13" t="s">
        <v>23</v>
      </c>
      <c r="V618" s="13" t="s">
        <v>23</v>
      </c>
      <c r="W618" s="13" t="s">
        <v>23</v>
      </c>
      <c r="X618" s="13" t="s">
        <v>23</v>
      </c>
      <c r="Y618" s="13" t="s">
        <v>23</v>
      </c>
      <c r="Z618" s="13" t="s">
        <v>23</v>
      </c>
    </row>
    <row r="619" spans="1:26" s="1" customFormat="1" ht="48" x14ac:dyDescent="0.25">
      <c r="A619" s="4">
        <v>154</v>
      </c>
      <c r="B619" s="13">
        <v>1</v>
      </c>
      <c r="C619" s="48" t="s">
        <v>154</v>
      </c>
      <c r="D619" s="1" t="s">
        <v>155</v>
      </c>
      <c r="E619" s="5">
        <v>36.627211000000003</v>
      </c>
      <c r="F619" s="5">
        <v>-6.159878</v>
      </c>
      <c r="G619" s="13">
        <v>-330</v>
      </c>
      <c r="H619" s="1" t="s">
        <v>121</v>
      </c>
      <c r="I619" s="1" t="s">
        <v>6590</v>
      </c>
      <c r="J619" s="14" t="s">
        <v>6588</v>
      </c>
      <c r="K619" s="16" t="s">
        <v>6587</v>
      </c>
      <c r="L619" s="14" t="s">
        <v>156</v>
      </c>
      <c r="M619" s="14" t="s">
        <v>4597</v>
      </c>
      <c r="N619" s="1" t="s">
        <v>129</v>
      </c>
      <c r="O619" s="13" t="str">
        <f t="shared" si="9"/>
        <v>a</v>
      </c>
      <c r="P619" s="13"/>
      <c r="Q619" s="13" t="s">
        <v>23</v>
      </c>
      <c r="R619" s="13" t="s">
        <v>23</v>
      </c>
      <c r="S619" s="13" t="s">
        <v>23</v>
      </c>
      <c r="T619" s="13"/>
      <c r="U619" s="13" t="s">
        <v>23</v>
      </c>
      <c r="V619" s="13" t="s">
        <v>23</v>
      </c>
      <c r="W619" s="13" t="s">
        <v>23</v>
      </c>
      <c r="X619" s="13" t="s">
        <v>23</v>
      </c>
      <c r="Y619" s="13" t="s">
        <v>23</v>
      </c>
      <c r="Z619" s="13" t="s">
        <v>23</v>
      </c>
    </row>
    <row r="620" spans="1:26" s="1" customFormat="1" ht="24" x14ac:dyDescent="0.25">
      <c r="A620" s="4">
        <v>160</v>
      </c>
      <c r="B620" s="13">
        <v>1</v>
      </c>
      <c r="C620" s="48" t="s">
        <v>162</v>
      </c>
      <c r="D620" s="1" t="s">
        <v>163</v>
      </c>
      <c r="E620" s="5">
        <v>36.190886999999996</v>
      </c>
      <c r="F620" s="5">
        <v>-5.9142380000000001</v>
      </c>
      <c r="G620" s="13">
        <v>-30</v>
      </c>
      <c r="H620" s="1" t="s">
        <v>164</v>
      </c>
      <c r="I620" s="1" t="s">
        <v>4263</v>
      </c>
      <c r="J620" s="16"/>
      <c r="K620" s="16"/>
      <c r="L620" s="14" t="s">
        <v>165</v>
      </c>
      <c r="M620" s="14" t="s">
        <v>4599</v>
      </c>
      <c r="N620" s="1" t="s">
        <v>129</v>
      </c>
      <c r="O620" s="13" t="str">
        <f t="shared" si="9"/>
        <v>a</v>
      </c>
      <c r="P620" s="13"/>
      <c r="Q620" s="13" t="s">
        <v>23</v>
      </c>
      <c r="R620" s="13" t="s">
        <v>23</v>
      </c>
      <c r="S620" s="13" t="s">
        <v>23</v>
      </c>
      <c r="T620" s="13"/>
      <c r="U620" s="13" t="s">
        <v>23</v>
      </c>
      <c r="V620" s="13" t="s">
        <v>23</v>
      </c>
      <c r="W620" s="13" t="s">
        <v>23</v>
      </c>
      <c r="X620" s="13" t="s">
        <v>23</v>
      </c>
      <c r="Y620" s="13" t="s">
        <v>23</v>
      </c>
      <c r="Z620" s="13" t="s">
        <v>23</v>
      </c>
    </row>
    <row r="621" spans="1:26" s="1" customFormat="1" ht="22.5" x14ac:dyDescent="0.25">
      <c r="A621" s="4">
        <v>163</v>
      </c>
      <c r="B621" s="13">
        <v>1</v>
      </c>
      <c r="C621" s="48" t="s">
        <v>170</v>
      </c>
      <c r="D621" s="1" t="s">
        <v>171</v>
      </c>
      <c r="E621" s="5">
        <v>36.005794999999999</v>
      </c>
      <c r="F621" s="5">
        <v>-5.6062770000000004</v>
      </c>
      <c r="G621" s="13">
        <v>-330</v>
      </c>
      <c r="H621" s="1" t="s">
        <v>120</v>
      </c>
      <c r="I621" s="1" t="s">
        <v>4273</v>
      </c>
      <c r="J621" s="16"/>
      <c r="K621" s="16"/>
      <c r="L621" s="14" t="s">
        <v>169</v>
      </c>
      <c r="M621" s="14" t="s">
        <v>4601</v>
      </c>
      <c r="N621" s="1" t="s">
        <v>129</v>
      </c>
      <c r="O621" s="13" t="str">
        <f t="shared" si="9"/>
        <v>a</v>
      </c>
      <c r="P621" s="13"/>
      <c r="Q621" s="13" t="s">
        <v>23</v>
      </c>
      <c r="R621" s="13" t="s">
        <v>23</v>
      </c>
      <c r="S621" s="13" t="s">
        <v>23</v>
      </c>
      <c r="T621" s="13"/>
      <c r="U621" s="13" t="s">
        <v>23</v>
      </c>
      <c r="V621" s="13" t="s">
        <v>23</v>
      </c>
      <c r="W621" s="13" t="s">
        <v>23</v>
      </c>
      <c r="X621" s="13" t="s">
        <v>23</v>
      </c>
      <c r="Y621" s="13" t="s">
        <v>23</v>
      </c>
      <c r="Z621" s="13" t="s">
        <v>23</v>
      </c>
    </row>
    <row r="622" spans="1:26" s="1" customFormat="1" ht="36" x14ac:dyDescent="0.25">
      <c r="A622" s="4">
        <v>165</v>
      </c>
      <c r="B622" s="13">
        <v>1</v>
      </c>
      <c r="C622" s="48" t="s">
        <v>4218</v>
      </c>
      <c r="D622" s="1" t="s">
        <v>4219</v>
      </c>
      <c r="E622" s="5">
        <v>36.127332000000003</v>
      </c>
      <c r="F622" s="5">
        <v>-5.4432640000000001</v>
      </c>
      <c r="G622" s="13">
        <v>-30</v>
      </c>
      <c r="H622" s="1" t="s">
        <v>172</v>
      </c>
      <c r="I622" s="1" t="s">
        <v>6597</v>
      </c>
      <c r="J622" s="16"/>
      <c r="K622" s="14" t="s">
        <v>6596</v>
      </c>
      <c r="L622" s="14" t="s">
        <v>173</v>
      </c>
      <c r="M622" s="14" t="s">
        <v>4602</v>
      </c>
      <c r="N622" s="1" t="s">
        <v>129</v>
      </c>
      <c r="O622" s="13" t="str">
        <f t="shared" si="9"/>
        <v>a</v>
      </c>
      <c r="P622" s="13"/>
      <c r="Q622" s="13" t="s">
        <v>23</v>
      </c>
      <c r="R622" s="13" t="s">
        <v>23</v>
      </c>
      <c r="S622" s="13" t="s">
        <v>23</v>
      </c>
      <c r="T622" s="13"/>
      <c r="U622" s="13" t="s">
        <v>23</v>
      </c>
      <c r="V622" s="13" t="s">
        <v>23</v>
      </c>
      <c r="W622" s="13" t="s">
        <v>23</v>
      </c>
      <c r="X622" s="13" t="s">
        <v>23</v>
      </c>
      <c r="Y622" s="13" t="s">
        <v>23</v>
      </c>
      <c r="Z622" s="13" t="s">
        <v>23</v>
      </c>
    </row>
    <row r="623" spans="1:26" s="1" customFormat="1" ht="24" x14ac:dyDescent="0.25">
      <c r="A623" s="4">
        <v>174</v>
      </c>
      <c r="B623" s="13">
        <v>1</v>
      </c>
      <c r="C623" s="48" t="s">
        <v>178</v>
      </c>
      <c r="D623" s="1" t="s">
        <v>179</v>
      </c>
      <c r="E623" s="5">
        <v>36.707264000000002</v>
      </c>
      <c r="F623" s="5">
        <v>-4.4258379999999997</v>
      </c>
      <c r="G623" s="13">
        <v>-750</v>
      </c>
      <c r="H623" s="1" t="s">
        <v>116</v>
      </c>
      <c r="I623" s="1" t="s">
        <v>6594</v>
      </c>
      <c r="J623" s="16"/>
      <c r="K623" s="16"/>
      <c r="L623" s="14" t="s">
        <v>180</v>
      </c>
      <c r="M623" s="14" t="s">
        <v>4274</v>
      </c>
      <c r="N623" s="1" t="s">
        <v>129</v>
      </c>
      <c r="O623" s="13" t="str">
        <f t="shared" si="9"/>
        <v>a</v>
      </c>
      <c r="P623" s="13"/>
      <c r="Q623" s="13" t="s">
        <v>23</v>
      </c>
      <c r="R623" s="13" t="s">
        <v>23</v>
      </c>
      <c r="S623" s="13" t="s">
        <v>23</v>
      </c>
      <c r="T623" s="13"/>
      <c r="U623" s="13" t="s">
        <v>23</v>
      </c>
      <c r="V623" s="13" t="s">
        <v>23</v>
      </c>
      <c r="W623" s="13" t="s">
        <v>23</v>
      </c>
      <c r="X623" s="13" t="s">
        <v>23</v>
      </c>
      <c r="Y623" s="13"/>
      <c r="Z623" s="13" t="s">
        <v>23</v>
      </c>
    </row>
    <row r="624" spans="1:26" s="1" customFormat="1" ht="48" x14ac:dyDescent="0.25">
      <c r="A624" s="4">
        <v>175</v>
      </c>
      <c r="B624" s="13">
        <v>1</v>
      </c>
      <c r="C624" s="48" t="s">
        <v>4352</v>
      </c>
      <c r="D624" s="1" t="s">
        <v>181</v>
      </c>
      <c r="E624" s="5">
        <v>36.736370000000001</v>
      </c>
      <c r="F624" s="5">
        <v>-4.1147280000000004</v>
      </c>
      <c r="G624" s="13">
        <v>-750</v>
      </c>
      <c r="H624" s="1" t="s">
        <v>116</v>
      </c>
      <c r="I624" s="1" t="s">
        <v>177</v>
      </c>
      <c r="J624" s="16"/>
      <c r="K624" s="16"/>
      <c r="L624" s="14" t="s">
        <v>182</v>
      </c>
      <c r="M624" s="14" t="s">
        <v>4291</v>
      </c>
      <c r="N624" s="1" t="s">
        <v>129</v>
      </c>
      <c r="O624" s="13" t="str">
        <f t="shared" si="9"/>
        <v>a</v>
      </c>
      <c r="P624" s="13"/>
      <c r="Q624" s="13" t="s">
        <v>40</v>
      </c>
      <c r="R624" s="13" t="s">
        <v>23</v>
      </c>
      <c r="S624" s="13" t="s">
        <v>39</v>
      </c>
      <c r="T624" s="13"/>
      <c r="U624" s="13" t="s">
        <v>23</v>
      </c>
      <c r="V624" s="13" t="s">
        <v>23</v>
      </c>
      <c r="W624" s="13" t="s">
        <v>23</v>
      </c>
      <c r="X624" s="13" t="s">
        <v>23</v>
      </c>
      <c r="Y624" s="13" t="s">
        <v>23</v>
      </c>
      <c r="Z624" s="13" t="s">
        <v>23</v>
      </c>
    </row>
    <row r="625" spans="1:26" s="1" customFormat="1" ht="36" x14ac:dyDescent="0.25">
      <c r="A625" s="4">
        <v>176</v>
      </c>
      <c r="B625" s="13">
        <v>1</v>
      </c>
      <c r="C625" s="48" t="s">
        <v>4352</v>
      </c>
      <c r="D625" s="1" t="s">
        <v>183</v>
      </c>
      <c r="E625" s="5">
        <v>36.737578999999997</v>
      </c>
      <c r="F625" s="5">
        <v>-4.1087170000000004</v>
      </c>
      <c r="G625" s="13">
        <v>-750</v>
      </c>
      <c r="H625" s="1" t="s">
        <v>116</v>
      </c>
      <c r="I625" s="1" t="s">
        <v>177</v>
      </c>
      <c r="J625" s="16"/>
      <c r="K625" s="16"/>
      <c r="L625" s="14" t="s">
        <v>182</v>
      </c>
      <c r="M625" s="14" t="s">
        <v>4291</v>
      </c>
      <c r="N625" s="1" t="s">
        <v>129</v>
      </c>
      <c r="O625" s="13" t="str">
        <f t="shared" si="9"/>
        <v>a</v>
      </c>
      <c r="P625" s="13"/>
      <c r="Q625" s="13"/>
      <c r="R625" s="13" t="s">
        <v>23</v>
      </c>
      <c r="S625" s="13" t="s">
        <v>23</v>
      </c>
      <c r="T625" s="13"/>
      <c r="U625" s="13" t="s">
        <v>23</v>
      </c>
      <c r="V625" s="13" t="s">
        <v>23</v>
      </c>
      <c r="W625" s="13" t="s">
        <v>23</v>
      </c>
      <c r="X625" s="13" t="s">
        <v>23</v>
      </c>
      <c r="Y625" s="13" t="s">
        <v>23</v>
      </c>
      <c r="Z625" s="13" t="s">
        <v>23</v>
      </c>
    </row>
    <row r="626" spans="1:26" s="1" customFormat="1" ht="48" x14ac:dyDescent="0.25">
      <c r="A626" s="4">
        <v>177</v>
      </c>
      <c r="B626" s="13">
        <v>1</v>
      </c>
      <c r="C626" s="48" t="s">
        <v>184</v>
      </c>
      <c r="D626" s="1" t="s">
        <v>4275</v>
      </c>
      <c r="E626" s="5">
        <v>36.743022000000003</v>
      </c>
      <c r="F626" s="5">
        <v>-4.0509009999999996</v>
      </c>
      <c r="G626" s="13">
        <v>-550</v>
      </c>
      <c r="H626" s="1" t="s">
        <v>125</v>
      </c>
      <c r="I626" s="1" t="s">
        <v>4272</v>
      </c>
      <c r="J626" s="16"/>
      <c r="K626" s="16"/>
      <c r="L626" s="14" t="s">
        <v>185</v>
      </c>
      <c r="M626" s="14" t="s">
        <v>4292</v>
      </c>
      <c r="N626" s="1" t="s">
        <v>129</v>
      </c>
      <c r="O626" s="13" t="str">
        <f t="shared" si="9"/>
        <v>a</v>
      </c>
      <c r="P626" s="13"/>
      <c r="Q626" s="13" t="s">
        <v>23</v>
      </c>
      <c r="R626" s="13" t="s">
        <v>23</v>
      </c>
      <c r="S626" s="13" t="s">
        <v>23</v>
      </c>
      <c r="T626" s="13"/>
      <c r="U626" s="13" t="s">
        <v>23</v>
      </c>
      <c r="V626" s="13" t="s">
        <v>23</v>
      </c>
      <c r="W626" s="13" t="s">
        <v>23</v>
      </c>
      <c r="X626" s="13" t="s">
        <v>23</v>
      </c>
      <c r="Y626" s="13" t="s">
        <v>23</v>
      </c>
      <c r="Z626" s="13" t="s">
        <v>23</v>
      </c>
    </row>
    <row r="627" spans="1:26" s="1" customFormat="1" ht="48" x14ac:dyDescent="0.25">
      <c r="A627" s="4">
        <v>182</v>
      </c>
      <c r="B627" s="13">
        <v>1</v>
      </c>
      <c r="C627" s="48" t="s">
        <v>186</v>
      </c>
      <c r="D627" s="1" t="s">
        <v>187</v>
      </c>
      <c r="E627" s="5">
        <v>35.948990999999999</v>
      </c>
      <c r="F627" s="5">
        <v>-3.0325150000000001</v>
      </c>
      <c r="G627" s="13" t="s">
        <v>974</v>
      </c>
      <c r="H627" s="1" t="s">
        <v>52</v>
      </c>
      <c r="I627" s="1" t="s">
        <v>188</v>
      </c>
      <c r="J627" s="16"/>
      <c r="K627" s="16"/>
      <c r="L627" s="14" t="s">
        <v>189</v>
      </c>
      <c r="M627" s="14"/>
      <c r="N627" s="1" t="s">
        <v>129</v>
      </c>
      <c r="O627" s="13" t="str">
        <f t="shared" si="9"/>
        <v>a</v>
      </c>
      <c r="P627" s="13"/>
      <c r="Q627" s="13" t="s">
        <v>23</v>
      </c>
      <c r="R627" s="13" t="s">
        <v>23</v>
      </c>
      <c r="S627" s="13" t="s">
        <v>23</v>
      </c>
      <c r="T627" s="13"/>
      <c r="U627" s="13" t="s">
        <v>23</v>
      </c>
      <c r="V627" s="13" t="s">
        <v>23</v>
      </c>
      <c r="W627" s="13" t="s">
        <v>23</v>
      </c>
      <c r="X627" s="13" t="s">
        <v>23</v>
      </c>
      <c r="Y627" s="13" t="s">
        <v>23</v>
      </c>
      <c r="Z627" s="13" t="s">
        <v>23</v>
      </c>
    </row>
    <row r="628" spans="1:26" s="1" customFormat="1" ht="60" x14ac:dyDescent="0.25">
      <c r="A628" s="4">
        <v>183</v>
      </c>
      <c r="B628" s="13">
        <v>1</v>
      </c>
      <c r="C628" s="48" t="s">
        <v>190</v>
      </c>
      <c r="D628" s="1" t="s">
        <v>6743</v>
      </c>
      <c r="E628" s="5">
        <v>35.942386999999997</v>
      </c>
      <c r="F628" s="5">
        <v>-2.9092570000000002</v>
      </c>
      <c r="G628" s="13" t="s">
        <v>974</v>
      </c>
      <c r="H628" s="1" t="s">
        <v>52</v>
      </c>
      <c r="I628" s="1" t="s">
        <v>191</v>
      </c>
      <c r="J628" s="16"/>
      <c r="K628" s="16"/>
      <c r="L628" s="14" t="s">
        <v>192</v>
      </c>
      <c r="M628" s="14"/>
      <c r="N628" s="1" t="s">
        <v>129</v>
      </c>
      <c r="O628" s="13" t="str">
        <f t="shared" si="9"/>
        <v>a</v>
      </c>
      <c r="P628" s="13"/>
      <c r="Q628" s="13" t="s">
        <v>23</v>
      </c>
      <c r="R628" s="13" t="s">
        <v>23</v>
      </c>
      <c r="S628" s="13" t="s">
        <v>23</v>
      </c>
      <c r="T628" s="13"/>
      <c r="U628" s="13" t="s">
        <v>23</v>
      </c>
      <c r="V628" s="13" t="s">
        <v>23</v>
      </c>
      <c r="W628" s="13" t="s">
        <v>23</v>
      </c>
      <c r="X628" s="13" t="s">
        <v>23</v>
      </c>
      <c r="Y628" s="13" t="s">
        <v>23</v>
      </c>
      <c r="Z628" s="13" t="s">
        <v>23</v>
      </c>
    </row>
    <row r="629" spans="1:26" s="1" customFormat="1" ht="24" x14ac:dyDescent="0.25">
      <c r="A629" s="4">
        <v>185</v>
      </c>
      <c r="B629" s="13">
        <v>1</v>
      </c>
      <c r="C629" s="48" t="s">
        <v>194</v>
      </c>
      <c r="D629" s="1" t="s">
        <v>195</v>
      </c>
      <c r="E629" s="5">
        <v>36.816541000000001</v>
      </c>
      <c r="F629" s="5">
        <v>-2.4745469999999998</v>
      </c>
      <c r="G629" s="13">
        <v>-30</v>
      </c>
      <c r="H629" s="1" t="s">
        <v>196</v>
      </c>
      <c r="I629" s="1" t="s">
        <v>6595</v>
      </c>
      <c r="J629" s="16"/>
      <c r="K629" s="16"/>
      <c r="L629" s="14" t="s">
        <v>197</v>
      </c>
      <c r="M629" s="14" t="s">
        <v>4276</v>
      </c>
      <c r="N629" s="1" t="s">
        <v>129</v>
      </c>
      <c r="O629" s="13" t="str">
        <f t="shared" si="9"/>
        <v>a</v>
      </c>
      <c r="P629" s="13"/>
      <c r="Q629" s="13" t="s">
        <v>23</v>
      </c>
      <c r="R629" s="13" t="s">
        <v>23</v>
      </c>
      <c r="S629" s="13" t="s">
        <v>23</v>
      </c>
      <c r="T629" s="13"/>
      <c r="U629" s="13" t="s">
        <v>23</v>
      </c>
      <c r="V629" s="13" t="s">
        <v>23</v>
      </c>
      <c r="W629" s="13" t="s">
        <v>23</v>
      </c>
      <c r="X629" s="13" t="s">
        <v>23</v>
      </c>
      <c r="Y629" s="13" t="s">
        <v>23</v>
      </c>
      <c r="Z629" s="13" t="s">
        <v>23</v>
      </c>
    </row>
    <row r="630" spans="1:26" s="1" customFormat="1" ht="22.5" x14ac:dyDescent="0.25">
      <c r="A630" s="4">
        <v>187</v>
      </c>
      <c r="B630" s="13">
        <v>1</v>
      </c>
      <c r="C630" s="48" t="s">
        <v>199</v>
      </c>
      <c r="D630" s="1" t="s">
        <v>200</v>
      </c>
      <c r="E630" s="5">
        <v>37.397447</v>
      </c>
      <c r="F630" s="5">
        <v>-1.5695440000000001</v>
      </c>
      <c r="G630" s="13">
        <v>-330</v>
      </c>
      <c r="H630" s="1" t="s">
        <v>201</v>
      </c>
      <c r="J630" s="16"/>
      <c r="K630" s="16"/>
      <c r="L630" s="14" t="s">
        <v>202</v>
      </c>
      <c r="M630" s="14" t="s">
        <v>4277</v>
      </c>
      <c r="N630" s="1" t="s">
        <v>198</v>
      </c>
      <c r="O630" s="13" t="str">
        <f t="shared" si="9"/>
        <v>a</v>
      </c>
      <c r="P630" s="13"/>
      <c r="Q630" s="13" t="s">
        <v>23</v>
      </c>
      <c r="R630" s="13" t="s">
        <v>23</v>
      </c>
      <c r="S630" s="13" t="s">
        <v>23</v>
      </c>
      <c r="T630" s="13"/>
      <c r="U630" s="13" t="s">
        <v>23</v>
      </c>
      <c r="V630" s="13" t="s">
        <v>23</v>
      </c>
      <c r="W630" s="13" t="s">
        <v>23</v>
      </c>
      <c r="X630" s="13" t="s">
        <v>23</v>
      </c>
      <c r="Y630" s="13" t="s">
        <v>23</v>
      </c>
      <c r="Z630" s="13" t="s">
        <v>23</v>
      </c>
    </row>
    <row r="631" spans="1:26" s="1" customFormat="1" ht="36" x14ac:dyDescent="0.25">
      <c r="A631" s="4">
        <v>190</v>
      </c>
      <c r="B631" s="13">
        <v>1</v>
      </c>
      <c r="C631" s="48" t="s">
        <v>204</v>
      </c>
      <c r="D631" s="1" t="s">
        <v>4294</v>
      </c>
      <c r="E631" s="5">
        <v>37.579740000000001</v>
      </c>
      <c r="F631" s="5">
        <v>-0.84427799999999997</v>
      </c>
      <c r="G631" s="13" t="s">
        <v>974</v>
      </c>
      <c r="H631" s="1" t="s">
        <v>201</v>
      </c>
      <c r="J631" s="16"/>
      <c r="K631" s="16"/>
      <c r="L631" s="16"/>
      <c r="M631" s="14" t="s">
        <v>4293</v>
      </c>
      <c r="N631" s="1" t="s">
        <v>198</v>
      </c>
      <c r="O631" s="13" t="str">
        <f t="shared" si="9"/>
        <v>a</v>
      </c>
      <c r="P631" s="13"/>
      <c r="Q631" s="13" t="s">
        <v>23</v>
      </c>
      <c r="R631" s="13" t="s">
        <v>23</v>
      </c>
      <c r="S631" s="13" t="s">
        <v>23</v>
      </c>
      <c r="T631" s="13"/>
      <c r="U631" s="13" t="s">
        <v>23</v>
      </c>
      <c r="V631" s="13" t="s">
        <v>23</v>
      </c>
      <c r="W631" s="13" t="s">
        <v>23</v>
      </c>
      <c r="X631" s="13" t="s">
        <v>23</v>
      </c>
      <c r="Y631" s="13" t="s">
        <v>23</v>
      </c>
      <c r="Z631" s="13" t="s">
        <v>23</v>
      </c>
    </row>
    <row r="632" spans="1:26" s="1" customFormat="1" ht="56.25" x14ac:dyDescent="0.25">
      <c r="A632" s="4">
        <v>192</v>
      </c>
      <c r="B632" s="13">
        <v>1</v>
      </c>
      <c r="C632" s="48" t="s">
        <v>205</v>
      </c>
      <c r="D632" s="1" t="s">
        <v>206</v>
      </c>
      <c r="E632" s="5">
        <v>38.101514000000002</v>
      </c>
      <c r="F632" s="5">
        <v>-0.65026899999999999</v>
      </c>
      <c r="G632" s="13">
        <v>-750</v>
      </c>
      <c r="H632" s="1" t="s">
        <v>116</v>
      </c>
      <c r="I632" s="1" t="s">
        <v>114</v>
      </c>
      <c r="J632" s="16"/>
      <c r="K632" s="14" t="s">
        <v>6600</v>
      </c>
      <c r="L632" s="16"/>
      <c r="M632" s="14" t="s">
        <v>4199</v>
      </c>
      <c r="N632" s="1" t="s">
        <v>198</v>
      </c>
      <c r="O632" s="13" t="str">
        <f t="shared" si="9"/>
        <v>a</v>
      </c>
      <c r="P632" s="13"/>
      <c r="Q632" s="13" t="s">
        <v>23</v>
      </c>
      <c r="R632" s="13" t="s">
        <v>23</v>
      </c>
      <c r="S632" s="13" t="s">
        <v>23</v>
      </c>
      <c r="T632" s="13"/>
      <c r="U632" s="13" t="s">
        <v>23</v>
      </c>
      <c r="V632" s="13" t="s">
        <v>23</v>
      </c>
      <c r="W632" s="13" t="s">
        <v>23</v>
      </c>
      <c r="X632" s="13" t="s">
        <v>23</v>
      </c>
      <c r="Y632" s="13" t="s">
        <v>23</v>
      </c>
      <c r="Z632" s="13" t="s">
        <v>23</v>
      </c>
    </row>
    <row r="633" spans="1:26" s="1" customFormat="1" ht="22.5" x14ac:dyDescent="0.25">
      <c r="A633" s="4">
        <v>196</v>
      </c>
      <c r="B633" s="13">
        <v>1</v>
      </c>
      <c r="C633" s="48" t="s">
        <v>207</v>
      </c>
      <c r="D633" s="1" t="s">
        <v>208</v>
      </c>
      <c r="E633" s="5">
        <v>38.843600000000002</v>
      </c>
      <c r="F633" s="5">
        <v>0.1055</v>
      </c>
      <c r="G633" s="13">
        <v>-550</v>
      </c>
      <c r="H633" s="1" t="s">
        <v>79</v>
      </c>
      <c r="I633" s="1" t="s">
        <v>6591</v>
      </c>
      <c r="J633" s="14" t="s">
        <v>6800</v>
      </c>
      <c r="K633" s="16"/>
      <c r="L633" s="14" t="s">
        <v>209</v>
      </c>
      <c r="M633" s="14" t="s">
        <v>4279</v>
      </c>
      <c r="N633" s="1" t="s">
        <v>198</v>
      </c>
      <c r="O633" s="13" t="str">
        <f t="shared" si="9"/>
        <v>a</v>
      </c>
      <c r="P633" s="13"/>
      <c r="Q633" s="13" t="s">
        <v>23</v>
      </c>
      <c r="R633" s="13" t="s">
        <v>23</v>
      </c>
      <c r="S633" s="13" t="s">
        <v>23</v>
      </c>
      <c r="T633" s="13"/>
      <c r="U633" s="13" t="s">
        <v>23</v>
      </c>
      <c r="V633" s="13" t="s">
        <v>23</v>
      </c>
      <c r="W633" s="13" t="s">
        <v>23</v>
      </c>
      <c r="X633" s="13" t="s">
        <v>23</v>
      </c>
      <c r="Y633" s="13" t="s">
        <v>23</v>
      </c>
      <c r="Z633" s="13" t="s">
        <v>23</v>
      </c>
    </row>
    <row r="634" spans="1:26" s="1" customFormat="1" ht="60" x14ac:dyDescent="0.25">
      <c r="A634" s="4">
        <v>204</v>
      </c>
      <c r="B634" s="13">
        <v>1</v>
      </c>
      <c r="C634" s="48" t="s">
        <v>6523</v>
      </c>
      <c r="D634" s="1" t="s">
        <v>4299</v>
      </c>
      <c r="E634" s="5">
        <v>40.742049999999999</v>
      </c>
      <c r="F634" s="5">
        <v>0.56159999999999999</v>
      </c>
      <c r="G634" s="13" t="s">
        <v>974</v>
      </c>
      <c r="H634" s="1" t="s">
        <v>210</v>
      </c>
      <c r="J634" s="16"/>
      <c r="K634" s="16"/>
      <c r="L634" s="14" t="s">
        <v>211</v>
      </c>
      <c r="M634" s="14" t="s">
        <v>4300</v>
      </c>
      <c r="N634" s="1" t="s">
        <v>198</v>
      </c>
      <c r="O634" s="13" t="str">
        <f t="shared" si="9"/>
        <v>a</v>
      </c>
      <c r="P634" s="13"/>
      <c r="Q634" s="13" t="s">
        <v>23</v>
      </c>
      <c r="R634" s="13" t="s">
        <v>23</v>
      </c>
      <c r="S634" s="13" t="s">
        <v>23</v>
      </c>
      <c r="T634" s="13"/>
      <c r="U634" s="13" t="s">
        <v>23</v>
      </c>
      <c r="V634" s="13" t="s">
        <v>23</v>
      </c>
      <c r="W634" s="13" t="s">
        <v>23</v>
      </c>
      <c r="X634" s="13" t="s">
        <v>23</v>
      </c>
      <c r="Y634" s="13" t="s">
        <v>23</v>
      </c>
      <c r="Z634" s="13" t="s">
        <v>23</v>
      </c>
    </row>
    <row r="635" spans="1:26" s="1" customFormat="1" ht="24" x14ac:dyDescent="0.25">
      <c r="A635" s="4">
        <v>205</v>
      </c>
      <c r="B635" s="13">
        <v>1</v>
      </c>
      <c r="C635" s="48" t="s">
        <v>4296</v>
      </c>
      <c r="D635" s="1" t="s">
        <v>4297</v>
      </c>
      <c r="E635" s="5">
        <v>40.814374999999998</v>
      </c>
      <c r="F635" s="5">
        <v>0.52101600000000003</v>
      </c>
      <c r="G635" s="13">
        <v>-330</v>
      </c>
      <c r="H635" s="1" t="s">
        <v>212</v>
      </c>
      <c r="J635" s="16"/>
      <c r="K635" s="16"/>
      <c r="L635" s="14" t="s">
        <v>213</v>
      </c>
      <c r="M635" s="14" t="s">
        <v>4295</v>
      </c>
      <c r="N635" s="1" t="s">
        <v>198</v>
      </c>
      <c r="O635" s="13" t="str">
        <f t="shared" si="9"/>
        <v>a</v>
      </c>
      <c r="P635" s="13"/>
      <c r="Q635" s="13" t="s">
        <v>23</v>
      </c>
      <c r="R635" s="13" t="s">
        <v>23</v>
      </c>
      <c r="S635" s="13" t="s">
        <v>23</v>
      </c>
      <c r="T635" s="13"/>
      <c r="U635" s="13" t="s">
        <v>23</v>
      </c>
      <c r="V635" s="13" t="s">
        <v>23</v>
      </c>
      <c r="W635" s="13" t="s">
        <v>23</v>
      </c>
      <c r="X635" s="13" t="s">
        <v>23</v>
      </c>
      <c r="Y635" s="13" t="s">
        <v>23</v>
      </c>
      <c r="Z635" s="13" t="s">
        <v>23</v>
      </c>
    </row>
    <row r="636" spans="1:26" s="1" customFormat="1" ht="24" x14ac:dyDescent="0.25">
      <c r="A636" s="4">
        <v>206</v>
      </c>
      <c r="B636" s="13">
        <v>1</v>
      </c>
      <c r="C636" s="48"/>
      <c r="D636" s="1" t="s">
        <v>4298</v>
      </c>
      <c r="E636" s="5">
        <v>40.764989</v>
      </c>
      <c r="F636" s="5">
        <v>0.86222500000000002</v>
      </c>
      <c r="G636" s="13" t="s">
        <v>974</v>
      </c>
      <c r="H636" s="1" t="s">
        <v>214</v>
      </c>
      <c r="J636" s="16"/>
      <c r="K636" s="16"/>
      <c r="L636" s="14" t="s">
        <v>215</v>
      </c>
      <c r="M636" s="14"/>
      <c r="N636" s="1" t="s">
        <v>198</v>
      </c>
      <c r="O636" s="13" t="str">
        <f t="shared" si="9"/>
        <v>a</v>
      </c>
      <c r="P636" s="13"/>
      <c r="Q636" s="13" t="s">
        <v>23</v>
      </c>
      <c r="R636" s="13" t="s">
        <v>23</v>
      </c>
      <c r="S636" s="13" t="s">
        <v>23</v>
      </c>
      <c r="T636" s="13"/>
      <c r="U636" s="13" t="s">
        <v>23</v>
      </c>
      <c r="V636" s="13" t="s">
        <v>23</v>
      </c>
      <c r="W636" s="13" t="s">
        <v>23</v>
      </c>
      <c r="X636" s="13" t="s">
        <v>23</v>
      </c>
      <c r="Y636" s="13" t="s">
        <v>23</v>
      </c>
      <c r="Z636" s="13" t="s">
        <v>23</v>
      </c>
    </row>
    <row r="637" spans="1:26" s="1" customFormat="1" ht="24" x14ac:dyDescent="0.25">
      <c r="A637" s="4">
        <v>218</v>
      </c>
      <c r="B637" s="13">
        <v>1</v>
      </c>
      <c r="C637" s="48"/>
      <c r="D637" s="1" t="s">
        <v>4538</v>
      </c>
      <c r="E637" s="5">
        <v>41.891500999999998</v>
      </c>
      <c r="F637" s="5">
        <v>3.1952729999999998</v>
      </c>
      <c r="G637" s="13">
        <v>-330</v>
      </c>
      <c r="H637" s="1" t="s">
        <v>116</v>
      </c>
      <c r="J637" s="16"/>
      <c r="K637" s="16"/>
      <c r="L637" s="14" t="s">
        <v>4303</v>
      </c>
      <c r="M637" s="14" t="s">
        <v>4302</v>
      </c>
      <c r="N637" s="1" t="s">
        <v>198</v>
      </c>
      <c r="O637" s="13" t="str">
        <f t="shared" si="9"/>
        <v>a</v>
      </c>
      <c r="P637" s="13"/>
      <c r="Q637" s="13" t="s">
        <v>23</v>
      </c>
      <c r="R637" s="13" t="s">
        <v>23</v>
      </c>
      <c r="S637" s="13" t="s">
        <v>23</v>
      </c>
      <c r="T637" s="13"/>
      <c r="U637" s="13" t="s">
        <v>23</v>
      </c>
      <c r="V637" s="13" t="s">
        <v>23</v>
      </c>
      <c r="W637" s="13" t="s">
        <v>23</v>
      </c>
      <c r="X637" s="13" t="s">
        <v>23</v>
      </c>
      <c r="Y637" s="13" t="s">
        <v>23</v>
      </c>
      <c r="Z637" s="13" t="s">
        <v>23</v>
      </c>
    </row>
    <row r="638" spans="1:26" s="1" customFormat="1" ht="84" x14ac:dyDescent="0.25">
      <c r="A638" s="4">
        <v>222</v>
      </c>
      <c r="B638" s="13">
        <v>1</v>
      </c>
      <c r="C638" s="48" t="s">
        <v>221</v>
      </c>
      <c r="D638" s="1" t="s">
        <v>4449</v>
      </c>
      <c r="E638" s="5">
        <v>42.292361</v>
      </c>
      <c r="F638" s="5">
        <v>3.288913</v>
      </c>
      <c r="G638" s="13" t="s">
        <v>974</v>
      </c>
      <c r="H638" s="1" t="s">
        <v>116</v>
      </c>
      <c r="J638" s="16"/>
      <c r="K638" s="16"/>
      <c r="L638" s="14" t="s">
        <v>222</v>
      </c>
      <c r="M638" s="14"/>
      <c r="N638" s="1" t="s">
        <v>198</v>
      </c>
      <c r="O638" s="13" t="str">
        <f t="shared" si="9"/>
        <v>a</v>
      </c>
      <c r="P638" s="13"/>
      <c r="Q638" s="13" t="s">
        <v>23</v>
      </c>
      <c r="R638" s="13" t="s">
        <v>23</v>
      </c>
      <c r="S638" s="13" t="s">
        <v>23</v>
      </c>
      <c r="T638" s="13"/>
      <c r="U638" s="13" t="s">
        <v>23</v>
      </c>
      <c r="V638" s="13" t="s">
        <v>23</v>
      </c>
      <c r="W638" s="13" t="s">
        <v>23</v>
      </c>
      <c r="X638" s="13" t="s">
        <v>23</v>
      </c>
      <c r="Y638" s="13" t="s">
        <v>23</v>
      </c>
      <c r="Z638" s="13" t="s">
        <v>23</v>
      </c>
    </row>
    <row r="639" spans="1:26" s="1" customFormat="1" ht="228" x14ac:dyDescent="0.25">
      <c r="A639" s="4">
        <v>222.1</v>
      </c>
      <c r="B639" s="13">
        <v>1</v>
      </c>
      <c r="C639" s="48" t="s">
        <v>4450</v>
      </c>
      <c r="D639" s="1" t="s">
        <v>4567</v>
      </c>
      <c r="E639" s="5">
        <v>42.341512000000002</v>
      </c>
      <c r="F639" s="5">
        <v>3.2022810000000002</v>
      </c>
      <c r="G639" s="13" t="s">
        <v>974</v>
      </c>
      <c r="H639" s="1" t="s">
        <v>223</v>
      </c>
      <c r="J639" s="16"/>
      <c r="K639" s="16"/>
      <c r="L639" s="14" t="s">
        <v>4307</v>
      </c>
      <c r="M639" s="14" t="s">
        <v>4306</v>
      </c>
      <c r="N639" s="1" t="s">
        <v>198</v>
      </c>
      <c r="O639" s="13" t="str">
        <f t="shared" si="9"/>
        <v>a</v>
      </c>
      <c r="P639" s="13"/>
      <c r="Q639" s="13" t="s">
        <v>23</v>
      </c>
      <c r="R639" s="13" t="s">
        <v>23</v>
      </c>
      <c r="S639" s="13" t="s">
        <v>23</v>
      </c>
      <c r="T639" s="13"/>
      <c r="U639" s="13" t="s">
        <v>23</v>
      </c>
      <c r="V639" s="13" t="s">
        <v>23</v>
      </c>
      <c r="W639" s="13" t="s">
        <v>23</v>
      </c>
      <c r="X639" s="13" t="s">
        <v>23</v>
      </c>
      <c r="Y639" s="13" t="s">
        <v>23</v>
      </c>
      <c r="Z639" s="13" t="s">
        <v>23</v>
      </c>
    </row>
    <row r="640" spans="1:26" s="1" customFormat="1" ht="108" x14ac:dyDescent="0.25">
      <c r="A640" s="4">
        <v>224</v>
      </c>
      <c r="B640" s="13">
        <v>1</v>
      </c>
      <c r="C640" s="48" t="s">
        <v>4316</v>
      </c>
      <c r="D640" s="1" t="s">
        <v>228</v>
      </c>
      <c r="E640" s="5">
        <v>39.585389999999997</v>
      </c>
      <c r="F640" s="5">
        <v>2.9986109999999999</v>
      </c>
      <c r="G640" s="13">
        <v>-550</v>
      </c>
      <c r="H640" s="1" t="s">
        <v>229</v>
      </c>
      <c r="J640" s="16"/>
      <c r="K640" s="16"/>
      <c r="L640" s="14" t="s">
        <v>4309</v>
      </c>
      <c r="M640" s="14" t="s">
        <v>4308</v>
      </c>
      <c r="N640" s="1" t="s">
        <v>230</v>
      </c>
      <c r="O640" s="13" t="str">
        <f t="shared" si="9"/>
        <v>a</v>
      </c>
      <c r="P640" s="13"/>
      <c r="Q640" s="13" t="s">
        <v>23</v>
      </c>
      <c r="R640" s="13" t="s">
        <v>23</v>
      </c>
      <c r="S640" s="13" t="s">
        <v>23</v>
      </c>
      <c r="T640" s="13"/>
      <c r="U640" s="13" t="s">
        <v>23</v>
      </c>
      <c r="V640" s="13" t="s">
        <v>23</v>
      </c>
      <c r="W640" s="13" t="s">
        <v>23</v>
      </c>
      <c r="X640" s="13" t="s">
        <v>23</v>
      </c>
      <c r="Y640" s="13" t="s">
        <v>23</v>
      </c>
      <c r="Z640" s="13" t="s">
        <v>23</v>
      </c>
    </row>
    <row r="641" spans="1:26" s="1" customFormat="1" ht="24" x14ac:dyDescent="0.25">
      <c r="A641" s="4">
        <v>229</v>
      </c>
      <c r="B641" s="13">
        <v>1</v>
      </c>
      <c r="C641" s="48" t="s">
        <v>4317</v>
      </c>
      <c r="D641" s="1" t="s">
        <v>233</v>
      </c>
      <c r="E641" s="5">
        <v>39.982937</v>
      </c>
      <c r="F641" s="5">
        <v>4.0573319999999997</v>
      </c>
      <c r="G641" s="13" t="s">
        <v>974</v>
      </c>
      <c r="H641" s="1" t="s">
        <v>52</v>
      </c>
      <c r="J641" s="16"/>
      <c r="K641" s="16"/>
      <c r="L641" s="14" t="s">
        <v>234</v>
      </c>
      <c r="M641" s="14" t="s">
        <v>4310</v>
      </c>
      <c r="N641" s="1" t="s">
        <v>235</v>
      </c>
      <c r="O641" s="13" t="str">
        <f t="shared" si="9"/>
        <v>a</v>
      </c>
      <c r="P641" s="13"/>
      <c r="Q641" s="13" t="s">
        <v>23</v>
      </c>
      <c r="R641" s="13" t="s">
        <v>23</v>
      </c>
      <c r="S641" s="13" t="s">
        <v>23</v>
      </c>
      <c r="T641" s="13"/>
      <c r="U641" s="13" t="s">
        <v>23</v>
      </c>
      <c r="V641" s="13" t="s">
        <v>23</v>
      </c>
      <c r="W641" s="13" t="s">
        <v>23</v>
      </c>
      <c r="X641" s="13" t="s">
        <v>23</v>
      </c>
      <c r="Y641" s="13" t="s">
        <v>23</v>
      </c>
      <c r="Z641" s="13" t="s">
        <v>23</v>
      </c>
    </row>
    <row r="642" spans="1:26" s="1" customFormat="1" ht="24" x14ac:dyDescent="0.25">
      <c r="A642" s="4">
        <v>251</v>
      </c>
      <c r="B642" s="13">
        <v>1</v>
      </c>
      <c r="C642" s="48" t="s">
        <v>4325</v>
      </c>
      <c r="D642" s="1" t="s">
        <v>253</v>
      </c>
      <c r="E642" s="5">
        <v>49.720945</v>
      </c>
      <c r="F642" s="5">
        <v>-2.1760000000000002</v>
      </c>
      <c r="G642" s="13">
        <v>300</v>
      </c>
      <c r="H642" s="1" t="s">
        <v>52</v>
      </c>
      <c r="J642" s="16"/>
      <c r="K642" s="16"/>
      <c r="L642" s="14" t="s">
        <v>4322</v>
      </c>
      <c r="M642" s="14" t="s">
        <v>4604</v>
      </c>
      <c r="N642" s="1" t="s">
        <v>246</v>
      </c>
      <c r="O642" s="13" t="str">
        <f t="shared" ref="O642:O707" si="10">IF(H642="","m","a")</f>
        <v>a</v>
      </c>
      <c r="P642" s="13"/>
      <c r="Q642" s="13" t="s">
        <v>23</v>
      </c>
      <c r="R642" s="13" t="s">
        <v>23</v>
      </c>
      <c r="S642" s="13" t="s">
        <v>23</v>
      </c>
      <c r="T642" s="13"/>
      <c r="U642" s="13" t="s">
        <v>23</v>
      </c>
      <c r="V642" s="13" t="s">
        <v>23</v>
      </c>
      <c r="W642" s="13" t="s">
        <v>23</v>
      </c>
      <c r="X642" s="13" t="s">
        <v>23</v>
      </c>
      <c r="Y642" s="13" t="s">
        <v>23</v>
      </c>
      <c r="Z642" s="13" t="s">
        <v>23</v>
      </c>
    </row>
    <row r="643" spans="1:26" s="1" customFormat="1" ht="22.5" x14ac:dyDescent="0.25">
      <c r="A643" s="4">
        <v>252</v>
      </c>
      <c r="B643" s="13">
        <v>1</v>
      </c>
      <c r="C643" s="48" t="s">
        <v>4326</v>
      </c>
      <c r="D643" s="1" t="s">
        <v>254</v>
      </c>
      <c r="E643" s="5">
        <v>49.455255000000001</v>
      </c>
      <c r="F643" s="5">
        <v>-2.5748799999999998</v>
      </c>
      <c r="G643" s="13" t="s">
        <v>974</v>
      </c>
      <c r="H643" s="1" t="s">
        <v>52</v>
      </c>
      <c r="J643" s="16"/>
      <c r="K643" s="16"/>
      <c r="L643" s="14" t="s">
        <v>255</v>
      </c>
      <c r="M643" s="14"/>
      <c r="N643" s="1" t="s">
        <v>246</v>
      </c>
      <c r="O643" s="13" t="str">
        <f t="shared" si="10"/>
        <v>a</v>
      </c>
      <c r="P643" s="13"/>
      <c r="Q643" s="13" t="s">
        <v>23</v>
      </c>
      <c r="R643" s="13" t="s">
        <v>23</v>
      </c>
      <c r="S643" s="13" t="s">
        <v>23</v>
      </c>
      <c r="T643" s="13"/>
      <c r="U643" s="13" t="s">
        <v>23</v>
      </c>
      <c r="V643" s="13" t="s">
        <v>23</v>
      </c>
      <c r="W643" s="13" t="s">
        <v>23</v>
      </c>
      <c r="X643" s="13" t="s">
        <v>23</v>
      </c>
      <c r="Y643" s="13" t="s">
        <v>23</v>
      </c>
      <c r="Z643" s="13" t="s">
        <v>23</v>
      </c>
    </row>
    <row r="644" spans="1:26" s="1" customFormat="1" ht="24" x14ac:dyDescent="0.25">
      <c r="A644" s="4">
        <v>253</v>
      </c>
      <c r="B644" s="13">
        <v>1</v>
      </c>
      <c r="C644" s="48" t="s">
        <v>4327</v>
      </c>
      <c r="D644" s="1" t="s">
        <v>256</v>
      </c>
      <c r="E644" s="5">
        <v>49.458796</v>
      </c>
      <c r="F644" s="5">
        <v>-2.524054</v>
      </c>
      <c r="G644" s="13">
        <v>-330</v>
      </c>
      <c r="H644" s="1" t="s">
        <v>52</v>
      </c>
      <c r="J644" s="16"/>
      <c r="K644" s="16"/>
      <c r="L644" s="14" t="s">
        <v>4323</v>
      </c>
      <c r="M644" s="14" t="s">
        <v>4605</v>
      </c>
      <c r="N644" s="1" t="s">
        <v>246</v>
      </c>
      <c r="O644" s="13" t="str">
        <f t="shared" si="10"/>
        <v>a</v>
      </c>
      <c r="P644" s="13"/>
      <c r="Q644" s="13" t="s">
        <v>23</v>
      </c>
      <c r="R644" s="13" t="s">
        <v>23</v>
      </c>
      <c r="S644" s="13" t="s">
        <v>23</v>
      </c>
      <c r="T644" s="13"/>
      <c r="U644" s="13" t="s">
        <v>23</v>
      </c>
      <c r="V644" s="13" t="s">
        <v>23</v>
      </c>
      <c r="W644" s="13" t="s">
        <v>23</v>
      </c>
      <c r="X644" s="13" t="s">
        <v>23</v>
      </c>
      <c r="Y644" s="13" t="s">
        <v>23</v>
      </c>
      <c r="Z644" s="13" t="s">
        <v>23</v>
      </c>
    </row>
    <row r="645" spans="1:26" s="1" customFormat="1" ht="22.5" x14ac:dyDescent="0.25">
      <c r="A645" s="4">
        <v>254</v>
      </c>
      <c r="B645" s="13">
        <v>1</v>
      </c>
      <c r="C645" s="48" t="s">
        <v>4328</v>
      </c>
      <c r="D645" s="1" t="s">
        <v>6744</v>
      </c>
      <c r="E645" s="5">
        <v>49.431421</v>
      </c>
      <c r="F645" s="5">
        <v>-2.3599389999999998</v>
      </c>
      <c r="G645" s="13" t="s">
        <v>974</v>
      </c>
      <c r="H645" s="1" t="s">
        <v>52</v>
      </c>
      <c r="J645" s="16"/>
      <c r="K645" s="16"/>
      <c r="L645" s="14" t="s">
        <v>257</v>
      </c>
      <c r="M645" s="14"/>
      <c r="N645" s="1" t="s">
        <v>246</v>
      </c>
      <c r="O645" s="13" t="str">
        <f t="shared" si="10"/>
        <v>a</v>
      </c>
      <c r="P645" s="13"/>
      <c r="Q645" s="13" t="s">
        <v>23</v>
      </c>
      <c r="R645" s="13" t="s">
        <v>23</v>
      </c>
      <c r="S645" s="13" t="s">
        <v>23</v>
      </c>
      <c r="T645" s="13"/>
      <c r="U645" s="13" t="s">
        <v>23</v>
      </c>
      <c r="V645" s="13" t="s">
        <v>23</v>
      </c>
      <c r="W645" s="13" t="s">
        <v>23</v>
      </c>
      <c r="X645" s="13" t="s">
        <v>23</v>
      </c>
      <c r="Y645" s="13" t="s">
        <v>23</v>
      </c>
      <c r="Z645" s="13" t="s">
        <v>23</v>
      </c>
    </row>
    <row r="646" spans="1:26" s="1" customFormat="1" ht="24" x14ac:dyDescent="0.25">
      <c r="A646" s="4">
        <v>255</v>
      </c>
      <c r="B646" s="13">
        <v>1</v>
      </c>
      <c r="C646" s="48" t="s">
        <v>4329</v>
      </c>
      <c r="D646" s="1" t="s">
        <v>258</v>
      </c>
      <c r="E646" s="5">
        <v>49.218156999999998</v>
      </c>
      <c r="F646" s="5">
        <v>-2.138954</v>
      </c>
      <c r="G646" s="13" t="s">
        <v>974</v>
      </c>
      <c r="H646" s="1" t="s">
        <v>52</v>
      </c>
      <c r="J646" s="16"/>
      <c r="K646" s="16"/>
      <c r="L646" s="14" t="s">
        <v>259</v>
      </c>
      <c r="M646" s="14" t="s">
        <v>4606</v>
      </c>
      <c r="N646" s="1" t="s">
        <v>246</v>
      </c>
      <c r="O646" s="13" t="str">
        <f t="shared" si="10"/>
        <v>a</v>
      </c>
      <c r="P646" s="13"/>
      <c r="Q646" s="13" t="s">
        <v>23</v>
      </c>
      <c r="R646" s="13" t="s">
        <v>23</v>
      </c>
      <c r="S646" s="13" t="s">
        <v>23</v>
      </c>
      <c r="T646" s="13"/>
      <c r="U646" s="13" t="s">
        <v>23</v>
      </c>
      <c r="V646" s="13" t="s">
        <v>23</v>
      </c>
      <c r="W646" s="13" t="s">
        <v>23</v>
      </c>
      <c r="X646" s="13" t="s">
        <v>23</v>
      </c>
      <c r="Y646" s="13" t="s">
        <v>23</v>
      </c>
      <c r="Z646" s="13" t="s">
        <v>23</v>
      </c>
    </row>
    <row r="647" spans="1:26" s="1" customFormat="1" ht="24" x14ac:dyDescent="0.25">
      <c r="A647" s="4">
        <v>264</v>
      </c>
      <c r="B647" s="13">
        <v>1</v>
      </c>
      <c r="C647" s="48" t="s">
        <v>260</v>
      </c>
      <c r="D647" s="1" t="s">
        <v>261</v>
      </c>
      <c r="E647" s="5">
        <v>48.654231000000003</v>
      </c>
      <c r="F647" s="5">
        <v>-3.875826</v>
      </c>
      <c r="G647" s="13" t="s">
        <v>974</v>
      </c>
      <c r="H647" s="1" t="s">
        <v>262</v>
      </c>
      <c r="I647" s="1" t="s">
        <v>250</v>
      </c>
      <c r="J647" s="14" t="s">
        <v>7025</v>
      </c>
      <c r="K647" s="16"/>
      <c r="L647" s="14" t="s">
        <v>263</v>
      </c>
      <c r="M647" s="14"/>
      <c r="N647" s="1" t="s">
        <v>246</v>
      </c>
      <c r="O647" s="13" t="str">
        <f t="shared" si="10"/>
        <v>a</v>
      </c>
      <c r="P647" s="13"/>
      <c r="Q647" s="13"/>
      <c r="R647" s="13" t="s">
        <v>23</v>
      </c>
      <c r="S647" s="13" t="s">
        <v>23</v>
      </c>
      <c r="T647" s="13"/>
      <c r="U647" s="13" t="s">
        <v>23</v>
      </c>
      <c r="V647" s="13" t="s">
        <v>23</v>
      </c>
      <c r="W647" s="13" t="s">
        <v>23</v>
      </c>
      <c r="X647" s="13" t="s">
        <v>23</v>
      </c>
      <c r="Y647" s="13" t="s">
        <v>23</v>
      </c>
      <c r="Z647" s="13" t="s">
        <v>23</v>
      </c>
    </row>
    <row r="648" spans="1:26" s="1" customFormat="1" ht="36" x14ac:dyDescent="0.25">
      <c r="A648" s="4">
        <v>265</v>
      </c>
      <c r="B648" s="13">
        <v>1</v>
      </c>
      <c r="C648" s="48" t="s">
        <v>4330</v>
      </c>
      <c r="D648" s="1" t="s">
        <v>264</v>
      </c>
      <c r="E648" s="5">
        <v>48.458437000000004</v>
      </c>
      <c r="F648" s="5">
        <v>-5.0499299999999998</v>
      </c>
      <c r="G648" s="13" t="s">
        <v>974</v>
      </c>
      <c r="H648" s="1" t="s">
        <v>52</v>
      </c>
      <c r="I648" s="1" t="s">
        <v>232</v>
      </c>
      <c r="J648" s="16"/>
      <c r="K648" s="16"/>
      <c r="L648" s="14" t="s">
        <v>265</v>
      </c>
      <c r="M648" s="14" t="s">
        <v>4607</v>
      </c>
      <c r="N648" s="1" t="s">
        <v>246</v>
      </c>
      <c r="O648" s="13" t="str">
        <f t="shared" si="10"/>
        <v>a</v>
      </c>
      <c r="P648" s="13"/>
      <c r="Q648" s="13" t="s">
        <v>38</v>
      </c>
      <c r="R648" s="13" t="s">
        <v>23</v>
      </c>
      <c r="S648" s="13" t="s">
        <v>23</v>
      </c>
      <c r="T648" s="13"/>
      <c r="U648" s="13" t="s">
        <v>23</v>
      </c>
      <c r="V648" s="13" t="s">
        <v>23</v>
      </c>
      <c r="W648" s="13" t="s">
        <v>23</v>
      </c>
      <c r="X648" s="13" t="s">
        <v>23</v>
      </c>
      <c r="Y648" s="13" t="s">
        <v>23</v>
      </c>
      <c r="Z648" s="13" t="s">
        <v>23</v>
      </c>
    </row>
    <row r="649" spans="1:26" s="1" customFormat="1" ht="22.5" x14ac:dyDescent="0.25">
      <c r="A649" s="4">
        <v>267</v>
      </c>
      <c r="B649" s="13">
        <v>1</v>
      </c>
      <c r="C649" s="48" t="s">
        <v>4324</v>
      </c>
      <c r="D649" s="1" t="s">
        <v>266</v>
      </c>
      <c r="E649" s="5">
        <v>48.035134999999997</v>
      </c>
      <c r="F649" s="5">
        <v>-4.8538899999999998</v>
      </c>
      <c r="G649" s="13" t="s">
        <v>974</v>
      </c>
      <c r="H649" s="1" t="s">
        <v>52</v>
      </c>
      <c r="J649" s="16"/>
      <c r="K649" s="16"/>
      <c r="L649" s="14" t="s">
        <v>267</v>
      </c>
      <c r="M649" s="14" t="s">
        <v>4608</v>
      </c>
      <c r="N649" s="1" t="s">
        <v>246</v>
      </c>
      <c r="O649" s="13" t="str">
        <f t="shared" si="10"/>
        <v>a</v>
      </c>
      <c r="P649" s="13"/>
      <c r="Q649" s="13" t="s">
        <v>23</v>
      </c>
      <c r="R649" s="13" t="s">
        <v>23</v>
      </c>
      <c r="S649" s="13" t="s">
        <v>23</v>
      </c>
      <c r="T649" s="13"/>
      <c r="U649" s="13" t="s">
        <v>23</v>
      </c>
      <c r="V649" s="13" t="s">
        <v>23</v>
      </c>
      <c r="W649" s="13" t="s">
        <v>23</v>
      </c>
      <c r="X649" s="13" t="s">
        <v>23</v>
      </c>
      <c r="Y649" s="13" t="s">
        <v>23</v>
      </c>
      <c r="Z649" s="13" t="s">
        <v>23</v>
      </c>
    </row>
    <row r="650" spans="1:26" s="1" customFormat="1" ht="24" x14ac:dyDescent="0.25">
      <c r="A650" s="4">
        <v>268</v>
      </c>
      <c r="B650" s="13">
        <v>1</v>
      </c>
      <c r="C650" s="48" t="s">
        <v>4335</v>
      </c>
      <c r="D650" s="1" t="s">
        <v>268</v>
      </c>
      <c r="E650" s="5">
        <v>47.715792</v>
      </c>
      <c r="F650" s="5">
        <v>-3.3556159999999999</v>
      </c>
      <c r="G650" s="13" t="s">
        <v>974</v>
      </c>
      <c r="H650" s="1" t="s">
        <v>262</v>
      </c>
      <c r="I650" s="1" t="s">
        <v>250</v>
      </c>
      <c r="J650" s="14" t="s">
        <v>7025</v>
      </c>
      <c r="K650" s="16"/>
      <c r="L650" s="14" t="s">
        <v>269</v>
      </c>
      <c r="M650" s="14"/>
      <c r="N650" s="1" t="s">
        <v>246</v>
      </c>
      <c r="O650" s="13" t="str">
        <f t="shared" si="10"/>
        <v>a</v>
      </c>
      <c r="P650" s="13"/>
      <c r="Q650" s="13"/>
      <c r="R650" s="13" t="s">
        <v>23</v>
      </c>
      <c r="S650" s="13" t="s">
        <v>23</v>
      </c>
      <c r="T650" s="13"/>
      <c r="U650" s="13" t="s">
        <v>23</v>
      </c>
      <c r="V650" s="13" t="s">
        <v>23</v>
      </c>
      <c r="W650" s="13" t="s">
        <v>23</v>
      </c>
      <c r="X650" s="13" t="s">
        <v>23</v>
      </c>
      <c r="Y650" s="13" t="s">
        <v>23</v>
      </c>
      <c r="Z650" s="13" t="s">
        <v>23</v>
      </c>
    </row>
    <row r="651" spans="1:26" s="1" customFormat="1" ht="24" x14ac:dyDescent="0.25">
      <c r="A651" s="4">
        <v>270</v>
      </c>
      <c r="B651" s="13">
        <v>1</v>
      </c>
      <c r="C651" s="48" t="s">
        <v>4333</v>
      </c>
      <c r="D651" s="1" t="s">
        <v>270</v>
      </c>
      <c r="E651" s="5">
        <v>47.322732000000002</v>
      </c>
      <c r="F651" s="5">
        <v>-3.1853940000000001</v>
      </c>
      <c r="G651" s="13">
        <v>-30</v>
      </c>
      <c r="H651" s="1" t="s">
        <v>52</v>
      </c>
      <c r="J651" s="16"/>
      <c r="K651" s="16"/>
      <c r="L651" s="14" t="s">
        <v>271</v>
      </c>
      <c r="M651" s="14" t="s">
        <v>4609</v>
      </c>
      <c r="N651" s="1" t="s">
        <v>246</v>
      </c>
      <c r="O651" s="13" t="str">
        <f t="shared" si="10"/>
        <v>a</v>
      </c>
      <c r="P651" s="13"/>
      <c r="Q651" s="13" t="s">
        <v>23</v>
      </c>
      <c r="R651" s="13" t="s">
        <v>23</v>
      </c>
      <c r="S651" s="13" t="s">
        <v>23</v>
      </c>
      <c r="T651" s="13"/>
      <c r="U651" s="13" t="s">
        <v>23</v>
      </c>
      <c r="V651" s="13" t="s">
        <v>23</v>
      </c>
      <c r="W651" s="13" t="s">
        <v>23</v>
      </c>
      <c r="X651" s="13" t="s">
        <v>23</v>
      </c>
      <c r="Y651" s="13" t="s">
        <v>23</v>
      </c>
      <c r="Z651" s="13" t="s">
        <v>23</v>
      </c>
    </row>
    <row r="652" spans="1:26" s="1" customFormat="1" ht="22.5" x14ac:dyDescent="0.25">
      <c r="A652" s="4">
        <v>271</v>
      </c>
      <c r="B652" s="13">
        <v>1</v>
      </c>
      <c r="C652" s="48" t="s">
        <v>4332</v>
      </c>
      <c r="D652" s="1" t="s">
        <v>272</v>
      </c>
      <c r="E652" s="5">
        <v>47.388435999999999</v>
      </c>
      <c r="F652" s="5">
        <v>-2.96713</v>
      </c>
      <c r="G652" s="13">
        <v>-30</v>
      </c>
      <c r="H652" s="1" t="s">
        <v>52</v>
      </c>
      <c r="J652" s="16"/>
      <c r="K652" s="16"/>
      <c r="L652" s="14" t="s">
        <v>273</v>
      </c>
      <c r="M652" s="14" t="s">
        <v>4610</v>
      </c>
      <c r="N652" s="1" t="s">
        <v>246</v>
      </c>
      <c r="O652" s="13" t="str">
        <f t="shared" si="10"/>
        <v>a</v>
      </c>
      <c r="P652" s="13"/>
      <c r="Q652" s="13" t="s">
        <v>23</v>
      </c>
      <c r="R652" s="13" t="s">
        <v>23</v>
      </c>
      <c r="S652" s="13" t="s">
        <v>23</v>
      </c>
      <c r="T652" s="13"/>
      <c r="U652" s="13" t="s">
        <v>23</v>
      </c>
      <c r="V652" s="13" t="s">
        <v>23</v>
      </c>
      <c r="W652" s="13" t="s">
        <v>23</v>
      </c>
      <c r="X652" s="13" t="s">
        <v>23</v>
      </c>
      <c r="Y652" s="13" t="s">
        <v>23</v>
      </c>
      <c r="Z652" s="13" t="s">
        <v>23</v>
      </c>
    </row>
    <row r="653" spans="1:26" s="1" customFormat="1" ht="24" x14ac:dyDescent="0.25">
      <c r="A653" s="4">
        <v>272</v>
      </c>
      <c r="B653" s="13">
        <v>1</v>
      </c>
      <c r="C653" s="48" t="s">
        <v>4331</v>
      </c>
      <c r="D653" s="1" t="s">
        <v>4334</v>
      </c>
      <c r="E653" s="5">
        <v>47.336393000000001</v>
      </c>
      <c r="F653" s="5">
        <v>-2.8732980000000001</v>
      </c>
      <c r="G653" s="13">
        <v>-330</v>
      </c>
      <c r="H653" s="1" t="s">
        <v>52</v>
      </c>
      <c r="J653" s="16"/>
      <c r="K653" s="16"/>
      <c r="L653" s="14" t="s">
        <v>274</v>
      </c>
      <c r="M653" s="14" t="s">
        <v>4611</v>
      </c>
      <c r="N653" s="1" t="s">
        <v>246</v>
      </c>
      <c r="O653" s="13" t="str">
        <f t="shared" si="10"/>
        <v>a</v>
      </c>
      <c r="P653" s="13"/>
      <c r="Q653" s="13" t="s">
        <v>23</v>
      </c>
      <c r="R653" s="13" t="s">
        <v>23</v>
      </c>
      <c r="S653" s="13" t="s">
        <v>23</v>
      </c>
      <c r="T653" s="13"/>
      <c r="U653" s="13" t="s">
        <v>23</v>
      </c>
      <c r="V653" s="13" t="s">
        <v>23</v>
      </c>
      <c r="W653" s="13" t="s">
        <v>23</v>
      </c>
      <c r="X653" s="13" t="s">
        <v>23</v>
      </c>
      <c r="Y653" s="13" t="s">
        <v>23</v>
      </c>
      <c r="Z653" s="13" t="s">
        <v>23</v>
      </c>
    </row>
    <row r="654" spans="1:26" s="1" customFormat="1" ht="24" x14ac:dyDescent="0.25">
      <c r="A654" s="4">
        <v>275</v>
      </c>
      <c r="B654" s="13">
        <v>1</v>
      </c>
      <c r="C654" s="48" t="s">
        <v>7318</v>
      </c>
      <c r="D654" s="1" t="s">
        <v>4354</v>
      </c>
      <c r="E654" s="5">
        <v>47.288480999999997</v>
      </c>
      <c r="F654" s="5">
        <v>-2.4816189999999998</v>
      </c>
      <c r="G654" s="13" t="s">
        <v>974</v>
      </c>
      <c r="H654" s="1" t="s">
        <v>262</v>
      </c>
      <c r="I654" s="1" t="s">
        <v>279</v>
      </c>
      <c r="J654" s="16"/>
      <c r="K654" s="16"/>
      <c r="L654" s="14" t="s">
        <v>280</v>
      </c>
      <c r="M654" s="14"/>
      <c r="N654" s="1" t="s">
        <v>246</v>
      </c>
      <c r="O654" s="13" t="str">
        <f t="shared" si="10"/>
        <v>a</v>
      </c>
      <c r="P654" s="13"/>
      <c r="Q654" s="13"/>
      <c r="R654" s="13" t="s">
        <v>23</v>
      </c>
      <c r="S654" s="13" t="s">
        <v>23</v>
      </c>
      <c r="T654" s="13"/>
      <c r="U654" s="13" t="s">
        <v>23</v>
      </c>
      <c r="V654" s="13" t="s">
        <v>23</v>
      </c>
      <c r="W654" s="13" t="s">
        <v>23</v>
      </c>
      <c r="X654" s="13" t="s">
        <v>23</v>
      </c>
      <c r="Y654" s="13" t="s">
        <v>23</v>
      </c>
      <c r="Z654" s="13" t="s">
        <v>23</v>
      </c>
    </row>
    <row r="655" spans="1:26" s="1" customFormat="1" ht="22.5" x14ac:dyDescent="0.25">
      <c r="A655" s="4">
        <v>276</v>
      </c>
      <c r="B655" s="13">
        <v>1</v>
      </c>
      <c r="C655" s="48" t="s">
        <v>4336</v>
      </c>
      <c r="D655" s="1" t="s">
        <v>4337</v>
      </c>
      <c r="E655" s="5">
        <v>47.268999999999998</v>
      </c>
      <c r="F655" s="5">
        <v>-2.2069999999999999</v>
      </c>
      <c r="G655" s="13">
        <v>-330</v>
      </c>
      <c r="H655" s="1" t="s">
        <v>281</v>
      </c>
      <c r="I655" s="1" t="s">
        <v>250</v>
      </c>
      <c r="J655" s="14" t="s">
        <v>7025</v>
      </c>
      <c r="K655" s="16"/>
      <c r="L655" s="14" t="s">
        <v>282</v>
      </c>
      <c r="M655" s="14" t="s">
        <v>4338</v>
      </c>
      <c r="N655" s="1" t="s">
        <v>246</v>
      </c>
      <c r="O655" s="13" t="str">
        <f t="shared" si="10"/>
        <v>a</v>
      </c>
      <c r="P655" s="13"/>
      <c r="Q655" s="13"/>
      <c r="R655" s="13" t="s">
        <v>23</v>
      </c>
      <c r="S655" s="13" t="s">
        <v>23</v>
      </c>
      <c r="T655" s="13"/>
      <c r="U655" s="13" t="s">
        <v>23</v>
      </c>
      <c r="V655" s="13" t="s">
        <v>23</v>
      </c>
      <c r="W655" s="13" t="s">
        <v>23</v>
      </c>
      <c r="X655" s="13" t="s">
        <v>23</v>
      </c>
      <c r="Y655" s="13" t="s">
        <v>23</v>
      </c>
      <c r="Z655" s="13" t="s">
        <v>23</v>
      </c>
    </row>
    <row r="656" spans="1:26" s="1" customFormat="1" ht="24" x14ac:dyDescent="0.25">
      <c r="A656" s="4">
        <v>277</v>
      </c>
      <c r="B656" s="13">
        <v>1</v>
      </c>
      <c r="C656" s="48" t="s">
        <v>283</v>
      </c>
      <c r="D656" s="1" t="s">
        <v>284</v>
      </c>
      <c r="E656" s="5">
        <v>47.290447999999998</v>
      </c>
      <c r="F656" s="5">
        <v>-2.0823420000000001</v>
      </c>
      <c r="G656" s="13" t="s">
        <v>974</v>
      </c>
      <c r="H656" s="1" t="s">
        <v>285</v>
      </c>
      <c r="I656" s="1" t="s">
        <v>250</v>
      </c>
      <c r="J656" s="14" t="s">
        <v>7025</v>
      </c>
      <c r="K656" s="16"/>
      <c r="L656" s="14" t="s">
        <v>282</v>
      </c>
      <c r="M656" s="14"/>
      <c r="N656" s="1" t="s">
        <v>246</v>
      </c>
      <c r="O656" s="13" t="str">
        <f t="shared" si="10"/>
        <v>a</v>
      </c>
      <c r="P656" s="13"/>
      <c r="Q656" s="13"/>
      <c r="R656" s="13" t="s">
        <v>23</v>
      </c>
      <c r="S656" s="13" t="s">
        <v>23</v>
      </c>
      <c r="T656" s="13"/>
      <c r="U656" s="13" t="s">
        <v>23</v>
      </c>
      <c r="V656" s="13" t="s">
        <v>23</v>
      </c>
      <c r="W656" s="13" t="s">
        <v>23</v>
      </c>
      <c r="X656" s="13" t="s">
        <v>23</v>
      </c>
      <c r="Y656" s="13" t="s">
        <v>23</v>
      </c>
      <c r="Z656" s="13" t="s">
        <v>23</v>
      </c>
    </row>
    <row r="657" spans="1:26" s="1" customFormat="1" ht="48" x14ac:dyDescent="0.25">
      <c r="A657" s="4">
        <v>281</v>
      </c>
      <c r="B657" s="13">
        <v>1</v>
      </c>
      <c r="C657" s="48" t="s">
        <v>7434</v>
      </c>
      <c r="D657" s="1" t="s">
        <v>4343</v>
      </c>
      <c r="E657" s="5">
        <v>47.0184</v>
      </c>
      <c r="F657" s="5">
        <v>-2.2536999999999998</v>
      </c>
      <c r="G657" s="13" t="s">
        <v>974</v>
      </c>
      <c r="H657" s="1" t="s">
        <v>287</v>
      </c>
      <c r="J657" s="16"/>
      <c r="K657" s="16"/>
      <c r="L657" s="14" t="s">
        <v>288</v>
      </c>
      <c r="M657" s="14"/>
      <c r="N657" s="1" t="s">
        <v>246</v>
      </c>
      <c r="O657" s="13" t="str">
        <f t="shared" si="10"/>
        <v>a</v>
      </c>
      <c r="P657" s="13"/>
      <c r="Q657" s="13" t="s">
        <v>23</v>
      </c>
      <c r="R657" s="13" t="s">
        <v>23</v>
      </c>
      <c r="S657" s="13" t="s">
        <v>23</v>
      </c>
      <c r="T657" s="13"/>
      <c r="U657" s="13" t="s">
        <v>23</v>
      </c>
      <c r="V657" s="13" t="s">
        <v>23</v>
      </c>
      <c r="W657" s="13" t="s">
        <v>23</v>
      </c>
      <c r="X657" s="13" t="s">
        <v>23</v>
      </c>
      <c r="Y657" s="13" t="s">
        <v>23</v>
      </c>
      <c r="Z657" s="13" t="s">
        <v>23</v>
      </c>
    </row>
    <row r="658" spans="1:26" s="1" customFormat="1" ht="22.5" x14ac:dyDescent="0.25">
      <c r="A658" s="4">
        <v>282</v>
      </c>
      <c r="B658" s="13">
        <v>1</v>
      </c>
      <c r="C658" s="48" t="s">
        <v>289</v>
      </c>
      <c r="D658" s="1" t="s">
        <v>290</v>
      </c>
      <c r="E658" s="5">
        <v>46.003565999999999</v>
      </c>
      <c r="F658" s="5">
        <v>-1.084452</v>
      </c>
      <c r="G658" s="13">
        <v>-30</v>
      </c>
      <c r="H658" s="1" t="s">
        <v>291</v>
      </c>
      <c r="I658" s="1" t="s">
        <v>250</v>
      </c>
      <c r="J658" s="14" t="s">
        <v>7025</v>
      </c>
      <c r="K658" s="16"/>
      <c r="L658" s="14" t="s">
        <v>292</v>
      </c>
      <c r="M658" s="14" t="s">
        <v>4344</v>
      </c>
      <c r="N658" s="1" t="s">
        <v>246</v>
      </c>
      <c r="O658" s="13" t="str">
        <f t="shared" si="10"/>
        <v>a</v>
      </c>
      <c r="P658" s="13"/>
      <c r="Q658" s="13"/>
      <c r="R658" s="13" t="s">
        <v>23</v>
      </c>
      <c r="S658" s="13" t="s">
        <v>23</v>
      </c>
      <c r="T658" s="13"/>
      <c r="U658" s="13" t="s">
        <v>23</v>
      </c>
      <c r="V658" s="13" t="s">
        <v>23</v>
      </c>
      <c r="W658" s="13" t="s">
        <v>23</v>
      </c>
      <c r="X658" s="13" t="s">
        <v>23</v>
      </c>
      <c r="Y658" s="13" t="s">
        <v>23</v>
      </c>
      <c r="Z658" s="13" t="s">
        <v>23</v>
      </c>
    </row>
    <row r="659" spans="1:26" s="1" customFormat="1" ht="22.5" x14ac:dyDescent="0.25">
      <c r="A659" s="4">
        <v>288</v>
      </c>
      <c r="B659" s="13">
        <v>1</v>
      </c>
      <c r="C659" s="48" t="s">
        <v>300</v>
      </c>
      <c r="D659" s="1" t="s">
        <v>4347</v>
      </c>
      <c r="E659" s="5">
        <v>42.444485999999998</v>
      </c>
      <c r="F659" s="5">
        <v>3.173549</v>
      </c>
      <c r="G659" s="13" t="s">
        <v>974</v>
      </c>
      <c r="H659" s="1" t="s">
        <v>301</v>
      </c>
      <c r="J659" s="16"/>
      <c r="K659" s="16"/>
      <c r="L659" s="14" t="s">
        <v>302</v>
      </c>
      <c r="M659" s="14" t="s">
        <v>4346</v>
      </c>
      <c r="N659" s="1" t="s">
        <v>303</v>
      </c>
      <c r="O659" s="13" t="str">
        <f t="shared" si="10"/>
        <v>a</v>
      </c>
      <c r="P659" s="13"/>
      <c r="Q659" s="13" t="s">
        <v>23</v>
      </c>
      <c r="R659" s="13" t="s">
        <v>23</v>
      </c>
      <c r="S659" s="13" t="s">
        <v>23</v>
      </c>
      <c r="T659" s="13"/>
      <c r="U659" s="13" t="s">
        <v>23</v>
      </c>
      <c r="V659" s="13" t="s">
        <v>23</v>
      </c>
      <c r="W659" s="13" t="s">
        <v>23</v>
      </c>
      <c r="X659" s="13" t="s">
        <v>23</v>
      </c>
      <c r="Y659" s="13" t="s">
        <v>23</v>
      </c>
      <c r="Z659" s="13" t="s">
        <v>23</v>
      </c>
    </row>
    <row r="660" spans="1:26" s="1" customFormat="1" ht="24" x14ac:dyDescent="0.25">
      <c r="A660" s="4">
        <v>289</v>
      </c>
      <c r="B660" s="13">
        <v>1</v>
      </c>
      <c r="C660" s="48" t="s">
        <v>304</v>
      </c>
      <c r="D660" s="1" t="s">
        <v>305</v>
      </c>
      <c r="E660" s="5">
        <v>42.519556000000001</v>
      </c>
      <c r="F660" s="5">
        <v>3.1083569999999998</v>
      </c>
      <c r="G660" s="13" t="s">
        <v>974</v>
      </c>
      <c r="H660" s="1" t="s">
        <v>301</v>
      </c>
      <c r="I660" s="1" t="s">
        <v>7118</v>
      </c>
      <c r="J660" s="16"/>
      <c r="K660" s="16"/>
      <c r="L660" s="15" t="s">
        <v>306</v>
      </c>
      <c r="M660" s="15"/>
      <c r="N660" s="1" t="s">
        <v>303</v>
      </c>
      <c r="O660" s="13" t="str">
        <f t="shared" si="10"/>
        <v>a</v>
      </c>
      <c r="P660" s="13" t="s">
        <v>97</v>
      </c>
      <c r="Q660" s="13" t="s">
        <v>23</v>
      </c>
      <c r="R660" s="13" t="s">
        <v>23</v>
      </c>
      <c r="S660" s="13" t="s">
        <v>23</v>
      </c>
      <c r="T660" s="13"/>
      <c r="U660" s="13" t="s">
        <v>23</v>
      </c>
      <c r="V660" s="13" t="s">
        <v>23</v>
      </c>
      <c r="W660" s="13" t="s">
        <v>23</v>
      </c>
      <c r="X660" s="13" t="s">
        <v>23</v>
      </c>
      <c r="Y660" s="13" t="s">
        <v>39</v>
      </c>
      <c r="Z660" s="13" t="s">
        <v>23</v>
      </c>
    </row>
    <row r="661" spans="1:26" s="1" customFormat="1" ht="33.75" x14ac:dyDescent="0.25">
      <c r="A661" s="4">
        <v>311.10000000000002</v>
      </c>
      <c r="B661" s="13">
        <v>1</v>
      </c>
      <c r="C661" s="48" t="s">
        <v>316</v>
      </c>
      <c r="D661" s="1" t="s">
        <v>317</v>
      </c>
      <c r="E661" s="5">
        <v>43.429616000000003</v>
      </c>
      <c r="F661" s="5">
        <v>4.8602819999999998</v>
      </c>
      <c r="G661" s="13" t="s">
        <v>974</v>
      </c>
      <c r="H661" s="1" t="s">
        <v>318</v>
      </c>
      <c r="J661" s="16"/>
      <c r="K661" s="16"/>
      <c r="L661" s="14" t="s">
        <v>319</v>
      </c>
      <c r="M661" s="14"/>
      <c r="N661" s="1" t="s">
        <v>303</v>
      </c>
      <c r="O661" s="13" t="str">
        <f t="shared" si="10"/>
        <v>a</v>
      </c>
      <c r="P661" s="13"/>
      <c r="Q661" s="13"/>
      <c r="R661" s="13"/>
      <c r="S661" s="13"/>
      <c r="T661" s="13"/>
      <c r="U661" s="13"/>
      <c r="V661" s="13"/>
      <c r="W661" s="13"/>
      <c r="X661" s="13"/>
      <c r="Y661" s="13"/>
      <c r="Z661" s="13"/>
    </row>
    <row r="662" spans="1:26" s="1" customFormat="1" ht="36" x14ac:dyDescent="0.25">
      <c r="A662" s="4">
        <v>313.2</v>
      </c>
      <c r="B662" s="13">
        <v>1</v>
      </c>
      <c r="C662" s="48" t="s">
        <v>326</v>
      </c>
      <c r="D662" s="1" t="s">
        <v>327</v>
      </c>
      <c r="E662" s="5">
        <v>43.420482</v>
      </c>
      <c r="F662" s="5">
        <v>5.0606299999999997</v>
      </c>
      <c r="G662" s="13">
        <v>-550</v>
      </c>
      <c r="H662" s="1" t="s">
        <v>328</v>
      </c>
      <c r="J662" s="14" t="s">
        <v>329</v>
      </c>
      <c r="K662" s="14" t="s">
        <v>6605</v>
      </c>
      <c r="L662" s="14" t="s">
        <v>4577</v>
      </c>
      <c r="M662" s="14" t="s">
        <v>4576</v>
      </c>
      <c r="N662" s="1" t="s">
        <v>303</v>
      </c>
      <c r="O662" s="13" t="str">
        <f t="shared" si="10"/>
        <v>a</v>
      </c>
      <c r="P662" s="13"/>
      <c r="Q662" s="13"/>
      <c r="R662" s="13"/>
      <c r="S662" s="13"/>
      <c r="T662" s="13"/>
      <c r="U662" s="13"/>
      <c r="V662" s="13"/>
      <c r="W662" s="13"/>
      <c r="X662" s="13"/>
      <c r="Y662" s="13"/>
      <c r="Z662" s="13"/>
    </row>
    <row r="663" spans="1:26" s="1" customFormat="1" ht="24" x14ac:dyDescent="0.25">
      <c r="A663" s="4">
        <v>315</v>
      </c>
      <c r="B663" s="13">
        <v>1</v>
      </c>
      <c r="C663" s="48" t="s">
        <v>330</v>
      </c>
      <c r="D663" s="1" t="s">
        <v>331</v>
      </c>
      <c r="E663" s="5">
        <v>43.327036</v>
      </c>
      <c r="F663" s="5">
        <v>5.0554240000000004</v>
      </c>
      <c r="G663" s="13">
        <v>-550</v>
      </c>
      <c r="H663" s="1" t="s">
        <v>52</v>
      </c>
      <c r="J663" s="14" t="s">
        <v>329</v>
      </c>
      <c r="K663" s="16"/>
      <c r="L663" s="14" t="s">
        <v>332</v>
      </c>
      <c r="M663" s="14" t="s">
        <v>4578</v>
      </c>
      <c r="N663" s="1" t="s">
        <v>303</v>
      </c>
      <c r="O663" s="13" t="str">
        <f t="shared" si="10"/>
        <v>a</v>
      </c>
      <c r="P663" s="13" t="s">
        <v>97</v>
      </c>
      <c r="Q663" s="13" t="s">
        <v>23</v>
      </c>
      <c r="R663" s="13" t="s">
        <v>23</v>
      </c>
      <c r="S663" s="13" t="s">
        <v>23</v>
      </c>
      <c r="T663" s="13"/>
      <c r="U663" s="13" t="s">
        <v>23</v>
      </c>
      <c r="V663" s="13" t="s">
        <v>23</v>
      </c>
      <c r="W663" s="13" t="s">
        <v>23</v>
      </c>
      <c r="X663" s="13" t="s">
        <v>23</v>
      </c>
      <c r="Y663" s="13" t="s">
        <v>23</v>
      </c>
      <c r="Z663" s="13" t="s">
        <v>23</v>
      </c>
    </row>
    <row r="664" spans="1:26" s="1" customFormat="1" ht="22.5" x14ac:dyDescent="0.25">
      <c r="A664" s="4">
        <v>317</v>
      </c>
      <c r="B664" s="13">
        <v>1</v>
      </c>
      <c r="C664" s="48" t="s">
        <v>333</v>
      </c>
      <c r="D664" s="1" t="s">
        <v>334</v>
      </c>
      <c r="E664" s="5">
        <v>43.325969000000001</v>
      </c>
      <c r="F664" s="5">
        <v>5.1543150000000004</v>
      </c>
      <c r="G664" s="13">
        <v>-30</v>
      </c>
      <c r="H664" s="1" t="s">
        <v>52</v>
      </c>
      <c r="I664" s="1" t="s">
        <v>335</v>
      </c>
      <c r="J664" s="14" t="s">
        <v>6979</v>
      </c>
      <c r="K664" s="16"/>
      <c r="L664" s="14" t="s">
        <v>336</v>
      </c>
      <c r="M664" s="14" t="s">
        <v>4579</v>
      </c>
      <c r="N664" s="1" t="s">
        <v>303</v>
      </c>
      <c r="O664" s="13" t="str">
        <f t="shared" si="10"/>
        <v>a</v>
      </c>
      <c r="P664" s="13"/>
      <c r="Q664" s="13" t="s">
        <v>23</v>
      </c>
      <c r="R664" s="13" t="s">
        <v>23</v>
      </c>
      <c r="S664" s="13" t="s">
        <v>23</v>
      </c>
      <c r="T664" s="13"/>
      <c r="U664" s="13" t="s">
        <v>23</v>
      </c>
      <c r="V664" s="13" t="s">
        <v>23</v>
      </c>
      <c r="W664" s="13" t="s">
        <v>23</v>
      </c>
      <c r="X664" s="13" t="s">
        <v>23</v>
      </c>
      <c r="Y664" s="13" t="s">
        <v>23</v>
      </c>
      <c r="Z664" s="13" t="s">
        <v>23</v>
      </c>
    </row>
    <row r="665" spans="1:26" s="1" customFormat="1" ht="48" x14ac:dyDescent="0.25">
      <c r="A665" s="4">
        <v>322</v>
      </c>
      <c r="B665" s="13">
        <v>1</v>
      </c>
      <c r="C665" s="48" t="s">
        <v>341</v>
      </c>
      <c r="D665" s="1" t="s">
        <v>342</v>
      </c>
      <c r="E665" s="5">
        <v>43.217578000000003</v>
      </c>
      <c r="F665" s="5">
        <v>5.3439319999999997</v>
      </c>
      <c r="G665" s="13">
        <v>-30</v>
      </c>
      <c r="H665" s="1" t="s">
        <v>52</v>
      </c>
      <c r="J665" s="14" t="s">
        <v>6979</v>
      </c>
      <c r="K665" s="16"/>
      <c r="L665" s="14" t="s">
        <v>343</v>
      </c>
      <c r="M665" s="14" t="s">
        <v>4581</v>
      </c>
      <c r="N665" s="1" t="s">
        <v>303</v>
      </c>
      <c r="O665" s="13" t="str">
        <f t="shared" si="10"/>
        <v>a</v>
      </c>
      <c r="P665" s="13" t="s">
        <v>97</v>
      </c>
      <c r="Q665" s="13" t="s">
        <v>23</v>
      </c>
      <c r="R665" s="13" t="s">
        <v>23</v>
      </c>
      <c r="S665" s="13" t="s">
        <v>23</v>
      </c>
      <c r="T665" s="13"/>
      <c r="U665" s="13" t="s">
        <v>23</v>
      </c>
      <c r="V665" s="13" t="s">
        <v>23</v>
      </c>
      <c r="W665" s="13" t="s">
        <v>23</v>
      </c>
      <c r="X665" s="13" t="s">
        <v>23</v>
      </c>
      <c r="Y665" s="13" t="s">
        <v>23</v>
      </c>
      <c r="Z665" s="13" t="s">
        <v>23</v>
      </c>
    </row>
    <row r="666" spans="1:26" s="1" customFormat="1" ht="48" x14ac:dyDescent="0.25">
      <c r="A666" s="4">
        <v>323</v>
      </c>
      <c r="B666" s="13">
        <v>1</v>
      </c>
      <c r="C666" s="48" t="s">
        <v>341</v>
      </c>
      <c r="D666" s="1" t="s">
        <v>344</v>
      </c>
      <c r="E666" s="5">
        <v>43.211142000000002</v>
      </c>
      <c r="F666" s="5">
        <v>5.3523800000000001</v>
      </c>
      <c r="G666" s="13">
        <v>-30</v>
      </c>
      <c r="H666" s="1" t="s">
        <v>52</v>
      </c>
      <c r="J666" s="14" t="s">
        <v>6979</v>
      </c>
      <c r="K666" s="16"/>
      <c r="L666" s="14" t="s">
        <v>345</v>
      </c>
      <c r="M666" s="14" t="s">
        <v>4581</v>
      </c>
      <c r="N666" s="1" t="s">
        <v>303</v>
      </c>
      <c r="O666" s="13" t="str">
        <f t="shared" si="10"/>
        <v>a</v>
      </c>
      <c r="P666" s="13"/>
      <c r="Q666" s="13" t="s">
        <v>23</v>
      </c>
      <c r="R666" s="13" t="s">
        <v>23</v>
      </c>
      <c r="S666" s="13" t="s">
        <v>23</v>
      </c>
      <c r="T666" s="13"/>
      <c r="U666" s="13" t="s">
        <v>23</v>
      </c>
      <c r="V666" s="13" t="s">
        <v>23</v>
      </c>
      <c r="W666" s="13" t="s">
        <v>23</v>
      </c>
      <c r="X666" s="13" t="s">
        <v>23</v>
      </c>
      <c r="Y666" s="13" t="s">
        <v>23</v>
      </c>
      <c r="Z666" s="13" t="s">
        <v>23</v>
      </c>
    </row>
    <row r="667" spans="1:26" s="1" customFormat="1" ht="24" x14ac:dyDescent="0.25">
      <c r="A667" s="4">
        <v>324</v>
      </c>
      <c r="B667" s="13">
        <v>1</v>
      </c>
      <c r="C667" s="48" t="s">
        <v>346</v>
      </c>
      <c r="D667" s="1" t="s">
        <v>6980</v>
      </c>
      <c r="E667" s="5">
        <v>43.209560000000003</v>
      </c>
      <c r="F667" s="5">
        <v>5.422606</v>
      </c>
      <c r="G667" s="13">
        <v>-30</v>
      </c>
      <c r="H667" s="1" t="s">
        <v>52</v>
      </c>
      <c r="I667" s="1" t="s">
        <v>1777</v>
      </c>
      <c r="J667" s="14" t="s">
        <v>6979</v>
      </c>
      <c r="K667" s="16"/>
      <c r="L667" s="14" t="s">
        <v>347</v>
      </c>
      <c r="M667" s="14" t="s">
        <v>4582</v>
      </c>
      <c r="N667" s="1" t="s">
        <v>303</v>
      </c>
      <c r="O667" s="13" t="str">
        <f t="shared" si="10"/>
        <v>a</v>
      </c>
      <c r="P667" s="13"/>
      <c r="Q667" s="13" t="s">
        <v>23</v>
      </c>
      <c r="R667" s="13" t="s">
        <v>23</v>
      </c>
      <c r="S667" s="13" t="s">
        <v>23</v>
      </c>
      <c r="T667" s="13"/>
      <c r="U667" s="13" t="s">
        <v>23</v>
      </c>
      <c r="V667" s="13" t="s">
        <v>23</v>
      </c>
      <c r="W667" s="13" t="s">
        <v>23</v>
      </c>
      <c r="X667" s="13" t="s">
        <v>23</v>
      </c>
      <c r="Y667" s="13" t="s">
        <v>23</v>
      </c>
      <c r="Z667" s="13" t="s">
        <v>23</v>
      </c>
    </row>
    <row r="668" spans="1:26" s="1" customFormat="1" ht="22.5" x14ac:dyDescent="0.25">
      <c r="A668" s="4">
        <v>326</v>
      </c>
      <c r="B668" s="13">
        <v>1</v>
      </c>
      <c r="C668" s="48" t="s">
        <v>348</v>
      </c>
      <c r="D668" s="1" t="s">
        <v>349</v>
      </c>
      <c r="E668" s="5">
        <v>43.214105000000004</v>
      </c>
      <c r="F668" s="5">
        <v>5.539015</v>
      </c>
      <c r="G668" s="13">
        <v>-30</v>
      </c>
      <c r="H668" s="1" t="s">
        <v>52</v>
      </c>
      <c r="I668" s="1" t="s">
        <v>350</v>
      </c>
      <c r="J668" s="14" t="s">
        <v>6979</v>
      </c>
      <c r="K668" s="16"/>
      <c r="L668" s="14" t="s">
        <v>351</v>
      </c>
      <c r="M668" s="14" t="s">
        <v>4583</v>
      </c>
      <c r="N668" s="1" t="s">
        <v>303</v>
      </c>
      <c r="O668" s="13" t="str">
        <f t="shared" si="10"/>
        <v>a</v>
      </c>
      <c r="P668" s="13" t="s">
        <v>97</v>
      </c>
      <c r="Q668" s="13" t="s">
        <v>40</v>
      </c>
      <c r="R668" s="13" t="s">
        <v>23</v>
      </c>
      <c r="S668" s="13" t="s">
        <v>39</v>
      </c>
      <c r="T668" s="13"/>
      <c r="U668" s="13" t="s">
        <v>39</v>
      </c>
      <c r="V668" s="13" t="s">
        <v>23</v>
      </c>
      <c r="W668" s="13" t="s">
        <v>23</v>
      </c>
      <c r="X668" s="13" t="s">
        <v>23</v>
      </c>
      <c r="Y668" s="13" t="s">
        <v>23</v>
      </c>
      <c r="Z668" s="13" t="s">
        <v>23</v>
      </c>
    </row>
    <row r="669" spans="1:26" s="1" customFormat="1" ht="24" x14ac:dyDescent="0.25">
      <c r="A669" s="4">
        <v>329</v>
      </c>
      <c r="B669" s="13">
        <v>1</v>
      </c>
      <c r="C669" s="48" t="s">
        <v>356</v>
      </c>
      <c r="D669" s="1" t="s">
        <v>357</v>
      </c>
      <c r="E669" s="5">
        <v>43.080311999999999</v>
      </c>
      <c r="F669" s="5">
        <v>5.7998760000000003</v>
      </c>
      <c r="G669" s="13">
        <v>-330</v>
      </c>
      <c r="H669" s="1" t="s">
        <v>358</v>
      </c>
      <c r="I669" s="1" t="s">
        <v>193</v>
      </c>
      <c r="J669" s="14" t="s">
        <v>6979</v>
      </c>
      <c r="K669" s="16"/>
      <c r="L669" s="14" t="s">
        <v>359</v>
      </c>
      <c r="M669" s="14" t="s">
        <v>4630</v>
      </c>
      <c r="N669" s="1" t="s">
        <v>303</v>
      </c>
      <c r="O669" s="13" t="str">
        <f t="shared" si="10"/>
        <v>a</v>
      </c>
      <c r="P669" s="13"/>
      <c r="Q669" s="13" t="s">
        <v>23</v>
      </c>
      <c r="R669" s="13" t="s">
        <v>23</v>
      </c>
      <c r="S669" s="13" t="s">
        <v>23</v>
      </c>
      <c r="T669" s="13"/>
      <c r="U669" s="13" t="s">
        <v>23</v>
      </c>
      <c r="V669" s="13" t="s">
        <v>23</v>
      </c>
      <c r="W669" s="13" t="s">
        <v>23</v>
      </c>
      <c r="X669" s="13" t="s">
        <v>23</v>
      </c>
      <c r="Y669" s="13" t="s">
        <v>23</v>
      </c>
      <c r="Z669" s="13" t="s">
        <v>23</v>
      </c>
    </row>
    <row r="670" spans="1:26" s="1" customFormat="1" ht="24" x14ac:dyDescent="0.25">
      <c r="A670" s="4">
        <v>330</v>
      </c>
      <c r="B670" s="13">
        <v>1</v>
      </c>
      <c r="C670" s="48" t="s">
        <v>360</v>
      </c>
      <c r="D670" s="1" t="s">
        <v>361</v>
      </c>
      <c r="E670" s="5">
        <v>43.109296999999998</v>
      </c>
      <c r="F670" s="5">
        <v>5.9179360000000001</v>
      </c>
      <c r="G670" s="13" t="s">
        <v>974</v>
      </c>
      <c r="H670" s="1" t="s">
        <v>52</v>
      </c>
      <c r="I670" s="1" t="s">
        <v>193</v>
      </c>
      <c r="J670" s="14" t="s">
        <v>6979</v>
      </c>
      <c r="K670" s="16"/>
      <c r="L670" s="14" t="s">
        <v>362</v>
      </c>
      <c r="M670" s="14" t="s">
        <v>4631</v>
      </c>
      <c r="N670" s="1" t="s">
        <v>303</v>
      </c>
      <c r="O670" s="13" t="str">
        <f t="shared" si="10"/>
        <v>a</v>
      </c>
      <c r="P670" s="13"/>
      <c r="Q670" s="13" t="s">
        <v>23</v>
      </c>
      <c r="R670" s="13" t="s">
        <v>23</v>
      </c>
      <c r="S670" s="13" t="s">
        <v>39</v>
      </c>
      <c r="T670" s="13"/>
      <c r="U670" s="13" t="s">
        <v>23</v>
      </c>
      <c r="V670" s="13" t="s">
        <v>23</v>
      </c>
      <c r="W670" s="13" t="s">
        <v>23</v>
      </c>
      <c r="X670" s="13" t="s">
        <v>23</v>
      </c>
      <c r="Y670" s="13" t="s">
        <v>23</v>
      </c>
      <c r="Z670" s="13" t="s">
        <v>23</v>
      </c>
    </row>
    <row r="671" spans="1:26" s="1" customFormat="1" ht="24" x14ac:dyDescent="0.25">
      <c r="A671" s="4">
        <v>331</v>
      </c>
      <c r="B671" s="13">
        <v>1</v>
      </c>
      <c r="C671" s="48" t="s">
        <v>363</v>
      </c>
      <c r="D671" s="1" t="s">
        <v>4453</v>
      </c>
      <c r="E671" s="5">
        <v>43.0792</v>
      </c>
      <c r="F671" s="5">
        <v>6.1226599999999998</v>
      </c>
      <c r="G671" s="13">
        <v>-330</v>
      </c>
      <c r="H671" s="1" t="s">
        <v>52</v>
      </c>
      <c r="I671" s="1" t="s">
        <v>364</v>
      </c>
      <c r="J671" s="14" t="s">
        <v>6608</v>
      </c>
      <c r="K671" s="14" t="s">
        <v>6855</v>
      </c>
      <c r="L671" s="14" t="s">
        <v>365</v>
      </c>
      <c r="M671" s="14" t="s">
        <v>4632</v>
      </c>
      <c r="N671" s="1" t="s">
        <v>303</v>
      </c>
      <c r="O671" s="13" t="str">
        <f t="shared" si="10"/>
        <v>a</v>
      </c>
      <c r="P671" s="13"/>
      <c r="Q671" s="13" t="s">
        <v>38</v>
      </c>
      <c r="R671" s="13" t="s">
        <v>39</v>
      </c>
      <c r="S671" s="13" t="s">
        <v>54</v>
      </c>
      <c r="T671" s="13"/>
      <c r="U671" s="13" t="s">
        <v>23</v>
      </c>
      <c r="V671" s="13" t="s">
        <v>23</v>
      </c>
      <c r="W671" s="13" t="s">
        <v>23</v>
      </c>
      <c r="X671" s="13" t="s">
        <v>23</v>
      </c>
      <c r="Y671" s="13" t="s">
        <v>23</v>
      </c>
      <c r="Z671" s="13" t="s">
        <v>23</v>
      </c>
    </row>
    <row r="672" spans="1:26" s="1" customFormat="1" ht="22.5" x14ac:dyDescent="0.25">
      <c r="A672" s="4">
        <v>339</v>
      </c>
      <c r="B672" s="13">
        <v>1</v>
      </c>
      <c r="C672" s="48" t="s">
        <v>369</v>
      </c>
      <c r="D672" s="1" t="s">
        <v>4454</v>
      </c>
      <c r="E672" s="5">
        <v>43.147562999999998</v>
      </c>
      <c r="F672" s="5">
        <v>6.4335779999999998</v>
      </c>
      <c r="G672" s="13">
        <v>-30</v>
      </c>
      <c r="H672" s="1" t="s">
        <v>52</v>
      </c>
      <c r="J672" s="14"/>
      <c r="K672" s="16"/>
      <c r="L672" s="14" t="s">
        <v>370</v>
      </c>
      <c r="M672" s="14" t="s">
        <v>4633</v>
      </c>
      <c r="N672" s="1" t="s">
        <v>303</v>
      </c>
      <c r="O672" s="13" t="str">
        <f t="shared" si="10"/>
        <v>a</v>
      </c>
      <c r="P672" s="13"/>
      <c r="Q672" s="13" t="s">
        <v>23</v>
      </c>
      <c r="R672" s="13" t="s">
        <v>23</v>
      </c>
      <c r="S672" s="13" t="s">
        <v>23</v>
      </c>
      <c r="T672" s="13"/>
      <c r="U672" s="13" t="s">
        <v>23</v>
      </c>
      <c r="V672" s="13" t="s">
        <v>23</v>
      </c>
      <c r="W672" s="13" t="s">
        <v>23</v>
      </c>
      <c r="X672" s="13" t="s">
        <v>23</v>
      </c>
      <c r="Y672" s="13" t="s">
        <v>23</v>
      </c>
      <c r="Z672" s="13" t="s">
        <v>23</v>
      </c>
    </row>
    <row r="673" spans="1:26" s="1" customFormat="1" ht="84" x14ac:dyDescent="0.25">
      <c r="A673" s="4">
        <v>341</v>
      </c>
      <c r="B673" s="13">
        <v>1</v>
      </c>
      <c r="C673" s="48" t="s">
        <v>371</v>
      </c>
      <c r="D673" s="1" t="s">
        <v>4542</v>
      </c>
      <c r="E673" s="5">
        <v>43.174481999999998</v>
      </c>
      <c r="F673" s="5">
        <v>6.5423819999999999</v>
      </c>
      <c r="G673" s="13">
        <v>-30</v>
      </c>
      <c r="H673" s="1" t="s">
        <v>52</v>
      </c>
      <c r="I673" s="1" t="s">
        <v>364</v>
      </c>
      <c r="J673" s="14"/>
      <c r="K673" s="16"/>
      <c r="L673" s="14" t="s">
        <v>372</v>
      </c>
      <c r="M673" s="14" t="s">
        <v>4634</v>
      </c>
      <c r="N673" s="1" t="s">
        <v>303</v>
      </c>
      <c r="O673" s="13" t="str">
        <f t="shared" si="10"/>
        <v>a</v>
      </c>
      <c r="P673" s="13"/>
      <c r="Q673" s="13" t="s">
        <v>38</v>
      </c>
      <c r="R673" s="13" t="s">
        <v>39</v>
      </c>
      <c r="S673" s="13" t="s">
        <v>23</v>
      </c>
      <c r="T673" s="13"/>
      <c r="U673" s="13" t="s">
        <v>23</v>
      </c>
      <c r="V673" s="13" t="s">
        <v>23</v>
      </c>
      <c r="W673" s="13" t="s">
        <v>23</v>
      </c>
      <c r="X673" s="13" t="s">
        <v>23</v>
      </c>
      <c r="Y673" s="13" t="s">
        <v>23</v>
      </c>
      <c r="Z673" s="13" t="s">
        <v>23</v>
      </c>
    </row>
    <row r="674" spans="1:26" s="1" customFormat="1" ht="24" x14ac:dyDescent="0.25">
      <c r="A674" s="4">
        <v>346</v>
      </c>
      <c r="B674" s="13">
        <v>1</v>
      </c>
      <c r="C674" s="48" t="s">
        <v>373</v>
      </c>
      <c r="D674" s="1" t="s">
        <v>374</v>
      </c>
      <c r="E674" s="5">
        <v>43.272286000000001</v>
      </c>
      <c r="F674" s="5">
        <v>6.5941159999999996</v>
      </c>
      <c r="G674" s="13" t="s">
        <v>974</v>
      </c>
      <c r="H674" s="1" t="s">
        <v>52</v>
      </c>
      <c r="J674" s="16"/>
      <c r="K674" s="16"/>
      <c r="L674" s="14" t="s">
        <v>375</v>
      </c>
      <c r="M674" s="14"/>
      <c r="N674" s="1" t="s">
        <v>303</v>
      </c>
      <c r="O674" s="13" t="str">
        <f t="shared" si="10"/>
        <v>a</v>
      </c>
      <c r="P674" s="13"/>
      <c r="Q674" s="13" t="s">
        <v>23</v>
      </c>
      <c r="R674" s="13" t="s">
        <v>23</v>
      </c>
      <c r="S674" s="13" t="s">
        <v>23</v>
      </c>
      <c r="T674" s="13"/>
      <c r="U674" s="13" t="s">
        <v>23</v>
      </c>
      <c r="V674" s="13" t="s">
        <v>23</v>
      </c>
      <c r="W674" s="13" t="s">
        <v>23</v>
      </c>
      <c r="X674" s="13" t="s">
        <v>23</v>
      </c>
      <c r="Y674" s="13" t="s">
        <v>23</v>
      </c>
      <c r="Z674" s="13" t="s">
        <v>23</v>
      </c>
    </row>
    <row r="675" spans="1:26" s="1" customFormat="1" ht="24" x14ac:dyDescent="0.25">
      <c r="A675" s="4">
        <v>348</v>
      </c>
      <c r="B675" s="13">
        <v>1</v>
      </c>
      <c r="C675" s="48" t="s">
        <v>377</v>
      </c>
      <c r="D675" s="1" t="s">
        <v>4638</v>
      </c>
      <c r="E675" s="5">
        <v>43.422283999999998</v>
      </c>
      <c r="F675" s="5">
        <v>6.8640400000000001</v>
      </c>
      <c r="G675" s="13" t="s">
        <v>974</v>
      </c>
      <c r="H675" s="1" t="s">
        <v>318</v>
      </c>
      <c r="I675" s="1" t="s">
        <v>87</v>
      </c>
      <c r="J675" s="16"/>
      <c r="K675" s="16"/>
      <c r="L675" s="16"/>
      <c r="M675" s="16"/>
      <c r="N675" s="1" t="s">
        <v>303</v>
      </c>
      <c r="O675" s="13" t="str">
        <f t="shared" si="10"/>
        <v>a</v>
      </c>
      <c r="P675" s="13"/>
      <c r="Q675" s="13" t="s">
        <v>23</v>
      </c>
      <c r="R675" s="13" t="s">
        <v>23</v>
      </c>
      <c r="S675" s="13" t="s">
        <v>23</v>
      </c>
      <c r="T675" s="13"/>
      <c r="U675" s="13" t="s">
        <v>23</v>
      </c>
      <c r="V675" s="13" t="s">
        <v>23</v>
      </c>
      <c r="W675" s="13" t="s">
        <v>23</v>
      </c>
      <c r="X675" s="13" t="s">
        <v>23</v>
      </c>
      <c r="Y675" s="13" t="s">
        <v>23</v>
      </c>
      <c r="Z675" s="13" t="s">
        <v>23</v>
      </c>
    </row>
    <row r="676" spans="1:26" s="1" customFormat="1" ht="96" x14ac:dyDescent="0.25">
      <c r="A676" s="4">
        <v>349</v>
      </c>
      <c r="B676" s="13">
        <v>1</v>
      </c>
      <c r="C676" s="48" t="s">
        <v>6257</v>
      </c>
      <c r="D676" s="1" t="s">
        <v>7451</v>
      </c>
      <c r="E676" s="5">
        <v>43.521900000000002</v>
      </c>
      <c r="F676" s="5">
        <v>7.0363899999999999</v>
      </c>
      <c r="G676" s="13">
        <v>-330</v>
      </c>
      <c r="H676" s="1" t="s">
        <v>52</v>
      </c>
      <c r="I676" s="1" t="s">
        <v>7107</v>
      </c>
      <c r="J676" s="16"/>
      <c r="K676" s="16"/>
      <c r="L676" s="14" t="s">
        <v>4642</v>
      </c>
      <c r="M676" s="14" t="s">
        <v>4641</v>
      </c>
      <c r="N676" s="1" t="s">
        <v>303</v>
      </c>
      <c r="O676" s="13" t="str">
        <f t="shared" si="10"/>
        <v>a</v>
      </c>
      <c r="P676" s="13"/>
      <c r="Q676" s="13" t="s">
        <v>40</v>
      </c>
      <c r="R676" s="13" t="s">
        <v>23</v>
      </c>
      <c r="S676" s="13" t="s">
        <v>23</v>
      </c>
      <c r="T676" s="13"/>
      <c r="U676" s="13" t="s">
        <v>23</v>
      </c>
      <c r="V676" s="13" t="s">
        <v>23</v>
      </c>
      <c r="W676" s="13" t="s">
        <v>23</v>
      </c>
      <c r="X676" s="13" t="s">
        <v>23</v>
      </c>
      <c r="Y676" s="13" t="s">
        <v>39</v>
      </c>
      <c r="Z676" s="13" t="s">
        <v>23</v>
      </c>
    </row>
    <row r="677" spans="1:26" s="1" customFormat="1" ht="36" x14ac:dyDescent="0.25">
      <c r="A677" s="4">
        <v>350</v>
      </c>
      <c r="B677" s="13">
        <v>1</v>
      </c>
      <c r="C677" s="48" t="s">
        <v>4637</v>
      </c>
      <c r="D677" s="1" t="s">
        <v>7452</v>
      </c>
      <c r="E677" s="5">
        <v>43.509698999999998</v>
      </c>
      <c r="F677" s="5">
        <v>7.0449359999999999</v>
      </c>
      <c r="G677" s="13" t="s">
        <v>974</v>
      </c>
      <c r="H677" s="1" t="s">
        <v>52</v>
      </c>
      <c r="J677" s="16"/>
      <c r="K677" s="16"/>
      <c r="L677" s="14" t="s">
        <v>378</v>
      </c>
      <c r="M677" s="14"/>
      <c r="N677" s="1" t="s">
        <v>303</v>
      </c>
      <c r="O677" s="13" t="str">
        <f t="shared" si="10"/>
        <v>a</v>
      </c>
      <c r="P677" s="13"/>
      <c r="Q677" s="13" t="s">
        <v>23</v>
      </c>
      <c r="R677" s="13" t="s">
        <v>23</v>
      </c>
      <c r="S677" s="13" t="s">
        <v>23</v>
      </c>
      <c r="T677" s="13"/>
      <c r="U677" s="13" t="s">
        <v>23</v>
      </c>
      <c r="V677" s="13" t="s">
        <v>23</v>
      </c>
      <c r="W677" s="13" t="s">
        <v>23</v>
      </c>
      <c r="X677" s="13" t="s">
        <v>23</v>
      </c>
      <c r="Y677" s="13" t="s">
        <v>23</v>
      </c>
      <c r="Z677" s="13" t="s">
        <v>23</v>
      </c>
    </row>
    <row r="678" spans="1:26" s="1" customFormat="1" ht="24" x14ac:dyDescent="0.25">
      <c r="A678" s="4">
        <v>355</v>
      </c>
      <c r="B678" s="13">
        <v>1</v>
      </c>
      <c r="C678" s="48" t="s">
        <v>7244</v>
      </c>
      <c r="D678" s="1" t="s">
        <v>380</v>
      </c>
      <c r="E678" s="5">
        <v>43.690562999999997</v>
      </c>
      <c r="F678" s="5">
        <v>7.2692909999999999</v>
      </c>
      <c r="G678" s="13" t="s">
        <v>974</v>
      </c>
      <c r="H678" s="1" t="s">
        <v>52</v>
      </c>
      <c r="I678" s="1" t="s">
        <v>193</v>
      </c>
      <c r="J678" s="16"/>
      <c r="K678" s="16"/>
      <c r="L678" s="14" t="s">
        <v>381</v>
      </c>
      <c r="M678" s="14" t="s">
        <v>4644</v>
      </c>
      <c r="N678" s="1" t="s">
        <v>303</v>
      </c>
      <c r="O678" s="13" t="str">
        <f t="shared" si="10"/>
        <v>a</v>
      </c>
      <c r="P678" s="13"/>
      <c r="Q678" s="13" t="s">
        <v>23</v>
      </c>
      <c r="R678" s="13" t="s">
        <v>23</v>
      </c>
      <c r="S678" s="13" t="s">
        <v>23</v>
      </c>
      <c r="T678" s="13"/>
      <c r="U678" s="13" t="s">
        <v>23</v>
      </c>
      <c r="V678" s="13" t="s">
        <v>23</v>
      </c>
      <c r="W678" s="13" t="s">
        <v>23</v>
      </c>
      <c r="X678" s="13" t="s">
        <v>23</v>
      </c>
      <c r="Y678" s="13" t="s">
        <v>23</v>
      </c>
      <c r="Z678" s="13" t="s">
        <v>23</v>
      </c>
    </row>
    <row r="679" spans="1:26" s="1" customFormat="1" ht="22.5" x14ac:dyDescent="0.25">
      <c r="A679" s="4">
        <v>356</v>
      </c>
      <c r="B679" s="13">
        <v>1</v>
      </c>
      <c r="C679" s="48" t="s">
        <v>6525</v>
      </c>
      <c r="D679" s="1" t="s">
        <v>382</v>
      </c>
      <c r="E679" s="5">
        <v>43.699120000000001</v>
      </c>
      <c r="F679" s="5">
        <v>7.315785</v>
      </c>
      <c r="G679" s="13">
        <v>-30</v>
      </c>
      <c r="H679" s="1" t="s">
        <v>52</v>
      </c>
      <c r="I679" s="1" t="s">
        <v>193</v>
      </c>
      <c r="J679" s="14" t="s">
        <v>6979</v>
      </c>
      <c r="K679" s="16"/>
      <c r="L679" s="14" t="s">
        <v>383</v>
      </c>
      <c r="M679" s="14" t="s">
        <v>4645</v>
      </c>
      <c r="N679" s="1" t="s">
        <v>303</v>
      </c>
      <c r="O679" s="13" t="str">
        <f t="shared" si="10"/>
        <v>a</v>
      </c>
      <c r="P679" s="13"/>
      <c r="Q679" s="13" t="s">
        <v>23</v>
      </c>
      <c r="R679" s="13" t="s">
        <v>23</v>
      </c>
      <c r="S679" s="13" t="s">
        <v>23</v>
      </c>
      <c r="T679" s="13"/>
      <c r="U679" s="13" t="s">
        <v>23</v>
      </c>
      <c r="V679" s="13" t="s">
        <v>23</v>
      </c>
      <c r="W679" s="13" t="s">
        <v>23</v>
      </c>
      <c r="X679" s="13" t="s">
        <v>23</v>
      </c>
      <c r="Y679" s="13" t="s">
        <v>23</v>
      </c>
      <c r="Z679" s="13" t="s">
        <v>23</v>
      </c>
    </row>
    <row r="680" spans="1:26" s="1" customFormat="1" ht="22.5" x14ac:dyDescent="0.25">
      <c r="A680" s="4">
        <v>357</v>
      </c>
      <c r="B680" s="13">
        <v>1</v>
      </c>
      <c r="C680" s="48" t="s">
        <v>384</v>
      </c>
      <c r="D680" s="1" t="s">
        <v>385</v>
      </c>
      <c r="E680" s="5">
        <v>43.699294999999999</v>
      </c>
      <c r="F680" s="5">
        <v>7.3367529999999999</v>
      </c>
      <c r="G680" s="13">
        <v>-30</v>
      </c>
      <c r="H680" s="1" t="s">
        <v>52</v>
      </c>
      <c r="J680" s="14" t="s">
        <v>6979</v>
      </c>
      <c r="K680" s="16"/>
      <c r="L680" s="14" t="s">
        <v>4647</v>
      </c>
      <c r="M680" s="14" t="s">
        <v>4646</v>
      </c>
      <c r="N680" s="1" t="s">
        <v>303</v>
      </c>
      <c r="O680" s="13" t="str">
        <f t="shared" si="10"/>
        <v>a</v>
      </c>
      <c r="P680" s="13"/>
      <c r="Q680" s="13" t="s">
        <v>23</v>
      </c>
      <c r="R680" s="13" t="s">
        <v>23</v>
      </c>
      <c r="S680" s="13" t="s">
        <v>23</v>
      </c>
      <c r="T680" s="13"/>
      <c r="U680" s="13" t="s">
        <v>23</v>
      </c>
      <c r="V680" s="13" t="s">
        <v>23</v>
      </c>
      <c r="W680" s="13" t="s">
        <v>23</v>
      </c>
      <c r="X680" s="13" t="s">
        <v>23</v>
      </c>
      <c r="Y680" s="13" t="s">
        <v>23</v>
      </c>
      <c r="Z680" s="13" t="s">
        <v>23</v>
      </c>
    </row>
    <row r="681" spans="1:26" s="1" customFormat="1" ht="22.5" x14ac:dyDescent="0.25">
      <c r="A681" s="4">
        <v>358</v>
      </c>
      <c r="B681" s="13">
        <v>1</v>
      </c>
      <c r="C681" s="48" t="s">
        <v>386</v>
      </c>
      <c r="D681" s="1" t="s">
        <v>387</v>
      </c>
      <c r="E681" s="5">
        <v>43.717483999999999</v>
      </c>
      <c r="F681" s="5">
        <v>7.3637009999999998</v>
      </c>
      <c r="G681" s="13">
        <v>-30</v>
      </c>
      <c r="H681" s="1" t="s">
        <v>52</v>
      </c>
      <c r="I681" s="1" t="s">
        <v>245</v>
      </c>
      <c r="J681" s="16"/>
      <c r="K681" s="16"/>
      <c r="L681" s="14" t="s">
        <v>388</v>
      </c>
      <c r="M681" s="14" t="s">
        <v>4648</v>
      </c>
      <c r="N681" s="1" t="s">
        <v>303</v>
      </c>
      <c r="O681" s="13" t="str">
        <f t="shared" si="10"/>
        <v>a</v>
      </c>
      <c r="P681" s="13"/>
      <c r="Q681" s="13" t="s">
        <v>23</v>
      </c>
      <c r="R681" s="13" t="s">
        <v>23</v>
      </c>
      <c r="S681" s="13" t="s">
        <v>23</v>
      </c>
      <c r="T681" s="13"/>
      <c r="U681" s="13" t="s">
        <v>23</v>
      </c>
      <c r="V681" s="13" t="s">
        <v>23</v>
      </c>
      <c r="W681" s="13" t="s">
        <v>23</v>
      </c>
      <c r="X681" s="13" t="s">
        <v>23</v>
      </c>
      <c r="Y681" s="13" t="s">
        <v>23</v>
      </c>
      <c r="Z681" s="13" t="s">
        <v>23</v>
      </c>
    </row>
    <row r="682" spans="1:26" s="1" customFormat="1" ht="24" x14ac:dyDescent="0.25">
      <c r="A682" s="4">
        <v>369</v>
      </c>
      <c r="B682" s="13">
        <v>1</v>
      </c>
      <c r="C682" s="48" t="s">
        <v>399</v>
      </c>
      <c r="D682" s="1" t="s">
        <v>400</v>
      </c>
      <c r="E682" s="5">
        <v>41.775111000000003</v>
      </c>
      <c r="F682" s="5">
        <v>9.4004790000000007</v>
      </c>
      <c r="G682" s="13">
        <v>-30</v>
      </c>
      <c r="H682" s="1" t="s">
        <v>401</v>
      </c>
      <c r="I682" s="1" t="s">
        <v>193</v>
      </c>
      <c r="J682" s="16"/>
      <c r="K682" s="16"/>
      <c r="L682" s="14" t="s">
        <v>402</v>
      </c>
      <c r="M682" s="14" t="s">
        <v>4653</v>
      </c>
      <c r="N682" s="1" t="s">
        <v>395</v>
      </c>
      <c r="O682" s="13" t="str">
        <f t="shared" si="10"/>
        <v>a</v>
      </c>
      <c r="P682" s="13"/>
      <c r="Q682" s="13" t="s">
        <v>23</v>
      </c>
      <c r="R682" s="13" t="s">
        <v>23</v>
      </c>
      <c r="S682" s="13" t="s">
        <v>23</v>
      </c>
      <c r="T682" s="13"/>
      <c r="U682" s="13" t="s">
        <v>23</v>
      </c>
      <c r="V682" s="13" t="s">
        <v>23</v>
      </c>
      <c r="W682" s="13" t="s">
        <v>23</v>
      </c>
      <c r="X682" s="13" t="s">
        <v>23</v>
      </c>
      <c r="Y682" s="13" t="s">
        <v>23</v>
      </c>
      <c r="Z682" s="13" t="s">
        <v>23</v>
      </c>
    </row>
    <row r="683" spans="1:26" s="1" customFormat="1" ht="22.5" x14ac:dyDescent="0.25">
      <c r="A683" s="4">
        <v>370</v>
      </c>
      <c r="B683" s="13">
        <v>1</v>
      </c>
      <c r="C683" s="48" t="s">
        <v>403</v>
      </c>
      <c r="D683" s="1" t="s">
        <v>404</v>
      </c>
      <c r="E683" s="5">
        <v>41.590898000000003</v>
      </c>
      <c r="F683" s="5">
        <v>9.2892189999999992</v>
      </c>
      <c r="G683" s="13">
        <v>-330</v>
      </c>
      <c r="H683" s="1" t="s">
        <v>401</v>
      </c>
      <c r="J683" s="16"/>
      <c r="K683" s="16"/>
      <c r="L683" s="14" t="s">
        <v>405</v>
      </c>
      <c r="M683" s="14" t="s">
        <v>4654</v>
      </c>
      <c r="N683" s="1" t="s">
        <v>395</v>
      </c>
      <c r="O683" s="13" t="str">
        <f t="shared" si="10"/>
        <v>a</v>
      </c>
      <c r="P683" s="13" t="s">
        <v>97</v>
      </c>
      <c r="Q683" s="13" t="s">
        <v>23</v>
      </c>
      <c r="R683" s="13" t="s">
        <v>23</v>
      </c>
      <c r="S683" s="13" t="s">
        <v>23</v>
      </c>
      <c r="T683" s="13"/>
      <c r="U683" s="13" t="s">
        <v>23</v>
      </c>
      <c r="V683" s="13" t="s">
        <v>23</v>
      </c>
      <c r="W683" s="13" t="s">
        <v>23</v>
      </c>
      <c r="X683" s="13" t="s">
        <v>23</v>
      </c>
      <c r="Y683" s="13" t="s">
        <v>23</v>
      </c>
      <c r="Z683" s="13" t="s">
        <v>23</v>
      </c>
    </row>
    <row r="684" spans="1:26" s="1" customFormat="1" ht="22.5" x14ac:dyDescent="0.25">
      <c r="A684" s="4">
        <v>377</v>
      </c>
      <c r="B684" s="13">
        <v>1</v>
      </c>
      <c r="C684" s="48" t="s">
        <v>6527</v>
      </c>
      <c r="D684" s="1" t="s">
        <v>406</v>
      </c>
      <c r="E684" s="5">
        <v>41.544237000000003</v>
      </c>
      <c r="F684" s="5">
        <v>8.8510399999999994</v>
      </c>
      <c r="G684" s="13">
        <v>-330</v>
      </c>
      <c r="H684" s="1" t="s">
        <v>401</v>
      </c>
      <c r="I684" s="1" t="s">
        <v>87</v>
      </c>
      <c r="J684" s="16"/>
      <c r="K684" s="16"/>
      <c r="L684" s="14" t="s">
        <v>407</v>
      </c>
      <c r="M684" s="14" t="s">
        <v>4655</v>
      </c>
      <c r="N684" s="1" t="s">
        <v>395</v>
      </c>
      <c r="O684" s="13" t="str">
        <f t="shared" si="10"/>
        <v>a</v>
      </c>
      <c r="P684" s="13"/>
      <c r="Q684" s="13" t="s">
        <v>23</v>
      </c>
      <c r="R684" s="13" t="s">
        <v>23</v>
      </c>
      <c r="S684" s="13" t="s">
        <v>23</v>
      </c>
      <c r="T684" s="13"/>
      <c r="U684" s="13" t="s">
        <v>23</v>
      </c>
      <c r="V684" s="13" t="s">
        <v>23</v>
      </c>
      <c r="W684" s="13" t="s">
        <v>23</v>
      </c>
      <c r="X684" s="13" t="s">
        <v>23</v>
      </c>
      <c r="Y684" s="13" t="s">
        <v>23</v>
      </c>
      <c r="Z684" s="13" t="s">
        <v>23</v>
      </c>
    </row>
    <row r="685" spans="1:26" s="1" customFormat="1" ht="22.5" x14ac:dyDescent="0.25">
      <c r="A685" s="4">
        <v>386</v>
      </c>
      <c r="B685" s="13">
        <v>1</v>
      </c>
      <c r="C685" s="48" t="s">
        <v>413</v>
      </c>
      <c r="D685" s="1" t="s">
        <v>413</v>
      </c>
      <c r="E685" s="5">
        <v>40.923636000000002</v>
      </c>
      <c r="F685" s="5">
        <v>9.5073220000000003</v>
      </c>
      <c r="G685" s="13">
        <v>-330</v>
      </c>
      <c r="H685" s="1" t="s">
        <v>414</v>
      </c>
      <c r="I685" s="1" t="s">
        <v>177</v>
      </c>
      <c r="J685" s="16"/>
      <c r="K685" s="16"/>
      <c r="L685" s="14" t="s">
        <v>415</v>
      </c>
      <c r="M685" s="14" t="s">
        <v>4656</v>
      </c>
      <c r="N685" s="1" t="s">
        <v>412</v>
      </c>
      <c r="O685" s="13" t="str">
        <f t="shared" si="10"/>
        <v>a</v>
      </c>
      <c r="P685" s="13" t="s">
        <v>97</v>
      </c>
      <c r="Q685" s="13" t="s">
        <v>40</v>
      </c>
      <c r="R685" s="13" t="s">
        <v>39</v>
      </c>
      <c r="S685" s="13" t="s">
        <v>39</v>
      </c>
      <c r="T685" s="13"/>
      <c r="U685" s="13" t="s">
        <v>23</v>
      </c>
      <c r="V685" s="13" t="s">
        <v>23</v>
      </c>
      <c r="W685" s="13" t="s">
        <v>23</v>
      </c>
      <c r="X685" s="13" t="s">
        <v>23</v>
      </c>
      <c r="Y685" s="13" t="s">
        <v>23</v>
      </c>
      <c r="Z685" s="13" t="s">
        <v>23</v>
      </c>
    </row>
    <row r="686" spans="1:26" s="1" customFormat="1" ht="24" x14ac:dyDescent="0.25">
      <c r="A686" s="4">
        <v>390</v>
      </c>
      <c r="B686" s="13">
        <v>1</v>
      </c>
      <c r="C686" s="48" t="s">
        <v>416</v>
      </c>
      <c r="D686" s="1" t="s">
        <v>4658</v>
      </c>
      <c r="E686" s="5">
        <v>39.912461999999998</v>
      </c>
      <c r="F686" s="5">
        <v>9.7061080000000004</v>
      </c>
      <c r="G686" s="13">
        <v>-330</v>
      </c>
      <c r="H686" s="1" t="s">
        <v>417</v>
      </c>
      <c r="J686" s="16"/>
      <c r="K686" s="16"/>
      <c r="L686" s="14" t="s">
        <v>418</v>
      </c>
      <c r="M686" s="14" t="s">
        <v>4657</v>
      </c>
      <c r="N686" s="1" t="s">
        <v>412</v>
      </c>
      <c r="O686" s="13" t="str">
        <f t="shared" si="10"/>
        <v>a</v>
      </c>
      <c r="P686" s="13" t="s">
        <v>97</v>
      </c>
      <c r="Q686" s="13" t="s">
        <v>23</v>
      </c>
      <c r="R686" s="13" t="s">
        <v>23</v>
      </c>
      <c r="S686" s="13" t="s">
        <v>23</v>
      </c>
      <c r="T686" s="13"/>
      <c r="U686" s="13" t="s">
        <v>23</v>
      </c>
      <c r="V686" s="13" t="s">
        <v>23</v>
      </c>
      <c r="W686" s="13" t="s">
        <v>23</v>
      </c>
      <c r="X686" s="13" t="s">
        <v>23</v>
      </c>
      <c r="Y686" s="13" t="s">
        <v>23</v>
      </c>
      <c r="Z686" s="13" t="s">
        <v>23</v>
      </c>
    </row>
    <row r="687" spans="1:26" s="1" customFormat="1" ht="24" x14ac:dyDescent="0.25">
      <c r="A687" s="4">
        <v>400</v>
      </c>
      <c r="B687" s="13">
        <v>1</v>
      </c>
      <c r="C687" s="48" t="s">
        <v>422</v>
      </c>
      <c r="D687" s="1" t="s">
        <v>4667</v>
      </c>
      <c r="E687" s="5">
        <v>38.895600000000002</v>
      </c>
      <c r="F687" s="5">
        <v>8.8849</v>
      </c>
      <c r="G687" s="13">
        <v>-750</v>
      </c>
      <c r="H687" s="1" t="s">
        <v>414</v>
      </c>
      <c r="I687" s="1" t="s">
        <v>423</v>
      </c>
      <c r="J687" s="14" t="s">
        <v>6814</v>
      </c>
      <c r="K687" s="16"/>
      <c r="L687" s="14" t="s">
        <v>424</v>
      </c>
      <c r="M687" s="14" t="s">
        <v>4666</v>
      </c>
      <c r="N687" s="1" t="s">
        <v>412</v>
      </c>
      <c r="O687" s="13" t="str">
        <f t="shared" si="10"/>
        <v>a</v>
      </c>
      <c r="P687" s="13"/>
      <c r="Q687" s="13" t="s">
        <v>23</v>
      </c>
      <c r="R687" s="13" t="s">
        <v>23</v>
      </c>
      <c r="S687" s="13" t="s">
        <v>23</v>
      </c>
      <c r="T687" s="13"/>
      <c r="U687" s="13" t="s">
        <v>23</v>
      </c>
      <c r="V687" s="13" t="s">
        <v>23</v>
      </c>
      <c r="W687" s="13" t="s">
        <v>23</v>
      </c>
      <c r="X687" s="13" t="s">
        <v>23</v>
      </c>
      <c r="Y687" s="13" t="s">
        <v>23</v>
      </c>
      <c r="Z687" s="13" t="s">
        <v>23</v>
      </c>
    </row>
    <row r="688" spans="1:26" s="1" customFormat="1" ht="24" x14ac:dyDescent="0.25">
      <c r="A688" s="4">
        <v>401</v>
      </c>
      <c r="B688" s="13">
        <v>1</v>
      </c>
      <c r="C688" s="48" t="s">
        <v>425</v>
      </c>
      <c r="D688" s="1" t="s">
        <v>426</v>
      </c>
      <c r="E688" s="5">
        <v>38.898733999999997</v>
      </c>
      <c r="F688" s="5">
        <v>8.8030969999999993</v>
      </c>
      <c r="G688" s="13" t="s">
        <v>974</v>
      </c>
      <c r="H688" s="1" t="s">
        <v>414</v>
      </c>
      <c r="I688" s="1" t="s">
        <v>114</v>
      </c>
      <c r="J688" s="14" t="s">
        <v>6814</v>
      </c>
      <c r="K688" s="16"/>
      <c r="L688" s="14" t="s">
        <v>427</v>
      </c>
      <c r="M688" s="14"/>
      <c r="N688" s="5" t="s">
        <v>412</v>
      </c>
      <c r="O688" s="13" t="str">
        <f t="shared" si="10"/>
        <v>a</v>
      </c>
      <c r="P688" s="13"/>
      <c r="Q688" s="13" t="s">
        <v>38</v>
      </c>
      <c r="R688" s="13" t="s">
        <v>39</v>
      </c>
      <c r="S688" s="13" t="s">
        <v>39</v>
      </c>
      <c r="T688" s="13"/>
      <c r="U688" s="13" t="s">
        <v>23</v>
      </c>
      <c r="V688" s="13" t="s">
        <v>23</v>
      </c>
      <c r="W688" s="13" t="s">
        <v>23</v>
      </c>
      <c r="X688" s="13" t="s">
        <v>23</v>
      </c>
      <c r="Y688" s="13" t="s">
        <v>23</v>
      </c>
      <c r="Z688" s="13" t="s">
        <v>23</v>
      </c>
    </row>
    <row r="689" spans="1:26" s="1" customFormat="1" ht="36" x14ac:dyDescent="0.25">
      <c r="A689" s="4">
        <v>404</v>
      </c>
      <c r="B689" s="13">
        <v>1</v>
      </c>
      <c r="C689" s="48" t="s">
        <v>6528</v>
      </c>
      <c r="D689" s="1" t="s">
        <v>428</v>
      </c>
      <c r="E689" s="5">
        <v>38.932988000000002</v>
      </c>
      <c r="F689" s="5">
        <v>8.6145639999999997</v>
      </c>
      <c r="G689" s="13" t="s">
        <v>974</v>
      </c>
      <c r="H689" s="1" t="s">
        <v>414</v>
      </c>
      <c r="I689" s="1" t="s">
        <v>114</v>
      </c>
      <c r="J689" s="16"/>
      <c r="K689" s="16"/>
      <c r="L689" s="14" t="s">
        <v>429</v>
      </c>
      <c r="M689" s="14"/>
      <c r="N689" s="1" t="s">
        <v>412</v>
      </c>
      <c r="O689" s="13" t="str">
        <f t="shared" si="10"/>
        <v>a</v>
      </c>
      <c r="P689" s="13"/>
      <c r="Q689" s="13" t="s">
        <v>40</v>
      </c>
      <c r="R689" s="13" t="s">
        <v>39</v>
      </c>
      <c r="S689" s="13" t="s">
        <v>23</v>
      </c>
      <c r="T689" s="13"/>
      <c r="U689" s="13" t="s">
        <v>23</v>
      </c>
      <c r="V689" s="13" t="s">
        <v>39</v>
      </c>
      <c r="W689" s="13" t="s">
        <v>23</v>
      </c>
      <c r="X689" s="13" t="s">
        <v>23</v>
      </c>
      <c r="Y689" s="13" t="s">
        <v>23</v>
      </c>
      <c r="Z689" s="13" t="s">
        <v>23</v>
      </c>
    </row>
    <row r="690" spans="1:26" s="1" customFormat="1" ht="36" x14ac:dyDescent="0.25">
      <c r="A690" s="4">
        <v>405</v>
      </c>
      <c r="B690" s="13">
        <v>1</v>
      </c>
      <c r="C690" s="48" t="s">
        <v>6528</v>
      </c>
      <c r="D690" s="1" t="s">
        <v>430</v>
      </c>
      <c r="E690" s="5">
        <v>38.963151000000003</v>
      </c>
      <c r="F690" s="5">
        <v>8.6020780000000006</v>
      </c>
      <c r="G690" s="13" t="s">
        <v>974</v>
      </c>
      <c r="H690" s="1" t="s">
        <v>414</v>
      </c>
      <c r="I690" s="1" t="s">
        <v>114</v>
      </c>
      <c r="J690" s="16"/>
      <c r="K690" s="16"/>
      <c r="L690" s="14" t="s">
        <v>429</v>
      </c>
      <c r="M690" s="14"/>
      <c r="N690" s="1" t="s">
        <v>412</v>
      </c>
      <c r="O690" s="13" t="str">
        <f t="shared" si="10"/>
        <v>a</v>
      </c>
      <c r="P690" s="13"/>
      <c r="Q690" s="13" t="s">
        <v>40</v>
      </c>
      <c r="R690" s="13" t="s">
        <v>23</v>
      </c>
      <c r="S690" s="13" t="s">
        <v>23</v>
      </c>
      <c r="T690" s="13"/>
      <c r="U690" s="13" t="s">
        <v>23</v>
      </c>
      <c r="V690" s="13" t="s">
        <v>39</v>
      </c>
      <c r="W690" s="13" t="s">
        <v>23</v>
      </c>
      <c r="X690" s="13" t="s">
        <v>23</v>
      </c>
      <c r="Y690" s="13" t="s">
        <v>23</v>
      </c>
      <c r="Z690" s="13" t="s">
        <v>23</v>
      </c>
    </row>
    <row r="691" spans="1:26" s="1" customFormat="1" ht="24" x14ac:dyDescent="0.25">
      <c r="A691" s="4">
        <v>406</v>
      </c>
      <c r="B691" s="13">
        <v>1</v>
      </c>
      <c r="C691" s="48" t="s">
        <v>6528</v>
      </c>
      <c r="D691" s="1" t="s">
        <v>431</v>
      </c>
      <c r="E691" s="5">
        <v>39.011823</v>
      </c>
      <c r="F691" s="5">
        <v>8.5934790000000003</v>
      </c>
      <c r="G691" s="13" t="s">
        <v>974</v>
      </c>
      <c r="H691" s="1" t="s">
        <v>414</v>
      </c>
      <c r="I691" s="1" t="s">
        <v>114</v>
      </c>
      <c r="J691" s="16"/>
      <c r="K691" s="16"/>
      <c r="L691" s="14" t="s">
        <v>429</v>
      </c>
      <c r="M691" s="14"/>
      <c r="N691" s="1" t="s">
        <v>412</v>
      </c>
      <c r="O691" s="13" t="str">
        <f t="shared" si="10"/>
        <v>a</v>
      </c>
      <c r="P691" s="13"/>
      <c r="Q691" s="13" t="s">
        <v>40</v>
      </c>
      <c r="R691" s="13" t="s">
        <v>23</v>
      </c>
      <c r="S691" s="13" t="s">
        <v>39</v>
      </c>
      <c r="T691" s="13"/>
      <c r="U691" s="13" t="s">
        <v>23</v>
      </c>
      <c r="V691" s="13" t="s">
        <v>23</v>
      </c>
      <c r="W691" s="13" t="s">
        <v>23</v>
      </c>
      <c r="X691" s="13" t="s">
        <v>23</v>
      </c>
      <c r="Y691" s="13" t="s">
        <v>23</v>
      </c>
      <c r="Z691" s="13" t="s">
        <v>23</v>
      </c>
    </row>
    <row r="692" spans="1:26" s="1" customFormat="1" ht="22.5" x14ac:dyDescent="0.25">
      <c r="A692" s="4">
        <v>406.1</v>
      </c>
      <c r="B692" s="13">
        <v>1</v>
      </c>
      <c r="C692" s="48" t="s">
        <v>6528</v>
      </c>
      <c r="D692" s="1" t="s">
        <v>432</v>
      </c>
      <c r="E692" s="5">
        <v>39.048304999999999</v>
      </c>
      <c r="F692" s="5">
        <v>8.4613770000000006</v>
      </c>
      <c r="G692" s="13" t="s">
        <v>974</v>
      </c>
      <c r="H692" s="1" t="s">
        <v>414</v>
      </c>
      <c r="I692" s="1" t="s">
        <v>48</v>
      </c>
      <c r="J692" s="16"/>
      <c r="K692" s="16"/>
      <c r="L692" s="14" t="s">
        <v>429</v>
      </c>
      <c r="M692" s="14"/>
      <c r="N692" s="1" t="s">
        <v>412</v>
      </c>
      <c r="O692" s="13" t="str">
        <f t="shared" si="10"/>
        <v>a</v>
      </c>
      <c r="P692" s="13"/>
      <c r="Q692" s="13"/>
      <c r="R692" s="13"/>
      <c r="S692" s="13"/>
      <c r="T692" s="13"/>
      <c r="U692" s="13"/>
      <c r="V692" s="13"/>
      <c r="W692" s="13"/>
      <c r="X692" s="13"/>
      <c r="Y692" s="13"/>
      <c r="Z692" s="13"/>
    </row>
    <row r="693" spans="1:26" s="1" customFormat="1" ht="22.5" x14ac:dyDescent="0.25">
      <c r="A693" s="4">
        <v>407</v>
      </c>
      <c r="B693" s="13">
        <v>1</v>
      </c>
      <c r="C693" s="48" t="s">
        <v>433</v>
      </c>
      <c r="D693" s="1" t="s">
        <v>434</v>
      </c>
      <c r="E693" s="5">
        <v>39.065339999999999</v>
      </c>
      <c r="F693" s="5">
        <v>8.4620040000000003</v>
      </c>
      <c r="G693" s="13">
        <v>-750</v>
      </c>
      <c r="H693" s="1" t="s">
        <v>414</v>
      </c>
      <c r="I693" s="1" t="s">
        <v>4258</v>
      </c>
      <c r="J693" s="14" t="s">
        <v>6861</v>
      </c>
      <c r="K693" s="16"/>
      <c r="L693" s="14" t="s">
        <v>435</v>
      </c>
      <c r="M693" s="14" t="s">
        <v>4668</v>
      </c>
      <c r="N693" s="1" t="s">
        <v>412</v>
      </c>
      <c r="O693" s="13" t="str">
        <f t="shared" si="10"/>
        <v>a</v>
      </c>
      <c r="P693" s="13" t="s">
        <v>97</v>
      </c>
      <c r="Q693" s="13" t="s">
        <v>40</v>
      </c>
      <c r="R693" s="13"/>
      <c r="S693" s="13" t="s">
        <v>39</v>
      </c>
      <c r="T693" s="13"/>
      <c r="U693" s="13" t="s">
        <v>23</v>
      </c>
      <c r="V693" s="13" t="s">
        <v>23</v>
      </c>
      <c r="W693" s="13" t="s">
        <v>23</v>
      </c>
      <c r="X693" s="13" t="s">
        <v>23</v>
      </c>
      <c r="Y693" s="13" t="s">
        <v>23</v>
      </c>
      <c r="Z693" s="13" t="s">
        <v>23</v>
      </c>
    </row>
    <row r="694" spans="1:26" s="1" customFormat="1" ht="24" x14ac:dyDescent="0.25">
      <c r="A694" s="4">
        <v>413</v>
      </c>
      <c r="B694" s="13">
        <v>1</v>
      </c>
      <c r="C694" s="48" t="s">
        <v>437</v>
      </c>
      <c r="D694" s="1" t="s">
        <v>438</v>
      </c>
      <c r="E694" s="5">
        <v>40.043872999999998</v>
      </c>
      <c r="F694" s="5">
        <v>8.4098950000000006</v>
      </c>
      <c r="G694" s="13" t="s">
        <v>974</v>
      </c>
      <c r="H694" s="1" t="s">
        <v>414</v>
      </c>
      <c r="J694" s="14" t="s">
        <v>6806</v>
      </c>
      <c r="K694" s="16"/>
      <c r="L694" s="14" t="s">
        <v>439</v>
      </c>
      <c r="M694" s="14"/>
      <c r="N694" s="1" t="s">
        <v>412</v>
      </c>
      <c r="O694" s="13" t="str">
        <f t="shared" si="10"/>
        <v>a</v>
      </c>
      <c r="P694" s="13"/>
      <c r="Q694" s="13" t="s">
        <v>23</v>
      </c>
      <c r="R694" s="13" t="s">
        <v>23</v>
      </c>
      <c r="S694" s="13" t="s">
        <v>23</v>
      </c>
      <c r="T694" s="13"/>
      <c r="U694" s="13" t="s">
        <v>23</v>
      </c>
      <c r="V694" s="13" t="s">
        <v>23</v>
      </c>
      <c r="W694" s="13" t="s">
        <v>23</v>
      </c>
      <c r="X694" s="13" t="s">
        <v>23</v>
      </c>
      <c r="Y694" s="13" t="s">
        <v>23</v>
      </c>
      <c r="Z694" s="13" t="s">
        <v>23</v>
      </c>
    </row>
    <row r="695" spans="1:26" s="1" customFormat="1" ht="22.5" x14ac:dyDescent="0.25">
      <c r="A695" s="4">
        <v>414</v>
      </c>
      <c r="B695" s="13">
        <v>1</v>
      </c>
      <c r="C695" s="48" t="s">
        <v>440</v>
      </c>
      <c r="D695" s="1" t="s">
        <v>441</v>
      </c>
      <c r="E695" s="5">
        <v>40.087831999999999</v>
      </c>
      <c r="F695" s="5">
        <v>8.4903639999999996</v>
      </c>
      <c r="G695" s="13">
        <v>-330</v>
      </c>
      <c r="H695" s="1" t="s">
        <v>414</v>
      </c>
      <c r="I695" s="1" t="s">
        <v>177</v>
      </c>
      <c r="J695" s="14" t="s">
        <v>6805</v>
      </c>
      <c r="K695" s="16"/>
      <c r="L695" s="14" t="s">
        <v>442</v>
      </c>
      <c r="M695" s="14" t="s">
        <v>4669</v>
      </c>
      <c r="N695" s="1" t="s">
        <v>412</v>
      </c>
      <c r="O695" s="13" t="str">
        <f t="shared" si="10"/>
        <v>a</v>
      </c>
      <c r="P695" s="13"/>
      <c r="Q695" s="13" t="s">
        <v>23</v>
      </c>
      <c r="R695" s="13" t="s">
        <v>23</v>
      </c>
      <c r="S695" s="13" t="s">
        <v>23</v>
      </c>
      <c r="T695" s="13"/>
      <c r="U695" s="13" t="s">
        <v>23</v>
      </c>
      <c r="V695" s="13" t="s">
        <v>23</v>
      </c>
      <c r="W695" s="13" t="s">
        <v>23</v>
      </c>
      <c r="X695" s="13" t="s">
        <v>23</v>
      </c>
      <c r="Y695" s="13" t="s">
        <v>23</v>
      </c>
      <c r="Z695" s="13" t="s">
        <v>23</v>
      </c>
    </row>
    <row r="696" spans="1:26" s="1" customFormat="1" ht="48" x14ac:dyDescent="0.25">
      <c r="A696" s="4">
        <v>417</v>
      </c>
      <c r="B696" s="13">
        <v>1</v>
      </c>
      <c r="C696" s="48" t="s">
        <v>6529</v>
      </c>
      <c r="D696" s="1" t="s">
        <v>4670</v>
      </c>
      <c r="E696" s="5">
        <v>40.616568000000001</v>
      </c>
      <c r="F696" s="5">
        <v>8.1896450000000005</v>
      </c>
      <c r="G696" s="13">
        <v>-30</v>
      </c>
      <c r="H696" s="1" t="s">
        <v>414</v>
      </c>
      <c r="I696" s="1" t="s">
        <v>231</v>
      </c>
      <c r="J696" s="16"/>
      <c r="K696" s="16"/>
      <c r="L696" s="14" t="s">
        <v>443</v>
      </c>
      <c r="M696" s="14" t="s">
        <v>4262</v>
      </c>
      <c r="N696" s="1" t="s">
        <v>412</v>
      </c>
      <c r="O696" s="13" t="str">
        <f t="shared" si="10"/>
        <v>a</v>
      </c>
      <c r="P696" s="13"/>
      <c r="Q696" s="13" t="s">
        <v>23</v>
      </c>
      <c r="R696" s="13" t="s">
        <v>23</v>
      </c>
      <c r="S696" s="13" t="s">
        <v>23</v>
      </c>
      <c r="T696" s="13"/>
      <c r="U696" s="13" t="s">
        <v>23</v>
      </c>
      <c r="V696" s="13" t="s">
        <v>23</v>
      </c>
      <c r="W696" s="13" t="s">
        <v>23</v>
      </c>
      <c r="X696" s="13" t="s">
        <v>23</v>
      </c>
      <c r="Y696" s="13" t="s">
        <v>23</v>
      </c>
      <c r="Z696" s="13" t="s">
        <v>23</v>
      </c>
    </row>
    <row r="697" spans="1:26" s="1" customFormat="1" ht="48" x14ac:dyDescent="0.25">
      <c r="A697" s="4">
        <v>423</v>
      </c>
      <c r="B697" s="13">
        <v>1</v>
      </c>
      <c r="C697" s="48" t="s">
        <v>4671</v>
      </c>
      <c r="D697" s="1" t="s">
        <v>444</v>
      </c>
      <c r="E697" s="5">
        <v>41.199134999999998</v>
      </c>
      <c r="F697" s="5">
        <v>9.2756930000000004</v>
      </c>
      <c r="G697" s="13">
        <v>-30</v>
      </c>
      <c r="H697" s="1" t="s">
        <v>445</v>
      </c>
      <c r="I697" s="1" t="s">
        <v>446</v>
      </c>
      <c r="J697" s="16"/>
      <c r="K697" s="16"/>
      <c r="L697" s="14" t="s">
        <v>447</v>
      </c>
      <c r="M697" s="14" t="s">
        <v>4672</v>
      </c>
      <c r="N697" s="1" t="s">
        <v>412</v>
      </c>
      <c r="O697" s="13" t="str">
        <f t="shared" si="10"/>
        <v>a</v>
      </c>
      <c r="P697" s="13"/>
      <c r="Q697" s="13"/>
      <c r="R697" s="13" t="s">
        <v>23</v>
      </c>
      <c r="S697" s="13" t="s">
        <v>23</v>
      </c>
      <c r="T697" s="13"/>
      <c r="U697" s="13" t="s">
        <v>23</v>
      </c>
      <c r="V697" s="13" t="s">
        <v>23</v>
      </c>
      <c r="W697" s="13" t="s">
        <v>23</v>
      </c>
      <c r="X697" s="13" t="s">
        <v>23</v>
      </c>
      <c r="Y697" s="13" t="s">
        <v>23</v>
      </c>
      <c r="Z697" s="13" t="s">
        <v>23</v>
      </c>
    </row>
    <row r="698" spans="1:26" s="1" customFormat="1" ht="36" x14ac:dyDescent="0.25">
      <c r="A698" s="4">
        <v>424</v>
      </c>
      <c r="B698" s="13">
        <v>1</v>
      </c>
      <c r="C698" s="48" t="s">
        <v>448</v>
      </c>
      <c r="D698" s="1" t="s">
        <v>4674</v>
      </c>
      <c r="E698" s="5">
        <v>43.789299999999997</v>
      </c>
      <c r="F698" s="5">
        <v>7.6252000000000004</v>
      </c>
      <c r="G698" s="13">
        <v>-550</v>
      </c>
      <c r="H698" s="1" t="s">
        <v>52</v>
      </c>
      <c r="I698" s="1" t="s">
        <v>350</v>
      </c>
      <c r="J698" s="16"/>
      <c r="K698" s="16"/>
      <c r="L698" s="14" t="s">
        <v>449</v>
      </c>
      <c r="M698" s="14" t="s">
        <v>4673</v>
      </c>
      <c r="N698" s="1" t="s">
        <v>450</v>
      </c>
      <c r="O698" s="13" t="str">
        <f t="shared" si="10"/>
        <v>a</v>
      </c>
      <c r="P698" s="13"/>
      <c r="Q698" s="13" t="s">
        <v>40</v>
      </c>
      <c r="R698" s="13" t="s">
        <v>23</v>
      </c>
      <c r="S698" s="13" t="s">
        <v>23</v>
      </c>
      <c r="T698" s="13"/>
      <c r="U698" s="13" t="s">
        <v>39</v>
      </c>
      <c r="V698" s="13" t="s">
        <v>23</v>
      </c>
      <c r="W698" s="13" t="s">
        <v>23</v>
      </c>
      <c r="X698" s="13" t="s">
        <v>23</v>
      </c>
      <c r="Y698" s="13" t="s">
        <v>23</v>
      </c>
      <c r="Z698" s="13" t="s">
        <v>23</v>
      </c>
    </row>
    <row r="699" spans="1:26" s="1" customFormat="1" ht="24" x14ac:dyDescent="0.25">
      <c r="A699" s="4">
        <v>425</v>
      </c>
      <c r="B699" s="13">
        <v>1</v>
      </c>
      <c r="C699" s="48" t="s">
        <v>451</v>
      </c>
      <c r="D699" s="1" t="s">
        <v>452</v>
      </c>
      <c r="E699" s="5">
        <v>43.830373999999999</v>
      </c>
      <c r="F699" s="5">
        <v>7.8690959999999999</v>
      </c>
      <c r="G699" s="13" t="s">
        <v>974</v>
      </c>
      <c r="H699" s="1" t="s">
        <v>52</v>
      </c>
      <c r="J699" s="16"/>
      <c r="K699" s="16"/>
      <c r="L699" s="14" t="s">
        <v>453</v>
      </c>
      <c r="M699" s="14"/>
      <c r="N699" s="1" t="s">
        <v>450</v>
      </c>
      <c r="O699" s="13" t="str">
        <f t="shared" si="10"/>
        <v>a</v>
      </c>
      <c r="P699" s="13"/>
      <c r="Q699" s="13" t="s">
        <v>23</v>
      </c>
      <c r="R699" s="13" t="s">
        <v>23</v>
      </c>
      <c r="S699" s="13" t="s">
        <v>23</v>
      </c>
      <c r="T699" s="13"/>
      <c r="U699" s="13" t="s">
        <v>23</v>
      </c>
      <c r="V699" s="13" t="s">
        <v>23</v>
      </c>
      <c r="W699" s="13" t="s">
        <v>23</v>
      </c>
      <c r="X699" s="13" t="s">
        <v>23</v>
      </c>
      <c r="Y699" s="13" t="s">
        <v>23</v>
      </c>
      <c r="Z699" s="13" t="s">
        <v>23</v>
      </c>
    </row>
    <row r="700" spans="1:26" s="1" customFormat="1" ht="24" x14ac:dyDescent="0.25">
      <c r="A700" s="4">
        <v>426</v>
      </c>
      <c r="B700" s="13">
        <v>1</v>
      </c>
      <c r="C700" s="48" t="s">
        <v>454</v>
      </c>
      <c r="D700" s="1" t="s">
        <v>4676</v>
      </c>
      <c r="E700" s="5">
        <v>43.873699999999999</v>
      </c>
      <c r="F700" s="5">
        <v>8.0206999999999997</v>
      </c>
      <c r="G700" s="13">
        <v>-30</v>
      </c>
      <c r="H700" s="1" t="s">
        <v>52</v>
      </c>
      <c r="I700" s="1" t="s">
        <v>87</v>
      </c>
      <c r="J700" s="16"/>
      <c r="K700" s="16"/>
      <c r="L700" s="14" t="s">
        <v>455</v>
      </c>
      <c r="M700" s="14" t="s">
        <v>4675</v>
      </c>
      <c r="N700" s="1" t="s">
        <v>450</v>
      </c>
      <c r="O700" s="13" t="str">
        <f t="shared" si="10"/>
        <v>a</v>
      </c>
      <c r="P700" s="13"/>
      <c r="Q700" s="13" t="s">
        <v>23</v>
      </c>
      <c r="R700" s="13" t="s">
        <v>23</v>
      </c>
      <c r="S700" s="13" t="s">
        <v>23</v>
      </c>
      <c r="T700" s="13"/>
      <c r="U700" s="13" t="s">
        <v>23</v>
      </c>
      <c r="V700" s="13" t="s">
        <v>23</v>
      </c>
      <c r="W700" s="13" t="s">
        <v>23</v>
      </c>
      <c r="X700" s="13" t="s">
        <v>23</v>
      </c>
      <c r="Y700" s="13" t="s">
        <v>23</v>
      </c>
      <c r="Z700" s="13" t="s">
        <v>23</v>
      </c>
    </row>
    <row r="701" spans="1:26" s="1" customFormat="1" ht="24" x14ac:dyDescent="0.25">
      <c r="A701" s="4">
        <v>428</v>
      </c>
      <c r="B701" s="13">
        <v>1</v>
      </c>
      <c r="C701" s="48" t="s">
        <v>456</v>
      </c>
      <c r="D701" s="1" t="s">
        <v>457</v>
      </c>
      <c r="E701" s="5">
        <v>44.035803999999999</v>
      </c>
      <c r="F701" s="5">
        <v>8.2256540000000005</v>
      </c>
      <c r="G701" s="13">
        <v>-550</v>
      </c>
      <c r="H701" s="1" t="s">
        <v>52</v>
      </c>
      <c r="I701" s="1" t="s">
        <v>7112</v>
      </c>
      <c r="J701" s="16"/>
      <c r="K701" s="16"/>
      <c r="L701" s="14" t="s">
        <v>458</v>
      </c>
      <c r="M701" s="14" t="s">
        <v>4677</v>
      </c>
      <c r="N701" s="1" t="s">
        <v>450</v>
      </c>
      <c r="O701" s="13" t="str">
        <f t="shared" si="10"/>
        <v>a</v>
      </c>
      <c r="P701" s="13"/>
      <c r="Q701" s="13"/>
      <c r="R701" s="13" t="s">
        <v>23</v>
      </c>
      <c r="S701" s="13" t="s">
        <v>23</v>
      </c>
      <c r="T701" s="13"/>
      <c r="U701" s="13" t="s">
        <v>23</v>
      </c>
      <c r="V701" s="13" t="s">
        <v>23</v>
      </c>
      <c r="W701" s="13" t="s">
        <v>23</v>
      </c>
      <c r="X701" s="13" t="s">
        <v>23</v>
      </c>
      <c r="Y701" s="13" t="s">
        <v>39</v>
      </c>
      <c r="Z701" s="13" t="s">
        <v>23</v>
      </c>
    </row>
    <row r="702" spans="1:26" s="1" customFormat="1" ht="22.5" x14ac:dyDescent="0.25">
      <c r="A702" s="4">
        <v>441</v>
      </c>
      <c r="B702" s="13">
        <v>1</v>
      </c>
      <c r="C702" s="48" t="s">
        <v>466</v>
      </c>
      <c r="D702" s="1" t="s">
        <v>467</v>
      </c>
      <c r="E702" s="5">
        <v>44.273009000000002</v>
      </c>
      <c r="F702" s="5">
        <v>9.3892910000000001</v>
      </c>
      <c r="G702" s="13">
        <v>-30</v>
      </c>
      <c r="H702" s="1" t="s">
        <v>52</v>
      </c>
      <c r="I702" s="1" t="s">
        <v>193</v>
      </c>
      <c r="J702" s="16"/>
      <c r="K702" s="16"/>
      <c r="L702" s="14" t="s">
        <v>468</v>
      </c>
      <c r="M702" s="14" t="s">
        <v>4681</v>
      </c>
      <c r="N702" s="1" t="s">
        <v>450</v>
      </c>
      <c r="O702" s="13" t="str">
        <f t="shared" si="10"/>
        <v>a</v>
      </c>
      <c r="P702" s="13"/>
      <c r="Q702" s="13" t="s">
        <v>23</v>
      </c>
      <c r="R702" s="13" t="s">
        <v>23</v>
      </c>
      <c r="S702" s="13" t="s">
        <v>23</v>
      </c>
      <c r="T702" s="13"/>
      <c r="U702" s="13" t="s">
        <v>23</v>
      </c>
      <c r="V702" s="13" t="s">
        <v>23</v>
      </c>
      <c r="W702" s="13" t="s">
        <v>23</v>
      </c>
      <c r="X702" s="13" t="s">
        <v>23</v>
      </c>
      <c r="Y702" s="13" t="s">
        <v>23</v>
      </c>
      <c r="Z702" s="13" t="s">
        <v>23</v>
      </c>
    </row>
    <row r="703" spans="1:26" s="1" customFormat="1" ht="36" x14ac:dyDescent="0.25">
      <c r="A703" s="4">
        <v>445</v>
      </c>
      <c r="B703" s="13">
        <v>1</v>
      </c>
      <c r="C703" s="48" t="s">
        <v>472</v>
      </c>
      <c r="D703" s="1" t="s">
        <v>473</v>
      </c>
      <c r="E703" s="5">
        <v>44.077807999999997</v>
      </c>
      <c r="F703" s="5">
        <v>9.9046029999999998</v>
      </c>
      <c r="G703" s="13">
        <v>300</v>
      </c>
      <c r="H703" s="1" t="s">
        <v>474</v>
      </c>
      <c r="J703" s="16"/>
      <c r="K703" s="16"/>
      <c r="L703" s="14" t="s">
        <v>475</v>
      </c>
      <c r="M703" s="14" t="s">
        <v>4683</v>
      </c>
      <c r="N703" s="1" t="s">
        <v>450</v>
      </c>
      <c r="O703" s="13" t="str">
        <f t="shared" si="10"/>
        <v>a</v>
      </c>
      <c r="P703" s="13"/>
      <c r="Q703" s="13" t="s">
        <v>23</v>
      </c>
      <c r="R703" s="13" t="s">
        <v>23</v>
      </c>
      <c r="S703" s="13" t="s">
        <v>23</v>
      </c>
      <c r="T703" s="13"/>
      <c r="U703" s="13" t="s">
        <v>23</v>
      </c>
      <c r="V703" s="13" t="s">
        <v>23</v>
      </c>
      <c r="W703" s="13" t="s">
        <v>23</v>
      </c>
      <c r="X703" s="13" t="s">
        <v>23</v>
      </c>
      <c r="Y703" s="13" t="s">
        <v>23</v>
      </c>
      <c r="Z703" s="13" t="s">
        <v>23</v>
      </c>
    </row>
    <row r="704" spans="1:26" s="1" customFormat="1" ht="36" x14ac:dyDescent="0.25">
      <c r="A704" s="4">
        <v>449</v>
      </c>
      <c r="B704" s="13">
        <v>1</v>
      </c>
      <c r="C704" s="48" t="s">
        <v>480</v>
      </c>
      <c r="D704" s="1" t="s">
        <v>7430</v>
      </c>
      <c r="E704" s="5">
        <v>43.722000000000001</v>
      </c>
      <c r="F704" s="5">
        <v>10.382300000000001</v>
      </c>
      <c r="G704" s="13">
        <v>-550</v>
      </c>
      <c r="H704" s="1" t="s">
        <v>481</v>
      </c>
      <c r="I704" s="1" t="s">
        <v>6664</v>
      </c>
      <c r="J704" s="14" t="s">
        <v>486</v>
      </c>
      <c r="K704" s="14" t="s">
        <v>7431</v>
      </c>
      <c r="L704" s="14" t="s">
        <v>482</v>
      </c>
      <c r="M704" s="14" t="s">
        <v>4685</v>
      </c>
      <c r="N704" s="1" t="s">
        <v>450</v>
      </c>
      <c r="O704" s="13" t="str">
        <f t="shared" si="10"/>
        <v>a</v>
      </c>
      <c r="P704" s="13"/>
      <c r="Q704" s="13"/>
      <c r="R704" s="13" t="s">
        <v>23</v>
      </c>
      <c r="S704" s="13" t="s">
        <v>39</v>
      </c>
      <c r="T704" s="13"/>
      <c r="U704" s="13" t="s">
        <v>23</v>
      </c>
      <c r="V704" s="13" t="s">
        <v>23</v>
      </c>
      <c r="W704" s="13" t="s">
        <v>23</v>
      </c>
      <c r="X704" s="13" t="s">
        <v>23</v>
      </c>
      <c r="Y704" s="13" t="s">
        <v>23</v>
      </c>
      <c r="Z704" s="13" t="s">
        <v>23</v>
      </c>
    </row>
    <row r="705" spans="1:26" s="1" customFormat="1" ht="24" x14ac:dyDescent="0.25">
      <c r="A705" s="4">
        <v>449.1</v>
      </c>
      <c r="B705" s="13">
        <v>1</v>
      </c>
      <c r="C705" s="48" t="s">
        <v>483</v>
      </c>
      <c r="D705" s="1" t="s">
        <v>484</v>
      </c>
      <c r="E705" s="5">
        <v>43.68</v>
      </c>
      <c r="F705" s="5">
        <v>10.345000000000001</v>
      </c>
      <c r="G705" s="13">
        <v>-30</v>
      </c>
      <c r="H705" s="1" t="s">
        <v>485</v>
      </c>
      <c r="J705" s="14" t="s">
        <v>486</v>
      </c>
      <c r="K705" s="14" t="s">
        <v>7392</v>
      </c>
      <c r="L705" s="14" t="s">
        <v>487</v>
      </c>
      <c r="M705" s="14" t="s">
        <v>4686</v>
      </c>
      <c r="N705" s="1" t="s">
        <v>450</v>
      </c>
      <c r="O705" s="13" t="str">
        <f t="shared" si="10"/>
        <v>a</v>
      </c>
      <c r="P705" s="13"/>
      <c r="Q705" s="13"/>
      <c r="R705" s="13"/>
      <c r="S705" s="13"/>
      <c r="T705" s="13"/>
      <c r="U705" s="13"/>
      <c r="V705" s="13"/>
      <c r="W705" s="13"/>
      <c r="X705" s="13"/>
      <c r="Y705" s="13"/>
      <c r="Z705" s="13"/>
    </row>
    <row r="706" spans="1:26" s="1" customFormat="1" ht="24" x14ac:dyDescent="0.25">
      <c r="A706" s="4">
        <v>452</v>
      </c>
      <c r="B706" s="13">
        <v>1</v>
      </c>
      <c r="C706" s="48" t="s">
        <v>489</v>
      </c>
      <c r="D706" s="1" t="s">
        <v>490</v>
      </c>
      <c r="E706" s="5">
        <v>43.351399999999998</v>
      </c>
      <c r="F706" s="5">
        <v>10.4474</v>
      </c>
      <c r="G706" s="13">
        <v>-330</v>
      </c>
      <c r="H706" s="1" t="s">
        <v>52</v>
      </c>
      <c r="I706" s="1" t="s">
        <v>350</v>
      </c>
      <c r="J706" s="14" t="s">
        <v>7392</v>
      </c>
      <c r="K706" s="16"/>
      <c r="L706" s="14" t="s">
        <v>491</v>
      </c>
      <c r="M706" s="14" t="s">
        <v>4687</v>
      </c>
      <c r="N706" s="1" t="s">
        <v>450</v>
      </c>
      <c r="O706" s="13" t="str">
        <f t="shared" si="10"/>
        <v>a</v>
      </c>
      <c r="P706" s="13"/>
      <c r="Q706" s="13"/>
      <c r="R706" s="13" t="s">
        <v>23</v>
      </c>
      <c r="S706" s="13" t="s">
        <v>23</v>
      </c>
      <c r="T706" s="13"/>
      <c r="U706" s="13" t="s">
        <v>23</v>
      </c>
      <c r="V706" s="13" t="s">
        <v>23</v>
      </c>
      <c r="W706" s="13" t="s">
        <v>23</v>
      </c>
      <c r="X706" s="13" t="s">
        <v>23</v>
      </c>
      <c r="Y706" s="13" t="s">
        <v>23</v>
      </c>
      <c r="Z706" s="13" t="s">
        <v>23</v>
      </c>
    </row>
    <row r="707" spans="1:26" s="1" customFormat="1" ht="22.5" x14ac:dyDescent="0.25">
      <c r="A707" s="4">
        <v>454</v>
      </c>
      <c r="B707" s="13">
        <v>1</v>
      </c>
      <c r="C707" s="48" t="s">
        <v>496</v>
      </c>
      <c r="D707" s="1" t="s">
        <v>497</v>
      </c>
      <c r="E707" s="5">
        <v>42.934297000000001</v>
      </c>
      <c r="F707" s="5">
        <v>10.559041000000001</v>
      </c>
      <c r="G707" s="13">
        <v>300</v>
      </c>
      <c r="H707" s="1" t="s">
        <v>52</v>
      </c>
      <c r="I707" s="1" t="s">
        <v>87</v>
      </c>
      <c r="J707" s="14" t="s">
        <v>7392</v>
      </c>
      <c r="K707" s="16"/>
      <c r="L707" s="14" t="s">
        <v>498</v>
      </c>
      <c r="M707" s="14" t="s">
        <v>4690</v>
      </c>
      <c r="N707" s="1" t="s">
        <v>450</v>
      </c>
      <c r="O707" s="13" t="str">
        <f t="shared" si="10"/>
        <v>a</v>
      </c>
      <c r="P707" s="13"/>
      <c r="Q707" s="13" t="s">
        <v>23</v>
      </c>
      <c r="R707" s="13" t="s">
        <v>23</v>
      </c>
      <c r="S707" s="13" t="s">
        <v>23</v>
      </c>
      <c r="T707" s="13"/>
      <c r="U707" s="13" t="s">
        <v>23</v>
      </c>
      <c r="V707" s="13" t="s">
        <v>23</v>
      </c>
      <c r="W707" s="13" t="s">
        <v>23</v>
      </c>
      <c r="X707" s="13" t="s">
        <v>23</v>
      </c>
      <c r="Y707" s="13" t="s">
        <v>23</v>
      </c>
      <c r="Z707" s="13" t="s">
        <v>23</v>
      </c>
    </row>
    <row r="708" spans="1:26" s="1" customFormat="1" ht="36" x14ac:dyDescent="0.25">
      <c r="A708" s="4">
        <v>455</v>
      </c>
      <c r="B708" s="13">
        <v>1</v>
      </c>
      <c r="D708" s="1" t="s">
        <v>7395</v>
      </c>
      <c r="E708" s="5">
        <v>42.895769999999999</v>
      </c>
      <c r="F708" s="5">
        <v>10.787000000000001</v>
      </c>
      <c r="G708" s="13">
        <v>-30</v>
      </c>
      <c r="J708" s="14" t="s">
        <v>7392</v>
      </c>
      <c r="K708" s="16"/>
      <c r="L708" s="14" t="s">
        <v>501</v>
      </c>
      <c r="M708" s="14" t="s">
        <v>4691</v>
      </c>
      <c r="N708" s="1" t="s">
        <v>450</v>
      </c>
      <c r="O708" s="13" t="str">
        <f>IF(H710="","m","a")</f>
        <v>a</v>
      </c>
      <c r="P708" s="13"/>
      <c r="Q708" s="13" t="s">
        <v>23</v>
      </c>
      <c r="R708" s="13" t="s">
        <v>23</v>
      </c>
      <c r="S708" s="13" t="s">
        <v>23</v>
      </c>
      <c r="T708" s="13"/>
      <c r="U708" s="13" t="s">
        <v>23</v>
      </c>
      <c r="V708" s="13" t="s">
        <v>23</v>
      </c>
      <c r="W708" s="13" t="s">
        <v>23</v>
      </c>
      <c r="X708" s="13" t="s">
        <v>23</v>
      </c>
      <c r="Y708" s="13" t="s">
        <v>23</v>
      </c>
      <c r="Z708" s="13" t="s">
        <v>23</v>
      </c>
    </row>
    <row r="709" spans="1:26" s="1" customFormat="1" ht="22.5" x14ac:dyDescent="0.25">
      <c r="A709" s="4">
        <v>456</v>
      </c>
      <c r="B709" s="13">
        <v>1</v>
      </c>
      <c r="C709" s="48" t="s">
        <v>7393</v>
      </c>
      <c r="D709" s="1" t="s">
        <v>7394</v>
      </c>
      <c r="E709" s="5">
        <v>42.884399999999999</v>
      </c>
      <c r="F709" s="5">
        <v>10.7828</v>
      </c>
      <c r="G709" s="13" t="s">
        <v>974</v>
      </c>
      <c r="H709" s="1" t="s">
        <v>52</v>
      </c>
      <c r="I709" s="1" t="s">
        <v>87</v>
      </c>
      <c r="J709" s="14" t="s">
        <v>7392</v>
      </c>
      <c r="K709" s="16"/>
      <c r="L709" s="14" t="s">
        <v>499</v>
      </c>
      <c r="M709" s="14"/>
      <c r="N709" s="1" t="s">
        <v>450</v>
      </c>
      <c r="O709" s="13" t="str">
        <f t="shared" ref="O709:O772" si="11">IF(H709="","m","a")</f>
        <v>a</v>
      </c>
      <c r="P709" s="13"/>
      <c r="Q709" s="13" t="s">
        <v>23</v>
      </c>
      <c r="R709" s="13" t="s">
        <v>23</v>
      </c>
      <c r="S709" s="13" t="s">
        <v>23</v>
      </c>
      <c r="T709" s="13"/>
      <c r="U709" s="13" t="s">
        <v>23</v>
      </c>
      <c r="V709" s="13" t="s">
        <v>23</v>
      </c>
      <c r="W709" s="13" t="s">
        <v>23</v>
      </c>
      <c r="X709" s="13" t="s">
        <v>23</v>
      </c>
      <c r="Y709" s="13" t="s">
        <v>23</v>
      </c>
      <c r="Z709" s="13" t="s">
        <v>23</v>
      </c>
    </row>
    <row r="710" spans="1:26" s="1" customFormat="1" ht="22.5" x14ac:dyDescent="0.25">
      <c r="A710" s="4">
        <v>456.1</v>
      </c>
      <c r="B710" s="13">
        <v>1</v>
      </c>
      <c r="C710" s="48" t="s">
        <v>500</v>
      </c>
      <c r="D710" s="1" t="s">
        <v>7397</v>
      </c>
      <c r="E710" s="5">
        <v>42.84234</v>
      </c>
      <c r="F710" s="5">
        <v>10.77345</v>
      </c>
      <c r="G710" s="13"/>
      <c r="H710" s="1" t="s">
        <v>52</v>
      </c>
      <c r="J710" s="14" t="s">
        <v>7392</v>
      </c>
      <c r="K710" s="16"/>
      <c r="L710" s="14" t="s">
        <v>7396</v>
      </c>
      <c r="M710" s="14"/>
      <c r="N710" s="1" t="s">
        <v>450</v>
      </c>
      <c r="O710" s="13" t="str">
        <f t="shared" si="11"/>
        <v>a</v>
      </c>
      <c r="P710" s="13"/>
      <c r="Q710" s="13"/>
      <c r="R710" s="13"/>
      <c r="S710" s="13"/>
      <c r="T710" s="13"/>
      <c r="U710" s="13"/>
      <c r="V710" s="13"/>
      <c r="W710" s="13"/>
      <c r="X710" s="13"/>
      <c r="Y710" s="13"/>
      <c r="Z710" s="13"/>
    </row>
    <row r="711" spans="1:26" s="1" customFormat="1" ht="24" x14ac:dyDescent="0.25">
      <c r="A711" s="4">
        <v>460</v>
      </c>
      <c r="B711" s="13">
        <v>1</v>
      </c>
      <c r="C711" s="48" t="s">
        <v>509</v>
      </c>
      <c r="D711" s="1" t="s">
        <v>510</v>
      </c>
      <c r="E711" s="5">
        <v>42.582968999999999</v>
      </c>
      <c r="F711" s="5">
        <v>10.082155999999999</v>
      </c>
      <c r="G711" s="13">
        <v>-330</v>
      </c>
      <c r="H711" s="1" t="s">
        <v>52</v>
      </c>
      <c r="I711" s="1" t="s">
        <v>193</v>
      </c>
      <c r="J711" s="16"/>
      <c r="K711" s="16"/>
      <c r="L711" s="14" t="s">
        <v>511</v>
      </c>
      <c r="M711" s="14" t="s">
        <v>4694</v>
      </c>
      <c r="N711" s="1" t="s">
        <v>450</v>
      </c>
      <c r="O711" s="13" t="str">
        <f t="shared" si="11"/>
        <v>a</v>
      </c>
      <c r="P711" s="13"/>
      <c r="Q711" s="13" t="s">
        <v>23</v>
      </c>
      <c r="R711" s="13" t="s">
        <v>23</v>
      </c>
      <c r="S711" s="13" t="s">
        <v>23</v>
      </c>
      <c r="T711" s="13"/>
      <c r="U711" s="13" t="s">
        <v>23</v>
      </c>
      <c r="V711" s="13" t="s">
        <v>23</v>
      </c>
      <c r="W711" s="13" t="s">
        <v>23</v>
      </c>
      <c r="X711" s="13" t="s">
        <v>23</v>
      </c>
      <c r="Y711" s="13" t="s">
        <v>23</v>
      </c>
      <c r="Z711" s="13" t="s">
        <v>23</v>
      </c>
    </row>
    <row r="712" spans="1:26" s="1" customFormat="1" ht="48" x14ac:dyDescent="0.25">
      <c r="A712" s="4">
        <v>461</v>
      </c>
      <c r="B712" s="13">
        <v>1</v>
      </c>
      <c r="C712" s="48" t="s">
        <v>7399</v>
      </c>
      <c r="D712" s="1" t="s">
        <v>7398</v>
      </c>
      <c r="E712" s="5">
        <v>42.809440000000002</v>
      </c>
      <c r="F712" s="5">
        <v>10.748621999999999</v>
      </c>
      <c r="G712" s="13" t="s">
        <v>974</v>
      </c>
      <c r="H712" s="1" t="s">
        <v>474</v>
      </c>
      <c r="I712" s="1" t="s">
        <v>87</v>
      </c>
      <c r="J712" s="14" t="s">
        <v>7392</v>
      </c>
      <c r="K712" s="16"/>
      <c r="L712" s="14" t="s">
        <v>512</v>
      </c>
      <c r="M712" s="14"/>
      <c r="N712" s="1" t="s">
        <v>450</v>
      </c>
      <c r="O712" s="13" t="str">
        <f t="shared" si="11"/>
        <v>a</v>
      </c>
      <c r="P712" s="13"/>
      <c r="Q712" s="13" t="s">
        <v>23</v>
      </c>
      <c r="R712" s="13" t="s">
        <v>23</v>
      </c>
      <c r="S712" s="13" t="s">
        <v>23</v>
      </c>
      <c r="T712" s="13"/>
      <c r="U712" s="13" t="s">
        <v>23</v>
      </c>
      <c r="V712" s="13" t="s">
        <v>23</v>
      </c>
      <c r="W712" s="13" t="s">
        <v>23</v>
      </c>
      <c r="X712" s="13" t="s">
        <v>23</v>
      </c>
      <c r="Y712" s="13" t="s">
        <v>23</v>
      </c>
      <c r="Z712" s="13" t="s">
        <v>23</v>
      </c>
    </row>
    <row r="713" spans="1:26" s="1" customFormat="1" ht="36" x14ac:dyDescent="0.25">
      <c r="A713" s="4">
        <v>462</v>
      </c>
      <c r="B713" s="13">
        <v>1</v>
      </c>
      <c r="C713" s="48" t="s">
        <v>6745</v>
      </c>
      <c r="D713" s="1" t="s">
        <v>4696</v>
      </c>
      <c r="E713" s="5">
        <v>42.765000000000001</v>
      </c>
      <c r="F713" s="5">
        <v>10.886799999999999</v>
      </c>
      <c r="G713" s="13" t="s">
        <v>974</v>
      </c>
      <c r="H713" s="1" t="s">
        <v>52</v>
      </c>
      <c r="J713" s="14" t="s">
        <v>7392</v>
      </c>
      <c r="K713" s="16"/>
      <c r="L713" s="14" t="s">
        <v>513</v>
      </c>
      <c r="M713" s="14" t="s">
        <v>4695</v>
      </c>
      <c r="N713" s="1" t="s">
        <v>450</v>
      </c>
      <c r="O713" s="13" t="str">
        <f t="shared" si="11"/>
        <v>a</v>
      </c>
      <c r="P713" s="13" t="s">
        <v>97</v>
      </c>
      <c r="Q713" s="13" t="s">
        <v>23</v>
      </c>
      <c r="R713" s="13" t="s">
        <v>23</v>
      </c>
      <c r="S713" s="13" t="s">
        <v>23</v>
      </c>
      <c r="T713" s="13"/>
      <c r="U713" s="13" t="s">
        <v>23</v>
      </c>
      <c r="V713" s="13" t="s">
        <v>23</v>
      </c>
      <c r="W713" s="13" t="s">
        <v>23</v>
      </c>
      <c r="X713" s="13" t="s">
        <v>23</v>
      </c>
      <c r="Y713" s="13" t="s">
        <v>23</v>
      </c>
      <c r="Z713" s="13" t="s">
        <v>23</v>
      </c>
    </row>
    <row r="714" spans="1:26" s="1" customFormat="1" ht="36" x14ac:dyDescent="0.25">
      <c r="A714" s="4">
        <v>465</v>
      </c>
      <c r="B714" s="13">
        <v>1</v>
      </c>
      <c r="C714" s="48" t="s">
        <v>519</v>
      </c>
      <c r="D714" s="1" t="s">
        <v>4699</v>
      </c>
      <c r="E714" s="5">
        <v>42.495660000000001</v>
      </c>
      <c r="F714" s="5">
        <v>11.207240000000001</v>
      </c>
      <c r="G714" s="13" t="s">
        <v>974</v>
      </c>
      <c r="H714" s="1" t="s">
        <v>52</v>
      </c>
      <c r="J714" s="16"/>
      <c r="K714" s="16"/>
      <c r="L714" s="14" t="s">
        <v>520</v>
      </c>
      <c r="M714" s="14" t="s">
        <v>4698</v>
      </c>
      <c r="N714" s="1" t="s">
        <v>450</v>
      </c>
      <c r="O714" s="13" t="str">
        <f t="shared" si="11"/>
        <v>a</v>
      </c>
      <c r="P714" s="13"/>
      <c r="Q714" s="13" t="s">
        <v>23</v>
      </c>
      <c r="R714" s="13" t="s">
        <v>23</v>
      </c>
      <c r="S714" s="13" t="s">
        <v>23</v>
      </c>
      <c r="T714" s="13"/>
      <c r="U714" s="13" t="s">
        <v>23</v>
      </c>
      <c r="V714" s="13" t="s">
        <v>23</v>
      </c>
      <c r="W714" s="13" t="s">
        <v>23</v>
      </c>
      <c r="X714" s="13" t="s">
        <v>23</v>
      </c>
      <c r="Y714" s="13" t="s">
        <v>23</v>
      </c>
      <c r="Z714" s="13" t="s">
        <v>23</v>
      </c>
    </row>
    <row r="715" spans="1:26" s="1" customFormat="1" ht="48" x14ac:dyDescent="0.25">
      <c r="A715" s="4">
        <v>466</v>
      </c>
      <c r="B715" s="13">
        <v>1</v>
      </c>
      <c r="C715" s="48" t="s">
        <v>521</v>
      </c>
      <c r="D715" s="1" t="s">
        <v>4702</v>
      </c>
      <c r="E715" s="5">
        <v>42.436562000000002</v>
      </c>
      <c r="F715" s="5">
        <v>11.152682</v>
      </c>
      <c r="G715" s="13">
        <v>-30</v>
      </c>
      <c r="H715" s="1" t="s">
        <v>52</v>
      </c>
      <c r="I715" s="1" t="s">
        <v>6559</v>
      </c>
      <c r="J715" s="14" t="s">
        <v>7392</v>
      </c>
      <c r="K715" s="16"/>
      <c r="L715" s="14" t="s">
        <v>4701</v>
      </c>
      <c r="M715" s="14" t="s">
        <v>4700</v>
      </c>
      <c r="N715" s="1" t="s">
        <v>450</v>
      </c>
      <c r="O715" s="13" t="str">
        <f t="shared" si="11"/>
        <v>a</v>
      </c>
      <c r="P715" s="13"/>
      <c r="Q715" s="13" t="s">
        <v>38</v>
      </c>
      <c r="R715" s="13" t="s">
        <v>39</v>
      </c>
      <c r="S715" s="13" t="s">
        <v>39</v>
      </c>
      <c r="T715" s="13" t="s">
        <v>39</v>
      </c>
      <c r="U715" s="13" t="s">
        <v>23</v>
      </c>
      <c r="V715" s="13" t="s">
        <v>23</v>
      </c>
      <c r="W715" s="13" t="s">
        <v>23</v>
      </c>
      <c r="X715" s="13" t="s">
        <v>23</v>
      </c>
      <c r="Y715" s="13" t="s">
        <v>23</v>
      </c>
      <c r="Z715" s="13" t="s">
        <v>23</v>
      </c>
    </row>
    <row r="716" spans="1:26" s="1" customFormat="1" ht="36" x14ac:dyDescent="0.25">
      <c r="A716" s="4">
        <v>467</v>
      </c>
      <c r="B716" s="13">
        <v>1</v>
      </c>
      <c r="C716" s="48" t="s">
        <v>4704</v>
      </c>
      <c r="D716" s="1" t="s">
        <v>4703</v>
      </c>
      <c r="E716" s="5">
        <v>42.439599999999999</v>
      </c>
      <c r="F716" s="5">
        <v>11.1166</v>
      </c>
      <c r="G716" s="13">
        <v>-30</v>
      </c>
      <c r="H716" s="1" t="s">
        <v>52</v>
      </c>
      <c r="J716" s="14" t="s">
        <v>7392</v>
      </c>
      <c r="K716" s="16"/>
      <c r="L716" s="14" t="s">
        <v>522</v>
      </c>
      <c r="M716" s="14" t="s">
        <v>4705</v>
      </c>
      <c r="N716" s="1" t="s">
        <v>450</v>
      </c>
      <c r="O716" s="13" t="str">
        <f t="shared" si="11"/>
        <v>a</v>
      </c>
      <c r="P716" s="13"/>
      <c r="Q716" s="13"/>
      <c r="R716" s="13"/>
      <c r="S716" s="13"/>
      <c r="T716" s="13"/>
      <c r="U716" s="13"/>
      <c r="V716" s="13"/>
      <c r="W716" s="13"/>
      <c r="X716" s="13"/>
      <c r="Y716" s="13"/>
      <c r="Z716" s="13"/>
    </row>
    <row r="717" spans="1:26" s="1" customFormat="1" ht="12" x14ac:dyDescent="0.25">
      <c r="A717" s="4">
        <v>472</v>
      </c>
      <c r="B717" s="13">
        <v>1</v>
      </c>
      <c r="C717" s="48" t="s">
        <v>534</v>
      </c>
      <c r="D717" s="1" t="s">
        <v>6746</v>
      </c>
      <c r="E717" s="5">
        <v>42.369490999999996</v>
      </c>
      <c r="F717" s="5">
        <v>11.440512999999999</v>
      </c>
      <c r="G717" s="13" t="s">
        <v>974</v>
      </c>
      <c r="H717" s="1" t="s">
        <v>535</v>
      </c>
      <c r="J717" s="16"/>
      <c r="K717" s="16"/>
      <c r="L717" s="16"/>
      <c r="M717" s="16"/>
      <c r="N717" s="1" t="s">
        <v>450</v>
      </c>
      <c r="O717" s="13" t="str">
        <f t="shared" si="11"/>
        <v>a</v>
      </c>
      <c r="P717" s="13"/>
      <c r="Q717" s="13" t="s">
        <v>23</v>
      </c>
      <c r="R717" s="13" t="s">
        <v>23</v>
      </c>
      <c r="S717" s="13" t="s">
        <v>23</v>
      </c>
      <c r="T717" s="13"/>
      <c r="U717" s="13" t="s">
        <v>23</v>
      </c>
      <c r="V717" s="13" t="s">
        <v>23</v>
      </c>
      <c r="W717" s="13" t="s">
        <v>23</v>
      </c>
      <c r="X717" s="13" t="s">
        <v>23</v>
      </c>
      <c r="Y717" s="13" t="s">
        <v>23</v>
      </c>
      <c r="Z717" s="13" t="s">
        <v>23</v>
      </c>
    </row>
    <row r="718" spans="1:26" s="1" customFormat="1" ht="24" x14ac:dyDescent="0.25">
      <c r="A718" s="4">
        <v>473</v>
      </c>
      <c r="B718" s="13">
        <v>1</v>
      </c>
      <c r="C718" s="48" t="s">
        <v>536</v>
      </c>
      <c r="D718" s="1" t="s">
        <v>537</v>
      </c>
      <c r="E718" s="5">
        <v>42.320667</v>
      </c>
      <c r="F718" s="5">
        <v>11.567565999999999</v>
      </c>
      <c r="G718" s="13" t="s">
        <v>974</v>
      </c>
      <c r="H718" s="1" t="s">
        <v>52</v>
      </c>
      <c r="J718" s="16"/>
      <c r="K718" s="16"/>
      <c r="L718" s="14" t="s">
        <v>538</v>
      </c>
      <c r="M718" s="14"/>
      <c r="N718" s="1" t="s">
        <v>450</v>
      </c>
      <c r="O718" s="13" t="str">
        <f t="shared" si="11"/>
        <v>a</v>
      </c>
      <c r="P718" s="13"/>
      <c r="Q718" s="13" t="s">
        <v>23</v>
      </c>
      <c r="R718" s="13" t="s">
        <v>23</v>
      </c>
      <c r="S718" s="13" t="s">
        <v>23</v>
      </c>
      <c r="T718" s="13"/>
      <c r="U718" s="13" t="s">
        <v>23</v>
      </c>
      <c r="V718" s="13" t="s">
        <v>23</v>
      </c>
      <c r="W718" s="13" t="s">
        <v>23</v>
      </c>
      <c r="X718" s="13" t="s">
        <v>23</v>
      </c>
      <c r="Y718" s="13" t="s">
        <v>23</v>
      </c>
      <c r="Z718" s="13" t="s">
        <v>23</v>
      </c>
    </row>
    <row r="719" spans="1:26" s="1" customFormat="1" ht="24" x14ac:dyDescent="0.25">
      <c r="A719" s="4">
        <v>474</v>
      </c>
      <c r="B719" s="13">
        <v>1</v>
      </c>
      <c r="C719" s="48" t="s">
        <v>539</v>
      </c>
      <c r="D719" s="1" t="s">
        <v>540</v>
      </c>
      <c r="E719" s="5">
        <v>42.308630000000001</v>
      </c>
      <c r="F719" s="5">
        <v>11.601965</v>
      </c>
      <c r="G719" s="13">
        <v>-750</v>
      </c>
      <c r="H719" s="1" t="s">
        <v>52</v>
      </c>
      <c r="J719" s="16"/>
      <c r="K719" s="16"/>
      <c r="L719" s="14" t="s">
        <v>541</v>
      </c>
      <c r="M719" s="14" t="s">
        <v>4710</v>
      </c>
      <c r="N719" s="1" t="s">
        <v>450</v>
      </c>
      <c r="O719" s="13" t="str">
        <f t="shared" si="11"/>
        <v>a</v>
      </c>
      <c r="P719" s="13"/>
      <c r="Q719" s="13" t="s">
        <v>23</v>
      </c>
      <c r="R719" s="13" t="s">
        <v>23</v>
      </c>
      <c r="S719" s="13" t="s">
        <v>23</v>
      </c>
      <c r="T719" s="13"/>
      <c r="U719" s="13" t="s">
        <v>23</v>
      </c>
      <c r="V719" s="13" t="s">
        <v>23</v>
      </c>
      <c r="W719" s="13" t="s">
        <v>23</v>
      </c>
      <c r="X719" s="13" t="s">
        <v>23</v>
      </c>
      <c r="Y719" s="13" t="s">
        <v>23</v>
      </c>
      <c r="Z719" s="13" t="s">
        <v>23</v>
      </c>
    </row>
    <row r="720" spans="1:26" s="1" customFormat="1" ht="24" x14ac:dyDescent="0.25">
      <c r="A720" s="4">
        <v>475</v>
      </c>
      <c r="B720" s="13">
        <v>1</v>
      </c>
      <c r="C720" s="48" t="s">
        <v>542</v>
      </c>
      <c r="D720" s="1" t="s">
        <v>543</v>
      </c>
      <c r="E720" s="5">
        <v>42.274540000000002</v>
      </c>
      <c r="F720" s="5">
        <v>11.6516</v>
      </c>
      <c r="G720" s="13">
        <v>-30</v>
      </c>
      <c r="H720" s="1" t="s">
        <v>52</v>
      </c>
      <c r="I720" s="1" t="s">
        <v>6558</v>
      </c>
      <c r="J720" s="16"/>
      <c r="K720" s="16"/>
      <c r="L720" s="14" t="s">
        <v>544</v>
      </c>
      <c r="M720" s="14" t="s">
        <v>4711</v>
      </c>
      <c r="N720" s="1" t="s">
        <v>450</v>
      </c>
      <c r="O720" s="13" t="str">
        <f t="shared" si="11"/>
        <v>a</v>
      </c>
      <c r="P720" s="13"/>
      <c r="Q720" s="13" t="s">
        <v>38</v>
      </c>
      <c r="R720" s="13" t="s">
        <v>23</v>
      </c>
      <c r="S720" s="13" t="s">
        <v>23</v>
      </c>
      <c r="T720" s="13"/>
      <c r="U720" s="13" t="s">
        <v>23</v>
      </c>
      <c r="V720" s="13" t="s">
        <v>23</v>
      </c>
      <c r="W720" s="13" t="s">
        <v>23</v>
      </c>
      <c r="X720" s="13" t="s">
        <v>23</v>
      </c>
      <c r="Y720" s="13" t="s">
        <v>23</v>
      </c>
      <c r="Z720" s="13" t="s">
        <v>23</v>
      </c>
    </row>
    <row r="721" spans="1:26" s="1" customFormat="1" ht="22.5" x14ac:dyDescent="0.25">
      <c r="A721" s="4">
        <v>476</v>
      </c>
      <c r="B721" s="13">
        <v>1</v>
      </c>
      <c r="C721" s="48" t="s">
        <v>545</v>
      </c>
      <c r="D721" s="1" t="s">
        <v>546</v>
      </c>
      <c r="E721" s="5">
        <v>42.236573999999997</v>
      </c>
      <c r="F721" s="5">
        <v>11.690042</v>
      </c>
      <c r="G721" s="13">
        <v>-30</v>
      </c>
      <c r="H721" s="1" t="s">
        <v>52</v>
      </c>
      <c r="I721" s="1" t="s">
        <v>6561</v>
      </c>
      <c r="J721" s="16"/>
      <c r="K721" s="16"/>
      <c r="L721" s="14" t="s">
        <v>547</v>
      </c>
      <c r="M721" s="14" t="s">
        <v>4712</v>
      </c>
      <c r="N721" s="1" t="s">
        <v>450</v>
      </c>
      <c r="O721" s="13" t="str">
        <f t="shared" si="11"/>
        <v>a</v>
      </c>
      <c r="P721" s="13"/>
      <c r="Q721" s="13" t="s">
        <v>40</v>
      </c>
      <c r="R721" s="13" t="s">
        <v>23</v>
      </c>
      <c r="S721" s="13" t="s">
        <v>39</v>
      </c>
      <c r="T721" s="13"/>
      <c r="U721" s="13" t="s">
        <v>23</v>
      </c>
      <c r="V721" s="13" t="s">
        <v>23</v>
      </c>
      <c r="W721" s="13" t="s">
        <v>23</v>
      </c>
      <c r="X721" s="13" t="s">
        <v>23</v>
      </c>
      <c r="Y721" s="13" t="s">
        <v>23</v>
      </c>
      <c r="Z721" s="13" t="s">
        <v>23</v>
      </c>
    </row>
    <row r="722" spans="1:26" s="1" customFormat="1" ht="24" x14ac:dyDescent="0.25">
      <c r="A722" s="4">
        <v>478</v>
      </c>
      <c r="B722" s="13">
        <v>1</v>
      </c>
      <c r="C722" s="48" t="s">
        <v>551</v>
      </c>
      <c r="D722" s="1" t="s">
        <v>552</v>
      </c>
      <c r="E722" s="5">
        <v>42.1678</v>
      </c>
      <c r="F722" s="5">
        <v>11.735799999999999</v>
      </c>
      <c r="G722" s="13">
        <v>-30</v>
      </c>
      <c r="H722" s="1" t="s">
        <v>52</v>
      </c>
      <c r="I722" s="1" t="s">
        <v>193</v>
      </c>
      <c r="J722" s="16"/>
      <c r="K722" s="16"/>
      <c r="L722" s="14" t="s">
        <v>553</v>
      </c>
      <c r="M722" s="14" t="s">
        <v>4714</v>
      </c>
      <c r="N722" s="1" t="s">
        <v>450</v>
      </c>
      <c r="O722" s="13" t="str">
        <f t="shared" si="11"/>
        <v>a</v>
      </c>
      <c r="P722" s="13"/>
      <c r="Q722" s="13" t="s">
        <v>23</v>
      </c>
      <c r="R722" s="13" t="s">
        <v>23</v>
      </c>
      <c r="S722" s="13" t="s">
        <v>23</v>
      </c>
      <c r="T722" s="13"/>
      <c r="U722" s="13" t="s">
        <v>23</v>
      </c>
      <c r="V722" s="13" t="s">
        <v>23</v>
      </c>
      <c r="W722" s="13" t="s">
        <v>23</v>
      </c>
      <c r="X722" s="13" t="s">
        <v>23</v>
      </c>
      <c r="Y722" s="13" t="s">
        <v>23</v>
      </c>
      <c r="Z722" s="13" t="s">
        <v>23</v>
      </c>
    </row>
    <row r="723" spans="1:26" s="1" customFormat="1" ht="24" x14ac:dyDescent="0.25">
      <c r="A723" s="4">
        <v>479</v>
      </c>
      <c r="B723" s="13">
        <v>1</v>
      </c>
      <c r="C723" s="48" t="s">
        <v>4715</v>
      </c>
      <c r="D723" s="1" t="s">
        <v>554</v>
      </c>
      <c r="E723" s="5">
        <v>42.123939999999997</v>
      </c>
      <c r="F723" s="5">
        <v>11.75841</v>
      </c>
      <c r="G723" s="13">
        <v>-30</v>
      </c>
      <c r="H723" s="1" t="s">
        <v>52</v>
      </c>
      <c r="I723" s="1" t="s">
        <v>6558</v>
      </c>
      <c r="J723" s="16"/>
      <c r="K723" s="16"/>
      <c r="L723" s="14" t="s">
        <v>555</v>
      </c>
      <c r="M723" s="14" t="s">
        <v>4716</v>
      </c>
      <c r="N723" s="1" t="s">
        <v>450</v>
      </c>
      <c r="O723" s="13" t="str">
        <f t="shared" si="11"/>
        <v>a</v>
      </c>
      <c r="P723" s="13"/>
      <c r="Q723" s="13" t="s">
        <v>38</v>
      </c>
      <c r="R723" s="13" t="s">
        <v>23</v>
      </c>
      <c r="S723" s="13" t="s">
        <v>23</v>
      </c>
      <c r="T723" s="13"/>
      <c r="U723" s="13" t="s">
        <v>23</v>
      </c>
      <c r="V723" s="13" t="s">
        <v>23</v>
      </c>
      <c r="W723" s="13" t="s">
        <v>23</v>
      </c>
      <c r="X723" s="13" t="s">
        <v>23</v>
      </c>
      <c r="Y723" s="13" t="s">
        <v>23</v>
      </c>
      <c r="Z723" s="13" t="s">
        <v>23</v>
      </c>
    </row>
    <row r="724" spans="1:26" s="1" customFormat="1" ht="22.5" x14ac:dyDescent="0.25">
      <c r="A724" s="4">
        <v>483</v>
      </c>
      <c r="B724" s="13">
        <v>1</v>
      </c>
      <c r="C724" s="48" t="s">
        <v>561</v>
      </c>
      <c r="D724" s="1" t="s">
        <v>4721</v>
      </c>
      <c r="E724" s="5">
        <v>42.036200000000001</v>
      </c>
      <c r="F724" s="5">
        <v>11.8741</v>
      </c>
      <c r="G724" s="13">
        <v>-330</v>
      </c>
      <c r="H724" s="1" t="s">
        <v>52</v>
      </c>
      <c r="I724" s="1" t="s">
        <v>35</v>
      </c>
      <c r="J724" s="16"/>
      <c r="K724" s="16"/>
      <c r="L724" s="14" t="s">
        <v>562</v>
      </c>
      <c r="M724" s="14" t="s">
        <v>4720</v>
      </c>
      <c r="N724" s="1" t="s">
        <v>450</v>
      </c>
      <c r="O724" s="13" t="str">
        <f t="shared" si="11"/>
        <v>a</v>
      </c>
      <c r="P724" s="13"/>
      <c r="Q724" s="13" t="s">
        <v>38</v>
      </c>
      <c r="R724" s="13" t="s">
        <v>23</v>
      </c>
      <c r="S724" s="13" t="s">
        <v>23</v>
      </c>
      <c r="T724" s="13"/>
      <c r="U724" s="13" t="s">
        <v>23</v>
      </c>
      <c r="V724" s="13" t="s">
        <v>23</v>
      </c>
      <c r="W724" s="13" t="s">
        <v>23</v>
      </c>
      <c r="X724" s="13" t="s">
        <v>23</v>
      </c>
      <c r="Y724" s="13" t="s">
        <v>23</v>
      </c>
      <c r="Z724" s="13" t="s">
        <v>23</v>
      </c>
    </row>
    <row r="725" spans="1:26" s="1" customFormat="1" ht="36" x14ac:dyDescent="0.25">
      <c r="A725" s="4">
        <v>486</v>
      </c>
      <c r="B725" s="13">
        <v>1</v>
      </c>
      <c r="C725" s="48" t="s">
        <v>4363</v>
      </c>
      <c r="D725" s="1" t="s">
        <v>566</v>
      </c>
      <c r="E725" s="5">
        <v>41.932960999999999</v>
      </c>
      <c r="F725" s="5">
        <v>12.100837</v>
      </c>
      <c r="G725" s="13">
        <v>-750</v>
      </c>
      <c r="H725" s="1" t="s">
        <v>481</v>
      </c>
      <c r="I725" s="1" t="s">
        <v>6563</v>
      </c>
      <c r="J725" s="16"/>
      <c r="K725" s="16"/>
      <c r="L725" s="14" t="s">
        <v>567</v>
      </c>
      <c r="M725" s="14" t="s">
        <v>4723</v>
      </c>
      <c r="N725" s="1" t="s">
        <v>450</v>
      </c>
      <c r="O725" s="13" t="str">
        <f t="shared" si="11"/>
        <v>a</v>
      </c>
      <c r="P725" s="13"/>
      <c r="Q725" s="13" t="s">
        <v>38</v>
      </c>
      <c r="R725" s="13" t="s">
        <v>39</v>
      </c>
      <c r="S725" s="13" t="s">
        <v>39</v>
      </c>
      <c r="T725" s="13"/>
      <c r="U725" s="13" t="s">
        <v>23</v>
      </c>
      <c r="V725" s="13" t="s">
        <v>23</v>
      </c>
      <c r="W725" s="13" t="s">
        <v>23</v>
      </c>
      <c r="X725" s="13" t="s">
        <v>23</v>
      </c>
      <c r="Y725" s="13" t="s">
        <v>23</v>
      </c>
      <c r="Z725" s="13" t="s">
        <v>23</v>
      </c>
    </row>
    <row r="726" spans="1:26" s="1" customFormat="1" ht="132" x14ac:dyDescent="0.25">
      <c r="A726" s="4">
        <v>491</v>
      </c>
      <c r="B726" s="13">
        <v>1</v>
      </c>
      <c r="C726" s="48" t="s">
        <v>570</v>
      </c>
      <c r="D726" s="1" t="s">
        <v>571</v>
      </c>
      <c r="E726" s="5">
        <v>41.779943000000003</v>
      </c>
      <c r="F726" s="5">
        <v>12.262604</v>
      </c>
      <c r="G726" s="13">
        <v>103</v>
      </c>
      <c r="H726" s="1" t="s">
        <v>4364</v>
      </c>
      <c r="I726" s="1" t="s">
        <v>7146</v>
      </c>
      <c r="J726" s="14" t="s">
        <v>6666</v>
      </c>
      <c r="K726" s="14" t="s">
        <v>6788</v>
      </c>
      <c r="L726" s="14" t="s">
        <v>572</v>
      </c>
      <c r="M726" s="14"/>
      <c r="N726" s="1" t="s">
        <v>450</v>
      </c>
      <c r="O726" s="13" t="str">
        <f t="shared" si="11"/>
        <v>a</v>
      </c>
      <c r="P726" s="13"/>
      <c r="Q726" s="13" t="s">
        <v>40</v>
      </c>
      <c r="R726" s="13" t="s">
        <v>23</v>
      </c>
      <c r="S726" s="13" t="s">
        <v>39</v>
      </c>
      <c r="T726" s="13"/>
      <c r="U726" s="13" t="s">
        <v>39</v>
      </c>
      <c r="V726" s="13" t="s">
        <v>23</v>
      </c>
      <c r="W726" s="13" t="s">
        <v>23</v>
      </c>
      <c r="X726" s="13" t="s">
        <v>39</v>
      </c>
      <c r="Y726" s="13" t="s">
        <v>39</v>
      </c>
      <c r="Z726" s="13" t="s">
        <v>23</v>
      </c>
    </row>
    <row r="727" spans="1:26" s="1" customFormat="1" ht="48" x14ac:dyDescent="0.25">
      <c r="A727" s="4">
        <v>492</v>
      </c>
      <c r="B727" s="13">
        <v>1</v>
      </c>
      <c r="C727" s="48" t="s">
        <v>6259</v>
      </c>
      <c r="D727" s="1" t="s">
        <v>573</v>
      </c>
      <c r="E727" s="5">
        <v>41.776176</v>
      </c>
      <c r="F727" s="5">
        <v>12.234488000000001</v>
      </c>
      <c r="G727" s="13">
        <v>42</v>
      </c>
      <c r="H727" s="1" t="s">
        <v>574</v>
      </c>
      <c r="I727" s="1" t="s">
        <v>7144</v>
      </c>
      <c r="J727" s="16"/>
      <c r="K727" s="14" t="s">
        <v>6667</v>
      </c>
      <c r="L727" s="16"/>
      <c r="M727" s="16"/>
      <c r="N727" s="1" t="s">
        <v>450</v>
      </c>
      <c r="O727" s="13" t="str">
        <f t="shared" si="11"/>
        <v>a</v>
      </c>
      <c r="P727" s="13"/>
      <c r="Q727" s="13" t="s">
        <v>40</v>
      </c>
      <c r="R727" s="13" t="s">
        <v>23</v>
      </c>
      <c r="S727" s="13" t="s">
        <v>23</v>
      </c>
      <c r="T727" s="13"/>
      <c r="U727" s="13" t="s">
        <v>23</v>
      </c>
      <c r="V727" s="13" t="s">
        <v>23</v>
      </c>
      <c r="W727" s="13" t="s">
        <v>23</v>
      </c>
      <c r="X727" s="13" t="s">
        <v>23</v>
      </c>
      <c r="Y727" s="13" t="s">
        <v>39</v>
      </c>
      <c r="Z727" s="13" t="s">
        <v>23</v>
      </c>
    </row>
    <row r="728" spans="1:26" s="1" customFormat="1" ht="56.25" x14ac:dyDescent="0.25">
      <c r="A728" s="4">
        <v>495</v>
      </c>
      <c r="B728" s="13">
        <v>1</v>
      </c>
      <c r="C728" s="48" t="s">
        <v>577</v>
      </c>
      <c r="D728" s="1" t="s">
        <v>4726</v>
      </c>
      <c r="E728" s="5">
        <v>41.847394000000001</v>
      </c>
      <c r="F728" s="5">
        <v>12.471443000000001</v>
      </c>
      <c r="G728" s="13">
        <v>-330</v>
      </c>
      <c r="H728" s="1" t="s">
        <v>578</v>
      </c>
      <c r="I728" s="38"/>
      <c r="J728" s="14"/>
      <c r="K728" s="14" t="s">
        <v>579</v>
      </c>
      <c r="L728" s="14" t="s">
        <v>580</v>
      </c>
      <c r="M728" s="14" t="s">
        <v>4725</v>
      </c>
      <c r="N728" s="1" t="s">
        <v>450</v>
      </c>
      <c r="O728" s="13" t="str">
        <f t="shared" si="11"/>
        <v>a</v>
      </c>
      <c r="P728" s="13"/>
      <c r="Q728" s="13" t="s">
        <v>40</v>
      </c>
      <c r="R728" s="13" t="s">
        <v>23</v>
      </c>
      <c r="S728" s="13" t="s">
        <v>39</v>
      </c>
      <c r="T728" s="13"/>
      <c r="U728" s="13" t="s">
        <v>23</v>
      </c>
      <c r="V728" s="13" t="s">
        <v>23</v>
      </c>
      <c r="W728" s="13" t="s">
        <v>23</v>
      </c>
      <c r="X728" s="13" t="s">
        <v>23</v>
      </c>
      <c r="Y728" s="13" t="s">
        <v>23</v>
      </c>
      <c r="Z728" s="13" t="s">
        <v>23</v>
      </c>
    </row>
    <row r="729" spans="1:26" s="1" customFormat="1" ht="48" x14ac:dyDescent="0.25">
      <c r="A729" s="4">
        <v>499</v>
      </c>
      <c r="B729" s="13">
        <v>1</v>
      </c>
      <c r="C729" s="48" t="s">
        <v>7425</v>
      </c>
      <c r="D729" s="1" t="s">
        <v>584</v>
      </c>
      <c r="E729" s="5">
        <v>41.901515000000003</v>
      </c>
      <c r="F729" s="5">
        <v>12.469692</v>
      </c>
      <c r="G729" s="13" t="s">
        <v>974</v>
      </c>
      <c r="H729" s="1" t="s">
        <v>585</v>
      </c>
      <c r="J729" s="14" t="s">
        <v>576</v>
      </c>
      <c r="K729" s="16"/>
      <c r="L729" s="14" t="s">
        <v>4728</v>
      </c>
      <c r="M729" s="14" t="s">
        <v>4727</v>
      </c>
      <c r="N729" s="1" t="s">
        <v>450</v>
      </c>
      <c r="O729" s="13" t="str">
        <f t="shared" si="11"/>
        <v>a</v>
      </c>
      <c r="P729" s="13"/>
      <c r="Q729" s="13" t="s">
        <v>40</v>
      </c>
      <c r="R729" s="13" t="s">
        <v>23</v>
      </c>
      <c r="S729" s="13" t="s">
        <v>39</v>
      </c>
      <c r="T729" s="13"/>
      <c r="U729" s="13" t="s">
        <v>23</v>
      </c>
      <c r="V729" s="13" t="s">
        <v>23</v>
      </c>
      <c r="W729" s="13" t="s">
        <v>23</v>
      </c>
      <c r="X729" s="13" t="s">
        <v>23</v>
      </c>
      <c r="Y729" s="13" t="s">
        <v>23</v>
      </c>
      <c r="Z729" s="13" t="s">
        <v>23</v>
      </c>
    </row>
    <row r="730" spans="1:26" s="1" customFormat="1" ht="48" x14ac:dyDescent="0.25">
      <c r="A730" s="4">
        <v>500</v>
      </c>
      <c r="B730" s="13">
        <v>1</v>
      </c>
      <c r="C730" s="48" t="s">
        <v>4730</v>
      </c>
      <c r="D730" s="1" t="s">
        <v>586</v>
      </c>
      <c r="E730" s="5">
        <v>41.679299999999998</v>
      </c>
      <c r="F730" s="5">
        <v>12.3933</v>
      </c>
      <c r="G730" s="13">
        <v>-30</v>
      </c>
      <c r="H730" s="1" t="s">
        <v>4366</v>
      </c>
      <c r="I730" s="1" t="s">
        <v>193</v>
      </c>
      <c r="J730" s="16"/>
      <c r="K730" s="16"/>
      <c r="L730" s="14" t="s">
        <v>587</v>
      </c>
      <c r="M730" s="14" t="s">
        <v>4729</v>
      </c>
      <c r="N730" s="1" t="s">
        <v>450</v>
      </c>
      <c r="O730" s="13" t="str">
        <f t="shared" si="11"/>
        <v>a</v>
      </c>
      <c r="P730" s="13"/>
      <c r="Q730" s="13" t="s">
        <v>23</v>
      </c>
      <c r="R730" s="13" t="s">
        <v>23</v>
      </c>
      <c r="S730" s="13" t="s">
        <v>23</v>
      </c>
      <c r="T730" s="13"/>
      <c r="U730" s="13" t="s">
        <v>23</v>
      </c>
      <c r="V730" s="13" t="s">
        <v>23</v>
      </c>
      <c r="W730" s="13" t="s">
        <v>23</v>
      </c>
      <c r="X730" s="13" t="s">
        <v>23</v>
      </c>
      <c r="Y730" s="13" t="s">
        <v>23</v>
      </c>
      <c r="Z730" s="13" t="s">
        <v>23</v>
      </c>
    </row>
    <row r="731" spans="1:26" s="1" customFormat="1" ht="36" x14ac:dyDescent="0.25">
      <c r="A731" s="4">
        <v>503</v>
      </c>
      <c r="B731" s="13">
        <v>1</v>
      </c>
      <c r="C731" s="48" t="s">
        <v>588</v>
      </c>
      <c r="D731" s="1" t="s">
        <v>589</v>
      </c>
      <c r="E731" s="5">
        <v>41.993758</v>
      </c>
      <c r="F731" s="5">
        <v>13.546379999999999</v>
      </c>
      <c r="G731" s="13" t="s">
        <v>974</v>
      </c>
      <c r="H731" s="1" t="s">
        <v>590</v>
      </c>
      <c r="J731" s="16"/>
      <c r="K731" s="16"/>
      <c r="L731" s="14" t="s">
        <v>591</v>
      </c>
      <c r="M731" s="14"/>
      <c r="N731" s="1" t="s">
        <v>450</v>
      </c>
      <c r="O731" s="13" t="str">
        <f t="shared" si="11"/>
        <v>a</v>
      </c>
      <c r="P731" s="13"/>
      <c r="Q731" s="13" t="s">
        <v>23</v>
      </c>
      <c r="R731" s="13" t="s">
        <v>23</v>
      </c>
      <c r="S731" s="13" t="s">
        <v>23</v>
      </c>
      <c r="T731" s="13"/>
      <c r="U731" s="13" t="s">
        <v>23</v>
      </c>
      <c r="V731" s="13" t="s">
        <v>23</v>
      </c>
      <c r="W731" s="13" t="s">
        <v>23</v>
      </c>
      <c r="X731" s="13" t="s">
        <v>23</v>
      </c>
      <c r="Y731" s="13" t="s">
        <v>23</v>
      </c>
      <c r="Z731" s="13" t="s">
        <v>23</v>
      </c>
    </row>
    <row r="732" spans="1:26" s="1" customFormat="1" ht="24" x14ac:dyDescent="0.25">
      <c r="A732" s="4">
        <v>507</v>
      </c>
      <c r="B732" s="13">
        <v>1</v>
      </c>
      <c r="C732" s="48" t="s">
        <v>596</v>
      </c>
      <c r="D732" s="1" t="s">
        <v>597</v>
      </c>
      <c r="E732" s="5">
        <v>41.407350999999998</v>
      </c>
      <c r="F732" s="5">
        <v>12.767198</v>
      </c>
      <c r="G732" s="13">
        <v>-330</v>
      </c>
      <c r="H732" s="1" t="s">
        <v>598</v>
      </c>
      <c r="I732" s="1" t="s">
        <v>6563</v>
      </c>
      <c r="J732" s="14" t="s">
        <v>6666</v>
      </c>
      <c r="K732" s="16"/>
      <c r="L732" s="14" t="s">
        <v>595</v>
      </c>
      <c r="M732" s="14" t="s">
        <v>4732</v>
      </c>
      <c r="N732" s="1" t="s">
        <v>450</v>
      </c>
      <c r="O732" s="13" t="str">
        <f t="shared" si="11"/>
        <v>a</v>
      </c>
      <c r="P732" s="13"/>
      <c r="Q732" s="13" t="s">
        <v>38</v>
      </c>
      <c r="R732" s="13" t="s">
        <v>39</v>
      </c>
      <c r="S732" s="13" t="s">
        <v>23</v>
      </c>
      <c r="T732" s="13"/>
      <c r="U732" s="13" t="s">
        <v>23</v>
      </c>
      <c r="V732" s="13" t="s">
        <v>23</v>
      </c>
      <c r="W732" s="13" t="s">
        <v>23</v>
      </c>
      <c r="X732" s="13" t="s">
        <v>23</v>
      </c>
      <c r="Y732" s="13" t="s">
        <v>23</v>
      </c>
      <c r="Z732" s="13" t="s">
        <v>23</v>
      </c>
    </row>
    <row r="733" spans="1:26" s="1" customFormat="1" ht="24" x14ac:dyDescent="0.25">
      <c r="A733" s="4">
        <v>513</v>
      </c>
      <c r="B733" s="13">
        <v>1</v>
      </c>
      <c r="C733" s="48" t="s">
        <v>3550</v>
      </c>
      <c r="D733" s="1" t="s">
        <v>610</v>
      </c>
      <c r="E733" s="5">
        <v>40.894781000000002</v>
      </c>
      <c r="F733" s="5">
        <v>12.964786</v>
      </c>
      <c r="G733" s="13">
        <v>-750</v>
      </c>
      <c r="H733" s="1" t="s">
        <v>52</v>
      </c>
      <c r="I733" s="1" t="s">
        <v>6565</v>
      </c>
      <c r="J733" s="16"/>
      <c r="K733" s="16"/>
      <c r="L733" s="14" t="s">
        <v>611</v>
      </c>
      <c r="M733" s="14" t="s">
        <v>4736</v>
      </c>
      <c r="N733" s="1" t="s">
        <v>450</v>
      </c>
      <c r="O733" s="13" t="str">
        <f t="shared" si="11"/>
        <v>a</v>
      </c>
      <c r="P733" s="13"/>
      <c r="Q733" s="13" t="s">
        <v>40</v>
      </c>
      <c r="R733" s="13" t="s">
        <v>39</v>
      </c>
      <c r="S733" s="13" t="s">
        <v>23</v>
      </c>
      <c r="T733" s="13"/>
      <c r="U733" s="13" t="s">
        <v>23</v>
      </c>
      <c r="V733" s="13" t="s">
        <v>23</v>
      </c>
      <c r="W733" s="13" t="s">
        <v>23</v>
      </c>
      <c r="X733" s="13" t="s">
        <v>23</v>
      </c>
      <c r="Y733" s="13" t="s">
        <v>23</v>
      </c>
      <c r="Z733" s="13" t="s">
        <v>23</v>
      </c>
    </row>
    <row r="734" spans="1:26" s="1" customFormat="1" ht="48" x14ac:dyDescent="0.25">
      <c r="A734" s="4">
        <v>514</v>
      </c>
      <c r="B734" s="13">
        <v>1</v>
      </c>
      <c r="C734" s="48" t="s">
        <v>6237</v>
      </c>
      <c r="D734" s="1" t="s">
        <v>6236</v>
      </c>
      <c r="E734" s="5">
        <v>40.797821999999996</v>
      </c>
      <c r="F734" s="5">
        <v>13.433896000000001</v>
      </c>
      <c r="G734" s="13" t="s">
        <v>974</v>
      </c>
      <c r="H734" s="1" t="s">
        <v>52</v>
      </c>
      <c r="I734" s="1" t="s">
        <v>6566</v>
      </c>
      <c r="J734" s="16"/>
      <c r="K734" s="16"/>
      <c r="L734" s="14" t="s">
        <v>612</v>
      </c>
      <c r="M734" s="14" t="s">
        <v>4737</v>
      </c>
      <c r="N734" s="1" t="s">
        <v>450</v>
      </c>
      <c r="O734" s="13" t="str">
        <f t="shared" si="11"/>
        <v>a</v>
      </c>
      <c r="P734" s="13" t="s">
        <v>97</v>
      </c>
      <c r="Q734" s="13" t="s">
        <v>40</v>
      </c>
      <c r="R734" s="13" t="s">
        <v>23</v>
      </c>
      <c r="S734" s="13" t="s">
        <v>39</v>
      </c>
      <c r="T734" s="13"/>
      <c r="U734" s="13" t="s">
        <v>23</v>
      </c>
      <c r="V734" s="13" t="s">
        <v>23</v>
      </c>
      <c r="W734" s="13" t="s">
        <v>23</v>
      </c>
      <c r="X734" s="13" t="s">
        <v>23</v>
      </c>
      <c r="Y734" s="13" t="s">
        <v>23</v>
      </c>
      <c r="Z734" s="13" t="s">
        <v>23</v>
      </c>
    </row>
    <row r="735" spans="1:26" s="1" customFormat="1" ht="36" x14ac:dyDescent="0.25">
      <c r="A735" s="4">
        <v>515</v>
      </c>
      <c r="B735" s="13">
        <v>1</v>
      </c>
      <c r="C735" s="48" t="s">
        <v>4738</v>
      </c>
      <c r="D735" s="1" t="s">
        <v>613</v>
      </c>
      <c r="E735" s="5">
        <v>40.789043999999997</v>
      </c>
      <c r="F735" s="5">
        <v>13.454465000000001</v>
      </c>
      <c r="G735" s="13" t="s">
        <v>974</v>
      </c>
      <c r="H735" s="1" t="s">
        <v>52</v>
      </c>
      <c r="J735" s="16"/>
      <c r="K735" s="16"/>
      <c r="L735" s="14" t="s">
        <v>612</v>
      </c>
      <c r="M735" s="14" t="s">
        <v>4737</v>
      </c>
      <c r="N735" s="1" t="s">
        <v>450</v>
      </c>
      <c r="O735" s="13" t="str">
        <f t="shared" si="11"/>
        <v>a</v>
      </c>
      <c r="P735" s="13"/>
      <c r="Q735" s="13" t="s">
        <v>23</v>
      </c>
      <c r="R735" s="13" t="s">
        <v>23</v>
      </c>
      <c r="S735" s="13" t="s">
        <v>23</v>
      </c>
      <c r="T735" s="13"/>
      <c r="U735" s="13" t="s">
        <v>23</v>
      </c>
      <c r="V735" s="13" t="s">
        <v>23</v>
      </c>
      <c r="W735" s="13" t="s">
        <v>23</v>
      </c>
      <c r="X735" s="13" t="s">
        <v>23</v>
      </c>
      <c r="Y735" s="13" t="s">
        <v>23</v>
      </c>
      <c r="Z735" s="13" t="s">
        <v>23</v>
      </c>
    </row>
    <row r="736" spans="1:26" s="1" customFormat="1" ht="24" x14ac:dyDescent="0.25">
      <c r="A736" s="4">
        <v>528</v>
      </c>
      <c r="B736" s="13">
        <v>1</v>
      </c>
      <c r="C736" s="48" t="s">
        <v>622</v>
      </c>
      <c r="D736" s="1" t="s">
        <v>623</v>
      </c>
      <c r="E736" s="5">
        <v>40.744309999999999</v>
      </c>
      <c r="F736" s="5">
        <v>13.940564999999999</v>
      </c>
      <c r="G736" s="13" t="s">
        <v>974</v>
      </c>
      <c r="H736" s="1" t="s">
        <v>52</v>
      </c>
      <c r="J736" s="16"/>
      <c r="K736" s="16"/>
      <c r="L736" s="14" t="s">
        <v>624</v>
      </c>
      <c r="M736" s="14"/>
      <c r="N736" s="1" t="s">
        <v>450</v>
      </c>
      <c r="O736" s="13" t="str">
        <f t="shared" si="11"/>
        <v>a</v>
      </c>
      <c r="P736" s="13" t="s">
        <v>97</v>
      </c>
      <c r="Q736" s="13" t="s">
        <v>23</v>
      </c>
      <c r="R736" s="13" t="s">
        <v>23</v>
      </c>
      <c r="S736" s="13" t="s">
        <v>23</v>
      </c>
      <c r="T736" s="13"/>
      <c r="U736" s="13" t="s">
        <v>23</v>
      </c>
      <c r="V736" s="13" t="s">
        <v>23</v>
      </c>
      <c r="W736" s="13" t="s">
        <v>23</v>
      </c>
      <c r="X736" s="13" t="s">
        <v>23</v>
      </c>
      <c r="Y736" s="13" t="s">
        <v>23</v>
      </c>
      <c r="Z736" s="13" t="s">
        <v>23</v>
      </c>
    </row>
    <row r="737" spans="1:26" s="1" customFormat="1" ht="168" x14ac:dyDescent="0.25">
      <c r="A737" s="4">
        <v>537</v>
      </c>
      <c r="B737" s="13">
        <v>1</v>
      </c>
      <c r="C737" s="48" t="s">
        <v>640</v>
      </c>
      <c r="D737" s="1" t="s">
        <v>641</v>
      </c>
      <c r="E737" s="5">
        <v>40.794293000000003</v>
      </c>
      <c r="F737" s="5">
        <v>14.161118</v>
      </c>
      <c r="G737" s="13" t="s">
        <v>974</v>
      </c>
      <c r="H737" s="1" t="s">
        <v>642</v>
      </c>
      <c r="I737" s="1" t="s">
        <v>643</v>
      </c>
      <c r="J737" s="16"/>
      <c r="K737" s="16"/>
      <c r="L737" s="14" t="s">
        <v>644</v>
      </c>
      <c r="M737" s="14"/>
      <c r="N737" s="1" t="s">
        <v>450</v>
      </c>
      <c r="O737" s="13" t="str">
        <f t="shared" si="11"/>
        <v>a</v>
      </c>
      <c r="P737" s="13"/>
      <c r="Q737" s="13" t="s">
        <v>38</v>
      </c>
      <c r="R737" s="13" t="s">
        <v>39</v>
      </c>
      <c r="S737" s="13" t="s">
        <v>23</v>
      </c>
      <c r="T737" s="13"/>
      <c r="U737" s="13" t="s">
        <v>39</v>
      </c>
      <c r="V737" s="13" t="s">
        <v>23</v>
      </c>
      <c r="W737" s="13" t="s">
        <v>23</v>
      </c>
      <c r="X737" s="13" t="s">
        <v>23</v>
      </c>
      <c r="Y737" s="13" t="s">
        <v>23</v>
      </c>
      <c r="Z737" s="13" t="s">
        <v>23</v>
      </c>
    </row>
    <row r="738" spans="1:26" s="1" customFormat="1" ht="36" x14ac:dyDescent="0.25">
      <c r="A738" s="4">
        <v>542</v>
      </c>
      <c r="B738" s="13">
        <v>1</v>
      </c>
      <c r="C738" s="48" t="s">
        <v>7427</v>
      </c>
      <c r="D738" s="1" t="s">
        <v>7428</v>
      </c>
      <c r="E738" s="5">
        <v>40.747799999999998</v>
      </c>
      <c r="F738" s="5">
        <v>14.4848</v>
      </c>
      <c r="G738" s="13">
        <v>-750</v>
      </c>
      <c r="H738" s="1" t="s">
        <v>636</v>
      </c>
      <c r="I738" s="1" t="s">
        <v>193</v>
      </c>
      <c r="J738" s="14" t="s">
        <v>7429</v>
      </c>
      <c r="K738" s="14" t="s">
        <v>7459</v>
      </c>
      <c r="L738" s="14" t="s">
        <v>648</v>
      </c>
      <c r="M738" s="14" t="s">
        <v>4749</v>
      </c>
      <c r="N738" s="1" t="s">
        <v>450</v>
      </c>
      <c r="O738" s="13" t="str">
        <f t="shared" si="11"/>
        <v>a</v>
      </c>
      <c r="P738" s="13"/>
      <c r="Q738" s="13" t="s">
        <v>23</v>
      </c>
      <c r="R738" s="13" t="s">
        <v>23</v>
      </c>
      <c r="S738" s="13" t="s">
        <v>39</v>
      </c>
      <c r="T738" s="13"/>
      <c r="U738" s="13" t="s">
        <v>39</v>
      </c>
      <c r="V738" s="13" t="s">
        <v>23</v>
      </c>
      <c r="W738" s="13" t="s">
        <v>23</v>
      </c>
      <c r="X738" s="13" t="s">
        <v>23</v>
      </c>
      <c r="Y738" s="13" t="s">
        <v>23</v>
      </c>
      <c r="Z738" s="13" t="s">
        <v>23</v>
      </c>
    </row>
    <row r="739" spans="1:26" s="1" customFormat="1" ht="36" x14ac:dyDescent="0.25">
      <c r="A739" s="4">
        <v>555</v>
      </c>
      <c r="B739" s="13">
        <v>1</v>
      </c>
      <c r="C739" s="48" t="s">
        <v>4755</v>
      </c>
      <c r="D739" s="1" t="s">
        <v>7464</v>
      </c>
      <c r="E739" s="5">
        <v>40.414999999999999</v>
      </c>
      <c r="F739" s="5">
        <v>14.992000000000001</v>
      </c>
      <c r="G739" s="13">
        <v>-750</v>
      </c>
      <c r="H739" s="1" t="s">
        <v>636</v>
      </c>
      <c r="J739" s="14" t="s">
        <v>7463</v>
      </c>
      <c r="K739" s="16"/>
      <c r="L739" s="14" t="s">
        <v>653</v>
      </c>
      <c r="M739" s="14" t="s">
        <v>4754</v>
      </c>
      <c r="N739" s="1" t="s">
        <v>450</v>
      </c>
      <c r="O739" s="13" t="str">
        <f t="shared" si="11"/>
        <v>a</v>
      </c>
      <c r="P739" s="13"/>
      <c r="Q739" s="13"/>
      <c r="R739" s="13" t="s">
        <v>23</v>
      </c>
      <c r="S739" s="13" t="s">
        <v>23</v>
      </c>
      <c r="T739" s="13"/>
      <c r="U739" s="13" t="s">
        <v>23</v>
      </c>
      <c r="V739" s="13" t="s">
        <v>23</v>
      </c>
      <c r="W739" s="13" t="s">
        <v>23</v>
      </c>
      <c r="X739" s="13" t="s">
        <v>23</v>
      </c>
      <c r="Y739" s="13" t="s">
        <v>23</v>
      </c>
      <c r="Z739" s="13" t="s">
        <v>23</v>
      </c>
    </row>
    <row r="740" spans="1:26" s="1" customFormat="1" ht="36" x14ac:dyDescent="0.25">
      <c r="A740" s="4">
        <v>560</v>
      </c>
      <c r="B740" s="13">
        <v>1</v>
      </c>
      <c r="C740" s="48" t="s">
        <v>4758</v>
      </c>
      <c r="D740" s="1" t="s">
        <v>4756</v>
      </c>
      <c r="E740" s="5">
        <v>40.026788000000003</v>
      </c>
      <c r="F740" s="5">
        <v>15.294658999999999</v>
      </c>
      <c r="G740" s="13">
        <v>-750</v>
      </c>
      <c r="H740" s="1" t="s">
        <v>654</v>
      </c>
      <c r="J740" s="16"/>
      <c r="K740" s="16"/>
      <c r="L740" s="14" t="s">
        <v>655</v>
      </c>
      <c r="M740" s="14" t="s">
        <v>4757</v>
      </c>
      <c r="N740" s="1" t="s">
        <v>450</v>
      </c>
      <c r="O740" s="13" t="str">
        <f t="shared" si="11"/>
        <v>a</v>
      </c>
      <c r="P740" s="13"/>
      <c r="Q740" s="13" t="s">
        <v>23</v>
      </c>
      <c r="R740" s="13" t="s">
        <v>23</v>
      </c>
      <c r="S740" s="13" t="s">
        <v>23</v>
      </c>
      <c r="T740" s="13"/>
      <c r="U740" s="13" t="s">
        <v>23</v>
      </c>
      <c r="V740" s="13" t="s">
        <v>23</v>
      </c>
      <c r="W740" s="13" t="s">
        <v>23</v>
      </c>
      <c r="X740" s="13" t="s">
        <v>23</v>
      </c>
      <c r="Y740" s="13" t="s">
        <v>23</v>
      </c>
      <c r="Z740" s="13" t="s">
        <v>23</v>
      </c>
    </row>
    <row r="741" spans="1:26" s="1" customFormat="1" ht="48" x14ac:dyDescent="0.25">
      <c r="A741" s="4">
        <v>561</v>
      </c>
      <c r="B741" s="13">
        <v>1</v>
      </c>
      <c r="C741" s="48" t="s">
        <v>4759</v>
      </c>
      <c r="D741" s="1" t="s">
        <v>4760</v>
      </c>
      <c r="E741" s="5">
        <v>40.065378000000003</v>
      </c>
      <c r="F741" s="5">
        <v>15.516403</v>
      </c>
      <c r="G741" s="13">
        <v>-470</v>
      </c>
      <c r="H741" s="1" t="s">
        <v>654</v>
      </c>
      <c r="I741" s="1" t="s">
        <v>193</v>
      </c>
      <c r="J741" s="16"/>
      <c r="K741" s="16"/>
      <c r="L741" s="14" t="s">
        <v>656</v>
      </c>
      <c r="M741" s="14" t="s">
        <v>4761</v>
      </c>
      <c r="N741" s="1" t="s">
        <v>450</v>
      </c>
      <c r="O741" s="13" t="str">
        <f t="shared" si="11"/>
        <v>a</v>
      </c>
      <c r="P741" s="13"/>
      <c r="Q741" s="13" t="s">
        <v>23</v>
      </c>
      <c r="R741" s="13" t="s">
        <v>23</v>
      </c>
      <c r="S741" s="13" t="s">
        <v>23</v>
      </c>
      <c r="T741" s="13"/>
      <c r="U741" s="13" t="s">
        <v>23</v>
      </c>
      <c r="V741" s="13" t="s">
        <v>23</v>
      </c>
      <c r="W741" s="13" t="s">
        <v>23</v>
      </c>
      <c r="X741" s="13" t="s">
        <v>23</v>
      </c>
      <c r="Y741" s="13" t="s">
        <v>23</v>
      </c>
      <c r="Z741" s="13" t="s">
        <v>23</v>
      </c>
    </row>
    <row r="742" spans="1:26" s="1" customFormat="1" ht="36" x14ac:dyDescent="0.25">
      <c r="A742" s="4">
        <v>573</v>
      </c>
      <c r="B742" s="13">
        <v>1</v>
      </c>
      <c r="C742" s="48" t="s">
        <v>4763</v>
      </c>
      <c r="D742" s="1" t="s">
        <v>657</v>
      </c>
      <c r="E742" s="5">
        <v>39.027943999999998</v>
      </c>
      <c r="F742" s="5">
        <v>16.094553999999999</v>
      </c>
      <c r="G742" s="13">
        <v>-750</v>
      </c>
      <c r="H742" s="1" t="s">
        <v>658</v>
      </c>
      <c r="I742" s="1" t="s">
        <v>193</v>
      </c>
      <c r="J742" s="16"/>
      <c r="K742" s="16"/>
      <c r="L742" s="14" t="s">
        <v>659</v>
      </c>
      <c r="M742" s="14" t="s">
        <v>4762</v>
      </c>
      <c r="N742" s="1" t="s">
        <v>450</v>
      </c>
      <c r="O742" s="13" t="str">
        <f t="shared" si="11"/>
        <v>a</v>
      </c>
      <c r="P742" s="13"/>
      <c r="Q742" s="13" t="s">
        <v>23</v>
      </c>
      <c r="R742" s="13" t="s">
        <v>23</v>
      </c>
      <c r="S742" s="13" t="s">
        <v>23</v>
      </c>
      <c r="T742" s="13"/>
      <c r="U742" s="13" t="s">
        <v>23</v>
      </c>
      <c r="V742" s="13" t="s">
        <v>23</v>
      </c>
      <c r="W742" s="13" t="s">
        <v>23</v>
      </c>
      <c r="X742" s="13" t="s">
        <v>23</v>
      </c>
      <c r="Y742" s="13" t="s">
        <v>23</v>
      </c>
      <c r="Z742" s="13" t="s">
        <v>23</v>
      </c>
    </row>
    <row r="743" spans="1:26" s="1" customFormat="1" ht="48" x14ac:dyDescent="0.25">
      <c r="A743" s="4">
        <v>580</v>
      </c>
      <c r="B743" s="13">
        <v>1</v>
      </c>
      <c r="C743" s="48" t="s">
        <v>4773</v>
      </c>
      <c r="D743" s="1" t="s">
        <v>4770</v>
      </c>
      <c r="E743" s="5">
        <v>38.683300000000003</v>
      </c>
      <c r="F743" s="5">
        <v>16.1191</v>
      </c>
      <c r="G743" s="13" t="s">
        <v>974</v>
      </c>
      <c r="H743" s="1" t="s">
        <v>664</v>
      </c>
      <c r="I743" s="1" t="s">
        <v>350</v>
      </c>
      <c r="J743" s="16"/>
      <c r="K743" s="16"/>
      <c r="L743" s="14" t="s">
        <v>4772</v>
      </c>
      <c r="M743" s="14" t="s">
        <v>4771</v>
      </c>
      <c r="N743" s="1" t="s">
        <v>450</v>
      </c>
      <c r="O743" s="13" t="str">
        <f t="shared" si="11"/>
        <v>a</v>
      </c>
      <c r="P743" s="13" t="s">
        <v>97</v>
      </c>
      <c r="Q743" s="13" t="s">
        <v>38</v>
      </c>
      <c r="R743" s="13" t="s">
        <v>39</v>
      </c>
      <c r="S743" s="13" t="s">
        <v>23</v>
      </c>
      <c r="T743" s="13"/>
      <c r="U743" s="13" t="s">
        <v>23</v>
      </c>
      <c r="V743" s="13" t="s">
        <v>23</v>
      </c>
      <c r="W743" s="13" t="s">
        <v>23</v>
      </c>
      <c r="X743" s="13" t="s">
        <v>23</v>
      </c>
      <c r="Y743" s="13" t="s">
        <v>23</v>
      </c>
      <c r="Z743" s="13" t="s">
        <v>23</v>
      </c>
    </row>
    <row r="744" spans="1:26" s="1" customFormat="1" ht="24" x14ac:dyDescent="0.25">
      <c r="A744" s="4">
        <v>583</v>
      </c>
      <c r="B744" s="13">
        <v>1</v>
      </c>
      <c r="C744" s="48" t="s">
        <v>668</v>
      </c>
      <c r="D744" s="1" t="s">
        <v>4779</v>
      </c>
      <c r="E744" s="5">
        <v>38.482100000000003</v>
      </c>
      <c r="F744" s="5">
        <v>15.988200000000001</v>
      </c>
      <c r="G744" s="13">
        <v>-750</v>
      </c>
      <c r="H744" s="1" t="s">
        <v>654</v>
      </c>
      <c r="I744" s="1" t="s">
        <v>478</v>
      </c>
      <c r="J744" s="16"/>
      <c r="K744" s="16"/>
      <c r="L744" s="14" t="s">
        <v>669</v>
      </c>
      <c r="M744" s="14" t="s">
        <v>4778</v>
      </c>
      <c r="N744" s="1" t="s">
        <v>450</v>
      </c>
      <c r="O744" s="13" t="str">
        <f t="shared" si="11"/>
        <v>a</v>
      </c>
      <c r="P744" s="13"/>
      <c r="Q744" s="13" t="s">
        <v>23</v>
      </c>
      <c r="R744" s="13" t="s">
        <v>23</v>
      </c>
      <c r="S744" s="13" t="s">
        <v>23</v>
      </c>
      <c r="T744" s="13"/>
      <c r="U744" s="13" t="s">
        <v>23</v>
      </c>
      <c r="V744" s="13" t="s">
        <v>23</v>
      </c>
      <c r="W744" s="13" t="s">
        <v>23</v>
      </c>
      <c r="X744" s="13" t="s">
        <v>23</v>
      </c>
      <c r="Y744" s="13" t="s">
        <v>23</v>
      </c>
      <c r="Z744" s="13" t="s">
        <v>23</v>
      </c>
    </row>
    <row r="745" spans="1:26" s="1" customFormat="1" ht="24" x14ac:dyDescent="0.25">
      <c r="A745" s="4">
        <v>584</v>
      </c>
      <c r="B745" s="13">
        <v>1</v>
      </c>
      <c r="C745" s="48" t="s">
        <v>4373</v>
      </c>
      <c r="D745" s="1" t="s">
        <v>670</v>
      </c>
      <c r="E745" s="5">
        <v>38.421553000000003</v>
      </c>
      <c r="F745" s="5">
        <v>15.871136999999999</v>
      </c>
      <c r="G745" s="13">
        <v>-750</v>
      </c>
      <c r="H745" s="1" t="s">
        <v>654</v>
      </c>
      <c r="J745" s="16"/>
      <c r="K745" s="16"/>
      <c r="L745" s="14" t="s">
        <v>4777</v>
      </c>
      <c r="M745" s="14" t="s">
        <v>4776</v>
      </c>
      <c r="N745" s="1" t="s">
        <v>450</v>
      </c>
      <c r="O745" s="13" t="str">
        <f t="shared" si="11"/>
        <v>a</v>
      </c>
      <c r="P745" s="13"/>
      <c r="Q745" s="13" t="s">
        <v>23</v>
      </c>
      <c r="R745" s="13" t="s">
        <v>23</v>
      </c>
      <c r="S745" s="13" t="s">
        <v>23</v>
      </c>
      <c r="T745" s="13"/>
      <c r="U745" s="13" t="s">
        <v>23</v>
      </c>
      <c r="V745" s="13" t="s">
        <v>23</v>
      </c>
      <c r="W745" s="13" t="s">
        <v>23</v>
      </c>
      <c r="X745" s="13" t="s">
        <v>23</v>
      </c>
      <c r="Y745" s="13" t="s">
        <v>23</v>
      </c>
      <c r="Z745" s="13" t="s">
        <v>23</v>
      </c>
    </row>
    <row r="746" spans="1:26" s="1" customFormat="1" ht="24" x14ac:dyDescent="0.25">
      <c r="A746" s="4">
        <v>586</v>
      </c>
      <c r="B746" s="13">
        <v>1</v>
      </c>
      <c r="C746" s="48" t="s">
        <v>671</v>
      </c>
      <c r="D746" s="1" t="s">
        <v>4781</v>
      </c>
      <c r="E746" s="5">
        <v>38.350999999999999</v>
      </c>
      <c r="F746" s="5">
        <v>15.833600000000001</v>
      </c>
      <c r="G746" s="13">
        <v>-30</v>
      </c>
      <c r="H746" s="1" t="s">
        <v>672</v>
      </c>
      <c r="I746" s="1" t="s">
        <v>87</v>
      </c>
      <c r="J746" s="16"/>
      <c r="K746" s="16"/>
      <c r="L746" s="14" t="s">
        <v>673</v>
      </c>
      <c r="M746" s="14" t="s">
        <v>4780</v>
      </c>
      <c r="N746" s="1" t="s">
        <v>450</v>
      </c>
      <c r="O746" s="13" t="str">
        <f t="shared" si="11"/>
        <v>a</v>
      </c>
      <c r="P746" s="13"/>
      <c r="Q746" s="13" t="s">
        <v>23</v>
      </c>
      <c r="R746" s="13" t="s">
        <v>23</v>
      </c>
      <c r="S746" s="13" t="s">
        <v>23</v>
      </c>
      <c r="T746" s="13"/>
      <c r="U746" s="13" t="s">
        <v>23</v>
      </c>
      <c r="V746" s="13" t="s">
        <v>23</v>
      </c>
      <c r="W746" s="13" t="s">
        <v>23</v>
      </c>
      <c r="X746" s="13" t="s">
        <v>23</v>
      </c>
      <c r="Y746" s="13" t="s">
        <v>23</v>
      </c>
      <c r="Z746" s="13" t="s">
        <v>23</v>
      </c>
    </row>
    <row r="747" spans="1:26" s="1" customFormat="1" ht="24" x14ac:dyDescent="0.25">
      <c r="A747" s="4">
        <v>591</v>
      </c>
      <c r="B747" s="13">
        <v>1</v>
      </c>
      <c r="C747" s="48" t="s">
        <v>4764</v>
      </c>
      <c r="D747" s="1" t="s">
        <v>4765</v>
      </c>
      <c r="E747" s="5">
        <v>38.006878999999998</v>
      </c>
      <c r="F747" s="5">
        <v>15.632315</v>
      </c>
      <c r="G747" s="13" t="s">
        <v>974</v>
      </c>
      <c r="H747" s="1" t="s">
        <v>662</v>
      </c>
      <c r="J747" s="16"/>
      <c r="K747" s="16"/>
      <c r="L747" s="14" t="s">
        <v>663</v>
      </c>
      <c r="M747" s="14" t="s">
        <v>4766</v>
      </c>
      <c r="N747" s="1" t="s">
        <v>450</v>
      </c>
      <c r="O747" s="13" t="str">
        <f t="shared" si="11"/>
        <v>a</v>
      </c>
      <c r="P747" s="13"/>
      <c r="Q747" s="13" t="s">
        <v>23</v>
      </c>
      <c r="R747" s="13" t="s">
        <v>23</v>
      </c>
      <c r="S747" s="13" t="s">
        <v>23</v>
      </c>
      <c r="T747" s="13"/>
      <c r="U747" s="13" t="s">
        <v>23</v>
      </c>
      <c r="V747" s="13" t="s">
        <v>23</v>
      </c>
      <c r="W747" s="13" t="s">
        <v>23</v>
      </c>
      <c r="X747" s="13" t="s">
        <v>23</v>
      </c>
      <c r="Y747" s="13" t="s">
        <v>23</v>
      </c>
      <c r="Z747" s="13" t="s">
        <v>23</v>
      </c>
    </row>
    <row r="748" spans="1:26" s="1" customFormat="1" ht="24" x14ac:dyDescent="0.25">
      <c r="A748" s="4">
        <v>595</v>
      </c>
      <c r="B748" s="13">
        <v>1</v>
      </c>
      <c r="C748" s="48" t="s">
        <v>676</v>
      </c>
      <c r="D748" s="1" t="s">
        <v>677</v>
      </c>
      <c r="E748" s="5">
        <v>38.039445000000001</v>
      </c>
      <c r="F748" s="5">
        <v>16.146139999999999</v>
      </c>
      <c r="G748" s="13" t="s">
        <v>974</v>
      </c>
      <c r="H748" s="1" t="s">
        <v>52</v>
      </c>
      <c r="J748" s="16"/>
      <c r="K748" s="16"/>
      <c r="L748" s="14" t="s">
        <v>678</v>
      </c>
      <c r="M748" s="14" t="s">
        <v>4783</v>
      </c>
      <c r="N748" s="1" t="s">
        <v>450</v>
      </c>
      <c r="O748" s="13" t="str">
        <f t="shared" si="11"/>
        <v>a</v>
      </c>
      <c r="P748" s="13"/>
      <c r="Q748" s="13" t="s">
        <v>23</v>
      </c>
      <c r="R748" s="13" t="s">
        <v>23</v>
      </c>
      <c r="S748" s="13" t="s">
        <v>23</v>
      </c>
      <c r="T748" s="13"/>
      <c r="U748" s="13" t="s">
        <v>23</v>
      </c>
      <c r="V748" s="13" t="s">
        <v>23</v>
      </c>
      <c r="W748" s="13" t="s">
        <v>23</v>
      </c>
      <c r="X748" s="13" t="s">
        <v>23</v>
      </c>
      <c r="Y748" s="13" t="s">
        <v>23</v>
      </c>
      <c r="Z748" s="13" t="s">
        <v>23</v>
      </c>
    </row>
    <row r="749" spans="1:26" s="1" customFormat="1" ht="24" x14ac:dyDescent="0.25">
      <c r="A749" s="4">
        <v>601</v>
      </c>
      <c r="B749" s="13">
        <v>1</v>
      </c>
      <c r="C749" s="48" t="s">
        <v>682</v>
      </c>
      <c r="D749" s="1" t="s">
        <v>683</v>
      </c>
      <c r="E749" s="5">
        <v>38.445399999999999</v>
      </c>
      <c r="F749" s="5">
        <v>16.578700000000001</v>
      </c>
      <c r="G749" s="13">
        <v>-750</v>
      </c>
      <c r="H749" s="1" t="s">
        <v>52</v>
      </c>
      <c r="J749" s="16"/>
      <c r="K749" s="16"/>
      <c r="L749" s="14" t="s">
        <v>4786</v>
      </c>
      <c r="M749" s="14" t="s">
        <v>4785</v>
      </c>
      <c r="N749" s="1" t="s">
        <v>450</v>
      </c>
      <c r="O749" s="13" t="str">
        <f t="shared" si="11"/>
        <v>a</v>
      </c>
      <c r="P749" s="13"/>
      <c r="Q749" s="13" t="s">
        <v>23</v>
      </c>
      <c r="R749" s="13" t="s">
        <v>23</v>
      </c>
      <c r="S749" s="13" t="s">
        <v>23</v>
      </c>
      <c r="T749" s="13"/>
      <c r="U749" s="13" t="s">
        <v>23</v>
      </c>
      <c r="V749" s="13" t="s">
        <v>23</v>
      </c>
      <c r="W749" s="13" t="s">
        <v>23</v>
      </c>
      <c r="X749" s="13" t="s">
        <v>23</v>
      </c>
      <c r="Y749" s="13" t="s">
        <v>23</v>
      </c>
      <c r="Z749" s="13" t="s">
        <v>23</v>
      </c>
    </row>
    <row r="750" spans="1:26" s="1" customFormat="1" ht="48" x14ac:dyDescent="0.25">
      <c r="A750" s="4">
        <v>607</v>
      </c>
      <c r="B750" s="13">
        <v>1</v>
      </c>
      <c r="C750" s="48" t="s">
        <v>4790</v>
      </c>
      <c r="D750" s="1" t="s">
        <v>687</v>
      </c>
      <c r="E750" s="5">
        <v>38.899003999999998</v>
      </c>
      <c r="F750" s="5">
        <v>17.089870000000001</v>
      </c>
      <c r="G750" s="13" t="s">
        <v>974</v>
      </c>
      <c r="H750" s="1" t="s">
        <v>4374</v>
      </c>
      <c r="I750" s="1" t="s">
        <v>245</v>
      </c>
      <c r="J750" s="16"/>
      <c r="K750" s="16"/>
      <c r="L750" s="14" t="s">
        <v>688</v>
      </c>
      <c r="M750" s="14" t="s">
        <v>4789</v>
      </c>
      <c r="N750" s="1" t="s">
        <v>450</v>
      </c>
      <c r="O750" s="13" t="str">
        <f t="shared" si="11"/>
        <v>a</v>
      </c>
      <c r="P750" s="13"/>
      <c r="Q750" s="13" t="s">
        <v>23</v>
      </c>
      <c r="R750" s="13" t="s">
        <v>23</v>
      </c>
      <c r="S750" s="13" t="s">
        <v>23</v>
      </c>
      <c r="T750" s="13"/>
      <c r="U750" s="13" t="s">
        <v>23</v>
      </c>
      <c r="V750" s="13" t="s">
        <v>23</v>
      </c>
      <c r="W750" s="13" t="s">
        <v>23</v>
      </c>
      <c r="X750" s="13" t="s">
        <v>23</v>
      </c>
      <c r="Y750" s="13" t="s">
        <v>23</v>
      </c>
      <c r="Z750" s="13" t="s">
        <v>23</v>
      </c>
    </row>
    <row r="751" spans="1:26" s="1" customFormat="1" ht="36" x14ac:dyDescent="0.25">
      <c r="A751" s="4">
        <v>608</v>
      </c>
      <c r="B751" s="13">
        <v>1</v>
      </c>
      <c r="C751" s="48" t="s">
        <v>4660</v>
      </c>
      <c r="D751" s="1" t="s">
        <v>4792</v>
      </c>
      <c r="E751" s="5">
        <v>39.030655000000003</v>
      </c>
      <c r="F751" s="5">
        <v>17.20804</v>
      </c>
      <c r="G751" s="13" t="s">
        <v>974</v>
      </c>
      <c r="H751" s="1" t="s">
        <v>52</v>
      </c>
      <c r="J751" s="16"/>
      <c r="K751" s="16"/>
      <c r="L751" s="14" t="s">
        <v>689</v>
      </c>
      <c r="M751" s="14" t="s">
        <v>4791</v>
      </c>
      <c r="N751" s="1" t="s">
        <v>450</v>
      </c>
      <c r="O751" s="13" t="str">
        <f t="shared" si="11"/>
        <v>a</v>
      </c>
      <c r="P751" s="13"/>
      <c r="Q751" s="13" t="s">
        <v>23</v>
      </c>
      <c r="R751" s="13" t="s">
        <v>23</v>
      </c>
      <c r="S751" s="13" t="s">
        <v>23</v>
      </c>
      <c r="T751" s="13"/>
      <c r="U751" s="13" t="s">
        <v>23</v>
      </c>
      <c r="V751" s="13" t="s">
        <v>23</v>
      </c>
      <c r="W751" s="13" t="s">
        <v>23</v>
      </c>
      <c r="X751" s="13" t="s">
        <v>23</v>
      </c>
      <c r="Y751" s="13" t="s">
        <v>23</v>
      </c>
      <c r="Z751" s="13" t="s">
        <v>23</v>
      </c>
    </row>
    <row r="752" spans="1:26" s="1" customFormat="1" ht="48" x14ac:dyDescent="0.25">
      <c r="A752" s="4">
        <v>615</v>
      </c>
      <c r="B752" s="13">
        <v>1</v>
      </c>
      <c r="C752" s="48" t="s">
        <v>7234</v>
      </c>
      <c r="D752" s="1" t="s">
        <v>7235</v>
      </c>
      <c r="E752" s="5">
        <v>39.717044000000001</v>
      </c>
      <c r="F752" s="5">
        <v>16.491191000000001</v>
      </c>
      <c r="G752" s="13">
        <v>-720</v>
      </c>
      <c r="H752" s="1" t="s">
        <v>693</v>
      </c>
      <c r="I752" s="1" t="s">
        <v>4226</v>
      </c>
      <c r="J752" s="16"/>
      <c r="K752" s="14" t="s">
        <v>7233</v>
      </c>
      <c r="L752" s="14" t="s">
        <v>694</v>
      </c>
      <c r="M752" s="14" t="s">
        <v>4795</v>
      </c>
      <c r="N752" s="1" t="s">
        <v>450</v>
      </c>
      <c r="O752" s="13" t="str">
        <f t="shared" si="11"/>
        <v>a</v>
      </c>
      <c r="P752" s="13" t="s">
        <v>97</v>
      </c>
      <c r="Q752" s="13" t="s">
        <v>40</v>
      </c>
      <c r="R752" s="13" t="s">
        <v>23</v>
      </c>
      <c r="S752" s="13" t="s">
        <v>23</v>
      </c>
      <c r="T752" s="13"/>
      <c r="U752" s="13" t="s">
        <v>23</v>
      </c>
      <c r="V752" s="13" t="s">
        <v>23</v>
      </c>
      <c r="W752" s="13" t="s">
        <v>39</v>
      </c>
      <c r="X752" s="13" t="s">
        <v>23</v>
      </c>
      <c r="Y752" s="13" t="s">
        <v>23</v>
      </c>
      <c r="Z752" s="13" t="s">
        <v>23</v>
      </c>
    </row>
    <row r="753" spans="1:26" s="1" customFormat="1" ht="22.5" x14ac:dyDescent="0.25">
      <c r="A753" s="4">
        <v>623</v>
      </c>
      <c r="B753" s="13">
        <v>1</v>
      </c>
      <c r="C753" s="48" t="s">
        <v>4375</v>
      </c>
      <c r="D753" s="1" t="s">
        <v>695</v>
      </c>
      <c r="E753" s="5">
        <v>40.22</v>
      </c>
      <c r="F753" s="5">
        <v>16.670000000000002</v>
      </c>
      <c r="G753" s="13">
        <v>-550</v>
      </c>
      <c r="H753" s="1" t="s">
        <v>654</v>
      </c>
      <c r="I753" s="1" t="s">
        <v>478</v>
      </c>
      <c r="J753" s="16"/>
      <c r="K753" s="16"/>
      <c r="L753" s="14" t="s">
        <v>696</v>
      </c>
      <c r="M753" s="14" t="s">
        <v>4796</v>
      </c>
      <c r="N753" s="1" t="s">
        <v>450</v>
      </c>
      <c r="O753" s="13" t="str">
        <f t="shared" si="11"/>
        <v>a</v>
      </c>
      <c r="P753" s="13" t="s">
        <v>97</v>
      </c>
      <c r="Q753" s="13" t="s">
        <v>23</v>
      </c>
      <c r="R753" s="13" t="s">
        <v>23</v>
      </c>
      <c r="S753" s="13" t="s">
        <v>23</v>
      </c>
      <c r="T753" s="13"/>
      <c r="U753" s="13" t="s">
        <v>23</v>
      </c>
      <c r="V753" s="13" t="s">
        <v>23</v>
      </c>
      <c r="W753" s="13" t="s">
        <v>23</v>
      </c>
      <c r="X753" s="13" t="s">
        <v>23</v>
      </c>
      <c r="Y753" s="13" t="s">
        <v>23</v>
      </c>
      <c r="Z753" s="13" t="s">
        <v>23</v>
      </c>
    </row>
    <row r="754" spans="1:26" s="1" customFormat="1" ht="24" x14ac:dyDescent="0.25">
      <c r="A754" s="4">
        <v>624</v>
      </c>
      <c r="B754" s="13">
        <v>1</v>
      </c>
      <c r="C754" s="48" t="s">
        <v>697</v>
      </c>
      <c r="D754" s="1" t="s">
        <v>698</v>
      </c>
      <c r="E754" s="5">
        <v>40.383760000000002</v>
      </c>
      <c r="F754" s="5">
        <v>16.823699999999999</v>
      </c>
      <c r="G754" s="13">
        <v>-750</v>
      </c>
      <c r="H754" s="1" t="s">
        <v>699</v>
      </c>
      <c r="I754" s="1" t="s">
        <v>350</v>
      </c>
      <c r="J754" s="16"/>
      <c r="K754" s="16"/>
      <c r="L754" s="14" t="s">
        <v>700</v>
      </c>
      <c r="M754" s="14" t="s">
        <v>4797</v>
      </c>
      <c r="N754" s="1" t="s">
        <v>450</v>
      </c>
      <c r="O754" s="13" t="str">
        <f t="shared" si="11"/>
        <v>a</v>
      </c>
      <c r="P754" s="13"/>
      <c r="Q754" s="13" t="s">
        <v>40</v>
      </c>
      <c r="R754" s="13" t="s">
        <v>23</v>
      </c>
      <c r="S754" s="13" t="s">
        <v>23</v>
      </c>
      <c r="T754" s="13"/>
      <c r="U754" s="13" t="s">
        <v>23</v>
      </c>
      <c r="V754" s="13" t="s">
        <v>54</v>
      </c>
      <c r="W754" s="13" t="s">
        <v>23</v>
      </c>
      <c r="X754" s="13" t="s">
        <v>54</v>
      </c>
      <c r="Y754" s="13" t="s">
        <v>23</v>
      </c>
      <c r="Z754" s="13" t="s">
        <v>23</v>
      </c>
    </row>
    <row r="755" spans="1:26" s="1" customFormat="1" ht="12" x14ac:dyDescent="0.25">
      <c r="A755" s="4">
        <v>626</v>
      </c>
      <c r="B755" s="13">
        <v>1</v>
      </c>
      <c r="C755" s="48" t="s">
        <v>4376</v>
      </c>
      <c r="D755" s="1" t="s">
        <v>6747</v>
      </c>
      <c r="E755" s="5">
        <v>40.360048999999997</v>
      </c>
      <c r="F755" s="5">
        <v>17.235683999999999</v>
      </c>
      <c r="G755" s="13" t="s">
        <v>974</v>
      </c>
      <c r="H755" s="1" t="s">
        <v>704</v>
      </c>
      <c r="J755" s="16"/>
      <c r="K755" s="16"/>
      <c r="L755" s="16"/>
      <c r="M755" s="16"/>
      <c r="N755" s="1" t="s">
        <v>450</v>
      </c>
      <c r="O755" s="13" t="str">
        <f t="shared" si="11"/>
        <v>a</v>
      </c>
      <c r="P755" s="13"/>
      <c r="Q755" s="13" t="s">
        <v>23</v>
      </c>
      <c r="R755" s="13" t="s">
        <v>23</v>
      </c>
      <c r="S755" s="13" t="s">
        <v>23</v>
      </c>
      <c r="T755" s="13"/>
      <c r="U755" s="13" t="s">
        <v>23</v>
      </c>
      <c r="V755" s="13" t="s">
        <v>23</v>
      </c>
      <c r="W755" s="13" t="s">
        <v>23</v>
      </c>
      <c r="X755" s="13" t="s">
        <v>23</v>
      </c>
      <c r="Y755" s="13" t="s">
        <v>23</v>
      </c>
      <c r="Z755" s="13" t="s">
        <v>23</v>
      </c>
    </row>
    <row r="756" spans="1:26" s="1" customFormat="1" ht="22.5" x14ac:dyDescent="0.25">
      <c r="A756" s="4">
        <v>629</v>
      </c>
      <c r="B756" s="13">
        <v>1</v>
      </c>
      <c r="C756" s="48" t="s">
        <v>705</v>
      </c>
      <c r="D756" s="1" t="s">
        <v>706</v>
      </c>
      <c r="E756" s="5">
        <v>40.257060000000003</v>
      </c>
      <c r="F756" s="5">
        <v>17.896215000000002</v>
      </c>
      <c r="G756" s="13">
        <v>-750</v>
      </c>
      <c r="H756" s="1" t="s">
        <v>707</v>
      </c>
      <c r="J756" s="16"/>
      <c r="K756" s="16"/>
      <c r="L756" s="14" t="s">
        <v>708</v>
      </c>
      <c r="M756" s="14" t="s">
        <v>4800</v>
      </c>
      <c r="N756" s="1" t="s">
        <v>450</v>
      </c>
      <c r="O756" s="13" t="str">
        <f t="shared" si="11"/>
        <v>a</v>
      </c>
      <c r="P756" s="13"/>
      <c r="Q756" s="13" t="s">
        <v>23</v>
      </c>
      <c r="R756" s="13" t="s">
        <v>23</v>
      </c>
      <c r="S756" s="13" t="s">
        <v>23</v>
      </c>
      <c r="T756" s="13"/>
      <c r="U756" s="13" t="s">
        <v>23</v>
      </c>
      <c r="V756" s="13" t="s">
        <v>23</v>
      </c>
      <c r="W756" s="13" t="s">
        <v>23</v>
      </c>
      <c r="X756" s="13" t="s">
        <v>23</v>
      </c>
      <c r="Y756" s="13" t="s">
        <v>23</v>
      </c>
      <c r="Z756" s="13" t="s">
        <v>23</v>
      </c>
    </row>
    <row r="757" spans="1:26" s="1" customFormat="1" ht="24" x14ac:dyDescent="0.25">
      <c r="A757" s="4">
        <v>633</v>
      </c>
      <c r="B757" s="13">
        <v>1</v>
      </c>
      <c r="C757" s="48" t="s">
        <v>709</v>
      </c>
      <c r="D757" s="1" t="s">
        <v>710</v>
      </c>
      <c r="E757" s="5">
        <v>39.792157000000003</v>
      </c>
      <c r="F757" s="5">
        <v>18.362674999999999</v>
      </c>
      <c r="G757" s="13">
        <v>-750</v>
      </c>
      <c r="H757" s="1" t="s">
        <v>52</v>
      </c>
      <c r="J757" s="16"/>
      <c r="K757" s="16"/>
      <c r="L757" s="14" t="s">
        <v>711</v>
      </c>
      <c r="M757" s="14" t="s">
        <v>4801</v>
      </c>
      <c r="N757" s="1" t="s">
        <v>450</v>
      </c>
      <c r="O757" s="13" t="str">
        <f t="shared" si="11"/>
        <v>a</v>
      </c>
      <c r="P757" s="13"/>
      <c r="Q757" s="13" t="s">
        <v>23</v>
      </c>
      <c r="R757" s="13" t="s">
        <v>23</v>
      </c>
      <c r="S757" s="13" t="s">
        <v>23</v>
      </c>
      <c r="T757" s="13"/>
      <c r="U757" s="13" t="s">
        <v>23</v>
      </c>
      <c r="V757" s="13" t="s">
        <v>23</v>
      </c>
      <c r="W757" s="13" t="s">
        <v>23</v>
      </c>
      <c r="X757" s="13" t="s">
        <v>23</v>
      </c>
      <c r="Y757" s="13" t="s">
        <v>23</v>
      </c>
      <c r="Z757" s="13" t="s">
        <v>23</v>
      </c>
    </row>
    <row r="758" spans="1:26" s="1" customFormat="1" ht="24" x14ac:dyDescent="0.25">
      <c r="A758" s="4">
        <v>639</v>
      </c>
      <c r="B758" s="13">
        <v>1</v>
      </c>
      <c r="C758" s="48" t="s">
        <v>6757</v>
      </c>
      <c r="D758" s="1" t="s">
        <v>718</v>
      </c>
      <c r="E758" s="5">
        <v>37.823900000000002</v>
      </c>
      <c r="F758" s="5">
        <v>15.269399999999999</v>
      </c>
      <c r="G758" s="13">
        <v>-470</v>
      </c>
      <c r="H758" s="1" t="s">
        <v>693</v>
      </c>
      <c r="I758" s="1" t="s">
        <v>719</v>
      </c>
      <c r="J758" s="14" t="s">
        <v>7348</v>
      </c>
      <c r="K758" s="16"/>
      <c r="L758" s="14" t="s">
        <v>720</v>
      </c>
      <c r="M758" s="14" t="s">
        <v>5031</v>
      </c>
      <c r="N758" s="1" t="s">
        <v>712</v>
      </c>
      <c r="O758" s="13" t="str">
        <f t="shared" si="11"/>
        <v>a</v>
      </c>
      <c r="P758" s="13"/>
      <c r="Q758" s="13" t="s">
        <v>40</v>
      </c>
      <c r="R758" s="13" t="s">
        <v>23</v>
      </c>
      <c r="S758" s="13" t="s">
        <v>23</v>
      </c>
      <c r="T758" s="13"/>
      <c r="U758" s="13" t="s">
        <v>23</v>
      </c>
      <c r="V758" s="13" t="s">
        <v>23</v>
      </c>
      <c r="W758" s="13"/>
      <c r="X758" s="13" t="s">
        <v>39</v>
      </c>
      <c r="Y758" s="13" t="s">
        <v>23</v>
      </c>
      <c r="Z758" s="13" t="s">
        <v>23</v>
      </c>
    </row>
    <row r="759" spans="1:26" s="1" customFormat="1" ht="22.5" x14ac:dyDescent="0.25">
      <c r="A759" s="4">
        <v>639.1</v>
      </c>
      <c r="B759" s="13">
        <v>1</v>
      </c>
      <c r="C759" s="48" t="s">
        <v>5032</v>
      </c>
      <c r="D759" s="1" t="s">
        <v>718</v>
      </c>
      <c r="E759" s="5">
        <v>37.819299999999998</v>
      </c>
      <c r="F759" s="5">
        <v>15.269399999999999</v>
      </c>
      <c r="G759" s="13">
        <v>-734</v>
      </c>
      <c r="H759" s="1" t="s">
        <v>693</v>
      </c>
      <c r="K759" s="16"/>
      <c r="L759" s="14" t="s">
        <v>5033</v>
      </c>
      <c r="M759" s="14" t="s">
        <v>5034</v>
      </c>
      <c r="N759" s="1" t="s">
        <v>712</v>
      </c>
      <c r="O759" s="13" t="str">
        <f t="shared" si="11"/>
        <v>a</v>
      </c>
      <c r="P759" s="13"/>
      <c r="Q759" s="13"/>
      <c r="R759" s="13"/>
      <c r="S759" s="13"/>
      <c r="T759" s="13"/>
      <c r="U759" s="13"/>
      <c r="V759" s="13"/>
      <c r="W759" s="13"/>
      <c r="X759" s="13"/>
      <c r="Y759" s="13"/>
      <c r="Z759" s="13"/>
    </row>
    <row r="760" spans="1:26" s="1" customFormat="1" ht="36" x14ac:dyDescent="0.25">
      <c r="A760" s="4">
        <v>645</v>
      </c>
      <c r="B760" s="13">
        <v>1</v>
      </c>
      <c r="C760" s="48" t="s">
        <v>729</v>
      </c>
      <c r="D760" s="1" t="s">
        <v>6441</v>
      </c>
      <c r="E760" s="5">
        <v>37.205772000000003</v>
      </c>
      <c r="F760" s="5">
        <v>15.183740999999999</v>
      </c>
      <c r="G760" s="13">
        <v>-750</v>
      </c>
      <c r="H760" s="1" t="s">
        <v>730</v>
      </c>
      <c r="I760" s="1" t="s">
        <v>494</v>
      </c>
      <c r="J760" s="14" t="s">
        <v>6442</v>
      </c>
      <c r="K760" s="14" t="s">
        <v>6813</v>
      </c>
      <c r="L760" s="14" t="s">
        <v>731</v>
      </c>
      <c r="M760" s="14" t="s">
        <v>5036</v>
      </c>
      <c r="N760" s="1" t="s">
        <v>712</v>
      </c>
      <c r="O760" s="13" t="str">
        <f t="shared" si="11"/>
        <v>a</v>
      </c>
      <c r="P760" s="13" t="s">
        <v>97</v>
      </c>
      <c r="Q760" s="13" t="s">
        <v>40</v>
      </c>
      <c r="R760" s="13" t="s">
        <v>23</v>
      </c>
      <c r="S760" s="13" t="s">
        <v>39</v>
      </c>
      <c r="T760" s="13"/>
      <c r="U760" s="13" t="s">
        <v>23</v>
      </c>
      <c r="V760" s="13" t="s">
        <v>23</v>
      </c>
      <c r="W760" s="13" t="s">
        <v>23</v>
      </c>
      <c r="X760" s="13" t="s">
        <v>54</v>
      </c>
      <c r="Y760" s="13" t="s">
        <v>23</v>
      </c>
      <c r="Z760" s="13" t="s">
        <v>23</v>
      </c>
    </row>
    <row r="761" spans="1:26" s="1" customFormat="1" ht="48" x14ac:dyDescent="0.25">
      <c r="A761" s="4">
        <v>648</v>
      </c>
      <c r="B761" s="13">
        <v>1</v>
      </c>
      <c r="C761" s="48" t="s">
        <v>734</v>
      </c>
      <c r="D761" s="1" t="s">
        <v>4377</v>
      </c>
      <c r="E761" s="5">
        <v>37.108396999999997</v>
      </c>
      <c r="F761" s="5">
        <v>15.277736000000001</v>
      </c>
      <c r="G761" s="13" t="s">
        <v>974</v>
      </c>
      <c r="H761" s="1" t="s">
        <v>735</v>
      </c>
      <c r="J761" s="16"/>
      <c r="K761" s="16"/>
      <c r="L761" s="14" t="s">
        <v>736</v>
      </c>
      <c r="M761" s="14"/>
      <c r="N761" s="1" t="s">
        <v>712</v>
      </c>
      <c r="O761" s="13" t="str">
        <f t="shared" si="11"/>
        <v>a</v>
      </c>
      <c r="P761" s="13"/>
      <c r="Q761" s="13" t="s">
        <v>23</v>
      </c>
      <c r="R761" s="13" t="s">
        <v>23</v>
      </c>
      <c r="S761" s="13" t="s">
        <v>23</v>
      </c>
      <c r="T761" s="13"/>
      <c r="U761" s="13" t="s">
        <v>23</v>
      </c>
      <c r="V761" s="13" t="s">
        <v>23</v>
      </c>
      <c r="W761" s="13" t="s">
        <v>23</v>
      </c>
      <c r="X761" s="13" t="s">
        <v>23</v>
      </c>
      <c r="Y761" s="13" t="s">
        <v>23</v>
      </c>
      <c r="Z761" s="13" t="s">
        <v>23</v>
      </c>
    </row>
    <row r="762" spans="1:26" s="1" customFormat="1" ht="24" x14ac:dyDescent="0.25">
      <c r="A762" s="4">
        <v>649</v>
      </c>
      <c r="B762" s="13">
        <v>1</v>
      </c>
      <c r="C762" s="48" t="s">
        <v>737</v>
      </c>
      <c r="D762" s="1" t="s">
        <v>6765</v>
      </c>
      <c r="E762" s="5">
        <v>37.069299999999998</v>
      </c>
      <c r="F762" s="5">
        <v>15.29</v>
      </c>
      <c r="G762" s="13" t="s">
        <v>974</v>
      </c>
      <c r="H762" s="1" t="s">
        <v>738</v>
      </c>
      <c r="I762" s="1" t="s">
        <v>719</v>
      </c>
      <c r="J762" s="14" t="s">
        <v>6851</v>
      </c>
      <c r="K762" s="16"/>
      <c r="L762" s="14" t="s">
        <v>739</v>
      </c>
      <c r="M762" s="14"/>
      <c r="N762" s="1" t="s">
        <v>712</v>
      </c>
      <c r="O762" s="13" t="str">
        <f t="shared" si="11"/>
        <v>a</v>
      </c>
      <c r="P762" s="13"/>
      <c r="Q762" s="13" t="s">
        <v>40</v>
      </c>
      <c r="R762" s="13" t="s">
        <v>23</v>
      </c>
      <c r="S762" s="13" t="s">
        <v>23</v>
      </c>
      <c r="T762" s="13"/>
      <c r="U762" s="13" t="s">
        <v>23</v>
      </c>
      <c r="V762" s="13" t="s">
        <v>23</v>
      </c>
      <c r="W762" s="13" t="s">
        <v>23</v>
      </c>
      <c r="X762" s="13" t="s">
        <v>39</v>
      </c>
      <c r="Y762" s="13" t="s">
        <v>23</v>
      </c>
      <c r="Z762" s="13" t="s">
        <v>23</v>
      </c>
    </row>
    <row r="763" spans="1:26" s="1" customFormat="1" ht="24" x14ac:dyDescent="0.25">
      <c r="A763" s="4">
        <v>653.29999999999995</v>
      </c>
      <c r="B763" s="13">
        <v>1</v>
      </c>
      <c r="C763" s="48" t="s">
        <v>6443</v>
      </c>
      <c r="D763" s="1" t="s">
        <v>725</v>
      </c>
      <c r="E763" s="5">
        <v>36.979849999999999</v>
      </c>
      <c r="F763" s="5">
        <v>15.256270000000001</v>
      </c>
      <c r="G763" s="13" t="s">
        <v>974</v>
      </c>
      <c r="H763" s="1" t="s">
        <v>750</v>
      </c>
      <c r="J763" s="14" t="s">
        <v>6442</v>
      </c>
      <c r="K763" s="16"/>
      <c r="L763" s="14"/>
      <c r="M763" s="14"/>
      <c r="N763" s="1" t="s">
        <v>712</v>
      </c>
      <c r="O763" s="13" t="str">
        <f t="shared" si="11"/>
        <v>a</v>
      </c>
      <c r="P763" s="13"/>
      <c r="Q763" s="13" t="s">
        <v>40</v>
      </c>
      <c r="R763" s="13"/>
      <c r="S763" s="13"/>
      <c r="T763" s="13"/>
      <c r="U763" s="13" t="s">
        <v>39</v>
      </c>
      <c r="V763" s="13"/>
      <c r="W763" s="13"/>
      <c r="X763" s="13"/>
      <c r="Y763" s="13"/>
      <c r="Z763" s="13"/>
    </row>
    <row r="764" spans="1:26" s="1" customFormat="1" ht="24" x14ac:dyDescent="0.25">
      <c r="A764" s="4">
        <v>654</v>
      </c>
      <c r="B764" s="13">
        <v>1</v>
      </c>
      <c r="C764" s="48" t="s">
        <v>5041</v>
      </c>
      <c r="D764" s="1" t="s">
        <v>5042</v>
      </c>
      <c r="E764" s="5">
        <v>36.956110000000002</v>
      </c>
      <c r="F764" s="5">
        <v>15.214525</v>
      </c>
      <c r="G764" s="13">
        <v>-750</v>
      </c>
      <c r="H764" s="1" t="s">
        <v>751</v>
      </c>
      <c r="J764" s="16"/>
      <c r="K764" s="16"/>
      <c r="L764" s="14" t="s">
        <v>752</v>
      </c>
      <c r="M764" s="14" t="s">
        <v>5040</v>
      </c>
      <c r="N764" s="1" t="s">
        <v>712</v>
      </c>
      <c r="O764" s="13" t="str">
        <f t="shared" si="11"/>
        <v>a</v>
      </c>
      <c r="P764" s="13"/>
      <c r="Q764" s="13" t="s">
        <v>23</v>
      </c>
      <c r="R764" s="13" t="s">
        <v>23</v>
      </c>
      <c r="S764" s="13" t="s">
        <v>23</v>
      </c>
      <c r="T764" s="13"/>
      <c r="U764" s="13" t="s">
        <v>23</v>
      </c>
      <c r="V764" s="13" t="s">
        <v>23</v>
      </c>
      <c r="W764" s="13" t="s">
        <v>23</v>
      </c>
      <c r="X764" s="13" t="s">
        <v>23</v>
      </c>
      <c r="Y764" s="13" t="s">
        <v>23</v>
      </c>
      <c r="Z764" s="13" t="s">
        <v>23</v>
      </c>
    </row>
    <row r="765" spans="1:26" s="1" customFormat="1" ht="22.5" x14ac:dyDescent="0.25">
      <c r="A765" s="4">
        <v>656</v>
      </c>
      <c r="B765" s="13">
        <v>1</v>
      </c>
      <c r="C765" s="48" t="s">
        <v>6531</v>
      </c>
      <c r="D765" s="1" t="s">
        <v>753</v>
      </c>
      <c r="E765" s="5">
        <v>36.798000000000002</v>
      </c>
      <c r="F765" s="5">
        <v>15.1</v>
      </c>
      <c r="G765" s="13" t="s">
        <v>974</v>
      </c>
      <c r="H765" s="1" t="s">
        <v>417</v>
      </c>
      <c r="J765" s="16"/>
      <c r="K765" s="16"/>
      <c r="L765" s="14" t="s">
        <v>754</v>
      </c>
      <c r="M765" s="14"/>
      <c r="N765" s="1" t="s">
        <v>712</v>
      </c>
      <c r="O765" s="13" t="str">
        <f t="shared" si="11"/>
        <v>a</v>
      </c>
      <c r="P765" s="13"/>
      <c r="Q765" s="13" t="s">
        <v>23</v>
      </c>
      <c r="R765" s="13" t="s">
        <v>23</v>
      </c>
      <c r="S765" s="13" t="s">
        <v>23</v>
      </c>
      <c r="T765" s="13"/>
      <c r="U765" s="13" t="s">
        <v>23</v>
      </c>
      <c r="V765" s="13" t="s">
        <v>23</v>
      </c>
      <c r="W765" s="13" t="s">
        <v>23</v>
      </c>
      <c r="X765" s="13" t="s">
        <v>23</v>
      </c>
      <c r="Y765" s="13" t="s">
        <v>23</v>
      </c>
      <c r="Z765" s="13" t="s">
        <v>23</v>
      </c>
    </row>
    <row r="766" spans="1:26" s="1" customFormat="1" ht="36" x14ac:dyDescent="0.25">
      <c r="A766" s="4">
        <v>658</v>
      </c>
      <c r="B766" s="13">
        <v>1</v>
      </c>
      <c r="C766" s="48" t="s">
        <v>755</v>
      </c>
      <c r="D766" s="1" t="s">
        <v>756</v>
      </c>
      <c r="E766" s="5">
        <v>36.678652999999997</v>
      </c>
      <c r="F766" s="5">
        <v>15.139942</v>
      </c>
      <c r="G766" s="13">
        <v>-330</v>
      </c>
      <c r="H766" s="1" t="s">
        <v>52</v>
      </c>
      <c r="J766" s="16"/>
      <c r="K766" s="16"/>
      <c r="L766" s="14" t="s">
        <v>757</v>
      </c>
      <c r="M766" s="14" t="s">
        <v>5043</v>
      </c>
      <c r="N766" s="1" t="s">
        <v>712</v>
      </c>
      <c r="O766" s="13" t="str">
        <f t="shared" si="11"/>
        <v>a</v>
      </c>
      <c r="P766" s="13"/>
      <c r="Q766" s="13" t="s">
        <v>23</v>
      </c>
      <c r="R766" s="13" t="s">
        <v>23</v>
      </c>
      <c r="S766" s="13" t="s">
        <v>23</v>
      </c>
      <c r="T766" s="13"/>
      <c r="U766" s="13" t="s">
        <v>23</v>
      </c>
      <c r="V766" s="13" t="s">
        <v>23</v>
      </c>
      <c r="W766" s="13" t="s">
        <v>23</v>
      </c>
      <c r="X766" s="13" t="s">
        <v>23</v>
      </c>
      <c r="Y766" s="13" t="s">
        <v>23</v>
      </c>
      <c r="Z766" s="13" t="s">
        <v>23</v>
      </c>
    </row>
    <row r="767" spans="1:26" s="1" customFormat="1" ht="24" x14ac:dyDescent="0.25">
      <c r="A767" s="4">
        <v>661</v>
      </c>
      <c r="B767" s="13">
        <v>1</v>
      </c>
      <c r="C767" s="48" t="s">
        <v>6532</v>
      </c>
      <c r="D767" s="1" t="s">
        <v>758</v>
      </c>
      <c r="E767" s="5">
        <v>36.788665000000002</v>
      </c>
      <c r="F767" s="5">
        <v>14.50732</v>
      </c>
      <c r="G767" s="13">
        <v>300</v>
      </c>
      <c r="H767" s="1" t="s">
        <v>417</v>
      </c>
      <c r="I767" s="1" t="s">
        <v>4227</v>
      </c>
      <c r="J767" s="16"/>
      <c r="K767" s="16"/>
      <c r="L767" s="14" t="s">
        <v>759</v>
      </c>
      <c r="M767" s="14" t="s">
        <v>5044</v>
      </c>
      <c r="N767" s="1" t="s">
        <v>712</v>
      </c>
      <c r="O767" s="13" t="str">
        <f t="shared" si="11"/>
        <v>a</v>
      </c>
      <c r="P767" s="13"/>
      <c r="Q767" s="13"/>
      <c r="R767" s="13" t="s">
        <v>23</v>
      </c>
      <c r="S767" s="13" t="s">
        <v>23</v>
      </c>
      <c r="T767" s="13"/>
      <c r="U767" s="13" t="s">
        <v>39</v>
      </c>
      <c r="V767" s="13" t="s">
        <v>23</v>
      </c>
      <c r="W767" s="13" t="s">
        <v>39</v>
      </c>
      <c r="X767" s="13"/>
      <c r="Y767" s="13" t="s">
        <v>23</v>
      </c>
      <c r="Z767" s="13" t="s">
        <v>23</v>
      </c>
    </row>
    <row r="768" spans="1:26" s="1" customFormat="1" ht="24" x14ac:dyDescent="0.25">
      <c r="A768" s="4">
        <v>675</v>
      </c>
      <c r="B768" s="13">
        <v>1</v>
      </c>
      <c r="C768" s="48" t="s">
        <v>768</v>
      </c>
      <c r="D768" s="1" t="s">
        <v>769</v>
      </c>
      <c r="E768" s="5">
        <v>37.393700000000003</v>
      </c>
      <c r="F768" s="5">
        <v>13.28</v>
      </c>
      <c r="G768" s="13">
        <v>-750</v>
      </c>
      <c r="H768" s="1" t="s">
        <v>770</v>
      </c>
      <c r="I768" s="1" t="s">
        <v>87</v>
      </c>
      <c r="J768" s="16"/>
      <c r="K768" s="16"/>
      <c r="L768" s="14" t="s">
        <v>771</v>
      </c>
      <c r="M768" s="14" t="s">
        <v>5047</v>
      </c>
      <c r="N768" s="1" t="s">
        <v>712</v>
      </c>
      <c r="O768" s="13" t="str">
        <f t="shared" si="11"/>
        <v>a</v>
      </c>
      <c r="P768" s="13"/>
      <c r="Q768" s="13" t="s">
        <v>23</v>
      </c>
      <c r="R768" s="13" t="s">
        <v>23</v>
      </c>
      <c r="S768" s="13" t="s">
        <v>23</v>
      </c>
      <c r="T768" s="13"/>
      <c r="U768" s="13" t="s">
        <v>23</v>
      </c>
      <c r="V768" s="13" t="s">
        <v>23</v>
      </c>
      <c r="W768" s="13" t="s">
        <v>23</v>
      </c>
      <c r="X768" s="13" t="s">
        <v>23</v>
      </c>
      <c r="Y768" s="13" t="s">
        <v>23</v>
      </c>
      <c r="Z768" s="13" t="s">
        <v>23</v>
      </c>
    </row>
    <row r="769" spans="1:26" s="1" customFormat="1" ht="24" x14ac:dyDescent="0.25">
      <c r="A769" s="4">
        <v>677</v>
      </c>
      <c r="B769" s="13">
        <v>1</v>
      </c>
      <c r="C769" s="48" t="s">
        <v>7256</v>
      </c>
      <c r="D769" s="1" t="s">
        <v>772</v>
      </c>
      <c r="E769" s="5">
        <v>37.582999999999998</v>
      </c>
      <c r="F769" s="5">
        <v>12.824999999999999</v>
      </c>
      <c r="G769" s="13">
        <v>-650</v>
      </c>
      <c r="H769" s="1" t="s">
        <v>773</v>
      </c>
      <c r="I769" s="1" t="s">
        <v>350</v>
      </c>
      <c r="J769" s="14" t="s">
        <v>7258</v>
      </c>
      <c r="K769" s="16"/>
      <c r="L769" s="14" t="s">
        <v>774</v>
      </c>
      <c r="M769" s="14" t="s">
        <v>5048</v>
      </c>
      <c r="N769" s="1" t="s">
        <v>712</v>
      </c>
      <c r="O769" s="13" t="str">
        <f t="shared" si="11"/>
        <v>a</v>
      </c>
      <c r="P769" s="13"/>
      <c r="Q769" s="13" t="s">
        <v>40</v>
      </c>
      <c r="R769" s="13"/>
      <c r="S769" s="13" t="s">
        <v>39</v>
      </c>
      <c r="T769" s="13"/>
      <c r="U769" s="13" t="s">
        <v>39</v>
      </c>
      <c r="V769" s="13" t="s">
        <v>23</v>
      </c>
      <c r="W769" s="13" t="s">
        <v>23</v>
      </c>
      <c r="X769" s="13" t="s">
        <v>23</v>
      </c>
      <c r="Y769" s="13" t="s">
        <v>23</v>
      </c>
      <c r="Z769" s="13" t="s">
        <v>23</v>
      </c>
    </row>
    <row r="770" spans="1:26" s="1" customFormat="1" ht="24" x14ac:dyDescent="0.25">
      <c r="A770" s="4">
        <v>677.1</v>
      </c>
      <c r="B770" s="13">
        <v>1</v>
      </c>
      <c r="C770" s="48" t="s">
        <v>7257</v>
      </c>
      <c r="D770" s="1" t="s">
        <v>772</v>
      </c>
      <c r="E770" s="5">
        <v>37.582799999999999</v>
      </c>
      <c r="F770" s="5">
        <v>12.821160000000001</v>
      </c>
      <c r="G770" s="13">
        <v>-650</v>
      </c>
      <c r="H770" s="1" t="s">
        <v>773</v>
      </c>
      <c r="I770" s="1" t="s">
        <v>350</v>
      </c>
      <c r="J770" s="14" t="s">
        <v>7258</v>
      </c>
      <c r="K770" s="16"/>
      <c r="L770" s="14" t="s">
        <v>774</v>
      </c>
      <c r="M770" s="14" t="s">
        <v>5048</v>
      </c>
      <c r="N770" s="1" t="s">
        <v>712</v>
      </c>
      <c r="O770" s="13" t="str">
        <f t="shared" si="11"/>
        <v>a</v>
      </c>
      <c r="P770" s="13"/>
      <c r="Q770" s="13"/>
      <c r="R770" s="13"/>
      <c r="S770" s="13"/>
      <c r="T770" s="13"/>
      <c r="U770" s="13" t="s">
        <v>23</v>
      </c>
      <c r="V770" s="13" t="s">
        <v>23</v>
      </c>
      <c r="W770" s="13" t="s">
        <v>23</v>
      </c>
      <c r="X770" s="13" t="s">
        <v>23</v>
      </c>
      <c r="Y770" s="13" t="s">
        <v>23</v>
      </c>
      <c r="Z770" s="13" t="s">
        <v>23</v>
      </c>
    </row>
    <row r="771" spans="1:26" s="1" customFormat="1" ht="144" x14ac:dyDescent="0.25">
      <c r="A771" s="4">
        <v>683</v>
      </c>
      <c r="B771" s="13">
        <v>1</v>
      </c>
      <c r="C771" s="48" t="s">
        <v>6748</v>
      </c>
      <c r="D771" s="1" t="s">
        <v>782</v>
      </c>
      <c r="E771" s="5">
        <v>37.934044</v>
      </c>
      <c r="F771" s="5">
        <v>12.322488999999999</v>
      </c>
      <c r="G771" s="13">
        <v>-750</v>
      </c>
      <c r="H771" s="1" t="s">
        <v>642</v>
      </c>
      <c r="I771" s="1" t="s">
        <v>783</v>
      </c>
      <c r="J771" s="16"/>
      <c r="K771" s="16"/>
      <c r="L771" s="14" t="s">
        <v>784</v>
      </c>
      <c r="M771" s="14" t="s">
        <v>5051</v>
      </c>
      <c r="N771" s="1" t="s">
        <v>712</v>
      </c>
      <c r="O771" s="13" t="str">
        <f t="shared" si="11"/>
        <v>a</v>
      </c>
      <c r="P771" s="13" t="s">
        <v>97</v>
      </c>
      <c r="Q771" s="13" t="s">
        <v>23</v>
      </c>
      <c r="R771" s="13" t="s">
        <v>23</v>
      </c>
      <c r="S771" s="13" t="s">
        <v>23</v>
      </c>
      <c r="T771" s="13"/>
      <c r="U771" s="13" t="s">
        <v>23</v>
      </c>
      <c r="V771" s="13" t="s">
        <v>23</v>
      </c>
      <c r="W771" s="13" t="s">
        <v>23</v>
      </c>
      <c r="X771" s="13" t="s">
        <v>23</v>
      </c>
      <c r="Y771" s="13" t="s">
        <v>23</v>
      </c>
      <c r="Z771" s="13" t="s">
        <v>23</v>
      </c>
    </row>
    <row r="772" spans="1:26" s="1" customFormat="1" ht="48" x14ac:dyDescent="0.25">
      <c r="A772" s="4">
        <v>684</v>
      </c>
      <c r="B772" s="13">
        <v>1</v>
      </c>
      <c r="C772" s="48" t="s">
        <v>785</v>
      </c>
      <c r="D772" s="1" t="s">
        <v>786</v>
      </c>
      <c r="E772" s="5">
        <v>37.970421999999999</v>
      </c>
      <c r="F772" s="5">
        <v>12.077769</v>
      </c>
      <c r="G772" s="13">
        <v>-330</v>
      </c>
      <c r="H772" s="1" t="s">
        <v>52</v>
      </c>
      <c r="I772" s="1" t="s">
        <v>787</v>
      </c>
      <c r="J772" s="16"/>
      <c r="K772" s="16"/>
      <c r="L772" s="14" t="s">
        <v>788</v>
      </c>
      <c r="M772" s="14" t="s">
        <v>5052</v>
      </c>
      <c r="N772" s="1" t="s">
        <v>712</v>
      </c>
      <c r="O772" s="13" t="str">
        <f t="shared" si="11"/>
        <v>a</v>
      </c>
      <c r="P772" s="13"/>
      <c r="Q772" s="13" t="s">
        <v>23</v>
      </c>
      <c r="R772" s="13" t="s">
        <v>23</v>
      </c>
      <c r="S772" s="13" t="s">
        <v>23</v>
      </c>
      <c r="T772" s="13"/>
      <c r="U772" s="13" t="s">
        <v>23</v>
      </c>
      <c r="V772" s="13" t="s">
        <v>23</v>
      </c>
      <c r="W772" s="13" t="s">
        <v>23</v>
      </c>
      <c r="X772" s="13" t="s">
        <v>23</v>
      </c>
      <c r="Y772" s="13" t="s">
        <v>23</v>
      </c>
      <c r="Z772" s="13" t="s">
        <v>23</v>
      </c>
    </row>
    <row r="773" spans="1:26" s="1" customFormat="1" ht="24" x14ac:dyDescent="0.25">
      <c r="A773" s="4">
        <v>686</v>
      </c>
      <c r="B773" s="13">
        <v>1</v>
      </c>
      <c r="C773" s="48" t="s">
        <v>5055</v>
      </c>
      <c r="D773" s="1" t="s">
        <v>5056</v>
      </c>
      <c r="E773" s="5">
        <v>38.070435000000003</v>
      </c>
      <c r="F773" s="5">
        <v>12.58963</v>
      </c>
      <c r="G773" s="13">
        <v>-550</v>
      </c>
      <c r="H773" s="1" t="s">
        <v>7483</v>
      </c>
      <c r="I773" s="1" t="s">
        <v>193</v>
      </c>
      <c r="J773" s="16"/>
      <c r="K773" s="16"/>
      <c r="L773" s="14" t="s">
        <v>793</v>
      </c>
      <c r="M773" s="14" t="s">
        <v>5054</v>
      </c>
      <c r="N773" s="1" t="s">
        <v>712</v>
      </c>
      <c r="O773" s="13" t="str">
        <f t="shared" ref="O773:O836" si="12">IF(H773="","m","a")</f>
        <v>a</v>
      </c>
      <c r="P773" s="13"/>
      <c r="Q773" s="13" t="s">
        <v>23</v>
      </c>
      <c r="R773" s="13" t="s">
        <v>23</v>
      </c>
      <c r="S773" s="13" t="s">
        <v>23</v>
      </c>
      <c r="T773" s="13"/>
      <c r="U773" s="13" t="s">
        <v>23</v>
      </c>
      <c r="V773" s="13" t="s">
        <v>23</v>
      </c>
      <c r="W773" s="13" t="s">
        <v>23</v>
      </c>
      <c r="X773" s="13" t="s">
        <v>23</v>
      </c>
      <c r="Y773" s="13" t="s">
        <v>23</v>
      </c>
      <c r="Z773" s="13" t="s">
        <v>23</v>
      </c>
    </row>
    <row r="774" spans="1:26" s="1" customFormat="1" ht="24" x14ac:dyDescent="0.25">
      <c r="A774" s="4">
        <v>688</v>
      </c>
      <c r="B774" s="13">
        <v>1</v>
      </c>
      <c r="C774" s="48" t="s">
        <v>794</v>
      </c>
      <c r="D774" s="1" t="s">
        <v>795</v>
      </c>
      <c r="E774" s="5">
        <v>38.703901000000002</v>
      </c>
      <c r="F774" s="5">
        <v>13.199545000000001</v>
      </c>
      <c r="G774" s="13">
        <v>-30</v>
      </c>
      <c r="H774" s="1" t="s">
        <v>796</v>
      </c>
      <c r="J774" s="16"/>
      <c r="K774" s="16"/>
      <c r="L774" s="14" t="s">
        <v>797</v>
      </c>
      <c r="M774" s="14" t="s">
        <v>5057</v>
      </c>
      <c r="N774" s="1" t="s">
        <v>712</v>
      </c>
      <c r="O774" s="13" t="str">
        <f t="shared" si="12"/>
        <v>a</v>
      </c>
      <c r="P774" s="13"/>
      <c r="Q774" s="13" t="s">
        <v>23</v>
      </c>
      <c r="R774" s="13" t="s">
        <v>23</v>
      </c>
      <c r="S774" s="13" t="s">
        <v>23</v>
      </c>
      <c r="T774" s="13"/>
      <c r="U774" s="13" t="s">
        <v>23</v>
      </c>
      <c r="V774" s="13" t="s">
        <v>23</v>
      </c>
      <c r="W774" s="13" t="s">
        <v>23</v>
      </c>
      <c r="X774" s="13" t="s">
        <v>23</v>
      </c>
      <c r="Y774" s="13" t="s">
        <v>23</v>
      </c>
      <c r="Z774" s="13" t="s">
        <v>23</v>
      </c>
    </row>
    <row r="775" spans="1:26" s="1" customFormat="1" ht="36" x14ac:dyDescent="0.25">
      <c r="A775" s="4">
        <v>693</v>
      </c>
      <c r="B775" s="13">
        <v>1</v>
      </c>
      <c r="C775" s="48" t="s">
        <v>4459</v>
      </c>
      <c r="D775" s="1" t="s">
        <v>800</v>
      </c>
      <c r="E775" s="5">
        <v>37.968299999999999</v>
      </c>
      <c r="F775" s="5">
        <v>13.8215</v>
      </c>
      <c r="G775" s="13">
        <v>-729</v>
      </c>
      <c r="H775" s="1" t="s">
        <v>801</v>
      </c>
      <c r="I775" s="1" t="s">
        <v>193</v>
      </c>
      <c r="J775" s="16"/>
      <c r="K775" s="16"/>
      <c r="L775" s="14" t="s">
        <v>802</v>
      </c>
      <c r="M775" s="14" t="s">
        <v>5060</v>
      </c>
      <c r="N775" s="1" t="s">
        <v>712</v>
      </c>
      <c r="O775" s="13" t="str">
        <f t="shared" si="12"/>
        <v>a</v>
      </c>
      <c r="P775" s="13"/>
      <c r="Q775" s="13" t="s">
        <v>23</v>
      </c>
      <c r="R775" s="13" t="s">
        <v>23</v>
      </c>
      <c r="S775" s="13" t="s">
        <v>23</v>
      </c>
      <c r="T775" s="13"/>
      <c r="U775" s="13" t="s">
        <v>23</v>
      </c>
      <c r="V775" s="13" t="s">
        <v>23</v>
      </c>
      <c r="W775" s="13" t="s">
        <v>23</v>
      </c>
      <c r="X775" s="13" t="s">
        <v>23</v>
      </c>
      <c r="Y775" s="13" t="s">
        <v>23</v>
      </c>
      <c r="Z775" s="13" t="s">
        <v>23</v>
      </c>
    </row>
    <row r="776" spans="1:26" s="1" customFormat="1" ht="24" x14ac:dyDescent="0.25">
      <c r="A776" s="4">
        <v>695</v>
      </c>
      <c r="B776" s="13">
        <v>1</v>
      </c>
      <c r="C776" s="48" t="s">
        <v>803</v>
      </c>
      <c r="D776" s="1" t="s">
        <v>804</v>
      </c>
      <c r="E776" s="5">
        <v>38.043883000000001</v>
      </c>
      <c r="F776" s="5">
        <v>14.024107000000001</v>
      </c>
      <c r="G776" s="13">
        <v>-550</v>
      </c>
      <c r="H776" s="1" t="s">
        <v>805</v>
      </c>
      <c r="I776" s="1" t="s">
        <v>193</v>
      </c>
      <c r="J776" s="16"/>
      <c r="K776" s="16"/>
      <c r="L776" s="14" t="s">
        <v>806</v>
      </c>
      <c r="M776" s="14" t="s">
        <v>5061</v>
      </c>
      <c r="N776" s="1" t="s">
        <v>712</v>
      </c>
      <c r="O776" s="13" t="str">
        <f t="shared" si="12"/>
        <v>a</v>
      </c>
      <c r="P776" s="13"/>
      <c r="Q776" s="13" t="s">
        <v>23</v>
      </c>
      <c r="R776" s="13" t="s">
        <v>23</v>
      </c>
      <c r="S776" s="13" t="s">
        <v>23</v>
      </c>
      <c r="T776" s="13"/>
      <c r="U776" s="13" t="s">
        <v>23</v>
      </c>
      <c r="V776" s="13" t="s">
        <v>23</v>
      </c>
      <c r="W776" s="13" t="s">
        <v>23</v>
      </c>
      <c r="X776" s="13" t="s">
        <v>23</v>
      </c>
      <c r="Y776" s="13" t="s">
        <v>23</v>
      </c>
      <c r="Z776" s="13" t="s">
        <v>23</v>
      </c>
    </row>
    <row r="777" spans="1:26" s="1" customFormat="1" ht="24" x14ac:dyDescent="0.25">
      <c r="A777" s="4">
        <v>701</v>
      </c>
      <c r="B777" s="13">
        <v>1</v>
      </c>
      <c r="C777" s="48" t="s">
        <v>807</v>
      </c>
      <c r="D777" s="1" t="s">
        <v>808</v>
      </c>
      <c r="E777" s="5">
        <v>38.5428</v>
      </c>
      <c r="F777" s="5">
        <v>14.351188</v>
      </c>
      <c r="G777" s="13">
        <v>-330</v>
      </c>
      <c r="H777" s="1" t="s">
        <v>52</v>
      </c>
      <c r="I777" s="1" t="s">
        <v>231</v>
      </c>
      <c r="J777" s="16"/>
      <c r="K777" s="16"/>
      <c r="L777" s="14" t="s">
        <v>809</v>
      </c>
      <c r="M777" s="14" t="s">
        <v>5062</v>
      </c>
      <c r="N777" s="1" t="s">
        <v>712</v>
      </c>
      <c r="O777" s="13" t="str">
        <f t="shared" si="12"/>
        <v>a</v>
      </c>
      <c r="P777" s="13"/>
      <c r="Q777" s="13" t="s">
        <v>23</v>
      </c>
      <c r="R777" s="13" t="s">
        <v>23</v>
      </c>
      <c r="S777" s="13" t="s">
        <v>23</v>
      </c>
      <c r="T777" s="13"/>
      <c r="U777" s="13" t="s">
        <v>23</v>
      </c>
      <c r="V777" s="13" t="s">
        <v>23</v>
      </c>
      <c r="W777" s="13" t="s">
        <v>23</v>
      </c>
      <c r="X777" s="13" t="s">
        <v>23</v>
      </c>
      <c r="Y777" s="13" t="s">
        <v>23</v>
      </c>
      <c r="Z777" s="13" t="s">
        <v>23</v>
      </c>
    </row>
    <row r="778" spans="1:26" s="1" customFormat="1" ht="24" x14ac:dyDescent="0.25">
      <c r="A778" s="4">
        <v>701.1</v>
      </c>
      <c r="B778" s="13">
        <v>1</v>
      </c>
      <c r="C778" s="48" t="s">
        <v>810</v>
      </c>
      <c r="D778" s="1" t="s">
        <v>811</v>
      </c>
      <c r="E778" s="5">
        <v>38.570191999999999</v>
      </c>
      <c r="F778" s="5">
        <v>14.560968000000001</v>
      </c>
      <c r="G778" s="13">
        <v>-550</v>
      </c>
      <c r="H778" s="1" t="s">
        <v>52</v>
      </c>
      <c r="I778" s="1" t="s">
        <v>231</v>
      </c>
      <c r="J778" s="16"/>
      <c r="K778" s="16"/>
      <c r="L778" s="14" t="s">
        <v>812</v>
      </c>
      <c r="M778" s="14" t="s">
        <v>5063</v>
      </c>
      <c r="N778" s="1" t="s">
        <v>712</v>
      </c>
      <c r="O778" s="13" t="str">
        <f t="shared" si="12"/>
        <v>a</v>
      </c>
      <c r="P778" s="13"/>
      <c r="Q778" s="13"/>
      <c r="R778" s="13"/>
      <c r="S778" s="13"/>
      <c r="T778" s="13"/>
      <c r="U778" s="13"/>
      <c r="V778" s="13"/>
      <c r="W778" s="13"/>
      <c r="X778" s="13"/>
      <c r="Y778" s="13"/>
      <c r="Z778" s="13"/>
    </row>
    <row r="779" spans="1:26" s="1" customFormat="1" ht="22.5" x14ac:dyDescent="0.25">
      <c r="A779" s="4">
        <v>702</v>
      </c>
      <c r="B779" s="13">
        <v>1</v>
      </c>
      <c r="C779" s="48" t="s">
        <v>813</v>
      </c>
      <c r="D779" s="1" t="s">
        <v>814</v>
      </c>
      <c r="E779" s="5">
        <v>38.564784000000003</v>
      </c>
      <c r="F779" s="5">
        <v>14.845974999999999</v>
      </c>
      <c r="G779" s="13">
        <v>-330</v>
      </c>
      <c r="H779" s="1" t="s">
        <v>52</v>
      </c>
      <c r="I779" s="1" t="s">
        <v>526</v>
      </c>
      <c r="J779" s="16"/>
      <c r="K779" s="16"/>
      <c r="L779" s="14" t="s">
        <v>815</v>
      </c>
      <c r="M779" s="14" t="s">
        <v>5064</v>
      </c>
      <c r="N779" s="1" t="s">
        <v>712</v>
      </c>
      <c r="O779" s="13" t="str">
        <f t="shared" si="12"/>
        <v>a</v>
      </c>
      <c r="P779" s="13"/>
      <c r="Q779" s="13" t="s">
        <v>23</v>
      </c>
      <c r="R779" s="13" t="s">
        <v>23</v>
      </c>
      <c r="S779" s="13" t="s">
        <v>23</v>
      </c>
      <c r="T779" s="13"/>
      <c r="U779" s="13" t="s">
        <v>23</v>
      </c>
      <c r="V779" s="13" t="s">
        <v>23</v>
      </c>
      <c r="W779" s="13" t="s">
        <v>23</v>
      </c>
      <c r="X779" s="13" t="s">
        <v>23</v>
      </c>
      <c r="Y779" s="13" t="s">
        <v>23</v>
      </c>
      <c r="Z779" s="13" t="s">
        <v>23</v>
      </c>
    </row>
    <row r="780" spans="1:26" s="1" customFormat="1" ht="36" x14ac:dyDescent="0.25">
      <c r="A780" s="4">
        <v>705</v>
      </c>
      <c r="B780" s="13">
        <v>1</v>
      </c>
      <c r="C780" s="48" t="s">
        <v>822</v>
      </c>
      <c r="D780" s="1" t="s">
        <v>823</v>
      </c>
      <c r="E780" s="5">
        <v>38.627479999999998</v>
      </c>
      <c r="F780" s="5">
        <v>15.066238</v>
      </c>
      <c r="G780" s="13">
        <v>-330</v>
      </c>
      <c r="H780" s="1" t="s">
        <v>52</v>
      </c>
      <c r="I780" s="1" t="s">
        <v>787</v>
      </c>
      <c r="J780" s="16"/>
      <c r="K780" s="16"/>
      <c r="L780" s="14" t="s">
        <v>824</v>
      </c>
      <c r="M780" s="14" t="s">
        <v>5068</v>
      </c>
      <c r="N780" s="1" t="s">
        <v>712</v>
      </c>
      <c r="O780" s="13" t="str">
        <f t="shared" si="12"/>
        <v>a</v>
      </c>
      <c r="P780" s="13"/>
      <c r="Q780" s="13" t="s">
        <v>23</v>
      </c>
      <c r="R780" s="13" t="s">
        <v>23</v>
      </c>
      <c r="S780" s="13" t="s">
        <v>23</v>
      </c>
      <c r="T780" s="13"/>
      <c r="U780" s="13" t="s">
        <v>23</v>
      </c>
      <c r="V780" s="13" t="s">
        <v>23</v>
      </c>
      <c r="W780" s="13" t="s">
        <v>23</v>
      </c>
      <c r="X780" s="13" t="s">
        <v>23</v>
      </c>
      <c r="Y780" s="13" t="s">
        <v>23</v>
      </c>
      <c r="Z780" s="13" t="s">
        <v>23</v>
      </c>
    </row>
    <row r="781" spans="1:26" s="1" customFormat="1" ht="24" x14ac:dyDescent="0.25">
      <c r="A781" s="4">
        <v>706</v>
      </c>
      <c r="B781" s="13">
        <v>1</v>
      </c>
      <c r="C781" s="48" t="s">
        <v>825</v>
      </c>
      <c r="D781" s="1" t="s">
        <v>7261</v>
      </c>
      <c r="E781" s="5">
        <v>38.661085999999997</v>
      </c>
      <c r="F781" s="5">
        <v>15.11411</v>
      </c>
      <c r="G781" s="13" t="s">
        <v>974</v>
      </c>
      <c r="H781" s="1" t="s">
        <v>52</v>
      </c>
      <c r="J781" s="14" t="s">
        <v>7258</v>
      </c>
      <c r="K781" s="16"/>
      <c r="L781" s="14" t="s">
        <v>826</v>
      </c>
      <c r="M781" s="14"/>
      <c r="N781" s="1" t="s">
        <v>712</v>
      </c>
      <c r="O781" s="13" t="str">
        <f t="shared" si="12"/>
        <v>a</v>
      </c>
      <c r="P781" s="13"/>
      <c r="Q781" s="13" t="s">
        <v>23</v>
      </c>
      <c r="R781" s="13" t="s">
        <v>23</v>
      </c>
      <c r="S781" s="13" t="s">
        <v>23</v>
      </c>
      <c r="T781" s="13"/>
      <c r="U781" s="13" t="s">
        <v>23</v>
      </c>
      <c r="V781" s="13" t="s">
        <v>23</v>
      </c>
      <c r="W781" s="13" t="s">
        <v>23</v>
      </c>
      <c r="X781" s="13" t="s">
        <v>23</v>
      </c>
      <c r="Y781" s="13" t="s">
        <v>23</v>
      </c>
      <c r="Z781" s="13" t="s">
        <v>23</v>
      </c>
    </row>
    <row r="782" spans="1:26" s="1" customFormat="1" ht="48" x14ac:dyDescent="0.25">
      <c r="A782" s="4">
        <v>707</v>
      </c>
      <c r="B782" s="13">
        <v>1</v>
      </c>
      <c r="C782" s="48" t="s">
        <v>827</v>
      </c>
      <c r="D782" s="1" t="s">
        <v>828</v>
      </c>
      <c r="E782" s="5">
        <v>38.797457000000001</v>
      </c>
      <c r="F782" s="5">
        <v>15.244209</v>
      </c>
      <c r="G782" s="13" t="s">
        <v>974</v>
      </c>
      <c r="H782" s="1" t="s">
        <v>52</v>
      </c>
      <c r="I782" s="1" t="s">
        <v>787</v>
      </c>
      <c r="J782" s="16"/>
      <c r="K782" s="16"/>
      <c r="L782" s="14" t="s">
        <v>829</v>
      </c>
      <c r="M782" s="14" t="s">
        <v>5069</v>
      </c>
      <c r="N782" s="1" t="s">
        <v>712</v>
      </c>
      <c r="O782" s="13" t="str">
        <f t="shared" si="12"/>
        <v>a</v>
      </c>
      <c r="P782" s="13"/>
      <c r="Q782" s="13" t="s">
        <v>23</v>
      </c>
      <c r="R782" s="13" t="s">
        <v>23</v>
      </c>
      <c r="S782" s="13" t="s">
        <v>23</v>
      </c>
      <c r="T782" s="13"/>
      <c r="U782" s="13" t="s">
        <v>23</v>
      </c>
      <c r="V782" s="13" t="s">
        <v>23</v>
      </c>
      <c r="W782" s="13" t="s">
        <v>23</v>
      </c>
      <c r="X782" s="13" t="s">
        <v>23</v>
      </c>
      <c r="Y782" s="13" t="s">
        <v>23</v>
      </c>
      <c r="Z782" s="13" t="s">
        <v>23</v>
      </c>
    </row>
    <row r="783" spans="1:26" s="1" customFormat="1" ht="22.5" x14ac:dyDescent="0.25">
      <c r="A783" s="4">
        <v>708</v>
      </c>
      <c r="B783" s="13">
        <v>1</v>
      </c>
      <c r="C783" s="48" t="s">
        <v>830</v>
      </c>
      <c r="D783" s="1" t="s">
        <v>831</v>
      </c>
      <c r="E783" s="5">
        <v>38.143300000000004</v>
      </c>
      <c r="F783" s="5">
        <v>15.044</v>
      </c>
      <c r="G783" s="13">
        <v>-550</v>
      </c>
      <c r="H783" s="1" t="s">
        <v>832</v>
      </c>
      <c r="I783" s="1" t="s">
        <v>193</v>
      </c>
      <c r="J783" s="16"/>
      <c r="K783" s="16"/>
      <c r="L783" s="14" t="s">
        <v>833</v>
      </c>
      <c r="M783" s="14" t="s">
        <v>5070</v>
      </c>
      <c r="N783" s="1" t="s">
        <v>712</v>
      </c>
      <c r="O783" s="13" t="str">
        <f t="shared" si="12"/>
        <v>a</v>
      </c>
      <c r="P783" s="13"/>
      <c r="Q783" s="13" t="s">
        <v>23</v>
      </c>
      <c r="R783" s="13" t="s">
        <v>23</v>
      </c>
      <c r="S783" s="13" t="s">
        <v>23</v>
      </c>
      <c r="T783" s="13"/>
      <c r="U783" s="13" t="s">
        <v>23</v>
      </c>
      <c r="V783" s="13" t="s">
        <v>23</v>
      </c>
      <c r="W783" s="13" t="s">
        <v>23</v>
      </c>
      <c r="X783" s="13" t="s">
        <v>23</v>
      </c>
      <c r="Y783" s="13" t="s">
        <v>23</v>
      </c>
      <c r="Z783" s="13" t="s">
        <v>23</v>
      </c>
    </row>
    <row r="784" spans="1:26" s="1" customFormat="1" ht="22.5" x14ac:dyDescent="0.25">
      <c r="A784" s="4">
        <v>710</v>
      </c>
      <c r="B784" s="13">
        <v>1</v>
      </c>
      <c r="C784" s="48" t="s">
        <v>834</v>
      </c>
      <c r="D784" s="1" t="s">
        <v>835</v>
      </c>
      <c r="E784" s="5">
        <v>38.221505000000001</v>
      </c>
      <c r="F784" s="5">
        <v>15.256283</v>
      </c>
      <c r="G784" s="13">
        <v>-750</v>
      </c>
      <c r="H784" s="1" t="s">
        <v>730</v>
      </c>
      <c r="I784" s="1" t="s">
        <v>193</v>
      </c>
      <c r="J784" s="16"/>
      <c r="K784" s="16"/>
      <c r="L784" s="14" t="s">
        <v>836</v>
      </c>
      <c r="M784" s="14" t="s">
        <v>5071</v>
      </c>
      <c r="N784" s="1" t="s">
        <v>712</v>
      </c>
      <c r="O784" s="13" t="str">
        <f t="shared" si="12"/>
        <v>a</v>
      </c>
      <c r="P784" s="13" t="s">
        <v>97</v>
      </c>
      <c r="Q784" s="13" t="s">
        <v>23</v>
      </c>
      <c r="R784" s="13" t="s">
        <v>23</v>
      </c>
      <c r="S784" s="13" t="s">
        <v>23</v>
      </c>
      <c r="T784" s="13"/>
      <c r="U784" s="13" t="s">
        <v>23</v>
      </c>
      <c r="V784" s="13" t="s">
        <v>23</v>
      </c>
      <c r="W784" s="13" t="s">
        <v>23</v>
      </c>
      <c r="X784" s="13" t="s">
        <v>23</v>
      </c>
      <c r="Y784" s="13" t="s">
        <v>23</v>
      </c>
      <c r="Z784" s="13" t="s">
        <v>23</v>
      </c>
    </row>
    <row r="785" spans="1:26" s="1" customFormat="1" ht="36" x14ac:dyDescent="0.25">
      <c r="A785" s="4">
        <v>726</v>
      </c>
      <c r="B785" s="13">
        <v>1</v>
      </c>
      <c r="C785" s="48" t="s">
        <v>841</v>
      </c>
      <c r="D785" s="1" t="s">
        <v>842</v>
      </c>
      <c r="E785" s="5">
        <v>36.831533999999998</v>
      </c>
      <c r="F785" s="5">
        <v>11.941101</v>
      </c>
      <c r="G785" s="13" t="s">
        <v>974</v>
      </c>
      <c r="H785" s="1" t="s">
        <v>52</v>
      </c>
      <c r="I785" s="1" t="s">
        <v>780</v>
      </c>
      <c r="J785" s="16"/>
      <c r="K785" s="16"/>
      <c r="L785" s="14" t="s">
        <v>843</v>
      </c>
      <c r="M785" s="14" t="s">
        <v>5072</v>
      </c>
      <c r="N785" s="1" t="s">
        <v>844</v>
      </c>
      <c r="O785" s="13" t="str">
        <f t="shared" si="12"/>
        <v>a</v>
      </c>
      <c r="P785" s="13" t="s">
        <v>97</v>
      </c>
      <c r="Q785" s="13" t="s">
        <v>40</v>
      </c>
      <c r="R785" s="13" t="s">
        <v>39</v>
      </c>
      <c r="S785" s="13" t="s">
        <v>23</v>
      </c>
      <c r="T785" s="13"/>
      <c r="U785" s="13" t="s">
        <v>23</v>
      </c>
      <c r="V785" s="13" t="s">
        <v>23</v>
      </c>
      <c r="W785" s="13" t="s">
        <v>23</v>
      </c>
      <c r="X785" s="13" t="s">
        <v>23</v>
      </c>
      <c r="Y785" s="13" t="s">
        <v>23</v>
      </c>
      <c r="Z785" s="13" t="s">
        <v>23</v>
      </c>
    </row>
    <row r="786" spans="1:26" s="1" customFormat="1" ht="24" x14ac:dyDescent="0.25">
      <c r="A786" s="4">
        <v>727</v>
      </c>
      <c r="B786" s="13">
        <v>1</v>
      </c>
      <c r="C786" s="48" t="s">
        <v>845</v>
      </c>
      <c r="D786" s="1" t="s">
        <v>5073</v>
      </c>
      <c r="E786" s="5">
        <v>35.861033999999997</v>
      </c>
      <c r="F786" s="5">
        <v>12.869306</v>
      </c>
      <c r="G786" s="13">
        <v>-30</v>
      </c>
      <c r="H786" s="1" t="s">
        <v>52</v>
      </c>
      <c r="I786" s="1" t="s">
        <v>231</v>
      </c>
      <c r="J786" s="16"/>
      <c r="K786" s="16"/>
      <c r="L786" s="14" t="s">
        <v>846</v>
      </c>
      <c r="M786" s="14" t="s">
        <v>5074</v>
      </c>
      <c r="N786" s="1" t="s">
        <v>847</v>
      </c>
      <c r="O786" s="13" t="str">
        <f t="shared" si="12"/>
        <v>a</v>
      </c>
      <c r="P786" s="13"/>
      <c r="Q786" s="13" t="s">
        <v>23</v>
      </c>
      <c r="R786" s="13" t="s">
        <v>23</v>
      </c>
      <c r="S786" s="13" t="s">
        <v>23</v>
      </c>
      <c r="T786" s="13"/>
      <c r="U786" s="13" t="s">
        <v>23</v>
      </c>
      <c r="V786" s="13" t="s">
        <v>23</v>
      </c>
      <c r="W786" s="13" t="s">
        <v>23</v>
      </c>
      <c r="X786" s="13" t="s">
        <v>23</v>
      </c>
      <c r="Y786" s="13" t="s">
        <v>23</v>
      </c>
      <c r="Z786" s="13" t="s">
        <v>23</v>
      </c>
    </row>
    <row r="787" spans="1:26" s="1" customFormat="1" ht="36" x14ac:dyDescent="0.25">
      <c r="A787" s="4">
        <v>728</v>
      </c>
      <c r="B787" s="13">
        <v>1</v>
      </c>
      <c r="C787" s="48" t="s">
        <v>5077</v>
      </c>
      <c r="D787" s="1" t="s">
        <v>5075</v>
      </c>
      <c r="E787" s="5">
        <v>35.499082999999999</v>
      </c>
      <c r="F787" s="5">
        <v>12.608044</v>
      </c>
      <c r="G787" s="13" t="s">
        <v>974</v>
      </c>
      <c r="H787" s="1" t="s">
        <v>52</v>
      </c>
      <c r="I787" s="1" t="s">
        <v>848</v>
      </c>
      <c r="J787" s="16"/>
      <c r="K787" s="16"/>
      <c r="L787" s="14" t="s">
        <v>849</v>
      </c>
      <c r="M787" s="14" t="s">
        <v>5076</v>
      </c>
      <c r="N787" s="1" t="s">
        <v>850</v>
      </c>
      <c r="O787" s="13" t="str">
        <f t="shared" si="12"/>
        <v>a</v>
      </c>
      <c r="P787" s="13" t="s">
        <v>97</v>
      </c>
      <c r="Q787" s="13" t="s">
        <v>23</v>
      </c>
      <c r="R787" s="13" t="s">
        <v>23</v>
      </c>
      <c r="S787" s="13" t="s">
        <v>23</v>
      </c>
      <c r="T787" s="13"/>
      <c r="U787" s="13" t="s">
        <v>23</v>
      </c>
      <c r="V787" s="13" t="s">
        <v>23</v>
      </c>
      <c r="W787" s="13" t="s">
        <v>23</v>
      </c>
      <c r="X787" s="13" t="s">
        <v>23</v>
      </c>
      <c r="Y787" s="13" t="s">
        <v>23</v>
      </c>
      <c r="Z787" s="13" t="s">
        <v>23</v>
      </c>
    </row>
    <row r="788" spans="1:26" s="1" customFormat="1" ht="22.5" x14ac:dyDescent="0.25">
      <c r="A788" s="4">
        <v>731</v>
      </c>
      <c r="B788" s="13">
        <v>1</v>
      </c>
      <c r="C788" s="48" t="s">
        <v>858</v>
      </c>
      <c r="D788" s="1" t="s">
        <v>5082</v>
      </c>
      <c r="E788" s="5">
        <v>40.287100000000002</v>
      </c>
      <c r="F788" s="5">
        <v>18.426300000000001</v>
      </c>
      <c r="G788" s="13">
        <v>-750</v>
      </c>
      <c r="H788" s="1" t="s">
        <v>707</v>
      </c>
      <c r="J788" s="16"/>
      <c r="K788" s="16"/>
      <c r="L788" s="14" t="s">
        <v>5081</v>
      </c>
      <c r="M788" s="14" t="s">
        <v>5080</v>
      </c>
      <c r="N788" s="1" t="s">
        <v>854</v>
      </c>
      <c r="O788" s="13" t="str">
        <f t="shared" si="12"/>
        <v>a</v>
      </c>
      <c r="P788" s="13"/>
      <c r="Q788" s="13" t="s">
        <v>23</v>
      </c>
      <c r="R788" s="13" t="s">
        <v>23</v>
      </c>
      <c r="S788" s="13" t="s">
        <v>23</v>
      </c>
      <c r="T788" s="13"/>
      <c r="U788" s="13" t="s">
        <v>23</v>
      </c>
      <c r="V788" s="13" t="s">
        <v>23</v>
      </c>
      <c r="W788" s="13" t="s">
        <v>23</v>
      </c>
      <c r="X788" s="13" t="s">
        <v>23</v>
      </c>
      <c r="Y788" s="13" t="s">
        <v>23</v>
      </c>
      <c r="Z788" s="13" t="s">
        <v>23</v>
      </c>
    </row>
    <row r="789" spans="1:26" s="1" customFormat="1" ht="36" x14ac:dyDescent="0.25">
      <c r="A789" s="4">
        <v>750</v>
      </c>
      <c r="B789" s="13">
        <v>1</v>
      </c>
      <c r="C789" s="48" t="s">
        <v>862</v>
      </c>
      <c r="D789" s="1" t="s">
        <v>863</v>
      </c>
      <c r="E789" s="5">
        <v>41.3324</v>
      </c>
      <c r="F789" s="5">
        <v>16.206</v>
      </c>
      <c r="G789" s="13">
        <v>-30</v>
      </c>
      <c r="H789" s="1" t="s">
        <v>864</v>
      </c>
      <c r="J789" s="16"/>
      <c r="K789" s="16"/>
      <c r="L789" s="14" t="s">
        <v>865</v>
      </c>
      <c r="M789" s="14" t="s">
        <v>5086</v>
      </c>
      <c r="N789" s="1" t="s">
        <v>854</v>
      </c>
      <c r="O789" s="13" t="str">
        <f t="shared" si="12"/>
        <v>a</v>
      </c>
      <c r="P789" s="13"/>
      <c r="Q789" s="13" t="s">
        <v>23</v>
      </c>
      <c r="R789" s="13" t="s">
        <v>23</v>
      </c>
      <c r="S789" s="13" t="s">
        <v>23</v>
      </c>
      <c r="T789" s="13"/>
      <c r="U789" s="13" t="s">
        <v>23</v>
      </c>
      <c r="V789" s="13" t="s">
        <v>23</v>
      </c>
      <c r="W789" s="13" t="s">
        <v>23</v>
      </c>
      <c r="X789" s="13" t="s">
        <v>23</v>
      </c>
      <c r="Y789" s="13" t="s">
        <v>23</v>
      </c>
      <c r="Z789" s="13" t="s">
        <v>23</v>
      </c>
    </row>
    <row r="790" spans="1:26" s="1" customFormat="1" ht="24" x14ac:dyDescent="0.25">
      <c r="A790" s="4">
        <v>757</v>
      </c>
      <c r="B790" s="13">
        <v>1</v>
      </c>
      <c r="C790" s="48" t="s">
        <v>5089</v>
      </c>
      <c r="D790" s="1" t="s">
        <v>870</v>
      </c>
      <c r="E790" s="5">
        <v>41.617859000000003</v>
      </c>
      <c r="F790" s="5">
        <v>15.9221</v>
      </c>
      <c r="G790" s="13">
        <v>-330</v>
      </c>
      <c r="H790" s="1" t="s">
        <v>52</v>
      </c>
      <c r="I790" s="1" t="s">
        <v>871</v>
      </c>
      <c r="J790" s="16"/>
      <c r="K790" s="16"/>
      <c r="L790" s="14" t="s">
        <v>872</v>
      </c>
      <c r="M790" s="14" t="s">
        <v>5088</v>
      </c>
      <c r="N790" s="1" t="s">
        <v>854</v>
      </c>
      <c r="O790" s="13" t="str">
        <f t="shared" si="12"/>
        <v>a</v>
      </c>
      <c r="P790" s="13"/>
      <c r="Q790" s="13" t="s">
        <v>38</v>
      </c>
      <c r="R790" s="13" t="s">
        <v>23</v>
      </c>
      <c r="S790" s="13" t="s">
        <v>23</v>
      </c>
      <c r="T790" s="13"/>
      <c r="U790" s="13" t="s">
        <v>23</v>
      </c>
      <c r="V790" s="13" t="s">
        <v>23</v>
      </c>
      <c r="W790" s="13" t="s">
        <v>23</v>
      </c>
      <c r="X790" s="13" t="s">
        <v>23</v>
      </c>
      <c r="Y790" s="13" t="s">
        <v>23</v>
      </c>
      <c r="Z790" s="13" t="s">
        <v>23</v>
      </c>
    </row>
    <row r="791" spans="1:26" s="1" customFormat="1" ht="36" x14ac:dyDescent="0.25">
      <c r="A791" s="4">
        <v>758</v>
      </c>
      <c r="B791" s="13">
        <v>1</v>
      </c>
      <c r="C791" s="48"/>
      <c r="D791" s="1" t="s">
        <v>5090</v>
      </c>
      <c r="E791" s="5">
        <v>41.706482999999999</v>
      </c>
      <c r="F791" s="5">
        <v>16.074573000000001</v>
      </c>
      <c r="G791" s="13">
        <v>-30</v>
      </c>
      <c r="H791" s="1" t="s">
        <v>707</v>
      </c>
      <c r="I791" s="1" t="s">
        <v>193</v>
      </c>
      <c r="J791" s="16"/>
      <c r="K791" s="14" t="s">
        <v>6673</v>
      </c>
      <c r="L791" s="14" t="s">
        <v>873</v>
      </c>
      <c r="M791" s="14" t="s">
        <v>5091</v>
      </c>
      <c r="N791" s="1" t="s">
        <v>854</v>
      </c>
      <c r="O791" s="13" t="str">
        <f t="shared" si="12"/>
        <v>a</v>
      </c>
      <c r="P791" s="13"/>
      <c r="Q791" s="13" t="s">
        <v>23</v>
      </c>
      <c r="R791" s="13" t="s">
        <v>23</v>
      </c>
      <c r="S791" s="13" t="s">
        <v>23</v>
      </c>
      <c r="T791" s="13"/>
      <c r="U791" s="13" t="s">
        <v>23</v>
      </c>
      <c r="V791" s="13" t="s">
        <v>23</v>
      </c>
      <c r="W791" s="13" t="s">
        <v>23</v>
      </c>
      <c r="X791" s="13" t="s">
        <v>23</v>
      </c>
      <c r="Y791" s="13" t="s">
        <v>23</v>
      </c>
      <c r="Z791" s="13" t="s">
        <v>23</v>
      </c>
    </row>
    <row r="792" spans="1:26" s="1" customFormat="1" ht="24" x14ac:dyDescent="0.25">
      <c r="A792" s="4">
        <v>759</v>
      </c>
      <c r="B792" s="13">
        <v>1</v>
      </c>
      <c r="C792" s="48" t="s">
        <v>874</v>
      </c>
      <c r="D792" s="1" t="s">
        <v>5093</v>
      </c>
      <c r="E792" s="5">
        <v>41.884999999999998</v>
      </c>
      <c r="F792" s="5">
        <v>16.183</v>
      </c>
      <c r="G792" s="13">
        <v>-550</v>
      </c>
      <c r="H792" s="1" t="s">
        <v>707</v>
      </c>
      <c r="J792" s="16"/>
      <c r="K792" s="16"/>
      <c r="L792" s="14" t="s">
        <v>875</v>
      </c>
      <c r="M792" s="14" t="s">
        <v>5092</v>
      </c>
      <c r="N792" s="1" t="s">
        <v>854</v>
      </c>
      <c r="O792" s="13" t="str">
        <f t="shared" si="12"/>
        <v>a</v>
      </c>
      <c r="P792" s="13"/>
      <c r="Q792" s="13" t="s">
        <v>23</v>
      </c>
      <c r="R792" s="13" t="s">
        <v>23</v>
      </c>
      <c r="S792" s="13" t="s">
        <v>23</v>
      </c>
      <c r="T792" s="13"/>
      <c r="U792" s="13" t="s">
        <v>23</v>
      </c>
      <c r="V792" s="13" t="s">
        <v>23</v>
      </c>
      <c r="W792" s="13" t="s">
        <v>23</v>
      </c>
      <c r="X792" s="13" t="s">
        <v>23</v>
      </c>
      <c r="Y792" s="13" t="s">
        <v>23</v>
      </c>
      <c r="Z792" s="13" t="s">
        <v>23</v>
      </c>
    </row>
    <row r="793" spans="1:26" s="1" customFormat="1" ht="22.5" x14ac:dyDescent="0.25">
      <c r="A793" s="4">
        <v>761</v>
      </c>
      <c r="B793" s="13">
        <v>1</v>
      </c>
      <c r="C793" s="48" t="s">
        <v>876</v>
      </c>
      <c r="D793" s="1" t="s">
        <v>877</v>
      </c>
      <c r="E793" s="5">
        <v>41.931072999999998</v>
      </c>
      <c r="F793" s="5">
        <v>15.891778</v>
      </c>
      <c r="G793" s="13" t="s">
        <v>974</v>
      </c>
      <c r="H793" s="1" t="s">
        <v>707</v>
      </c>
      <c r="I793" s="1" t="s">
        <v>87</v>
      </c>
      <c r="J793" s="16"/>
      <c r="K793" s="16"/>
      <c r="L793" s="14" t="s">
        <v>878</v>
      </c>
      <c r="M793" s="16"/>
      <c r="N793" s="1" t="s">
        <v>854</v>
      </c>
      <c r="O793" s="13" t="str">
        <f t="shared" si="12"/>
        <v>a</v>
      </c>
      <c r="P793" s="13"/>
      <c r="Q793" s="13" t="s">
        <v>23</v>
      </c>
      <c r="R793" s="13" t="s">
        <v>23</v>
      </c>
      <c r="S793" s="13" t="s">
        <v>23</v>
      </c>
      <c r="T793" s="13"/>
      <c r="U793" s="13" t="s">
        <v>23</v>
      </c>
      <c r="V793" s="13" t="s">
        <v>23</v>
      </c>
      <c r="W793" s="13" t="s">
        <v>23</v>
      </c>
      <c r="X793" s="13" t="s">
        <v>23</v>
      </c>
      <c r="Y793" s="13" t="s">
        <v>23</v>
      </c>
      <c r="Z793" s="13" t="s">
        <v>23</v>
      </c>
    </row>
    <row r="794" spans="1:26" s="1" customFormat="1" ht="22.5" x14ac:dyDescent="0.25">
      <c r="A794" s="4">
        <v>763</v>
      </c>
      <c r="B794" s="13">
        <v>1</v>
      </c>
      <c r="C794" s="48" t="s">
        <v>879</v>
      </c>
      <c r="D794" s="1" t="s">
        <v>880</v>
      </c>
      <c r="E794" s="5">
        <v>41.922587999999998</v>
      </c>
      <c r="F794" s="5">
        <v>15.292674999999999</v>
      </c>
      <c r="G794" s="13" t="s">
        <v>974</v>
      </c>
      <c r="H794" s="1" t="s">
        <v>707</v>
      </c>
      <c r="J794" s="16"/>
      <c r="K794" s="16"/>
      <c r="L794" s="14" t="s">
        <v>881</v>
      </c>
      <c r="M794" s="16"/>
      <c r="N794" s="1" t="s">
        <v>854</v>
      </c>
      <c r="O794" s="13" t="str">
        <f t="shared" si="12"/>
        <v>a</v>
      </c>
      <c r="P794" s="13"/>
      <c r="Q794" s="13" t="s">
        <v>23</v>
      </c>
      <c r="R794" s="13" t="s">
        <v>23</v>
      </c>
      <c r="S794" s="13" t="s">
        <v>23</v>
      </c>
      <c r="T794" s="13"/>
      <c r="U794" s="13" t="s">
        <v>23</v>
      </c>
      <c r="V794" s="13" t="s">
        <v>23</v>
      </c>
      <c r="W794" s="13" t="s">
        <v>23</v>
      </c>
      <c r="X794" s="13" t="s">
        <v>23</v>
      </c>
      <c r="Y794" s="13" t="s">
        <v>23</v>
      </c>
      <c r="Z794" s="13" t="s">
        <v>23</v>
      </c>
    </row>
    <row r="795" spans="1:26" s="1" customFormat="1" ht="22.5" x14ac:dyDescent="0.25">
      <c r="A795" s="4">
        <v>766</v>
      </c>
      <c r="B795" s="13">
        <v>1</v>
      </c>
      <c r="C795" s="48" t="s">
        <v>882</v>
      </c>
      <c r="D795" s="1" t="s">
        <v>883</v>
      </c>
      <c r="E795" s="5">
        <v>42.065440000000002</v>
      </c>
      <c r="F795" s="5">
        <v>14.798023000000001</v>
      </c>
      <c r="G795" s="13" t="s">
        <v>974</v>
      </c>
      <c r="H795" s="1" t="s">
        <v>884</v>
      </c>
      <c r="J795" s="16"/>
      <c r="K795" s="16"/>
      <c r="L795" s="14" t="s">
        <v>885</v>
      </c>
      <c r="M795" s="16"/>
      <c r="N795" s="1" t="s">
        <v>854</v>
      </c>
      <c r="O795" s="13" t="str">
        <f t="shared" si="12"/>
        <v>a</v>
      </c>
      <c r="P795" s="13"/>
      <c r="Q795" s="13" t="s">
        <v>23</v>
      </c>
      <c r="R795" s="13" t="s">
        <v>23</v>
      </c>
      <c r="S795" s="13" t="s">
        <v>23</v>
      </c>
      <c r="T795" s="13"/>
      <c r="U795" s="13" t="s">
        <v>23</v>
      </c>
      <c r="V795" s="13" t="s">
        <v>23</v>
      </c>
      <c r="W795" s="13" t="s">
        <v>23</v>
      </c>
      <c r="X795" s="13" t="s">
        <v>23</v>
      </c>
      <c r="Y795" s="13" t="s">
        <v>23</v>
      </c>
      <c r="Z795" s="13" t="s">
        <v>23</v>
      </c>
    </row>
    <row r="796" spans="1:26" s="1" customFormat="1" ht="22.5" x14ac:dyDescent="0.25">
      <c r="A796" s="4">
        <v>771</v>
      </c>
      <c r="B796" s="13">
        <v>1</v>
      </c>
      <c r="C796" s="48" t="s">
        <v>886</v>
      </c>
      <c r="D796" s="1" t="s">
        <v>887</v>
      </c>
      <c r="E796" s="5">
        <v>42.343293000000003</v>
      </c>
      <c r="F796" s="5">
        <v>14.424410999999999</v>
      </c>
      <c r="G796" s="13">
        <v>-330</v>
      </c>
      <c r="H796" s="1" t="s">
        <v>636</v>
      </c>
      <c r="I796" s="1" t="s">
        <v>193</v>
      </c>
      <c r="J796" s="16"/>
      <c r="K796" s="16"/>
      <c r="L796" s="14" t="s">
        <v>888</v>
      </c>
      <c r="M796" s="14" t="s">
        <v>5094</v>
      </c>
      <c r="N796" s="1" t="s">
        <v>854</v>
      </c>
      <c r="O796" s="13" t="str">
        <f t="shared" si="12"/>
        <v>a</v>
      </c>
      <c r="P796" s="13"/>
      <c r="Q796" s="13" t="s">
        <v>23</v>
      </c>
      <c r="R796" s="13" t="s">
        <v>23</v>
      </c>
      <c r="S796" s="13" t="s">
        <v>23</v>
      </c>
      <c r="T796" s="13"/>
      <c r="U796" s="13" t="s">
        <v>23</v>
      </c>
      <c r="V796" s="13" t="s">
        <v>23</v>
      </c>
      <c r="W796" s="13" t="s">
        <v>23</v>
      </c>
      <c r="X796" s="13" t="s">
        <v>23</v>
      </c>
      <c r="Y796" s="13" t="s">
        <v>23</v>
      </c>
      <c r="Z796" s="13" t="s">
        <v>23</v>
      </c>
    </row>
    <row r="797" spans="1:26" s="1" customFormat="1" ht="36" x14ac:dyDescent="0.25">
      <c r="A797" s="4">
        <v>773</v>
      </c>
      <c r="B797" s="13">
        <v>1</v>
      </c>
      <c r="C797" s="48" t="s">
        <v>892</v>
      </c>
      <c r="D797" s="1" t="s">
        <v>893</v>
      </c>
      <c r="E797" s="5">
        <v>42.528767000000002</v>
      </c>
      <c r="F797" s="5">
        <v>14.154991000000001</v>
      </c>
      <c r="G797" s="13">
        <v>-330</v>
      </c>
      <c r="H797" s="1" t="s">
        <v>636</v>
      </c>
      <c r="J797" s="16"/>
      <c r="K797" s="16"/>
      <c r="L797" s="14" t="s">
        <v>5098</v>
      </c>
      <c r="M797" s="14" t="s">
        <v>5097</v>
      </c>
      <c r="N797" s="1" t="s">
        <v>854</v>
      </c>
      <c r="O797" s="13" t="str">
        <f t="shared" si="12"/>
        <v>a</v>
      </c>
      <c r="P797" s="13"/>
      <c r="Q797" s="13" t="s">
        <v>23</v>
      </c>
      <c r="R797" s="13" t="s">
        <v>23</v>
      </c>
      <c r="S797" s="13" t="s">
        <v>23</v>
      </c>
      <c r="T797" s="13"/>
      <c r="U797" s="13" t="s">
        <v>23</v>
      </c>
      <c r="V797" s="13" t="s">
        <v>23</v>
      </c>
      <c r="W797" s="13" t="s">
        <v>23</v>
      </c>
      <c r="X797" s="13" t="s">
        <v>23</v>
      </c>
      <c r="Y797" s="13" t="s">
        <v>23</v>
      </c>
      <c r="Z797" s="13" t="s">
        <v>23</v>
      </c>
    </row>
    <row r="798" spans="1:26" s="1" customFormat="1" ht="24" x14ac:dyDescent="0.25">
      <c r="A798" s="4">
        <v>787</v>
      </c>
      <c r="B798" s="13">
        <v>1</v>
      </c>
      <c r="C798" s="48" t="s">
        <v>901</v>
      </c>
      <c r="D798" s="1" t="s">
        <v>902</v>
      </c>
      <c r="E798" s="5">
        <v>44.063450000000003</v>
      </c>
      <c r="F798" s="5">
        <v>12.570472000000001</v>
      </c>
      <c r="G798" s="13">
        <v>-550</v>
      </c>
      <c r="H798" s="1" t="s">
        <v>903</v>
      </c>
      <c r="I798" s="1" t="s">
        <v>7112</v>
      </c>
      <c r="J798" s="14" t="s">
        <v>6674</v>
      </c>
      <c r="K798" s="16"/>
      <c r="L798" s="14" t="s">
        <v>904</v>
      </c>
      <c r="M798" s="14" t="s">
        <v>5101</v>
      </c>
      <c r="N798" s="1" t="s">
        <v>854</v>
      </c>
      <c r="O798" s="13" t="str">
        <f t="shared" si="12"/>
        <v>a</v>
      </c>
      <c r="P798" s="13"/>
      <c r="Q798" s="13" t="s">
        <v>38</v>
      </c>
      <c r="R798" s="13" t="s">
        <v>39</v>
      </c>
      <c r="S798" s="13" t="s">
        <v>23</v>
      </c>
      <c r="T798" s="13"/>
      <c r="U798" s="13" t="s">
        <v>23</v>
      </c>
      <c r="V798" s="13" t="s">
        <v>23</v>
      </c>
      <c r="W798" s="13" t="s">
        <v>23</v>
      </c>
      <c r="X798" s="13" t="s">
        <v>23</v>
      </c>
      <c r="Y798" s="13" t="s">
        <v>39</v>
      </c>
      <c r="Z798" s="13" t="s">
        <v>23</v>
      </c>
    </row>
    <row r="799" spans="1:26" s="1" customFormat="1" ht="24" x14ac:dyDescent="0.25">
      <c r="A799" s="4">
        <v>792</v>
      </c>
      <c r="B799" s="13">
        <v>1</v>
      </c>
      <c r="C799" s="48" t="s">
        <v>907</v>
      </c>
      <c r="D799" s="1" t="s">
        <v>908</v>
      </c>
      <c r="E799" s="5">
        <v>44.56</v>
      </c>
      <c r="F799" s="5">
        <v>11.946999999999999</v>
      </c>
      <c r="G799" s="13" t="s">
        <v>974</v>
      </c>
      <c r="H799" s="1" t="s">
        <v>909</v>
      </c>
      <c r="I799" s="1" t="s">
        <v>87</v>
      </c>
      <c r="J799" s="16"/>
      <c r="K799" s="16"/>
      <c r="L799" s="14" t="s">
        <v>910</v>
      </c>
      <c r="M799" s="14" t="s">
        <v>4612</v>
      </c>
      <c r="N799" s="1" t="s">
        <v>854</v>
      </c>
      <c r="O799" s="13" t="str">
        <f t="shared" si="12"/>
        <v>a</v>
      </c>
      <c r="P799" s="13"/>
      <c r="Q799" s="13" t="s">
        <v>23</v>
      </c>
      <c r="R799" s="13" t="s">
        <v>23</v>
      </c>
      <c r="S799" s="13" t="s">
        <v>23</v>
      </c>
      <c r="T799" s="13"/>
      <c r="U799" s="13" t="s">
        <v>23</v>
      </c>
      <c r="V799" s="13" t="s">
        <v>23</v>
      </c>
      <c r="W799" s="13" t="s">
        <v>23</v>
      </c>
      <c r="X799" s="13" t="s">
        <v>23</v>
      </c>
      <c r="Y799" s="13" t="s">
        <v>23</v>
      </c>
      <c r="Z799" s="13" t="s">
        <v>23</v>
      </c>
    </row>
    <row r="800" spans="1:26" s="1" customFormat="1" ht="48" x14ac:dyDescent="0.25">
      <c r="A800" s="4">
        <v>793</v>
      </c>
      <c r="B800" s="13">
        <v>1</v>
      </c>
      <c r="C800" s="48" t="s">
        <v>7142</v>
      </c>
      <c r="D800" s="1" t="s">
        <v>6264</v>
      </c>
      <c r="E800" s="5">
        <v>44.694299999999998</v>
      </c>
      <c r="F800" s="5">
        <v>12.10256</v>
      </c>
      <c r="G800" s="13">
        <v>-750</v>
      </c>
      <c r="H800" s="1" t="s">
        <v>911</v>
      </c>
      <c r="I800" s="1" t="s">
        <v>7114</v>
      </c>
      <c r="J800" s="16"/>
      <c r="K800" s="16"/>
      <c r="L800" s="14" t="s">
        <v>912</v>
      </c>
      <c r="M800" s="14" t="s">
        <v>4613</v>
      </c>
      <c r="N800" s="1" t="s">
        <v>854</v>
      </c>
      <c r="O800" s="13" t="str">
        <f t="shared" si="12"/>
        <v>a</v>
      </c>
      <c r="P800" s="13"/>
      <c r="Q800" s="13" t="s">
        <v>23</v>
      </c>
      <c r="R800" s="13" t="s">
        <v>23</v>
      </c>
      <c r="S800" s="13" t="s">
        <v>23</v>
      </c>
      <c r="T800" s="13"/>
      <c r="U800" s="13" t="s">
        <v>23</v>
      </c>
      <c r="V800" s="13" t="s">
        <v>23</v>
      </c>
      <c r="W800" s="13" t="s">
        <v>23</v>
      </c>
      <c r="X800" s="13" t="s">
        <v>23</v>
      </c>
      <c r="Y800" s="13" t="s">
        <v>54</v>
      </c>
      <c r="Z800" s="13" t="s">
        <v>23</v>
      </c>
    </row>
    <row r="801" spans="1:26" s="1" customFormat="1" ht="36" x14ac:dyDescent="0.25">
      <c r="A801" s="4">
        <v>797</v>
      </c>
      <c r="B801" s="13">
        <v>1</v>
      </c>
      <c r="C801" s="48" t="s">
        <v>6265</v>
      </c>
      <c r="D801" s="1" t="s">
        <v>6266</v>
      </c>
      <c r="E801" s="5">
        <v>44.973545999999999</v>
      </c>
      <c r="F801" s="5">
        <v>12.050858</v>
      </c>
      <c r="G801" s="13" t="s">
        <v>974</v>
      </c>
      <c r="H801" s="1" t="s">
        <v>913</v>
      </c>
      <c r="J801" s="16"/>
      <c r="K801" s="16"/>
      <c r="L801" s="14" t="s">
        <v>914</v>
      </c>
      <c r="M801" s="16"/>
      <c r="N801" s="1" t="s">
        <v>854</v>
      </c>
      <c r="O801" s="13" t="str">
        <f t="shared" si="12"/>
        <v>a</v>
      </c>
      <c r="P801" s="13"/>
      <c r="Q801" s="13" t="s">
        <v>23</v>
      </c>
      <c r="R801" s="13" t="s">
        <v>23</v>
      </c>
      <c r="S801" s="13" t="s">
        <v>23</v>
      </c>
      <c r="T801" s="13"/>
      <c r="U801" s="13" t="s">
        <v>23</v>
      </c>
      <c r="V801" s="13" t="s">
        <v>23</v>
      </c>
      <c r="W801" s="13" t="s">
        <v>23</v>
      </c>
      <c r="X801" s="13" t="s">
        <v>23</v>
      </c>
      <c r="Y801" s="13" t="s">
        <v>23</v>
      </c>
      <c r="Z801" s="13" t="s">
        <v>23</v>
      </c>
    </row>
    <row r="802" spans="1:26" s="1" customFormat="1" ht="22.5" x14ac:dyDescent="0.25">
      <c r="A802" s="4">
        <v>799</v>
      </c>
      <c r="B802" s="13">
        <v>1</v>
      </c>
      <c r="C802" s="48" t="s">
        <v>915</v>
      </c>
      <c r="D802" s="1" t="s">
        <v>916</v>
      </c>
      <c r="E802" s="5">
        <v>45.048535999999999</v>
      </c>
      <c r="F802" s="5">
        <v>12.067121</v>
      </c>
      <c r="G802" s="13">
        <v>-750</v>
      </c>
      <c r="H802" s="1" t="s">
        <v>909</v>
      </c>
      <c r="J802" s="16"/>
      <c r="K802" s="16"/>
      <c r="L802" s="14" t="s">
        <v>917</v>
      </c>
      <c r="M802" s="14" t="s">
        <v>4614</v>
      </c>
      <c r="N802" s="1" t="s">
        <v>854</v>
      </c>
      <c r="O802" s="13" t="str">
        <f t="shared" si="12"/>
        <v>a</v>
      </c>
      <c r="P802" s="13"/>
      <c r="Q802" s="13" t="s">
        <v>23</v>
      </c>
      <c r="R802" s="13" t="s">
        <v>23</v>
      </c>
      <c r="S802" s="13" t="s">
        <v>23</v>
      </c>
      <c r="T802" s="13"/>
      <c r="U802" s="13" t="s">
        <v>23</v>
      </c>
      <c r="V802" s="13" t="s">
        <v>23</v>
      </c>
      <c r="W802" s="13" t="s">
        <v>23</v>
      </c>
      <c r="X802" s="13" t="s">
        <v>23</v>
      </c>
      <c r="Y802" s="13" t="s">
        <v>23</v>
      </c>
      <c r="Z802" s="13" t="s">
        <v>23</v>
      </c>
    </row>
    <row r="803" spans="1:26" s="1" customFormat="1" ht="24" x14ac:dyDescent="0.25">
      <c r="A803" s="4">
        <v>801</v>
      </c>
      <c r="B803" s="13">
        <v>1</v>
      </c>
      <c r="C803" s="48" t="s">
        <v>918</v>
      </c>
      <c r="D803" s="1" t="s">
        <v>919</v>
      </c>
      <c r="E803" s="5">
        <v>45.19576</v>
      </c>
      <c r="F803" s="5">
        <v>12.283429999999999</v>
      </c>
      <c r="G803" s="13">
        <v>-30</v>
      </c>
      <c r="H803" s="1" t="s">
        <v>909</v>
      </c>
      <c r="I803" s="1" t="s">
        <v>478</v>
      </c>
      <c r="J803" s="16"/>
      <c r="K803" s="16"/>
      <c r="L803" s="14" t="s">
        <v>920</v>
      </c>
      <c r="M803" s="14" t="s">
        <v>4615</v>
      </c>
      <c r="N803" s="1" t="s">
        <v>854</v>
      </c>
      <c r="O803" s="13" t="str">
        <f t="shared" si="12"/>
        <v>a</v>
      </c>
      <c r="P803" s="13"/>
      <c r="Q803" s="13" t="s">
        <v>23</v>
      </c>
      <c r="R803" s="13" t="s">
        <v>23</v>
      </c>
      <c r="S803" s="13" t="s">
        <v>23</v>
      </c>
      <c r="T803" s="13"/>
      <c r="U803" s="13" t="s">
        <v>23</v>
      </c>
      <c r="V803" s="13" t="s">
        <v>23</v>
      </c>
      <c r="W803" s="13" t="s">
        <v>23</v>
      </c>
      <c r="X803" s="13" t="s">
        <v>23</v>
      </c>
      <c r="Y803" s="13" t="s">
        <v>23</v>
      </c>
      <c r="Z803" s="13" t="s">
        <v>23</v>
      </c>
    </row>
    <row r="804" spans="1:26" s="1" customFormat="1" ht="36" x14ac:dyDescent="0.25">
      <c r="A804" s="4">
        <v>802</v>
      </c>
      <c r="B804" s="13">
        <v>1</v>
      </c>
      <c r="C804" s="48" t="s">
        <v>921</v>
      </c>
      <c r="D804" s="1" t="s">
        <v>922</v>
      </c>
      <c r="E804" s="5">
        <v>45.273560000000003</v>
      </c>
      <c r="F804" s="5">
        <v>12.07582</v>
      </c>
      <c r="G804" s="13">
        <v>-30</v>
      </c>
      <c r="H804" s="1" t="s">
        <v>909</v>
      </c>
      <c r="I804" s="1" t="s">
        <v>4906</v>
      </c>
      <c r="J804" s="16"/>
      <c r="K804" s="16"/>
      <c r="L804" s="14" t="s">
        <v>923</v>
      </c>
      <c r="M804" s="14" t="s">
        <v>4616</v>
      </c>
      <c r="N804" s="1" t="s">
        <v>854</v>
      </c>
      <c r="O804" s="13" t="str">
        <f t="shared" si="12"/>
        <v>a</v>
      </c>
      <c r="P804" s="13"/>
      <c r="Q804" s="13" t="s">
        <v>23</v>
      </c>
      <c r="R804" s="13" t="s">
        <v>23</v>
      </c>
      <c r="S804" s="13" t="s">
        <v>23</v>
      </c>
      <c r="T804" s="13"/>
      <c r="U804" s="13" t="s">
        <v>23</v>
      </c>
      <c r="V804" s="13" t="s">
        <v>23</v>
      </c>
      <c r="W804" s="13" t="s">
        <v>23</v>
      </c>
      <c r="X804" s="13" t="s">
        <v>23</v>
      </c>
      <c r="Y804" s="13" t="s">
        <v>23</v>
      </c>
      <c r="Z804" s="13" t="s">
        <v>23</v>
      </c>
    </row>
    <row r="805" spans="1:26" s="1" customFormat="1" ht="22.5" x14ac:dyDescent="0.25">
      <c r="A805" s="4">
        <v>806</v>
      </c>
      <c r="B805" s="13">
        <v>1</v>
      </c>
      <c r="C805" s="48" t="s">
        <v>931</v>
      </c>
      <c r="D805" s="1" t="s">
        <v>932</v>
      </c>
      <c r="E805" s="5">
        <v>45.413288999999999</v>
      </c>
      <c r="F805" s="5">
        <v>11.878361999999999</v>
      </c>
      <c r="G805" s="13" t="s">
        <v>974</v>
      </c>
      <c r="H805" s="1" t="s">
        <v>903</v>
      </c>
      <c r="J805" s="16"/>
      <c r="K805" s="16"/>
      <c r="L805" s="14" t="s">
        <v>933</v>
      </c>
      <c r="M805" s="16"/>
      <c r="N805" s="1" t="s">
        <v>854</v>
      </c>
      <c r="O805" s="13" t="str">
        <f t="shared" si="12"/>
        <v>a</v>
      </c>
      <c r="P805" s="13"/>
      <c r="Q805" s="13" t="s">
        <v>23</v>
      </c>
      <c r="R805" s="13" t="s">
        <v>23</v>
      </c>
      <c r="S805" s="13" t="s">
        <v>23</v>
      </c>
      <c r="T805" s="13"/>
      <c r="U805" s="13" t="s">
        <v>23</v>
      </c>
      <c r="V805" s="13" t="s">
        <v>23</v>
      </c>
      <c r="W805" s="13" t="s">
        <v>23</v>
      </c>
      <c r="X805" s="13" t="s">
        <v>23</v>
      </c>
      <c r="Y805" s="13" t="s">
        <v>23</v>
      </c>
      <c r="Z805" s="13" t="s">
        <v>23</v>
      </c>
    </row>
    <row r="806" spans="1:26" s="1" customFormat="1" ht="24" x14ac:dyDescent="0.25">
      <c r="A806" s="4">
        <v>812</v>
      </c>
      <c r="B806" s="13">
        <v>1</v>
      </c>
      <c r="C806" s="48" t="s">
        <v>934</v>
      </c>
      <c r="D806" s="1" t="s">
        <v>935</v>
      </c>
      <c r="E806" s="5">
        <v>45.637799999999999</v>
      </c>
      <c r="F806" s="5">
        <v>12.657299999999999</v>
      </c>
      <c r="G806" s="13">
        <v>300</v>
      </c>
      <c r="H806" s="1" t="s">
        <v>936</v>
      </c>
      <c r="I806" s="1" t="s">
        <v>87</v>
      </c>
      <c r="J806" s="16"/>
      <c r="K806" s="16"/>
      <c r="L806" s="14" t="s">
        <v>937</v>
      </c>
      <c r="M806" s="14" t="s">
        <v>4619</v>
      </c>
      <c r="N806" s="1" t="s">
        <v>854</v>
      </c>
      <c r="O806" s="13" t="str">
        <f t="shared" si="12"/>
        <v>a</v>
      </c>
      <c r="P806" s="13"/>
      <c r="Q806" s="13" t="s">
        <v>23</v>
      </c>
      <c r="R806" s="13" t="s">
        <v>23</v>
      </c>
      <c r="S806" s="13" t="s">
        <v>23</v>
      </c>
      <c r="T806" s="13"/>
      <c r="U806" s="13" t="s">
        <v>23</v>
      </c>
      <c r="V806" s="13" t="s">
        <v>23</v>
      </c>
      <c r="W806" s="13" t="s">
        <v>23</v>
      </c>
      <c r="X806" s="13" t="s">
        <v>23</v>
      </c>
      <c r="Y806" s="13" t="s">
        <v>23</v>
      </c>
      <c r="Z806" s="13" t="s">
        <v>23</v>
      </c>
    </row>
    <row r="807" spans="1:26" s="1" customFormat="1" ht="36" x14ac:dyDescent="0.25">
      <c r="A807" s="4">
        <v>813</v>
      </c>
      <c r="B807" s="13">
        <v>1</v>
      </c>
      <c r="C807" s="48" t="s">
        <v>938</v>
      </c>
      <c r="D807" s="1" t="s">
        <v>939</v>
      </c>
      <c r="E807" s="5">
        <v>45.59205</v>
      </c>
      <c r="F807" s="5">
        <v>12.815160000000001</v>
      </c>
      <c r="G807" s="13">
        <v>-30</v>
      </c>
      <c r="H807" s="1" t="s">
        <v>936</v>
      </c>
      <c r="I807" s="1" t="s">
        <v>87</v>
      </c>
      <c r="J807" s="16"/>
      <c r="K807" s="16"/>
      <c r="L807" s="14" t="s">
        <v>940</v>
      </c>
      <c r="M807" s="14" t="s">
        <v>4620</v>
      </c>
      <c r="N807" s="1" t="s">
        <v>854</v>
      </c>
      <c r="O807" s="13" t="str">
        <f t="shared" si="12"/>
        <v>a</v>
      </c>
      <c r="P807" s="13"/>
      <c r="Q807" s="13" t="s">
        <v>23</v>
      </c>
      <c r="R807" s="13" t="s">
        <v>23</v>
      </c>
      <c r="S807" s="13" t="s">
        <v>23</v>
      </c>
      <c r="T807" s="13"/>
      <c r="U807" s="13" t="s">
        <v>23</v>
      </c>
      <c r="V807" s="13" t="s">
        <v>23</v>
      </c>
      <c r="W807" s="13" t="s">
        <v>23</v>
      </c>
      <c r="X807" s="13" t="s">
        <v>23</v>
      </c>
      <c r="Y807" s="13" t="s">
        <v>23</v>
      </c>
      <c r="Z807" s="13" t="s">
        <v>23</v>
      </c>
    </row>
    <row r="808" spans="1:26" s="1" customFormat="1" ht="72" x14ac:dyDescent="0.25">
      <c r="A808" s="4">
        <v>814</v>
      </c>
      <c r="B808" s="13">
        <v>1</v>
      </c>
      <c r="C808" s="48" t="s">
        <v>941</v>
      </c>
      <c r="D808" s="1" t="s">
        <v>942</v>
      </c>
      <c r="E808" s="5">
        <v>45.617049999999999</v>
      </c>
      <c r="F808" s="5">
        <v>12.90582</v>
      </c>
      <c r="G808" s="13">
        <v>-30</v>
      </c>
      <c r="H808" s="1" t="s">
        <v>936</v>
      </c>
      <c r="I808" s="1" t="s">
        <v>87</v>
      </c>
      <c r="J808" s="16"/>
      <c r="K808" s="16"/>
      <c r="L808" s="14" t="s">
        <v>943</v>
      </c>
      <c r="M808" s="14" t="s">
        <v>4621</v>
      </c>
      <c r="N808" s="1" t="s">
        <v>854</v>
      </c>
      <c r="O808" s="13" t="str">
        <f t="shared" si="12"/>
        <v>a</v>
      </c>
      <c r="P808" s="13"/>
      <c r="Q808" s="13" t="s">
        <v>23</v>
      </c>
      <c r="R808" s="13" t="s">
        <v>23</v>
      </c>
      <c r="S808" s="13" t="s">
        <v>23</v>
      </c>
      <c r="T808" s="13"/>
      <c r="U808" s="13" t="s">
        <v>23</v>
      </c>
      <c r="V808" s="13" t="s">
        <v>23</v>
      </c>
      <c r="W808" s="13" t="s">
        <v>23</v>
      </c>
      <c r="X808" s="13" t="s">
        <v>23</v>
      </c>
      <c r="Y808" s="13" t="s">
        <v>23</v>
      </c>
      <c r="Z808" s="13" t="s">
        <v>23</v>
      </c>
    </row>
    <row r="809" spans="1:26" s="1" customFormat="1" ht="24" x14ac:dyDescent="0.25">
      <c r="A809" s="4">
        <v>815</v>
      </c>
      <c r="B809" s="13">
        <v>1</v>
      </c>
      <c r="C809" s="48" t="s">
        <v>944</v>
      </c>
      <c r="D809" s="1" t="s">
        <v>945</v>
      </c>
      <c r="E809" s="5">
        <v>45.787559999999999</v>
      </c>
      <c r="F809" s="5">
        <v>12.986750000000001</v>
      </c>
      <c r="G809" s="13">
        <v>-30</v>
      </c>
      <c r="H809" s="1" t="s">
        <v>936</v>
      </c>
      <c r="I809" s="1" t="s">
        <v>87</v>
      </c>
      <c r="J809" s="16"/>
      <c r="K809" s="16"/>
      <c r="L809" s="14" t="s">
        <v>946</v>
      </c>
      <c r="M809" s="14" t="s">
        <v>4622</v>
      </c>
      <c r="N809" s="1" t="s">
        <v>854</v>
      </c>
      <c r="O809" s="13" t="str">
        <f t="shared" si="12"/>
        <v>a</v>
      </c>
      <c r="P809" s="13"/>
      <c r="Q809" s="13" t="s">
        <v>23</v>
      </c>
      <c r="R809" s="13" t="s">
        <v>23</v>
      </c>
      <c r="S809" s="13" t="s">
        <v>23</v>
      </c>
      <c r="T809" s="13"/>
      <c r="U809" s="13" t="s">
        <v>23</v>
      </c>
      <c r="V809" s="13" t="s">
        <v>23</v>
      </c>
      <c r="W809" s="13" t="s">
        <v>23</v>
      </c>
      <c r="X809" s="13" t="s">
        <v>23</v>
      </c>
      <c r="Y809" s="13" t="s">
        <v>23</v>
      </c>
      <c r="Z809" s="13" t="s">
        <v>23</v>
      </c>
    </row>
    <row r="810" spans="1:26" s="1" customFormat="1" ht="24" x14ac:dyDescent="0.25">
      <c r="A810" s="4">
        <v>816</v>
      </c>
      <c r="B810" s="13">
        <v>1</v>
      </c>
      <c r="C810" s="48" t="s">
        <v>947</v>
      </c>
      <c r="D810" s="1" t="s">
        <v>948</v>
      </c>
      <c r="E810" s="5">
        <v>45.833489999999998</v>
      </c>
      <c r="F810" s="5">
        <v>13.21565</v>
      </c>
      <c r="G810" s="13">
        <v>-30</v>
      </c>
      <c r="H810" s="1" t="s">
        <v>936</v>
      </c>
      <c r="I810" s="1" t="s">
        <v>87</v>
      </c>
      <c r="J810" s="16"/>
      <c r="K810" s="16"/>
      <c r="L810" s="14" t="s">
        <v>949</v>
      </c>
      <c r="M810" s="14" t="s">
        <v>4623</v>
      </c>
      <c r="N810" s="1" t="s">
        <v>854</v>
      </c>
      <c r="O810" s="13" t="str">
        <f t="shared" si="12"/>
        <v>a</v>
      </c>
      <c r="P810" s="13"/>
      <c r="Q810" s="13" t="s">
        <v>23</v>
      </c>
      <c r="R810" s="13" t="s">
        <v>23</v>
      </c>
      <c r="S810" s="13" t="s">
        <v>23</v>
      </c>
      <c r="T810" s="13"/>
      <c r="U810" s="13" t="s">
        <v>23</v>
      </c>
      <c r="V810" s="13" t="s">
        <v>23</v>
      </c>
      <c r="W810" s="13" t="s">
        <v>23</v>
      </c>
      <c r="X810" s="13" t="s">
        <v>23</v>
      </c>
      <c r="Y810" s="13" t="s">
        <v>23</v>
      </c>
      <c r="Z810" s="13" t="s">
        <v>23</v>
      </c>
    </row>
    <row r="811" spans="1:26" s="1" customFormat="1" ht="36" x14ac:dyDescent="0.25">
      <c r="A811" s="4">
        <v>819</v>
      </c>
      <c r="B811" s="13">
        <v>1</v>
      </c>
      <c r="C811" s="48" t="s">
        <v>953</v>
      </c>
      <c r="D811" s="1" t="s">
        <v>954</v>
      </c>
      <c r="E811" s="5">
        <v>45.788150000000002</v>
      </c>
      <c r="F811" s="5">
        <v>13.59281</v>
      </c>
      <c r="G811" s="13">
        <v>-30</v>
      </c>
      <c r="H811" s="1" t="s">
        <v>903</v>
      </c>
      <c r="J811" s="16"/>
      <c r="K811" s="16"/>
      <c r="L811" s="14" t="s">
        <v>955</v>
      </c>
      <c r="M811" s="14" t="s">
        <v>4625</v>
      </c>
      <c r="N811" s="1" t="s">
        <v>854</v>
      </c>
      <c r="O811" s="13" t="str">
        <f t="shared" si="12"/>
        <v>a</v>
      </c>
      <c r="P811" s="13"/>
      <c r="Q811" s="13" t="s">
        <v>23</v>
      </c>
      <c r="R811" s="13" t="s">
        <v>23</v>
      </c>
      <c r="S811" s="13" t="s">
        <v>23</v>
      </c>
      <c r="T811" s="13"/>
      <c r="U811" s="13" t="s">
        <v>23</v>
      </c>
      <c r="V811" s="13" t="s">
        <v>23</v>
      </c>
      <c r="W811" s="13" t="s">
        <v>23</v>
      </c>
      <c r="X811" s="13" t="s">
        <v>23</v>
      </c>
      <c r="Y811" s="13" t="s">
        <v>23</v>
      </c>
      <c r="Z811" s="13" t="s">
        <v>23</v>
      </c>
    </row>
    <row r="812" spans="1:26" s="1" customFormat="1" ht="24" x14ac:dyDescent="0.25">
      <c r="A812" s="4">
        <v>840</v>
      </c>
      <c r="B812" s="13">
        <v>1</v>
      </c>
      <c r="C812" s="48" t="s">
        <v>961</v>
      </c>
      <c r="D812" s="1" t="s">
        <v>962</v>
      </c>
      <c r="E812" s="5">
        <v>45.025992000000002</v>
      </c>
      <c r="F812" s="5">
        <v>14.578082</v>
      </c>
      <c r="G812" s="13">
        <v>-330</v>
      </c>
      <c r="H812" s="1" t="s">
        <v>963</v>
      </c>
      <c r="J812" s="16"/>
      <c r="K812" s="16"/>
      <c r="L812" s="14" t="s">
        <v>5104</v>
      </c>
      <c r="M812" s="14" t="s">
        <v>5103</v>
      </c>
      <c r="N812" s="1" t="s">
        <v>956</v>
      </c>
      <c r="O812" s="13" t="str">
        <f t="shared" si="12"/>
        <v>a</v>
      </c>
      <c r="P812" s="13"/>
      <c r="Q812" s="13" t="s">
        <v>23</v>
      </c>
      <c r="R812" s="13" t="s">
        <v>23</v>
      </c>
      <c r="S812" s="13" t="s">
        <v>23</v>
      </c>
      <c r="T812" s="13"/>
      <c r="U812" s="13" t="s">
        <v>23</v>
      </c>
      <c r="V812" s="13" t="s">
        <v>23</v>
      </c>
      <c r="W812" s="13" t="s">
        <v>23</v>
      </c>
      <c r="X812" s="13" t="s">
        <v>23</v>
      </c>
      <c r="Y812" s="13" t="s">
        <v>23</v>
      </c>
      <c r="Z812" s="13" t="s">
        <v>23</v>
      </c>
    </row>
    <row r="813" spans="1:26" s="1" customFormat="1" ht="36" x14ac:dyDescent="0.25">
      <c r="A813" s="4">
        <v>847</v>
      </c>
      <c r="B813" s="13">
        <v>1</v>
      </c>
      <c r="C813" s="48" t="s">
        <v>5105</v>
      </c>
      <c r="D813" s="1" t="s">
        <v>5108</v>
      </c>
      <c r="E813" s="5">
        <v>44.58</v>
      </c>
      <c r="F813" s="5">
        <v>14.45</v>
      </c>
      <c r="G813" s="13">
        <v>-550</v>
      </c>
      <c r="H813" s="1" t="s">
        <v>52</v>
      </c>
      <c r="J813" s="14" t="s">
        <v>6860</v>
      </c>
      <c r="K813" s="16"/>
      <c r="L813" s="14" t="s">
        <v>5107</v>
      </c>
      <c r="M813" s="14" t="s">
        <v>5106</v>
      </c>
      <c r="N813" s="1" t="s">
        <v>956</v>
      </c>
      <c r="O813" s="13" t="str">
        <f t="shared" si="12"/>
        <v>a</v>
      </c>
      <c r="P813" s="13"/>
      <c r="Q813" s="13" t="s">
        <v>23</v>
      </c>
      <c r="R813" s="13" t="s">
        <v>23</v>
      </c>
      <c r="S813" s="13" t="s">
        <v>23</v>
      </c>
      <c r="T813" s="13"/>
      <c r="U813" s="13" t="s">
        <v>39</v>
      </c>
      <c r="V813" s="13" t="s">
        <v>23</v>
      </c>
      <c r="W813" s="13" t="s">
        <v>23</v>
      </c>
      <c r="X813" s="13" t="s">
        <v>23</v>
      </c>
      <c r="Y813" s="13" t="s">
        <v>23</v>
      </c>
      <c r="Z813" s="13" t="s">
        <v>23</v>
      </c>
    </row>
    <row r="814" spans="1:26" s="1" customFormat="1" ht="22.5" x14ac:dyDescent="0.25">
      <c r="A814" s="4">
        <v>853</v>
      </c>
      <c r="B814" s="13">
        <v>1</v>
      </c>
      <c r="C814" s="48" t="s">
        <v>7111</v>
      </c>
      <c r="D814" s="1" t="s">
        <v>964</v>
      </c>
      <c r="E814" s="5">
        <v>44.118890999999998</v>
      </c>
      <c r="F814" s="5">
        <v>15.228935999999999</v>
      </c>
      <c r="G814" s="13">
        <v>-330</v>
      </c>
      <c r="H814" s="1" t="s">
        <v>52</v>
      </c>
      <c r="I814" s="1" t="s">
        <v>7110</v>
      </c>
      <c r="J814" s="14" t="s">
        <v>6860</v>
      </c>
      <c r="K814" s="16"/>
      <c r="L814" s="14" t="s">
        <v>965</v>
      </c>
      <c r="M814" s="14" t="s">
        <v>5109</v>
      </c>
      <c r="N814" s="1" t="s">
        <v>956</v>
      </c>
      <c r="O814" s="13" t="str">
        <f t="shared" si="12"/>
        <v>a</v>
      </c>
      <c r="P814" s="13" t="s">
        <v>97</v>
      </c>
      <c r="Q814" s="13" t="s">
        <v>23</v>
      </c>
      <c r="R814" s="13" t="s">
        <v>23</v>
      </c>
      <c r="S814" s="13" t="s">
        <v>23</v>
      </c>
      <c r="T814" s="13"/>
      <c r="U814" s="13" t="s">
        <v>23</v>
      </c>
      <c r="V814" s="13" t="s">
        <v>23</v>
      </c>
      <c r="W814" s="13" t="s">
        <v>23</v>
      </c>
      <c r="X814" s="13" t="s">
        <v>23</v>
      </c>
      <c r="Y814" s="13" t="s">
        <v>39</v>
      </c>
      <c r="Z814" s="13" t="s">
        <v>23</v>
      </c>
    </row>
    <row r="815" spans="1:26" s="1" customFormat="1" ht="24" x14ac:dyDescent="0.25">
      <c r="A815" s="4">
        <v>858</v>
      </c>
      <c r="B815" s="13">
        <v>1</v>
      </c>
      <c r="C815" s="48" t="s">
        <v>966</v>
      </c>
      <c r="D815" s="1" t="s">
        <v>967</v>
      </c>
      <c r="E815" s="5">
        <v>43.393889000000001</v>
      </c>
      <c r="F815" s="5">
        <v>16.213844999999999</v>
      </c>
      <c r="G815" s="13" t="s">
        <v>974</v>
      </c>
      <c r="H815" s="1" t="s">
        <v>52</v>
      </c>
      <c r="J815" s="16"/>
      <c r="K815" s="16"/>
      <c r="L815" s="14" t="s">
        <v>968</v>
      </c>
      <c r="M815" s="16"/>
      <c r="N815" s="1" t="s">
        <v>956</v>
      </c>
      <c r="O815" s="13" t="str">
        <f t="shared" si="12"/>
        <v>a</v>
      </c>
      <c r="P815" s="13" t="s">
        <v>97</v>
      </c>
      <c r="Q815" s="13" t="s">
        <v>23</v>
      </c>
      <c r="R815" s="13" t="s">
        <v>23</v>
      </c>
      <c r="S815" s="13" t="s">
        <v>23</v>
      </c>
      <c r="T815" s="13"/>
      <c r="U815" s="13" t="s">
        <v>23</v>
      </c>
      <c r="V815" s="13" t="s">
        <v>23</v>
      </c>
      <c r="W815" s="13" t="s">
        <v>23</v>
      </c>
      <c r="X815" s="13" t="s">
        <v>23</v>
      </c>
      <c r="Y815" s="13" t="s">
        <v>23</v>
      </c>
      <c r="Z815" s="13" t="s">
        <v>23</v>
      </c>
    </row>
    <row r="816" spans="1:26" s="1" customFormat="1" ht="24" x14ac:dyDescent="0.25">
      <c r="A816" s="4">
        <v>866</v>
      </c>
      <c r="B816" s="13">
        <v>1</v>
      </c>
      <c r="C816" s="48" t="s">
        <v>972</v>
      </c>
      <c r="D816" s="1" t="s">
        <v>4551</v>
      </c>
      <c r="E816" s="5">
        <v>43.313544</v>
      </c>
      <c r="F816" s="5">
        <v>16.631990999999999</v>
      </c>
      <c r="G816" s="13" t="s">
        <v>974</v>
      </c>
      <c r="H816" s="1" t="s">
        <v>52</v>
      </c>
      <c r="I816" s="1" t="s">
        <v>231</v>
      </c>
      <c r="J816" s="16"/>
      <c r="K816" s="16"/>
      <c r="L816" s="14" t="s">
        <v>973</v>
      </c>
      <c r="M816" s="16"/>
      <c r="N816" s="1" t="s">
        <v>956</v>
      </c>
      <c r="O816" s="13" t="str">
        <f t="shared" si="12"/>
        <v>a</v>
      </c>
      <c r="P816" s="13"/>
      <c r="Q816" s="13" t="s">
        <v>23</v>
      </c>
      <c r="R816" s="13" t="s">
        <v>23</v>
      </c>
      <c r="S816" s="13" t="s">
        <v>23</v>
      </c>
      <c r="T816" s="13"/>
      <c r="U816" s="13" t="s">
        <v>23</v>
      </c>
      <c r="V816" s="13" t="s">
        <v>23</v>
      </c>
      <c r="W816" s="13" t="s">
        <v>23</v>
      </c>
      <c r="X816" s="13" t="s">
        <v>23</v>
      </c>
      <c r="Y816" s="13" t="s">
        <v>23</v>
      </c>
      <c r="Z816" s="13" t="s">
        <v>23</v>
      </c>
    </row>
    <row r="817" spans="1:26" s="1" customFormat="1" ht="24" x14ac:dyDescent="0.25">
      <c r="A817" s="4">
        <v>871</v>
      </c>
      <c r="B817" s="13">
        <v>1</v>
      </c>
      <c r="C817" s="48" t="s">
        <v>5114</v>
      </c>
      <c r="D817" s="1" t="s">
        <v>975</v>
      </c>
      <c r="E817" s="5">
        <v>43.183914999999999</v>
      </c>
      <c r="F817" s="5">
        <v>16.583545000000001</v>
      </c>
      <c r="G817" s="13">
        <v>-384</v>
      </c>
      <c r="H817" s="1" t="s">
        <v>976</v>
      </c>
      <c r="I817" s="1" t="s">
        <v>193</v>
      </c>
      <c r="J817" s="16"/>
      <c r="K817" s="16"/>
      <c r="L817" s="14" t="s">
        <v>977</v>
      </c>
      <c r="M817" s="14" t="s">
        <v>5112</v>
      </c>
      <c r="N817" s="1" t="s">
        <v>956</v>
      </c>
      <c r="O817" s="13" t="str">
        <f t="shared" si="12"/>
        <v>a</v>
      </c>
      <c r="P817" s="13"/>
      <c r="Q817" s="13" t="s">
        <v>23</v>
      </c>
      <c r="R817" s="13" t="s">
        <v>23</v>
      </c>
      <c r="S817" s="13" t="s">
        <v>23</v>
      </c>
      <c r="T817" s="13"/>
      <c r="U817" s="13" t="s">
        <v>23</v>
      </c>
      <c r="V817" s="13" t="s">
        <v>23</v>
      </c>
      <c r="W817" s="13" t="s">
        <v>23</v>
      </c>
      <c r="X817" s="13" t="s">
        <v>23</v>
      </c>
      <c r="Y817" s="13" t="s">
        <v>23</v>
      </c>
      <c r="Z817" s="13" t="s">
        <v>23</v>
      </c>
    </row>
    <row r="818" spans="1:26" s="1" customFormat="1" ht="60" x14ac:dyDescent="0.25">
      <c r="A818" s="4">
        <v>873</v>
      </c>
      <c r="B818" s="13">
        <v>1</v>
      </c>
      <c r="C818" s="48" t="s">
        <v>981</v>
      </c>
      <c r="D818" s="1" t="s">
        <v>982</v>
      </c>
      <c r="E818" s="5">
        <v>43.087766999999999</v>
      </c>
      <c r="F818" s="5">
        <v>16.704155</v>
      </c>
      <c r="G818" s="13" t="s">
        <v>974</v>
      </c>
      <c r="H818" s="1" t="s">
        <v>983</v>
      </c>
      <c r="I818" s="1" t="s">
        <v>231</v>
      </c>
      <c r="J818" s="16"/>
      <c r="K818" s="16"/>
      <c r="L818" s="14" t="s">
        <v>984</v>
      </c>
      <c r="M818" s="16"/>
      <c r="N818" s="1" t="s">
        <v>956</v>
      </c>
      <c r="O818" s="13" t="str">
        <f t="shared" si="12"/>
        <v>a</v>
      </c>
      <c r="P818" s="13"/>
      <c r="Q818" s="13" t="s">
        <v>23</v>
      </c>
      <c r="R818" s="13" t="s">
        <v>23</v>
      </c>
      <c r="S818" s="13" t="s">
        <v>23</v>
      </c>
      <c r="T818" s="13"/>
      <c r="U818" s="13" t="s">
        <v>23</v>
      </c>
      <c r="V818" s="13" t="s">
        <v>23</v>
      </c>
      <c r="W818" s="13" t="s">
        <v>23</v>
      </c>
      <c r="X818" s="13" t="s">
        <v>23</v>
      </c>
      <c r="Y818" s="13" t="s">
        <v>23</v>
      </c>
      <c r="Z818" s="13" t="s">
        <v>23</v>
      </c>
    </row>
    <row r="819" spans="1:26" s="1" customFormat="1" ht="36" x14ac:dyDescent="0.25">
      <c r="A819" s="4">
        <v>875</v>
      </c>
      <c r="B819" s="13">
        <v>1</v>
      </c>
      <c r="C819" s="48" t="s">
        <v>985</v>
      </c>
      <c r="D819" s="1" t="s">
        <v>5119</v>
      </c>
      <c r="E819" s="5">
        <v>43.080350000000003</v>
      </c>
      <c r="F819" s="5">
        <v>17.628050000000002</v>
      </c>
      <c r="G819" s="13">
        <v>-30</v>
      </c>
      <c r="H819" s="1" t="s">
        <v>730</v>
      </c>
      <c r="I819" s="1" t="s">
        <v>193</v>
      </c>
      <c r="J819" s="14" t="s">
        <v>6860</v>
      </c>
      <c r="K819" s="16"/>
      <c r="L819" s="14" t="s">
        <v>986</v>
      </c>
      <c r="M819" s="14" t="s">
        <v>5118</v>
      </c>
      <c r="N819" s="1" t="s">
        <v>956</v>
      </c>
      <c r="O819" s="13" t="str">
        <f t="shared" si="12"/>
        <v>a</v>
      </c>
      <c r="P819" s="13"/>
      <c r="Q819" s="13" t="s">
        <v>23</v>
      </c>
      <c r="R819" s="13" t="s">
        <v>23</v>
      </c>
      <c r="S819" s="13" t="s">
        <v>23</v>
      </c>
      <c r="T819" s="13"/>
      <c r="U819" s="13" t="s">
        <v>23</v>
      </c>
      <c r="V819" s="13" t="s">
        <v>23</v>
      </c>
      <c r="W819" s="13" t="s">
        <v>23</v>
      </c>
      <c r="X819" s="13" t="s">
        <v>23</v>
      </c>
      <c r="Y819" s="13" t="s">
        <v>23</v>
      </c>
      <c r="Z819" s="13" t="s">
        <v>23</v>
      </c>
    </row>
    <row r="820" spans="1:26" s="1" customFormat="1" ht="48" x14ac:dyDescent="0.25">
      <c r="A820" s="4">
        <v>876</v>
      </c>
      <c r="B820" s="13">
        <v>1</v>
      </c>
      <c r="C820" s="48" t="s">
        <v>5117</v>
      </c>
      <c r="D820" s="1" t="s">
        <v>987</v>
      </c>
      <c r="E820" s="5">
        <v>42.963200000000001</v>
      </c>
      <c r="F820" s="5">
        <v>17.137</v>
      </c>
      <c r="G820" s="13">
        <v>-550</v>
      </c>
      <c r="H820" s="1" t="s">
        <v>52</v>
      </c>
      <c r="J820" s="16"/>
      <c r="K820" s="16"/>
      <c r="L820" s="14" t="s">
        <v>988</v>
      </c>
      <c r="M820" s="14" t="s">
        <v>5116</v>
      </c>
      <c r="N820" s="1" t="s">
        <v>956</v>
      </c>
      <c r="O820" s="13" t="str">
        <f t="shared" si="12"/>
        <v>a</v>
      </c>
      <c r="P820" s="13"/>
      <c r="Q820" s="13" t="s">
        <v>23</v>
      </c>
      <c r="R820" s="13" t="s">
        <v>23</v>
      </c>
      <c r="S820" s="13" t="s">
        <v>23</v>
      </c>
      <c r="T820" s="13"/>
      <c r="U820" s="13" t="s">
        <v>23</v>
      </c>
      <c r="V820" s="13" t="s">
        <v>23</v>
      </c>
      <c r="W820" s="13" t="s">
        <v>23</v>
      </c>
      <c r="X820" s="13" t="s">
        <v>23</v>
      </c>
      <c r="Y820" s="13" t="s">
        <v>23</v>
      </c>
      <c r="Z820" s="13" t="s">
        <v>23</v>
      </c>
    </row>
    <row r="821" spans="1:26" s="1" customFormat="1" ht="24" x14ac:dyDescent="0.25">
      <c r="A821" s="4">
        <v>879</v>
      </c>
      <c r="B821" s="13">
        <v>1</v>
      </c>
      <c r="C821" s="48" t="s">
        <v>992</v>
      </c>
      <c r="D821" s="1" t="s">
        <v>993</v>
      </c>
      <c r="E821" s="5">
        <v>42.734020999999998</v>
      </c>
      <c r="F821" s="5">
        <v>17.567633000000001</v>
      </c>
      <c r="G821" s="13" t="s">
        <v>974</v>
      </c>
      <c r="H821" s="1" t="s">
        <v>52</v>
      </c>
      <c r="I821" s="1" t="s">
        <v>231</v>
      </c>
      <c r="J821" s="16"/>
      <c r="K821" s="16"/>
      <c r="L821" s="14" t="s">
        <v>994</v>
      </c>
      <c r="M821" s="16"/>
      <c r="N821" s="1" t="s">
        <v>956</v>
      </c>
      <c r="O821" s="13" t="str">
        <f t="shared" si="12"/>
        <v>a</v>
      </c>
      <c r="P821" s="13"/>
      <c r="Q821" s="13" t="s">
        <v>23</v>
      </c>
      <c r="R821" s="13" t="s">
        <v>23</v>
      </c>
      <c r="S821" s="13" t="s">
        <v>23</v>
      </c>
      <c r="T821" s="13"/>
      <c r="U821" s="13" t="s">
        <v>23</v>
      </c>
      <c r="V821" s="13" t="s">
        <v>23</v>
      </c>
      <c r="W821" s="13" t="s">
        <v>23</v>
      </c>
      <c r="X821" s="13" t="s">
        <v>23</v>
      </c>
      <c r="Y821" s="13" t="s">
        <v>23</v>
      </c>
      <c r="Z821" s="13" t="s">
        <v>23</v>
      </c>
    </row>
    <row r="822" spans="1:26" s="1" customFormat="1" ht="24" x14ac:dyDescent="0.25">
      <c r="A822" s="4">
        <v>887</v>
      </c>
      <c r="B822" s="13">
        <v>1</v>
      </c>
      <c r="C822" s="48" t="s">
        <v>999</v>
      </c>
      <c r="D822" s="1" t="s">
        <v>1000</v>
      </c>
      <c r="E822" s="5">
        <v>41.811416999999999</v>
      </c>
      <c r="F822" s="5">
        <v>19.587415</v>
      </c>
      <c r="G822" s="13">
        <v>-330</v>
      </c>
      <c r="H822" s="1" t="s">
        <v>1001</v>
      </c>
      <c r="J822" s="16"/>
      <c r="K822" s="16"/>
      <c r="L822" s="14" t="s">
        <v>1002</v>
      </c>
      <c r="M822" s="14" t="s">
        <v>5121</v>
      </c>
      <c r="N822" s="1" t="s">
        <v>1003</v>
      </c>
      <c r="O822" s="13" t="str">
        <f t="shared" si="12"/>
        <v>a</v>
      </c>
      <c r="P822" s="13" t="s">
        <v>97</v>
      </c>
      <c r="Q822" s="13" t="s">
        <v>23</v>
      </c>
      <c r="R822" s="13" t="s">
        <v>23</v>
      </c>
      <c r="S822" s="13" t="s">
        <v>23</v>
      </c>
      <c r="T822" s="13"/>
      <c r="U822" s="13" t="s">
        <v>23</v>
      </c>
      <c r="V822" s="13" t="s">
        <v>23</v>
      </c>
      <c r="W822" s="13" t="s">
        <v>23</v>
      </c>
      <c r="X822" s="13" t="s">
        <v>23</v>
      </c>
      <c r="Y822" s="13" t="s">
        <v>23</v>
      </c>
      <c r="Z822" s="13" t="s">
        <v>23</v>
      </c>
    </row>
    <row r="823" spans="1:26" s="1" customFormat="1" ht="24" x14ac:dyDescent="0.25">
      <c r="A823" s="4">
        <v>888</v>
      </c>
      <c r="B823" s="13">
        <v>1</v>
      </c>
      <c r="C823" s="48" t="s">
        <v>1004</v>
      </c>
      <c r="D823" s="1" t="s">
        <v>4639</v>
      </c>
      <c r="E823" s="5">
        <v>41.7836</v>
      </c>
      <c r="F823" s="5">
        <v>19.649999999999999</v>
      </c>
      <c r="G823" s="13">
        <v>-330</v>
      </c>
      <c r="H823" s="1" t="s">
        <v>1001</v>
      </c>
      <c r="I823" s="1" t="s">
        <v>350</v>
      </c>
      <c r="J823" s="16"/>
      <c r="K823" s="16"/>
      <c r="L823" s="14" t="s">
        <v>1005</v>
      </c>
      <c r="M823" s="14" t="s">
        <v>5122</v>
      </c>
      <c r="N823" s="1" t="s">
        <v>1003</v>
      </c>
      <c r="O823" s="13" t="str">
        <f t="shared" si="12"/>
        <v>a</v>
      </c>
      <c r="P823" s="13"/>
      <c r="Q823" s="13"/>
      <c r="R823" s="13" t="s">
        <v>23</v>
      </c>
      <c r="S823" s="13" t="s">
        <v>23</v>
      </c>
      <c r="T823" s="13"/>
      <c r="U823" s="13" t="s">
        <v>23</v>
      </c>
      <c r="V823" s="13" t="s">
        <v>23</v>
      </c>
      <c r="W823" s="13" t="s">
        <v>23</v>
      </c>
      <c r="X823" s="13" t="s">
        <v>23</v>
      </c>
      <c r="Y823" s="13" t="s">
        <v>23</v>
      </c>
      <c r="Z823" s="13" t="s">
        <v>23</v>
      </c>
    </row>
    <row r="824" spans="1:26" s="1" customFormat="1" ht="24" x14ac:dyDescent="0.25">
      <c r="A824" s="4">
        <v>891</v>
      </c>
      <c r="B824" s="13">
        <v>1</v>
      </c>
      <c r="C824" s="48" t="s">
        <v>1008</v>
      </c>
      <c r="D824" s="1" t="s">
        <v>1009</v>
      </c>
      <c r="E824" s="5">
        <v>40.721575999999999</v>
      </c>
      <c r="F824" s="5">
        <v>19.472942</v>
      </c>
      <c r="G824" s="13">
        <v>-750</v>
      </c>
      <c r="H824" s="1" t="s">
        <v>1010</v>
      </c>
      <c r="I824" s="1" t="s">
        <v>193</v>
      </c>
      <c r="J824" s="16"/>
      <c r="K824" s="16"/>
      <c r="L824" s="14" t="s">
        <v>1011</v>
      </c>
      <c r="M824" s="14" t="s">
        <v>5124</v>
      </c>
      <c r="N824" s="1" t="s">
        <v>1003</v>
      </c>
      <c r="O824" s="13" t="str">
        <f t="shared" si="12"/>
        <v>a</v>
      </c>
      <c r="P824" s="13"/>
      <c r="Q824" s="13" t="s">
        <v>23</v>
      </c>
      <c r="R824" s="13" t="s">
        <v>23</v>
      </c>
      <c r="S824" s="13" t="s">
        <v>23</v>
      </c>
      <c r="T824" s="13"/>
      <c r="U824" s="13" t="s">
        <v>23</v>
      </c>
      <c r="V824" s="13" t="s">
        <v>23</v>
      </c>
      <c r="W824" s="13" t="s">
        <v>23</v>
      </c>
      <c r="X824" s="13" t="s">
        <v>23</v>
      </c>
      <c r="Y824" s="13" t="s">
        <v>23</v>
      </c>
      <c r="Z824" s="13" t="s">
        <v>23</v>
      </c>
    </row>
    <row r="825" spans="1:26" s="1" customFormat="1" ht="60" x14ac:dyDescent="0.25">
      <c r="A825" s="4">
        <v>893</v>
      </c>
      <c r="B825" s="13">
        <v>1</v>
      </c>
      <c r="C825" s="48" t="s">
        <v>6975</v>
      </c>
      <c r="D825" s="1" t="s">
        <v>6976</v>
      </c>
      <c r="E825" s="5">
        <v>40.465000000000003</v>
      </c>
      <c r="F825" s="5">
        <v>19.449000000000002</v>
      </c>
      <c r="G825" s="13">
        <v>-30</v>
      </c>
      <c r="H825" s="1" t="s">
        <v>52</v>
      </c>
      <c r="I825" s="1" t="s">
        <v>350</v>
      </c>
      <c r="J825" s="14" t="s">
        <v>6973</v>
      </c>
      <c r="K825" s="16"/>
      <c r="L825" s="14" t="s">
        <v>1015</v>
      </c>
      <c r="M825" s="14" t="s">
        <v>5127</v>
      </c>
      <c r="N825" s="1" t="s">
        <v>1003</v>
      </c>
      <c r="O825" s="13" t="str">
        <f t="shared" si="12"/>
        <v>a</v>
      </c>
      <c r="P825" s="13"/>
      <c r="Q825" s="13" t="s">
        <v>40</v>
      </c>
      <c r="R825" s="13" t="s">
        <v>23</v>
      </c>
      <c r="S825" s="13" t="s">
        <v>39</v>
      </c>
      <c r="T825" s="13"/>
      <c r="U825" s="13" t="s">
        <v>23</v>
      </c>
      <c r="V825" s="13" t="s">
        <v>23</v>
      </c>
      <c r="W825" s="13" t="s">
        <v>23</v>
      </c>
      <c r="X825" s="13" t="s">
        <v>23</v>
      </c>
      <c r="Y825" s="13" t="s">
        <v>23</v>
      </c>
      <c r="Z825" s="13" t="s">
        <v>23</v>
      </c>
    </row>
    <row r="826" spans="1:26" s="1" customFormat="1" ht="36" x14ac:dyDescent="0.25">
      <c r="A826" s="4">
        <v>911</v>
      </c>
      <c r="B826" s="13">
        <v>1</v>
      </c>
      <c r="C826" s="48" t="s">
        <v>6455</v>
      </c>
      <c r="D826" s="1" t="s">
        <v>1036</v>
      </c>
      <c r="E826" s="5">
        <v>39.027799999999999</v>
      </c>
      <c r="F826" s="5">
        <v>20.735499999999998</v>
      </c>
      <c r="G826" s="13">
        <v>31</v>
      </c>
      <c r="H826" s="1" t="s">
        <v>52</v>
      </c>
      <c r="I826" s="1" t="s">
        <v>350</v>
      </c>
      <c r="J826" s="16"/>
      <c r="K826" s="16"/>
      <c r="L826" s="14" t="s">
        <v>1037</v>
      </c>
      <c r="M826" s="14" t="s">
        <v>5139</v>
      </c>
      <c r="N826" s="1" t="s">
        <v>1029</v>
      </c>
      <c r="O826" s="13" t="str">
        <f t="shared" si="12"/>
        <v>a</v>
      </c>
      <c r="P826" s="13"/>
      <c r="Q826" s="13" t="s">
        <v>23</v>
      </c>
      <c r="R826" s="13" t="s">
        <v>23</v>
      </c>
      <c r="S826" s="13" t="s">
        <v>23</v>
      </c>
      <c r="T826" s="13"/>
      <c r="U826" s="13" t="s">
        <v>23</v>
      </c>
      <c r="V826" s="13" t="s">
        <v>23</v>
      </c>
      <c r="W826" s="13" t="s">
        <v>23</v>
      </c>
      <c r="X826" s="13" t="s">
        <v>23</v>
      </c>
      <c r="Y826" s="13" t="s">
        <v>23</v>
      </c>
      <c r="Z826" s="13" t="s">
        <v>23</v>
      </c>
    </row>
    <row r="827" spans="1:26" s="1" customFormat="1" ht="24" x14ac:dyDescent="0.25">
      <c r="A827" s="4">
        <v>914</v>
      </c>
      <c r="B827" s="13">
        <v>1</v>
      </c>
      <c r="C827" s="48" t="s">
        <v>1044</v>
      </c>
      <c r="D827" s="1" t="s">
        <v>1045</v>
      </c>
      <c r="E827" s="5">
        <v>39.040999999999997</v>
      </c>
      <c r="F827" s="5">
        <v>20.952999999999999</v>
      </c>
      <c r="G827" s="13">
        <v>-550</v>
      </c>
      <c r="H827" s="1" t="s">
        <v>1046</v>
      </c>
      <c r="I827" s="1" t="s">
        <v>6672</v>
      </c>
      <c r="J827" s="16"/>
      <c r="K827" s="16"/>
      <c r="L827" s="14" t="s">
        <v>5143</v>
      </c>
      <c r="M827" s="14" t="s">
        <v>5142</v>
      </c>
      <c r="N827" s="1" t="s">
        <v>1029</v>
      </c>
      <c r="O827" s="13" t="str">
        <f t="shared" si="12"/>
        <v>a</v>
      </c>
      <c r="P827" s="13"/>
      <c r="Q827" s="13"/>
      <c r="R827" s="13" t="s">
        <v>23</v>
      </c>
      <c r="S827" s="13" t="s">
        <v>23</v>
      </c>
      <c r="T827" s="13"/>
      <c r="U827" s="13" t="s">
        <v>23</v>
      </c>
      <c r="V827" s="13" t="s">
        <v>23</v>
      </c>
      <c r="W827" s="13" t="s">
        <v>23</v>
      </c>
      <c r="X827" s="13" t="s">
        <v>23</v>
      </c>
      <c r="Y827" s="13" t="s">
        <v>23</v>
      </c>
      <c r="Z827" s="13" t="s">
        <v>23</v>
      </c>
    </row>
    <row r="828" spans="1:26" s="1" customFormat="1" ht="48" x14ac:dyDescent="0.25">
      <c r="A828" s="4">
        <v>924</v>
      </c>
      <c r="B828" s="13">
        <v>1</v>
      </c>
      <c r="C828" s="48" t="s">
        <v>1047</v>
      </c>
      <c r="D828" s="1" t="s">
        <v>6305</v>
      </c>
      <c r="E828" s="5">
        <v>38.922400000000003</v>
      </c>
      <c r="F828" s="5">
        <v>20.8414</v>
      </c>
      <c r="G828" s="13">
        <v>-750</v>
      </c>
      <c r="H828" s="1" t="s">
        <v>730</v>
      </c>
      <c r="I828" s="1" t="s">
        <v>1052</v>
      </c>
      <c r="J828" s="16"/>
      <c r="K828" s="16"/>
      <c r="L828" s="14" t="s">
        <v>1048</v>
      </c>
      <c r="M828" s="14" t="s">
        <v>5144</v>
      </c>
      <c r="N828" s="1" t="s">
        <v>1029</v>
      </c>
      <c r="O828" s="13" t="str">
        <f t="shared" si="12"/>
        <v>a</v>
      </c>
      <c r="P828" s="13"/>
      <c r="Q828" s="13"/>
      <c r="R828" s="13" t="s">
        <v>23</v>
      </c>
      <c r="S828" s="13" t="s">
        <v>23</v>
      </c>
      <c r="T828" s="13"/>
      <c r="U828" s="13" t="s">
        <v>23</v>
      </c>
      <c r="V828" s="13" t="s">
        <v>23</v>
      </c>
      <c r="W828" s="13" t="s">
        <v>23</v>
      </c>
      <c r="X828" s="13" t="s">
        <v>23</v>
      </c>
      <c r="Y828" s="13" t="s">
        <v>23</v>
      </c>
      <c r="Z828" s="13" t="s">
        <v>23</v>
      </c>
    </row>
    <row r="829" spans="1:26" s="1" customFormat="1" ht="60" x14ac:dyDescent="0.25">
      <c r="A829" s="4">
        <v>935</v>
      </c>
      <c r="B829" s="13">
        <v>1</v>
      </c>
      <c r="C829" s="48" t="s">
        <v>7462</v>
      </c>
      <c r="D829" s="1" t="s">
        <v>7461</v>
      </c>
      <c r="E829" s="5">
        <v>38.49</v>
      </c>
      <c r="F829" s="5">
        <v>21.06</v>
      </c>
      <c r="G829" s="13" t="s">
        <v>974</v>
      </c>
      <c r="H829" s="1" t="s">
        <v>1055</v>
      </c>
      <c r="J829" s="16"/>
      <c r="K829" s="16"/>
      <c r="L829" s="16"/>
      <c r="M829" s="16"/>
      <c r="N829" s="1" t="s">
        <v>1029</v>
      </c>
      <c r="O829" s="13" t="str">
        <f t="shared" si="12"/>
        <v>a</v>
      </c>
      <c r="P829" s="13"/>
      <c r="Q829" s="13" t="s">
        <v>23</v>
      </c>
      <c r="R829" s="13" t="s">
        <v>23</v>
      </c>
      <c r="S829" s="13" t="s">
        <v>23</v>
      </c>
      <c r="T829" s="13"/>
      <c r="U829" s="13" t="s">
        <v>23</v>
      </c>
      <c r="V829" s="13" t="s">
        <v>23</v>
      </c>
      <c r="W829" s="13" t="s">
        <v>23</v>
      </c>
      <c r="X829" s="13" t="s">
        <v>23</v>
      </c>
      <c r="Y829" s="13" t="s">
        <v>23</v>
      </c>
      <c r="Z829" s="13" t="s">
        <v>23</v>
      </c>
    </row>
    <row r="830" spans="1:26" s="1" customFormat="1" ht="24" x14ac:dyDescent="0.25">
      <c r="A830" s="4">
        <v>936</v>
      </c>
      <c r="B830" s="13">
        <v>1</v>
      </c>
      <c r="C830" s="48" t="s">
        <v>1057</v>
      </c>
      <c r="D830" s="1" t="s">
        <v>1058</v>
      </c>
      <c r="E830" s="5">
        <v>38.554600000000001</v>
      </c>
      <c r="F830" s="5">
        <v>21.0915</v>
      </c>
      <c r="G830" s="13">
        <v>-550</v>
      </c>
      <c r="H830" s="1" t="s">
        <v>730</v>
      </c>
      <c r="I830" s="1" t="s">
        <v>193</v>
      </c>
      <c r="J830" s="16"/>
      <c r="K830" s="16"/>
      <c r="L830" s="14" t="s">
        <v>1059</v>
      </c>
      <c r="M830" s="14" t="s">
        <v>5147</v>
      </c>
      <c r="N830" s="1" t="s">
        <v>1029</v>
      </c>
      <c r="O830" s="13" t="str">
        <f t="shared" si="12"/>
        <v>a</v>
      </c>
      <c r="P830" s="13"/>
      <c r="Q830" s="13" t="s">
        <v>23</v>
      </c>
      <c r="R830" s="13" t="s">
        <v>23</v>
      </c>
      <c r="S830" s="13" t="s">
        <v>23</v>
      </c>
      <c r="T830" s="13"/>
      <c r="U830" s="13" t="s">
        <v>23</v>
      </c>
      <c r="V830" s="13" t="s">
        <v>23</v>
      </c>
      <c r="W830" s="13" t="s">
        <v>23</v>
      </c>
      <c r="X830" s="13" t="s">
        <v>23</v>
      </c>
      <c r="Y830" s="13" t="s">
        <v>23</v>
      </c>
      <c r="Z830" s="13" t="s">
        <v>23</v>
      </c>
    </row>
    <row r="831" spans="1:26" s="1" customFormat="1" ht="22.5" x14ac:dyDescent="0.25">
      <c r="A831" s="4">
        <v>938</v>
      </c>
      <c r="B831" s="13">
        <v>1</v>
      </c>
      <c r="C831" s="48" t="s">
        <v>7310</v>
      </c>
      <c r="D831" s="1" t="s">
        <v>1060</v>
      </c>
      <c r="E831" s="5">
        <v>38.317135</v>
      </c>
      <c r="F831" s="5">
        <v>21.113503999999999</v>
      </c>
      <c r="G831" s="13">
        <v>-750</v>
      </c>
      <c r="H831" s="1" t="s">
        <v>52</v>
      </c>
      <c r="J831" s="16"/>
      <c r="K831" s="16"/>
      <c r="L831" s="14" t="s">
        <v>1061</v>
      </c>
      <c r="M831" s="14" t="s">
        <v>5148</v>
      </c>
      <c r="N831" s="1" t="s">
        <v>1029</v>
      </c>
      <c r="O831" s="13" t="str">
        <f t="shared" si="12"/>
        <v>a</v>
      </c>
      <c r="P831" s="13"/>
      <c r="Q831" s="13" t="s">
        <v>23</v>
      </c>
      <c r="R831" s="13" t="s">
        <v>23</v>
      </c>
      <c r="S831" s="13" t="s">
        <v>23</v>
      </c>
      <c r="T831" s="13"/>
      <c r="U831" s="13" t="s">
        <v>23</v>
      </c>
      <c r="V831" s="13" t="s">
        <v>23</v>
      </c>
      <c r="W831" s="13" t="s">
        <v>23</v>
      </c>
      <c r="X831" s="13" t="s">
        <v>23</v>
      </c>
      <c r="Y831" s="13" t="s">
        <v>23</v>
      </c>
      <c r="Z831" s="13" t="s">
        <v>23</v>
      </c>
    </row>
    <row r="832" spans="1:26" s="1" customFormat="1" ht="24" x14ac:dyDescent="0.25">
      <c r="A832" s="4">
        <v>944</v>
      </c>
      <c r="B832" s="13">
        <v>1</v>
      </c>
      <c r="C832" s="48" t="s">
        <v>1065</v>
      </c>
      <c r="D832" s="1" t="s">
        <v>5151</v>
      </c>
      <c r="E832" s="5">
        <v>38.372599999999998</v>
      </c>
      <c r="F832" s="5">
        <v>21.533300000000001</v>
      </c>
      <c r="G832" s="13">
        <v>-750</v>
      </c>
      <c r="H832" s="1" t="s">
        <v>4462</v>
      </c>
      <c r="J832" s="16"/>
      <c r="K832" s="16"/>
      <c r="L832" s="14" t="s">
        <v>1066</v>
      </c>
      <c r="M832" s="14" t="s">
        <v>5150</v>
      </c>
      <c r="N832" s="1" t="s">
        <v>1029</v>
      </c>
      <c r="O832" s="13" t="str">
        <f t="shared" si="12"/>
        <v>a</v>
      </c>
      <c r="P832" s="13"/>
      <c r="Q832" s="13" t="s">
        <v>23</v>
      </c>
      <c r="R832" s="13" t="s">
        <v>23</v>
      </c>
      <c r="S832" s="13" t="s">
        <v>23</v>
      </c>
      <c r="T832" s="13"/>
      <c r="U832" s="13" t="s">
        <v>23</v>
      </c>
      <c r="V832" s="13" t="s">
        <v>23</v>
      </c>
      <c r="W832" s="13" t="s">
        <v>23</v>
      </c>
      <c r="X832" s="13" t="s">
        <v>23</v>
      </c>
      <c r="Y832" s="13" t="s">
        <v>23</v>
      </c>
      <c r="Z832" s="13" t="s">
        <v>23</v>
      </c>
    </row>
    <row r="833" spans="1:26" s="1" customFormat="1" ht="36" x14ac:dyDescent="0.25">
      <c r="A833" s="4">
        <v>954</v>
      </c>
      <c r="B833" s="13">
        <v>1</v>
      </c>
      <c r="C833" s="48" t="s">
        <v>1069</v>
      </c>
      <c r="D833" s="1" t="s">
        <v>5154</v>
      </c>
      <c r="E833" s="5">
        <v>38.359031000000002</v>
      </c>
      <c r="F833" s="5">
        <v>22.248737999999999</v>
      </c>
      <c r="G833" s="13">
        <v>-550</v>
      </c>
      <c r="H833" s="1" t="s">
        <v>1070</v>
      </c>
      <c r="I833" s="1" t="s">
        <v>2069</v>
      </c>
      <c r="J833" s="16"/>
      <c r="K833" s="16"/>
      <c r="L833" s="14" t="s">
        <v>1071</v>
      </c>
      <c r="M833" s="14" t="s">
        <v>5153</v>
      </c>
      <c r="N833" s="1" t="s">
        <v>1029</v>
      </c>
      <c r="O833" s="13" t="str">
        <f t="shared" si="12"/>
        <v>a</v>
      </c>
      <c r="P833" s="13"/>
      <c r="Q833" s="13" t="s">
        <v>23</v>
      </c>
      <c r="R833" s="13" t="s">
        <v>23</v>
      </c>
      <c r="S833" s="13" t="s">
        <v>23</v>
      </c>
      <c r="T833" s="13"/>
      <c r="U833" s="13" t="s">
        <v>23</v>
      </c>
      <c r="V833" s="13" t="s">
        <v>23</v>
      </c>
      <c r="W833" s="13" t="s">
        <v>23</v>
      </c>
      <c r="X833" s="13" t="s">
        <v>23</v>
      </c>
      <c r="Y833" s="13" t="s">
        <v>23</v>
      </c>
      <c r="Z833" s="13" t="s">
        <v>23</v>
      </c>
    </row>
    <row r="834" spans="1:26" s="1" customFormat="1" ht="22.5" x14ac:dyDescent="0.25">
      <c r="A834" s="4">
        <v>956</v>
      </c>
      <c r="B834" s="13">
        <v>1</v>
      </c>
      <c r="C834" s="48" t="s">
        <v>1072</v>
      </c>
      <c r="D834" s="1" t="s">
        <v>1073</v>
      </c>
      <c r="E834" s="5">
        <v>38.381332</v>
      </c>
      <c r="F834" s="5">
        <v>22.387478000000002</v>
      </c>
      <c r="G834" s="13">
        <v>-750</v>
      </c>
      <c r="H834" s="1" t="s">
        <v>1070</v>
      </c>
      <c r="I834" s="1" t="s">
        <v>35</v>
      </c>
      <c r="J834" s="16"/>
      <c r="K834" s="16"/>
      <c r="L834" s="14" t="s">
        <v>1074</v>
      </c>
      <c r="M834" s="14" t="s">
        <v>5155</v>
      </c>
      <c r="N834" s="1" t="s">
        <v>1029</v>
      </c>
      <c r="O834" s="13" t="str">
        <f t="shared" si="12"/>
        <v>a</v>
      </c>
      <c r="P834" s="13" t="s">
        <v>97</v>
      </c>
      <c r="Q834" s="13" t="s">
        <v>38</v>
      </c>
      <c r="R834" s="13" t="s">
        <v>39</v>
      </c>
      <c r="S834" s="13" t="s">
        <v>23</v>
      </c>
      <c r="T834" s="13"/>
      <c r="U834" s="13" t="s">
        <v>23</v>
      </c>
      <c r="V834" s="13" t="s">
        <v>23</v>
      </c>
      <c r="W834" s="13" t="s">
        <v>23</v>
      </c>
      <c r="X834" s="13" t="s">
        <v>23</v>
      </c>
      <c r="Y834" s="13" t="s">
        <v>23</v>
      </c>
      <c r="Z834" s="13" t="s">
        <v>23</v>
      </c>
    </row>
    <row r="835" spans="1:26" s="1" customFormat="1" ht="22.5" x14ac:dyDescent="0.25">
      <c r="A835" s="4">
        <v>960</v>
      </c>
      <c r="B835" s="13">
        <v>1</v>
      </c>
      <c r="C835" s="48" t="s">
        <v>4661</v>
      </c>
      <c r="E835" s="5">
        <v>38.346314</v>
      </c>
      <c r="F835" s="5">
        <v>22.683406999999999</v>
      </c>
      <c r="G835" s="13" t="s">
        <v>974</v>
      </c>
      <c r="H835" s="1" t="s">
        <v>1079</v>
      </c>
      <c r="J835" s="16"/>
      <c r="K835" s="16"/>
      <c r="L835" s="14" t="s">
        <v>1080</v>
      </c>
      <c r="M835" s="16"/>
      <c r="N835" s="1" t="s">
        <v>1029</v>
      </c>
      <c r="O835" s="13" t="str">
        <f t="shared" si="12"/>
        <v>a</v>
      </c>
      <c r="P835" s="13"/>
      <c r="Q835" s="13" t="s">
        <v>23</v>
      </c>
      <c r="R835" s="13" t="s">
        <v>23</v>
      </c>
      <c r="S835" s="13" t="s">
        <v>23</v>
      </c>
      <c r="T835" s="13"/>
      <c r="U835" s="13" t="s">
        <v>23</v>
      </c>
      <c r="V835" s="13" t="s">
        <v>23</v>
      </c>
      <c r="W835" s="13" t="s">
        <v>23</v>
      </c>
      <c r="X835" s="13" t="s">
        <v>23</v>
      </c>
      <c r="Y835" s="13" t="s">
        <v>23</v>
      </c>
      <c r="Z835" s="13" t="s">
        <v>23</v>
      </c>
    </row>
    <row r="836" spans="1:26" s="1" customFormat="1" ht="24" x14ac:dyDescent="0.25">
      <c r="A836" s="4">
        <v>962</v>
      </c>
      <c r="B836" s="13">
        <v>1</v>
      </c>
      <c r="C836" s="48" t="s">
        <v>5165</v>
      </c>
      <c r="D836" s="1" t="s">
        <v>5164</v>
      </c>
      <c r="E836" s="5">
        <v>38.274492000000002</v>
      </c>
      <c r="F836" s="5">
        <v>22.794134</v>
      </c>
      <c r="G836" s="13">
        <v>-750</v>
      </c>
      <c r="H836" s="1" t="s">
        <v>5163</v>
      </c>
      <c r="J836" s="16"/>
      <c r="K836" s="16"/>
      <c r="L836" s="14" t="s">
        <v>1082</v>
      </c>
      <c r="M836" s="14" t="s">
        <v>5167</v>
      </c>
      <c r="N836" s="1" t="s">
        <v>1029</v>
      </c>
      <c r="O836" s="13" t="str">
        <f t="shared" si="12"/>
        <v>a</v>
      </c>
      <c r="P836" s="13"/>
      <c r="Q836" s="13" t="s">
        <v>23</v>
      </c>
      <c r="R836" s="13" t="s">
        <v>23</v>
      </c>
      <c r="S836" s="13" t="s">
        <v>23</v>
      </c>
      <c r="T836" s="13"/>
      <c r="U836" s="13" t="s">
        <v>23</v>
      </c>
      <c r="V836" s="13" t="s">
        <v>23</v>
      </c>
      <c r="W836" s="13" t="s">
        <v>23</v>
      </c>
      <c r="X836" s="13" t="s">
        <v>23</v>
      </c>
      <c r="Y836" s="13" t="s">
        <v>23</v>
      </c>
      <c r="Z836" s="13" t="s">
        <v>23</v>
      </c>
    </row>
    <row r="837" spans="1:26" s="1" customFormat="1" ht="48" x14ac:dyDescent="0.25">
      <c r="A837" s="4">
        <v>973</v>
      </c>
      <c r="B837" s="13">
        <v>1</v>
      </c>
      <c r="C837" s="48" t="s">
        <v>5178</v>
      </c>
      <c r="D837" s="1" t="s">
        <v>1098</v>
      </c>
      <c r="E837" s="5">
        <v>37.953069999999997</v>
      </c>
      <c r="F837" s="5">
        <v>23.599613000000002</v>
      </c>
      <c r="G837" s="13">
        <v>-550</v>
      </c>
      <c r="H837" s="1" t="s">
        <v>4466</v>
      </c>
      <c r="I837" s="1" t="s">
        <v>1099</v>
      </c>
      <c r="J837" s="16"/>
      <c r="K837" s="16"/>
      <c r="L837" s="14" t="s">
        <v>5179</v>
      </c>
      <c r="M837" s="14" t="s">
        <v>5177</v>
      </c>
      <c r="N837" s="1" t="s">
        <v>1093</v>
      </c>
      <c r="O837" s="13" t="str">
        <f t="shared" ref="O837:O900" si="13">IF(H837="","m","a")</f>
        <v>a</v>
      </c>
      <c r="P837" s="13"/>
      <c r="Q837" s="13" t="s">
        <v>23</v>
      </c>
      <c r="R837" s="13" t="s">
        <v>23</v>
      </c>
      <c r="S837" s="13" t="s">
        <v>23</v>
      </c>
      <c r="T837" s="13"/>
      <c r="U837" s="13" t="s">
        <v>23</v>
      </c>
      <c r="V837" s="13" t="s">
        <v>23</v>
      </c>
      <c r="W837" s="13" t="s">
        <v>23</v>
      </c>
      <c r="X837" s="13" t="s">
        <v>23</v>
      </c>
      <c r="Y837" s="13" t="s">
        <v>23</v>
      </c>
      <c r="Z837" s="13" t="s">
        <v>23</v>
      </c>
    </row>
    <row r="838" spans="1:26" s="1" customFormat="1" ht="24" x14ac:dyDescent="0.25">
      <c r="A838" s="4">
        <v>980</v>
      </c>
      <c r="B838" s="13">
        <v>1</v>
      </c>
      <c r="C838" s="48" t="s">
        <v>6231</v>
      </c>
      <c r="D838" s="1" t="s">
        <v>1106</v>
      </c>
      <c r="E838" s="5">
        <v>37.809820000000002</v>
      </c>
      <c r="F838" s="5">
        <v>23.77843</v>
      </c>
      <c r="G838" s="13">
        <v>-330</v>
      </c>
      <c r="H838" s="1" t="s">
        <v>7299</v>
      </c>
      <c r="J838" s="16"/>
      <c r="K838" s="16"/>
      <c r="L838" s="14" t="s">
        <v>1107</v>
      </c>
      <c r="M838" s="14" t="s">
        <v>5185</v>
      </c>
      <c r="N838" s="1" t="s">
        <v>1093</v>
      </c>
      <c r="O838" s="13" t="str">
        <f t="shared" si="13"/>
        <v>a</v>
      </c>
      <c r="P838" s="13" t="s">
        <v>97</v>
      </c>
      <c r="Q838" s="13" t="s">
        <v>23</v>
      </c>
      <c r="R838" s="13" t="s">
        <v>23</v>
      </c>
      <c r="S838" s="13" t="s">
        <v>23</v>
      </c>
      <c r="T838" s="13"/>
      <c r="U838" s="13" t="s">
        <v>23</v>
      </c>
      <c r="V838" s="13" t="s">
        <v>23</v>
      </c>
      <c r="W838" s="13" t="s">
        <v>23</v>
      </c>
      <c r="X838" s="13" t="s">
        <v>23</v>
      </c>
      <c r="Y838" s="13" t="s">
        <v>23</v>
      </c>
      <c r="Z838" s="13" t="s">
        <v>23</v>
      </c>
    </row>
    <row r="839" spans="1:26" s="1" customFormat="1" ht="24" x14ac:dyDescent="0.25">
      <c r="A839" s="4">
        <v>983</v>
      </c>
      <c r="B839" s="13">
        <v>1</v>
      </c>
      <c r="C839" s="48" t="s">
        <v>1108</v>
      </c>
      <c r="D839" s="1" t="s">
        <v>1109</v>
      </c>
      <c r="E839" s="5">
        <v>37.718204999999998</v>
      </c>
      <c r="F839" s="5">
        <v>23.937632000000001</v>
      </c>
      <c r="G839" s="13">
        <v>-550</v>
      </c>
      <c r="H839" s="1" t="s">
        <v>730</v>
      </c>
      <c r="I839" s="1" t="s">
        <v>1052</v>
      </c>
      <c r="J839" s="16"/>
      <c r="K839" s="16"/>
      <c r="L839" s="14" t="s">
        <v>5187</v>
      </c>
      <c r="M839" s="14" t="s">
        <v>5186</v>
      </c>
      <c r="N839" s="1" t="s">
        <v>1093</v>
      </c>
      <c r="O839" s="13" t="str">
        <f t="shared" si="13"/>
        <v>a</v>
      </c>
      <c r="P839" s="13"/>
      <c r="Q839" s="13" t="s">
        <v>38</v>
      </c>
      <c r="R839" s="13" t="s">
        <v>39</v>
      </c>
      <c r="S839" s="13" t="s">
        <v>39</v>
      </c>
      <c r="T839" s="13"/>
      <c r="U839" s="13" t="s">
        <v>23</v>
      </c>
      <c r="V839" s="13" t="s">
        <v>23</v>
      </c>
      <c r="W839" s="13" t="s">
        <v>23</v>
      </c>
      <c r="X839" s="13" t="s">
        <v>23</v>
      </c>
      <c r="Y839" s="13" t="s">
        <v>23</v>
      </c>
      <c r="Z839" s="13" t="s">
        <v>23</v>
      </c>
    </row>
    <row r="840" spans="1:26" s="1" customFormat="1" ht="12" x14ac:dyDescent="0.25">
      <c r="A840" s="4">
        <v>984</v>
      </c>
      <c r="B840" s="13">
        <v>1</v>
      </c>
      <c r="C840" s="48" t="s">
        <v>6534</v>
      </c>
      <c r="D840" s="1" t="s">
        <v>5188</v>
      </c>
      <c r="E840" s="5">
        <v>37.714171</v>
      </c>
      <c r="F840" s="5">
        <v>23.933225</v>
      </c>
      <c r="G840" s="13" t="s">
        <v>974</v>
      </c>
      <c r="H840" s="1" t="s">
        <v>1110</v>
      </c>
      <c r="J840" s="16"/>
      <c r="K840" s="16"/>
      <c r="L840" s="14"/>
      <c r="M840" s="16"/>
      <c r="N840" s="1" t="s">
        <v>1093</v>
      </c>
      <c r="O840" s="13" t="str">
        <f t="shared" si="13"/>
        <v>a</v>
      </c>
      <c r="P840" s="13"/>
      <c r="Q840" s="13" t="s">
        <v>23</v>
      </c>
      <c r="R840" s="13" t="s">
        <v>23</v>
      </c>
      <c r="S840" s="13" t="s">
        <v>23</v>
      </c>
      <c r="T840" s="13"/>
      <c r="U840" s="13" t="s">
        <v>23</v>
      </c>
      <c r="V840" s="13" t="s">
        <v>23</v>
      </c>
      <c r="W840" s="13" t="s">
        <v>23</v>
      </c>
      <c r="X840" s="13" t="s">
        <v>23</v>
      </c>
      <c r="Y840" s="13" t="s">
        <v>23</v>
      </c>
      <c r="Z840" s="13" t="s">
        <v>23</v>
      </c>
    </row>
    <row r="841" spans="1:26" s="1" customFormat="1" ht="24" x14ac:dyDescent="0.25">
      <c r="A841" s="4">
        <v>989</v>
      </c>
      <c r="B841" s="13">
        <v>1</v>
      </c>
      <c r="C841" s="48" t="s">
        <v>1114</v>
      </c>
      <c r="D841" s="1" t="s">
        <v>1115</v>
      </c>
      <c r="E841" s="5">
        <v>37.693764999999999</v>
      </c>
      <c r="F841" s="5">
        <v>24.06382</v>
      </c>
      <c r="G841" s="13" t="s">
        <v>974</v>
      </c>
      <c r="H841" s="1" t="s">
        <v>1110</v>
      </c>
      <c r="J841" s="16"/>
      <c r="K841" s="16"/>
      <c r="L841" s="14" t="s">
        <v>1116</v>
      </c>
      <c r="M841" s="16"/>
      <c r="N841" s="1" t="s">
        <v>1093</v>
      </c>
      <c r="O841" s="13" t="str">
        <f t="shared" si="13"/>
        <v>a</v>
      </c>
      <c r="P841" s="13"/>
      <c r="Q841" s="13" t="s">
        <v>23</v>
      </c>
      <c r="R841" s="13" t="s">
        <v>23</v>
      </c>
      <c r="S841" s="13" t="s">
        <v>23</v>
      </c>
      <c r="T841" s="13"/>
      <c r="U841" s="13" t="s">
        <v>23</v>
      </c>
      <c r="V841" s="13" t="s">
        <v>23</v>
      </c>
      <c r="W841" s="13" t="s">
        <v>23</v>
      </c>
      <c r="X841" s="13" t="s">
        <v>23</v>
      </c>
      <c r="Y841" s="13" t="s">
        <v>23</v>
      </c>
      <c r="Z841" s="13" t="s">
        <v>23</v>
      </c>
    </row>
    <row r="842" spans="1:26" s="1" customFormat="1" ht="24" x14ac:dyDescent="0.25">
      <c r="A842" s="4">
        <v>990</v>
      </c>
      <c r="B842" s="13">
        <v>1</v>
      </c>
      <c r="C842" s="48" t="s">
        <v>1117</v>
      </c>
      <c r="D842" s="1" t="s">
        <v>5193</v>
      </c>
      <c r="E842" s="5">
        <v>37.737749999999998</v>
      </c>
      <c r="F842" s="5">
        <v>24.053599999999999</v>
      </c>
      <c r="G842" s="13">
        <v>-550</v>
      </c>
      <c r="H842" s="1" t="s">
        <v>730</v>
      </c>
      <c r="I842" s="1" t="s">
        <v>1052</v>
      </c>
      <c r="J842" s="16"/>
      <c r="K842" s="16"/>
      <c r="L842" s="14" t="s">
        <v>5192</v>
      </c>
      <c r="M842" s="14" t="s">
        <v>5191</v>
      </c>
      <c r="N842" s="1" t="s">
        <v>1093</v>
      </c>
      <c r="O842" s="13" t="str">
        <f t="shared" si="13"/>
        <v>a</v>
      </c>
      <c r="P842" s="13"/>
      <c r="Q842" s="13"/>
      <c r="R842" s="13" t="s">
        <v>23</v>
      </c>
      <c r="S842" s="13" t="s">
        <v>23</v>
      </c>
      <c r="T842" s="13"/>
      <c r="U842" s="13" t="s">
        <v>23</v>
      </c>
      <c r="V842" s="13" t="s">
        <v>23</v>
      </c>
      <c r="W842" s="13" t="s">
        <v>23</v>
      </c>
      <c r="X842" s="13" t="s">
        <v>23</v>
      </c>
      <c r="Y842" s="13" t="s">
        <v>23</v>
      </c>
      <c r="Z842" s="13" t="s">
        <v>23</v>
      </c>
    </row>
    <row r="843" spans="1:26" s="1" customFormat="1" ht="24" x14ac:dyDescent="0.25">
      <c r="A843" s="4">
        <v>995</v>
      </c>
      <c r="B843" s="13">
        <v>1</v>
      </c>
      <c r="C843" s="48" t="s">
        <v>5197</v>
      </c>
      <c r="D843" s="1" t="s">
        <v>5196</v>
      </c>
      <c r="E843" s="5">
        <v>37.988618000000002</v>
      </c>
      <c r="F843" s="5">
        <v>24.017408</v>
      </c>
      <c r="G843" s="13">
        <v>-550</v>
      </c>
      <c r="H843" s="1" t="s">
        <v>1118</v>
      </c>
      <c r="J843" s="16"/>
      <c r="K843" s="16"/>
      <c r="L843" s="14" t="s">
        <v>5195</v>
      </c>
      <c r="M843" s="14" t="s">
        <v>5194</v>
      </c>
      <c r="N843" s="1" t="s">
        <v>1093</v>
      </c>
      <c r="O843" s="13" t="str">
        <f t="shared" si="13"/>
        <v>a</v>
      </c>
      <c r="P843" s="13"/>
      <c r="Q843" s="13" t="s">
        <v>23</v>
      </c>
      <c r="R843" s="13" t="s">
        <v>23</v>
      </c>
      <c r="S843" s="13" t="s">
        <v>23</v>
      </c>
      <c r="T843" s="13"/>
      <c r="U843" s="13" t="s">
        <v>23</v>
      </c>
      <c r="V843" s="13" t="s">
        <v>23</v>
      </c>
      <c r="W843" s="13" t="s">
        <v>23</v>
      </c>
      <c r="X843" s="13" t="s">
        <v>23</v>
      </c>
      <c r="Y843" s="13" t="s">
        <v>23</v>
      </c>
      <c r="Z843" s="13" t="s">
        <v>23</v>
      </c>
    </row>
    <row r="844" spans="1:26" s="1" customFormat="1" ht="36" x14ac:dyDescent="0.25">
      <c r="A844" s="4">
        <v>997</v>
      </c>
      <c r="B844" s="13">
        <v>1</v>
      </c>
      <c r="C844" s="48" t="s">
        <v>1119</v>
      </c>
      <c r="D844" s="1" t="s">
        <v>1120</v>
      </c>
      <c r="E844" s="5">
        <v>38.114652999999997</v>
      </c>
      <c r="F844" s="5">
        <v>24.115998000000001</v>
      </c>
      <c r="G844" s="13">
        <v>-550</v>
      </c>
      <c r="H844" s="1" t="s">
        <v>1121</v>
      </c>
      <c r="I844" s="1" t="s">
        <v>1089</v>
      </c>
      <c r="J844" s="16"/>
      <c r="K844" s="16"/>
      <c r="L844" s="14" t="s">
        <v>1122</v>
      </c>
      <c r="M844" s="14" t="s">
        <v>5198</v>
      </c>
      <c r="N844" s="1" t="s">
        <v>1093</v>
      </c>
      <c r="O844" s="13" t="str">
        <f t="shared" si="13"/>
        <v>a</v>
      </c>
      <c r="P844" s="13"/>
      <c r="Q844" s="13" t="s">
        <v>23</v>
      </c>
      <c r="R844" s="13" t="s">
        <v>23</v>
      </c>
      <c r="S844" s="13" t="s">
        <v>23</v>
      </c>
      <c r="T844" s="13"/>
      <c r="U844" s="13" t="s">
        <v>23</v>
      </c>
      <c r="V844" s="13" t="s">
        <v>23</v>
      </c>
      <c r="W844" s="13" t="s">
        <v>23</v>
      </c>
      <c r="X844" s="13" t="s">
        <v>23</v>
      </c>
      <c r="Y844" s="13" t="s">
        <v>23</v>
      </c>
      <c r="Z844" s="13" t="s">
        <v>23</v>
      </c>
    </row>
    <row r="845" spans="1:26" s="1" customFormat="1" ht="24" x14ac:dyDescent="0.25">
      <c r="A845" s="4">
        <v>998</v>
      </c>
      <c r="B845" s="13">
        <v>1</v>
      </c>
      <c r="C845" s="48" t="s">
        <v>5201</v>
      </c>
      <c r="D845" s="1" t="s">
        <v>5200</v>
      </c>
      <c r="E845" s="5">
        <v>38.139133999999999</v>
      </c>
      <c r="F845" s="5">
        <v>24.049233000000001</v>
      </c>
      <c r="G845" s="13">
        <v>-550</v>
      </c>
      <c r="H845" s="1" t="s">
        <v>1121</v>
      </c>
      <c r="J845" s="16"/>
      <c r="K845" s="16"/>
      <c r="L845" s="14" t="s">
        <v>1123</v>
      </c>
      <c r="M845" s="14" t="s">
        <v>5199</v>
      </c>
      <c r="N845" s="1" t="s">
        <v>1093</v>
      </c>
      <c r="O845" s="13" t="str">
        <f t="shared" si="13"/>
        <v>a</v>
      </c>
      <c r="P845" s="13"/>
      <c r="Q845" s="13" t="s">
        <v>23</v>
      </c>
      <c r="R845" s="13" t="s">
        <v>23</v>
      </c>
      <c r="S845" s="13" t="s">
        <v>23</v>
      </c>
      <c r="T845" s="13"/>
      <c r="U845" s="13" t="s">
        <v>23</v>
      </c>
      <c r="V845" s="13" t="s">
        <v>23</v>
      </c>
      <c r="W845" s="13" t="s">
        <v>23</v>
      </c>
      <c r="X845" s="13" t="s">
        <v>23</v>
      </c>
      <c r="Y845" s="13" t="s">
        <v>23</v>
      </c>
      <c r="Z845" s="13" t="s">
        <v>23</v>
      </c>
    </row>
    <row r="846" spans="1:26" s="1" customFormat="1" ht="24" x14ac:dyDescent="0.25">
      <c r="A846" s="4">
        <v>1001</v>
      </c>
      <c r="B846" s="13">
        <v>1</v>
      </c>
      <c r="C846" s="48" t="s">
        <v>4386</v>
      </c>
      <c r="D846" s="1" t="s">
        <v>1124</v>
      </c>
      <c r="E846" s="5">
        <v>38.313217000000002</v>
      </c>
      <c r="F846" s="5">
        <v>23.83295</v>
      </c>
      <c r="G846" s="13">
        <v>-550</v>
      </c>
      <c r="H846" s="1" t="s">
        <v>1125</v>
      </c>
      <c r="J846" s="16"/>
      <c r="K846" s="16"/>
      <c r="L846" s="14" t="s">
        <v>1126</v>
      </c>
      <c r="M846" s="14" t="s">
        <v>5202</v>
      </c>
      <c r="N846" s="1" t="s">
        <v>1093</v>
      </c>
      <c r="O846" s="13" t="str">
        <f t="shared" si="13"/>
        <v>a</v>
      </c>
      <c r="P846" s="13"/>
      <c r="Q846" s="13" t="s">
        <v>23</v>
      </c>
      <c r="R846" s="13" t="s">
        <v>23</v>
      </c>
      <c r="S846" s="13" t="s">
        <v>23</v>
      </c>
      <c r="T846" s="13"/>
      <c r="U846" s="13" t="s">
        <v>23</v>
      </c>
      <c r="V846" s="13" t="s">
        <v>23</v>
      </c>
      <c r="W846" s="13" t="s">
        <v>23</v>
      </c>
      <c r="X846" s="13" t="s">
        <v>23</v>
      </c>
      <c r="Y846" s="13" t="s">
        <v>23</v>
      </c>
      <c r="Z846" s="13" t="s">
        <v>23</v>
      </c>
    </row>
    <row r="847" spans="1:26" s="1" customFormat="1" ht="22.5" x14ac:dyDescent="0.25">
      <c r="A847" s="4">
        <v>1018</v>
      </c>
      <c r="B847" s="13">
        <v>1</v>
      </c>
      <c r="C847" s="48" t="s">
        <v>2383</v>
      </c>
      <c r="D847" s="1" t="s">
        <v>5208</v>
      </c>
      <c r="E847" s="5">
        <v>38.760565</v>
      </c>
      <c r="F847" s="5">
        <v>22.86684</v>
      </c>
      <c r="G847" s="13">
        <v>-750</v>
      </c>
      <c r="H847" s="1" t="s">
        <v>1141</v>
      </c>
      <c r="J847" s="16"/>
      <c r="K847" s="16"/>
      <c r="L847" s="14" t="s">
        <v>1142</v>
      </c>
      <c r="M847" s="14" t="s">
        <v>5209</v>
      </c>
      <c r="N847" s="1" t="s">
        <v>1093</v>
      </c>
      <c r="O847" s="13" t="str">
        <f t="shared" si="13"/>
        <v>a</v>
      </c>
      <c r="P847" s="13"/>
      <c r="Q847" s="13" t="s">
        <v>23</v>
      </c>
      <c r="R847" s="13" t="s">
        <v>23</v>
      </c>
      <c r="S847" s="13" t="s">
        <v>23</v>
      </c>
      <c r="T847" s="13"/>
      <c r="U847" s="13" t="s">
        <v>23</v>
      </c>
      <c r="V847" s="13" t="s">
        <v>23</v>
      </c>
      <c r="W847" s="13" t="s">
        <v>23</v>
      </c>
      <c r="X847" s="13" t="s">
        <v>23</v>
      </c>
      <c r="Y847" s="13" t="s">
        <v>23</v>
      </c>
      <c r="Z847" s="13" t="s">
        <v>23</v>
      </c>
    </row>
    <row r="848" spans="1:26" s="1" customFormat="1" ht="24" x14ac:dyDescent="0.25">
      <c r="A848" s="4">
        <v>1020</v>
      </c>
      <c r="B848" s="13">
        <v>1</v>
      </c>
      <c r="C848" s="48" t="s">
        <v>1143</v>
      </c>
      <c r="D848" s="1" t="s">
        <v>5214</v>
      </c>
      <c r="E848" s="5">
        <v>38.822360000000003</v>
      </c>
      <c r="F848" s="5">
        <v>22.733857</v>
      </c>
      <c r="G848" s="13">
        <v>-750</v>
      </c>
      <c r="H848" s="1" t="s">
        <v>1141</v>
      </c>
      <c r="I848" s="1" t="s">
        <v>1043</v>
      </c>
      <c r="J848" s="16"/>
      <c r="K848" s="16"/>
      <c r="L848" s="14" t="s">
        <v>1144</v>
      </c>
      <c r="M848" s="14" t="s">
        <v>5210</v>
      </c>
      <c r="N848" s="1" t="s">
        <v>1093</v>
      </c>
      <c r="O848" s="13" t="str">
        <f t="shared" si="13"/>
        <v>a</v>
      </c>
      <c r="P848" s="13"/>
      <c r="Q848" s="13" t="s">
        <v>23</v>
      </c>
      <c r="R848" s="13" t="s">
        <v>23</v>
      </c>
      <c r="S848" s="13" t="s">
        <v>23</v>
      </c>
      <c r="T848" s="13"/>
      <c r="U848" s="13" t="s">
        <v>23</v>
      </c>
      <c r="V848" s="13" t="s">
        <v>23</v>
      </c>
      <c r="W848" s="13" t="s">
        <v>23</v>
      </c>
      <c r="X848" s="13" t="s">
        <v>23</v>
      </c>
      <c r="Y848" s="13" t="s">
        <v>23</v>
      </c>
      <c r="Z848" s="13" t="s">
        <v>23</v>
      </c>
    </row>
    <row r="849" spans="1:26" s="1" customFormat="1" ht="24" x14ac:dyDescent="0.25">
      <c r="A849" s="4">
        <v>1021</v>
      </c>
      <c r="B849" s="13">
        <v>1</v>
      </c>
      <c r="C849" s="48" t="s">
        <v>5213</v>
      </c>
      <c r="D849" s="1" t="s">
        <v>5212</v>
      </c>
      <c r="E849" s="5">
        <v>38.846539999999997</v>
      </c>
      <c r="F849" s="5">
        <v>22.680879999999998</v>
      </c>
      <c r="G849" s="13">
        <v>-750</v>
      </c>
      <c r="H849" s="1" t="s">
        <v>1145</v>
      </c>
      <c r="J849" s="16"/>
      <c r="K849" s="16"/>
      <c r="L849" s="14" t="s">
        <v>1146</v>
      </c>
      <c r="M849" s="14" t="s">
        <v>5211</v>
      </c>
      <c r="N849" s="1" t="s">
        <v>1093</v>
      </c>
      <c r="O849" s="13" t="str">
        <f t="shared" si="13"/>
        <v>a</v>
      </c>
      <c r="P849" s="13"/>
      <c r="Q849" s="13"/>
      <c r="R849" s="13" t="s">
        <v>23</v>
      </c>
      <c r="S849" s="13" t="s">
        <v>23</v>
      </c>
      <c r="T849" s="13"/>
      <c r="U849" s="13" t="s">
        <v>23</v>
      </c>
      <c r="V849" s="13" t="s">
        <v>23</v>
      </c>
      <c r="W849" s="13" t="s">
        <v>23</v>
      </c>
      <c r="X849" s="13" t="s">
        <v>23</v>
      </c>
      <c r="Y849" s="13" t="s">
        <v>23</v>
      </c>
      <c r="Z849" s="13" t="s">
        <v>23</v>
      </c>
    </row>
    <row r="850" spans="1:26" s="1" customFormat="1" ht="22.5" x14ac:dyDescent="0.25">
      <c r="A850" s="4">
        <v>1023</v>
      </c>
      <c r="B850" s="13">
        <v>1</v>
      </c>
      <c r="C850" s="48" t="s">
        <v>5216</v>
      </c>
      <c r="D850" s="1" t="s">
        <v>1147</v>
      </c>
      <c r="E850" s="5">
        <v>38.796799999999998</v>
      </c>
      <c r="F850" s="5">
        <v>22.5365</v>
      </c>
      <c r="G850" s="13">
        <v>-750</v>
      </c>
      <c r="H850" s="1" t="s">
        <v>1141</v>
      </c>
      <c r="J850" s="16"/>
      <c r="K850" s="16"/>
      <c r="L850" s="14" t="s">
        <v>5217</v>
      </c>
      <c r="M850" s="14" t="s">
        <v>5215</v>
      </c>
      <c r="N850" s="1" t="s">
        <v>1093</v>
      </c>
      <c r="O850" s="13" t="str">
        <f t="shared" si="13"/>
        <v>a</v>
      </c>
      <c r="P850" s="13"/>
      <c r="Q850" s="13" t="s">
        <v>23</v>
      </c>
      <c r="R850" s="13" t="s">
        <v>23</v>
      </c>
      <c r="S850" s="13" t="s">
        <v>23</v>
      </c>
      <c r="T850" s="13"/>
      <c r="U850" s="13" t="s">
        <v>23</v>
      </c>
      <c r="V850" s="13" t="s">
        <v>23</v>
      </c>
      <c r="W850" s="13" t="s">
        <v>23</v>
      </c>
      <c r="X850" s="13" t="s">
        <v>23</v>
      </c>
      <c r="Y850" s="13" t="s">
        <v>23</v>
      </c>
      <c r="Z850" s="13" t="s">
        <v>23</v>
      </c>
    </row>
    <row r="851" spans="1:26" s="1" customFormat="1" ht="24" x14ac:dyDescent="0.25">
      <c r="A851" s="4">
        <v>1037</v>
      </c>
      <c r="B851" s="13">
        <v>1</v>
      </c>
      <c r="C851" s="48" t="s">
        <v>1158</v>
      </c>
      <c r="D851" s="1" t="s">
        <v>1159</v>
      </c>
      <c r="E851" s="5">
        <v>38.445039000000001</v>
      </c>
      <c r="F851" s="5">
        <v>23.603473000000001</v>
      </c>
      <c r="G851" s="13" t="s">
        <v>974</v>
      </c>
      <c r="H851" s="1" t="s">
        <v>52</v>
      </c>
      <c r="J851" s="16"/>
      <c r="K851" s="16"/>
      <c r="L851" s="14" t="s">
        <v>1160</v>
      </c>
      <c r="M851" s="16"/>
      <c r="N851" s="1" t="s">
        <v>1152</v>
      </c>
      <c r="O851" s="13" t="str">
        <f t="shared" si="13"/>
        <v>a</v>
      </c>
      <c r="P851" s="13"/>
      <c r="Q851" s="13" t="s">
        <v>23</v>
      </c>
      <c r="R851" s="13" t="s">
        <v>23</v>
      </c>
      <c r="S851" s="13" t="s">
        <v>23</v>
      </c>
      <c r="T851" s="13"/>
      <c r="U851" s="13" t="s">
        <v>23</v>
      </c>
      <c r="V851" s="13" t="s">
        <v>23</v>
      </c>
      <c r="W851" s="13" t="s">
        <v>23</v>
      </c>
      <c r="X851" s="13" t="s">
        <v>23</v>
      </c>
      <c r="Y851" s="13" t="s">
        <v>23</v>
      </c>
      <c r="Z851" s="13" t="s">
        <v>23</v>
      </c>
    </row>
    <row r="852" spans="1:26" s="1" customFormat="1" ht="24" x14ac:dyDescent="0.25">
      <c r="A852" s="4">
        <v>1043</v>
      </c>
      <c r="B852" s="13">
        <v>1</v>
      </c>
      <c r="C852" s="48" t="s">
        <v>5223</v>
      </c>
      <c r="D852" s="1" t="s">
        <v>1163</v>
      </c>
      <c r="E852" s="5">
        <v>38.043999999999997</v>
      </c>
      <c r="F852" s="5">
        <v>24.317</v>
      </c>
      <c r="G852" s="13">
        <v>-750</v>
      </c>
      <c r="H852" s="1" t="s">
        <v>1118</v>
      </c>
      <c r="J852" s="16"/>
      <c r="K852" s="16"/>
      <c r="L852" s="14" t="s">
        <v>1164</v>
      </c>
      <c r="M852" s="14" t="s">
        <v>5222</v>
      </c>
      <c r="N852" s="1" t="s">
        <v>1152</v>
      </c>
      <c r="O852" s="13" t="str">
        <f t="shared" si="13"/>
        <v>a</v>
      </c>
      <c r="P852" s="13"/>
      <c r="Q852" s="13" t="s">
        <v>23</v>
      </c>
      <c r="R852" s="13" t="s">
        <v>23</v>
      </c>
      <c r="S852" s="13" t="s">
        <v>23</v>
      </c>
      <c r="T852" s="13"/>
      <c r="U852" s="13" t="s">
        <v>23</v>
      </c>
      <c r="V852" s="13" t="s">
        <v>23</v>
      </c>
      <c r="W852" s="13" t="s">
        <v>23</v>
      </c>
      <c r="X852" s="13" t="s">
        <v>23</v>
      </c>
      <c r="Y852" s="13" t="s">
        <v>23</v>
      </c>
      <c r="Z852" s="13" t="s">
        <v>23</v>
      </c>
    </row>
    <row r="853" spans="1:26" s="1" customFormat="1" ht="24" x14ac:dyDescent="0.25">
      <c r="A853" s="4">
        <v>1043.0999999999999</v>
      </c>
      <c r="B853" s="13">
        <v>1</v>
      </c>
      <c r="C853" s="48" t="s">
        <v>5225</v>
      </c>
      <c r="D853" s="1" t="s">
        <v>1165</v>
      </c>
      <c r="E853" s="5">
        <v>37.994501</v>
      </c>
      <c r="F853" s="5">
        <v>24.256392000000002</v>
      </c>
      <c r="G853" s="13" t="s">
        <v>974</v>
      </c>
      <c r="H853" s="1" t="s">
        <v>1166</v>
      </c>
      <c r="J853" s="16"/>
      <c r="K853" s="16"/>
      <c r="L853" s="14" t="s">
        <v>1167</v>
      </c>
      <c r="M853" s="14" t="s">
        <v>5224</v>
      </c>
      <c r="N853" s="1" t="s">
        <v>1152</v>
      </c>
      <c r="O853" s="13" t="str">
        <f t="shared" si="13"/>
        <v>a</v>
      </c>
      <c r="P853" s="13"/>
      <c r="Q853" s="13"/>
      <c r="R853" s="13"/>
      <c r="S853" s="13"/>
      <c r="T853" s="13"/>
      <c r="U853" s="13"/>
      <c r="V853" s="13"/>
      <c r="W853" s="13"/>
      <c r="X853" s="13"/>
      <c r="Y853" s="13"/>
      <c r="Z853" s="13"/>
    </row>
    <row r="854" spans="1:26" s="1" customFormat="1" ht="24" x14ac:dyDescent="0.25">
      <c r="A854" s="4">
        <v>1053</v>
      </c>
      <c r="B854" s="13">
        <v>1</v>
      </c>
      <c r="C854" s="48" t="s">
        <v>5231</v>
      </c>
      <c r="D854" s="1" t="s">
        <v>1173</v>
      </c>
      <c r="E854" s="5">
        <v>39.019599999999997</v>
      </c>
      <c r="F854" s="5">
        <v>23.22</v>
      </c>
      <c r="G854" s="13">
        <v>-750</v>
      </c>
      <c r="H854" s="1" t="s">
        <v>1174</v>
      </c>
      <c r="I854" s="1" t="s">
        <v>1089</v>
      </c>
      <c r="J854" s="16"/>
      <c r="K854" s="16"/>
      <c r="L854" s="14" t="s">
        <v>1175</v>
      </c>
      <c r="M854" s="14" t="s">
        <v>5230</v>
      </c>
      <c r="N854" s="1" t="s">
        <v>1152</v>
      </c>
      <c r="O854" s="13" t="str">
        <f t="shared" si="13"/>
        <v>a</v>
      </c>
      <c r="P854" s="13"/>
      <c r="Q854" s="13" t="s">
        <v>23</v>
      </c>
      <c r="R854" s="13" t="s">
        <v>23</v>
      </c>
      <c r="S854" s="13" t="s">
        <v>23</v>
      </c>
      <c r="T854" s="13"/>
      <c r="U854" s="13" t="s">
        <v>23</v>
      </c>
      <c r="V854" s="13" t="s">
        <v>23</v>
      </c>
      <c r="W854" s="13" t="s">
        <v>23</v>
      </c>
      <c r="X854" s="13" t="s">
        <v>23</v>
      </c>
      <c r="Y854" s="13" t="s">
        <v>23</v>
      </c>
      <c r="Z854" s="13" t="s">
        <v>23</v>
      </c>
    </row>
    <row r="855" spans="1:26" s="1" customFormat="1" ht="24" x14ac:dyDescent="0.25">
      <c r="A855" s="4">
        <v>1054</v>
      </c>
      <c r="B855" s="13">
        <v>1</v>
      </c>
      <c r="C855" s="48" t="s">
        <v>5238</v>
      </c>
      <c r="D855" s="1" t="s">
        <v>5233</v>
      </c>
      <c r="E855" s="5">
        <v>38.949599999999997</v>
      </c>
      <c r="F855" s="5">
        <v>23.085000000000001</v>
      </c>
      <c r="G855" s="13">
        <v>-750</v>
      </c>
      <c r="H855" s="1" t="s">
        <v>730</v>
      </c>
      <c r="I855" s="1" t="s">
        <v>1176</v>
      </c>
      <c r="J855" s="16"/>
      <c r="K855" s="16"/>
      <c r="L855" s="14" t="s">
        <v>1177</v>
      </c>
      <c r="M855" s="14" t="s">
        <v>5232</v>
      </c>
      <c r="N855" s="1" t="s">
        <v>1152</v>
      </c>
      <c r="O855" s="13" t="str">
        <f t="shared" si="13"/>
        <v>a</v>
      </c>
      <c r="P855" s="13"/>
      <c r="Q855" s="13" t="s">
        <v>38</v>
      </c>
      <c r="R855" s="13" t="s">
        <v>39</v>
      </c>
      <c r="S855" s="13" t="s">
        <v>23</v>
      </c>
      <c r="T855" s="13"/>
      <c r="U855" s="13" t="s">
        <v>23</v>
      </c>
      <c r="V855" s="13" t="s">
        <v>23</v>
      </c>
      <c r="W855" s="13" t="s">
        <v>23</v>
      </c>
      <c r="X855" s="13" t="s">
        <v>23</v>
      </c>
      <c r="Y855" s="13" t="s">
        <v>23</v>
      </c>
      <c r="Z855" s="13" t="s">
        <v>23</v>
      </c>
    </row>
    <row r="856" spans="1:26" s="1" customFormat="1" ht="22.5" x14ac:dyDescent="0.25">
      <c r="A856" s="4">
        <v>1054.0999999999999</v>
      </c>
      <c r="B856" s="13">
        <v>1</v>
      </c>
      <c r="C856" s="48" t="s">
        <v>5235</v>
      </c>
      <c r="D856" s="1" t="s">
        <v>5234</v>
      </c>
      <c r="E856" s="5">
        <v>38.941099999999999</v>
      </c>
      <c r="F856" s="5">
        <v>23.068000000000001</v>
      </c>
      <c r="G856" s="13">
        <v>-750</v>
      </c>
      <c r="H856" s="1" t="s">
        <v>7482</v>
      </c>
      <c r="J856" s="16"/>
      <c r="K856" s="16"/>
      <c r="L856" s="14" t="s">
        <v>5237</v>
      </c>
      <c r="M856" s="14" t="s">
        <v>5236</v>
      </c>
      <c r="N856" s="1" t="s">
        <v>1152</v>
      </c>
      <c r="O856" s="13" t="str">
        <f t="shared" si="13"/>
        <v>a</v>
      </c>
      <c r="P856" s="13"/>
      <c r="Q856" s="13"/>
      <c r="R856" s="13"/>
      <c r="S856" s="13"/>
      <c r="T856" s="13"/>
      <c r="U856" s="13"/>
      <c r="V856" s="13"/>
      <c r="W856" s="13"/>
      <c r="X856" s="13"/>
      <c r="Y856" s="13"/>
      <c r="Z856" s="13"/>
    </row>
    <row r="857" spans="1:26" s="1" customFormat="1" ht="22.5" x14ac:dyDescent="0.25">
      <c r="A857" s="4">
        <v>1064</v>
      </c>
      <c r="B857" s="13">
        <v>1</v>
      </c>
      <c r="C857" s="48" t="s">
        <v>5244</v>
      </c>
      <c r="D857" s="1" t="s">
        <v>1186</v>
      </c>
      <c r="E857" s="5">
        <v>39.362133999999998</v>
      </c>
      <c r="F857" s="5">
        <v>22.893298000000001</v>
      </c>
      <c r="G857" s="13">
        <v>-550</v>
      </c>
      <c r="H857" s="1" t="s">
        <v>1187</v>
      </c>
      <c r="I857" s="1" t="s">
        <v>6679</v>
      </c>
      <c r="J857" s="16"/>
      <c r="K857" s="16"/>
      <c r="L857" s="14" t="s">
        <v>1188</v>
      </c>
      <c r="M857" s="14" t="s">
        <v>5243</v>
      </c>
      <c r="N857" s="1" t="s">
        <v>1178</v>
      </c>
      <c r="O857" s="13" t="str">
        <f t="shared" si="13"/>
        <v>a</v>
      </c>
      <c r="P857" s="13" t="s">
        <v>97</v>
      </c>
      <c r="Q857" s="13" t="s">
        <v>23</v>
      </c>
      <c r="R857" s="13" t="s">
        <v>23</v>
      </c>
      <c r="S857" s="13" t="s">
        <v>23</v>
      </c>
      <c r="T857" s="13"/>
      <c r="U857" s="13" t="s">
        <v>23</v>
      </c>
      <c r="V857" s="13" t="s">
        <v>23</v>
      </c>
      <c r="W857" s="13" t="s">
        <v>23</v>
      </c>
      <c r="X857" s="13" t="s">
        <v>23</v>
      </c>
      <c r="Y857" s="13" t="s">
        <v>23</v>
      </c>
      <c r="Z857" s="13" t="s">
        <v>23</v>
      </c>
    </row>
    <row r="858" spans="1:26" s="1" customFormat="1" ht="22.5" x14ac:dyDescent="0.25">
      <c r="A858" s="4">
        <v>1069</v>
      </c>
      <c r="B858" s="13">
        <v>1</v>
      </c>
      <c r="C858" s="48" t="s">
        <v>1189</v>
      </c>
      <c r="D858" s="1" t="s">
        <v>1190</v>
      </c>
      <c r="E858" s="5">
        <v>39.127948000000004</v>
      </c>
      <c r="F858" s="5">
        <v>23.221333000000001</v>
      </c>
      <c r="G858" s="13">
        <v>-750</v>
      </c>
      <c r="H858" s="1" t="s">
        <v>730</v>
      </c>
      <c r="I858" s="1" t="s">
        <v>1089</v>
      </c>
      <c r="J858" s="16"/>
      <c r="K858" s="16"/>
      <c r="L858" s="14" t="s">
        <v>1191</v>
      </c>
      <c r="M858" s="14" t="s">
        <v>5245</v>
      </c>
      <c r="N858" s="1" t="s">
        <v>1178</v>
      </c>
      <c r="O858" s="13" t="str">
        <f t="shared" si="13"/>
        <v>a</v>
      </c>
      <c r="P858" s="13"/>
      <c r="Q858" s="13" t="s">
        <v>23</v>
      </c>
      <c r="R858" s="13" t="s">
        <v>23</v>
      </c>
      <c r="S858" s="13" t="s">
        <v>23</v>
      </c>
      <c r="T858" s="13"/>
      <c r="U858" s="13" t="s">
        <v>23</v>
      </c>
      <c r="V858" s="13" t="s">
        <v>23</v>
      </c>
      <c r="W858" s="13" t="s">
        <v>23</v>
      </c>
      <c r="X858" s="13" t="s">
        <v>23</v>
      </c>
      <c r="Y858" s="13" t="s">
        <v>23</v>
      </c>
      <c r="Z858" s="13" t="s">
        <v>23</v>
      </c>
    </row>
    <row r="859" spans="1:26" s="1" customFormat="1" ht="24" x14ac:dyDescent="0.25">
      <c r="A859" s="4">
        <v>1072</v>
      </c>
      <c r="B859" s="13">
        <v>1</v>
      </c>
      <c r="C859" s="48" t="s">
        <v>6435</v>
      </c>
      <c r="D859" s="1" t="s">
        <v>5249</v>
      </c>
      <c r="E859" s="5">
        <v>39.484502999999997</v>
      </c>
      <c r="F859" s="5">
        <v>23.108426000000001</v>
      </c>
      <c r="G859" s="13">
        <v>-750</v>
      </c>
      <c r="H859" s="1" t="s">
        <v>7089</v>
      </c>
      <c r="J859" s="16"/>
      <c r="K859" s="16"/>
      <c r="L859" s="14" t="s">
        <v>1194</v>
      </c>
      <c r="M859" s="14" t="s">
        <v>5248</v>
      </c>
      <c r="N859" s="1" t="s">
        <v>1178</v>
      </c>
      <c r="O859" s="13" t="str">
        <f t="shared" si="13"/>
        <v>a</v>
      </c>
      <c r="P859" s="13"/>
      <c r="Q859" s="13" t="s">
        <v>23</v>
      </c>
      <c r="R859" s="13" t="s">
        <v>23</v>
      </c>
      <c r="S859" s="13" t="s">
        <v>23</v>
      </c>
      <c r="T859" s="13"/>
      <c r="U859" s="13" t="s">
        <v>23</v>
      </c>
      <c r="V859" s="13" t="s">
        <v>23</v>
      </c>
      <c r="W859" s="13" t="s">
        <v>23</v>
      </c>
      <c r="X859" s="13" t="s">
        <v>23</v>
      </c>
      <c r="Y859" s="13" t="s">
        <v>23</v>
      </c>
      <c r="Z859" s="13" t="s">
        <v>23</v>
      </c>
    </row>
    <row r="860" spans="1:26" s="1" customFormat="1" ht="22.5" x14ac:dyDescent="0.25">
      <c r="A860" s="4">
        <v>1079</v>
      </c>
      <c r="B860" s="13">
        <v>1</v>
      </c>
      <c r="C860" s="48" t="s">
        <v>1195</v>
      </c>
      <c r="D860" s="1" t="s">
        <v>1195</v>
      </c>
      <c r="E860" s="5">
        <v>40.177</v>
      </c>
      <c r="F860" s="5">
        <v>22.490300000000001</v>
      </c>
      <c r="G860" s="13">
        <v>-750</v>
      </c>
      <c r="H860" s="1" t="s">
        <v>1196</v>
      </c>
      <c r="J860" s="16"/>
      <c r="K860" s="16"/>
      <c r="L860" s="14" t="s">
        <v>1197</v>
      </c>
      <c r="M860" s="14" t="s">
        <v>5250</v>
      </c>
      <c r="N860" s="1" t="s">
        <v>1178</v>
      </c>
      <c r="O860" s="13" t="str">
        <f t="shared" si="13"/>
        <v>a</v>
      </c>
      <c r="P860" s="13"/>
      <c r="Q860" s="13" t="s">
        <v>23</v>
      </c>
      <c r="R860" s="13" t="s">
        <v>23</v>
      </c>
      <c r="S860" s="13" t="s">
        <v>23</v>
      </c>
      <c r="T860" s="13"/>
      <c r="U860" s="13" t="s">
        <v>23</v>
      </c>
      <c r="V860" s="13" t="s">
        <v>23</v>
      </c>
      <c r="W860" s="13" t="s">
        <v>23</v>
      </c>
      <c r="X860" s="13" t="s">
        <v>23</v>
      </c>
      <c r="Y860" s="13" t="s">
        <v>23</v>
      </c>
      <c r="Z860" s="13" t="s">
        <v>23</v>
      </c>
    </row>
    <row r="861" spans="1:26" s="1" customFormat="1" ht="24" x14ac:dyDescent="0.25">
      <c r="A861" s="4">
        <v>1080</v>
      </c>
      <c r="B861" s="13">
        <v>1</v>
      </c>
      <c r="C861" s="48" t="s">
        <v>1198</v>
      </c>
      <c r="D861" s="1" t="s">
        <v>1199</v>
      </c>
      <c r="E861" s="5">
        <v>40.397350000000003</v>
      </c>
      <c r="F861" s="5">
        <v>22.617249999999999</v>
      </c>
      <c r="G861" s="13">
        <v>-750</v>
      </c>
      <c r="H861" s="1" t="s">
        <v>1200</v>
      </c>
      <c r="I861" s="1" t="s">
        <v>193</v>
      </c>
      <c r="J861" s="16"/>
      <c r="K861" s="16"/>
      <c r="L861" s="14" t="s">
        <v>1201</v>
      </c>
      <c r="M861" s="14" t="s">
        <v>5251</v>
      </c>
      <c r="N861" s="1" t="s">
        <v>1178</v>
      </c>
      <c r="O861" s="13" t="str">
        <f t="shared" si="13"/>
        <v>a</v>
      </c>
      <c r="P861" s="13"/>
      <c r="Q861" s="13" t="s">
        <v>23</v>
      </c>
      <c r="R861" s="13" t="s">
        <v>23</v>
      </c>
      <c r="S861" s="13" t="s">
        <v>23</v>
      </c>
      <c r="T861" s="13"/>
      <c r="U861" s="13" t="s">
        <v>23</v>
      </c>
      <c r="V861" s="13" t="s">
        <v>23</v>
      </c>
      <c r="W861" s="13" t="s">
        <v>23</v>
      </c>
      <c r="X861" s="13" t="s">
        <v>23</v>
      </c>
      <c r="Y861" s="13" t="s">
        <v>23</v>
      </c>
      <c r="Z861" s="13" t="s">
        <v>23</v>
      </c>
    </row>
    <row r="862" spans="1:26" s="1" customFormat="1" ht="24" x14ac:dyDescent="0.25">
      <c r="A862" s="4">
        <v>1083</v>
      </c>
      <c r="B862" s="13">
        <v>1</v>
      </c>
      <c r="C862" s="48" t="s">
        <v>7095</v>
      </c>
      <c r="D862" s="4" t="s">
        <v>7096</v>
      </c>
      <c r="E862" s="5">
        <v>40.631149999999998</v>
      </c>
      <c r="F862" s="5">
        <v>22.729679999999998</v>
      </c>
      <c r="G862" s="13">
        <v>-750</v>
      </c>
      <c r="H862" s="1" t="s">
        <v>7091</v>
      </c>
      <c r="J862" s="16"/>
      <c r="K862" s="16"/>
      <c r="L862" s="14" t="s">
        <v>5257</v>
      </c>
      <c r="M862" s="14" t="s">
        <v>5258</v>
      </c>
      <c r="N862" s="1" t="s">
        <v>1178</v>
      </c>
      <c r="O862" s="13" t="str">
        <f t="shared" si="13"/>
        <v>a</v>
      </c>
      <c r="P862" s="13"/>
      <c r="Q862" s="13"/>
      <c r="R862" s="13"/>
      <c r="S862" s="13"/>
      <c r="T862" s="13"/>
      <c r="U862" s="13"/>
      <c r="V862" s="13"/>
      <c r="W862" s="13"/>
      <c r="X862" s="13"/>
      <c r="Y862" s="13"/>
      <c r="Z862" s="13"/>
    </row>
    <row r="863" spans="1:26" s="1" customFormat="1" ht="24" x14ac:dyDescent="0.25">
      <c r="A863" s="4">
        <v>1084</v>
      </c>
      <c r="B863" s="13">
        <v>1</v>
      </c>
      <c r="C863" s="48" t="s">
        <v>5256</v>
      </c>
      <c r="D863" s="1" t="s">
        <v>5256</v>
      </c>
      <c r="E863" s="5">
        <v>40.669960000000003</v>
      </c>
      <c r="F863" s="5">
        <v>22.800059999999998</v>
      </c>
      <c r="G863" s="13">
        <v>-750</v>
      </c>
      <c r="H863" s="1" t="s">
        <v>7091</v>
      </c>
      <c r="J863" s="16"/>
      <c r="K863" s="16"/>
      <c r="L863" s="14" t="s">
        <v>5259</v>
      </c>
      <c r="M863" s="14" t="s">
        <v>5260</v>
      </c>
      <c r="N863" s="1" t="s">
        <v>1178</v>
      </c>
      <c r="O863" s="13" t="str">
        <f t="shared" si="13"/>
        <v>a</v>
      </c>
      <c r="P863" s="13"/>
      <c r="Q863" s="13"/>
      <c r="R863" s="13"/>
      <c r="S863" s="13"/>
      <c r="T863" s="13"/>
      <c r="U863" s="13"/>
      <c r="V863" s="13"/>
      <c r="W863" s="13"/>
      <c r="X863" s="13"/>
      <c r="Y863" s="13"/>
      <c r="Z863" s="13"/>
    </row>
    <row r="864" spans="1:26" s="1" customFormat="1" ht="36" x14ac:dyDescent="0.25">
      <c r="A864" s="4">
        <v>1085</v>
      </c>
      <c r="B864" s="13">
        <v>1</v>
      </c>
      <c r="C864" s="48" t="s">
        <v>1207</v>
      </c>
      <c r="D864" s="1" t="s">
        <v>1208</v>
      </c>
      <c r="E864" s="5">
        <v>40.637805</v>
      </c>
      <c r="F864" s="5">
        <v>22.945875999999998</v>
      </c>
      <c r="G864" s="13">
        <v>-750</v>
      </c>
      <c r="H864" s="1" t="s">
        <v>1209</v>
      </c>
      <c r="I864" s="1" t="s">
        <v>4259</v>
      </c>
      <c r="J864" s="16"/>
      <c r="K864" s="16"/>
      <c r="L864" s="14" t="s">
        <v>1210</v>
      </c>
      <c r="M864" s="14" t="s">
        <v>5261</v>
      </c>
      <c r="N864" s="1" t="s">
        <v>1178</v>
      </c>
      <c r="O864" s="13" t="str">
        <f t="shared" si="13"/>
        <v>a</v>
      </c>
      <c r="P864" s="13"/>
      <c r="Q864" s="13"/>
      <c r="R864" s="13" t="s">
        <v>23</v>
      </c>
      <c r="S864" s="13" t="s">
        <v>23</v>
      </c>
      <c r="T864" s="13"/>
      <c r="U864" s="13" t="s">
        <v>23</v>
      </c>
      <c r="V864" s="13" t="s">
        <v>23</v>
      </c>
      <c r="W864" s="13" t="s">
        <v>23</v>
      </c>
      <c r="X864" s="13" t="s">
        <v>23</v>
      </c>
      <c r="Y864" s="13" t="s">
        <v>23</v>
      </c>
      <c r="Z864" s="13" t="s">
        <v>23</v>
      </c>
    </row>
    <row r="865" spans="1:26" s="1" customFormat="1" ht="36" x14ac:dyDescent="0.25">
      <c r="A865" s="4">
        <v>1086</v>
      </c>
      <c r="B865" s="13">
        <v>1</v>
      </c>
      <c r="C865" s="48" t="s">
        <v>1211</v>
      </c>
      <c r="D865" s="1" t="s">
        <v>1212</v>
      </c>
      <c r="E865" s="5">
        <v>40.594482999999997</v>
      </c>
      <c r="F865" s="5">
        <v>22.937781000000001</v>
      </c>
      <c r="G865" s="13">
        <v>-750</v>
      </c>
      <c r="H865" s="1" t="s">
        <v>7089</v>
      </c>
      <c r="I865" s="1" t="s">
        <v>1203</v>
      </c>
      <c r="J865" s="16"/>
      <c r="K865" s="16"/>
      <c r="L865" s="14" t="s">
        <v>1213</v>
      </c>
      <c r="M865" s="14" t="s">
        <v>5262</v>
      </c>
      <c r="N865" s="1" t="s">
        <v>1178</v>
      </c>
      <c r="O865" s="13" t="str">
        <f t="shared" si="13"/>
        <v>a</v>
      </c>
      <c r="P865" s="13"/>
      <c r="Q865" s="13" t="s">
        <v>23</v>
      </c>
      <c r="R865" s="13" t="s">
        <v>23</v>
      </c>
      <c r="S865" s="13" t="s">
        <v>23</v>
      </c>
      <c r="T865" s="13"/>
      <c r="U865" s="13" t="s">
        <v>23</v>
      </c>
      <c r="V865" s="13" t="s">
        <v>23</v>
      </c>
      <c r="W865" s="13" t="s">
        <v>23</v>
      </c>
      <c r="X865" s="13" t="s">
        <v>23</v>
      </c>
      <c r="Y865" s="13" t="s">
        <v>23</v>
      </c>
      <c r="Z865" s="13" t="s">
        <v>23</v>
      </c>
    </row>
    <row r="866" spans="1:26" s="1" customFormat="1" ht="24" x14ac:dyDescent="0.25">
      <c r="A866" s="4">
        <v>1097</v>
      </c>
      <c r="B866" s="13">
        <v>1</v>
      </c>
      <c r="C866" s="48" t="s">
        <v>1219</v>
      </c>
      <c r="D866" s="1" t="s">
        <v>1220</v>
      </c>
      <c r="E866" s="5">
        <v>40.072299999999998</v>
      </c>
      <c r="F866" s="5">
        <v>23.334900000000001</v>
      </c>
      <c r="G866" s="13">
        <v>-550</v>
      </c>
      <c r="H866" s="1" t="s">
        <v>7091</v>
      </c>
      <c r="I866" s="1" t="s">
        <v>1214</v>
      </c>
      <c r="J866" s="16"/>
      <c r="K866" s="16"/>
      <c r="L866" s="14" t="s">
        <v>1221</v>
      </c>
      <c r="M866" s="14" t="s">
        <v>5263</v>
      </c>
      <c r="N866" s="1" t="s">
        <v>1178</v>
      </c>
      <c r="O866" s="13" t="str">
        <f t="shared" si="13"/>
        <v>a</v>
      </c>
      <c r="P866" s="13"/>
      <c r="Q866" s="13" t="s">
        <v>23</v>
      </c>
      <c r="R866" s="13" t="s">
        <v>23</v>
      </c>
      <c r="S866" s="13" t="s">
        <v>23</v>
      </c>
      <c r="T866" s="13"/>
      <c r="U866" s="13" t="s">
        <v>23</v>
      </c>
      <c r="V866" s="13" t="s">
        <v>23</v>
      </c>
      <c r="W866" s="13" t="s">
        <v>23</v>
      </c>
      <c r="X866" s="13" t="s">
        <v>23</v>
      </c>
      <c r="Y866" s="13" t="s">
        <v>23</v>
      </c>
      <c r="Z866" s="13" t="s">
        <v>23</v>
      </c>
    </row>
    <row r="867" spans="1:26" s="1" customFormat="1" ht="36" x14ac:dyDescent="0.25">
      <c r="A867" s="4">
        <v>1101</v>
      </c>
      <c r="B867" s="13">
        <v>1</v>
      </c>
      <c r="C867" s="48" t="s">
        <v>1228</v>
      </c>
      <c r="D867" s="1" t="s">
        <v>1229</v>
      </c>
      <c r="E867" s="5">
        <v>39.96002</v>
      </c>
      <c r="F867" s="5">
        <v>23.680522</v>
      </c>
      <c r="G867" s="13">
        <v>-550</v>
      </c>
      <c r="H867" s="1" t="s">
        <v>7091</v>
      </c>
      <c r="I867" s="1" t="s">
        <v>1214</v>
      </c>
      <c r="J867" s="16"/>
      <c r="K867" s="16"/>
      <c r="L867" s="14" t="s">
        <v>1230</v>
      </c>
      <c r="M867" s="14" t="s">
        <v>5267</v>
      </c>
      <c r="N867" s="1" t="s">
        <v>1178</v>
      </c>
      <c r="O867" s="13" t="str">
        <f t="shared" si="13"/>
        <v>a</v>
      </c>
      <c r="P867" s="13"/>
      <c r="Q867" s="13" t="s">
        <v>23</v>
      </c>
      <c r="R867" s="13" t="s">
        <v>23</v>
      </c>
      <c r="S867" s="13" t="s">
        <v>23</v>
      </c>
      <c r="T867" s="13"/>
      <c r="U867" s="13" t="s">
        <v>23</v>
      </c>
      <c r="V867" s="13" t="s">
        <v>23</v>
      </c>
      <c r="W867" s="13" t="s">
        <v>23</v>
      </c>
      <c r="X867" s="13" t="s">
        <v>23</v>
      </c>
      <c r="Y867" s="13" t="s">
        <v>23</v>
      </c>
      <c r="Z867" s="13" t="s">
        <v>23</v>
      </c>
    </row>
    <row r="868" spans="1:26" s="1" customFormat="1" ht="24" x14ac:dyDescent="0.25">
      <c r="A868" s="4">
        <v>1102</v>
      </c>
      <c r="B868" s="13">
        <v>1</v>
      </c>
      <c r="C868" s="48" t="s">
        <v>1231</v>
      </c>
      <c r="D868" s="1" t="s">
        <v>1232</v>
      </c>
      <c r="E868" s="5">
        <v>39.979669000000001</v>
      </c>
      <c r="F868" s="5">
        <v>23.662286000000002</v>
      </c>
      <c r="G868" s="13">
        <v>-550</v>
      </c>
      <c r="H868" s="1" t="s">
        <v>7091</v>
      </c>
      <c r="I868" s="1" t="s">
        <v>1214</v>
      </c>
      <c r="J868" s="16"/>
      <c r="K868" s="16"/>
      <c r="L868" s="14" t="s">
        <v>1233</v>
      </c>
      <c r="M868" s="14" t="s">
        <v>5268</v>
      </c>
      <c r="N868" s="1" t="s">
        <v>1178</v>
      </c>
      <c r="O868" s="13" t="str">
        <f t="shared" si="13"/>
        <v>a</v>
      </c>
      <c r="P868" s="13" t="s">
        <v>97</v>
      </c>
      <c r="Q868" s="13" t="s">
        <v>23</v>
      </c>
      <c r="R868" s="13" t="s">
        <v>23</v>
      </c>
      <c r="S868" s="13" t="s">
        <v>23</v>
      </c>
      <c r="T868" s="13"/>
      <c r="U868" s="13" t="s">
        <v>23</v>
      </c>
      <c r="V868" s="13" t="s">
        <v>23</v>
      </c>
      <c r="W868" s="13" t="s">
        <v>23</v>
      </c>
      <c r="X868" s="13" t="s">
        <v>23</v>
      </c>
      <c r="Y868" s="13" t="s">
        <v>23</v>
      </c>
      <c r="Z868" s="13" t="s">
        <v>23</v>
      </c>
    </row>
    <row r="869" spans="1:26" s="1" customFormat="1" ht="24" x14ac:dyDescent="0.25">
      <c r="A869" s="4">
        <v>1103</v>
      </c>
      <c r="B869" s="13">
        <v>1</v>
      </c>
      <c r="C869" s="48" t="s">
        <v>436</v>
      </c>
      <c r="D869" s="1" t="s">
        <v>5269</v>
      </c>
      <c r="E869" s="5">
        <v>40.020000000000003</v>
      </c>
      <c r="F869" s="5">
        <v>23.531700000000001</v>
      </c>
      <c r="G869" s="13" t="s">
        <v>974</v>
      </c>
      <c r="H869" s="1" t="s">
        <v>7091</v>
      </c>
      <c r="I869" s="1" t="s">
        <v>1214</v>
      </c>
      <c r="J869" s="16"/>
      <c r="K869" s="16"/>
      <c r="L869" s="14" t="s">
        <v>1234</v>
      </c>
      <c r="M869" s="16"/>
      <c r="N869" s="1" t="s">
        <v>1178</v>
      </c>
      <c r="O869" s="13" t="str">
        <f t="shared" si="13"/>
        <v>a</v>
      </c>
      <c r="P869" s="13"/>
      <c r="Q869" s="13" t="s">
        <v>23</v>
      </c>
      <c r="R869" s="13" t="s">
        <v>23</v>
      </c>
      <c r="S869" s="13" t="s">
        <v>23</v>
      </c>
      <c r="T869" s="13"/>
      <c r="U869" s="13" t="s">
        <v>23</v>
      </c>
      <c r="V869" s="13" t="s">
        <v>23</v>
      </c>
      <c r="W869" s="13" t="s">
        <v>23</v>
      </c>
      <c r="X869" s="13" t="s">
        <v>23</v>
      </c>
      <c r="Y869" s="13" t="s">
        <v>23</v>
      </c>
      <c r="Z869" s="13" t="s">
        <v>23</v>
      </c>
    </row>
    <row r="870" spans="1:26" s="1" customFormat="1" ht="24" x14ac:dyDescent="0.25">
      <c r="A870" s="4">
        <v>1105</v>
      </c>
      <c r="B870" s="13">
        <v>1</v>
      </c>
      <c r="C870" s="48" t="s">
        <v>1235</v>
      </c>
      <c r="D870" s="1" t="s">
        <v>1236</v>
      </c>
      <c r="E870" s="5">
        <v>40.104210999999999</v>
      </c>
      <c r="F870" s="5">
        <v>23.438003999999999</v>
      </c>
      <c r="G870" s="13">
        <v>-750</v>
      </c>
      <c r="H870" s="1" t="s">
        <v>7091</v>
      </c>
      <c r="I870" s="1" t="s">
        <v>1214</v>
      </c>
      <c r="J870" s="16"/>
      <c r="K870" s="16"/>
      <c r="L870" s="14" t="s">
        <v>1237</v>
      </c>
      <c r="M870" s="14" t="s">
        <v>5270</v>
      </c>
      <c r="N870" s="1" t="s">
        <v>1178</v>
      </c>
      <c r="O870" s="13" t="str">
        <f t="shared" si="13"/>
        <v>a</v>
      </c>
      <c r="P870" s="13"/>
      <c r="Q870" s="13" t="s">
        <v>23</v>
      </c>
      <c r="R870" s="13" t="s">
        <v>23</v>
      </c>
      <c r="S870" s="13" t="s">
        <v>23</v>
      </c>
      <c r="T870" s="13"/>
      <c r="U870" s="13" t="s">
        <v>23</v>
      </c>
      <c r="V870" s="13" t="s">
        <v>23</v>
      </c>
      <c r="W870" s="13" t="s">
        <v>23</v>
      </c>
      <c r="X870" s="13" t="s">
        <v>23</v>
      </c>
      <c r="Y870" s="13" t="s">
        <v>23</v>
      </c>
      <c r="Z870" s="13" t="s">
        <v>23</v>
      </c>
    </row>
    <row r="871" spans="1:26" s="1" customFormat="1" ht="24" x14ac:dyDescent="0.25">
      <c r="A871" s="4">
        <v>1108</v>
      </c>
      <c r="B871" s="13">
        <v>1</v>
      </c>
      <c r="C871" s="48" t="s">
        <v>5275</v>
      </c>
      <c r="D871" s="1" t="s">
        <v>1244</v>
      </c>
      <c r="E871" s="5">
        <v>40.251095999999997</v>
      </c>
      <c r="F871" s="5">
        <v>23.495944999999999</v>
      </c>
      <c r="G871" s="13">
        <v>-550</v>
      </c>
      <c r="H871" s="1" t="s">
        <v>7090</v>
      </c>
      <c r="I871" s="1" t="s">
        <v>1214</v>
      </c>
      <c r="J871" s="16"/>
      <c r="K871" s="16"/>
      <c r="L871" s="14" t="s">
        <v>1245</v>
      </c>
      <c r="M871" s="14" t="s">
        <v>5274</v>
      </c>
      <c r="N871" s="1" t="s">
        <v>1178</v>
      </c>
      <c r="O871" s="13" t="str">
        <f t="shared" si="13"/>
        <v>a</v>
      </c>
      <c r="P871" s="13"/>
      <c r="Q871" s="13" t="s">
        <v>23</v>
      </c>
      <c r="R871" s="13" t="s">
        <v>23</v>
      </c>
      <c r="S871" s="13" t="s">
        <v>23</v>
      </c>
      <c r="T871" s="13"/>
      <c r="U871" s="13" t="s">
        <v>23</v>
      </c>
      <c r="V871" s="13" t="s">
        <v>23</v>
      </c>
      <c r="W871" s="13" t="s">
        <v>23</v>
      </c>
      <c r="X871" s="13" t="s">
        <v>23</v>
      </c>
      <c r="Y871" s="13" t="s">
        <v>23</v>
      </c>
      <c r="Z871" s="13" t="s">
        <v>23</v>
      </c>
    </row>
    <row r="872" spans="1:26" s="1" customFormat="1" ht="24" x14ac:dyDescent="0.25">
      <c r="A872" s="4">
        <v>1109</v>
      </c>
      <c r="B872" s="13">
        <v>1</v>
      </c>
      <c r="C872" s="48" t="s">
        <v>5281</v>
      </c>
      <c r="D872" s="1" t="s">
        <v>1246</v>
      </c>
      <c r="E872" s="5">
        <v>40.190227</v>
      </c>
      <c r="F872" s="5">
        <v>23.677893999999998</v>
      </c>
      <c r="G872" s="13">
        <v>-550</v>
      </c>
      <c r="H872" s="1" t="s">
        <v>7090</v>
      </c>
      <c r="I872" s="1" t="s">
        <v>1214</v>
      </c>
      <c r="J872" s="16"/>
      <c r="K872" s="16"/>
      <c r="L872" s="14" t="s">
        <v>1247</v>
      </c>
      <c r="M872" s="14" t="s">
        <v>5276</v>
      </c>
      <c r="N872" s="1" t="s">
        <v>1178</v>
      </c>
      <c r="O872" s="13" t="str">
        <f t="shared" si="13"/>
        <v>a</v>
      </c>
      <c r="P872" s="13"/>
      <c r="Q872" s="13" t="s">
        <v>23</v>
      </c>
      <c r="R872" s="13" t="s">
        <v>23</v>
      </c>
      <c r="S872" s="13" t="s">
        <v>23</v>
      </c>
      <c r="T872" s="13"/>
      <c r="U872" s="13" t="s">
        <v>23</v>
      </c>
      <c r="V872" s="13" t="s">
        <v>23</v>
      </c>
      <c r="W872" s="13" t="s">
        <v>23</v>
      </c>
      <c r="X872" s="13" t="s">
        <v>23</v>
      </c>
      <c r="Y872" s="13" t="s">
        <v>23</v>
      </c>
      <c r="Z872" s="13" t="s">
        <v>23</v>
      </c>
    </row>
    <row r="873" spans="1:26" s="1" customFormat="1" ht="24" x14ac:dyDescent="0.25">
      <c r="A873" s="4">
        <v>1114</v>
      </c>
      <c r="B873" s="13">
        <v>1</v>
      </c>
      <c r="C873" s="48" t="s">
        <v>1253</v>
      </c>
      <c r="D873" s="1" t="s">
        <v>1254</v>
      </c>
      <c r="E873" s="5">
        <v>40.087600000000002</v>
      </c>
      <c r="F873" s="5">
        <v>23.981999999999999</v>
      </c>
      <c r="G873" s="13">
        <v>-550</v>
      </c>
      <c r="H873" s="1" t="s">
        <v>7090</v>
      </c>
      <c r="I873" s="1" t="s">
        <v>1214</v>
      </c>
      <c r="J873" s="16"/>
      <c r="K873" s="16"/>
      <c r="L873" s="14" t="s">
        <v>1255</v>
      </c>
      <c r="M873" s="14" t="s">
        <v>5279</v>
      </c>
      <c r="N873" s="1" t="s">
        <v>1178</v>
      </c>
      <c r="O873" s="13" t="str">
        <f t="shared" si="13"/>
        <v>a</v>
      </c>
      <c r="P873" s="13"/>
      <c r="Q873" s="13" t="s">
        <v>23</v>
      </c>
      <c r="R873" s="13" t="s">
        <v>23</v>
      </c>
      <c r="S873" s="13" t="s">
        <v>23</v>
      </c>
      <c r="T873" s="13"/>
      <c r="U873" s="13" t="s">
        <v>23</v>
      </c>
      <c r="V873" s="13" t="s">
        <v>23</v>
      </c>
      <c r="W873" s="13" t="s">
        <v>23</v>
      </c>
      <c r="X873" s="13" t="s">
        <v>23</v>
      </c>
      <c r="Y873" s="13" t="s">
        <v>23</v>
      </c>
      <c r="Z873" s="13" t="s">
        <v>23</v>
      </c>
    </row>
    <row r="874" spans="1:26" s="1" customFormat="1" ht="24" x14ac:dyDescent="0.25">
      <c r="A874" s="4">
        <v>1115</v>
      </c>
      <c r="B874" s="13">
        <v>1</v>
      </c>
      <c r="C874" s="48" t="s">
        <v>1256</v>
      </c>
      <c r="D874" s="1" t="s">
        <v>1257</v>
      </c>
      <c r="E874" s="5">
        <v>40.249302</v>
      </c>
      <c r="F874" s="5">
        <v>23.72569</v>
      </c>
      <c r="G874" s="13">
        <v>-550</v>
      </c>
      <c r="H874" s="1" t="s">
        <v>7090</v>
      </c>
      <c r="I874" s="1" t="s">
        <v>1203</v>
      </c>
      <c r="J874" s="16"/>
      <c r="K874" s="16"/>
      <c r="L874" s="14" t="s">
        <v>1258</v>
      </c>
      <c r="M874" s="14" t="s">
        <v>5280</v>
      </c>
      <c r="N874" s="1" t="s">
        <v>1178</v>
      </c>
      <c r="O874" s="13" t="str">
        <f t="shared" si="13"/>
        <v>a</v>
      </c>
      <c r="P874" s="13"/>
      <c r="Q874" s="13" t="s">
        <v>23</v>
      </c>
      <c r="R874" s="13" t="s">
        <v>23</v>
      </c>
      <c r="S874" s="13" t="s">
        <v>23</v>
      </c>
      <c r="T874" s="13"/>
      <c r="U874" s="13" t="s">
        <v>23</v>
      </c>
      <c r="V874" s="13" t="s">
        <v>23</v>
      </c>
      <c r="W874" s="13" t="s">
        <v>23</v>
      </c>
      <c r="X874" s="13" t="s">
        <v>23</v>
      </c>
      <c r="Y874" s="13" t="s">
        <v>23</v>
      </c>
      <c r="Z874" s="13" t="s">
        <v>23</v>
      </c>
    </row>
    <row r="875" spans="1:26" s="1" customFormat="1" ht="24" x14ac:dyDescent="0.25">
      <c r="A875" s="4">
        <v>1116</v>
      </c>
      <c r="B875" s="13">
        <v>1</v>
      </c>
      <c r="C875" s="48" t="s">
        <v>5282</v>
      </c>
      <c r="D875" s="1" t="s">
        <v>1259</v>
      </c>
      <c r="E875" s="5">
        <v>40.341299999999997</v>
      </c>
      <c r="F875" s="5">
        <v>23.728999999999999</v>
      </c>
      <c r="G875" s="13">
        <v>-550</v>
      </c>
      <c r="H875" s="1" t="s">
        <v>7090</v>
      </c>
      <c r="I875" s="1" t="s">
        <v>1214</v>
      </c>
      <c r="J875" s="16"/>
      <c r="K875" s="16"/>
      <c r="L875" s="14" t="s">
        <v>1260</v>
      </c>
      <c r="M875" s="14" t="s">
        <v>5283</v>
      </c>
      <c r="N875" s="1" t="s">
        <v>1178</v>
      </c>
      <c r="O875" s="13" t="str">
        <f t="shared" si="13"/>
        <v>a</v>
      </c>
      <c r="P875" s="13"/>
      <c r="Q875" s="13" t="s">
        <v>23</v>
      </c>
      <c r="R875" s="13" t="s">
        <v>23</v>
      </c>
      <c r="S875" s="13" t="s">
        <v>23</v>
      </c>
      <c r="T875" s="13"/>
      <c r="U875" s="13" t="s">
        <v>23</v>
      </c>
      <c r="V875" s="13" t="s">
        <v>23</v>
      </c>
      <c r="W875" s="13" t="s">
        <v>23</v>
      </c>
      <c r="X875" s="13" t="s">
        <v>23</v>
      </c>
      <c r="Y875" s="13" t="s">
        <v>23</v>
      </c>
      <c r="Z875" s="13" t="s">
        <v>23</v>
      </c>
    </row>
    <row r="876" spans="1:26" s="1" customFormat="1" ht="24" x14ac:dyDescent="0.25">
      <c r="A876" s="4">
        <v>1117</v>
      </c>
      <c r="B876" s="13">
        <v>1</v>
      </c>
      <c r="C876" s="48" t="s">
        <v>5285</v>
      </c>
      <c r="D876" s="1" t="s">
        <v>5286</v>
      </c>
      <c r="E876" s="5">
        <v>40.362499999999997</v>
      </c>
      <c r="F876" s="5">
        <v>23.835000000000001</v>
      </c>
      <c r="G876" s="13">
        <v>-550</v>
      </c>
      <c r="H876" s="1" t="s">
        <v>7090</v>
      </c>
      <c r="I876" s="1" t="s">
        <v>1214</v>
      </c>
      <c r="J876" s="16"/>
      <c r="K876" s="16"/>
      <c r="L876" s="14" t="s">
        <v>1261</v>
      </c>
      <c r="M876" s="14" t="s">
        <v>5284</v>
      </c>
      <c r="N876" s="1" t="s">
        <v>1178</v>
      </c>
      <c r="O876" s="13" t="str">
        <f t="shared" si="13"/>
        <v>a</v>
      </c>
      <c r="P876" s="13"/>
      <c r="Q876" s="13" t="s">
        <v>23</v>
      </c>
      <c r="R876" s="13" t="s">
        <v>23</v>
      </c>
      <c r="S876" s="13" t="s">
        <v>23</v>
      </c>
      <c r="T876" s="13"/>
      <c r="U876" s="13" t="s">
        <v>23</v>
      </c>
      <c r="V876" s="13" t="s">
        <v>23</v>
      </c>
      <c r="W876" s="13" t="s">
        <v>23</v>
      </c>
      <c r="X876" s="13" t="s">
        <v>23</v>
      </c>
      <c r="Y876" s="13" t="s">
        <v>23</v>
      </c>
      <c r="Z876" s="13" t="s">
        <v>23</v>
      </c>
    </row>
    <row r="877" spans="1:26" s="1" customFormat="1" ht="22.5" x14ac:dyDescent="0.25">
      <c r="A877" s="4">
        <v>1124</v>
      </c>
      <c r="B877" s="13">
        <v>1</v>
      </c>
      <c r="C877" s="48" t="s">
        <v>1262</v>
      </c>
      <c r="D877" s="1" t="s">
        <v>1263</v>
      </c>
      <c r="E877" s="5">
        <v>40.089945</v>
      </c>
      <c r="F877" s="5">
        <v>24.254750000000001</v>
      </c>
      <c r="G877" s="13" t="s">
        <v>974</v>
      </c>
      <c r="H877" s="1" t="s">
        <v>1264</v>
      </c>
      <c r="J877" s="16"/>
      <c r="K877" s="16"/>
      <c r="L877" s="14" t="s">
        <v>1265</v>
      </c>
      <c r="M877" s="16"/>
      <c r="N877" s="1" t="s">
        <v>1178</v>
      </c>
      <c r="O877" s="13" t="str">
        <f t="shared" si="13"/>
        <v>a</v>
      </c>
      <c r="P877" s="13"/>
      <c r="Q877" s="13" t="s">
        <v>23</v>
      </c>
      <c r="R877" s="13" t="s">
        <v>23</v>
      </c>
      <c r="S877" s="13" t="s">
        <v>23</v>
      </c>
      <c r="T877" s="13"/>
      <c r="U877" s="13" t="s">
        <v>23</v>
      </c>
      <c r="V877" s="13" t="s">
        <v>23</v>
      </c>
      <c r="W877" s="13" t="s">
        <v>23</v>
      </c>
      <c r="X877" s="13" t="s">
        <v>23</v>
      </c>
      <c r="Y877" s="13" t="s">
        <v>23</v>
      </c>
      <c r="Z877" s="13" t="s">
        <v>23</v>
      </c>
    </row>
    <row r="878" spans="1:26" s="1" customFormat="1" ht="22.5" x14ac:dyDescent="0.25">
      <c r="A878" s="4">
        <v>1131</v>
      </c>
      <c r="B878" s="13">
        <v>1</v>
      </c>
      <c r="C878" s="48" t="s">
        <v>5293</v>
      </c>
      <c r="D878" s="1" t="s">
        <v>5294</v>
      </c>
      <c r="E878" s="5">
        <v>40.592399999999998</v>
      </c>
      <c r="F878" s="5">
        <v>23.7957</v>
      </c>
      <c r="G878" s="13">
        <v>-550</v>
      </c>
      <c r="H878" s="1" t="s">
        <v>1242</v>
      </c>
      <c r="I878" s="1" t="s">
        <v>1270</v>
      </c>
      <c r="J878" s="16"/>
      <c r="K878" s="16"/>
      <c r="L878" s="14" t="s">
        <v>5289</v>
      </c>
      <c r="M878" s="14" t="s">
        <v>5290</v>
      </c>
      <c r="N878" s="1" t="s">
        <v>1178</v>
      </c>
      <c r="O878" s="13" t="str">
        <f t="shared" si="13"/>
        <v>a</v>
      </c>
      <c r="P878" s="13"/>
      <c r="Q878" s="13"/>
      <c r="R878" s="13" t="s">
        <v>23</v>
      </c>
      <c r="S878" s="13" t="s">
        <v>23</v>
      </c>
      <c r="T878" s="13"/>
      <c r="U878" s="13" t="s">
        <v>23</v>
      </c>
      <c r="V878" s="13" t="s">
        <v>23</v>
      </c>
      <c r="W878" s="13" t="s">
        <v>23</v>
      </c>
      <c r="X878" s="13" t="s">
        <v>23</v>
      </c>
      <c r="Y878" s="13" t="s">
        <v>23</v>
      </c>
      <c r="Z878" s="13" t="s">
        <v>23</v>
      </c>
    </row>
    <row r="879" spans="1:26" s="1" customFormat="1" ht="36" x14ac:dyDescent="0.25">
      <c r="A879" s="4">
        <v>1135</v>
      </c>
      <c r="B879" s="13">
        <v>1</v>
      </c>
      <c r="C879" s="48" t="s">
        <v>1271</v>
      </c>
      <c r="D879" s="1" t="s">
        <v>1272</v>
      </c>
      <c r="E879" s="5">
        <v>40.788600000000002</v>
      </c>
      <c r="F879" s="5">
        <v>23.890599999999999</v>
      </c>
      <c r="G879" s="13">
        <v>-550</v>
      </c>
      <c r="H879" s="1" t="s">
        <v>4392</v>
      </c>
      <c r="I879" s="1" t="s">
        <v>1223</v>
      </c>
      <c r="J879" s="16"/>
      <c r="K879" s="16"/>
      <c r="L879" s="14" t="s">
        <v>1273</v>
      </c>
      <c r="M879" s="14" t="s">
        <v>5297</v>
      </c>
      <c r="N879" s="1" t="s">
        <v>1178</v>
      </c>
      <c r="O879" s="13" t="str">
        <f t="shared" si="13"/>
        <v>a</v>
      </c>
      <c r="P879" s="13"/>
      <c r="Q879" s="13" t="s">
        <v>23</v>
      </c>
      <c r="R879" s="13" t="s">
        <v>23</v>
      </c>
      <c r="S879" s="13" t="s">
        <v>23</v>
      </c>
      <c r="T879" s="13"/>
      <c r="U879" s="13" t="s">
        <v>23</v>
      </c>
      <c r="V879" s="13" t="s">
        <v>23</v>
      </c>
      <c r="W879" s="13" t="s">
        <v>23</v>
      </c>
      <c r="X879" s="13" t="s">
        <v>23</v>
      </c>
      <c r="Y879" s="13" t="s">
        <v>23</v>
      </c>
      <c r="Z879" s="13" t="s">
        <v>23</v>
      </c>
    </row>
    <row r="880" spans="1:26" s="1" customFormat="1" ht="36" x14ac:dyDescent="0.25">
      <c r="A880" s="4">
        <v>1145</v>
      </c>
      <c r="B880" s="13">
        <v>1</v>
      </c>
      <c r="C880" s="48" t="s">
        <v>1275</v>
      </c>
      <c r="D880" s="1" t="s">
        <v>1276</v>
      </c>
      <c r="E880" s="5">
        <v>40.94661</v>
      </c>
      <c r="F880" s="5">
        <v>24.969609999999999</v>
      </c>
      <c r="G880" s="13">
        <v>-655</v>
      </c>
      <c r="H880" s="1" t="s">
        <v>1277</v>
      </c>
      <c r="I880" s="1" t="s">
        <v>6736</v>
      </c>
      <c r="J880" s="16"/>
      <c r="K880" s="16"/>
      <c r="L880" s="14" t="s">
        <v>1278</v>
      </c>
      <c r="M880" s="14" t="s">
        <v>5300</v>
      </c>
      <c r="N880" s="1" t="s">
        <v>1178</v>
      </c>
      <c r="O880" s="13" t="str">
        <f t="shared" si="13"/>
        <v>a</v>
      </c>
      <c r="P880" s="13"/>
      <c r="Q880" s="13" t="s">
        <v>40</v>
      </c>
      <c r="R880" s="13"/>
      <c r="S880" s="13" t="s">
        <v>23</v>
      </c>
      <c r="T880" s="13"/>
      <c r="U880" s="13" t="s">
        <v>23</v>
      </c>
      <c r="V880" s="13" t="s">
        <v>23</v>
      </c>
      <c r="W880" s="13" t="s">
        <v>23</v>
      </c>
      <c r="X880" s="13" t="s">
        <v>39</v>
      </c>
      <c r="Y880" s="13" t="s">
        <v>23</v>
      </c>
      <c r="Z880" s="13" t="s">
        <v>23</v>
      </c>
    </row>
    <row r="881" spans="1:26" s="1" customFormat="1" ht="36" x14ac:dyDescent="0.25">
      <c r="A881" s="4">
        <v>1145.0999999999999</v>
      </c>
      <c r="B881" s="13">
        <v>1</v>
      </c>
      <c r="C881" s="48" t="s">
        <v>1279</v>
      </c>
      <c r="D881" s="1" t="s">
        <v>1276</v>
      </c>
      <c r="E881" s="5">
        <v>40.935499999999998</v>
      </c>
      <c r="F881" s="5">
        <v>24.988399999999999</v>
      </c>
      <c r="G881" s="13">
        <v>-655</v>
      </c>
      <c r="H881" s="1" t="s">
        <v>1277</v>
      </c>
      <c r="I881" s="1" t="s">
        <v>6736</v>
      </c>
      <c r="J881" s="16"/>
      <c r="K881" s="16"/>
      <c r="L881" s="14" t="s">
        <v>1278</v>
      </c>
      <c r="M881" s="14" t="s">
        <v>5300</v>
      </c>
      <c r="N881" s="1" t="s">
        <v>1178</v>
      </c>
      <c r="O881" s="13" t="str">
        <f t="shared" si="13"/>
        <v>a</v>
      </c>
      <c r="P881" s="13"/>
      <c r="Q881" s="13" t="s">
        <v>38</v>
      </c>
      <c r="R881" s="13"/>
      <c r="S881" s="13" t="s">
        <v>39</v>
      </c>
      <c r="T881" s="13"/>
      <c r="U881" s="13" t="s">
        <v>23</v>
      </c>
      <c r="V881" s="13" t="s">
        <v>23</v>
      </c>
      <c r="W881" s="13" t="s">
        <v>23</v>
      </c>
      <c r="X881" s="13"/>
      <c r="Y881" s="13" t="s">
        <v>23</v>
      </c>
      <c r="Z881" s="13" t="s">
        <v>23</v>
      </c>
    </row>
    <row r="882" spans="1:26" s="1" customFormat="1" ht="22.5" x14ac:dyDescent="0.25">
      <c r="A882" s="4">
        <v>1146</v>
      </c>
      <c r="B882" s="13">
        <v>1</v>
      </c>
      <c r="C882" s="48" t="s">
        <v>4393</v>
      </c>
      <c r="D882" s="1" t="s">
        <v>1280</v>
      </c>
      <c r="E882" s="5">
        <v>41.008161999999999</v>
      </c>
      <c r="F882" s="5">
        <v>25.137136999999999</v>
      </c>
      <c r="G882" s="13">
        <v>-750</v>
      </c>
      <c r="H882" s="1" t="s">
        <v>1242</v>
      </c>
      <c r="I882" s="1" t="s">
        <v>1203</v>
      </c>
      <c r="J882" s="16"/>
      <c r="K882" s="16"/>
      <c r="L882" s="14" t="s">
        <v>5302</v>
      </c>
      <c r="M882" s="14" t="s">
        <v>5301</v>
      </c>
      <c r="N882" s="1" t="s">
        <v>1178</v>
      </c>
      <c r="O882" s="13" t="str">
        <f t="shared" si="13"/>
        <v>a</v>
      </c>
      <c r="P882" s="13" t="s">
        <v>97</v>
      </c>
      <c r="Q882" s="13" t="s">
        <v>23</v>
      </c>
      <c r="R882" s="13" t="s">
        <v>23</v>
      </c>
      <c r="S882" s="13" t="s">
        <v>23</v>
      </c>
      <c r="T882" s="13"/>
      <c r="U882" s="13" t="s">
        <v>23</v>
      </c>
      <c r="V882" s="13" t="s">
        <v>23</v>
      </c>
      <c r="W882" s="13" t="s">
        <v>23</v>
      </c>
      <c r="X882" s="13" t="s">
        <v>23</v>
      </c>
      <c r="Y882" s="13" t="s">
        <v>23</v>
      </c>
      <c r="Z882" s="13" t="s">
        <v>23</v>
      </c>
    </row>
    <row r="883" spans="1:26" s="1" customFormat="1" ht="36" x14ac:dyDescent="0.25">
      <c r="A883" s="4">
        <v>1148</v>
      </c>
      <c r="B883" s="13">
        <v>1</v>
      </c>
      <c r="C883" s="48" t="s">
        <v>1281</v>
      </c>
      <c r="D883" s="1" t="s">
        <v>1282</v>
      </c>
      <c r="E883" s="5">
        <v>40.9285</v>
      </c>
      <c r="F883" s="5">
        <v>25.277000000000001</v>
      </c>
      <c r="G883" s="13">
        <v>-550</v>
      </c>
      <c r="H883" s="1" t="s">
        <v>4475</v>
      </c>
      <c r="I883" s="1" t="s">
        <v>1226</v>
      </c>
      <c r="J883" s="16"/>
      <c r="K883" s="16"/>
      <c r="L883" s="14" t="s">
        <v>1283</v>
      </c>
      <c r="M883" s="14" t="s">
        <v>5303</v>
      </c>
      <c r="N883" s="1" t="s">
        <v>1178</v>
      </c>
      <c r="O883" s="13" t="str">
        <f t="shared" si="13"/>
        <v>a</v>
      </c>
      <c r="P883" s="13"/>
      <c r="Q883" s="13" t="s">
        <v>23</v>
      </c>
      <c r="R883" s="13" t="s">
        <v>23</v>
      </c>
      <c r="S883" s="13" t="s">
        <v>23</v>
      </c>
      <c r="T883" s="13"/>
      <c r="U883" s="13" t="s">
        <v>23</v>
      </c>
      <c r="V883" s="13" t="s">
        <v>23</v>
      </c>
      <c r="W883" s="13" t="s">
        <v>23</v>
      </c>
      <c r="X883" s="13" t="s">
        <v>23</v>
      </c>
      <c r="Y883" s="13" t="s">
        <v>23</v>
      </c>
      <c r="Z883" s="13" t="s">
        <v>23</v>
      </c>
    </row>
    <row r="884" spans="1:26" s="1" customFormat="1" ht="36" x14ac:dyDescent="0.25">
      <c r="A884" s="4">
        <v>1149</v>
      </c>
      <c r="B884" s="13">
        <v>1</v>
      </c>
      <c r="C884" s="48" t="s">
        <v>4394</v>
      </c>
      <c r="D884" s="1" t="s">
        <v>1284</v>
      </c>
      <c r="E884" s="5">
        <v>40.874000000000002</v>
      </c>
      <c r="F884" s="5">
        <v>25.512</v>
      </c>
      <c r="G884" s="13">
        <v>-750</v>
      </c>
      <c r="H884" s="1" t="s">
        <v>4475</v>
      </c>
      <c r="I884" s="1" t="s">
        <v>1285</v>
      </c>
      <c r="J884" s="16"/>
      <c r="K884" s="16"/>
      <c r="L884" s="14" t="s">
        <v>1286</v>
      </c>
      <c r="M884" s="14" t="s">
        <v>5304</v>
      </c>
      <c r="N884" s="1" t="s">
        <v>1178</v>
      </c>
      <c r="O884" s="13" t="str">
        <f t="shared" si="13"/>
        <v>a</v>
      </c>
      <c r="P884" s="13" t="s">
        <v>97</v>
      </c>
      <c r="Q884" s="13" t="s">
        <v>23</v>
      </c>
      <c r="R884" s="13" t="s">
        <v>23</v>
      </c>
      <c r="S884" s="13" t="s">
        <v>23</v>
      </c>
      <c r="T884" s="13"/>
      <c r="U884" s="13" t="s">
        <v>23</v>
      </c>
      <c r="V884" s="13" t="s">
        <v>23</v>
      </c>
      <c r="W884" s="13" t="s">
        <v>23</v>
      </c>
      <c r="X884" s="13" t="s">
        <v>23</v>
      </c>
      <c r="Y884" s="13" t="s">
        <v>23</v>
      </c>
      <c r="Z884" s="13" t="s">
        <v>23</v>
      </c>
    </row>
    <row r="885" spans="1:26" s="1" customFormat="1" ht="36" x14ac:dyDescent="0.25">
      <c r="A885" s="4">
        <v>1154</v>
      </c>
      <c r="B885" s="13">
        <v>1</v>
      </c>
      <c r="C885" s="48" t="s">
        <v>5306</v>
      </c>
      <c r="D885" s="1" t="s">
        <v>1287</v>
      </c>
      <c r="E885" s="5">
        <v>40.840299999999999</v>
      </c>
      <c r="F885" s="5">
        <v>25.846173</v>
      </c>
      <c r="G885" s="13">
        <v>-550</v>
      </c>
      <c r="H885" s="1" t="s">
        <v>1288</v>
      </c>
      <c r="J885" s="16"/>
      <c r="K885" s="16"/>
      <c r="L885" s="14" t="s">
        <v>1289</v>
      </c>
      <c r="M885" s="14" t="s">
        <v>5305</v>
      </c>
      <c r="N885" s="1" t="s">
        <v>1178</v>
      </c>
      <c r="O885" s="13" t="str">
        <f t="shared" si="13"/>
        <v>a</v>
      </c>
      <c r="P885" s="13"/>
      <c r="Q885" s="13" t="s">
        <v>23</v>
      </c>
      <c r="R885" s="13" t="s">
        <v>23</v>
      </c>
      <c r="S885" s="13" t="s">
        <v>23</v>
      </c>
      <c r="T885" s="13"/>
      <c r="U885" s="13" t="s">
        <v>23</v>
      </c>
      <c r="V885" s="13" t="s">
        <v>23</v>
      </c>
      <c r="W885" s="13" t="s">
        <v>23</v>
      </c>
      <c r="X885" s="13" t="s">
        <v>23</v>
      </c>
      <c r="Y885" s="13" t="s">
        <v>23</v>
      </c>
      <c r="Z885" s="13" t="s">
        <v>23</v>
      </c>
    </row>
    <row r="886" spans="1:26" s="1" customFormat="1" ht="22.5" x14ac:dyDescent="0.25">
      <c r="A886" s="4">
        <v>1156</v>
      </c>
      <c r="B886" s="13">
        <v>1</v>
      </c>
      <c r="C886" s="48" t="s">
        <v>1293</v>
      </c>
      <c r="D886" s="1" t="s">
        <v>1294</v>
      </c>
      <c r="E886" s="5">
        <v>40.707090000000001</v>
      </c>
      <c r="F886" s="5">
        <v>26.031697000000001</v>
      </c>
      <c r="G886" s="13">
        <v>-550</v>
      </c>
      <c r="H886" s="1" t="s">
        <v>1295</v>
      </c>
      <c r="J886" s="16"/>
      <c r="K886" s="16"/>
      <c r="L886" s="14" t="s">
        <v>1296</v>
      </c>
      <c r="M886" s="14" t="s">
        <v>4802</v>
      </c>
      <c r="N886" s="1" t="s">
        <v>1297</v>
      </c>
      <c r="O886" s="13" t="str">
        <f t="shared" si="13"/>
        <v>a</v>
      </c>
      <c r="P886" s="13"/>
      <c r="Q886" s="13" t="s">
        <v>23</v>
      </c>
      <c r="R886" s="13" t="s">
        <v>23</v>
      </c>
      <c r="S886" s="13" t="s">
        <v>23</v>
      </c>
      <c r="T886" s="13"/>
      <c r="U886" s="13" t="s">
        <v>23</v>
      </c>
      <c r="V886" s="13" t="s">
        <v>23</v>
      </c>
      <c r="W886" s="13" t="s">
        <v>23</v>
      </c>
      <c r="X886" s="13" t="s">
        <v>23</v>
      </c>
      <c r="Y886" s="13" t="s">
        <v>23</v>
      </c>
      <c r="Z886" s="13" t="s">
        <v>23</v>
      </c>
    </row>
    <row r="887" spans="1:26" s="1" customFormat="1" ht="24" x14ac:dyDescent="0.25">
      <c r="A887" s="4">
        <v>1169</v>
      </c>
      <c r="B887" s="13">
        <v>1</v>
      </c>
      <c r="C887" s="48" t="s">
        <v>1305</v>
      </c>
      <c r="D887" s="1" t="s">
        <v>1306</v>
      </c>
      <c r="E887" s="5">
        <v>40.185000000000002</v>
      </c>
      <c r="F887" s="5">
        <v>26.356000000000002</v>
      </c>
      <c r="G887" s="13">
        <v>-600</v>
      </c>
      <c r="H887" s="1" t="s">
        <v>7361</v>
      </c>
      <c r="I887" s="1" t="s">
        <v>193</v>
      </c>
      <c r="J887" s="14" t="s">
        <v>6792</v>
      </c>
      <c r="K887" s="14" t="s">
        <v>6831</v>
      </c>
      <c r="L887" s="14" t="s">
        <v>1307</v>
      </c>
      <c r="M887" s="14" t="s">
        <v>4807</v>
      </c>
      <c r="N887" s="1" t="s">
        <v>1297</v>
      </c>
      <c r="O887" s="13" t="str">
        <f t="shared" si="13"/>
        <v>a</v>
      </c>
      <c r="P887" s="13"/>
      <c r="Q887" s="13" t="s">
        <v>23</v>
      </c>
      <c r="R887" s="13" t="s">
        <v>23</v>
      </c>
      <c r="S887" s="13" t="s">
        <v>23</v>
      </c>
      <c r="T887" s="13"/>
      <c r="U887" s="13" t="s">
        <v>23</v>
      </c>
      <c r="V887" s="13" t="s">
        <v>23</v>
      </c>
      <c r="W887" s="13" t="s">
        <v>23</v>
      </c>
      <c r="X887" s="13" t="s">
        <v>23</v>
      </c>
      <c r="Y887" s="13" t="s">
        <v>23</v>
      </c>
      <c r="Z887" s="13" t="s">
        <v>23</v>
      </c>
    </row>
    <row r="888" spans="1:26" s="1" customFormat="1" ht="24" x14ac:dyDescent="0.25">
      <c r="A888" s="4">
        <v>1172</v>
      </c>
      <c r="B888" s="13">
        <v>1</v>
      </c>
      <c r="C888" s="48" t="s">
        <v>1315</v>
      </c>
      <c r="D888" s="1" t="s">
        <v>6795</v>
      </c>
      <c r="E888" s="5">
        <v>40.322499999999998</v>
      </c>
      <c r="F888" s="5">
        <v>26.597000000000001</v>
      </c>
      <c r="G888" s="13">
        <v>-550</v>
      </c>
      <c r="H888" s="1" t="s">
        <v>4397</v>
      </c>
      <c r="I888" s="1" t="s">
        <v>193</v>
      </c>
      <c r="J888" s="14" t="s">
        <v>6792</v>
      </c>
      <c r="K888" s="14" t="s">
        <v>6831</v>
      </c>
      <c r="L888" s="14" t="s">
        <v>1316</v>
      </c>
      <c r="M888" s="14" t="s">
        <v>4811</v>
      </c>
      <c r="N888" s="1" t="s">
        <v>1297</v>
      </c>
      <c r="O888" s="13" t="str">
        <f t="shared" si="13"/>
        <v>a</v>
      </c>
      <c r="P888" s="13"/>
      <c r="Q888" s="13" t="s">
        <v>23</v>
      </c>
      <c r="R888" s="13" t="s">
        <v>23</v>
      </c>
      <c r="S888" s="13" t="s">
        <v>23</v>
      </c>
      <c r="T888" s="13"/>
      <c r="U888" s="13" t="s">
        <v>23</v>
      </c>
      <c r="V888" s="13" t="s">
        <v>23</v>
      </c>
      <c r="W888" s="13" t="s">
        <v>23</v>
      </c>
      <c r="X888" s="13" t="s">
        <v>23</v>
      </c>
      <c r="Y888" s="13" t="s">
        <v>23</v>
      </c>
      <c r="Z888" s="13" t="s">
        <v>23</v>
      </c>
    </row>
    <row r="889" spans="1:26" s="1" customFormat="1" ht="48" x14ac:dyDescent="0.25">
      <c r="A889" s="4">
        <v>1174</v>
      </c>
      <c r="B889" s="13">
        <v>1</v>
      </c>
      <c r="C889" s="48" t="s">
        <v>6793</v>
      </c>
      <c r="D889" s="1" t="s">
        <v>1317</v>
      </c>
      <c r="E889" s="5">
        <v>40.410775999999998</v>
      </c>
      <c r="F889" s="5">
        <v>26.688386000000001</v>
      </c>
      <c r="G889" s="13">
        <v>-250</v>
      </c>
      <c r="H889" s="1" t="s">
        <v>730</v>
      </c>
      <c r="I889" s="1" t="s">
        <v>193</v>
      </c>
      <c r="J889" s="14" t="s">
        <v>6792</v>
      </c>
      <c r="K889" s="14" t="s">
        <v>6831</v>
      </c>
      <c r="L889" s="14" t="s">
        <v>4813</v>
      </c>
      <c r="M889" s="14" t="s">
        <v>4812</v>
      </c>
      <c r="N889" s="1" t="s">
        <v>1297</v>
      </c>
      <c r="O889" s="13" t="str">
        <f t="shared" si="13"/>
        <v>a</v>
      </c>
      <c r="P889" s="13"/>
      <c r="Q889" s="13" t="s">
        <v>23</v>
      </c>
      <c r="R889" s="13" t="s">
        <v>23</v>
      </c>
      <c r="S889" s="13" t="s">
        <v>23</v>
      </c>
      <c r="T889" s="13"/>
      <c r="U889" s="13" t="s">
        <v>23</v>
      </c>
      <c r="V889" s="13" t="s">
        <v>23</v>
      </c>
      <c r="W889" s="13" t="s">
        <v>23</v>
      </c>
      <c r="X889" s="13" t="s">
        <v>23</v>
      </c>
      <c r="Y889" s="13" t="s">
        <v>23</v>
      </c>
      <c r="Z889" s="13" t="s">
        <v>23</v>
      </c>
    </row>
    <row r="890" spans="1:26" s="1" customFormat="1" ht="24" x14ac:dyDescent="0.25">
      <c r="A890" s="4">
        <v>1178</v>
      </c>
      <c r="B890" s="13">
        <v>1</v>
      </c>
      <c r="C890" s="48" t="s">
        <v>4398</v>
      </c>
      <c r="D890" s="1" t="s">
        <v>1318</v>
      </c>
      <c r="E890" s="5">
        <v>40.634121999999998</v>
      </c>
      <c r="F890" s="5">
        <v>27.18777</v>
      </c>
      <c r="G890" s="13">
        <v>-550</v>
      </c>
      <c r="H890" s="1" t="s">
        <v>1319</v>
      </c>
      <c r="I890" s="1" t="s">
        <v>193</v>
      </c>
      <c r="J890" s="16"/>
      <c r="K890" s="16"/>
      <c r="L890" s="14" t="s">
        <v>1320</v>
      </c>
      <c r="M890" s="14" t="s">
        <v>4814</v>
      </c>
      <c r="N890" s="1" t="s">
        <v>1297</v>
      </c>
      <c r="O890" s="13" t="str">
        <f t="shared" si="13"/>
        <v>a</v>
      </c>
      <c r="P890" s="13"/>
      <c r="Q890" s="13" t="s">
        <v>23</v>
      </c>
      <c r="R890" s="13" t="s">
        <v>23</v>
      </c>
      <c r="S890" s="13" t="s">
        <v>23</v>
      </c>
      <c r="T890" s="13"/>
      <c r="U890" s="13" t="s">
        <v>23</v>
      </c>
      <c r="V890" s="13" t="s">
        <v>23</v>
      </c>
      <c r="W890" s="13" t="s">
        <v>23</v>
      </c>
      <c r="X890" s="13" t="s">
        <v>23</v>
      </c>
      <c r="Y890" s="13" t="s">
        <v>23</v>
      </c>
      <c r="Z890" s="13" t="s">
        <v>23</v>
      </c>
    </row>
    <row r="891" spans="1:26" s="1" customFormat="1" ht="24" x14ac:dyDescent="0.25">
      <c r="A891" s="4">
        <v>1188</v>
      </c>
      <c r="B891" s="13">
        <v>1</v>
      </c>
      <c r="C891" s="48" t="s">
        <v>1323</v>
      </c>
      <c r="D891" s="1" t="s">
        <v>1324</v>
      </c>
      <c r="E891" s="5">
        <v>41.07058</v>
      </c>
      <c r="F891" s="5">
        <v>28.230347999999999</v>
      </c>
      <c r="G891" s="13">
        <v>-550</v>
      </c>
      <c r="H891" s="1" t="s">
        <v>730</v>
      </c>
      <c r="I891" s="1" t="s">
        <v>193</v>
      </c>
      <c r="J891" s="16"/>
      <c r="K891" s="16"/>
      <c r="L891" s="14" t="s">
        <v>1325</v>
      </c>
      <c r="M891" s="14" t="s">
        <v>4819</v>
      </c>
      <c r="N891" s="1" t="s">
        <v>1297</v>
      </c>
      <c r="O891" s="13" t="str">
        <f t="shared" si="13"/>
        <v>a</v>
      </c>
      <c r="P891" s="13"/>
      <c r="Q891" s="13" t="s">
        <v>23</v>
      </c>
      <c r="R891" s="13" t="s">
        <v>23</v>
      </c>
      <c r="S891" s="13" t="s">
        <v>23</v>
      </c>
      <c r="T891" s="13"/>
      <c r="U891" s="13" t="s">
        <v>23</v>
      </c>
      <c r="V891" s="13" t="s">
        <v>23</v>
      </c>
      <c r="W891" s="13" t="s">
        <v>23</v>
      </c>
      <c r="X891" s="13" t="s">
        <v>23</v>
      </c>
      <c r="Y891" s="13" t="s">
        <v>23</v>
      </c>
      <c r="Z891" s="13" t="s">
        <v>23</v>
      </c>
    </row>
    <row r="892" spans="1:26" s="1" customFormat="1" ht="36" x14ac:dyDescent="0.25">
      <c r="A892" s="4">
        <v>1199</v>
      </c>
      <c r="B892" s="13">
        <v>1</v>
      </c>
      <c r="C892" s="48" t="s">
        <v>1331</v>
      </c>
      <c r="D892" s="1" t="s">
        <v>1332</v>
      </c>
      <c r="E892" s="5">
        <v>37.844451999999997</v>
      </c>
      <c r="F892" s="5">
        <v>23.117162</v>
      </c>
      <c r="G892" s="13" t="s">
        <v>974</v>
      </c>
      <c r="H892" s="1" t="s">
        <v>6635</v>
      </c>
      <c r="I892" s="1" t="s">
        <v>1333</v>
      </c>
      <c r="J892" s="16"/>
      <c r="K892" s="16"/>
      <c r="L892" s="14" t="s">
        <v>1334</v>
      </c>
      <c r="M892" s="16"/>
      <c r="N892" s="1" t="s">
        <v>1326</v>
      </c>
      <c r="O892" s="13" t="str">
        <f t="shared" si="13"/>
        <v>a</v>
      </c>
      <c r="P892" s="13"/>
      <c r="Q892" s="13" t="s">
        <v>23</v>
      </c>
      <c r="R892" s="13" t="s">
        <v>23</v>
      </c>
      <c r="S892" s="13" t="s">
        <v>23</v>
      </c>
      <c r="T892" s="13"/>
      <c r="U892" s="13" t="s">
        <v>23</v>
      </c>
      <c r="V892" s="13" t="s">
        <v>23</v>
      </c>
      <c r="W892" s="13" t="s">
        <v>23</v>
      </c>
      <c r="X892" s="13" t="s">
        <v>23</v>
      </c>
      <c r="Y892" s="13" t="s">
        <v>23</v>
      </c>
      <c r="Z892" s="13" t="s">
        <v>23</v>
      </c>
    </row>
    <row r="893" spans="1:26" s="1" customFormat="1" ht="24" x14ac:dyDescent="0.25">
      <c r="A893" s="4">
        <v>1200</v>
      </c>
      <c r="B893" s="13">
        <v>1</v>
      </c>
      <c r="C893" s="48" t="s">
        <v>1335</v>
      </c>
      <c r="D893" s="1" t="s">
        <v>1336</v>
      </c>
      <c r="E893" s="5">
        <v>37.843197000000004</v>
      </c>
      <c r="F893" s="5">
        <v>23.119150999999999</v>
      </c>
      <c r="G893" s="13" t="s">
        <v>974</v>
      </c>
      <c r="H893" s="1" t="s">
        <v>1337</v>
      </c>
      <c r="J893" s="16"/>
      <c r="K893" s="16"/>
      <c r="L893" s="14" t="s">
        <v>1334</v>
      </c>
      <c r="M893" s="16"/>
      <c r="N893" s="1" t="s">
        <v>1326</v>
      </c>
      <c r="O893" s="13" t="str">
        <f t="shared" si="13"/>
        <v>a</v>
      </c>
      <c r="P893" s="13"/>
      <c r="Q893" s="13" t="s">
        <v>23</v>
      </c>
      <c r="R893" s="13" t="s">
        <v>23</v>
      </c>
      <c r="S893" s="13" t="s">
        <v>23</v>
      </c>
      <c r="T893" s="13"/>
      <c r="U893" s="13" t="s">
        <v>23</v>
      </c>
      <c r="V893" s="13" t="s">
        <v>23</v>
      </c>
      <c r="W893" s="13" t="s">
        <v>23</v>
      </c>
      <c r="X893" s="13" t="s">
        <v>23</v>
      </c>
      <c r="Y893" s="13" t="s">
        <v>23</v>
      </c>
      <c r="Z893" s="13" t="s">
        <v>23</v>
      </c>
    </row>
    <row r="894" spans="1:26" s="1" customFormat="1" ht="24" x14ac:dyDescent="0.25">
      <c r="A894" s="4">
        <v>1201</v>
      </c>
      <c r="B894" s="13">
        <v>1</v>
      </c>
      <c r="C894" s="48" t="s">
        <v>6535</v>
      </c>
      <c r="D894" s="1" t="s">
        <v>1338</v>
      </c>
      <c r="E894" s="5">
        <v>37.835845999999997</v>
      </c>
      <c r="F894" s="5">
        <v>23.138386000000001</v>
      </c>
      <c r="G894" s="13">
        <v>-750</v>
      </c>
      <c r="H894" s="1" t="s">
        <v>1339</v>
      </c>
      <c r="J894" s="16"/>
      <c r="K894" s="16"/>
      <c r="L894" s="14" t="s">
        <v>1334</v>
      </c>
      <c r="M894" s="14" t="s">
        <v>5312</v>
      </c>
      <c r="N894" s="1" t="s">
        <v>1326</v>
      </c>
      <c r="O894" s="13" t="str">
        <f t="shared" si="13"/>
        <v>a</v>
      </c>
      <c r="P894" s="13"/>
      <c r="Q894" s="13" t="s">
        <v>23</v>
      </c>
      <c r="R894" s="13" t="s">
        <v>23</v>
      </c>
      <c r="S894" s="13" t="s">
        <v>23</v>
      </c>
      <c r="T894" s="13"/>
      <c r="U894" s="13" t="s">
        <v>23</v>
      </c>
      <c r="V894" s="13" t="s">
        <v>23</v>
      </c>
      <c r="W894" s="13" t="s">
        <v>23</v>
      </c>
      <c r="X894" s="13" t="s">
        <v>23</v>
      </c>
      <c r="Y894" s="13" t="s">
        <v>23</v>
      </c>
      <c r="Z894" s="13" t="s">
        <v>23</v>
      </c>
    </row>
    <row r="895" spans="1:26" s="1" customFormat="1" ht="24" x14ac:dyDescent="0.25">
      <c r="A895" s="4">
        <v>1206</v>
      </c>
      <c r="B895" s="13">
        <v>1</v>
      </c>
      <c r="C895" s="48" t="s">
        <v>1343</v>
      </c>
      <c r="D895" s="1" t="s">
        <v>4479</v>
      </c>
      <c r="E895" s="5">
        <v>37.51623</v>
      </c>
      <c r="F895" s="5">
        <v>23.394228999999999</v>
      </c>
      <c r="G895" s="13" t="s">
        <v>974</v>
      </c>
      <c r="H895" s="1" t="s">
        <v>4480</v>
      </c>
      <c r="I895" s="1" t="s">
        <v>193</v>
      </c>
      <c r="J895" s="16"/>
      <c r="K895" s="16"/>
      <c r="L895" s="14" t="s">
        <v>1344</v>
      </c>
      <c r="M895" s="16"/>
      <c r="N895" s="1" t="s">
        <v>1326</v>
      </c>
      <c r="O895" s="13" t="str">
        <f t="shared" si="13"/>
        <v>a</v>
      </c>
      <c r="P895" s="13"/>
      <c r="Q895" s="13" t="s">
        <v>23</v>
      </c>
      <c r="R895" s="13" t="s">
        <v>23</v>
      </c>
      <c r="S895" s="13" t="s">
        <v>23</v>
      </c>
      <c r="T895" s="13"/>
      <c r="U895" s="13" t="s">
        <v>23</v>
      </c>
      <c r="V895" s="13" t="s">
        <v>23</v>
      </c>
      <c r="W895" s="13" t="s">
        <v>23</v>
      </c>
      <c r="X895" s="13" t="s">
        <v>23</v>
      </c>
      <c r="Y895" s="13" t="s">
        <v>23</v>
      </c>
      <c r="Z895" s="13" t="s">
        <v>23</v>
      </c>
    </row>
    <row r="896" spans="1:26" s="1" customFormat="1" ht="36" x14ac:dyDescent="0.25">
      <c r="A896" s="4">
        <v>1208</v>
      </c>
      <c r="B896" s="13">
        <v>1</v>
      </c>
      <c r="C896" s="48" t="s">
        <v>4401</v>
      </c>
      <c r="D896" s="1" t="s">
        <v>6791</v>
      </c>
      <c r="E896" s="5">
        <v>37.53154</v>
      </c>
      <c r="F896" s="5">
        <v>23.483930000000001</v>
      </c>
      <c r="G896" s="13">
        <v>-750</v>
      </c>
      <c r="H896" s="1" t="s">
        <v>730</v>
      </c>
      <c r="I896" s="1" t="s">
        <v>6681</v>
      </c>
      <c r="J896" s="16"/>
      <c r="K896" s="14" t="s">
        <v>6682</v>
      </c>
      <c r="L896" s="14" t="s">
        <v>1349</v>
      </c>
      <c r="M896" s="14" t="s">
        <v>5318</v>
      </c>
      <c r="N896" s="1" t="s">
        <v>1326</v>
      </c>
      <c r="O896" s="13" t="str">
        <f t="shared" si="13"/>
        <v>a</v>
      </c>
      <c r="P896" s="13" t="s">
        <v>97</v>
      </c>
      <c r="Q896" s="13" t="s">
        <v>40</v>
      </c>
      <c r="R896" s="13" t="s">
        <v>23</v>
      </c>
      <c r="S896" s="13" t="s">
        <v>23</v>
      </c>
      <c r="T896" s="13"/>
      <c r="U896" s="13" t="s">
        <v>23</v>
      </c>
      <c r="V896" s="13" t="s">
        <v>23</v>
      </c>
      <c r="W896" s="13" t="s">
        <v>23</v>
      </c>
      <c r="X896" s="13" t="s">
        <v>54</v>
      </c>
      <c r="Y896" s="13" t="s">
        <v>23</v>
      </c>
      <c r="Z896" s="13" t="s">
        <v>23</v>
      </c>
    </row>
    <row r="897" spans="1:26" s="1" customFormat="1" ht="24" x14ac:dyDescent="0.25">
      <c r="A897" s="4">
        <v>1209</v>
      </c>
      <c r="B897" s="13">
        <v>1</v>
      </c>
      <c r="C897" s="48" t="s">
        <v>1350</v>
      </c>
      <c r="D897" s="1" t="s">
        <v>1351</v>
      </c>
      <c r="E897" s="5">
        <v>37.477935000000002</v>
      </c>
      <c r="F897" s="5">
        <v>23.481248999999998</v>
      </c>
      <c r="G897" s="13" t="s">
        <v>974</v>
      </c>
      <c r="H897" s="1" t="s">
        <v>1352</v>
      </c>
      <c r="J897" s="16"/>
      <c r="K897" s="16"/>
      <c r="L897" s="14" t="s">
        <v>1353</v>
      </c>
      <c r="M897" s="16"/>
      <c r="N897" s="1" t="s">
        <v>1326</v>
      </c>
      <c r="O897" s="13" t="str">
        <f t="shared" si="13"/>
        <v>a</v>
      </c>
      <c r="P897" s="13"/>
      <c r="Q897" s="13" t="s">
        <v>23</v>
      </c>
      <c r="R897" s="13" t="s">
        <v>23</v>
      </c>
      <c r="S897" s="13" t="s">
        <v>23</v>
      </c>
      <c r="T897" s="13"/>
      <c r="U897" s="13" t="s">
        <v>23</v>
      </c>
      <c r="V897" s="13" t="s">
        <v>23</v>
      </c>
      <c r="W897" s="13" t="s">
        <v>23</v>
      </c>
      <c r="X897" s="13" t="s">
        <v>23</v>
      </c>
      <c r="Y897" s="13" t="s">
        <v>23</v>
      </c>
      <c r="Z897" s="13" t="s">
        <v>23</v>
      </c>
    </row>
    <row r="898" spans="1:26" s="1" customFormat="1" ht="24" x14ac:dyDescent="0.25">
      <c r="A898" s="4">
        <v>1210</v>
      </c>
      <c r="B898" s="13">
        <v>1</v>
      </c>
      <c r="C898" s="48" t="s">
        <v>1354</v>
      </c>
      <c r="D898" s="1" t="s">
        <v>1355</v>
      </c>
      <c r="E898" s="5">
        <v>37.352348999999997</v>
      </c>
      <c r="F898" s="5">
        <v>23.464794999999999</v>
      </c>
      <c r="G898" s="13" t="s">
        <v>974</v>
      </c>
      <c r="H898" s="1" t="s">
        <v>1356</v>
      </c>
      <c r="I898" s="1" t="s">
        <v>526</v>
      </c>
      <c r="J898" s="16"/>
      <c r="K898" s="16"/>
      <c r="L898" s="14" t="s">
        <v>1357</v>
      </c>
      <c r="M898" s="14" t="s">
        <v>5319</v>
      </c>
      <c r="N898" s="1" t="s">
        <v>1326</v>
      </c>
      <c r="O898" s="13" t="str">
        <f t="shared" si="13"/>
        <v>a</v>
      </c>
      <c r="P898" s="13" t="s">
        <v>97</v>
      </c>
      <c r="Q898" s="13" t="s">
        <v>23</v>
      </c>
      <c r="R898" s="13" t="s">
        <v>23</v>
      </c>
      <c r="S898" s="13" t="s">
        <v>23</v>
      </c>
      <c r="T898" s="13"/>
      <c r="U898" s="13" t="s">
        <v>23</v>
      </c>
      <c r="V898" s="13" t="s">
        <v>23</v>
      </c>
      <c r="W898" s="13" t="s">
        <v>23</v>
      </c>
      <c r="X898" s="13" t="s">
        <v>23</v>
      </c>
      <c r="Y898" s="13" t="s">
        <v>23</v>
      </c>
      <c r="Z898" s="13" t="s">
        <v>23</v>
      </c>
    </row>
    <row r="899" spans="1:26" s="1" customFormat="1" ht="36" x14ac:dyDescent="0.25">
      <c r="A899" s="4">
        <v>1212</v>
      </c>
      <c r="B899" s="13">
        <v>1</v>
      </c>
      <c r="C899" s="48" t="s">
        <v>1361</v>
      </c>
      <c r="D899" s="1" t="s">
        <v>1362</v>
      </c>
      <c r="E899" s="5">
        <v>37.316003000000002</v>
      </c>
      <c r="F899" s="5">
        <v>23.151855000000001</v>
      </c>
      <c r="G899" s="13">
        <v>-750</v>
      </c>
      <c r="H899" s="1" t="s">
        <v>730</v>
      </c>
      <c r="I899" s="1" t="s">
        <v>1363</v>
      </c>
      <c r="J899" s="16"/>
      <c r="K899" s="16"/>
      <c r="L899" s="14" t="s">
        <v>1364</v>
      </c>
      <c r="M899" s="14" t="s">
        <v>5321</v>
      </c>
      <c r="N899" s="1" t="s">
        <v>1326</v>
      </c>
      <c r="O899" s="13" t="str">
        <f t="shared" si="13"/>
        <v>a</v>
      </c>
      <c r="P899" s="13" t="s">
        <v>97</v>
      </c>
      <c r="Q899" s="13" t="s">
        <v>38</v>
      </c>
      <c r="R899" s="13" t="s">
        <v>39</v>
      </c>
      <c r="S899" s="13" t="s">
        <v>39</v>
      </c>
      <c r="T899" s="13"/>
      <c r="U899" s="13" t="s">
        <v>23</v>
      </c>
      <c r="V899" s="13" t="s">
        <v>23</v>
      </c>
      <c r="W899" s="13" t="s">
        <v>23</v>
      </c>
      <c r="X899" s="13" t="s">
        <v>23</v>
      </c>
      <c r="Y899" s="13" t="s">
        <v>23</v>
      </c>
      <c r="Z899" s="13" t="s">
        <v>23</v>
      </c>
    </row>
    <row r="900" spans="1:26" s="1" customFormat="1" ht="36" x14ac:dyDescent="0.25">
      <c r="A900" s="4">
        <v>1213</v>
      </c>
      <c r="B900" s="13">
        <v>1</v>
      </c>
      <c r="C900" s="48" t="s">
        <v>1365</v>
      </c>
      <c r="D900" s="1" t="s">
        <v>6750</v>
      </c>
      <c r="E900" s="5">
        <v>37.32394</v>
      </c>
      <c r="F900" s="5">
        <v>23.126269000000001</v>
      </c>
      <c r="G900" s="13" t="s">
        <v>974</v>
      </c>
      <c r="H900" s="1" t="s">
        <v>4482</v>
      </c>
      <c r="I900" s="1" t="s">
        <v>232</v>
      </c>
      <c r="J900" s="16"/>
      <c r="K900" s="16"/>
      <c r="L900" s="14" t="s">
        <v>1364</v>
      </c>
      <c r="M900" s="16"/>
      <c r="N900" s="1" t="s">
        <v>1326</v>
      </c>
      <c r="O900" s="13" t="str">
        <f t="shared" si="13"/>
        <v>a</v>
      </c>
      <c r="P900" s="13"/>
      <c r="Q900" s="13" t="s">
        <v>23</v>
      </c>
      <c r="R900" s="13" t="s">
        <v>23</v>
      </c>
      <c r="S900" s="13" t="s">
        <v>23</v>
      </c>
      <c r="T900" s="13"/>
      <c r="U900" s="13" t="s">
        <v>23</v>
      </c>
      <c r="V900" s="13" t="s">
        <v>23</v>
      </c>
      <c r="W900" s="13" t="s">
        <v>23</v>
      </c>
      <c r="X900" s="13" t="s">
        <v>23</v>
      </c>
      <c r="Y900" s="13" t="s">
        <v>23</v>
      </c>
      <c r="Z900" s="13" t="s">
        <v>23</v>
      </c>
    </row>
    <row r="901" spans="1:26" s="1" customFormat="1" ht="24" x14ac:dyDescent="0.25">
      <c r="A901" s="4">
        <v>1226</v>
      </c>
      <c r="B901" s="13">
        <v>1</v>
      </c>
      <c r="C901" s="48" t="s">
        <v>1375</v>
      </c>
      <c r="D901" s="1" t="s">
        <v>5327</v>
      </c>
      <c r="E901" s="5">
        <v>36.786799999999999</v>
      </c>
      <c r="F901" s="5">
        <v>23.088000000000001</v>
      </c>
      <c r="G901" s="13">
        <v>-550</v>
      </c>
      <c r="H901" s="1" t="s">
        <v>4483</v>
      </c>
      <c r="I901" s="1" t="s">
        <v>350</v>
      </c>
      <c r="J901" s="16"/>
      <c r="K901" s="16"/>
      <c r="L901" s="14" t="s">
        <v>1376</v>
      </c>
      <c r="M901" s="14" t="s">
        <v>5326</v>
      </c>
      <c r="N901" s="1" t="s">
        <v>1326</v>
      </c>
      <c r="O901" s="13" t="str">
        <f t="shared" ref="O901:O964" si="14">IF(H901="","m","a")</f>
        <v>a</v>
      </c>
      <c r="P901" s="13" t="s">
        <v>97</v>
      </c>
      <c r="Q901" s="13"/>
      <c r="R901" s="13" t="s">
        <v>23</v>
      </c>
      <c r="S901" s="13" t="s">
        <v>23</v>
      </c>
      <c r="T901" s="13"/>
      <c r="U901" s="13" t="s">
        <v>23</v>
      </c>
      <c r="V901" s="13" t="s">
        <v>23</v>
      </c>
      <c r="W901" s="13" t="s">
        <v>23</v>
      </c>
      <c r="X901" s="13" t="s">
        <v>23</v>
      </c>
      <c r="Y901" s="13" t="s">
        <v>23</v>
      </c>
      <c r="Z901" s="13" t="s">
        <v>23</v>
      </c>
    </row>
    <row r="902" spans="1:26" s="1" customFormat="1" ht="24" x14ac:dyDescent="0.25">
      <c r="A902" s="4">
        <v>1229</v>
      </c>
      <c r="B902" s="13">
        <v>1</v>
      </c>
      <c r="C902" s="48" t="s">
        <v>5329</v>
      </c>
      <c r="D902" s="1" t="s">
        <v>1384</v>
      </c>
      <c r="E902" s="5">
        <v>36.684727000000002</v>
      </c>
      <c r="F902" s="5">
        <v>23.038651999999999</v>
      </c>
      <c r="G902" s="13">
        <v>-330</v>
      </c>
      <c r="H902" s="1" t="s">
        <v>1339</v>
      </c>
      <c r="I902" s="1" t="s">
        <v>1135</v>
      </c>
      <c r="J902" s="16"/>
      <c r="K902" s="16"/>
      <c r="L902" s="14" t="s">
        <v>1385</v>
      </c>
      <c r="M902" s="14" t="s">
        <v>5330</v>
      </c>
      <c r="N902" s="1" t="s">
        <v>1326</v>
      </c>
      <c r="O902" s="13" t="str">
        <f t="shared" si="14"/>
        <v>a</v>
      </c>
      <c r="P902" s="13" t="s">
        <v>97</v>
      </c>
      <c r="Q902" s="13" t="s">
        <v>23</v>
      </c>
      <c r="R902" s="13" t="s">
        <v>23</v>
      </c>
      <c r="S902" s="13" t="s">
        <v>23</v>
      </c>
      <c r="T902" s="13"/>
      <c r="U902" s="13" t="s">
        <v>23</v>
      </c>
      <c r="V902" s="13" t="s">
        <v>23</v>
      </c>
      <c r="W902" s="13" t="s">
        <v>23</v>
      </c>
      <c r="X902" s="13" t="s">
        <v>23</v>
      </c>
      <c r="Y902" s="13" t="s">
        <v>23</v>
      </c>
      <c r="Z902" s="13" t="s">
        <v>23</v>
      </c>
    </row>
    <row r="903" spans="1:26" s="1" customFormat="1" ht="24" x14ac:dyDescent="0.25">
      <c r="A903" s="4">
        <v>1231</v>
      </c>
      <c r="B903" s="13">
        <v>1</v>
      </c>
      <c r="C903" s="48" t="s">
        <v>1386</v>
      </c>
      <c r="D903" s="1" t="s">
        <v>5332</v>
      </c>
      <c r="E903" s="5">
        <v>36.487727</v>
      </c>
      <c r="F903" s="5">
        <v>23.146135999999998</v>
      </c>
      <c r="G903" s="13">
        <v>-750</v>
      </c>
      <c r="H903" s="1" t="s">
        <v>730</v>
      </c>
      <c r="I903" s="1" t="s">
        <v>1032</v>
      </c>
      <c r="J903" s="16"/>
      <c r="K903" s="16"/>
      <c r="L903" s="14" t="s">
        <v>1387</v>
      </c>
      <c r="M903" s="14" t="s">
        <v>5331</v>
      </c>
      <c r="N903" s="1" t="s">
        <v>1326</v>
      </c>
      <c r="O903" s="13" t="str">
        <f t="shared" si="14"/>
        <v>a</v>
      </c>
      <c r="P903" s="13"/>
      <c r="Q903" s="13" t="s">
        <v>23</v>
      </c>
      <c r="R903" s="13" t="s">
        <v>23</v>
      </c>
      <c r="S903" s="13" t="s">
        <v>23</v>
      </c>
      <c r="T903" s="13"/>
      <c r="U903" s="13" t="s">
        <v>23</v>
      </c>
      <c r="V903" s="13" t="s">
        <v>23</v>
      </c>
      <c r="W903" s="13" t="s">
        <v>23</v>
      </c>
      <c r="X903" s="13" t="s">
        <v>23</v>
      </c>
      <c r="Y903" s="13" t="s">
        <v>23</v>
      </c>
      <c r="Z903" s="13" t="s">
        <v>23</v>
      </c>
    </row>
    <row r="904" spans="1:26" s="1" customFormat="1" ht="36" x14ac:dyDescent="0.25">
      <c r="A904" s="4">
        <v>1235</v>
      </c>
      <c r="B904" s="13">
        <v>1</v>
      </c>
      <c r="C904" s="48" t="s">
        <v>1390</v>
      </c>
      <c r="D904" s="1" t="s">
        <v>1391</v>
      </c>
      <c r="E904" s="5">
        <v>36.516679000000003</v>
      </c>
      <c r="F904" s="5">
        <v>22.988187</v>
      </c>
      <c r="G904" s="13" t="s">
        <v>974</v>
      </c>
      <c r="H904" s="1" t="s">
        <v>1392</v>
      </c>
      <c r="I904" s="1" t="s">
        <v>193</v>
      </c>
      <c r="J904" s="14" t="s">
        <v>6840</v>
      </c>
      <c r="K904" s="16"/>
      <c r="L904" s="14" t="s">
        <v>1393</v>
      </c>
      <c r="M904" s="14" t="s">
        <v>5334</v>
      </c>
      <c r="N904" s="1" t="s">
        <v>1326</v>
      </c>
      <c r="O904" s="13" t="str">
        <f t="shared" si="14"/>
        <v>a</v>
      </c>
      <c r="P904" s="13"/>
      <c r="Q904" s="13" t="s">
        <v>38</v>
      </c>
      <c r="R904" s="13" t="s">
        <v>23</v>
      </c>
      <c r="S904" s="13" t="s">
        <v>23</v>
      </c>
      <c r="T904" s="13"/>
      <c r="U904" s="13" t="s">
        <v>23</v>
      </c>
      <c r="V904" s="13" t="s">
        <v>23</v>
      </c>
      <c r="W904" s="13" t="s">
        <v>23</v>
      </c>
      <c r="X904" s="13" t="s">
        <v>23</v>
      </c>
      <c r="Y904" s="13" t="s">
        <v>23</v>
      </c>
      <c r="Z904" s="13" t="s">
        <v>23</v>
      </c>
    </row>
    <row r="905" spans="1:26" s="1" customFormat="1" ht="24" x14ac:dyDescent="0.25">
      <c r="A905" s="4">
        <v>1241</v>
      </c>
      <c r="B905" s="13">
        <v>1</v>
      </c>
      <c r="C905" s="48" t="s">
        <v>1394</v>
      </c>
      <c r="D905" s="1" t="s">
        <v>5336</v>
      </c>
      <c r="E905" s="5">
        <v>36.794800000000002</v>
      </c>
      <c r="F905" s="5">
        <v>22.7852</v>
      </c>
      <c r="G905" s="13">
        <v>-330</v>
      </c>
      <c r="H905" s="1" t="s">
        <v>4485</v>
      </c>
      <c r="I905" s="1" t="s">
        <v>193</v>
      </c>
      <c r="J905" s="16"/>
      <c r="K905" s="16"/>
      <c r="L905" s="14" t="s">
        <v>1395</v>
      </c>
      <c r="M905" s="14" t="s">
        <v>5335</v>
      </c>
      <c r="N905" s="1" t="s">
        <v>1326</v>
      </c>
      <c r="O905" s="13" t="str">
        <f t="shared" si="14"/>
        <v>a</v>
      </c>
      <c r="P905" s="13"/>
      <c r="Q905" s="13" t="s">
        <v>23</v>
      </c>
      <c r="R905" s="13" t="s">
        <v>23</v>
      </c>
      <c r="S905" s="13" t="s">
        <v>23</v>
      </c>
      <c r="T905" s="13"/>
      <c r="U905" s="13" t="s">
        <v>23</v>
      </c>
      <c r="V905" s="13" t="s">
        <v>23</v>
      </c>
      <c r="W905" s="13" t="s">
        <v>23</v>
      </c>
      <c r="X905" s="13" t="s">
        <v>23</v>
      </c>
      <c r="Y905" s="13" t="s">
        <v>23</v>
      </c>
      <c r="Z905" s="13" t="s">
        <v>23</v>
      </c>
    </row>
    <row r="906" spans="1:26" s="1" customFormat="1" ht="24" x14ac:dyDescent="0.25">
      <c r="A906" s="4">
        <v>1242</v>
      </c>
      <c r="B906" s="13">
        <v>1</v>
      </c>
      <c r="C906" s="48" t="s">
        <v>5338</v>
      </c>
      <c r="D906" s="1" t="s">
        <v>5339</v>
      </c>
      <c r="E906" s="5">
        <v>36.843200000000003</v>
      </c>
      <c r="F906" s="5">
        <v>22.607500000000002</v>
      </c>
      <c r="G906" s="13">
        <v>-750</v>
      </c>
      <c r="H906" s="1" t="s">
        <v>1396</v>
      </c>
      <c r="I906" s="1" t="s">
        <v>1032</v>
      </c>
      <c r="J906" s="16"/>
      <c r="K906" s="16"/>
      <c r="L906" s="14" t="s">
        <v>1397</v>
      </c>
      <c r="M906" s="14" t="s">
        <v>5337</v>
      </c>
      <c r="N906" s="1" t="s">
        <v>1326</v>
      </c>
      <c r="O906" s="13" t="str">
        <f t="shared" si="14"/>
        <v>a</v>
      </c>
      <c r="P906" s="13"/>
      <c r="Q906" s="13" t="s">
        <v>23</v>
      </c>
      <c r="R906" s="13" t="s">
        <v>23</v>
      </c>
      <c r="S906" s="13" t="s">
        <v>23</v>
      </c>
      <c r="T906" s="13"/>
      <c r="U906" s="13" t="s">
        <v>23</v>
      </c>
      <c r="V906" s="13" t="s">
        <v>23</v>
      </c>
      <c r="W906" s="13" t="s">
        <v>23</v>
      </c>
      <c r="X906" s="13" t="s">
        <v>23</v>
      </c>
      <c r="Y906" s="13" t="s">
        <v>23</v>
      </c>
      <c r="Z906" s="13" t="s">
        <v>23</v>
      </c>
    </row>
    <row r="907" spans="1:26" s="1" customFormat="1" ht="24" x14ac:dyDescent="0.25">
      <c r="A907" s="4">
        <v>1252</v>
      </c>
      <c r="B907" s="13">
        <v>1</v>
      </c>
      <c r="C907" s="48" t="s">
        <v>1410</v>
      </c>
      <c r="D907" s="1" t="s">
        <v>1411</v>
      </c>
      <c r="E907" s="5">
        <v>36.456397000000003</v>
      </c>
      <c r="F907" s="5">
        <v>22.442225000000001</v>
      </c>
      <c r="G907" s="13">
        <v>-30</v>
      </c>
      <c r="H907" s="1" t="s">
        <v>1412</v>
      </c>
      <c r="I907" s="1" t="s">
        <v>193</v>
      </c>
      <c r="J907" s="16"/>
      <c r="K907" s="16"/>
      <c r="L907" s="14" t="s">
        <v>1413</v>
      </c>
      <c r="M907" s="14" t="s">
        <v>5345</v>
      </c>
      <c r="N907" s="1" t="s">
        <v>1326</v>
      </c>
      <c r="O907" s="13" t="str">
        <f t="shared" si="14"/>
        <v>a</v>
      </c>
      <c r="P907" s="13"/>
      <c r="Q907" s="13" t="s">
        <v>23</v>
      </c>
      <c r="R907" s="13" t="s">
        <v>23</v>
      </c>
      <c r="S907" s="13" t="s">
        <v>23</v>
      </c>
      <c r="T907" s="13"/>
      <c r="U907" s="13" t="s">
        <v>23</v>
      </c>
      <c r="V907" s="13" t="s">
        <v>23</v>
      </c>
      <c r="W907" s="13" t="s">
        <v>23</v>
      </c>
      <c r="X907" s="13" t="s">
        <v>23</v>
      </c>
      <c r="Y907" s="13" t="s">
        <v>23</v>
      </c>
      <c r="Z907" s="13" t="s">
        <v>23</v>
      </c>
    </row>
    <row r="908" spans="1:26" s="1" customFormat="1" ht="24" x14ac:dyDescent="0.25">
      <c r="A908" s="4">
        <v>1253</v>
      </c>
      <c r="B908" s="13">
        <v>1</v>
      </c>
      <c r="C908" s="48" t="s">
        <v>5347</v>
      </c>
      <c r="D908" s="1" t="s">
        <v>1414</v>
      </c>
      <c r="E908" s="5">
        <v>36.538575999999999</v>
      </c>
      <c r="F908" s="5">
        <v>22.377372000000001</v>
      </c>
      <c r="G908" s="13">
        <v>-750</v>
      </c>
      <c r="H908" s="1" t="s">
        <v>4489</v>
      </c>
      <c r="I908" s="1" t="s">
        <v>193</v>
      </c>
      <c r="J908" s="16"/>
      <c r="K908" s="16"/>
      <c r="L908" s="14" t="s">
        <v>1415</v>
      </c>
      <c r="M908" s="14" t="s">
        <v>5346</v>
      </c>
      <c r="N908" s="1" t="s">
        <v>1326</v>
      </c>
      <c r="O908" s="13" t="str">
        <f t="shared" si="14"/>
        <v>a</v>
      </c>
      <c r="P908" s="13"/>
      <c r="Q908" s="13" t="s">
        <v>23</v>
      </c>
      <c r="R908" s="13" t="s">
        <v>23</v>
      </c>
      <c r="S908" s="13" t="s">
        <v>23</v>
      </c>
      <c r="T908" s="13"/>
      <c r="U908" s="13" t="s">
        <v>23</v>
      </c>
      <c r="V908" s="13" t="s">
        <v>23</v>
      </c>
      <c r="W908" s="13" t="s">
        <v>23</v>
      </c>
      <c r="X908" s="13" t="s">
        <v>23</v>
      </c>
      <c r="Y908" s="13" t="s">
        <v>23</v>
      </c>
      <c r="Z908" s="13" t="s">
        <v>23</v>
      </c>
    </row>
    <row r="909" spans="1:26" s="1" customFormat="1" ht="24" x14ac:dyDescent="0.25">
      <c r="A909" s="4">
        <v>1260</v>
      </c>
      <c r="B909" s="13">
        <v>1</v>
      </c>
      <c r="C909" s="48" t="s">
        <v>6316</v>
      </c>
      <c r="D909" s="1" t="s">
        <v>1416</v>
      </c>
      <c r="E909" s="5">
        <v>36.96</v>
      </c>
      <c r="F909" s="5">
        <v>21.931000000000001</v>
      </c>
      <c r="G909" s="13">
        <v>-750</v>
      </c>
      <c r="H909" s="1" t="s">
        <v>4490</v>
      </c>
      <c r="I909" s="1" t="s">
        <v>35</v>
      </c>
      <c r="J909" s="16"/>
      <c r="K909" s="16"/>
      <c r="L909" s="14" t="s">
        <v>1417</v>
      </c>
      <c r="M909" s="14" t="s">
        <v>5348</v>
      </c>
      <c r="N909" s="1" t="s">
        <v>1326</v>
      </c>
      <c r="O909" s="13" t="str">
        <f t="shared" si="14"/>
        <v>a</v>
      </c>
      <c r="P909" s="13"/>
      <c r="Q909" s="13" t="s">
        <v>38</v>
      </c>
      <c r="R909" s="13" t="s">
        <v>39</v>
      </c>
      <c r="S909" s="13" t="s">
        <v>23</v>
      </c>
      <c r="T909" s="13"/>
      <c r="U909" s="13" t="s">
        <v>23</v>
      </c>
      <c r="V909" s="13" t="s">
        <v>23</v>
      </c>
      <c r="W909" s="13" t="s">
        <v>23</v>
      </c>
      <c r="X909" s="13" t="s">
        <v>23</v>
      </c>
      <c r="Y909" s="13" t="s">
        <v>23</v>
      </c>
      <c r="Z909" s="13" t="s">
        <v>23</v>
      </c>
    </row>
    <row r="910" spans="1:26" s="1" customFormat="1" ht="36" x14ac:dyDescent="0.25">
      <c r="A910" s="4">
        <v>1263</v>
      </c>
      <c r="B910" s="13">
        <v>1</v>
      </c>
      <c r="C910" s="48" t="s">
        <v>5350</v>
      </c>
      <c r="D910" s="1" t="s">
        <v>5349</v>
      </c>
      <c r="E910" s="5">
        <v>36.804791000000002</v>
      </c>
      <c r="F910" s="5">
        <v>21.810441999999998</v>
      </c>
      <c r="G910" s="13" t="s">
        <v>974</v>
      </c>
      <c r="H910" s="1" t="s">
        <v>4490</v>
      </c>
      <c r="J910" s="16"/>
      <c r="K910" s="16"/>
      <c r="L910" s="14" t="s">
        <v>1418</v>
      </c>
      <c r="M910" s="16"/>
      <c r="N910" s="1" t="s">
        <v>1326</v>
      </c>
      <c r="O910" s="13" t="str">
        <f t="shared" si="14"/>
        <v>a</v>
      </c>
      <c r="P910" s="13"/>
      <c r="Q910" s="13" t="s">
        <v>23</v>
      </c>
      <c r="R910" s="13" t="s">
        <v>23</v>
      </c>
      <c r="S910" s="13" t="s">
        <v>23</v>
      </c>
      <c r="T910" s="13"/>
      <c r="U910" s="13" t="s">
        <v>23</v>
      </c>
      <c r="V910" s="13" t="s">
        <v>23</v>
      </c>
      <c r="W910" s="13" t="s">
        <v>23</v>
      </c>
      <c r="X910" s="13" t="s">
        <v>23</v>
      </c>
      <c r="Y910" s="13" t="s">
        <v>23</v>
      </c>
      <c r="Z910" s="13" t="s">
        <v>23</v>
      </c>
    </row>
    <row r="911" spans="1:26" s="1" customFormat="1" ht="24" x14ac:dyDescent="0.25">
      <c r="A911" s="4">
        <v>1276</v>
      </c>
      <c r="B911" s="13">
        <v>1</v>
      </c>
      <c r="C911" s="48" t="s">
        <v>4493</v>
      </c>
      <c r="D911" s="1" t="s">
        <v>5362</v>
      </c>
      <c r="E911" s="5">
        <v>38.156399999999998</v>
      </c>
      <c r="F911" s="5">
        <v>21.402999999999999</v>
      </c>
      <c r="G911" s="13">
        <v>-550</v>
      </c>
      <c r="H911" s="1" t="s">
        <v>6643</v>
      </c>
      <c r="I911" s="1" t="s">
        <v>1032</v>
      </c>
      <c r="J911" s="16"/>
      <c r="K911" s="16"/>
      <c r="L911" s="14" t="s">
        <v>1431</v>
      </c>
      <c r="M911" s="14" t="s">
        <v>5361</v>
      </c>
      <c r="N911" s="1" t="s">
        <v>1326</v>
      </c>
      <c r="O911" s="13" t="str">
        <f t="shared" si="14"/>
        <v>a</v>
      </c>
      <c r="P911" s="13"/>
      <c r="Q911" s="13" t="s">
        <v>23</v>
      </c>
      <c r="R911" s="13" t="s">
        <v>23</v>
      </c>
      <c r="S911" s="13" t="s">
        <v>23</v>
      </c>
      <c r="T911" s="13"/>
      <c r="U911" s="13" t="s">
        <v>23</v>
      </c>
      <c r="V911" s="13" t="s">
        <v>23</v>
      </c>
      <c r="W911" s="13" t="s">
        <v>23</v>
      </c>
      <c r="X911" s="13" t="s">
        <v>23</v>
      </c>
      <c r="Y911" s="13" t="s">
        <v>23</v>
      </c>
      <c r="Z911" s="13" t="s">
        <v>23</v>
      </c>
    </row>
    <row r="912" spans="1:26" s="1" customFormat="1" ht="24" x14ac:dyDescent="0.25">
      <c r="A912" s="4">
        <v>1280</v>
      </c>
      <c r="B912" s="13">
        <v>1</v>
      </c>
      <c r="C912" s="48" t="s">
        <v>1436</v>
      </c>
      <c r="D912" s="1" t="s">
        <v>1437</v>
      </c>
      <c r="E912" s="5">
        <v>38.310558999999998</v>
      </c>
      <c r="F912" s="5">
        <v>21.787686000000001</v>
      </c>
      <c r="G912" s="13">
        <v>-750</v>
      </c>
      <c r="H912" s="1" t="s">
        <v>1438</v>
      </c>
      <c r="J912" s="16"/>
      <c r="K912" s="16"/>
      <c r="L912" s="14" t="s">
        <v>1439</v>
      </c>
      <c r="M912" s="14" t="s">
        <v>5364</v>
      </c>
      <c r="N912" s="1" t="s">
        <v>1326</v>
      </c>
      <c r="O912" s="13" t="str">
        <f t="shared" si="14"/>
        <v>a</v>
      </c>
      <c r="P912" s="13"/>
      <c r="Q912" s="13" t="s">
        <v>23</v>
      </c>
      <c r="R912" s="13" t="s">
        <v>23</v>
      </c>
      <c r="S912" s="13" t="s">
        <v>23</v>
      </c>
      <c r="T912" s="13"/>
      <c r="U912" s="13" t="s">
        <v>23</v>
      </c>
      <c r="V912" s="13" t="s">
        <v>23</v>
      </c>
      <c r="W912" s="13" t="s">
        <v>23</v>
      </c>
      <c r="X912" s="13" t="s">
        <v>23</v>
      </c>
      <c r="Y912" s="13" t="s">
        <v>23</v>
      </c>
      <c r="Z912" s="13" t="s">
        <v>23</v>
      </c>
    </row>
    <row r="913" spans="1:26" s="1" customFormat="1" ht="36" x14ac:dyDescent="0.25">
      <c r="A913" s="4">
        <v>1287</v>
      </c>
      <c r="B913" s="13">
        <v>1</v>
      </c>
      <c r="C913" s="48" t="s">
        <v>1445</v>
      </c>
      <c r="D913" s="1" t="s">
        <v>1446</v>
      </c>
      <c r="E913" s="5">
        <v>38.142583000000002</v>
      </c>
      <c r="F913" s="5">
        <v>22.381630000000001</v>
      </c>
      <c r="G913" s="13">
        <v>-750</v>
      </c>
      <c r="H913" s="1" t="s">
        <v>4496</v>
      </c>
      <c r="I913" s="1" t="s">
        <v>6569</v>
      </c>
      <c r="J913" s="14" t="s">
        <v>6814</v>
      </c>
      <c r="K913" s="16"/>
      <c r="L913" s="14" t="s">
        <v>1447</v>
      </c>
      <c r="M913" s="14" t="s">
        <v>5368</v>
      </c>
      <c r="N913" s="1" t="s">
        <v>1326</v>
      </c>
      <c r="O913" s="13" t="str">
        <f t="shared" si="14"/>
        <v>a</v>
      </c>
      <c r="P913" s="13"/>
      <c r="Q913" s="13" t="s">
        <v>38</v>
      </c>
      <c r="R913" s="13" t="s">
        <v>39</v>
      </c>
      <c r="S913" s="13" t="s">
        <v>23</v>
      </c>
      <c r="T913" s="13"/>
      <c r="U913" s="13" t="s">
        <v>23</v>
      </c>
      <c r="V913" s="13" t="s">
        <v>23</v>
      </c>
      <c r="W913" s="13" t="s">
        <v>23</v>
      </c>
      <c r="X913" s="13" t="s">
        <v>23</v>
      </c>
      <c r="Y913" s="13" t="s">
        <v>23</v>
      </c>
      <c r="Z913" s="13" t="s">
        <v>23</v>
      </c>
    </row>
    <row r="914" spans="1:26" s="1" customFormat="1" ht="24" x14ac:dyDescent="0.25">
      <c r="A914" s="4">
        <v>1288</v>
      </c>
      <c r="B914" s="13">
        <v>1</v>
      </c>
      <c r="C914" s="48" t="s">
        <v>5369</v>
      </c>
      <c r="D914" s="1" t="s">
        <v>4497</v>
      </c>
      <c r="E914" s="5">
        <v>38.082973000000003</v>
      </c>
      <c r="F914" s="5">
        <v>22.629773</v>
      </c>
      <c r="G914" s="13">
        <v>-750</v>
      </c>
      <c r="H914" s="1" t="s">
        <v>4498</v>
      </c>
      <c r="I914" s="1" t="s">
        <v>193</v>
      </c>
      <c r="J914" s="16"/>
      <c r="K914" s="16"/>
      <c r="L914" s="14" t="s">
        <v>1448</v>
      </c>
      <c r="M914" s="14" t="s">
        <v>5370</v>
      </c>
      <c r="N914" s="1" t="s">
        <v>1326</v>
      </c>
      <c r="O914" s="13" t="str">
        <f t="shared" si="14"/>
        <v>a</v>
      </c>
      <c r="P914" s="13" t="s">
        <v>97</v>
      </c>
      <c r="Q914" s="13" t="s">
        <v>23</v>
      </c>
      <c r="R914" s="13" t="s">
        <v>23</v>
      </c>
      <c r="S914" s="13" t="s">
        <v>23</v>
      </c>
      <c r="T914" s="13"/>
      <c r="U914" s="13" t="s">
        <v>23</v>
      </c>
      <c r="V914" s="13" t="s">
        <v>23</v>
      </c>
      <c r="W914" s="13" t="s">
        <v>23</v>
      </c>
      <c r="X914" s="13" t="s">
        <v>23</v>
      </c>
      <c r="Y914" s="13" t="s">
        <v>23</v>
      </c>
      <c r="Z914" s="13" t="s">
        <v>23</v>
      </c>
    </row>
    <row r="915" spans="1:26" s="1" customFormat="1" ht="36" x14ac:dyDescent="0.25">
      <c r="A915" s="4">
        <v>1300</v>
      </c>
      <c r="B915" s="13">
        <v>1</v>
      </c>
      <c r="C915" s="48" t="s">
        <v>1466</v>
      </c>
      <c r="D915" s="1" t="s">
        <v>1467</v>
      </c>
      <c r="E915" s="5">
        <v>39.610273999999997</v>
      </c>
      <c r="F915" s="5">
        <v>19.776157000000001</v>
      </c>
      <c r="G915" s="13" t="s">
        <v>974</v>
      </c>
      <c r="H915" s="1" t="s">
        <v>1468</v>
      </c>
      <c r="I915" s="1" t="s">
        <v>446</v>
      </c>
      <c r="J915" s="16"/>
      <c r="K915" s="16"/>
      <c r="L915" s="16"/>
      <c r="M915" s="16"/>
      <c r="N915" s="1" t="s">
        <v>1457</v>
      </c>
      <c r="O915" s="13" t="str">
        <f t="shared" si="14"/>
        <v>a</v>
      </c>
      <c r="P915" s="13"/>
      <c r="Q915" s="13"/>
      <c r="R915" s="13" t="s">
        <v>23</v>
      </c>
      <c r="S915" s="13" t="s">
        <v>23</v>
      </c>
      <c r="T915" s="13"/>
      <c r="U915" s="13" t="s">
        <v>23</v>
      </c>
      <c r="V915" s="13" t="s">
        <v>23</v>
      </c>
      <c r="W915" s="13" t="s">
        <v>23</v>
      </c>
      <c r="X915" s="13" t="s">
        <v>23</v>
      </c>
      <c r="Y915" s="13" t="s">
        <v>23</v>
      </c>
      <c r="Z915" s="13" t="s">
        <v>23</v>
      </c>
    </row>
    <row r="916" spans="1:26" s="1" customFormat="1" ht="22.5" x14ac:dyDescent="0.25">
      <c r="A916" s="4">
        <v>1302</v>
      </c>
      <c r="B916" s="13">
        <v>1</v>
      </c>
      <c r="C916" s="48" t="s">
        <v>1469</v>
      </c>
      <c r="D916" s="1" t="s">
        <v>1470</v>
      </c>
      <c r="E916" s="5">
        <v>39.201154000000002</v>
      </c>
      <c r="F916" s="5">
        <v>20.166626000000001</v>
      </c>
      <c r="G916" s="13">
        <v>-330</v>
      </c>
      <c r="H916" s="1" t="s">
        <v>52</v>
      </c>
      <c r="J916" s="16"/>
      <c r="K916" s="16"/>
      <c r="L916" s="14" t="s">
        <v>1471</v>
      </c>
      <c r="M916" s="14" t="s">
        <v>5380</v>
      </c>
      <c r="N916" s="1" t="s">
        <v>1457</v>
      </c>
      <c r="O916" s="13" t="str">
        <f t="shared" si="14"/>
        <v>a</v>
      </c>
      <c r="P916" s="13"/>
      <c r="Q916" s="13" t="s">
        <v>23</v>
      </c>
      <c r="R916" s="13" t="s">
        <v>23</v>
      </c>
      <c r="S916" s="13" t="s">
        <v>23</v>
      </c>
      <c r="T916" s="13"/>
      <c r="U916" s="13" t="s">
        <v>23</v>
      </c>
      <c r="V916" s="13" t="s">
        <v>23</v>
      </c>
      <c r="W916" s="13" t="s">
        <v>23</v>
      </c>
      <c r="X916" s="13" t="s">
        <v>23</v>
      </c>
      <c r="Y916" s="13" t="s">
        <v>23</v>
      </c>
      <c r="Z916" s="13" t="s">
        <v>23</v>
      </c>
    </row>
    <row r="917" spans="1:26" s="1" customFormat="1" ht="22.5" x14ac:dyDescent="0.25">
      <c r="A917" s="4">
        <v>1303</v>
      </c>
      <c r="B917" s="13">
        <v>1</v>
      </c>
      <c r="C917" s="48" t="s">
        <v>1472</v>
      </c>
      <c r="D917" s="1" t="s">
        <v>1473</v>
      </c>
      <c r="E917" s="5">
        <v>39.148290000000003</v>
      </c>
      <c r="F917" s="5">
        <v>20.230874</v>
      </c>
      <c r="G917" s="13">
        <v>-30</v>
      </c>
      <c r="H917" s="1" t="s">
        <v>52</v>
      </c>
      <c r="J917" s="16"/>
      <c r="K917" s="16"/>
      <c r="L917" s="14" t="s">
        <v>1474</v>
      </c>
      <c r="M917" s="14" t="s">
        <v>5381</v>
      </c>
      <c r="N917" s="1" t="s">
        <v>1457</v>
      </c>
      <c r="O917" s="13" t="str">
        <f t="shared" si="14"/>
        <v>a</v>
      </c>
      <c r="P917" s="13"/>
      <c r="Q917" s="13" t="s">
        <v>23</v>
      </c>
      <c r="R917" s="13" t="s">
        <v>23</v>
      </c>
      <c r="S917" s="13" t="s">
        <v>23</v>
      </c>
      <c r="T917" s="13"/>
      <c r="U917" s="13" t="s">
        <v>23</v>
      </c>
      <c r="V917" s="13" t="s">
        <v>23</v>
      </c>
      <c r="W917" s="13" t="s">
        <v>23</v>
      </c>
      <c r="X917" s="13" t="s">
        <v>23</v>
      </c>
      <c r="Y917" s="13" t="s">
        <v>23</v>
      </c>
      <c r="Z917" s="13" t="s">
        <v>23</v>
      </c>
    </row>
    <row r="918" spans="1:26" s="1" customFormat="1" ht="24" x14ac:dyDescent="0.25">
      <c r="A918" s="4">
        <v>1309</v>
      </c>
      <c r="B918" s="13">
        <v>1</v>
      </c>
      <c r="C918" s="48" t="s">
        <v>5384</v>
      </c>
      <c r="D918" s="1" t="s">
        <v>1478</v>
      </c>
      <c r="E918" s="5">
        <v>38.700082000000002</v>
      </c>
      <c r="F918" s="5">
        <v>20.642230000000001</v>
      </c>
      <c r="G918" s="13">
        <v>-750</v>
      </c>
      <c r="H918" s="1" t="s">
        <v>52</v>
      </c>
      <c r="I918" s="1" t="s">
        <v>446</v>
      </c>
      <c r="J918" s="16"/>
      <c r="K918" s="16"/>
      <c r="L918" s="14" t="s">
        <v>1479</v>
      </c>
      <c r="M918" s="14" t="s">
        <v>5382</v>
      </c>
      <c r="N918" s="1" t="s">
        <v>1457</v>
      </c>
      <c r="O918" s="13" t="str">
        <f t="shared" si="14"/>
        <v>a</v>
      </c>
      <c r="P918" s="13"/>
      <c r="Q918" s="13" t="s">
        <v>23</v>
      </c>
      <c r="R918" s="13" t="s">
        <v>23</v>
      </c>
      <c r="S918" s="13" t="s">
        <v>23</v>
      </c>
      <c r="T918" s="13"/>
      <c r="U918" s="13" t="s">
        <v>23</v>
      </c>
      <c r="V918" s="13" t="s">
        <v>23</v>
      </c>
      <c r="W918" s="13" t="s">
        <v>23</v>
      </c>
      <c r="X918" s="13" t="s">
        <v>23</v>
      </c>
      <c r="Y918" s="13" t="s">
        <v>23</v>
      </c>
      <c r="Z918" s="13" t="s">
        <v>23</v>
      </c>
    </row>
    <row r="919" spans="1:26" s="1" customFormat="1" ht="24" x14ac:dyDescent="0.25">
      <c r="A919" s="4">
        <v>1312</v>
      </c>
      <c r="B919" s="13">
        <v>1</v>
      </c>
      <c r="C919" s="48" t="s">
        <v>1484</v>
      </c>
      <c r="D919" s="1" t="s">
        <v>4499</v>
      </c>
      <c r="E919" s="5">
        <v>38.459781</v>
      </c>
      <c r="F919" s="5">
        <v>20.665554</v>
      </c>
      <c r="G919" s="13" t="s">
        <v>974</v>
      </c>
      <c r="H919" s="1" t="s">
        <v>1485</v>
      </c>
      <c r="I919" s="1" t="s">
        <v>1486</v>
      </c>
      <c r="J919" s="16"/>
      <c r="K919" s="16"/>
      <c r="L919" s="14"/>
      <c r="M919" s="16"/>
      <c r="N919" s="1" t="s">
        <v>1457</v>
      </c>
      <c r="O919" s="13" t="str">
        <f t="shared" si="14"/>
        <v>a</v>
      </c>
      <c r="P919" s="13"/>
      <c r="Q919" s="13" t="s">
        <v>23</v>
      </c>
      <c r="R919" s="13" t="s">
        <v>23</v>
      </c>
      <c r="S919" s="13" t="s">
        <v>23</v>
      </c>
      <c r="T919" s="13"/>
      <c r="U919" s="13" t="s">
        <v>23</v>
      </c>
      <c r="V919" s="13" t="s">
        <v>23</v>
      </c>
      <c r="W919" s="13" t="s">
        <v>23</v>
      </c>
      <c r="X919" s="13" t="s">
        <v>23</v>
      </c>
      <c r="Y919" s="13" t="s">
        <v>23</v>
      </c>
      <c r="Z919" s="13" t="s">
        <v>23</v>
      </c>
    </row>
    <row r="920" spans="1:26" s="1" customFormat="1" ht="24" x14ac:dyDescent="0.25">
      <c r="A920" s="6">
        <v>1312.1</v>
      </c>
      <c r="B920" s="13">
        <v>1</v>
      </c>
      <c r="C920" s="48" t="s">
        <v>1484</v>
      </c>
      <c r="D920" s="1" t="s">
        <v>4500</v>
      </c>
      <c r="E920" s="5">
        <v>38.447986999999998</v>
      </c>
      <c r="F920" s="5">
        <v>20.69171</v>
      </c>
      <c r="G920" s="13" t="s">
        <v>974</v>
      </c>
      <c r="H920" s="1" t="s">
        <v>1485</v>
      </c>
      <c r="I920" s="1" t="s">
        <v>1486</v>
      </c>
      <c r="J920" s="16"/>
      <c r="K920" s="16"/>
      <c r="L920" s="16"/>
      <c r="M920" s="16"/>
      <c r="N920" s="1" t="s">
        <v>1457</v>
      </c>
      <c r="O920" s="13" t="str">
        <f t="shared" si="14"/>
        <v>a</v>
      </c>
      <c r="P920" s="13"/>
      <c r="Q920" s="13"/>
      <c r="R920" s="13" t="s">
        <v>23</v>
      </c>
      <c r="S920" s="13" t="s">
        <v>23</v>
      </c>
      <c r="T920" s="13"/>
      <c r="U920" s="13" t="s">
        <v>23</v>
      </c>
      <c r="V920" s="13" t="s">
        <v>23</v>
      </c>
      <c r="W920" s="13" t="s">
        <v>23</v>
      </c>
      <c r="X920" s="13" t="s">
        <v>23</v>
      </c>
      <c r="Y920" s="13" t="s">
        <v>23</v>
      </c>
      <c r="Z920" s="13" t="s">
        <v>23</v>
      </c>
    </row>
    <row r="921" spans="1:26" s="1" customFormat="1" ht="36" x14ac:dyDescent="0.25">
      <c r="A921" s="4">
        <v>1313</v>
      </c>
      <c r="B921" s="13">
        <v>1</v>
      </c>
      <c r="C921" s="48" t="s">
        <v>1487</v>
      </c>
      <c r="D921" s="1" t="s">
        <v>1488</v>
      </c>
      <c r="E921" s="5">
        <v>38.365713</v>
      </c>
      <c r="F921" s="5">
        <v>20.718498</v>
      </c>
      <c r="G921" s="13" t="s">
        <v>974</v>
      </c>
      <c r="H921" s="1" t="s">
        <v>1489</v>
      </c>
      <c r="I921" s="1" t="s">
        <v>1486</v>
      </c>
      <c r="J921" s="16"/>
      <c r="K921" s="16"/>
      <c r="L921" s="14" t="s">
        <v>1490</v>
      </c>
      <c r="M921" s="16"/>
      <c r="N921" s="1" t="s">
        <v>1457</v>
      </c>
      <c r="O921" s="13" t="str">
        <f t="shared" si="14"/>
        <v>a</v>
      </c>
      <c r="P921" s="13" t="s">
        <v>97</v>
      </c>
      <c r="Q921" s="13" t="s">
        <v>23</v>
      </c>
      <c r="R921" s="13" t="s">
        <v>23</v>
      </c>
      <c r="S921" s="13" t="s">
        <v>23</v>
      </c>
      <c r="T921" s="13"/>
      <c r="U921" s="13" t="s">
        <v>23</v>
      </c>
      <c r="V921" s="13" t="s">
        <v>23</v>
      </c>
      <c r="W921" s="13" t="s">
        <v>23</v>
      </c>
      <c r="X921" s="13" t="s">
        <v>23</v>
      </c>
      <c r="Y921" s="13" t="s">
        <v>23</v>
      </c>
      <c r="Z921" s="13" t="s">
        <v>23</v>
      </c>
    </row>
    <row r="922" spans="1:26" s="1" customFormat="1" ht="24" x14ac:dyDescent="0.25">
      <c r="A922" s="4">
        <v>1314</v>
      </c>
      <c r="B922" s="13">
        <v>1</v>
      </c>
      <c r="C922" s="48" t="s">
        <v>1491</v>
      </c>
      <c r="D922" s="1" t="s">
        <v>1492</v>
      </c>
      <c r="E922" s="5">
        <v>38.327545999999998</v>
      </c>
      <c r="F922" s="5">
        <v>20.745550999999999</v>
      </c>
      <c r="G922" s="13" t="s">
        <v>974</v>
      </c>
      <c r="H922" s="1" t="s">
        <v>1493</v>
      </c>
      <c r="I922" s="1" t="s">
        <v>446</v>
      </c>
      <c r="J922" s="16"/>
      <c r="K922" s="16"/>
      <c r="L922" s="16"/>
      <c r="M922" s="16"/>
      <c r="N922" s="1" t="s">
        <v>1457</v>
      </c>
      <c r="O922" s="13" t="str">
        <f t="shared" si="14"/>
        <v>a</v>
      </c>
      <c r="P922" s="13"/>
      <c r="Q922" s="13" t="s">
        <v>23</v>
      </c>
      <c r="R922" s="13" t="s">
        <v>23</v>
      </c>
      <c r="S922" s="13" t="s">
        <v>23</v>
      </c>
      <c r="T922" s="13"/>
      <c r="U922" s="13" t="s">
        <v>23</v>
      </c>
      <c r="V922" s="13" t="s">
        <v>23</v>
      </c>
      <c r="W922" s="13" t="s">
        <v>23</v>
      </c>
      <c r="X922" s="13" t="s">
        <v>23</v>
      </c>
      <c r="Y922" s="13" t="s">
        <v>23</v>
      </c>
      <c r="Z922" s="13" t="s">
        <v>23</v>
      </c>
    </row>
    <row r="923" spans="1:26" s="1" customFormat="1" ht="36" x14ac:dyDescent="0.25">
      <c r="A923" s="4">
        <v>1315</v>
      </c>
      <c r="B923" s="13">
        <v>1</v>
      </c>
      <c r="C923" s="48" t="s">
        <v>4407</v>
      </c>
      <c r="D923" s="1" t="s">
        <v>1494</v>
      </c>
      <c r="E923" s="5">
        <v>38.303648000000003</v>
      </c>
      <c r="F923" s="5">
        <v>20.724827000000001</v>
      </c>
      <c r="G923" s="13" t="s">
        <v>974</v>
      </c>
      <c r="H923" s="1" t="s">
        <v>1495</v>
      </c>
      <c r="I923" s="1" t="s">
        <v>1486</v>
      </c>
      <c r="J923" s="16"/>
      <c r="K923" s="16"/>
      <c r="L923" s="16"/>
      <c r="M923" s="16"/>
      <c r="N923" s="1" t="s">
        <v>1457</v>
      </c>
      <c r="O923" s="13" t="str">
        <f t="shared" si="14"/>
        <v>a</v>
      </c>
      <c r="P923" s="13"/>
      <c r="Q923" s="13" t="s">
        <v>23</v>
      </c>
      <c r="R923" s="13" t="s">
        <v>23</v>
      </c>
      <c r="S923" s="13" t="s">
        <v>23</v>
      </c>
      <c r="T923" s="13"/>
      <c r="U923" s="13" t="s">
        <v>23</v>
      </c>
      <c r="V923" s="13" t="s">
        <v>23</v>
      </c>
      <c r="W923" s="13" t="s">
        <v>23</v>
      </c>
      <c r="X923" s="13" t="s">
        <v>23</v>
      </c>
      <c r="Y923" s="13" t="s">
        <v>23</v>
      </c>
      <c r="Z923" s="13" t="s">
        <v>23</v>
      </c>
    </row>
    <row r="924" spans="1:26" s="1" customFormat="1" ht="36" x14ac:dyDescent="0.25">
      <c r="A924" s="4">
        <v>1316</v>
      </c>
      <c r="B924" s="13">
        <v>1</v>
      </c>
      <c r="C924" s="48" t="s">
        <v>4501</v>
      </c>
      <c r="D924" s="1" t="s">
        <v>1496</v>
      </c>
      <c r="E924" s="5">
        <v>38.355429999999998</v>
      </c>
      <c r="F924" s="5">
        <v>20.68357</v>
      </c>
      <c r="G924" s="13">
        <v>-750</v>
      </c>
      <c r="H924" s="1" t="s">
        <v>1055</v>
      </c>
      <c r="I924" s="1" t="s">
        <v>4231</v>
      </c>
      <c r="J924" s="16"/>
      <c r="K924" s="16"/>
      <c r="L924" s="14" t="s">
        <v>1497</v>
      </c>
      <c r="M924" s="14" t="s">
        <v>5386</v>
      </c>
      <c r="N924" s="1" t="s">
        <v>1457</v>
      </c>
      <c r="O924" s="13" t="str">
        <f t="shared" si="14"/>
        <v>a</v>
      </c>
      <c r="P924" s="13"/>
      <c r="Q924" s="13" t="s">
        <v>23</v>
      </c>
      <c r="R924" s="13" t="s">
        <v>23</v>
      </c>
      <c r="S924" s="13" t="s">
        <v>23</v>
      </c>
      <c r="T924" s="13"/>
      <c r="U924" s="13" t="s">
        <v>23</v>
      </c>
      <c r="V924" s="13" t="s">
        <v>23</v>
      </c>
      <c r="W924" s="13" t="s">
        <v>23</v>
      </c>
      <c r="X924" s="13" t="s">
        <v>23</v>
      </c>
      <c r="Y924" s="13" t="s">
        <v>23</v>
      </c>
      <c r="Z924" s="13" t="s">
        <v>23</v>
      </c>
    </row>
    <row r="925" spans="1:26" s="1" customFormat="1" ht="24" x14ac:dyDescent="0.25">
      <c r="A925" s="4">
        <v>1317</v>
      </c>
      <c r="B925" s="13">
        <v>1</v>
      </c>
      <c r="C925" s="48" t="s">
        <v>5388</v>
      </c>
      <c r="D925" s="1" t="s">
        <v>1498</v>
      </c>
      <c r="E925" s="5">
        <v>38.438026999999998</v>
      </c>
      <c r="F925" s="5">
        <v>20.639431999999999</v>
      </c>
      <c r="G925" s="13">
        <v>-750</v>
      </c>
      <c r="H925" s="1" t="s">
        <v>1499</v>
      </c>
      <c r="I925" s="1" t="s">
        <v>4232</v>
      </c>
      <c r="J925" s="16"/>
      <c r="K925" s="16"/>
      <c r="L925" s="14" t="s">
        <v>1500</v>
      </c>
      <c r="M925" s="14" t="s">
        <v>5387</v>
      </c>
      <c r="N925" s="1" t="s">
        <v>1457</v>
      </c>
      <c r="O925" s="13" t="str">
        <f t="shared" si="14"/>
        <v>a</v>
      </c>
      <c r="P925" s="13"/>
      <c r="Q925" s="13" t="s">
        <v>23</v>
      </c>
      <c r="R925" s="13" t="s">
        <v>23</v>
      </c>
      <c r="S925" s="13" t="s">
        <v>23</v>
      </c>
      <c r="T925" s="13"/>
      <c r="U925" s="13" t="s">
        <v>23</v>
      </c>
      <c r="V925" s="13" t="s">
        <v>23</v>
      </c>
      <c r="W925" s="13" t="s">
        <v>23</v>
      </c>
      <c r="X925" s="13" t="s">
        <v>23</v>
      </c>
      <c r="Y925" s="13" t="s">
        <v>23</v>
      </c>
      <c r="Z925" s="13" t="s">
        <v>23</v>
      </c>
    </row>
    <row r="926" spans="1:26" s="1" customFormat="1" ht="22.5" x14ac:dyDescent="0.25">
      <c r="A926" s="4">
        <v>1319</v>
      </c>
      <c r="B926" s="13">
        <v>1</v>
      </c>
      <c r="C926" s="48" t="s">
        <v>1504</v>
      </c>
      <c r="D926" s="1" t="s">
        <v>1505</v>
      </c>
      <c r="E926" s="5">
        <v>38.234085</v>
      </c>
      <c r="F926" s="5">
        <v>20.525376000000001</v>
      </c>
      <c r="G926" s="13">
        <v>-750</v>
      </c>
      <c r="H926" s="1" t="s">
        <v>52</v>
      </c>
      <c r="J926" s="16"/>
      <c r="K926" s="16"/>
      <c r="L926" s="14" t="s">
        <v>1506</v>
      </c>
      <c r="M926" s="14" t="s">
        <v>5390</v>
      </c>
      <c r="N926" s="1" t="s">
        <v>1457</v>
      </c>
      <c r="O926" s="13" t="str">
        <f t="shared" si="14"/>
        <v>a</v>
      </c>
      <c r="P926" s="13"/>
      <c r="Q926" s="13" t="s">
        <v>23</v>
      </c>
      <c r="R926" s="13" t="s">
        <v>23</v>
      </c>
      <c r="S926" s="13" t="s">
        <v>23</v>
      </c>
      <c r="T926" s="13"/>
      <c r="U926" s="13" t="s">
        <v>23</v>
      </c>
      <c r="V926" s="13" t="s">
        <v>23</v>
      </c>
      <c r="W926" s="13" t="s">
        <v>23</v>
      </c>
      <c r="X926" s="13" t="s">
        <v>23</v>
      </c>
      <c r="Y926" s="13" t="s">
        <v>23</v>
      </c>
      <c r="Z926" s="13" t="s">
        <v>23</v>
      </c>
    </row>
    <row r="927" spans="1:26" s="1" customFormat="1" ht="48" x14ac:dyDescent="0.25">
      <c r="A927" s="4">
        <v>1320</v>
      </c>
      <c r="B927" s="13">
        <v>1</v>
      </c>
      <c r="C927" s="48" t="s">
        <v>1507</v>
      </c>
      <c r="D927" s="1" t="s">
        <v>1508</v>
      </c>
      <c r="E927" s="5">
        <v>38.460783999999997</v>
      </c>
      <c r="F927" s="5">
        <v>20.576414</v>
      </c>
      <c r="G927" s="13" t="s">
        <v>974</v>
      </c>
      <c r="H927" s="1" t="s">
        <v>1509</v>
      </c>
      <c r="I927" s="1" t="s">
        <v>1510</v>
      </c>
      <c r="J927" s="16"/>
      <c r="K927" s="16"/>
      <c r="L927" s="14" t="s">
        <v>1511</v>
      </c>
      <c r="M927" s="16"/>
      <c r="N927" s="1" t="s">
        <v>1457</v>
      </c>
      <c r="O927" s="13" t="str">
        <f t="shared" si="14"/>
        <v>a</v>
      </c>
      <c r="P927" s="13" t="s">
        <v>97</v>
      </c>
      <c r="Q927" s="13" t="s">
        <v>23</v>
      </c>
      <c r="R927" s="13" t="s">
        <v>23</v>
      </c>
      <c r="S927" s="13" t="s">
        <v>23</v>
      </c>
      <c r="T927" s="13"/>
      <c r="U927" s="13" t="s">
        <v>23</v>
      </c>
      <c r="V927" s="13" t="s">
        <v>23</v>
      </c>
      <c r="W927" s="13" t="s">
        <v>23</v>
      </c>
      <c r="X927" s="13" t="s">
        <v>23</v>
      </c>
      <c r="Y927" s="13" t="s">
        <v>23</v>
      </c>
      <c r="Z927" s="13" t="s">
        <v>23</v>
      </c>
    </row>
    <row r="928" spans="1:26" s="1" customFormat="1" ht="24" x14ac:dyDescent="0.25">
      <c r="A928" s="4">
        <v>1332</v>
      </c>
      <c r="B928" s="13">
        <v>1</v>
      </c>
      <c r="C928" s="48" t="s">
        <v>1515</v>
      </c>
      <c r="D928" s="1" t="s">
        <v>5393</v>
      </c>
      <c r="E928" s="5">
        <v>37.256163000000001</v>
      </c>
      <c r="F928" s="5">
        <v>21.010047</v>
      </c>
      <c r="G928" s="13">
        <v>-550</v>
      </c>
      <c r="H928" s="1" t="s">
        <v>52</v>
      </c>
      <c r="I928" s="1" t="s">
        <v>7014</v>
      </c>
      <c r="J928" s="16"/>
      <c r="K928" s="16"/>
      <c r="L928" s="14" t="s">
        <v>1516</v>
      </c>
      <c r="M928" s="14" t="s">
        <v>5392</v>
      </c>
      <c r="N928" s="1" t="s">
        <v>1457</v>
      </c>
      <c r="O928" s="13" t="str">
        <f t="shared" si="14"/>
        <v>a</v>
      </c>
      <c r="P928" s="13"/>
      <c r="Q928" s="13" t="s">
        <v>23</v>
      </c>
      <c r="R928" s="13" t="s">
        <v>23</v>
      </c>
      <c r="S928" s="13" t="s">
        <v>23</v>
      </c>
      <c r="T928" s="13"/>
      <c r="U928" s="13" t="s">
        <v>23</v>
      </c>
      <c r="V928" s="13" t="s">
        <v>23</v>
      </c>
      <c r="W928" s="13" t="s">
        <v>23</v>
      </c>
      <c r="X928" s="13" t="s">
        <v>23</v>
      </c>
      <c r="Y928" s="13" t="s">
        <v>39</v>
      </c>
      <c r="Z928" s="13" t="s">
        <v>23</v>
      </c>
    </row>
    <row r="929" spans="1:26" s="1" customFormat="1" ht="24" x14ac:dyDescent="0.25">
      <c r="A929" s="4">
        <v>1333</v>
      </c>
      <c r="B929" s="13">
        <v>1</v>
      </c>
      <c r="C929" s="48" t="s">
        <v>1517</v>
      </c>
      <c r="D929" s="1" t="s">
        <v>1518</v>
      </c>
      <c r="E929" s="5">
        <v>37.255896</v>
      </c>
      <c r="F929" s="5">
        <v>21.018909000000001</v>
      </c>
      <c r="G929" s="13" t="s">
        <v>974</v>
      </c>
      <c r="H929" s="1" t="s">
        <v>52</v>
      </c>
      <c r="J929" s="16"/>
      <c r="K929" s="16"/>
      <c r="L929" s="16"/>
      <c r="M929" s="16"/>
      <c r="N929" s="1" t="s">
        <v>1457</v>
      </c>
      <c r="O929" s="13" t="str">
        <f t="shared" si="14"/>
        <v>a</v>
      </c>
      <c r="P929" s="13"/>
      <c r="Q929" s="13" t="s">
        <v>23</v>
      </c>
      <c r="R929" s="13" t="s">
        <v>23</v>
      </c>
      <c r="S929" s="13" t="s">
        <v>23</v>
      </c>
      <c r="T929" s="13"/>
      <c r="U929" s="13" t="s">
        <v>23</v>
      </c>
      <c r="V929" s="13" t="s">
        <v>23</v>
      </c>
      <c r="W929" s="13" t="s">
        <v>23</v>
      </c>
      <c r="X929" s="13" t="s">
        <v>23</v>
      </c>
      <c r="Y929" s="13" t="s">
        <v>23</v>
      </c>
      <c r="Z929" s="13" t="s">
        <v>23</v>
      </c>
    </row>
    <row r="930" spans="1:26" s="1" customFormat="1" ht="60" x14ac:dyDescent="0.25">
      <c r="A930" s="4">
        <v>1335</v>
      </c>
      <c r="B930" s="13">
        <v>1</v>
      </c>
      <c r="C930" s="48" t="s">
        <v>4502</v>
      </c>
      <c r="D930" s="1" t="s">
        <v>5397</v>
      </c>
      <c r="E930" s="5">
        <v>35.889116999999999</v>
      </c>
      <c r="F930" s="5">
        <v>23.294381000000001</v>
      </c>
      <c r="G930" s="13">
        <v>-550</v>
      </c>
      <c r="H930" s="1" t="s">
        <v>4503</v>
      </c>
      <c r="I930" s="1" t="s">
        <v>1521</v>
      </c>
      <c r="J930" s="14" t="s">
        <v>6864</v>
      </c>
      <c r="K930" s="16"/>
      <c r="L930" s="14" t="s">
        <v>1522</v>
      </c>
      <c r="M930" s="14" t="s">
        <v>5396</v>
      </c>
      <c r="N930" s="1" t="s">
        <v>1457</v>
      </c>
      <c r="O930" s="13" t="str">
        <f t="shared" si="14"/>
        <v>a</v>
      </c>
      <c r="P930" s="13"/>
      <c r="Q930" s="13" t="s">
        <v>40</v>
      </c>
      <c r="R930" s="13" t="s">
        <v>23</v>
      </c>
      <c r="S930" s="13" t="s">
        <v>23</v>
      </c>
      <c r="T930" s="13"/>
      <c r="U930" s="13" t="s">
        <v>23</v>
      </c>
      <c r="V930" s="13" t="s">
        <v>23</v>
      </c>
      <c r="W930" s="13" t="s">
        <v>39</v>
      </c>
      <c r="X930" s="13" t="s">
        <v>23</v>
      </c>
      <c r="Y930" s="13" t="s">
        <v>23</v>
      </c>
      <c r="Z930" s="13" t="s">
        <v>23</v>
      </c>
    </row>
    <row r="931" spans="1:26" s="1" customFormat="1" ht="36" x14ac:dyDescent="0.25">
      <c r="A931" s="4">
        <v>1338</v>
      </c>
      <c r="B931" s="13">
        <v>1</v>
      </c>
      <c r="C931" s="48" t="s">
        <v>1528</v>
      </c>
      <c r="D931" s="1" t="s">
        <v>1529</v>
      </c>
      <c r="E931" s="5">
        <v>37.814335999999997</v>
      </c>
      <c r="F931" s="5">
        <v>24.824981999999999</v>
      </c>
      <c r="G931" s="13">
        <v>-550</v>
      </c>
      <c r="H931" s="1" t="s">
        <v>730</v>
      </c>
      <c r="I931" s="1" t="s">
        <v>1530</v>
      </c>
      <c r="J931" s="16"/>
      <c r="K931" s="16"/>
      <c r="L931" s="14" t="s">
        <v>1531</v>
      </c>
      <c r="M931" s="14" t="s">
        <v>5399</v>
      </c>
      <c r="N931" s="1" t="s">
        <v>1527</v>
      </c>
      <c r="O931" s="13" t="str">
        <f t="shared" si="14"/>
        <v>a</v>
      </c>
      <c r="P931" s="13"/>
      <c r="Q931" s="13" t="s">
        <v>40</v>
      </c>
      <c r="R931" s="13" t="s">
        <v>39</v>
      </c>
      <c r="S931" s="13" t="s">
        <v>23</v>
      </c>
      <c r="T931" s="13"/>
      <c r="U931" s="13" t="s">
        <v>23</v>
      </c>
      <c r="V931" s="13" t="s">
        <v>23</v>
      </c>
      <c r="W931" s="13" t="s">
        <v>23</v>
      </c>
      <c r="X931" s="13" t="s">
        <v>23</v>
      </c>
      <c r="Y931" s="13" t="s">
        <v>23</v>
      </c>
      <c r="Z931" s="13" t="s">
        <v>23</v>
      </c>
    </row>
    <row r="932" spans="1:26" s="1" customFormat="1" ht="24" x14ac:dyDescent="0.25">
      <c r="A932" s="4">
        <v>1344</v>
      </c>
      <c r="B932" s="13">
        <v>1</v>
      </c>
      <c r="C932" s="48" t="s">
        <v>1537</v>
      </c>
      <c r="D932" s="1" t="s">
        <v>1538</v>
      </c>
      <c r="E932" s="5">
        <v>37.59836</v>
      </c>
      <c r="F932" s="5">
        <v>24.275559999999999</v>
      </c>
      <c r="G932" s="13">
        <v>-750</v>
      </c>
      <c r="H932" s="1" t="s">
        <v>730</v>
      </c>
      <c r="I932" s="1" t="s">
        <v>1434</v>
      </c>
      <c r="J932" s="16"/>
      <c r="K932" s="16"/>
      <c r="L932" s="14" t="s">
        <v>1539</v>
      </c>
      <c r="M932" s="14" t="s">
        <v>5400</v>
      </c>
      <c r="N932" s="1" t="s">
        <v>1527</v>
      </c>
      <c r="O932" s="13" t="str">
        <f t="shared" si="14"/>
        <v>a</v>
      </c>
      <c r="P932" s="13"/>
      <c r="Q932" s="13" t="s">
        <v>40</v>
      </c>
      <c r="R932" s="13" t="s">
        <v>23</v>
      </c>
      <c r="S932" s="13" t="s">
        <v>23</v>
      </c>
      <c r="T932" s="13"/>
      <c r="U932" s="13" t="s">
        <v>23</v>
      </c>
      <c r="V932" s="13" t="s">
        <v>23</v>
      </c>
      <c r="W932" s="13" t="s">
        <v>39</v>
      </c>
      <c r="X932" s="13"/>
      <c r="Y932" s="13" t="s">
        <v>23</v>
      </c>
      <c r="Z932" s="13" t="s">
        <v>23</v>
      </c>
    </row>
    <row r="933" spans="1:26" s="1" customFormat="1" ht="36" x14ac:dyDescent="0.25">
      <c r="A933" s="4">
        <v>1345</v>
      </c>
      <c r="B933" s="13">
        <v>1</v>
      </c>
      <c r="C933" s="48" t="s">
        <v>5402</v>
      </c>
      <c r="D933" s="1" t="s">
        <v>1540</v>
      </c>
      <c r="E933" s="5">
        <v>37.668784000000002</v>
      </c>
      <c r="F933" s="5">
        <v>24.325797000000001</v>
      </c>
      <c r="G933" s="13">
        <v>-750</v>
      </c>
      <c r="H933" s="1" t="s">
        <v>1541</v>
      </c>
      <c r="I933" s="1" t="s">
        <v>1542</v>
      </c>
      <c r="J933" s="16"/>
      <c r="K933" s="16"/>
      <c r="L933" s="14" t="s">
        <v>1543</v>
      </c>
      <c r="M933" s="14" t="s">
        <v>5401</v>
      </c>
      <c r="N933" s="1" t="s">
        <v>1527</v>
      </c>
      <c r="O933" s="13" t="str">
        <f t="shared" si="14"/>
        <v>a</v>
      </c>
      <c r="P933" s="13"/>
      <c r="Q933" s="13" t="s">
        <v>23</v>
      </c>
      <c r="R933" s="13" t="s">
        <v>23</v>
      </c>
      <c r="S933" s="13" t="s">
        <v>23</v>
      </c>
      <c r="T933" s="13"/>
      <c r="U933" s="13" t="s">
        <v>23</v>
      </c>
      <c r="V933" s="13" t="s">
        <v>23</v>
      </c>
      <c r="W933" s="13" t="s">
        <v>23</v>
      </c>
      <c r="X933" s="13" t="s">
        <v>23</v>
      </c>
      <c r="Y933" s="13" t="s">
        <v>23</v>
      </c>
      <c r="Z933" s="13" t="s">
        <v>23</v>
      </c>
    </row>
    <row r="934" spans="1:26" s="1" customFormat="1" ht="24" x14ac:dyDescent="0.25">
      <c r="A934" s="4">
        <v>1353</v>
      </c>
      <c r="B934" s="13">
        <v>1</v>
      </c>
      <c r="C934" s="48" t="s">
        <v>1556</v>
      </c>
      <c r="D934" s="1" t="s">
        <v>1557</v>
      </c>
      <c r="E934" s="5">
        <v>37.531108000000003</v>
      </c>
      <c r="F934" s="5">
        <v>25.155833999999999</v>
      </c>
      <c r="G934" s="13" t="s">
        <v>974</v>
      </c>
      <c r="H934" s="1" t="s">
        <v>1558</v>
      </c>
      <c r="I934" s="1" t="s">
        <v>1176</v>
      </c>
      <c r="J934" s="16"/>
      <c r="K934" s="16"/>
      <c r="L934" s="15" t="s">
        <v>1559</v>
      </c>
      <c r="M934" s="14" t="s">
        <v>5406</v>
      </c>
      <c r="N934" s="1" t="s">
        <v>1527</v>
      </c>
      <c r="O934" s="13" t="str">
        <f t="shared" si="14"/>
        <v>a</v>
      </c>
      <c r="P934" s="13"/>
      <c r="Q934" s="13" t="s">
        <v>38</v>
      </c>
      <c r="R934" s="13" t="s">
        <v>39</v>
      </c>
      <c r="S934" s="13" t="s">
        <v>23</v>
      </c>
      <c r="T934" s="13"/>
      <c r="U934" s="13" t="s">
        <v>23</v>
      </c>
      <c r="V934" s="13" t="s">
        <v>23</v>
      </c>
      <c r="W934" s="13" t="s">
        <v>23</v>
      </c>
      <c r="X934" s="13" t="s">
        <v>23</v>
      </c>
      <c r="Y934" s="13" t="s">
        <v>23</v>
      </c>
      <c r="Z934" s="13" t="s">
        <v>23</v>
      </c>
    </row>
    <row r="935" spans="1:26" s="1" customFormat="1" ht="24" x14ac:dyDescent="0.25">
      <c r="A935" s="4">
        <v>1356.1</v>
      </c>
      <c r="B935" s="13">
        <v>1</v>
      </c>
      <c r="C935" s="48" t="s">
        <v>1560</v>
      </c>
      <c r="D935" s="1" t="s">
        <v>6977</v>
      </c>
      <c r="E935" s="5">
        <v>37.409999999999997</v>
      </c>
      <c r="F935" s="5">
        <v>25.565000000000001</v>
      </c>
      <c r="G935" s="13" t="s">
        <v>974</v>
      </c>
      <c r="H935" s="1" t="s">
        <v>1561</v>
      </c>
      <c r="J935" s="16"/>
      <c r="K935" s="16"/>
      <c r="L935" s="14" t="s">
        <v>1562</v>
      </c>
      <c r="M935" s="14" t="s">
        <v>5407</v>
      </c>
      <c r="N935" s="1" t="s">
        <v>1527</v>
      </c>
      <c r="O935" s="13" t="str">
        <f t="shared" si="14"/>
        <v>a</v>
      </c>
      <c r="P935" s="13"/>
      <c r="Q935" s="13"/>
      <c r="R935" s="13"/>
      <c r="S935" s="13"/>
      <c r="T935" s="13"/>
      <c r="U935" s="13"/>
      <c r="V935" s="13"/>
      <c r="W935" s="13"/>
      <c r="X935" s="13"/>
      <c r="Y935" s="13"/>
      <c r="Z935" s="13"/>
    </row>
    <row r="936" spans="1:26" s="1" customFormat="1" ht="72" x14ac:dyDescent="0.25">
      <c r="A936" s="4">
        <v>1358</v>
      </c>
      <c r="B936" s="13">
        <v>1</v>
      </c>
      <c r="C936" s="48" t="s">
        <v>6275</v>
      </c>
      <c r="D936" s="1" t="s">
        <v>6276</v>
      </c>
      <c r="E936" s="5">
        <v>37.409633999999997</v>
      </c>
      <c r="F936" s="5">
        <v>25.238395000000001</v>
      </c>
      <c r="G936" s="13">
        <v>-750</v>
      </c>
      <c r="H936" s="1" t="s">
        <v>1570</v>
      </c>
      <c r="I936" s="1" t="s">
        <v>7130</v>
      </c>
      <c r="J936" s="16"/>
      <c r="K936" s="16"/>
      <c r="L936" s="14" t="s">
        <v>5409</v>
      </c>
      <c r="M936" s="14" t="s">
        <v>5410</v>
      </c>
      <c r="N936" s="1" t="s">
        <v>1527</v>
      </c>
      <c r="O936" s="13" t="str">
        <f t="shared" si="14"/>
        <v>a</v>
      </c>
      <c r="P936" s="13"/>
      <c r="Q936" s="13" t="s">
        <v>38</v>
      </c>
      <c r="R936" s="13"/>
      <c r="S936" s="13" t="s">
        <v>39</v>
      </c>
      <c r="T936" s="13"/>
      <c r="U936" s="13" t="s">
        <v>39</v>
      </c>
      <c r="V936" s="13" t="s">
        <v>23</v>
      </c>
      <c r="W936" s="13" t="s">
        <v>23</v>
      </c>
      <c r="X936" s="13" t="s">
        <v>23</v>
      </c>
      <c r="Y936" s="13" t="s">
        <v>54</v>
      </c>
      <c r="Z936" s="13" t="s">
        <v>23</v>
      </c>
    </row>
    <row r="937" spans="1:26" s="1" customFormat="1" ht="36" x14ac:dyDescent="0.25">
      <c r="A937" s="4">
        <v>1358.1</v>
      </c>
      <c r="B937" s="13">
        <v>1</v>
      </c>
      <c r="C937" s="48" t="s">
        <v>5411</v>
      </c>
      <c r="D937" s="1" t="s">
        <v>4412</v>
      </c>
      <c r="E937" s="5">
        <v>37.415900000000001</v>
      </c>
      <c r="F937" s="5">
        <v>25.212399999999999</v>
      </c>
      <c r="G937" s="13">
        <v>-750</v>
      </c>
      <c r="H937" s="1" t="s">
        <v>5412</v>
      </c>
      <c r="I937" s="1" t="s">
        <v>1571</v>
      </c>
      <c r="J937" s="16"/>
      <c r="K937" s="16"/>
      <c r="L937" s="14" t="s">
        <v>5409</v>
      </c>
      <c r="M937" s="14" t="s">
        <v>5410</v>
      </c>
      <c r="N937" s="1" t="s">
        <v>1527</v>
      </c>
      <c r="O937" s="13" t="str">
        <f t="shared" si="14"/>
        <v>a</v>
      </c>
      <c r="P937" s="13"/>
      <c r="Q937" s="13"/>
      <c r="R937" s="13"/>
      <c r="S937" s="13"/>
      <c r="T937" s="13"/>
      <c r="U937" s="13"/>
      <c r="V937" s="13"/>
      <c r="W937" s="13"/>
      <c r="X937" s="13"/>
      <c r="Y937" s="13"/>
      <c r="Z937" s="13"/>
    </row>
    <row r="938" spans="1:26" s="1" customFormat="1" ht="24" x14ac:dyDescent="0.25">
      <c r="A938" s="4">
        <v>1371</v>
      </c>
      <c r="B938" s="13">
        <v>1</v>
      </c>
      <c r="C938" s="48" t="s">
        <v>1583</v>
      </c>
      <c r="D938" s="1" t="s">
        <v>1584</v>
      </c>
      <c r="E938" s="5">
        <v>37.000630000000001</v>
      </c>
      <c r="F938" s="5">
        <v>25.045109</v>
      </c>
      <c r="G938" s="13" t="s">
        <v>974</v>
      </c>
      <c r="H938" s="1" t="s">
        <v>52</v>
      </c>
      <c r="J938" s="16"/>
      <c r="K938" s="16"/>
      <c r="L938" s="14" t="s">
        <v>1585</v>
      </c>
      <c r="M938" s="14" t="s">
        <v>5416</v>
      </c>
      <c r="N938" s="1" t="s">
        <v>1527</v>
      </c>
      <c r="O938" s="13" t="str">
        <f t="shared" si="14"/>
        <v>a</v>
      </c>
      <c r="P938" s="13"/>
      <c r="Q938" s="13" t="s">
        <v>23</v>
      </c>
      <c r="R938" s="13" t="s">
        <v>23</v>
      </c>
      <c r="S938" s="13" t="s">
        <v>23</v>
      </c>
      <c r="T938" s="13"/>
      <c r="U938" s="13" t="s">
        <v>23</v>
      </c>
      <c r="V938" s="13" t="s">
        <v>23</v>
      </c>
      <c r="W938" s="13" t="s">
        <v>23</v>
      </c>
      <c r="X938" s="13" t="s">
        <v>23</v>
      </c>
      <c r="Y938" s="13" t="s">
        <v>23</v>
      </c>
      <c r="Z938" s="13" t="s">
        <v>23</v>
      </c>
    </row>
    <row r="939" spans="1:26" s="1" customFormat="1" ht="36" x14ac:dyDescent="0.25">
      <c r="A939" s="4">
        <v>1383</v>
      </c>
      <c r="B939" s="13">
        <v>1</v>
      </c>
      <c r="C939" s="48" t="s">
        <v>1594</v>
      </c>
      <c r="D939" s="1" t="s">
        <v>1595</v>
      </c>
      <c r="E939" s="5">
        <v>37.104405999999997</v>
      </c>
      <c r="F939" s="5">
        <v>25.371891000000002</v>
      </c>
      <c r="G939" s="13">
        <v>-750</v>
      </c>
      <c r="H939" s="1" t="s">
        <v>1596</v>
      </c>
      <c r="I939" s="1" t="s">
        <v>4233</v>
      </c>
      <c r="J939" s="16"/>
      <c r="K939" s="16"/>
      <c r="L939" s="14" t="s">
        <v>1597</v>
      </c>
      <c r="M939" s="14" t="s">
        <v>5418</v>
      </c>
      <c r="N939" s="1" t="s">
        <v>1527</v>
      </c>
      <c r="O939" s="13" t="str">
        <f t="shared" si="14"/>
        <v>a</v>
      </c>
      <c r="P939" s="13"/>
      <c r="Q939" s="13" t="s">
        <v>23</v>
      </c>
      <c r="R939" s="13" t="s">
        <v>23</v>
      </c>
      <c r="S939" s="13" t="s">
        <v>23</v>
      </c>
      <c r="T939" s="13"/>
      <c r="U939" s="13" t="s">
        <v>23</v>
      </c>
      <c r="V939" s="13" t="s">
        <v>23</v>
      </c>
      <c r="W939" s="13" t="s">
        <v>23</v>
      </c>
      <c r="X939" s="13" t="s">
        <v>23</v>
      </c>
      <c r="Y939" s="13" t="s">
        <v>23</v>
      </c>
      <c r="Z939" s="13" t="s">
        <v>23</v>
      </c>
    </row>
    <row r="940" spans="1:26" s="1" customFormat="1" ht="36" x14ac:dyDescent="0.25">
      <c r="A940" s="4">
        <v>1383.3</v>
      </c>
      <c r="B940" s="13">
        <v>1</v>
      </c>
      <c r="C940" s="48" t="s">
        <v>1598</v>
      </c>
      <c r="D940" s="1" t="s">
        <v>1599</v>
      </c>
      <c r="E940" s="5">
        <v>36.887667999999998</v>
      </c>
      <c r="F940" s="5">
        <v>25.60538</v>
      </c>
      <c r="G940" s="13" t="s">
        <v>974</v>
      </c>
      <c r="H940" s="1" t="s">
        <v>1596</v>
      </c>
      <c r="I940" s="1" t="s">
        <v>231</v>
      </c>
      <c r="J940" s="16"/>
      <c r="K940" s="16"/>
      <c r="L940" s="14" t="s">
        <v>1600</v>
      </c>
      <c r="M940" s="14" t="s">
        <v>5419</v>
      </c>
      <c r="N940" s="1" t="s">
        <v>1527</v>
      </c>
      <c r="O940" s="13" t="str">
        <f t="shared" si="14"/>
        <v>a</v>
      </c>
      <c r="P940" s="13"/>
      <c r="Q940" s="13"/>
      <c r="R940" s="13"/>
      <c r="S940" s="13"/>
      <c r="T940" s="13"/>
      <c r="U940" s="13"/>
      <c r="V940" s="13"/>
      <c r="W940" s="13"/>
      <c r="X940" s="13"/>
      <c r="Y940" s="13"/>
      <c r="Z940" s="13"/>
    </row>
    <row r="941" spans="1:26" s="1" customFormat="1" ht="24" x14ac:dyDescent="0.25">
      <c r="A941" s="4">
        <v>1383.5</v>
      </c>
      <c r="B941" s="13">
        <v>1</v>
      </c>
      <c r="C941" s="48" t="s">
        <v>1601</v>
      </c>
      <c r="D941" s="1" t="s">
        <v>1602</v>
      </c>
      <c r="E941" s="5">
        <v>37.105668999999999</v>
      </c>
      <c r="F941" s="5">
        <v>25.813804999999999</v>
      </c>
      <c r="G941" s="13" t="s">
        <v>974</v>
      </c>
      <c r="H941" s="1" t="s">
        <v>1603</v>
      </c>
      <c r="I941" s="1" t="s">
        <v>231</v>
      </c>
      <c r="J941" s="16"/>
      <c r="K941" s="16"/>
      <c r="L941" s="14" t="s">
        <v>1604</v>
      </c>
      <c r="M941" s="14" t="s">
        <v>5420</v>
      </c>
      <c r="N941" s="1" t="s">
        <v>1527</v>
      </c>
      <c r="O941" s="13" t="str">
        <f t="shared" si="14"/>
        <v>a</v>
      </c>
      <c r="P941" s="13"/>
      <c r="Q941" s="13"/>
      <c r="R941" s="13"/>
      <c r="S941" s="13"/>
      <c r="T941" s="13"/>
      <c r="U941" s="13"/>
      <c r="V941" s="13"/>
      <c r="W941" s="13"/>
      <c r="X941" s="13"/>
      <c r="Y941" s="13"/>
      <c r="Z941" s="13"/>
    </row>
    <row r="942" spans="1:26" s="1" customFormat="1" ht="24" x14ac:dyDescent="0.25">
      <c r="A942" s="4">
        <v>1386</v>
      </c>
      <c r="B942" s="13">
        <v>1</v>
      </c>
      <c r="C942" s="48" t="s">
        <v>1383</v>
      </c>
      <c r="D942" s="1" t="s">
        <v>1609</v>
      </c>
      <c r="E942" s="5">
        <v>36.822299999999998</v>
      </c>
      <c r="F942" s="5">
        <v>25.860700000000001</v>
      </c>
      <c r="G942" s="13">
        <v>-750</v>
      </c>
      <c r="H942" s="1" t="s">
        <v>1610</v>
      </c>
      <c r="I942" s="1" t="s">
        <v>526</v>
      </c>
      <c r="J942" s="16"/>
      <c r="K942" s="16"/>
      <c r="L942" s="14" t="s">
        <v>1611</v>
      </c>
      <c r="M942" s="14" t="s">
        <v>5421</v>
      </c>
      <c r="N942" s="1" t="s">
        <v>1527</v>
      </c>
      <c r="O942" s="13" t="str">
        <f t="shared" si="14"/>
        <v>a</v>
      </c>
      <c r="P942" s="13"/>
      <c r="Q942" s="13" t="s">
        <v>23</v>
      </c>
      <c r="R942" s="13" t="s">
        <v>23</v>
      </c>
      <c r="S942" s="13" t="s">
        <v>23</v>
      </c>
      <c r="T942" s="13"/>
      <c r="U942" s="13" t="s">
        <v>23</v>
      </c>
      <c r="V942" s="13" t="s">
        <v>23</v>
      </c>
      <c r="W942" s="13" t="s">
        <v>23</v>
      </c>
      <c r="X942" s="13" t="s">
        <v>23</v>
      </c>
      <c r="Y942" s="13" t="s">
        <v>23</v>
      </c>
      <c r="Z942" s="13" t="s">
        <v>23</v>
      </c>
    </row>
    <row r="943" spans="1:26" s="1" customFormat="1" ht="24" x14ac:dyDescent="0.25">
      <c r="A943" s="4">
        <v>1387.1</v>
      </c>
      <c r="B943" s="13">
        <v>1</v>
      </c>
      <c r="C943" s="48" t="s">
        <v>5424</v>
      </c>
      <c r="D943" s="1" t="s">
        <v>1612</v>
      </c>
      <c r="E943" s="5">
        <v>36.977249</v>
      </c>
      <c r="F943" s="5">
        <v>26.287064000000001</v>
      </c>
      <c r="G943" s="13" t="s">
        <v>974</v>
      </c>
      <c r="H943" s="1" t="s">
        <v>1613</v>
      </c>
      <c r="I943" s="1" t="s">
        <v>231</v>
      </c>
      <c r="J943" s="16"/>
      <c r="K943" s="16"/>
      <c r="L943" s="14" t="s">
        <v>1614</v>
      </c>
      <c r="M943" s="14" t="s">
        <v>5422</v>
      </c>
      <c r="N943" s="1" t="s">
        <v>1527</v>
      </c>
      <c r="O943" s="13" t="str">
        <f t="shared" si="14"/>
        <v>a</v>
      </c>
      <c r="P943" s="13"/>
      <c r="Q943" s="13"/>
      <c r="R943" s="13"/>
      <c r="S943" s="13"/>
      <c r="T943" s="13"/>
      <c r="U943" s="13"/>
      <c r="V943" s="13"/>
      <c r="W943" s="13"/>
      <c r="X943" s="13"/>
      <c r="Y943" s="13"/>
      <c r="Z943" s="13"/>
    </row>
    <row r="944" spans="1:26" s="1" customFormat="1" ht="24" x14ac:dyDescent="0.25">
      <c r="A944" s="4">
        <v>1388</v>
      </c>
      <c r="B944" s="13">
        <v>1</v>
      </c>
      <c r="C944" s="48" t="s">
        <v>1615</v>
      </c>
      <c r="D944" s="1" t="s">
        <v>1616</v>
      </c>
      <c r="E944" s="5">
        <v>37.002197000000002</v>
      </c>
      <c r="F944" s="5">
        <v>26.470548000000001</v>
      </c>
      <c r="G944" s="13" t="s">
        <v>974</v>
      </c>
      <c r="H944" s="1" t="s">
        <v>1617</v>
      </c>
      <c r="I944" s="1" t="s">
        <v>231</v>
      </c>
      <c r="J944" s="16"/>
      <c r="K944" s="16"/>
      <c r="L944" s="14" t="s">
        <v>1618</v>
      </c>
      <c r="M944" s="14" t="s">
        <v>5423</v>
      </c>
      <c r="N944" s="1" t="s">
        <v>1527</v>
      </c>
      <c r="O944" s="13" t="str">
        <f t="shared" si="14"/>
        <v>a</v>
      </c>
      <c r="P944" s="13" t="s">
        <v>97</v>
      </c>
      <c r="Q944" s="13"/>
      <c r="R944" s="13" t="s">
        <v>23</v>
      </c>
      <c r="S944" s="13" t="s">
        <v>23</v>
      </c>
      <c r="T944" s="13"/>
      <c r="U944" s="13" t="s">
        <v>23</v>
      </c>
      <c r="V944" s="13" t="s">
        <v>23</v>
      </c>
      <c r="W944" s="13" t="s">
        <v>23</v>
      </c>
      <c r="X944" s="13" t="s">
        <v>23</v>
      </c>
      <c r="Y944" s="13" t="s">
        <v>23</v>
      </c>
      <c r="Z944" s="13" t="s">
        <v>23</v>
      </c>
    </row>
    <row r="945" spans="1:26" s="1" customFormat="1" ht="24" x14ac:dyDescent="0.25">
      <c r="A945" s="4">
        <v>1393</v>
      </c>
      <c r="B945" s="13">
        <v>1</v>
      </c>
      <c r="C945" s="48" t="s">
        <v>5428</v>
      </c>
      <c r="D945" s="1" t="s">
        <v>4815</v>
      </c>
      <c r="E945" s="5">
        <v>36.761710000000001</v>
      </c>
      <c r="F945" s="5">
        <v>24.379829999999998</v>
      </c>
      <c r="G945" s="13" t="s">
        <v>974</v>
      </c>
      <c r="H945" s="1" t="s">
        <v>730</v>
      </c>
      <c r="I945" s="1" t="s">
        <v>35</v>
      </c>
      <c r="J945" s="16"/>
      <c r="K945" s="16"/>
      <c r="L945" s="14" t="s">
        <v>1628</v>
      </c>
      <c r="M945" s="14" t="s">
        <v>5427</v>
      </c>
      <c r="N945" s="1" t="s">
        <v>1527</v>
      </c>
      <c r="O945" s="13" t="str">
        <f t="shared" si="14"/>
        <v>a</v>
      </c>
      <c r="P945" s="13"/>
      <c r="Q945" s="13"/>
      <c r="R945" s="13" t="s">
        <v>23</v>
      </c>
      <c r="S945" s="13" t="s">
        <v>23</v>
      </c>
      <c r="T945" s="13"/>
      <c r="U945" s="13" t="s">
        <v>23</v>
      </c>
      <c r="V945" s="13" t="s">
        <v>23</v>
      </c>
      <c r="W945" s="13" t="s">
        <v>23</v>
      </c>
      <c r="X945" s="13" t="s">
        <v>23</v>
      </c>
      <c r="Y945" s="13" t="s">
        <v>23</v>
      </c>
      <c r="Z945" s="13" t="s">
        <v>23</v>
      </c>
    </row>
    <row r="946" spans="1:26" s="1" customFormat="1" ht="24" x14ac:dyDescent="0.25">
      <c r="A946" s="4">
        <v>1406</v>
      </c>
      <c r="B946" s="13">
        <v>1</v>
      </c>
      <c r="C946" s="48" t="s">
        <v>1629</v>
      </c>
      <c r="D946" s="1" t="s">
        <v>1630</v>
      </c>
      <c r="E946" s="5">
        <v>36.668087</v>
      </c>
      <c r="F946" s="5">
        <v>25.079720999999999</v>
      </c>
      <c r="G946" s="13" t="s">
        <v>974</v>
      </c>
      <c r="H946" s="1" t="s">
        <v>1631</v>
      </c>
      <c r="I946" s="1" t="s">
        <v>231</v>
      </c>
      <c r="J946" s="16"/>
      <c r="K946" s="16"/>
      <c r="L946" s="14" t="s">
        <v>1632</v>
      </c>
      <c r="M946" s="14" t="s">
        <v>5429</v>
      </c>
      <c r="N946" s="1" t="s">
        <v>1527</v>
      </c>
      <c r="O946" s="13" t="str">
        <f t="shared" si="14"/>
        <v>a</v>
      </c>
      <c r="P946" s="13"/>
      <c r="Q946" s="13" t="s">
        <v>23</v>
      </c>
      <c r="R946" s="13" t="s">
        <v>23</v>
      </c>
      <c r="S946" s="13" t="s">
        <v>23</v>
      </c>
      <c r="T946" s="13"/>
      <c r="U946" s="13" t="s">
        <v>23</v>
      </c>
      <c r="V946" s="13" t="s">
        <v>23</v>
      </c>
      <c r="W946" s="13" t="s">
        <v>23</v>
      </c>
      <c r="X946" s="13" t="s">
        <v>23</v>
      </c>
      <c r="Y946" s="13" t="s">
        <v>23</v>
      </c>
      <c r="Z946" s="13" t="s">
        <v>23</v>
      </c>
    </row>
    <row r="947" spans="1:26" s="1" customFormat="1" ht="36" x14ac:dyDescent="0.25">
      <c r="A947" s="4">
        <v>1409</v>
      </c>
      <c r="B947" s="13">
        <v>1</v>
      </c>
      <c r="C947" s="48" t="s">
        <v>7205</v>
      </c>
      <c r="D947" s="1" t="s">
        <v>5431</v>
      </c>
      <c r="E947" s="5">
        <v>36.363599999999998</v>
      </c>
      <c r="F947" s="5">
        <v>25.477900000000002</v>
      </c>
      <c r="G947" s="13">
        <v>-750</v>
      </c>
      <c r="H947" s="1" t="s">
        <v>1633</v>
      </c>
      <c r="I947" s="1" t="s">
        <v>193</v>
      </c>
      <c r="J947" s="14" t="s">
        <v>6857</v>
      </c>
      <c r="K947" s="16"/>
      <c r="L947" s="14" t="s">
        <v>5432</v>
      </c>
      <c r="M947" s="14" t="s">
        <v>5430</v>
      </c>
      <c r="N947" s="1" t="s">
        <v>1527</v>
      </c>
      <c r="O947" s="13" t="str">
        <f t="shared" si="14"/>
        <v>a</v>
      </c>
      <c r="P947" s="13"/>
      <c r="Q947" s="13" t="s">
        <v>23</v>
      </c>
      <c r="R947" s="13" t="s">
        <v>23</v>
      </c>
      <c r="S947" s="13" t="s">
        <v>23</v>
      </c>
      <c r="T947" s="13"/>
      <c r="U947" s="13" t="s">
        <v>23</v>
      </c>
      <c r="V947" s="13" t="s">
        <v>23</v>
      </c>
      <c r="W947" s="13" t="s">
        <v>23</v>
      </c>
      <c r="X947" s="13" t="s">
        <v>23</v>
      </c>
      <c r="Y947" s="13" t="s">
        <v>23</v>
      </c>
      <c r="Z947" s="13" t="s">
        <v>23</v>
      </c>
    </row>
    <row r="948" spans="1:26" s="1" customFormat="1" ht="24" x14ac:dyDescent="0.25">
      <c r="A948" s="4">
        <v>1410</v>
      </c>
      <c r="B948" s="13">
        <v>1</v>
      </c>
      <c r="C948" s="48" t="s">
        <v>7206</v>
      </c>
      <c r="D948" s="1" t="s">
        <v>1634</v>
      </c>
      <c r="E948" s="5">
        <v>36.354357999999998</v>
      </c>
      <c r="F948" s="5">
        <v>25.477229000000001</v>
      </c>
      <c r="G948" s="13">
        <v>-750</v>
      </c>
      <c r="H948" s="1" t="s">
        <v>1633</v>
      </c>
      <c r="I948" s="1" t="s">
        <v>4260</v>
      </c>
      <c r="J948" s="16"/>
      <c r="K948" s="16"/>
      <c r="L948" s="14" t="s">
        <v>1635</v>
      </c>
      <c r="M948" s="14" t="s">
        <v>5433</v>
      </c>
      <c r="N948" s="1" t="s">
        <v>1527</v>
      </c>
      <c r="O948" s="13" t="str">
        <f t="shared" si="14"/>
        <v>a</v>
      </c>
      <c r="P948" s="13"/>
      <c r="Q948" s="13"/>
      <c r="R948" s="13" t="s">
        <v>23</v>
      </c>
      <c r="S948" s="13" t="s">
        <v>23</v>
      </c>
      <c r="T948" s="13"/>
      <c r="U948" s="13" t="s">
        <v>23</v>
      </c>
      <c r="V948" s="13" t="s">
        <v>23</v>
      </c>
      <c r="W948" s="13" t="s">
        <v>23</v>
      </c>
      <c r="X948" s="13" t="s">
        <v>23</v>
      </c>
      <c r="Y948" s="13" t="s">
        <v>23</v>
      </c>
      <c r="Z948" s="13" t="s">
        <v>23</v>
      </c>
    </row>
    <row r="949" spans="1:26" s="1" customFormat="1" ht="24" x14ac:dyDescent="0.25">
      <c r="A949" s="4">
        <v>1413</v>
      </c>
      <c r="B949" s="13">
        <v>1</v>
      </c>
      <c r="C949" s="48" t="s">
        <v>1636</v>
      </c>
      <c r="D949" s="1" t="s">
        <v>1637</v>
      </c>
      <c r="E949" s="5">
        <v>36.340971000000003</v>
      </c>
      <c r="F949" s="5">
        <v>25.774539999999998</v>
      </c>
      <c r="G949" s="13">
        <v>-750</v>
      </c>
      <c r="H949" s="1" t="s">
        <v>1633</v>
      </c>
      <c r="I949" s="1" t="s">
        <v>4234</v>
      </c>
      <c r="J949" s="16"/>
      <c r="K949" s="16"/>
      <c r="L949" s="14" t="s">
        <v>5435</v>
      </c>
      <c r="M949" s="14" t="s">
        <v>5434</v>
      </c>
      <c r="N949" s="1" t="s">
        <v>1527</v>
      </c>
      <c r="O949" s="13" t="str">
        <f t="shared" si="14"/>
        <v>a</v>
      </c>
      <c r="P949" s="13"/>
      <c r="Q949" s="13" t="s">
        <v>38</v>
      </c>
      <c r="R949" s="13" t="s">
        <v>39</v>
      </c>
      <c r="S949" s="13" t="s">
        <v>23</v>
      </c>
      <c r="T949" s="13"/>
      <c r="U949" s="13" t="s">
        <v>23</v>
      </c>
      <c r="V949" s="13" t="s">
        <v>23</v>
      </c>
      <c r="W949" s="13" t="s">
        <v>23</v>
      </c>
      <c r="X949" s="13" t="s">
        <v>23</v>
      </c>
      <c r="Y949" s="13" t="s">
        <v>23</v>
      </c>
      <c r="Z949" s="13" t="s">
        <v>23</v>
      </c>
    </row>
    <row r="950" spans="1:26" s="1" customFormat="1" ht="60" x14ac:dyDescent="0.25">
      <c r="A950" s="4">
        <v>1417</v>
      </c>
      <c r="B950" s="13">
        <v>1</v>
      </c>
      <c r="C950" s="48" t="s">
        <v>1640</v>
      </c>
      <c r="D950" s="1" t="s">
        <v>5438</v>
      </c>
      <c r="E950" s="5">
        <v>35.926577000000002</v>
      </c>
      <c r="F950" s="5">
        <v>24.669440000000002</v>
      </c>
      <c r="G950" s="13" t="s">
        <v>974</v>
      </c>
      <c r="H950" s="1" t="s">
        <v>52</v>
      </c>
      <c r="J950" s="16"/>
      <c r="K950" s="16"/>
      <c r="L950" s="16"/>
      <c r="M950" s="16"/>
      <c r="N950" s="1" t="s">
        <v>1527</v>
      </c>
      <c r="O950" s="13" t="str">
        <f t="shared" si="14"/>
        <v>a</v>
      </c>
      <c r="P950" s="13"/>
      <c r="Q950" s="13" t="s">
        <v>23</v>
      </c>
      <c r="R950" s="13" t="s">
        <v>23</v>
      </c>
      <c r="S950" s="13" t="s">
        <v>23</v>
      </c>
      <c r="T950" s="13"/>
      <c r="U950" s="13" t="s">
        <v>23</v>
      </c>
      <c r="V950" s="13" t="s">
        <v>23</v>
      </c>
      <c r="W950" s="13" t="s">
        <v>23</v>
      </c>
      <c r="X950" s="13" t="s">
        <v>23</v>
      </c>
      <c r="Y950" s="13" t="s">
        <v>23</v>
      </c>
      <c r="Z950" s="13" t="s">
        <v>23</v>
      </c>
    </row>
    <row r="951" spans="1:26" s="1" customFormat="1" ht="36" x14ac:dyDescent="0.25">
      <c r="A951" s="4">
        <v>1460</v>
      </c>
      <c r="B951" s="13">
        <v>1</v>
      </c>
      <c r="C951" s="48" t="s">
        <v>1656</v>
      </c>
      <c r="D951" s="1" t="s">
        <v>1657</v>
      </c>
      <c r="E951" s="5">
        <v>39.130276000000002</v>
      </c>
      <c r="F951" s="5">
        <v>25.933885</v>
      </c>
      <c r="G951" s="13">
        <v>-750</v>
      </c>
      <c r="H951" s="1" t="s">
        <v>6654</v>
      </c>
      <c r="I951" s="1" t="s">
        <v>1363</v>
      </c>
      <c r="J951" s="38" t="s">
        <v>6865</v>
      </c>
      <c r="K951" s="16"/>
      <c r="L951" s="14" t="s">
        <v>1658</v>
      </c>
      <c r="M951" s="14" t="s">
        <v>5445</v>
      </c>
      <c r="N951" s="1" t="s">
        <v>1642</v>
      </c>
      <c r="O951" s="13" t="str">
        <f t="shared" si="14"/>
        <v>a</v>
      </c>
      <c r="P951" s="13"/>
      <c r="Q951" s="13" t="s">
        <v>38</v>
      </c>
      <c r="R951" s="13" t="s">
        <v>23</v>
      </c>
      <c r="S951" s="13" t="s">
        <v>39</v>
      </c>
      <c r="T951" s="13"/>
      <c r="U951" s="13" t="s">
        <v>23</v>
      </c>
      <c r="V951" s="13" t="s">
        <v>23</v>
      </c>
      <c r="W951" s="13" t="s">
        <v>23</v>
      </c>
      <c r="X951" s="13" t="s">
        <v>23</v>
      </c>
      <c r="Y951" s="13" t="s">
        <v>23</v>
      </c>
      <c r="Z951" s="13" t="s">
        <v>23</v>
      </c>
    </row>
    <row r="952" spans="1:26" s="1" customFormat="1" ht="36" x14ac:dyDescent="0.25">
      <c r="A952" s="4">
        <v>1470</v>
      </c>
      <c r="B952" s="13">
        <v>1</v>
      </c>
      <c r="C952" s="48" t="s">
        <v>1663</v>
      </c>
      <c r="D952" s="1" t="s">
        <v>1664</v>
      </c>
      <c r="E952" s="5">
        <v>39.368927999999997</v>
      </c>
      <c r="F952" s="5">
        <v>26.167594999999999</v>
      </c>
      <c r="G952" s="13">
        <v>-750</v>
      </c>
      <c r="H952" s="1" t="s">
        <v>4413</v>
      </c>
      <c r="I952" s="1" t="s">
        <v>1363</v>
      </c>
      <c r="J952" s="38" t="s">
        <v>6865</v>
      </c>
      <c r="K952" s="16"/>
      <c r="L952" s="14" t="s">
        <v>1665</v>
      </c>
      <c r="M952" s="14" t="s">
        <v>5447</v>
      </c>
      <c r="N952" s="1" t="s">
        <v>1642</v>
      </c>
      <c r="O952" s="13" t="str">
        <f t="shared" si="14"/>
        <v>a</v>
      </c>
      <c r="P952" s="13" t="s">
        <v>97</v>
      </c>
      <c r="Q952" s="13" t="s">
        <v>38</v>
      </c>
      <c r="R952" s="13" t="s">
        <v>39</v>
      </c>
      <c r="S952" s="13" t="s">
        <v>39</v>
      </c>
      <c r="T952" s="13"/>
      <c r="U952" s="13" t="s">
        <v>39</v>
      </c>
      <c r="V952" s="13" t="s">
        <v>23</v>
      </c>
      <c r="W952" s="13" t="s">
        <v>23</v>
      </c>
      <c r="X952" s="13" t="s">
        <v>23</v>
      </c>
      <c r="Y952" s="13" t="s">
        <v>23</v>
      </c>
      <c r="Z952" s="13" t="s">
        <v>23</v>
      </c>
    </row>
    <row r="953" spans="1:26" s="1" customFormat="1" ht="36" x14ac:dyDescent="0.25">
      <c r="A953" s="4">
        <v>1476</v>
      </c>
      <c r="B953" s="13">
        <v>1</v>
      </c>
      <c r="C953" s="48" t="s">
        <v>6437</v>
      </c>
      <c r="D953" s="1" t="s">
        <v>6436</v>
      </c>
      <c r="E953" s="4">
        <v>39.161059999999999</v>
      </c>
      <c r="F953" s="4">
        <v>23.489722</v>
      </c>
      <c r="G953" s="13">
        <v>-350</v>
      </c>
      <c r="H953" s="1" t="s">
        <v>730</v>
      </c>
      <c r="I953" s="1" t="s">
        <v>6838</v>
      </c>
      <c r="J953" s="14"/>
      <c r="K953" s="16"/>
      <c r="L953" s="14" t="s">
        <v>1666</v>
      </c>
      <c r="M953" s="14" t="s">
        <v>5477</v>
      </c>
      <c r="N953" s="1" t="s">
        <v>1642</v>
      </c>
      <c r="O953" s="13" t="str">
        <f t="shared" si="14"/>
        <v>a</v>
      </c>
      <c r="P953" s="13"/>
      <c r="Q953" s="13" t="s">
        <v>38</v>
      </c>
      <c r="R953" s="13" t="s">
        <v>39</v>
      </c>
      <c r="S953" s="13" t="s">
        <v>39</v>
      </c>
      <c r="T953" s="13"/>
      <c r="U953" s="13" t="s">
        <v>23</v>
      </c>
      <c r="V953" s="13" t="s">
        <v>23</v>
      </c>
      <c r="W953" s="13" t="s">
        <v>23</v>
      </c>
      <c r="X953" s="13" t="s">
        <v>23</v>
      </c>
      <c r="Y953" s="13" t="s">
        <v>23</v>
      </c>
      <c r="Z953" s="13" t="s">
        <v>23</v>
      </c>
    </row>
    <row r="954" spans="1:26" s="1" customFormat="1" ht="24" x14ac:dyDescent="0.25">
      <c r="A954" s="4">
        <v>1478</v>
      </c>
      <c r="B954" s="13">
        <v>1</v>
      </c>
      <c r="C954" s="48" t="s">
        <v>1667</v>
      </c>
      <c r="D954" s="1" t="s">
        <v>1668</v>
      </c>
      <c r="E954" s="5">
        <v>39.131259999999997</v>
      </c>
      <c r="F954" s="5">
        <v>23.735620999999998</v>
      </c>
      <c r="G954" s="13">
        <v>-750</v>
      </c>
      <c r="H954" s="1" t="s">
        <v>730</v>
      </c>
      <c r="I954" s="1" t="s">
        <v>4235</v>
      </c>
      <c r="J954" s="16"/>
      <c r="K954" s="16"/>
      <c r="L954" s="14" t="s">
        <v>1669</v>
      </c>
      <c r="M954" s="14" t="s">
        <v>5478</v>
      </c>
      <c r="N954" s="1" t="s">
        <v>1642</v>
      </c>
      <c r="O954" s="13" t="str">
        <f t="shared" si="14"/>
        <v>a</v>
      </c>
      <c r="P954" s="13"/>
      <c r="Q954" s="13" t="s">
        <v>40</v>
      </c>
      <c r="R954" s="13" t="s">
        <v>23</v>
      </c>
      <c r="S954" s="13" t="s">
        <v>39</v>
      </c>
      <c r="T954" s="13"/>
      <c r="U954" s="13" t="s">
        <v>23</v>
      </c>
      <c r="V954" s="13" t="s">
        <v>23</v>
      </c>
      <c r="W954" s="13" t="s">
        <v>23</v>
      </c>
      <c r="X954" s="13" t="s">
        <v>23</v>
      </c>
      <c r="Y954" s="13" t="s">
        <v>23</v>
      </c>
      <c r="Z954" s="13" t="s">
        <v>23</v>
      </c>
    </row>
    <row r="955" spans="1:26" s="1" customFormat="1" ht="24" x14ac:dyDescent="0.25">
      <c r="A955" s="4">
        <v>1481</v>
      </c>
      <c r="B955" s="13">
        <v>1</v>
      </c>
      <c r="C955" s="48" t="s">
        <v>1670</v>
      </c>
      <c r="D955" s="1" t="s">
        <v>5480</v>
      </c>
      <c r="E955" s="5">
        <v>39.163800000000002</v>
      </c>
      <c r="F955" s="5">
        <v>23.904399999999999</v>
      </c>
      <c r="G955" s="13">
        <v>-550</v>
      </c>
      <c r="H955" s="1" t="s">
        <v>52</v>
      </c>
      <c r="I955" s="1" t="s">
        <v>231</v>
      </c>
      <c r="J955" s="16"/>
      <c r="K955" s="16"/>
      <c r="L955" s="14" t="s">
        <v>1671</v>
      </c>
      <c r="M955" s="14" t="s">
        <v>5479</v>
      </c>
      <c r="N955" s="1" t="s">
        <v>1642</v>
      </c>
      <c r="O955" s="13" t="str">
        <f t="shared" si="14"/>
        <v>a</v>
      </c>
      <c r="P955" s="13"/>
      <c r="Q955" s="13" t="s">
        <v>23</v>
      </c>
      <c r="R955" s="13" t="s">
        <v>23</v>
      </c>
      <c r="S955" s="13" t="s">
        <v>23</v>
      </c>
      <c r="T955" s="13"/>
      <c r="U955" s="13" t="s">
        <v>23</v>
      </c>
      <c r="V955" s="13" t="s">
        <v>23</v>
      </c>
      <c r="W955" s="13" t="s">
        <v>23</v>
      </c>
      <c r="X955" s="13" t="s">
        <v>23</v>
      </c>
      <c r="Y955" s="13" t="s">
        <v>23</v>
      </c>
      <c r="Z955" s="13" t="s">
        <v>23</v>
      </c>
    </row>
    <row r="956" spans="1:26" s="1" customFormat="1" ht="48" x14ac:dyDescent="0.25">
      <c r="A956" s="4">
        <v>1484</v>
      </c>
      <c r="B956" s="13">
        <v>1</v>
      </c>
      <c r="C956" s="48" t="s">
        <v>1675</v>
      </c>
      <c r="D956" s="1" t="s">
        <v>1676</v>
      </c>
      <c r="E956" s="5">
        <v>38.555320000000002</v>
      </c>
      <c r="F956" s="5">
        <v>25.562218999999999</v>
      </c>
      <c r="G956" s="13">
        <v>-750</v>
      </c>
      <c r="H956" s="1" t="s">
        <v>1677</v>
      </c>
      <c r="J956" s="16"/>
      <c r="K956" s="16"/>
      <c r="L956" s="14" t="s">
        <v>1678</v>
      </c>
      <c r="M956" s="14" t="s">
        <v>5482</v>
      </c>
      <c r="N956" s="1" t="s">
        <v>1642</v>
      </c>
      <c r="O956" s="13" t="str">
        <f t="shared" si="14"/>
        <v>a</v>
      </c>
      <c r="P956" s="13"/>
      <c r="Q956" s="13" t="s">
        <v>23</v>
      </c>
      <c r="R956" s="13" t="s">
        <v>23</v>
      </c>
      <c r="S956" s="13" t="s">
        <v>23</v>
      </c>
      <c r="T956" s="13"/>
      <c r="U956" s="13" t="s">
        <v>23</v>
      </c>
      <c r="V956" s="13" t="s">
        <v>23</v>
      </c>
      <c r="W956" s="13" t="s">
        <v>23</v>
      </c>
      <c r="X956" s="13" t="s">
        <v>23</v>
      </c>
      <c r="Y956" s="13" t="s">
        <v>23</v>
      </c>
      <c r="Z956" s="13" t="s">
        <v>23</v>
      </c>
    </row>
    <row r="957" spans="1:26" s="1" customFormat="1" ht="48" x14ac:dyDescent="0.25">
      <c r="A957" s="4">
        <v>1485</v>
      </c>
      <c r="B957" s="13">
        <v>1</v>
      </c>
      <c r="C957" s="48" t="s">
        <v>1675</v>
      </c>
      <c r="D957" s="1" t="s">
        <v>1679</v>
      </c>
      <c r="E957" s="5">
        <v>38.566797999999999</v>
      </c>
      <c r="F957" s="5">
        <v>25.558138</v>
      </c>
      <c r="G957" s="13" t="s">
        <v>974</v>
      </c>
      <c r="H957" s="1" t="s">
        <v>1677</v>
      </c>
      <c r="I957" s="1" t="s">
        <v>1052</v>
      </c>
      <c r="J957" s="16"/>
      <c r="K957" s="16"/>
      <c r="L957" s="14" t="s">
        <v>1680</v>
      </c>
      <c r="M957" s="16"/>
      <c r="N957" s="1" t="s">
        <v>1642</v>
      </c>
      <c r="O957" s="13" t="str">
        <f t="shared" si="14"/>
        <v>a</v>
      </c>
      <c r="P957" s="13"/>
      <c r="Q957" s="13" t="s">
        <v>38</v>
      </c>
      <c r="R957" s="13" t="s">
        <v>39</v>
      </c>
      <c r="S957" s="13" t="s">
        <v>23</v>
      </c>
      <c r="T957" s="13"/>
      <c r="U957" s="13" t="s">
        <v>23</v>
      </c>
      <c r="V957" s="13" t="s">
        <v>23</v>
      </c>
      <c r="W957" s="13" t="s">
        <v>23</v>
      </c>
      <c r="X957" s="13" t="s">
        <v>23</v>
      </c>
      <c r="Y957" s="13" t="s">
        <v>23</v>
      </c>
      <c r="Z957" s="13" t="s">
        <v>23</v>
      </c>
    </row>
    <row r="958" spans="1:26" s="1" customFormat="1" ht="36" x14ac:dyDescent="0.25">
      <c r="A958" s="4">
        <v>1487</v>
      </c>
      <c r="B958" s="13">
        <v>1</v>
      </c>
      <c r="C958" s="48" t="s">
        <v>1684</v>
      </c>
      <c r="D958" s="1" t="s">
        <v>1685</v>
      </c>
      <c r="E958" s="5">
        <v>38.371887000000001</v>
      </c>
      <c r="F958" s="5">
        <v>26.139368000000001</v>
      </c>
      <c r="G958" s="13">
        <v>-750</v>
      </c>
      <c r="H958" s="1" t="s">
        <v>1686</v>
      </c>
      <c r="I958" s="1" t="s">
        <v>1687</v>
      </c>
      <c r="J958" s="16"/>
      <c r="K958" s="16"/>
      <c r="L958" s="14" t="s">
        <v>1688</v>
      </c>
      <c r="M958" s="14" t="s">
        <v>5484</v>
      </c>
      <c r="N958" s="1" t="s">
        <v>1642</v>
      </c>
      <c r="O958" s="13" t="str">
        <f t="shared" si="14"/>
        <v>a</v>
      </c>
      <c r="P958" s="13" t="s">
        <v>97</v>
      </c>
      <c r="Q958" s="13" t="s">
        <v>40</v>
      </c>
      <c r="R958" s="13" t="s">
        <v>23</v>
      </c>
      <c r="S958" s="13" t="s">
        <v>23</v>
      </c>
      <c r="T958" s="13"/>
      <c r="U958" s="13" t="s">
        <v>23</v>
      </c>
      <c r="V958" s="13" t="s">
        <v>23</v>
      </c>
      <c r="W958" s="13" t="s">
        <v>23</v>
      </c>
      <c r="X958" s="13" t="s">
        <v>39</v>
      </c>
      <c r="Y958" s="13" t="s">
        <v>23</v>
      </c>
      <c r="Z958" s="13" t="s">
        <v>23</v>
      </c>
    </row>
    <row r="959" spans="1:26" s="1" customFormat="1" ht="24" x14ac:dyDescent="0.25">
      <c r="A959" s="4">
        <v>1490.1</v>
      </c>
      <c r="B959" s="13">
        <v>1</v>
      </c>
      <c r="C959" s="48" t="s">
        <v>5485</v>
      </c>
      <c r="D959" s="1" t="s">
        <v>5495</v>
      </c>
      <c r="E959" s="5">
        <v>38.218800000000002</v>
      </c>
      <c r="F959" s="5">
        <v>25.9026</v>
      </c>
      <c r="G959" s="13">
        <v>-750</v>
      </c>
      <c r="H959" s="1" t="s">
        <v>5488</v>
      </c>
      <c r="J959" s="16"/>
      <c r="K959" s="16"/>
      <c r="L959" s="14" t="s">
        <v>5487</v>
      </c>
      <c r="M959" s="14" t="s">
        <v>5486</v>
      </c>
      <c r="N959" s="1" t="s">
        <v>1642</v>
      </c>
      <c r="O959" s="13" t="str">
        <f t="shared" si="14"/>
        <v>a</v>
      </c>
      <c r="P959" s="13"/>
      <c r="Q959" s="13"/>
      <c r="R959" s="13"/>
      <c r="S959" s="13"/>
      <c r="T959" s="13"/>
      <c r="U959" s="13"/>
      <c r="V959" s="13"/>
      <c r="W959" s="13"/>
      <c r="X959" s="13"/>
      <c r="Y959" s="13"/>
      <c r="Z959" s="13"/>
    </row>
    <row r="960" spans="1:26" s="1" customFormat="1" ht="24" x14ac:dyDescent="0.25">
      <c r="A960" s="4">
        <v>1491</v>
      </c>
      <c r="B960" s="13">
        <v>1</v>
      </c>
      <c r="C960" s="48" t="s">
        <v>1689</v>
      </c>
      <c r="D960" s="1" t="s">
        <v>1690</v>
      </c>
      <c r="E960" s="5">
        <v>38.293706999999998</v>
      </c>
      <c r="F960" s="5">
        <v>25.926805999999999</v>
      </c>
      <c r="G960" s="13" t="s">
        <v>974</v>
      </c>
      <c r="H960" s="1" t="s">
        <v>1686</v>
      </c>
      <c r="J960" s="16"/>
      <c r="K960" s="16"/>
      <c r="L960" s="16"/>
      <c r="M960" s="16"/>
      <c r="N960" s="1" t="s">
        <v>1642</v>
      </c>
      <c r="O960" s="13" t="str">
        <f t="shared" si="14"/>
        <v>a</v>
      </c>
      <c r="P960" s="13"/>
      <c r="Q960" s="13" t="s">
        <v>23</v>
      </c>
      <c r="R960" s="13" t="s">
        <v>23</v>
      </c>
      <c r="S960" s="13" t="s">
        <v>23</v>
      </c>
      <c r="T960" s="13"/>
      <c r="U960" s="13" t="s">
        <v>23</v>
      </c>
      <c r="V960" s="13" t="s">
        <v>23</v>
      </c>
      <c r="W960" s="13" t="s">
        <v>23</v>
      </c>
      <c r="X960" s="13" t="s">
        <v>23</v>
      </c>
      <c r="Y960" s="13" t="s">
        <v>23</v>
      </c>
      <c r="Z960" s="13" t="s">
        <v>23</v>
      </c>
    </row>
    <row r="961" spans="1:26" s="1" customFormat="1" ht="24" x14ac:dyDescent="0.25">
      <c r="A961" s="4">
        <v>1492</v>
      </c>
      <c r="B961" s="13">
        <v>1</v>
      </c>
      <c r="C961" s="48" t="s">
        <v>1691</v>
      </c>
      <c r="D961" s="1" t="s">
        <v>5489</v>
      </c>
      <c r="E961" s="5">
        <v>38.343048000000003</v>
      </c>
      <c r="F961" s="5">
        <v>25.992657000000001</v>
      </c>
      <c r="G961" s="13">
        <v>-750</v>
      </c>
      <c r="H961" s="1" t="s">
        <v>1686</v>
      </c>
      <c r="J961" s="16"/>
      <c r="K961" s="16"/>
      <c r="L961" s="14" t="s">
        <v>1692</v>
      </c>
      <c r="M961" s="14" t="s">
        <v>5490</v>
      </c>
      <c r="N961" s="1" t="s">
        <v>1642</v>
      </c>
      <c r="O961" s="13" t="str">
        <f t="shared" si="14"/>
        <v>a</v>
      </c>
      <c r="P961" s="13"/>
      <c r="Q961" s="13" t="s">
        <v>23</v>
      </c>
      <c r="R961" s="13" t="s">
        <v>23</v>
      </c>
      <c r="S961" s="13" t="s">
        <v>23</v>
      </c>
      <c r="T961" s="13"/>
      <c r="U961" s="13" t="s">
        <v>23</v>
      </c>
      <c r="V961" s="13" t="s">
        <v>23</v>
      </c>
      <c r="W961" s="13" t="s">
        <v>23</v>
      </c>
      <c r="X961" s="13" t="s">
        <v>23</v>
      </c>
      <c r="Y961" s="13" t="s">
        <v>23</v>
      </c>
      <c r="Z961" s="13" t="s">
        <v>23</v>
      </c>
    </row>
    <row r="962" spans="1:26" s="1" customFormat="1" ht="24" x14ac:dyDescent="0.25">
      <c r="A962" s="4">
        <v>1493</v>
      </c>
      <c r="B962" s="13">
        <v>1</v>
      </c>
      <c r="C962" s="48" t="s">
        <v>1693</v>
      </c>
      <c r="D962" s="1" t="s">
        <v>5492</v>
      </c>
      <c r="E962" s="5">
        <v>38.384703000000002</v>
      </c>
      <c r="F962" s="5">
        <v>25.988471000000001</v>
      </c>
      <c r="G962" s="13">
        <v>-550</v>
      </c>
      <c r="H962" s="1" t="s">
        <v>1686</v>
      </c>
      <c r="J962" s="16"/>
      <c r="K962" s="16"/>
      <c r="L962" s="14" t="s">
        <v>1694</v>
      </c>
      <c r="M962" s="14" t="s">
        <v>5491</v>
      </c>
      <c r="N962" s="1" t="s">
        <v>1642</v>
      </c>
      <c r="O962" s="13" t="str">
        <f t="shared" si="14"/>
        <v>a</v>
      </c>
      <c r="P962" s="13"/>
      <c r="Q962" s="13" t="s">
        <v>23</v>
      </c>
      <c r="R962" s="13" t="s">
        <v>23</v>
      </c>
      <c r="S962" s="13" t="s">
        <v>23</v>
      </c>
      <c r="T962" s="13"/>
      <c r="U962" s="13" t="s">
        <v>23</v>
      </c>
      <c r="V962" s="13" t="s">
        <v>23</v>
      </c>
      <c r="W962" s="13" t="s">
        <v>23</v>
      </c>
      <c r="X962" s="13" t="s">
        <v>23</v>
      </c>
      <c r="Y962" s="13" t="s">
        <v>23</v>
      </c>
      <c r="Z962" s="13" t="s">
        <v>23</v>
      </c>
    </row>
    <row r="963" spans="1:26" s="1" customFormat="1" ht="36" x14ac:dyDescent="0.25">
      <c r="A963" s="4">
        <v>1495</v>
      </c>
      <c r="B963" s="13">
        <v>1</v>
      </c>
      <c r="C963" s="48" t="s">
        <v>5493</v>
      </c>
      <c r="D963" s="1" t="s">
        <v>1695</v>
      </c>
      <c r="E963" s="5">
        <v>38.469211999999999</v>
      </c>
      <c r="F963" s="5">
        <v>25.919388000000001</v>
      </c>
      <c r="G963" s="13">
        <v>-550</v>
      </c>
      <c r="H963" s="1" t="s">
        <v>1696</v>
      </c>
      <c r="I963" s="1" t="s">
        <v>4236</v>
      </c>
      <c r="J963" s="16"/>
      <c r="K963" s="16"/>
      <c r="L963" s="14" t="s">
        <v>1697</v>
      </c>
      <c r="M963" s="14" t="s">
        <v>5494</v>
      </c>
      <c r="N963" s="1" t="s">
        <v>1642</v>
      </c>
      <c r="O963" s="13" t="str">
        <f t="shared" si="14"/>
        <v>a</v>
      </c>
      <c r="P963" s="13"/>
      <c r="Q963" s="13" t="s">
        <v>23</v>
      </c>
      <c r="R963" s="13" t="s">
        <v>23</v>
      </c>
      <c r="S963" s="13" t="s">
        <v>23</v>
      </c>
      <c r="T963" s="13"/>
      <c r="U963" s="13" t="s">
        <v>23</v>
      </c>
      <c r="V963" s="13" t="s">
        <v>23</v>
      </c>
      <c r="W963" s="13" t="s">
        <v>23</v>
      </c>
      <c r="X963" s="13" t="s">
        <v>23</v>
      </c>
      <c r="Y963" s="13" t="s">
        <v>23</v>
      </c>
      <c r="Z963" s="13" t="s">
        <v>23</v>
      </c>
    </row>
    <row r="964" spans="1:26" s="1" customFormat="1" ht="24" x14ac:dyDescent="0.25">
      <c r="A964" s="4">
        <v>1511</v>
      </c>
      <c r="B964" s="13">
        <v>1</v>
      </c>
      <c r="C964" s="48" t="s">
        <v>5499</v>
      </c>
      <c r="D964" s="1" t="s">
        <v>1705</v>
      </c>
      <c r="E964" s="5">
        <v>37.577525999999999</v>
      </c>
      <c r="F964" s="5">
        <v>26.475207999999999</v>
      </c>
      <c r="G964" s="13">
        <v>-550</v>
      </c>
      <c r="H964" s="1" t="s">
        <v>1706</v>
      </c>
      <c r="J964" s="16"/>
      <c r="K964" s="16"/>
      <c r="L964" s="14" t="s">
        <v>1707</v>
      </c>
      <c r="M964" s="14" t="s">
        <v>5498</v>
      </c>
      <c r="N964" s="1" t="s">
        <v>1642</v>
      </c>
      <c r="O964" s="13" t="str">
        <f t="shared" si="14"/>
        <v>a</v>
      </c>
      <c r="P964" s="13"/>
      <c r="Q964" s="13" t="s">
        <v>23</v>
      </c>
      <c r="R964" s="13" t="s">
        <v>23</v>
      </c>
      <c r="S964" s="13" t="s">
        <v>23</v>
      </c>
      <c r="T964" s="13"/>
      <c r="U964" s="13" t="s">
        <v>23</v>
      </c>
      <c r="V964" s="13" t="s">
        <v>23</v>
      </c>
      <c r="W964" s="13" t="s">
        <v>23</v>
      </c>
      <c r="X964" s="13" t="s">
        <v>23</v>
      </c>
      <c r="Y964" s="13" t="s">
        <v>23</v>
      </c>
      <c r="Z964" s="13" t="s">
        <v>23</v>
      </c>
    </row>
    <row r="965" spans="1:26" s="1" customFormat="1" ht="36" x14ac:dyDescent="0.25">
      <c r="A965" s="4">
        <v>1514</v>
      </c>
      <c r="B965" s="13">
        <v>1</v>
      </c>
      <c r="C965" s="48" t="s">
        <v>5502</v>
      </c>
      <c r="D965" s="1" t="s">
        <v>1712</v>
      </c>
      <c r="E965" s="5">
        <v>37.691249999999997</v>
      </c>
      <c r="F965" s="5">
        <v>26.353393000000001</v>
      </c>
      <c r="G965" s="13">
        <v>-550</v>
      </c>
      <c r="H965" s="1" t="s">
        <v>1686</v>
      </c>
      <c r="I965" s="1" t="s">
        <v>193</v>
      </c>
      <c r="J965" s="16"/>
      <c r="K965" s="16"/>
      <c r="L965" s="14" t="s">
        <v>1713</v>
      </c>
      <c r="M965" s="14" t="s">
        <v>5501</v>
      </c>
      <c r="N965" s="1" t="s">
        <v>1642</v>
      </c>
      <c r="O965" s="13" t="str">
        <f t="shared" ref="O965:O1028" si="15">IF(H965="","m","a")</f>
        <v>a</v>
      </c>
      <c r="P965" s="13"/>
      <c r="Q965" s="13" t="s">
        <v>23</v>
      </c>
      <c r="R965" s="13" t="s">
        <v>23</v>
      </c>
      <c r="S965" s="13" t="s">
        <v>23</v>
      </c>
      <c r="T965" s="13"/>
      <c r="U965" s="13" t="s">
        <v>23</v>
      </c>
      <c r="V965" s="13" t="s">
        <v>23</v>
      </c>
      <c r="W965" s="13" t="s">
        <v>23</v>
      </c>
      <c r="X965" s="13" t="s">
        <v>23</v>
      </c>
      <c r="Y965" s="13" t="s">
        <v>23</v>
      </c>
      <c r="Z965" s="13" t="s">
        <v>23</v>
      </c>
    </row>
    <row r="966" spans="1:26" s="1" customFormat="1" ht="24" x14ac:dyDescent="0.25">
      <c r="A966" s="4">
        <v>1516</v>
      </c>
      <c r="B966" s="13">
        <v>1</v>
      </c>
      <c r="C966" s="48" t="s">
        <v>1714</v>
      </c>
      <c r="D966" s="1" t="s">
        <v>1715</v>
      </c>
      <c r="E966" s="5">
        <v>37.461537999999997</v>
      </c>
      <c r="F966" s="5">
        <v>26.971232000000001</v>
      </c>
      <c r="G966" s="13" t="s">
        <v>974</v>
      </c>
      <c r="H966" s="1" t="s">
        <v>52</v>
      </c>
      <c r="J966" s="16"/>
      <c r="K966" s="16"/>
      <c r="L966" s="14" t="s">
        <v>5504</v>
      </c>
      <c r="M966" s="14" t="s">
        <v>5503</v>
      </c>
      <c r="N966" s="1" t="s">
        <v>1642</v>
      </c>
      <c r="O966" s="13" t="str">
        <f t="shared" si="15"/>
        <v>a</v>
      </c>
      <c r="P966" s="13"/>
      <c r="Q966" s="13" t="s">
        <v>23</v>
      </c>
      <c r="R966" s="13" t="s">
        <v>23</v>
      </c>
      <c r="S966" s="13" t="s">
        <v>23</v>
      </c>
      <c r="T966" s="13"/>
      <c r="U966" s="13" t="s">
        <v>23</v>
      </c>
      <c r="V966" s="13" t="s">
        <v>23</v>
      </c>
      <c r="W966" s="13" t="s">
        <v>23</v>
      </c>
      <c r="X966" s="13" t="s">
        <v>23</v>
      </c>
      <c r="Y966" s="13" t="s">
        <v>23</v>
      </c>
      <c r="Z966" s="13" t="s">
        <v>23</v>
      </c>
    </row>
    <row r="967" spans="1:26" s="1" customFormat="1" ht="22.5" x14ac:dyDescent="0.25">
      <c r="A967" s="4">
        <v>1517</v>
      </c>
      <c r="B967" s="13">
        <v>1</v>
      </c>
      <c r="C967" s="48" t="s">
        <v>1716</v>
      </c>
      <c r="D967" s="1" t="s">
        <v>1717</v>
      </c>
      <c r="E967" s="5">
        <v>37.290764000000003</v>
      </c>
      <c r="F967" s="5">
        <v>27.099632</v>
      </c>
      <c r="G967" s="13" t="s">
        <v>974</v>
      </c>
      <c r="H967" s="1" t="s">
        <v>1718</v>
      </c>
      <c r="J967" s="16"/>
      <c r="K967" s="16"/>
      <c r="L967" s="14" t="s">
        <v>5506</v>
      </c>
      <c r="M967" s="14" t="s">
        <v>5505</v>
      </c>
      <c r="N967" s="1" t="s">
        <v>1642</v>
      </c>
      <c r="O967" s="13" t="str">
        <f t="shared" si="15"/>
        <v>a</v>
      </c>
      <c r="P967" s="13"/>
      <c r="Q967" s="13" t="s">
        <v>23</v>
      </c>
      <c r="R967" s="13" t="s">
        <v>23</v>
      </c>
      <c r="S967" s="13" t="s">
        <v>23</v>
      </c>
      <c r="T967" s="13"/>
      <c r="U967" s="13" t="s">
        <v>23</v>
      </c>
      <c r="V967" s="13" t="s">
        <v>23</v>
      </c>
      <c r="W967" s="13" t="s">
        <v>23</v>
      </c>
      <c r="X967" s="13" t="s">
        <v>23</v>
      </c>
      <c r="Y967" s="13" t="s">
        <v>23</v>
      </c>
      <c r="Z967" s="13" t="s">
        <v>23</v>
      </c>
    </row>
    <row r="968" spans="1:26" s="1" customFormat="1" ht="36" x14ac:dyDescent="0.25">
      <c r="A968" s="4">
        <v>1518</v>
      </c>
      <c r="B968" s="13">
        <v>1</v>
      </c>
      <c r="C968" s="48" t="s">
        <v>5507</v>
      </c>
      <c r="D968" s="1" t="s">
        <v>5509</v>
      </c>
      <c r="E968" s="5">
        <v>37.380246</v>
      </c>
      <c r="F968" s="5">
        <v>26.73603</v>
      </c>
      <c r="G968" s="13">
        <v>-550</v>
      </c>
      <c r="H968" s="1" t="s">
        <v>1719</v>
      </c>
      <c r="I968" s="1" t="s">
        <v>231</v>
      </c>
      <c r="J968" s="16"/>
      <c r="K968" s="16"/>
      <c r="L968" s="14" t="s">
        <v>1720</v>
      </c>
      <c r="M968" s="14" t="s">
        <v>5508</v>
      </c>
      <c r="N968" s="1" t="s">
        <v>1642</v>
      </c>
      <c r="O968" s="13" t="str">
        <f t="shared" si="15"/>
        <v>a</v>
      </c>
      <c r="P968" s="13" t="s">
        <v>97</v>
      </c>
      <c r="Q968" s="13" t="s">
        <v>23</v>
      </c>
      <c r="R968" s="13" t="s">
        <v>23</v>
      </c>
      <c r="S968" s="13" t="s">
        <v>23</v>
      </c>
      <c r="T968" s="13"/>
      <c r="U968" s="13" t="s">
        <v>23</v>
      </c>
      <c r="V968" s="13" t="s">
        <v>23</v>
      </c>
      <c r="W968" s="13" t="s">
        <v>23</v>
      </c>
      <c r="X968" s="13" t="s">
        <v>23</v>
      </c>
      <c r="Y968" s="13" t="s">
        <v>23</v>
      </c>
      <c r="Z968" s="13" t="s">
        <v>23</v>
      </c>
    </row>
    <row r="969" spans="1:26" s="1" customFormat="1" ht="24" x14ac:dyDescent="0.25">
      <c r="A969" s="4">
        <v>1520</v>
      </c>
      <c r="B969" s="13">
        <v>1</v>
      </c>
      <c r="C969" s="48" t="s">
        <v>6978</v>
      </c>
      <c r="D969" s="1" t="s">
        <v>1721</v>
      </c>
      <c r="E969" s="5">
        <v>37.324950000000001</v>
      </c>
      <c r="F969" s="5">
        <v>26.546309000000001</v>
      </c>
      <c r="G969" s="13">
        <v>300</v>
      </c>
      <c r="H969" s="1" t="s">
        <v>1561</v>
      </c>
      <c r="I969" s="1" t="s">
        <v>4237</v>
      </c>
      <c r="J969" s="16"/>
      <c r="K969" s="16"/>
      <c r="L969" s="14" t="s">
        <v>1722</v>
      </c>
      <c r="M969" s="14" t="s">
        <v>5510</v>
      </c>
      <c r="N969" s="1" t="s">
        <v>1642</v>
      </c>
      <c r="O969" s="13" t="str">
        <f t="shared" si="15"/>
        <v>a</v>
      </c>
      <c r="P969" s="13"/>
      <c r="Q969" s="13" t="s">
        <v>40</v>
      </c>
      <c r="R969" s="13" t="s">
        <v>39</v>
      </c>
      <c r="S969" s="13" t="s">
        <v>23</v>
      </c>
      <c r="T969" s="13"/>
      <c r="U969" s="13" t="s">
        <v>23</v>
      </c>
      <c r="V969" s="13" t="s">
        <v>39</v>
      </c>
      <c r="W969" s="13" t="s">
        <v>23</v>
      </c>
      <c r="X969" s="13" t="s">
        <v>23</v>
      </c>
      <c r="Y969" s="13" t="s">
        <v>23</v>
      </c>
      <c r="Z969" s="13" t="s">
        <v>23</v>
      </c>
    </row>
    <row r="970" spans="1:26" s="1" customFormat="1" ht="24" x14ac:dyDescent="0.25">
      <c r="A970" s="4">
        <v>1520.1</v>
      </c>
      <c r="B970" s="13">
        <v>1</v>
      </c>
      <c r="C970" s="48" t="s">
        <v>5511</v>
      </c>
      <c r="D970" s="1" t="s">
        <v>1723</v>
      </c>
      <c r="E970" s="5">
        <v>37.190753999999998</v>
      </c>
      <c r="F970" s="5">
        <v>26.805194</v>
      </c>
      <c r="G970" s="13">
        <v>-750</v>
      </c>
      <c r="H970" s="1" t="s">
        <v>1166</v>
      </c>
      <c r="J970" s="16"/>
      <c r="K970" s="16"/>
      <c r="L970" s="14" t="s">
        <v>1724</v>
      </c>
      <c r="M970" s="14" t="s">
        <v>5512</v>
      </c>
      <c r="N970" s="1" t="s">
        <v>1642</v>
      </c>
      <c r="O970" s="13" t="str">
        <f t="shared" si="15"/>
        <v>a</v>
      </c>
      <c r="P970" s="13" t="s">
        <v>97</v>
      </c>
      <c r="Q970" s="13"/>
      <c r="R970" s="13"/>
      <c r="S970" s="13"/>
      <c r="T970" s="13"/>
      <c r="U970" s="13"/>
      <c r="V970" s="13"/>
      <c r="W970" s="13"/>
      <c r="X970" s="13"/>
      <c r="Y970" s="13"/>
      <c r="Z970" s="13"/>
    </row>
    <row r="971" spans="1:26" s="1" customFormat="1" ht="48" x14ac:dyDescent="0.25">
      <c r="A971" s="4">
        <v>1526</v>
      </c>
      <c r="B971" s="13">
        <v>1</v>
      </c>
      <c r="C971" s="48" t="s">
        <v>5514</v>
      </c>
      <c r="D971" s="1" t="s">
        <v>5513</v>
      </c>
      <c r="E971" s="5">
        <v>36.947462000000002</v>
      </c>
      <c r="F971" s="5">
        <v>26.984186000000001</v>
      </c>
      <c r="G971" s="13">
        <v>300</v>
      </c>
      <c r="H971" s="1" t="s">
        <v>1727</v>
      </c>
      <c r="I971" s="1" t="s">
        <v>231</v>
      </c>
      <c r="J971" s="16"/>
      <c r="K971" s="16"/>
      <c r="L971" s="14" t="s">
        <v>1728</v>
      </c>
      <c r="M971" s="14" t="s">
        <v>5515</v>
      </c>
      <c r="N971" s="1" t="s">
        <v>1642</v>
      </c>
      <c r="O971" s="13" t="str">
        <f t="shared" si="15"/>
        <v>a</v>
      </c>
      <c r="P971" s="13" t="s">
        <v>97</v>
      </c>
      <c r="Q971" s="13" t="s">
        <v>23</v>
      </c>
      <c r="R971" s="13" t="s">
        <v>23</v>
      </c>
      <c r="S971" s="13" t="s">
        <v>23</v>
      </c>
      <c r="T971" s="13"/>
      <c r="U971" s="13" t="s">
        <v>23</v>
      </c>
      <c r="V971" s="13" t="s">
        <v>23</v>
      </c>
      <c r="W971" s="13" t="s">
        <v>23</v>
      </c>
      <c r="X971" s="13" t="s">
        <v>23</v>
      </c>
      <c r="Y971" s="13" t="s">
        <v>23</v>
      </c>
      <c r="Z971" s="13" t="s">
        <v>23</v>
      </c>
    </row>
    <row r="972" spans="1:26" s="1" customFormat="1" ht="22.5" x14ac:dyDescent="0.25">
      <c r="A972" s="4">
        <v>1528.1</v>
      </c>
      <c r="B972" s="13">
        <v>1</v>
      </c>
      <c r="C972" s="48" t="s">
        <v>1729</v>
      </c>
      <c r="D972" s="1" t="s">
        <v>1730</v>
      </c>
      <c r="E972" s="5">
        <v>36.939309999999999</v>
      </c>
      <c r="F972" s="5">
        <v>27.140761000000001</v>
      </c>
      <c r="G972" s="13" t="s">
        <v>974</v>
      </c>
      <c r="H972" s="1" t="s">
        <v>1558</v>
      </c>
      <c r="J972" s="14" t="s">
        <v>1731</v>
      </c>
      <c r="K972" s="16"/>
      <c r="L972" s="14" t="s">
        <v>1732</v>
      </c>
      <c r="M972" s="16"/>
      <c r="N972" s="1" t="s">
        <v>1642</v>
      </c>
      <c r="O972" s="13" t="str">
        <f t="shared" si="15"/>
        <v>a</v>
      </c>
      <c r="P972" s="13"/>
      <c r="Q972" s="13"/>
      <c r="R972" s="13"/>
      <c r="S972" s="13"/>
      <c r="T972" s="13"/>
      <c r="U972" s="13"/>
      <c r="V972" s="13"/>
      <c r="W972" s="13"/>
      <c r="X972" s="13"/>
      <c r="Y972" s="13"/>
      <c r="Z972" s="13"/>
    </row>
    <row r="973" spans="1:26" s="1" customFormat="1" ht="36" x14ac:dyDescent="0.25">
      <c r="A973" s="4">
        <v>1528.2</v>
      </c>
      <c r="B973" s="13">
        <v>1</v>
      </c>
      <c r="C973" s="48" t="s">
        <v>5516</v>
      </c>
      <c r="D973" s="1" t="s">
        <v>1733</v>
      </c>
      <c r="E973" s="5">
        <v>37.048451</v>
      </c>
      <c r="F973" s="5">
        <v>27.147445999999999</v>
      </c>
      <c r="G973" s="13" t="s">
        <v>974</v>
      </c>
      <c r="H973" s="1" t="s">
        <v>1734</v>
      </c>
      <c r="J973" s="14" t="s">
        <v>1731</v>
      </c>
      <c r="K973" s="16"/>
      <c r="L973" s="14" t="s">
        <v>5517</v>
      </c>
      <c r="M973" s="14" t="s">
        <v>5518</v>
      </c>
      <c r="N973" s="1" t="s">
        <v>1642</v>
      </c>
      <c r="O973" s="13" t="str">
        <f t="shared" si="15"/>
        <v>a</v>
      </c>
      <c r="P973" s="13"/>
      <c r="Q973" s="13"/>
      <c r="R973" s="13"/>
      <c r="S973" s="13"/>
      <c r="T973" s="13"/>
      <c r="U973" s="13"/>
      <c r="V973" s="13"/>
      <c r="W973" s="13"/>
      <c r="X973" s="13"/>
      <c r="Y973" s="13"/>
      <c r="Z973" s="13"/>
    </row>
    <row r="974" spans="1:26" s="1" customFormat="1" ht="24" x14ac:dyDescent="0.25">
      <c r="A974" s="4">
        <v>1535</v>
      </c>
      <c r="B974" s="13">
        <v>1</v>
      </c>
      <c r="C974" s="48" t="s">
        <v>1739</v>
      </c>
      <c r="D974" s="1" t="s">
        <v>1740</v>
      </c>
      <c r="E974" s="5">
        <v>36.461311000000002</v>
      </c>
      <c r="F974" s="5">
        <v>27.33053</v>
      </c>
      <c r="G974" s="13">
        <v>-550</v>
      </c>
      <c r="H974" s="1" t="s">
        <v>1741</v>
      </c>
      <c r="I974" s="1" t="s">
        <v>231</v>
      </c>
      <c r="J974" s="16"/>
      <c r="K974" s="16"/>
      <c r="L974" s="14" t="s">
        <v>1742</v>
      </c>
      <c r="M974" s="14" t="s">
        <v>5523</v>
      </c>
      <c r="N974" s="1" t="s">
        <v>1642</v>
      </c>
      <c r="O974" s="13" t="str">
        <f t="shared" si="15"/>
        <v>a</v>
      </c>
      <c r="P974" s="13"/>
      <c r="Q974" s="13" t="s">
        <v>23</v>
      </c>
      <c r="R974" s="13" t="s">
        <v>23</v>
      </c>
      <c r="S974" s="13" t="s">
        <v>23</v>
      </c>
      <c r="T974" s="13"/>
      <c r="U974" s="13" t="s">
        <v>23</v>
      </c>
      <c r="V974" s="13" t="s">
        <v>23</v>
      </c>
      <c r="W974" s="13" t="s">
        <v>23</v>
      </c>
      <c r="X974" s="13" t="s">
        <v>23</v>
      </c>
      <c r="Y974" s="13" t="s">
        <v>23</v>
      </c>
      <c r="Z974" s="13" t="s">
        <v>23</v>
      </c>
    </row>
    <row r="975" spans="1:26" s="1" customFormat="1" ht="36" x14ac:dyDescent="0.25">
      <c r="A975" s="4">
        <v>1561</v>
      </c>
      <c r="B975" s="13">
        <v>1</v>
      </c>
      <c r="C975" s="48" t="s">
        <v>5531</v>
      </c>
      <c r="D975" s="1" t="s">
        <v>1748</v>
      </c>
      <c r="E975" s="5">
        <v>36.336399999999998</v>
      </c>
      <c r="F975" s="5">
        <v>27.921399999999998</v>
      </c>
      <c r="G975" s="13">
        <v>-750</v>
      </c>
      <c r="H975" s="1" t="s">
        <v>1749</v>
      </c>
      <c r="I975" s="1" t="s">
        <v>350</v>
      </c>
      <c r="J975" s="16"/>
      <c r="K975" s="16"/>
      <c r="L975" s="14" t="s">
        <v>1750</v>
      </c>
      <c r="M975" s="14" t="s">
        <v>5530</v>
      </c>
      <c r="N975" s="1" t="s">
        <v>1642</v>
      </c>
      <c r="O975" s="13" t="str">
        <f t="shared" si="15"/>
        <v>a</v>
      </c>
      <c r="P975" s="13"/>
      <c r="Q975" s="13" t="s">
        <v>38</v>
      </c>
      <c r="R975" s="13" t="s">
        <v>39</v>
      </c>
      <c r="S975" s="13" t="s">
        <v>23</v>
      </c>
      <c r="T975" s="13"/>
      <c r="U975" s="13" t="s">
        <v>23</v>
      </c>
      <c r="V975" s="13" t="s">
        <v>23</v>
      </c>
      <c r="W975" s="13" t="s">
        <v>23</v>
      </c>
      <c r="X975" s="13" t="s">
        <v>23</v>
      </c>
      <c r="Y975" s="13" t="s">
        <v>23</v>
      </c>
      <c r="Z975" s="13" t="s">
        <v>23</v>
      </c>
    </row>
    <row r="976" spans="1:26" s="1" customFormat="1" ht="24" x14ac:dyDescent="0.25">
      <c r="A976" s="4">
        <v>1566</v>
      </c>
      <c r="B976" s="13">
        <v>1</v>
      </c>
      <c r="C976" s="48" t="s">
        <v>1751</v>
      </c>
      <c r="D976" s="1" t="s">
        <v>1752</v>
      </c>
      <c r="E976" s="5">
        <v>35.583232000000002</v>
      </c>
      <c r="F976" s="5">
        <v>27.127953000000002</v>
      </c>
      <c r="G976" s="13" t="s">
        <v>974</v>
      </c>
      <c r="H976" s="1" t="s">
        <v>1753</v>
      </c>
      <c r="I976" s="1" t="s">
        <v>231</v>
      </c>
      <c r="J976" s="16"/>
      <c r="K976" s="16"/>
      <c r="L976" s="14" t="s">
        <v>1754</v>
      </c>
      <c r="M976" s="14" t="s">
        <v>5532</v>
      </c>
      <c r="N976" s="1" t="s">
        <v>1642</v>
      </c>
      <c r="O976" s="13" t="str">
        <f t="shared" si="15"/>
        <v>a</v>
      </c>
      <c r="P976" s="13"/>
      <c r="Q976" s="13" t="s">
        <v>23</v>
      </c>
      <c r="R976" s="13" t="s">
        <v>23</v>
      </c>
      <c r="S976" s="13" t="s">
        <v>23</v>
      </c>
      <c r="T976" s="13"/>
      <c r="U976" s="13" t="s">
        <v>23</v>
      </c>
      <c r="V976" s="13" t="s">
        <v>23</v>
      </c>
      <c r="W976" s="13" t="s">
        <v>23</v>
      </c>
      <c r="X976" s="13" t="s">
        <v>23</v>
      </c>
      <c r="Y976" s="13" t="s">
        <v>23</v>
      </c>
      <c r="Z976" s="13" t="s">
        <v>23</v>
      </c>
    </row>
    <row r="977" spans="1:26" s="1" customFormat="1" ht="36" x14ac:dyDescent="0.25">
      <c r="A977" s="4">
        <v>1567</v>
      </c>
      <c r="B977" s="13">
        <v>1</v>
      </c>
      <c r="C977" s="48" t="s">
        <v>1755</v>
      </c>
      <c r="D977" s="1" t="s">
        <v>1756</v>
      </c>
      <c r="E977" s="5">
        <v>35.511881000000002</v>
      </c>
      <c r="F977" s="5">
        <v>27.212685</v>
      </c>
      <c r="G977" s="13" t="s">
        <v>974</v>
      </c>
      <c r="H977" s="1" t="s">
        <v>1741</v>
      </c>
      <c r="I977" s="1" t="s">
        <v>193</v>
      </c>
      <c r="J977" s="16"/>
      <c r="K977" s="16"/>
      <c r="L977" s="14"/>
      <c r="M977" s="16"/>
      <c r="N977" s="1" t="s">
        <v>1642</v>
      </c>
      <c r="O977" s="13" t="str">
        <f t="shared" si="15"/>
        <v>a</v>
      </c>
      <c r="P977" s="13"/>
      <c r="Q977" s="13" t="s">
        <v>40</v>
      </c>
      <c r="R977" s="13" t="s">
        <v>23</v>
      </c>
      <c r="S977" s="13" t="s">
        <v>39</v>
      </c>
      <c r="T977" s="13"/>
      <c r="U977" s="13" t="s">
        <v>23</v>
      </c>
      <c r="V977" s="13" t="s">
        <v>23</v>
      </c>
      <c r="W977" s="13" t="s">
        <v>23</v>
      </c>
      <c r="X977" s="13"/>
      <c r="Y977" s="13" t="s">
        <v>23</v>
      </c>
      <c r="Z977" s="13"/>
    </row>
    <row r="978" spans="1:26" s="1" customFormat="1" ht="228" x14ac:dyDescent="0.25">
      <c r="A978" s="4">
        <v>1573</v>
      </c>
      <c r="B978" s="13">
        <v>1</v>
      </c>
      <c r="C978" s="48" t="s">
        <v>1757</v>
      </c>
      <c r="D978" s="1" t="s">
        <v>1758</v>
      </c>
      <c r="E978" s="5">
        <v>35.510748999999997</v>
      </c>
      <c r="F978" s="5">
        <v>23.569444000000001</v>
      </c>
      <c r="G978" s="13">
        <v>-750</v>
      </c>
      <c r="H978" s="1" t="s">
        <v>1759</v>
      </c>
      <c r="I978" s="1" t="s">
        <v>1760</v>
      </c>
      <c r="J978" s="16"/>
      <c r="K978" s="16"/>
      <c r="L978" s="14" t="s">
        <v>5534</v>
      </c>
      <c r="M978" s="14" t="s">
        <v>5533</v>
      </c>
      <c r="N978" s="1" t="s">
        <v>1761</v>
      </c>
      <c r="O978" s="13" t="str">
        <f t="shared" si="15"/>
        <v>a</v>
      </c>
      <c r="P978" s="13"/>
      <c r="Q978" s="13" t="s">
        <v>40</v>
      </c>
      <c r="R978" s="13" t="s">
        <v>23</v>
      </c>
      <c r="S978" s="13" t="s">
        <v>39</v>
      </c>
      <c r="T978" s="13"/>
      <c r="U978" s="13" t="s">
        <v>39</v>
      </c>
      <c r="V978" s="13" t="s">
        <v>23</v>
      </c>
      <c r="W978" s="13" t="s">
        <v>23</v>
      </c>
      <c r="X978" s="13" t="s">
        <v>23</v>
      </c>
      <c r="Y978" s="13" t="s">
        <v>23</v>
      </c>
      <c r="Z978" s="13" t="s">
        <v>39</v>
      </c>
    </row>
    <row r="979" spans="1:26" s="1" customFormat="1" ht="24" x14ac:dyDescent="0.25">
      <c r="A979" s="4">
        <v>1574</v>
      </c>
      <c r="B979" s="13">
        <v>1</v>
      </c>
      <c r="C979" s="48" t="s">
        <v>1762</v>
      </c>
      <c r="D979" s="1" t="s">
        <v>1763</v>
      </c>
      <c r="E979" s="5">
        <v>35.503355999999997</v>
      </c>
      <c r="F979" s="5">
        <v>23.563697000000001</v>
      </c>
      <c r="G979" s="13">
        <v>-330</v>
      </c>
      <c r="H979" s="1" t="s">
        <v>1759</v>
      </c>
      <c r="J979" s="16"/>
      <c r="K979" s="16"/>
      <c r="L979" s="14" t="s">
        <v>1764</v>
      </c>
      <c r="M979" s="14" t="s">
        <v>4626</v>
      </c>
      <c r="N979" s="1" t="s">
        <v>1761</v>
      </c>
      <c r="O979" s="13" t="str">
        <f t="shared" si="15"/>
        <v>a</v>
      </c>
      <c r="P979" s="13"/>
      <c r="Q979" s="13" t="s">
        <v>23</v>
      </c>
      <c r="R979" s="13" t="s">
        <v>23</v>
      </c>
      <c r="S979" s="13" t="s">
        <v>23</v>
      </c>
      <c r="T979" s="13"/>
      <c r="U979" s="13" t="s">
        <v>23</v>
      </c>
      <c r="V979" s="13" t="s">
        <v>23</v>
      </c>
      <c r="W979" s="13" t="s">
        <v>23</v>
      </c>
      <c r="X979" s="13" t="s">
        <v>23</v>
      </c>
      <c r="Y979" s="13" t="s">
        <v>23</v>
      </c>
      <c r="Z979" s="13" t="s">
        <v>23</v>
      </c>
    </row>
    <row r="980" spans="1:26" s="1" customFormat="1" ht="22.5" x14ac:dyDescent="0.25">
      <c r="A980" s="4">
        <v>1575</v>
      </c>
      <c r="B980" s="13">
        <v>1</v>
      </c>
      <c r="C980" s="48" t="s">
        <v>1765</v>
      </c>
      <c r="D980" s="1" t="s">
        <v>1766</v>
      </c>
      <c r="E980" s="5">
        <v>35.585999999999999</v>
      </c>
      <c r="F980" s="5">
        <v>23.477799999999998</v>
      </c>
      <c r="G980" s="13">
        <v>-750</v>
      </c>
      <c r="H980" s="1" t="s">
        <v>1759</v>
      </c>
      <c r="J980" s="16"/>
      <c r="K980" s="16"/>
      <c r="L980" s="14" t="s">
        <v>1767</v>
      </c>
      <c r="M980" s="14" t="s">
        <v>4627</v>
      </c>
      <c r="N980" s="1" t="s">
        <v>1761</v>
      </c>
      <c r="O980" s="13" t="str">
        <f t="shared" si="15"/>
        <v>a</v>
      </c>
      <c r="P980" s="13"/>
      <c r="Q980" s="13" t="s">
        <v>23</v>
      </c>
      <c r="R980" s="13" t="s">
        <v>23</v>
      </c>
      <c r="S980" s="13" t="s">
        <v>23</v>
      </c>
      <c r="T980" s="13"/>
      <c r="U980" s="13" t="s">
        <v>23</v>
      </c>
      <c r="V980" s="13" t="s">
        <v>23</v>
      </c>
      <c r="W980" s="13" t="s">
        <v>23</v>
      </c>
      <c r="X980" s="13" t="s">
        <v>23</v>
      </c>
      <c r="Y980" s="13" t="s">
        <v>23</v>
      </c>
      <c r="Z980" s="13" t="s">
        <v>23</v>
      </c>
    </row>
    <row r="981" spans="1:26" s="1" customFormat="1" ht="22.5" x14ac:dyDescent="0.25">
      <c r="A981" s="4">
        <v>1576</v>
      </c>
      <c r="B981" s="13">
        <v>1</v>
      </c>
      <c r="C981" s="48" t="s">
        <v>1768</v>
      </c>
      <c r="D981" s="1" t="s">
        <v>1769</v>
      </c>
      <c r="E981" s="5">
        <v>35.610349999999997</v>
      </c>
      <c r="F981" s="5">
        <v>23.579229999999999</v>
      </c>
      <c r="G981" s="13" t="s">
        <v>974</v>
      </c>
      <c r="H981" s="1" t="s">
        <v>1759</v>
      </c>
      <c r="J981" s="16"/>
      <c r="K981" s="16"/>
      <c r="L981" s="14" t="s">
        <v>1770</v>
      </c>
      <c r="M981" s="14" t="s">
        <v>4628</v>
      </c>
      <c r="N981" s="1" t="s">
        <v>1761</v>
      </c>
      <c r="O981" s="13" t="str">
        <f t="shared" si="15"/>
        <v>a</v>
      </c>
      <c r="P981" s="13"/>
      <c r="Q981" s="13"/>
      <c r="R981" s="13"/>
      <c r="S981" s="13"/>
      <c r="T981" s="13"/>
      <c r="U981" s="13"/>
      <c r="V981" s="13"/>
      <c r="W981" s="13"/>
      <c r="X981" s="13"/>
      <c r="Y981" s="13"/>
      <c r="Z981" s="13"/>
    </row>
    <row r="982" spans="1:26" s="1" customFormat="1" ht="22.5" x14ac:dyDescent="0.25">
      <c r="A982" s="4">
        <v>1576.1</v>
      </c>
      <c r="B982" s="13">
        <v>1</v>
      </c>
      <c r="C982" s="48" t="s">
        <v>1771</v>
      </c>
      <c r="D982" s="1" t="s">
        <v>1772</v>
      </c>
      <c r="E982" s="5">
        <v>35.639000000000003</v>
      </c>
      <c r="F982" s="5">
        <v>23.59</v>
      </c>
      <c r="G982" s="13">
        <v>-30</v>
      </c>
      <c r="H982" s="1" t="s">
        <v>1773</v>
      </c>
      <c r="I982" s="1" t="s">
        <v>193</v>
      </c>
      <c r="J982" s="16"/>
      <c r="K982" s="16"/>
      <c r="L982" s="14" t="s">
        <v>1774</v>
      </c>
      <c r="M982" s="14" t="s">
        <v>4629</v>
      </c>
      <c r="N982" s="1" t="s">
        <v>1761</v>
      </c>
      <c r="O982" s="13" t="str">
        <f t="shared" si="15"/>
        <v>a</v>
      </c>
      <c r="P982" s="13"/>
      <c r="Q982" s="13" t="s">
        <v>23</v>
      </c>
      <c r="R982" s="13" t="s">
        <v>23</v>
      </c>
      <c r="S982" s="13" t="s">
        <v>23</v>
      </c>
      <c r="T982" s="13"/>
      <c r="U982" s="13" t="s">
        <v>23</v>
      </c>
      <c r="V982" s="13" t="s">
        <v>23</v>
      </c>
      <c r="W982" s="13" t="s">
        <v>23</v>
      </c>
      <c r="X982" s="13" t="s">
        <v>23</v>
      </c>
      <c r="Y982" s="13" t="s">
        <v>23</v>
      </c>
      <c r="Z982" s="13" t="s">
        <v>23</v>
      </c>
    </row>
    <row r="983" spans="1:26" s="1" customFormat="1" ht="48" x14ac:dyDescent="0.25">
      <c r="A983" s="4">
        <v>1577</v>
      </c>
      <c r="B983" s="13">
        <v>1</v>
      </c>
      <c r="C983" s="48" t="s">
        <v>1775</v>
      </c>
      <c r="D983" s="1" t="s">
        <v>5536</v>
      </c>
      <c r="E983" s="5">
        <v>35.5916</v>
      </c>
      <c r="F983" s="5">
        <v>23.603999999999999</v>
      </c>
      <c r="G983" s="13">
        <v>-30</v>
      </c>
      <c r="H983" s="1" t="s">
        <v>1776</v>
      </c>
      <c r="I983" s="1" t="s">
        <v>1777</v>
      </c>
      <c r="J983" s="16"/>
      <c r="K983" s="16"/>
      <c r="L983" s="14" t="s">
        <v>1778</v>
      </c>
      <c r="M983" s="14" t="s">
        <v>5535</v>
      </c>
      <c r="N983" s="1" t="s">
        <v>1761</v>
      </c>
      <c r="O983" s="13" t="str">
        <f t="shared" si="15"/>
        <v>a</v>
      </c>
      <c r="P983" s="13"/>
      <c r="Q983" s="13" t="s">
        <v>23</v>
      </c>
      <c r="R983" s="13" t="s">
        <v>23</v>
      </c>
      <c r="S983" s="13" t="s">
        <v>23</v>
      </c>
      <c r="T983" s="13"/>
      <c r="U983" s="13" t="s">
        <v>23</v>
      </c>
      <c r="V983" s="13" t="s">
        <v>23</v>
      </c>
      <c r="W983" s="13" t="s">
        <v>23</v>
      </c>
      <c r="X983" s="13" t="s">
        <v>23</v>
      </c>
      <c r="Y983" s="13" t="s">
        <v>23</v>
      </c>
      <c r="Z983" s="13" t="s">
        <v>23</v>
      </c>
    </row>
    <row r="984" spans="1:26" s="1" customFormat="1" ht="36" x14ac:dyDescent="0.25">
      <c r="A984" s="4">
        <v>1579</v>
      </c>
      <c r="B984" s="13">
        <v>1</v>
      </c>
      <c r="C984" s="48" t="s">
        <v>1779</v>
      </c>
      <c r="D984" s="1" t="s">
        <v>1780</v>
      </c>
      <c r="E984" s="5">
        <v>35.501277999999999</v>
      </c>
      <c r="F984" s="5">
        <v>23.646137</v>
      </c>
      <c r="G984" s="13">
        <v>-330</v>
      </c>
      <c r="H984" s="1" t="s">
        <v>1781</v>
      </c>
      <c r="I984" s="1" t="s">
        <v>1782</v>
      </c>
      <c r="J984" s="16"/>
      <c r="K984" s="16"/>
      <c r="L984" s="14" t="s">
        <v>1783</v>
      </c>
      <c r="M984" s="14" t="s">
        <v>5537</v>
      </c>
      <c r="N984" s="1" t="s">
        <v>1761</v>
      </c>
      <c r="O984" s="13" t="str">
        <f t="shared" si="15"/>
        <v>a</v>
      </c>
      <c r="P984" s="13"/>
      <c r="Q984" s="13" t="s">
        <v>40</v>
      </c>
      <c r="R984" s="13" t="s">
        <v>39</v>
      </c>
      <c r="S984" s="13" t="s">
        <v>23</v>
      </c>
      <c r="T984" s="13"/>
      <c r="U984" s="13" t="s">
        <v>23</v>
      </c>
      <c r="V984" s="13" t="s">
        <v>23</v>
      </c>
      <c r="W984" s="13" t="s">
        <v>23</v>
      </c>
      <c r="X984" s="13" t="s">
        <v>23</v>
      </c>
      <c r="Y984" s="13" t="s">
        <v>23</v>
      </c>
      <c r="Z984" s="13" t="s">
        <v>23</v>
      </c>
    </row>
    <row r="985" spans="1:26" s="1" customFormat="1" ht="24" x14ac:dyDescent="0.25">
      <c r="A985" s="4">
        <v>1580</v>
      </c>
      <c r="B985" s="13">
        <v>1</v>
      </c>
      <c r="C985" s="48" t="s">
        <v>5541</v>
      </c>
      <c r="D985" s="1" t="s">
        <v>5540</v>
      </c>
      <c r="E985" s="5">
        <v>35.508999000000003</v>
      </c>
      <c r="F985" s="5">
        <v>23.713739</v>
      </c>
      <c r="G985" s="13">
        <v>-330</v>
      </c>
      <c r="H985" s="1" t="s">
        <v>1784</v>
      </c>
      <c r="I985" s="1" t="s">
        <v>193</v>
      </c>
      <c r="J985" s="16"/>
      <c r="K985" s="16"/>
      <c r="L985" s="14" t="s">
        <v>5539</v>
      </c>
      <c r="M985" s="14" t="s">
        <v>5538</v>
      </c>
      <c r="N985" s="1" t="s">
        <v>1761</v>
      </c>
      <c r="O985" s="13" t="str">
        <f t="shared" si="15"/>
        <v>a</v>
      </c>
      <c r="P985" s="13"/>
      <c r="Q985" s="13" t="s">
        <v>23</v>
      </c>
      <c r="R985" s="13" t="s">
        <v>23</v>
      </c>
      <c r="S985" s="13" t="s">
        <v>23</v>
      </c>
      <c r="T985" s="13"/>
      <c r="U985" s="13" t="s">
        <v>23</v>
      </c>
      <c r="V985" s="13" t="s">
        <v>23</v>
      </c>
      <c r="W985" s="13" t="s">
        <v>23</v>
      </c>
      <c r="X985" s="13" t="s">
        <v>23</v>
      </c>
      <c r="Y985" s="13" t="s">
        <v>23</v>
      </c>
      <c r="Z985" s="13" t="s">
        <v>23</v>
      </c>
    </row>
    <row r="986" spans="1:26" s="1" customFormat="1" ht="22.5" x14ac:dyDescent="0.25">
      <c r="A986" s="4">
        <v>1581</v>
      </c>
      <c r="B986" s="13">
        <v>1</v>
      </c>
      <c r="C986" s="48" t="s">
        <v>1785</v>
      </c>
      <c r="D986" s="1" t="s">
        <v>5542</v>
      </c>
      <c r="E986" s="5">
        <v>35.663899999999998</v>
      </c>
      <c r="F986" s="5">
        <v>23.7683</v>
      </c>
      <c r="G986" s="13">
        <v>-330</v>
      </c>
      <c r="H986" s="1" t="s">
        <v>1786</v>
      </c>
      <c r="I986" s="1" t="s">
        <v>1782</v>
      </c>
      <c r="J986" s="16"/>
      <c r="K986" s="16"/>
      <c r="L986" s="14" t="s">
        <v>5543</v>
      </c>
      <c r="M986" s="14" t="s">
        <v>5544</v>
      </c>
      <c r="N986" s="1" t="s">
        <v>1761</v>
      </c>
      <c r="O986" s="13" t="str">
        <f t="shared" si="15"/>
        <v>a</v>
      </c>
      <c r="P986" s="13"/>
      <c r="Q986" s="13"/>
      <c r="R986" s="13" t="s">
        <v>23</v>
      </c>
      <c r="S986" s="13" t="s">
        <v>23</v>
      </c>
      <c r="T986" s="13"/>
      <c r="U986" s="13" t="s">
        <v>23</v>
      </c>
      <c r="V986" s="13" t="s">
        <v>23</v>
      </c>
      <c r="W986" s="13" t="s">
        <v>23</v>
      </c>
      <c r="X986" s="13" t="s">
        <v>23</v>
      </c>
      <c r="Y986" s="13" t="s">
        <v>23</v>
      </c>
      <c r="Z986" s="13" t="s">
        <v>23</v>
      </c>
    </row>
    <row r="987" spans="1:26" s="1" customFormat="1" ht="24" x14ac:dyDescent="0.25">
      <c r="A987" s="4">
        <v>1583</v>
      </c>
      <c r="B987" s="13">
        <v>1</v>
      </c>
      <c r="C987" s="48" t="s">
        <v>1787</v>
      </c>
      <c r="D987" s="1" t="s">
        <v>1788</v>
      </c>
      <c r="E987" s="5">
        <v>35.535662000000002</v>
      </c>
      <c r="F987" s="5">
        <v>23.930209999999999</v>
      </c>
      <c r="G987" s="13">
        <v>-750</v>
      </c>
      <c r="H987" s="1" t="s">
        <v>1789</v>
      </c>
      <c r="I987" s="1" t="s">
        <v>4239</v>
      </c>
      <c r="J987" s="16"/>
      <c r="K987" s="16"/>
      <c r="L987" s="14" t="s">
        <v>1790</v>
      </c>
      <c r="M987" s="14" t="s">
        <v>5545</v>
      </c>
      <c r="N987" s="1" t="s">
        <v>1761</v>
      </c>
      <c r="O987" s="13" t="str">
        <f t="shared" si="15"/>
        <v>a</v>
      </c>
      <c r="P987" s="13"/>
      <c r="Q987" s="13" t="s">
        <v>23</v>
      </c>
      <c r="R987" s="13" t="s">
        <v>23</v>
      </c>
      <c r="S987" s="13" t="s">
        <v>23</v>
      </c>
      <c r="T987" s="13"/>
      <c r="U987" s="13" t="s">
        <v>23</v>
      </c>
      <c r="V987" s="13" t="s">
        <v>23</v>
      </c>
      <c r="W987" s="13" t="s">
        <v>23</v>
      </c>
      <c r="X987" s="13" t="s">
        <v>23</v>
      </c>
      <c r="Y987" s="13" t="s">
        <v>23</v>
      </c>
      <c r="Z987" s="13" t="s">
        <v>23</v>
      </c>
    </row>
    <row r="988" spans="1:26" s="1" customFormat="1" ht="96" x14ac:dyDescent="0.25">
      <c r="A988" s="4">
        <v>1587</v>
      </c>
      <c r="B988" s="13">
        <v>1</v>
      </c>
      <c r="C988" s="48" t="s">
        <v>5549</v>
      </c>
      <c r="D988" s="1" t="s">
        <v>1798</v>
      </c>
      <c r="E988" s="5">
        <v>35.470198000000003</v>
      </c>
      <c r="F988" s="5">
        <v>24.140695000000001</v>
      </c>
      <c r="G988" s="13">
        <v>-330</v>
      </c>
      <c r="H988" s="1" t="s">
        <v>1799</v>
      </c>
      <c r="I988" s="1" t="s">
        <v>1796</v>
      </c>
      <c r="J988" s="16"/>
      <c r="K988" s="16"/>
      <c r="L988" s="14" t="s">
        <v>1800</v>
      </c>
      <c r="M988" s="14" t="s">
        <v>5548</v>
      </c>
      <c r="N988" s="1" t="s">
        <v>1761</v>
      </c>
      <c r="O988" s="13" t="str">
        <f t="shared" si="15"/>
        <v>a</v>
      </c>
      <c r="P988" s="13"/>
      <c r="Q988" s="13"/>
      <c r="R988" s="13" t="s">
        <v>23</v>
      </c>
      <c r="S988" s="13" t="s">
        <v>23</v>
      </c>
      <c r="T988" s="13"/>
      <c r="U988" s="13" t="s">
        <v>23</v>
      </c>
      <c r="V988" s="13" t="s">
        <v>23</v>
      </c>
      <c r="W988" s="13" t="s">
        <v>23</v>
      </c>
      <c r="X988" s="13" t="s">
        <v>23</v>
      </c>
      <c r="Y988" s="13" t="s">
        <v>23</v>
      </c>
      <c r="Z988" s="13" t="s">
        <v>23</v>
      </c>
    </row>
    <row r="989" spans="1:26" s="1" customFormat="1" ht="24" x14ac:dyDescent="0.25">
      <c r="A989" s="4">
        <v>1589</v>
      </c>
      <c r="B989" s="13">
        <v>1</v>
      </c>
      <c r="C989" s="48" t="s">
        <v>1801</v>
      </c>
      <c r="D989" s="1" t="s">
        <v>1802</v>
      </c>
      <c r="E989" s="5">
        <v>35.365068000000001</v>
      </c>
      <c r="F989" s="5">
        <v>24.265129999999999</v>
      </c>
      <c r="G989" s="13">
        <v>-330</v>
      </c>
      <c r="H989" s="1" t="s">
        <v>1803</v>
      </c>
      <c r="I989" s="1" t="s">
        <v>1782</v>
      </c>
      <c r="J989" s="16"/>
      <c r="K989" s="16"/>
      <c r="L989" s="14" t="s">
        <v>1804</v>
      </c>
      <c r="M989" s="14" t="s">
        <v>5550</v>
      </c>
      <c r="N989" s="1" t="s">
        <v>1761</v>
      </c>
      <c r="O989" s="13" t="str">
        <f t="shared" si="15"/>
        <v>a</v>
      </c>
      <c r="P989" s="13"/>
      <c r="Q989" s="13"/>
      <c r="R989" s="13" t="s">
        <v>23</v>
      </c>
      <c r="S989" s="13" t="s">
        <v>23</v>
      </c>
      <c r="T989" s="13"/>
      <c r="U989" s="13" t="s">
        <v>23</v>
      </c>
      <c r="V989" s="13" t="s">
        <v>23</v>
      </c>
      <c r="W989" s="13" t="s">
        <v>23</v>
      </c>
      <c r="X989" s="13" t="s">
        <v>23</v>
      </c>
      <c r="Y989" s="13" t="s">
        <v>23</v>
      </c>
      <c r="Z989" s="13" t="s">
        <v>23</v>
      </c>
    </row>
    <row r="990" spans="1:26" s="1" customFormat="1" ht="24" x14ac:dyDescent="0.25">
      <c r="A990" s="4">
        <v>1590</v>
      </c>
      <c r="B990" s="13">
        <v>1</v>
      </c>
      <c r="C990" s="48" t="s">
        <v>1805</v>
      </c>
      <c r="D990" s="1" t="s">
        <v>5552</v>
      </c>
      <c r="E990" s="5">
        <v>35.354224000000002</v>
      </c>
      <c r="F990" s="5">
        <v>24.319465000000001</v>
      </c>
      <c r="G990" s="13">
        <v>-30</v>
      </c>
      <c r="H990" s="1" t="s">
        <v>1806</v>
      </c>
      <c r="I990" s="1" t="s">
        <v>1796</v>
      </c>
      <c r="J990" s="16"/>
      <c r="K990" s="16"/>
      <c r="L990" s="14" t="s">
        <v>1807</v>
      </c>
      <c r="M990" s="14" t="s">
        <v>5551</v>
      </c>
      <c r="N990" s="1" t="s">
        <v>1761</v>
      </c>
      <c r="O990" s="13" t="str">
        <f t="shared" si="15"/>
        <v>a</v>
      </c>
      <c r="P990" s="13"/>
      <c r="Q990" s="13"/>
      <c r="R990" s="13" t="s">
        <v>23</v>
      </c>
      <c r="S990" s="13" t="s">
        <v>23</v>
      </c>
      <c r="T990" s="13"/>
      <c r="U990" s="13" t="s">
        <v>23</v>
      </c>
      <c r="V990" s="13" t="s">
        <v>23</v>
      </c>
      <c r="W990" s="13" t="s">
        <v>23</v>
      </c>
      <c r="X990" s="13" t="s">
        <v>23</v>
      </c>
      <c r="Y990" s="13" t="s">
        <v>23</v>
      </c>
      <c r="Z990" s="13" t="s">
        <v>23</v>
      </c>
    </row>
    <row r="991" spans="1:26" s="1" customFormat="1" ht="22.5" x14ac:dyDescent="0.25">
      <c r="A991" s="4">
        <v>1591</v>
      </c>
      <c r="B991" s="13">
        <v>1</v>
      </c>
      <c r="C991" s="48" t="s">
        <v>1808</v>
      </c>
      <c r="D991" s="1" t="s">
        <v>5553</v>
      </c>
      <c r="E991" s="5">
        <v>35.360742000000002</v>
      </c>
      <c r="F991" s="5">
        <v>24.40784</v>
      </c>
      <c r="G991" s="13" t="s">
        <v>974</v>
      </c>
      <c r="H991" s="1" t="s">
        <v>1806</v>
      </c>
      <c r="J991" s="16"/>
      <c r="K991" s="16"/>
      <c r="L991" s="14" t="s">
        <v>1809</v>
      </c>
      <c r="M991" s="16"/>
      <c r="N991" s="1" t="s">
        <v>1761</v>
      </c>
      <c r="O991" s="13" t="str">
        <f t="shared" si="15"/>
        <v>a</v>
      </c>
      <c r="P991" s="13"/>
      <c r="Q991" s="13" t="s">
        <v>23</v>
      </c>
      <c r="R991" s="13" t="s">
        <v>23</v>
      </c>
      <c r="S991" s="13" t="s">
        <v>23</v>
      </c>
      <c r="T991" s="13"/>
      <c r="U991" s="13" t="s">
        <v>23</v>
      </c>
      <c r="V991" s="13" t="s">
        <v>23</v>
      </c>
      <c r="W991" s="13" t="s">
        <v>23</v>
      </c>
      <c r="X991" s="13" t="s">
        <v>23</v>
      </c>
      <c r="Y991" s="13" t="s">
        <v>23</v>
      </c>
      <c r="Z991" s="13" t="s">
        <v>23</v>
      </c>
    </row>
    <row r="992" spans="1:26" s="1" customFormat="1" ht="22.5" x14ac:dyDescent="0.25">
      <c r="A992" s="4">
        <v>1595</v>
      </c>
      <c r="B992" s="13">
        <v>1</v>
      </c>
      <c r="C992" s="48" t="s">
        <v>1810</v>
      </c>
      <c r="D992" s="1" t="s">
        <v>5555</v>
      </c>
      <c r="E992" s="5">
        <v>35.409939000000001</v>
      </c>
      <c r="F992" s="5">
        <v>24.788654000000001</v>
      </c>
      <c r="G992" s="13">
        <v>-30</v>
      </c>
      <c r="H992" s="1" t="s">
        <v>1811</v>
      </c>
      <c r="I992" s="1" t="s">
        <v>1812</v>
      </c>
      <c r="J992" s="16"/>
      <c r="K992" s="16"/>
      <c r="L992" s="14" t="s">
        <v>1813</v>
      </c>
      <c r="M992" s="14" t="s">
        <v>5554</v>
      </c>
      <c r="N992" s="1" t="s">
        <v>1761</v>
      </c>
      <c r="O992" s="13" t="str">
        <f t="shared" si="15"/>
        <v>a</v>
      </c>
      <c r="P992" s="13"/>
      <c r="Q992" s="13"/>
      <c r="R992" s="13" t="s">
        <v>23</v>
      </c>
      <c r="S992" s="13" t="s">
        <v>23</v>
      </c>
      <c r="T992" s="13"/>
      <c r="U992" s="13" t="s">
        <v>23</v>
      </c>
      <c r="V992" s="13" t="s">
        <v>23</v>
      </c>
      <c r="W992" s="13" t="s">
        <v>23</v>
      </c>
      <c r="X992" s="13" t="s">
        <v>23</v>
      </c>
      <c r="Y992" s="13" t="s">
        <v>23</v>
      </c>
      <c r="Z992" s="13" t="s">
        <v>23</v>
      </c>
    </row>
    <row r="993" spans="1:26" s="1" customFormat="1" ht="24" x14ac:dyDescent="0.25">
      <c r="A993" s="4">
        <v>1600</v>
      </c>
      <c r="B993" s="13">
        <v>1</v>
      </c>
      <c r="C993" s="48" t="s">
        <v>6988</v>
      </c>
      <c r="D993" s="1" t="s">
        <v>6989</v>
      </c>
      <c r="E993" s="5">
        <v>35.4407</v>
      </c>
      <c r="F993" s="5">
        <v>25.189399999999999</v>
      </c>
      <c r="G993" s="13">
        <v>-550</v>
      </c>
      <c r="H993" s="1" t="s">
        <v>1817</v>
      </c>
      <c r="J993" s="14" t="s">
        <v>6986</v>
      </c>
      <c r="K993" s="16"/>
      <c r="L993" s="14" t="s">
        <v>1818</v>
      </c>
      <c r="M993" s="14" t="s">
        <v>5558</v>
      </c>
      <c r="N993" s="1" t="s">
        <v>1761</v>
      </c>
      <c r="O993" s="13" t="str">
        <f t="shared" si="15"/>
        <v>a</v>
      </c>
      <c r="P993" s="13"/>
      <c r="Q993" s="13" t="s">
        <v>38</v>
      </c>
      <c r="R993" s="13" t="s">
        <v>39</v>
      </c>
      <c r="S993" s="13" t="s">
        <v>23</v>
      </c>
      <c r="T993" s="13"/>
      <c r="U993" s="13" t="s">
        <v>23</v>
      </c>
      <c r="V993" s="13" t="s">
        <v>23</v>
      </c>
      <c r="W993" s="13" t="s">
        <v>23</v>
      </c>
      <c r="X993" s="13" t="s">
        <v>23</v>
      </c>
      <c r="Y993" s="13" t="s">
        <v>23</v>
      </c>
      <c r="Z993" s="13" t="s">
        <v>23</v>
      </c>
    </row>
    <row r="994" spans="1:26" s="1" customFormat="1" ht="24" x14ac:dyDescent="0.25">
      <c r="A994" s="4">
        <v>1608</v>
      </c>
      <c r="B994" s="13">
        <v>1</v>
      </c>
      <c r="C994" s="48" t="s">
        <v>1829</v>
      </c>
      <c r="D994" s="1" t="s">
        <v>1078</v>
      </c>
      <c r="E994" s="5">
        <v>35.190432000000001</v>
      </c>
      <c r="F994" s="5">
        <v>25.717406</v>
      </c>
      <c r="G994" s="13">
        <v>-330</v>
      </c>
      <c r="H994" s="1" t="s">
        <v>1830</v>
      </c>
      <c r="I994" s="1" t="s">
        <v>1796</v>
      </c>
      <c r="J994" s="16"/>
      <c r="K994" s="16"/>
      <c r="L994" s="14" t="s">
        <v>1831</v>
      </c>
      <c r="M994" s="14" t="s">
        <v>5563</v>
      </c>
      <c r="N994" s="1" t="s">
        <v>1761</v>
      </c>
      <c r="O994" s="13" t="str">
        <f t="shared" si="15"/>
        <v>a</v>
      </c>
      <c r="P994" s="13" t="s">
        <v>97</v>
      </c>
      <c r="Q994" s="13"/>
      <c r="R994" s="13" t="s">
        <v>23</v>
      </c>
      <c r="S994" s="13" t="s">
        <v>23</v>
      </c>
      <c r="T994" s="13"/>
      <c r="U994" s="13" t="s">
        <v>23</v>
      </c>
      <c r="V994" s="13" t="s">
        <v>23</v>
      </c>
      <c r="W994" s="13" t="s">
        <v>23</v>
      </c>
      <c r="X994" s="13" t="s">
        <v>23</v>
      </c>
      <c r="Y994" s="13" t="s">
        <v>23</v>
      </c>
      <c r="Z994" s="13" t="s">
        <v>23</v>
      </c>
    </row>
    <row r="995" spans="1:26" s="1" customFormat="1" ht="22.5" x14ac:dyDescent="0.25">
      <c r="A995" s="4">
        <v>1609</v>
      </c>
      <c r="B995" s="13">
        <v>1</v>
      </c>
      <c r="C995" s="48" t="s">
        <v>1832</v>
      </c>
      <c r="D995" s="1" t="s">
        <v>6985</v>
      </c>
      <c r="E995" s="5">
        <v>35.127800000000001</v>
      </c>
      <c r="F995" s="5">
        <v>25.731200000000001</v>
      </c>
      <c r="G995" s="13">
        <v>-330</v>
      </c>
      <c r="H995" s="1" t="s">
        <v>1833</v>
      </c>
      <c r="I995" s="1" t="s">
        <v>1796</v>
      </c>
      <c r="J995" s="16"/>
      <c r="K995" s="16"/>
      <c r="L995" s="14" t="s">
        <v>1834</v>
      </c>
      <c r="M995" s="14" t="s">
        <v>5564</v>
      </c>
      <c r="N995" s="1" t="s">
        <v>1761</v>
      </c>
      <c r="O995" s="13" t="str">
        <f t="shared" si="15"/>
        <v>a</v>
      </c>
      <c r="P995" s="13"/>
      <c r="Q995" s="13"/>
      <c r="R995" s="13" t="s">
        <v>23</v>
      </c>
      <c r="S995" s="13" t="s">
        <v>23</v>
      </c>
      <c r="T995" s="13"/>
      <c r="U995" s="13" t="s">
        <v>23</v>
      </c>
      <c r="V995" s="13" t="s">
        <v>23</v>
      </c>
      <c r="W995" s="13" t="s">
        <v>23</v>
      </c>
      <c r="X995" s="13" t="s">
        <v>23</v>
      </c>
      <c r="Y995" s="13" t="s">
        <v>23</v>
      </c>
      <c r="Z995" s="13" t="s">
        <v>23</v>
      </c>
    </row>
    <row r="996" spans="1:26" s="1" customFormat="1" ht="12" x14ac:dyDescent="0.25">
      <c r="A996" s="4">
        <v>1613</v>
      </c>
      <c r="B996" s="13">
        <v>1</v>
      </c>
      <c r="C996" s="48" t="s">
        <v>1835</v>
      </c>
      <c r="D996" s="1" t="s">
        <v>1836</v>
      </c>
      <c r="E996" s="5">
        <v>35.177629000000003</v>
      </c>
      <c r="F996" s="5">
        <v>25.874956000000001</v>
      </c>
      <c r="G996" s="13" t="s">
        <v>974</v>
      </c>
      <c r="H996" s="1" t="s">
        <v>1837</v>
      </c>
      <c r="J996" s="16"/>
      <c r="K996" s="16"/>
      <c r="L996" s="16"/>
      <c r="M996" s="16"/>
      <c r="N996" s="1" t="s">
        <v>1761</v>
      </c>
      <c r="O996" s="13" t="str">
        <f t="shared" si="15"/>
        <v>a</v>
      </c>
      <c r="P996" s="13"/>
      <c r="Q996" s="13" t="s">
        <v>23</v>
      </c>
      <c r="R996" s="13" t="s">
        <v>23</v>
      </c>
      <c r="S996" s="13" t="s">
        <v>23</v>
      </c>
      <c r="T996" s="13"/>
      <c r="U996" s="13" t="s">
        <v>23</v>
      </c>
      <c r="V996" s="13" t="s">
        <v>23</v>
      </c>
      <c r="W996" s="13" t="s">
        <v>23</v>
      </c>
      <c r="X996" s="13" t="s">
        <v>23</v>
      </c>
      <c r="Y996" s="13" t="s">
        <v>23</v>
      </c>
      <c r="Z996" s="13" t="s">
        <v>23</v>
      </c>
    </row>
    <row r="997" spans="1:26" s="1" customFormat="1" ht="24" x14ac:dyDescent="0.25">
      <c r="A997" s="4">
        <v>1619</v>
      </c>
      <c r="B997" s="13">
        <v>1</v>
      </c>
      <c r="C997" s="48" t="s">
        <v>5570</v>
      </c>
      <c r="D997" s="1" t="s">
        <v>1843</v>
      </c>
      <c r="E997" s="5">
        <v>35.314</v>
      </c>
      <c r="F997" s="5">
        <v>26.311399999999999</v>
      </c>
      <c r="G997" s="13">
        <v>-330</v>
      </c>
      <c r="H997" s="1" t="s">
        <v>1844</v>
      </c>
      <c r="J997" s="16"/>
      <c r="K997" s="16"/>
      <c r="L997" s="14" t="s">
        <v>1845</v>
      </c>
      <c r="M997" s="14" t="s">
        <v>5569</v>
      </c>
      <c r="N997" s="1" t="s">
        <v>1761</v>
      </c>
      <c r="O997" s="13" t="str">
        <f t="shared" si="15"/>
        <v>a</v>
      </c>
      <c r="P997" s="13"/>
      <c r="Q997" s="13" t="s">
        <v>23</v>
      </c>
      <c r="R997" s="13" t="s">
        <v>23</v>
      </c>
      <c r="S997" s="13" t="s">
        <v>23</v>
      </c>
      <c r="T997" s="13"/>
      <c r="U997" s="13" t="s">
        <v>23</v>
      </c>
      <c r="V997" s="13" t="s">
        <v>23</v>
      </c>
      <c r="W997" s="13" t="s">
        <v>23</v>
      </c>
      <c r="X997" s="13" t="s">
        <v>23</v>
      </c>
      <c r="Y997" s="13" t="s">
        <v>23</v>
      </c>
      <c r="Z997" s="13" t="s">
        <v>23</v>
      </c>
    </row>
    <row r="998" spans="1:26" s="1" customFormat="1" ht="24" x14ac:dyDescent="0.25">
      <c r="A998" s="4">
        <v>1628</v>
      </c>
      <c r="B998" s="13">
        <v>1</v>
      </c>
      <c r="C998" s="48" t="s">
        <v>1848</v>
      </c>
      <c r="D998" s="1" t="s">
        <v>1849</v>
      </c>
      <c r="E998" s="5">
        <v>35.005850000000002</v>
      </c>
      <c r="F998" s="5">
        <v>25.740600000000001</v>
      </c>
      <c r="G998" s="13">
        <v>-750</v>
      </c>
      <c r="H998" s="1" t="s">
        <v>1850</v>
      </c>
      <c r="I998" s="1" t="s">
        <v>6570</v>
      </c>
      <c r="J998" s="14" t="s">
        <v>7455</v>
      </c>
      <c r="K998" s="16"/>
      <c r="L998" s="14" t="s">
        <v>1851</v>
      </c>
      <c r="M998" s="14" t="s">
        <v>5573</v>
      </c>
      <c r="N998" s="1" t="s">
        <v>1846</v>
      </c>
      <c r="O998" s="13" t="str">
        <f t="shared" si="15"/>
        <v>a</v>
      </c>
      <c r="P998" s="13"/>
      <c r="Q998" s="13" t="s">
        <v>38</v>
      </c>
      <c r="R998" s="13" t="s">
        <v>39</v>
      </c>
      <c r="S998" s="13" t="s">
        <v>23</v>
      </c>
      <c r="T998" s="13"/>
      <c r="U998" s="13" t="s">
        <v>23</v>
      </c>
      <c r="V998" s="13" t="s">
        <v>23</v>
      </c>
      <c r="W998" s="13" t="s">
        <v>23</v>
      </c>
      <c r="X998" s="13" t="s">
        <v>23</v>
      </c>
      <c r="Y998" s="13" t="s">
        <v>23</v>
      </c>
      <c r="Z998" s="13" t="s">
        <v>23</v>
      </c>
    </row>
    <row r="999" spans="1:26" s="1" customFormat="1" ht="24" x14ac:dyDescent="0.25">
      <c r="A999" s="4">
        <v>1632</v>
      </c>
      <c r="B999" s="13">
        <v>1</v>
      </c>
      <c r="C999" s="48" t="s">
        <v>1853</v>
      </c>
      <c r="D999" s="1" t="s">
        <v>1854</v>
      </c>
      <c r="E999" s="5">
        <v>34.996200000000002</v>
      </c>
      <c r="F999" s="5">
        <v>25.372699999999998</v>
      </c>
      <c r="G999" s="13">
        <v>-750</v>
      </c>
      <c r="H999" s="1" t="s">
        <v>1855</v>
      </c>
      <c r="J999" s="14" t="s">
        <v>1852</v>
      </c>
      <c r="K999" s="16"/>
      <c r="L999" s="14" t="s">
        <v>1856</v>
      </c>
      <c r="M999" s="14" t="s">
        <v>5574</v>
      </c>
      <c r="N999" s="1" t="s">
        <v>1846</v>
      </c>
      <c r="O999" s="13" t="str">
        <f t="shared" si="15"/>
        <v>a</v>
      </c>
      <c r="P999" s="13"/>
      <c r="Q999" s="13" t="s">
        <v>23</v>
      </c>
      <c r="R999" s="13" t="s">
        <v>23</v>
      </c>
      <c r="S999" s="13" t="s">
        <v>23</v>
      </c>
      <c r="T999" s="13"/>
      <c r="U999" s="13" t="s">
        <v>23</v>
      </c>
      <c r="V999" s="13" t="s">
        <v>23</v>
      </c>
      <c r="W999" s="13" t="s">
        <v>23</v>
      </c>
      <c r="X999" s="13" t="s">
        <v>23</v>
      </c>
      <c r="Y999" s="13" t="s">
        <v>23</v>
      </c>
      <c r="Z999" s="13" t="s">
        <v>23</v>
      </c>
    </row>
    <row r="1000" spans="1:26" s="1" customFormat="1" ht="84" x14ac:dyDescent="0.25">
      <c r="A1000" s="4">
        <v>1637</v>
      </c>
      <c r="B1000" s="13">
        <v>1</v>
      </c>
      <c r="C1000" s="48" t="s">
        <v>5576</v>
      </c>
      <c r="D1000" s="1" t="s">
        <v>1861</v>
      </c>
      <c r="E1000" s="5">
        <v>34.937596999999997</v>
      </c>
      <c r="F1000" s="5">
        <v>24.824954000000002</v>
      </c>
      <c r="G1000" s="13" t="s">
        <v>974</v>
      </c>
      <c r="H1000" s="1" t="s">
        <v>1862</v>
      </c>
      <c r="I1000" s="1" t="s">
        <v>1812</v>
      </c>
      <c r="J1000" s="16"/>
      <c r="K1000" s="16"/>
      <c r="L1000" s="14" t="s">
        <v>1863</v>
      </c>
      <c r="M1000" s="16"/>
      <c r="N1000" s="1" t="s">
        <v>1846</v>
      </c>
      <c r="O1000" s="13" t="str">
        <f t="shared" si="15"/>
        <v>a</v>
      </c>
      <c r="P1000" s="13"/>
      <c r="Q1000" s="13" t="s">
        <v>40</v>
      </c>
      <c r="R1000" s="13" t="s">
        <v>39</v>
      </c>
      <c r="S1000" s="13" t="s">
        <v>23</v>
      </c>
      <c r="T1000" s="13"/>
      <c r="U1000" s="13" t="s">
        <v>23</v>
      </c>
      <c r="V1000" s="13" t="s">
        <v>23</v>
      </c>
      <c r="W1000" s="13" t="s">
        <v>23</v>
      </c>
      <c r="X1000" s="13" t="s">
        <v>23</v>
      </c>
      <c r="Y1000" s="13" t="s">
        <v>23</v>
      </c>
      <c r="Z1000" s="13" t="s">
        <v>23</v>
      </c>
    </row>
    <row r="1001" spans="1:26" s="1" customFormat="1" ht="144" x14ac:dyDescent="0.25">
      <c r="A1001" s="4">
        <v>1638</v>
      </c>
      <c r="B1001" s="13">
        <v>1</v>
      </c>
      <c r="C1001" s="48" t="s">
        <v>4417</v>
      </c>
      <c r="D1001" s="1" t="s">
        <v>1864</v>
      </c>
      <c r="E1001" s="5">
        <v>34.929343000000003</v>
      </c>
      <c r="F1001" s="5">
        <v>24.802962000000001</v>
      </c>
      <c r="G1001" s="13">
        <v>-30</v>
      </c>
      <c r="H1001" s="1" t="s">
        <v>5700</v>
      </c>
      <c r="I1001" s="1" t="s">
        <v>1796</v>
      </c>
      <c r="J1001" s="16"/>
      <c r="K1001" s="16"/>
      <c r="L1001" s="14" t="s">
        <v>5578</v>
      </c>
      <c r="M1001" s="14" t="s">
        <v>5577</v>
      </c>
      <c r="N1001" s="1" t="s">
        <v>1846</v>
      </c>
      <c r="O1001" s="13" t="str">
        <f t="shared" si="15"/>
        <v>a</v>
      </c>
      <c r="P1001" s="13"/>
      <c r="Q1001" s="13" t="s">
        <v>38</v>
      </c>
      <c r="R1001" s="13" t="s">
        <v>39</v>
      </c>
      <c r="S1001" s="13" t="s">
        <v>23</v>
      </c>
      <c r="T1001" s="13"/>
      <c r="U1001" s="13" t="s">
        <v>23</v>
      </c>
      <c r="V1001" s="13" t="s">
        <v>23</v>
      </c>
      <c r="W1001" s="13" t="s">
        <v>23</v>
      </c>
      <c r="X1001" s="13" t="s">
        <v>23</v>
      </c>
      <c r="Y1001" s="13" t="s">
        <v>23</v>
      </c>
      <c r="Z1001" s="13" t="s">
        <v>23</v>
      </c>
    </row>
    <row r="1002" spans="1:26" s="1" customFormat="1" ht="22.5" x14ac:dyDescent="0.25">
      <c r="A1002" s="4">
        <v>1643</v>
      </c>
      <c r="B1002" s="13">
        <v>1</v>
      </c>
      <c r="C1002" s="48" t="s">
        <v>1874</v>
      </c>
      <c r="D1002" s="1" t="s">
        <v>1215</v>
      </c>
      <c r="E1002" s="5">
        <v>35.099887000000003</v>
      </c>
      <c r="F1002" s="5">
        <v>24.564698</v>
      </c>
      <c r="G1002" s="13">
        <v>-330</v>
      </c>
      <c r="H1002" s="1" t="s">
        <v>1875</v>
      </c>
      <c r="J1002" s="16"/>
      <c r="K1002" s="16"/>
      <c r="L1002" s="14" t="s">
        <v>5586</v>
      </c>
      <c r="M1002" s="14" t="s">
        <v>5585</v>
      </c>
      <c r="N1002" s="1" t="s">
        <v>1846</v>
      </c>
      <c r="O1002" s="13" t="str">
        <f t="shared" si="15"/>
        <v>a</v>
      </c>
      <c r="P1002" s="13"/>
      <c r="Q1002" s="13" t="s">
        <v>23</v>
      </c>
      <c r="R1002" s="13" t="s">
        <v>23</v>
      </c>
      <c r="S1002" s="13" t="s">
        <v>23</v>
      </c>
      <c r="T1002" s="13"/>
      <c r="U1002" s="13" t="s">
        <v>23</v>
      </c>
      <c r="V1002" s="13" t="s">
        <v>23</v>
      </c>
      <c r="W1002" s="13" t="s">
        <v>23</v>
      </c>
      <c r="X1002" s="13" t="s">
        <v>23</v>
      </c>
      <c r="Y1002" s="13" t="s">
        <v>23</v>
      </c>
      <c r="Z1002" s="13" t="s">
        <v>23</v>
      </c>
    </row>
    <row r="1003" spans="1:26" s="1" customFormat="1" ht="22.5" x14ac:dyDescent="0.25">
      <c r="A1003" s="4">
        <v>1645</v>
      </c>
      <c r="B1003" s="13">
        <v>1</v>
      </c>
      <c r="C1003" s="48" t="s">
        <v>1876</v>
      </c>
      <c r="D1003" s="1" t="s">
        <v>1877</v>
      </c>
      <c r="E1003" s="5">
        <v>35.186593000000002</v>
      </c>
      <c r="F1003" s="5">
        <v>24.391978000000002</v>
      </c>
      <c r="G1003" s="13">
        <v>-30</v>
      </c>
      <c r="H1003" s="1" t="s">
        <v>1878</v>
      </c>
      <c r="I1003" s="1" t="s">
        <v>231</v>
      </c>
      <c r="J1003" s="16"/>
      <c r="K1003" s="16"/>
      <c r="L1003" s="14" t="s">
        <v>1879</v>
      </c>
      <c r="M1003" s="14" t="s">
        <v>5587</v>
      </c>
      <c r="N1003" s="1" t="s">
        <v>1846</v>
      </c>
      <c r="O1003" s="13" t="str">
        <f t="shared" si="15"/>
        <v>a</v>
      </c>
      <c r="P1003" s="13"/>
      <c r="Q1003" s="13" t="s">
        <v>23</v>
      </c>
      <c r="R1003" s="13" t="s">
        <v>23</v>
      </c>
      <c r="S1003" s="13" t="s">
        <v>23</v>
      </c>
      <c r="T1003" s="13"/>
      <c r="U1003" s="13" t="s">
        <v>23</v>
      </c>
      <c r="V1003" s="13" t="s">
        <v>23</v>
      </c>
      <c r="W1003" s="13" t="s">
        <v>23</v>
      </c>
      <c r="X1003" s="13" t="s">
        <v>23</v>
      </c>
      <c r="Y1003" s="13" t="s">
        <v>23</v>
      </c>
      <c r="Z1003" s="13" t="s">
        <v>23</v>
      </c>
    </row>
    <row r="1004" spans="1:26" s="1" customFormat="1" ht="22.5" x14ac:dyDescent="0.25">
      <c r="A1004" s="4">
        <v>1646</v>
      </c>
      <c r="B1004" s="13">
        <v>1</v>
      </c>
      <c r="C1004" s="48" t="s">
        <v>5589</v>
      </c>
      <c r="D1004" s="1" t="s">
        <v>5590</v>
      </c>
      <c r="E1004" s="5">
        <v>35.1905</v>
      </c>
      <c r="F1004" s="5">
        <v>24.366</v>
      </c>
      <c r="G1004" s="13">
        <v>-330</v>
      </c>
      <c r="H1004" s="1" t="s">
        <v>1880</v>
      </c>
      <c r="J1004" s="16"/>
      <c r="K1004" s="16"/>
      <c r="L1004" s="14" t="s">
        <v>1881</v>
      </c>
      <c r="M1004" s="14" t="s">
        <v>5588</v>
      </c>
      <c r="N1004" s="1" t="s">
        <v>1846</v>
      </c>
      <c r="O1004" s="13" t="str">
        <f t="shared" si="15"/>
        <v>a</v>
      </c>
      <c r="P1004" s="13"/>
      <c r="Q1004" s="13" t="s">
        <v>23</v>
      </c>
      <c r="R1004" s="13" t="s">
        <v>23</v>
      </c>
      <c r="S1004" s="13" t="s">
        <v>23</v>
      </c>
      <c r="T1004" s="13"/>
      <c r="U1004" s="13" t="s">
        <v>23</v>
      </c>
      <c r="V1004" s="13" t="s">
        <v>23</v>
      </c>
      <c r="W1004" s="13" t="s">
        <v>23</v>
      </c>
      <c r="X1004" s="13" t="s">
        <v>23</v>
      </c>
      <c r="Y1004" s="13" t="s">
        <v>23</v>
      </c>
      <c r="Z1004" s="13" t="s">
        <v>23</v>
      </c>
    </row>
    <row r="1005" spans="1:26" s="1" customFormat="1" ht="22.5" x14ac:dyDescent="0.25">
      <c r="A1005" s="4">
        <v>1651</v>
      </c>
      <c r="B1005" s="13">
        <v>1</v>
      </c>
      <c r="C1005" s="48" t="s">
        <v>1885</v>
      </c>
      <c r="D1005" s="1" t="s">
        <v>5595</v>
      </c>
      <c r="E1005" s="5">
        <v>35.225203</v>
      </c>
      <c r="F1005" s="5">
        <v>23.956073</v>
      </c>
      <c r="G1005" s="13">
        <v>-750</v>
      </c>
      <c r="H1005" s="1" t="s">
        <v>1886</v>
      </c>
      <c r="I1005" s="1" t="s">
        <v>1796</v>
      </c>
      <c r="J1005" s="16"/>
      <c r="K1005" s="16"/>
      <c r="L1005" s="14" t="s">
        <v>1887</v>
      </c>
      <c r="M1005" s="14" t="s">
        <v>5594</v>
      </c>
      <c r="N1005" s="1" t="s">
        <v>1846</v>
      </c>
      <c r="O1005" s="13" t="str">
        <f t="shared" si="15"/>
        <v>a</v>
      </c>
      <c r="P1005" s="13"/>
      <c r="Q1005" s="13"/>
      <c r="R1005" s="13" t="s">
        <v>23</v>
      </c>
      <c r="S1005" s="13" t="s">
        <v>23</v>
      </c>
      <c r="T1005" s="13"/>
      <c r="U1005" s="13" t="s">
        <v>23</v>
      </c>
      <c r="V1005" s="13" t="s">
        <v>23</v>
      </c>
      <c r="W1005" s="13" t="s">
        <v>23</v>
      </c>
      <c r="X1005" s="13" t="s">
        <v>23</v>
      </c>
      <c r="Y1005" s="13" t="s">
        <v>23</v>
      </c>
      <c r="Z1005" s="13" t="s">
        <v>23</v>
      </c>
    </row>
    <row r="1006" spans="1:26" s="1" customFormat="1" ht="24" x14ac:dyDescent="0.25">
      <c r="A1006" s="4">
        <v>1652</v>
      </c>
      <c r="B1006" s="13">
        <v>1</v>
      </c>
      <c r="C1006" s="48" t="s">
        <v>1888</v>
      </c>
      <c r="D1006" s="1" t="s">
        <v>5596</v>
      </c>
      <c r="E1006" s="5">
        <v>35.237499999999997</v>
      </c>
      <c r="F1006" s="5">
        <v>23.881799999999998</v>
      </c>
      <c r="G1006" s="13">
        <v>-550</v>
      </c>
      <c r="H1006" s="1" t="s">
        <v>1889</v>
      </c>
      <c r="I1006" s="1" t="s">
        <v>1782</v>
      </c>
      <c r="J1006" s="16"/>
      <c r="K1006" s="16"/>
      <c r="L1006" s="14" t="s">
        <v>1890</v>
      </c>
      <c r="M1006" s="14" t="s">
        <v>5597</v>
      </c>
      <c r="N1006" s="1" t="s">
        <v>1846</v>
      </c>
      <c r="O1006" s="13" t="str">
        <f t="shared" si="15"/>
        <v>a</v>
      </c>
      <c r="P1006" s="13"/>
      <c r="Q1006" s="13"/>
      <c r="R1006" s="13" t="s">
        <v>23</v>
      </c>
      <c r="S1006" s="13" t="s">
        <v>23</v>
      </c>
      <c r="T1006" s="13"/>
      <c r="U1006" s="13" t="s">
        <v>23</v>
      </c>
      <c r="V1006" s="13" t="s">
        <v>23</v>
      </c>
      <c r="W1006" s="13" t="s">
        <v>23</v>
      </c>
      <c r="X1006" s="13" t="s">
        <v>23</v>
      </c>
      <c r="Y1006" s="13" t="s">
        <v>23</v>
      </c>
      <c r="Z1006" s="13" t="s">
        <v>23</v>
      </c>
    </row>
    <row r="1007" spans="1:26" s="1" customFormat="1" ht="24" x14ac:dyDescent="0.25">
      <c r="A1007" s="4">
        <v>1653</v>
      </c>
      <c r="B1007" s="13">
        <v>1</v>
      </c>
      <c r="C1007" s="48" t="s">
        <v>1891</v>
      </c>
      <c r="D1007" s="1" t="s">
        <v>1892</v>
      </c>
      <c r="E1007" s="5">
        <v>35.244359000000003</v>
      </c>
      <c r="F1007" s="5">
        <v>23.812588000000002</v>
      </c>
      <c r="G1007" s="13">
        <v>-330</v>
      </c>
      <c r="H1007" s="1" t="s">
        <v>1893</v>
      </c>
      <c r="I1007" s="1" t="s">
        <v>1796</v>
      </c>
      <c r="J1007" s="16"/>
      <c r="K1007" s="16"/>
      <c r="L1007" s="14" t="s">
        <v>1894</v>
      </c>
      <c r="M1007" s="14" t="s">
        <v>5598</v>
      </c>
      <c r="N1007" s="1" t="s">
        <v>1846</v>
      </c>
      <c r="O1007" s="13" t="str">
        <f t="shared" si="15"/>
        <v>a</v>
      </c>
      <c r="P1007" s="13"/>
      <c r="Q1007" s="13"/>
      <c r="R1007" s="13" t="s">
        <v>23</v>
      </c>
      <c r="S1007" s="13" t="s">
        <v>23</v>
      </c>
      <c r="T1007" s="13"/>
      <c r="U1007" s="13" t="s">
        <v>23</v>
      </c>
      <c r="V1007" s="13" t="s">
        <v>23</v>
      </c>
      <c r="W1007" s="13" t="s">
        <v>23</v>
      </c>
      <c r="X1007" s="13" t="s">
        <v>23</v>
      </c>
      <c r="Y1007" s="13" t="s">
        <v>23</v>
      </c>
      <c r="Z1007" s="13" t="s">
        <v>23</v>
      </c>
    </row>
    <row r="1008" spans="1:26" s="1" customFormat="1" ht="36" x14ac:dyDescent="0.25">
      <c r="A1008" s="4">
        <v>1655</v>
      </c>
      <c r="B1008" s="13">
        <v>1</v>
      </c>
      <c r="C1008" s="48" t="s">
        <v>1899</v>
      </c>
      <c r="D1008" s="1" t="s">
        <v>1900</v>
      </c>
      <c r="E1008" s="5">
        <v>35.231361999999997</v>
      </c>
      <c r="F1008" s="5">
        <v>23.690479</v>
      </c>
      <c r="G1008" s="13">
        <v>-30</v>
      </c>
      <c r="H1008" s="1" t="s">
        <v>1901</v>
      </c>
      <c r="I1008" s="1" t="s">
        <v>193</v>
      </c>
      <c r="J1008" s="16"/>
      <c r="K1008" s="16"/>
      <c r="L1008" s="14" t="s">
        <v>1902</v>
      </c>
      <c r="M1008" s="14" t="s">
        <v>5599</v>
      </c>
      <c r="N1008" s="1" t="s">
        <v>1846</v>
      </c>
      <c r="O1008" s="13" t="str">
        <f t="shared" si="15"/>
        <v>a</v>
      </c>
      <c r="P1008" s="13"/>
      <c r="Q1008" s="13" t="s">
        <v>23</v>
      </c>
      <c r="R1008" s="13" t="s">
        <v>23</v>
      </c>
      <c r="S1008" s="13" t="s">
        <v>23</v>
      </c>
      <c r="T1008" s="13"/>
      <c r="U1008" s="13" t="s">
        <v>23</v>
      </c>
      <c r="V1008" s="13" t="s">
        <v>23</v>
      </c>
      <c r="W1008" s="13" t="s">
        <v>23</v>
      </c>
      <c r="X1008" s="13" t="s">
        <v>23</v>
      </c>
      <c r="Y1008" s="13" t="s">
        <v>23</v>
      </c>
      <c r="Z1008" s="13" t="s">
        <v>23</v>
      </c>
    </row>
    <row r="1009" spans="1:26" s="1" customFormat="1" ht="36" x14ac:dyDescent="0.25">
      <c r="A1009" s="4">
        <v>1657</v>
      </c>
      <c r="B1009" s="13">
        <v>1</v>
      </c>
      <c r="C1009" s="48" t="s">
        <v>5603</v>
      </c>
      <c r="D1009" s="1" t="s">
        <v>1903</v>
      </c>
      <c r="E1009" s="5">
        <v>35.237499</v>
      </c>
      <c r="F1009" s="5">
        <v>23.580110000000001</v>
      </c>
      <c r="G1009" s="13">
        <v>-30</v>
      </c>
      <c r="H1009" s="1" t="s">
        <v>1904</v>
      </c>
      <c r="I1009" s="1" t="s">
        <v>1812</v>
      </c>
      <c r="J1009" s="16"/>
      <c r="K1009" s="16"/>
      <c r="L1009" s="14" t="s">
        <v>5602</v>
      </c>
      <c r="M1009" s="14" t="s">
        <v>5601</v>
      </c>
      <c r="N1009" s="1" t="s">
        <v>1846</v>
      </c>
      <c r="O1009" s="13" t="str">
        <f t="shared" si="15"/>
        <v>a</v>
      </c>
      <c r="P1009" s="13"/>
      <c r="Q1009" s="13"/>
      <c r="R1009" s="13" t="s">
        <v>23</v>
      </c>
      <c r="S1009" s="13" t="s">
        <v>23</v>
      </c>
      <c r="T1009" s="13"/>
      <c r="U1009" s="13" t="s">
        <v>23</v>
      </c>
      <c r="V1009" s="13" t="s">
        <v>23</v>
      </c>
      <c r="W1009" s="13" t="s">
        <v>23</v>
      </c>
      <c r="X1009" s="13" t="s">
        <v>23</v>
      </c>
      <c r="Y1009" s="13" t="s">
        <v>23</v>
      </c>
      <c r="Z1009" s="13" t="s">
        <v>23</v>
      </c>
    </row>
    <row r="1010" spans="1:26" s="1" customFormat="1" ht="72" x14ac:dyDescent="0.25">
      <c r="A1010" s="4">
        <v>1660</v>
      </c>
      <c r="B1010" s="13">
        <v>1</v>
      </c>
      <c r="C1010" s="48" t="s">
        <v>6539</v>
      </c>
      <c r="D1010" s="1" t="s">
        <v>6540</v>
      </c>
      <c r="E1010" s="5">
        <v>35.323410000000003</v>
      </c>
      <c r="F1010" s="5">
        <v>23.540967999999999</v>
      </c>
      <c r="G1010" s="13" t="s">
        <v>974</v>
      </c>
      <c r="H1010" s="1" t="s">
        <v>1905</v>
      </c>
      <c r="J1010" s="16"/>
      <c r="K1010" s="16"/>
      <c r="L1010" s="14" t="s">
        <v>1906</v>
      </c>
      <c r="M1010" s="16"/>
      <c r="N1010" s="1" t="s">
        <v>1846</v>
      </c>
      <c r="O1010" s="13" t="str">
        <f t="shared" si="15"/>
        <v>a</v>
      </c>
      <c r="P1010" s="13"/>
      <c r="Q1010" s="13" t="s">
        <v>23</v>
      </c>
      <c r="R1010" s="13" t="s">
        <v>23</v>
      </c>
      <c r="S1010" s="13" t="s">
        <v>23</v>
      </c>
      <c r="T1010" s="13"/>
      <c r="U1010" s="13" t="s">
        <v>23</v>
      </c>
      <c r="V1010" s="13" t="s">
        <v>23</v>
      </c>
      <c r="W1010" s="13" t="s">
        <v>23</v>
      </c>
      <c r="X1010" s="13" t="s">
        <v>23</v>
      </c>
      <c r="Y1010" s="13" t="s">
        <v>23</v>
      </c>
      <c r="Z1010" s="13" t="s">
        <v>23</v>
      </c>
    </row>
    <row r="1011" spans="1:26" s="1" customFormat="1" ht="60" x14ac:dyDescent="0.25">
      <c r="A1011" s="4">
        <v>1663</v>
      </c>
      <c r="B1011" s="13">
        <v>1</v>
      </c>
      <c r="C1011" s="48" t="s">
        <v>5605</v>
      </c>
      <c r="D1011" s="1" t="s">
        <v>5607</v>
      </c>
      <c r="E1011" s="5">
        <v>35.690561000000002</v>
      </c>
      <c r="F1011" s="5">
        <v>34.588949999999997</v>
      </c>
      <c r="G1011" s="13">
        <v>-550</v>
      </c>
      <c r="H1011" s="1" t="s">
        <v>1911</v>
      </c>
      <c r="J1011" s="16"/>
      <c r="K1011" s="16"/>
      <c r="L1011" s="14" t="s">
        <v>5606</v>
      </c>
      <c r="M1011" s="14" t="s">
        <v>5604</v>
      </c>
      <c r="N1011" s="1" t="s">
        <v>1910</v>
      </c>
      <c r="O1011" s="13" t="str">
        <f t="shared" si="15"/>
        <v>a</v>
      </c>
      <c r="P1011" s="13"/>
      <c r="Q1011" s="13" t="s">
        <v>23</v>
      </c>
      <c r="R1011" s="13" t="s">
        <v>23</v>
      </c>
      <c r="S1011" s="13" t="s">
        <v>23</v>
      </c>
      <c r="T1011" s="13"/>
      <c r="U1011" s="13" t="s">
        <v>23</v>
      </c>
      <c r="V1011" s="13" t="s">
        <v>23</v>
      </c>
      <c r="W1011" s="13" t="s">
        <v>23</v>
      </c>
      <c r="X1011" s="13" t="s">
        <v>23</v>
      </c>
      <c r="Y1011" s="13" t="s">
        <v>23</v>
      </c>
      <c r="Z1011" s="13" t="s">
        <v>23</v>
      </c>
    </row>
    <row r="1012" spans="1:26" s="1" customFormat="1" ht="24" x14ac:dyDescent="0.25">
      <c r="A1012" s="4">
        <v>1664</v>
      </c>
      <c r="B1012" s="13">
        <v>1</v>
      </c>
      <c r="C1012" s="48" t="s">
        <v>1912</v>
      </c>
      <c r="D1012" s="1" t="s">
        <v>1913</v>
      </c>
      <c r="E1012" s="5">
        <v>35.634459999999997</v>
      </c>
      <c r="F1012" s="5">
        <v>34.537939999999999</v>
      </c>
      <c r="G1012" s="13" t="s">
        <v>974</v>
      </c>
      <c r="H1012" s="1" t="s">
        <v>1914</v>
      </c>
      <c r="J1012" s="16"/>
      <c r="K1012" s="16"/>
      <c r="L1012" s="16"/>
      <c r="M1012" s="16"/>
      <c r="N1012" s="1" t="s">
        <v>1910</v>
      </c>
      <c r="O1012" s="13" t="str">
        <f t="shared" si="15"/>
        <v>a</v>
      </c>
      <c r="P1012" s="13"/>
      <c r="Q1012" s="13" t="s">
        <v>23</v>
      </c>
      <c r="R1012" s="13" t="s">
        <v>23</v>
      </c>
      <c r="S1012" s="13" t="s">
        <v>23</v>
      </c>
      <c r="T1012" s="13"/>
      <c r="U1012" s="13" t="s">
        <v>23</v>
      </c>
      <c r="V1012" s="13" t="s">
        <v>23</v>
      </c>
      <c r="W1012" s="13" t="s">
        <v>23</v>
      </c>
      <c r="X1012" s="13" t="s">
        <v>23</v>
      </c>
      <c r="Y1012" s="13" t="s">
        <v>23</v>
      </c>
      <c r="Z1012" s="13" t="s">
        <v>23</v>
      </c>
    </row>
    <row r="1013" spans="1:26" s="1" customFormat="1" ht="22.5" x14ac:dyDescent="0.25">
      <c r="A1013" s="4">
        <v>1666</v>
      </c>
      <c r="B1013" s="13">
        <v>1</v>
      </c>
      <c r="C1013" s="48" t="s">
        <v>1915</v>
      </c>
      <c r="D1013" s="1" t="s">
        <v>1916</v>
      </c>
      <c r="E1013" s="5">
        <v>35.355499999999999</v>
      </c>
      <c r="F1013" s="5">
        <v>34.084499999999998</v>
      </c>
      <c r="G1013" s="13" t="s">
        <v>974</v>
      </c>
      <c r="H1013" s="1" t="s">
        <v>1917</v>
      </c>
      <c r="J1013" s="16"/>
      <c r="K1013" s="16"/>
      <c r="L1013" s="14" t="s">
        <v>1918</v>
      </c>
      <c r="M1013" s="16"/>
      <c r="N1013" s="1" t="s">
        <v>1910</v>
      </c>
      <c r="O1013" s="13" t="str">
        <f t="shared" si="15"/>
        <v>a</v>
      </c>
      <c r="P1013" s="13"/>
      <c r="Q1013" s="13" t="s">
        <v>23</v>
      </c>
      <c r="R1013" s="13" t="s">
        <v>23</v>
      </c>
      <c r="S1013" s="13" t="s">
        <v>23</v>
      </c>
      <c r="T1013" s="13"/>
      <c r="U1013" s="13" t="s">
        <v>23</v>
      </c>
      <c r="V1013" s="13" t="s">
        <v>23</v>
      </c>
      <c r="W1013" s="13" t="s">
        <v>23</v>
      </c>
      <c r="X1013" s="13" t="s">
        <v>23</v>
      </c>
      <c r="Y1013" s="13" t="s">
        <v>23</v>
      </c>
      <c r="Z1013" s="13" t="s">
        <v>23</v>
      </c>
    </row>
    <row r="1014" spans="1:26" s="1" customFormat="1" ht="24" x14ac:dyDescent="0.25">
      <c r="A1014" s="4">
        <v>1670</v>
      </c>
      <c r="B1014" s="13">
        <v>1</v>
      </c>
      <c r="C1014" s="48" t="s">
        <v>5609</v>
      </c>
      <c r="D1014" s="1" t="s">
        <v>1921</v>
      </c>
      <c r="E1014" s="5">
        <v>35.127873000000001</v>
      </c>
      <c r="F1014" s="5">
        <v>33.952677999999999</v>
      </c>
      <c r="G1014" s="13" t="s">
        <v>974</v>
      </c>
      <c r="H1014" s="1" t="s">
        <v>1922</v>
      </c>
      <c r="I1014" s="1" t="s">
        <v>193</v>
      </c>
      <c r="J1014" s="16"/>
      <c r="K1014" s="16"/>
      <c r="L1014" s="14" t="s">
        <v>1923</v>
      </c>
      <c r="M1014" s="16"/>
      <c r="N1014" s="1" t="s">
        <v>1910</v>
      </c>
      <c r="O1014" s="13" t="str">
        <f t="shared" si="15"/>
        <v>a</v>
      </c>
      <c r="P1014" s="13"/>
      <c r="Q1014" s="13" t="s">
        <v>38</v>
      </c>
      <c r="R1014" s="13" t="s">
        <v>39</v>
      </c>
      <c r="S1014" s="13" t="s">
        <v>39</v>
      </c>
      <c r="T1014" s="13"/>
      <c r="U1014" s="13" t="s">
        <v>23</v>
      </c>
      <c r="V1014" s="13" t="s">
        <v>23</v>
      </c>
      <c r="W1014" s="13" t="s">
        <v>23</v>
      </c>
      <c r="X1014" s="13" t="s">
        <v>23</v>
      </c>
      <c r="Y1014" s="13" t="s">
        <v>23</v>
      </c>
      <c r="Z1014" s="13" t="s">
        <v>23</v>
      </c>
    </row>
    <row r="1015" spans="1:26" s="1" customFormat="1" ht="24" x14ac:dyDescent="0.25">
      <c r="A1015" s="4">
        <v>1671</v>
      </c>
      <c r="B1015" s="13">
        <v>1</v>
      </c>
      <c r="C1015" s="48" t="s">
        <v>5611</v>
      </c>
      <c r="D1015" s="1" t="s">
        <v>1921</v>
      </c>
      <c r="E1015" s="5">
        <v>35.127094999999997</v>
      </c>
      <c r="F1015" s="5">
        <v>33.954498000000001</v>
      </c>
      <c r="G1015" s="13">
        <v>-330</v>
      </c>
      <c r="H1015" s="1" t="s">
        <v>1924</v>
      </c>
      <c r="I1015" s="1" t="s">
        <v>1216</v>
      </c>
      <c r="J1015" s="16"/>
      <c r="K1015" s="16"/>
      <c r="L1015" s="14" t="s">
        <v>1923</v>
      </c>
      <c r="M1015" s="14" t="s">
        <v>5610</v>
      </c>
      <c r="N1015" s="1" t="s">
        <v>1910</v>
      </c>
      <c r="O1015" s="13" t="str">
        <f t="shared" si="15"/>
        <v>a</v>
      </c>
      <c r="P1015" s="13"/>
      <c r="Q1015" s="13" t="s">
        <v>23</v>
      </c>
      <c r="R1015" s="13" t="s">
        <v>23</v>
      </c>
      <c r="S1015" s="13" t="s">
        <v>23</v>
      </c>
      <c r="T1015" s="13"/>
      <c r="U1015" s="13" t="s">
        <v>23</v>
      </c>
      <c r="V1015" s="13" t="s">
        <v>23</v>
      </c>
      <c r="W1015" s="13" t="s">
        <v>23</v>
      </c>
      <c r="X1015" s="13" t="s">
        <v>23</v>
      </c>
      <c r="Y1015" s="13" t="s">
        <v>23</v>
      </c>
      <c r="Z1015" s="13" t="s">
        <v>23</v>
      </c>
    </row>
    <row r="1016" spans="1:26" s="1" customFormat="1" ht="22.5" x14ac:dyDescent="0.25">
      <c r="A1016" s="4">
        <v>1672</v>
      </c>
      <c r="B1016" s="13">
        <v>1</v>
      </c>
      <c r="C1016" s="48" t="s">
        <v>5612</v>
      </c>
      <c r="D1016" s="1" t="s">
        <v>5614</v>
      </c>
      <c r="E1016" s="5">
        <v>35.061667</v>
      </c>
      <c r="F1016" s="5">
        <v>34.013936999999999</v>
      </c>
      <c r="G1016" s="13">
        <v>-330</v>
      </c>
      <c r="H1016" s="1" t="s">
        <v>1924</v>
      </c>
      <c r="J1016" s="16"/>
      <c r="K1016" s="16"/>
      <c r="L1016" s="14" t="s">
        <v>1925</v>
      </c>
      <c r="M1016" s="14" t="s">
        <v>5613</v>
      </c>
      <c r="N1016" s="1" t="s">
        <v>1910</v>
      </c>
      <c r="O1016" s="13" t="str">
        <f t="shared" si="15"/>
        <v>a</v>
      </c>
      <c r="P1016" s="13"/>
      <c r="Q1016" s="13" t="s">
        <v>23</v>
      </c>
      <c r="R1016" s="13" t="s">
        <v>23</v>
      </c>
      <c r="S1016" s="13" t="s">
        <v>23</v>
      </c>
      <c r="T1016" s="13"/>
      <c r="U1016" s="13" t="s">
        <v>23</v>
      </c>
      <c r="V1016" s="13" t="s">
        <v>23</v>
      </c>
      <c r="W1016" s="13" t="s">
        <v>23</v>
      </c>
      <c r="X1016" s="13" t="s">
        <v>23</v>
      </c>
      <c r="Y1016" s="13" t="s">
        <v>23</v>
      </c>
      <c r="Z1016" s="13" t="s">
        <v>23</v>
      </c>
    </row>
    <row r="1017" spans="1:26" s="1" customFormat="1" ht="24" x14ac:dyDescent="0.25">
      <c r="A1017" s="4">
        <v>1673</v>
      </c>
      <c r="B1017" s="13">
        <v>1</v>
      </c>
      <c r="C1017" s="48" t="s">
        <v>5618</v>
      </c>
      <c r="D1017" s="1" t="s">
        <v>1926</v>
      </c>
      <c r="E1017" s="5">
        <v>34.966524</v>
      </c>
      <c r="F1017" s="5">
        <v>34.083385999999997</v>
      </c>
      <c r="G1017" s="13" t="s">
        <v>974</v>
      </c>
      <c r="H1017" s="1" t="s">
        <v>1922</v>
      </c>
      <c r="I1017" s="1" t="s">
        <v>193</v>
      </c>
      <c r="J1017" s="16"/>
      <c r="K1017" s="16"/>
      <c r="L1017" s="14" t="s">
        <v>1927</v>
      </c>
      <c r="M1017" s="16"/>
      <c r="N1017" s="1" t="s">
        <v>1910</v>
      </c>
      <c r="O1017" s="13" t="str">
        <f t="shared" si="15"/>
        <v>a</v>
      </c>
      <c r="P1017" s="13"/>
      <c r="Q1017" s="13" t="s">
        <v>23</v>
      </c>
      <c r="R1017" s="13" t="s">
        <v>23</v>
      </c>
      <c r="S1017" s="13" t="s">
        <v>23</v>
      </c>
      <c r="T1017" s="13"/>
      <c r="U1017" s="13" t="s">
        <v>23</v>
      </c>
      <c r="V1017" s="13" t="s">
        <v>23</v>
      </c>
      <c r="W1017" s="13" t="s">
        <v>23</v>
      </c>
      <c r="X1017" s="13" t="s">
        <v>23</v>
      </c>
      <c r="Y1017" s="13" t="s">
        <v>23</v>
      </c>
      <c r="Z1017" s="13" t="s">
        <v>23</v>
      </c>
    </row>
    <row r="1018" spans="1:26" s="1" customFormat="1" ht="36" x14ac:dyDescent="0.25">
      <c r="A1018" s="4">
        <v>1679</v>
      </c>
      <c r="B1018" s="13">
        <v>1</v>
      </c>
      <c r="C1018" s="48" t="s">
        <v>1933</v>
      </c>
      <c r="D1018" s="1" t="s">
        <v>1934</v>
      </c>
      <c r="E1018" s="5">
        <v>34.709580000000003</v>
      </c>
      <c r="F1018" s="5">
        <v>33.143884999999997</v>
      </c>
      <c r="G1018" s="13">
        <v>-300</v>
      </c>
      <c r="H1018" s="1" t="s">
        <v>1935</v>
      </c>
      <c r="I1018" s="1" t="s">
        <v>1936</v>
      </c>
      <c r="J1018" s="16"/>
      <c r="K1018" s="14" t="s">
        <v>7273</v>
      </c>
      <c r="L1018" s="14" t="s">
        <v>5617</v>
      </c>
      <c r="M1018" s="14" t="s">
        <v>5616</v>
      </c>
      <c r="N1018" s="1" t="s">
        <v>1910</v>
      </c>
      <c r="O1018" s="13" t="str">
        <f t="shared" si="15"/>
        <v>a</v>
      </c>
      <c r="P1018" s="13"/>
      <c r="Q1018" s="13" t="s">
        <v>40</v>
      </c>
      <c r="R1018" s="13" t="s">
        <v>39</v>
      </c>
      <c r="S1018" s="13" t="s">
        <v>39</v>
      </c>
      <c r="T1018" s="13"/>
      <c r="U1018" s="13" t="s">
        <v>23</v>
      </c>
      <c r="V1018" s="13" t="s">
        <v>23</v>
      </c>
      <c r="W1018" s="13" t="s">
        <v>23</v>
      </c>
      <c r="X1018" s="13" t="s">
        <v>23</v>
      </c>
      <c r="Y1018" s="13" t="s">
        <v>23</v>
      </c>
      <c r="Z1018" s="13" t="s">
        <v>39</v>
      </c>
    </row>
    <row r="1019" spans="1:26" s="1" customFormat="1" ht="36" x14ac:dyDescent="0.25">
      <c r="A1019" s="4">
        <v>1681</v>
      </c>
      <c r="B1019" s="13">
        <v>1</v>
      </c>
      <c r="C1019" s="48" t="s">
        <v>5619</v>
      </c>
      <c r="D1019" s="1" t="s">
        <v>1937</v>
      </c>
      <c r="E1019" s="5">
        <v>34.566571000000003</v>
      </c>
      <c r="F1019" s="5">
        <v>33.041187999999998</v>
      </c>
      <c r="G1019" s="13" t="s">
        <v>974</v>
      </c>
      <c r="H1019" s="1" t="s">
        <v>1938</v>
      </c>
      <c r="J1019" s="16"/>
      <c r="K1019" s="16"/>
      <c r="L1019" s="14" t="s">
        <v>1939</v>
      </c>
      <c r="M1019" s="14" t="s">
        <v>5620</v>
      </c>
      <c r="N1019" s="1" t="s">
        <v>1910</v>
      </c>
      <c r="O1019" s="13" t="str">
        <f t="shared" si="15"/>
        <v>a</v>
      </c>
      <c r="P1019" s="13"/>
      <c r="Q1019" s="13" t="s">
        <v>23</v>
      </c>
      <c r="R1019" s="13" t="s">
        <v>23</v>
      </c>
      <c r="S1019" s="13" t="s">
        <v>23</v>
      </c>
      <c r="T1019" s="13"/>
      <c r="U1019" s="13" t="s">
        <v>23</v>
      </c>
      <c r="V1019" s="13" t="s">
        <v>23</v>
      </c>
      <c r="W1019" s="13" t="s">
        <v>23</v>
      </c>
      <c r="X1019" s="13" t="s">
        <v>23</v>
      </c>
      <c r="Y1019" s="13" t="s">
        <v>23</v>
      </c>
      <c r="Z1019" s="13" t="s">
        <v>23</v>
      </c>
    </row>
    <row r="1020" spans="1:26" s="1" customFormat="1" ht="24" x14ac:dyDescent="0.25">
      <c r="A1020" s="4">
        <v>1682</v>
      </c>
      <c r="B1020" s="13">
        <v>1</v>
      </c>
      <c r="C1020" s="48" t="s">
        <v>1940</v>
      </c>
      <c r="D1020" s="1" t="s">
        <v>1941</v>
      </c>
      <c r="E1020" s="5">
        <v>34.666499999999999</v>
      </c>
      <c r="F1020" s="5">
        <v>32.884500000000003</v>
      </c>
      <c r="G1020" s="13">
        <v>-750</v>
      </c>
      <c r="H1020" s="1" t="s">
        <v>1942</v>
      </c>
      <c r="I1020" s="1" t="s">
        <v>193</v>
      </c>
      <c r="J1020" s="16"/>
      <c r="K1020" s="16"/>
      <c r="L1020" s="14" t="s">
        <v>5622</v>
      </c>
      <c r="M1020" s="14" t="s">
        <v>5621</v>
      </c>
      <c r="N1020" s="1" t="s">
        <v>1910</v>
      </c>
      <c r="O1020" s="13" t="str">
        <f t="shared" si="15"/>
        <v>a</v>
      </c>
      <c r="P1020" s="13"/>
      <c r="Q1020" s="13" t="s">
        <v>23</v>
      </c>
      <c r="R1020" s="13" t="s">
        <v>23</v>
      </c>
      <c r="S1020" s="13" t="s">
        <v>23</v>
      </c>
      <c r="T1020" s="13"/>
      <c r="U1020" s="13" t="s">
        <v>23</v>
      </c>
      <c r="V1020" s="13" t="s">
        <v>23</v>
      </c>
      <c r="W1020" s="13" t="s">
        <v>23</v>
      </c>
      <c r="X1020" s="13" t="s">
        <v>23</v>
      </c>
      <c r="Y1020" s="13" t="s">
        <v>23</v>
      </c>
      <c r="Z1020" s="13" t="s">
        <v>23</v>
      </c>
    </row>
    <row r="1021" spans="1:26" s="1" customFormat="1" ht="22.5" x14ac:dyDescent="0.25">
      <c r="A1021" s="4">
        <v>1683</v>
      </c>
      <c r="B1021" s="13">
        <v>1</v>
      </c>
      <c r="C1021" s="48" t="s">
        <v>5623</v>
      </c>
      <c r="D1021" s="1" t="s">
        <v>7426</v>
      </c>
      <c r="E1021" s="5">
        <v>34.653599999999997</v>
      </c>
      <c r="F1021" s="5">
        <v>32.758200000000002</v>
      </c>
      <c r="G1021" s="13">
        <v>-330</v>
      </c>
      <c r="H1021" s="1" t="s">
        <v>1943</v>
      </c>
      <c r="J1021" s="16"/>
      <c r="K1021" s="16"/>
      <c r="L1021" s="14" t="s">
        <v>1944</v>
      </c>
      <c r="M1021" s="14" t="s">
        <v>5624</v>
      </c>
      <c r="N1021" s="1" t="s">
        <v>1910</v>
      </c>
      <c r="O1021" s="13" t="str">
        <f t="shared" si="15"/>
        <v>a</v>
      </c>
      <c r="P1021" s="13"/>
      <c r="Q1021" s="13" t="s">
        <v>23</v>
      </c>
      <c r="R1021" s="13" t="s">
        <v>23</v>
      </c>
      <c r="S1021" s="13" t="s">
        <v>23</v>
      </c>
      <c r="T1021" s="13"/>
      <c r="U1021" s="13" t="s">
        <v>23</v>
      </c>
      <c r="V1021" s="13" t="s">
        <v>23</v>
      </c>
      <c r="W1021" s="13" t="s">
        <v>23</v>
      </c>
      <c r="X1021" s="13" t="s">
        <v>23</v>
      </c>
      <c r="Y1021" s="13" t="s">
        <v>23</v>
      </c>
      <c r="Z1021" s="13" t="s">
        <v>23</v>
      </c>
    </row>
    <row r="1022" spans="1:26" s="1" customFormat="1" ht="24" x14ac:dyDescent="0.25">
      <c r="A1022" s="4">
        <v>1686</v>
      </c>
      <c r="B1022" s="13">
        <v>1</v>
      </c>
      <c r="C1022" s="48" t="s">
        <v>5629</v>
      </c>
      <c r="D1022" s="1" t="s">
        <v>5630</v>
      </c>
      <c r="E1022" s="5">
        <v>34.695999999999998</v>
      </c>
      <c r="F1022" s="5">
        <v>32.533000000000001</v>
      </c>
      <c r="G1022" s="13">
        <v>-330</v>
      </c>
      <c r="H1022" s="1" t="s">
        <v>1924</v>
      </c>
      <c r="I1022" s="1" t="s">
        <v>193</v>
      </c>
      <c r="J1022" s="16"/>
      <c r="K1022" s="16"/>
      <c r="L1022" s="14" t="s">
        <v>5627</v>
      </c>
      <c r="M1022" s="14" t="s">
        <v>5628</v>
      </c>
      <c r="N1022" s="1" t="s">
        <v>1910</v>
      </c>
      <c r="O1022" s="13" t="str">
        <f t="shared" si="15"/>
        <v>a</v>
      </c>
      <c r="P1022" s="13"/>
      <c r="Q1022" s="13" t="s">
        <v>23</v>
      </c>
      <c r="R1022" s="13" t="s">
        <v>23</v>
      </c>
      <c r="S1022" s="13" t="s">
        <v>23</v>
      </c>
      <c r="T1022" s="13"/>
      <c r="U1022" s="13" t="s">
        <v>23</v>
      </c>
      <c r="V1022" s="13" t="s">
        <v>23</v>
      </c>
      <c r="W1022" s="13" t="s">
        <v>23</v>
      </c>
      <c r="X1022" s="13" t="s">
        <v>23</v>
      </c>
      <c r="Y1022" s="13" t="s">
        <v>23</v>
      </c>
      <c r="Z1022" s="13" t="s">
        <v>23</v>
      </c>
    </row>
    <row r="1023" spans="1:26" s="1" customFormat="1" ht="24" x14ac:dyDescent="0.25">
      <c r="A1023" s="4">
        <v>1687</v>
      </c>
      <c r="B1023" s="13">
        <v>1</v>
      </c>
      <c r="C1023" s="48" t="s">
        <v>1949</v>
      </c>
      <c r="D1023" s="1" t="s">
        <v>1950</v>
      </c>
      <c r="E1023" s="5">
        <v>34.722053000000002</v>
      </c>
      <c r="F1023" s="5">
        <v>32.437136000000002</v>
      </c>
      <c r="G1023" s="13">
        <v>-330</v>
      </c>
      <c r="H1023" s="1" t="s">
        <v>1951</v>
      </c>
      <c r="J1023" s="16"/>
      <c r="K1023" s="16"/>
      <c r="L1023" s="14" t="s">
        <v>1952</v>
      </c>
      <c r="M1023" s="14" t="s">
        <v>5626</v>
      </c>
      <c r="N1023" s="1" t="s">
        <v>1910</v>
      </c>
      <c r="O1023" s="13" t="str">
        <f t="shared" si="15"/>
        <v>a</v>
      </c>
      <c r="P1023" s="13"/>
      <c r="Q1023" s="13" t="s">
        <v>23</v>
      </c>
      <c r="R1023" s="13" t="s">
        <v>23</v>
      </c>
      <c r="S1023" s="13" t="s">
        <v>23</v>
      </c>
      <c r="T1023" s="13"/>
      <c r="U1023" s="13" t="s">
        <v>23</v>
      </c>
      <c r="V1023" s="13" t="s">
        <v>23</v>
      </c>
      <c r="W1023" s="13" t="s">
        <v>23</v>
      </c>
      <c r="X1023" s="13" t="s">
        <v>23</v>
      </c>
      <c r="Y1023" s="13" t="s">
        <v>23</v>
      </c>
      <c r="Z1023" s="13" t="s">
        <v>23</v>
      </c>
    </row>
    <row r="1024" spans="1:26" s="1" customFormat="1" ht="36" x14ac:dyDescent="0.25">
      <c r="A1024" s="4">
        <v>1688</v>
      </c>
      <c r="B1024" s="13">
        <v>1</v>
      </c>
      <c r="C1024" s="48" t="s">
        <v>1953</v>
      </c>
      <c r="D1024" s="1" t="s">
        <v>1954</v>
      </c>
      <c r="E1024" s="5">
        <v>34.732300000000002</v>
      </c>
      <c r="F1024" s="5">
        <v>32.442999999999998</v>
      </c>
      <c r="G1024" s="13">
        <v>-330</v>
      </c>
      <c r="H1024" s="1" t="s">
        <v>1924</v>
      </c>
      <c r="I1024" s="1" t="s">
        <v>1216</v>
      </c>
      <c r="J1024" s="16"/>
      <c r="K1024" s="16"/>
      <c r="L1024" s="14" t="s">
        <v>1952</v>
      </c>
      <c r="M1024" s="14" t="s">
        <v>5626</v>
      </c>
      <c r="N1024" s="1" t="s">
        <v>1910</v>
      </c>
      <c r="O1024" s="13" t="str">
        <f t="shared" si="15"/>
        <v>a</v>
      </c>
      <c r="P1024" s="13"/>
      <c r="Q1024" s="13" t="s">
        <v>23</v>
      </c>
      <c r="R1024" s="13" t="s">
        <v>23</v>
      </c>
      <c r="S1024" s="13" t="s">
        <v>23</v>
      </c>
      <c r="T1024" s="13"/>
      <c r="U1024" s="13" t="s">
        <v>23</v>
      </c>
      <c r="V1024" s="13" t="s">
        <v>23</v>
      </c>
      <c r="W1024" s="13" t="s">
        <v>23</v>
      </c>
      <c r="X1024" s="13" t="s">
        <v>23</v>
      </c>
      <c r="Y1024" s="13" t="s">
        <v>23</v>
      </c>
      <c r="Z1024" s="13" t="s">
        <v>23</v>
      </c>
    </row>
    <row r="1025" spans="1:26" s="1" customFormat="1" ht="24" x14ac:dyDescent="0.25">
      <c r="A1025" s="4">
        <v>1693</v>
      </c>
      <c r="B1025" s="13">
        <v>1</v>
      </c>
      <c r="C1025" s="48" t="s">
        <v>5632</v>
      </c>
      <c r="D1025" s="1" t="s">
        <v>5633</v>
      </c>
      <c r="E1025" s="5">
        <v>35.103008000000003</v>
      </c>
      <c r="F1025" s="5">
        <v>32.291279000000003</v>
      </c>
      <c r="G1025" s="13" t="s">
        <v>974</v>
      </c>
      <c r="H1025" s="1" t="s">
        <v>1956</v>
      </c>
      <c r="I1025" s="1" t="s">
        <v>193</v>
      </c>
      <c r="J1025" s="16"/>
      <c r="K1025" s="16"/>
      <c r="L1025" s="14" t="s">
        <v>1957</v>
      </c>
      <c r="M1025" s="16"/>
      <c r="N1025" s="1" t="s">
        <v>1910</v>
      </c>
      <c r="O1025" s="13" t="str">
        <f t="shared" si="15"/>
        <v>a</v>
      </c>
      <c r="P1025" s="13"/>
      <c r="Q1025" s="13" t="s">
        <v>23</v>
      </c>
      <c r="R1025" s="13" t="s">
        <v>23</v>
      </c>
      <c r="S1025" s="13" t="s">
        <v>23</v>
      </c>
      <c r="T1025" s="13"/>
      <c r="U1025" s="13" t="s">
        <v>23</v>
      </c>
      <c r="V1025" s="13" t="s">
        <v>23</v>
      </c>
      <c r="W1025" s="13" t="s">
        <v>23</v>
      </c>
      <c r="X1025" s="13" t="s">
        <v>23</v>
      </c>
      <c r="Y1025" s="13" t="s">
        <v>23</v>
      </c>
      <c r="Z1025" s="13" t="s">
        <v>23</v>
      </c>
    </row>
    <row r="1026" spans="1:26" s="1" customFormat="1" ht="22.5" x14ac:dyDescent="0.25">
      <c r="A1026" s="4">
        <v>1697</v>
      </c>
      <c r="B1026" s="13">
        <v>1</v>
      </c>
      <c r="C1026" s="48" t="s">
        <v>5639</v>
      </c>
      <c r="D1026" s="1" t="s">
        <v>5641</v>
      </c>
      <c r="E1026" s="5">
        <v>35.303899999999999</v>
      </c>
      <c r="F1026" s="5">
        <v>32.940600000000003</v>
      </c>
      <c r="G1026" s="13">
        <v>-750</v>
      </c>
      <c r="H1026" s="1" t="s">
        <v>1963</v>
      </c>
      <c r="J1026" s="16"/>
      <c r="K1026" s="16"/>
      <c r="L1026" s="14" t="s">
        <v>1964</v>
      </c>
      <c r="M1026" s="14" t="s">
        <v>5640</v>
      </c>
      <c r="N1026" s="1" t="s">
        <v>1910</v>
      </c>
      <c r="O1026" s="13" t="str">
        <f t="shared" si="15"/>
        <v>a</v>
      </c>
      <c r="P1026" s="13"/>
      <c r="Q1026" s="13" t="s">
        <v>23</v>
      </c>
      <c r="R1026" s="13" t="s">
        <v>23</v>
      </c>
      <c r="S1026" s="13" t="s">
        <v>23</v>
      </c>
      <c r="T1026" s="13"/>
      <c r="U1026" s="13" t="s">
        <v>23</v>
      </c>
      <c r="V1026" s="13" t="s">
        <v>23</v>
      </c>
      <c r="W1026" s="13" t="s">
        <v>23</v>
      </c>
      <c r="X1026" s="13" t="s">
        <v>23</v>
      </c>
      <c r="Y1026" s="13" t="s">
        <v>23</v>
      </c>
      <c r="Z1026" s="13" t="s">
        <v>23</v>
      </c>
    </row>
    <row r="1027" spans="1:26" s="1" customFormat="1" ht="24" x14ac:dyDescent="0.25">
      <c r="A1027" s="4">
        <v>1698</v>
      </c>
      <c r="B1027" s="13">
        <v>1</v>
      </c>
      <c r="C1027" s="48" t="s">
        <v>5642</v>
      </c>
      <c r="D1027" s="1" t="s">
        <v>5643</v>
      </c>
      <c r="E1027" s="5">
        <v>35.406989000000003</v>
      </c>
      <c r="F1027" s="5">
        <v>32.920299999999997</v>
      </c>
      <c r="G1027" s="13">
        <v>-330</v>
      </c>
      <c r="H1027" s="1" t="s">
        <v>1963</v>
      </c>
      <c r="J1027" s="16"/>
      <c r="K1027" s="16"/>
      <c r="L1027" s="14" t="s">
        <v>1965</v>
      </c>
      <c r="M1027" s="14" t="s">
        <v>5644</v>
      </c>
      <c r="N1027" s="1" t="s">
        <v>1910</v>
      </c>
      <c r="O1027" s="13" t="str">
        <f t="shared" si="15"/>
        <v>a</v>
      </c>
      <c r="P1027" s="13"/>
      <c r="Q1027" s="13" t="s">
        <v>23</v>
      </c>
      <c r="R1027" s="13" t="s">
        <v>23</v>
      </c>
      <c r="S1027" s="13" t="s">
        <v>23</v>
      </c>
      <c r="T1027" s="13"/>
      <c r="U1027" s="13" t="s">
        <v>23</v>
      </c>
      <c r="V1027" s="13" t="s">
        <v>23</v>
      </c>
      <c r="W1027" s="13" t="s">
        <v>23</v>
      </c>
      <c r="X1027" s="13" t="s">
        <v>23</v>
      </c>
      <c r="Y1027" s="13" t="s">
        <v>23</v>
      </c>
      <c r="Z1027" s="13" t="s">
        <v>23</v>
      </c>
    </row>
    <row r="1028" spans="1:26" s="1" customFormat="1" ht="24" x14ac:dyDescent="0.25">
      <c r="A1028" s="4">
        <v>1705</v>
      </c>
      <c r="B1028" s="13">
        <v>1</v>
      </c>
      <c r="C1028" s="48" t="s">
        <v>1974</v>
      </c>
      <c r="D1028" s="1" t="s">
        <v>1975</v>
      </c>
      <c r="E1028" s="5">
        <v>35.445</v>
      </c>
      <c r="F1028" s="5">
        <v>33.956499999999998</v>
      </c>
      <c r="G1028" s="13">
        <v>-330</v>
      </c>
      <c r="H1028" s="1" t="s">
        <v>1924</v>
      </c>
      <c r="J1028" s="16"/>
      <c r="K1028" s="16"/>
      <c r="L1028" s="14" t="s">
        <v>1976</v>
      </c>
      <c r="M1028" s="14" t="s">
        <v>5647</v>
      </c>
      <c r="N1028" s="1" t="s">
        <v>1910</v>
      </c>
      <c r="O1028" s="13" t="str">
        <f t="shared" si="15"/>
        <v>a</v>
      </c>
      <c r="P1028" s="13"/>
      <c r="Q1028" s="13" t="s">
        <v>23</v>
      </c>
      <c r="R1028" s="13" t="s">
        <v>23</v>
      </c>
      <c r="S1028" s="13" t="s">
        <v>23</v>
      </c>
      <c r="T1028" s="13"/>
      <c r="U1028" s="13" t="s">
        <v>23</v>
      </c>
      <c r="V1028" s="13" t="s">
        <v>23</v>
      </c>
      <c r="W1028" s="13" t="s">
        <v>23</v>
      </c>
      <c r="X1028" s="13" t="s">
        <v>23</v>
      </c>
      <c r="Y1028" s="13" t="s">
        <v>23</v>
      </c>
      <c r="Z1028" s="13" t="s">
        <v>23</v>
      </c>
    </row>
    <row r="1029" spans="1:26" s="1" customFormat="1" ht="22.5" x14ac:dyDescent="0.25">
      <c r="A1029" s="4">
        <v>1708</v>
      </c>
      <c r="B1029" s="13">
        <v>1</v>
      </c>
      <c r="C1029" s="48" t="s">
        <v>1980</v>
      </c>
      <c r="D1029" s="1" t="s">
        <v>1981</v>
      </c>
      <c r="E1029" s="5">
        <v>35.654862000000001</v>
      </c>
      <c r="F1029" s="5">
        <v>34.458221000000002</v>
      </c>
      <c r="G1029" s="13">
        <v>-550</v>
      </c>
      <c r="H1029" s="1" t="s">
        <v>1982</v>
      </c>
      <c r="J1029" s="16"/>
      <c r="K1029" s="16"/>
      <c r="L1029" s="14" t="s">
        <v>1983</v>
      </c>
      <c r="M1029" s="14" t="s">
        <v>5649</v>
      </c>
      <c r="N1029" s="1" t="s">
        <v>1910</v>
      </c>
      <c r="O1029" s="13" t="str">
        <f t="shared" ref="O1029:O1053" si="16">IF(H1029="","m","a")</f>
        <v>a</v>
      </c>
      <c r="P1029" s="13"/>
      <c r="Q1029" s="13" t="s">
        <v>23</v>
      </c>
      <c r="R1029" s="13" t="s">
        <v>23</v>
      </c>
      <c r="S1029" s="13" t="s">
        <v>23</v>
      </c>
      <c r="T1029" s="13"/>
      <c r="U1029" s="13" t="s">
        <v>23</v>
      </c>
      <c r="V1029" s="13" t="s">
        <v>23</v>
      </c>
      <c r="W1029" s="13" t="s">
        <v>23</v>
      </c>
      <c r="X1029" s="13" t="s">
        <v>23</v>
      </c>
      <c r="Y1029" s="13" t="s">
        <v>23</v>
      </c>
      <c r="Z1029" s="13" t="s">
        <v>23</v>
      </c>
    </row>
    <row r="1030" spans="1:26" s="1" customFormat="1" ht="108" x14ac:dyDescent="0.25">
      <c r="A1030" s="4">
        <v>1710</v>
      </c>
      <c r="B1030" s="13">
        <v>1</v>
      </c>
      <c r="C1030" s="48" t="s">
        <v>7600</v>
      </c>
      <c r="D1030" s="1" t="s">
        <v>1986</v>
      </c>
      <c r="E1030" s="5">
        <v>41.005800000000001</v>
      </c>
      <c r="F1030" s="5">
        <v>28.951803999999999</v>
      </c>
      <c r="G1030" s="13" t="s">
        <v>974</v>
      </c>
      <c r="H1030" s="1" t="s">
        <v>1987</v>
      </c>
      <c r="I1030" s="1" t="s">
        <v>6558</v>
      </c>
      <c r="J1030" s="14" t="s">
        <v>6872</v>
      </c>
      <c r="K1030" s="14" t="s">
        <v>6875</v>
      </c>
      <c r="L1030" s="14" t="s">
        <v>1988</v>
      </c>
      <c r="M1030" s="16"/>
      <c r="N1030" s="1" t="s">
        <v>1985</v>
      </c>
      <c r="O1030" s="13" t="str">
        <f t="shared" si="16"/>
        <v>a</v>
      </c>
      <c r="P1030" s="13"/>
      <c r="Q1030" s="13" t="s">
        <v>40</v>
      </c>
      <c r="R1030" s="13" t="s">
        <v>23</v>
      </c>
      <c r="S1030" s="13" t="s">
        <v>39</v>
      </c>
      <c r="T1030" s="13"/>
      <c r="U1030" s="13" t="s">
        <v>23</v>
      </c>
      <c r="V1030" s="13" t="s">
        <v>23</v>
      </c>
      <c r="W1030" s="13" t="s">
        <v>23</v>
      </c>
      <c r="X1030" s="13" t="s">
        <v>23</v>
      </c>
      <c r="Y1030" s="13" t="s">
        <v>23</v>
      </c>
      <c r="Z1030" s="13" t="s">
        <v>23</v>
      </c>
    </row>
    <row r="1031" spans="1:26" s="1" customFormat="1" ht="72" x14ac:dyDescent="0.25">
      <c r="A1031" s="4">
        <v>1712</v>
      </c>
      <c r="B1031" s="13">
        <v>1</v>
      </c>
      <c r="C1031" s="48" t="s">
        <v>7601</v>
      </c>
      <c r="E1031" s="5">
        <v>41.000706000000001</v>
      </c>
      <c r="F1031" s="5">
        <v>28.971333000000001</v>
      </c>
      <c r="G1031" s="13" t="s">
        <v>974</v>
      </c>
      <c r="H1031" s="1" t="s">
        <v>1989</v>
      </c>
      <c r="J1031" s="14" t="s">
        <v>6872</v>
      </c>
      <c r="K1031" s="16"/>
      <c r="L1031" s="14" t="s">
        <v>1990</v>
      </c>
      <c r="M1031" s="16"/>
      <c r="N1031" s="1" t="s">
        <v>1985</v>
      </c>
      <c r="O1031" s="13" t="str">
        <f t="shared" si="16"/>
        <v>a</v>
      </c>
      <c r="P1031" s="13"/>
      <c r="Q1031" s="13" t="s">
        <v>23</v>
      </c>
      <c r="R1031" s="13" t="s">
        <v>23</v>
      </c>
      <c r="S1031" s="13" t="s">
        <v>23</v>
      </c>
      <c r="T1031" s="13"/>
      <c r="U1031" s="13" t="s">
        <v>23</v>
      </c>
      <c r="V1031" s="13" t="s">
        <v>23</v>
      </c>
      <c r="W1031" s="13" t="s">
        <v>23</v>
      </c>
      <c r="X1031" s="13" t="s">
        <v>23</v>
      </c>
      <c r="Y1031" s="13" t="s">
        <v>23</v>
      </c>
      <c r="Z1031" s="13" t="s">
        <v>23</v>
      </c>
    </row>
    <row r="1032" spans="1:26" s="1" customFormat="1" ht="24" x14ac:dyDescent="0.25">
      <c r="A1032" s="4">
        <v>1716</v>
      </c>
      <c r="B1032" s="13">
        <v>1</v>
      </c>
      <c r="C1032" s="48" t="s">
        <v>4833</v>
      </c>
      <c r="D1032" s="1" t="s">
        <v>1991</v>
      </c>
      <c r="E1032" s="5">
        <v>41.027366000000001</v>
      </c>
      <c r="F1032" s="5">
        <v>28.989457000000002</v>
      </c>
      <c r="G1032" s="13">
        <v>-30</v>
      </c>
      <c r="H1032" s="1" t="s">
        <v>1992</v>
      </c>
      <c r="J1032" s="16"/>
      <c r="K1032" s="16"/>
      <c r="L1032" s="14" t="s">
        <v>4835</v>
      </c>
      <c r="M1032" s="14" t="s">
        <v>4834</v>
      </c>
      <c r="N1032" s="1" t="s">
        <v>1985</v>
      </c>
      <c r="O1032" s="13" t="str">
        <f t="shared" si="16"/>
        <v>a</v>
      </c>
      <c r="P1032" s="13"/>
      <c r="Q1032" s="13" t="s">
        <v>23</v>
      </c>
      <c r="R1032" s="13" t="s">
        <v>23</v>
      </c>
      <c r="S1032" s="13" t="s">
        <v>23</v>
      </c>
      <c r="T1032" s="13"/>
      <c r="U1032" s="13" t="s">
        <v>23</v>
      </c>
      <c r="V1032" s="13" t="s">
        <v>23</v>
      </c>
      <c r="W1032" s="13" t="s">
        <v>23</v>
      </c>
      <c r="X1032" s="13" t="s">
        <v>23</v>
      </c>
      <c r="Y1032" s="13" t="s">
        <v>23</v>
      </c>
      <c r="Z1032" s="13" t="s">
        <v>23</v>
      </c>
    </row>
    <row r="1033" spans="1:26" s="1" customFormat="1" ht="36" x14ac:dyDescent="0.25">
      <c r="A1033" s="4">
        <v>1725</v>
      </c>
      <c r="B1033" s="13">
        <v>1</v>
      </c>
      <c r="C1033" s="48" t="s">
        <v>1993</v>
      </c>
      <c r="D1033" s="1" t="s">
        <v>1994</v>
      </c>
      <c r="E1033" s="5">
        <v>41.097731000000003</v>
      </c>
      <c r="F1033" s="5">
        <v>29.056327</v>
      </c>
      <c r="G1033" s="13">
        <v>-30</v>
      </c>
      <c r="H1033" s="1" t="s">
        <v>1295</v>
      </c>
      <c r="I1033" s="1" t="s">
        <v>1043</v>
      </c>
      <c r="J1033" s="16"/>
      <c r="K1033" s="16"/>
      <c r="L1033" s="14" t="s">
        <v>1995</v>
      </c>
      <c r="M1033" s="14" t="s">
        <v>4836</v>
      </c>
      <c r="N1033" s="1" t="s">
        <v>1985</v>
      </c>
      <c r="O1033" s="13" t="str">
        <f t="shared" si="16"/>
        <v>a</v>
      </c>
      <c r="P1033" s="13"/>
      <c r="Q1033" s="13" t="s">
        <v>23</v>
      </c>
      <c r="R1033" s="13" t="s">
        <v>23</v>
      </c>
      <c r="S1033" s="13" t="s">
        <v>23</v>
      </c>
      <c r="T1033" s="13"/>
      <c r="U1033" s="13" t="s">
        <v>23</v>
      </c>
      <c r="V1033" s="13" t="s">
        <v>23</v>
      </c>
      <c r="W1033" s="13" t="s">
        <v>23</v>
      </c>
      <c r="X1033" s="13" t="s">
        <v>23</v>
      </c>
      <c r="Y1033" s="13" t="s">
        <v>23</v>
      </c>
      <c r="Z1033" s="13" t="s">
        <v>23</v>
      </c>
    </row>
    <row r="1034" spans="1:26" s="1" customFormat="1" ht="108" x14ac:dyDescent="0.25">
      <c r="A1034" s="4">
        <v>1726</v>
      </c>
      <c r="B1034" s="13">
        <v>1</v>
      </c>
      <c r="C1034" s="48" t="s">
        <v>1996</v>
      </c>
      <c r="D1034" s="1" t="s">
        <v>1997</v>
      </c>
      <c r="E1034" s="5">
        <v>41.111075</v>
      </c>
      <c r="F1034" s="5">
        <v>29.059716999999999</v>
      </c>
      <c r="G1034" s="13">
        <v>-30</v>
      </c>
      <c r="H1034" s="1" t="s">
        <v>1998</v>
      </c>
      <c r="J1034" s="16"/>
      <c r="K1034" s="16"/>
      <c r="L1034" s="14" t="s">
        <v>1999</v>
      </c>
      <c r="M1034" s="14" t="s">
        <v>4837</v>
      </c>
      <c r="N1034" s="1" t="s">
        <v>1985</v>
      </c>
      <c r="O1034" s="13" t="str">
        <f t="shared" si="16"/>
        <v>a</v>
      </c>
      <c r="P1034" s="13" t="s">
        <v>97</v>
      </c>
      <c r="Q1034" s="13" t="s">
        <v>23</v>
      </c>
      <c r="R1034" s="13" t="s">
        <v>23</v>
      </c>
      <c r="S1034" s="13" t="s">
        <v>23</v>
      </c>
      <c r="T1034" s="13"/>
      <c r="U1034" s="13" t="s">
        <v>23</v>
      </c>
      <c r="V1034" s="13" t="s">
        <v>23</v>
      </c>
      <c r="W1034" s="13" t="s">
        <v>23</v>
      </c>
      <c r="X1034" s="13" t="s">
        <v>23</v>
      </c>
      <c r="Y1034" s="13" t="s">
        <v>23</v>
      </c>
      <c r="Z1034" s="13" t="s">
        <v>23</v>
      </c>
    </row>
    <row r="1035" spans="1:26" s="1" customFormat="1" ht="22.5" x14ac:dyDescent="0.25">
      <c r="A1035" s="4">
        <v>1727</v>
      </c>
      <c r="B1035" s="13">
        <v>1</v>
      </c>
      <c r="C1035" s="48" t="s">
        <v>2000</v>
      </c>
      <c r="D1035" s="1" t="s">
        <v>2001</v>
      </c>
      <c r="E1035" s="5">
        <v>41.112090999999999</v>
      </c>
      <c r="F1035" s="5">
        <v>29.060607000000001</v>
      </c>
      <c r="G1035" s="13" t="s">
        <v>974</v>
      </c>
      <c r="H1035" s="1" t="s">
        <v>1295</v>
      </c>
      <c r="J1035" s="16"/>
      <c r="K1035" s="16"/>
      <c r="L1035" s="14" t="s">
        <v>2002</v>
      </c>
      <c r="M1035" s="16"/>
      <c r="N1035" s="1" t="s">
        <v>1985</v>
      </c>
      <c r="O1035" s="13" t="str">
        <f t="shared" si="16"/>
        <v>a</v>
      </c>
      <c r="P1035" s="13"/>
      <c r="Q1035" s="13" t="s">
        <v>23</v>
      </c>
      <c r="R1035" s="13" t="s">
        <v>23</v>
      </c>
      <c r="S1035" s="13" t="s">
        <v>23</v>
      </c>
      <c r="T1035" s="13"/>
      <c r="U1035" s="13" t="s">
        <v>23</v>
      </c>
      <c r="V1035" s="13" t="s">
        <v>23</v>
      </c>
      <c r="W1035" s="13" t="s">
        <v>23</v>
      </c>
      <c r="X1035" s="13" t="s">
        <v>23</v>
      </c>
      <c r="Y1035" s="13" t="s">
        <v>23</v>
      </c>
      <c r="Z1035" s="13" t="s">
        <v>23</v>
      </c>
    </row>
    <row r="1036" spans="1:26" s="1" customFormat="1" ht="36" x14ac:dyDescent="0.25">
      <c r="A1036" s="4">
        <v>1737</v>
      </c>
      <c r="B1036" s="13">
        <v>1</v>
      </c>
      <c r="C1036" s="48" t="s">
        <v>4860</v>
      </c>
      <c r="D1036" s="1" t="s">
        <v>2005</v>
      </c>
      <c r="E1036" s="5">
        <v>41.348056999999997</v>
      </c>
      <c r="F1036" s="5">
        <v>28.692336000000001</v>
      </c>
      <c r="G1036" s="13">
        <v>-330</v>
      </c>
      <c r="H1036" s="1" t="s">
        <v>2006</v>
      </c>
      <c r="J1036" s="16"/>
      <c r="K1036" s="16"/>
      <c r="L1036" s="14" t="s">
        <v>2007</v>
      </c>
      <c r="M1036" s="14" t="s">
        <v>4861</v>
      </c>
      <c r="N1036" s="1" t="s">
        <v>2008</v>
      </c>
      <c r="O1036" s="13" t="str">
        <f t="shared" si="16"/>
        <v>a</v>
      </c>
      <c r="P1036" s="13"/>
      <c r="Q1036" s="13" t="s">
        <v>23</v>
      </c>
      <c r="R1036" s="13" t="s">
        <v>23</v>
      </c>
      <c r="S1036" s="13" t="s">
        <v>23</v>
      </c>
      <c r="T1036" s="13"/>
      <c r="U1036" s="13" t="s">
        <v>23</v>
      </c>
      <c r="V1036" s="13" t="s">
        <v>23</v>
      </c>
      <c r="W1036" s="13" t="s">
        <v>23</v>
      </c>
      <c r="X1036" s="13" t="s">
        <v>23</v>
      </c>
      <c r="Y1036" s="13" t="s">
        <v>23</v>
      </c>
      <c r="Z1036" s="13" t="s">
        <v>23</v>
      </c>
    </row>
    <row r="1037" spans="1:26" s="1" customFormat="1" ht="60" x14ac:dyDescent="0.25">
      <c r="A1037" s="4">
        <v>1741</v>
      </c>
      <c r="B1037" s="13">
        <v>1</v>
      </c>
      <c r="C1037" s="48" t="s">
        <v>6407</v>
      </c>
      <c r="D1037" s="1" t="s">
        <v>2012</v>
      </c>
      <c r="E1037" s="5">
        <v>42.099142999999998</v>
      </c>
      <c r="F1037" s="5">
        <v>27.951729</v>
      </c>
      <c r="G1037" s="13">
        <v>-430</v>
      </c>
      <c r="H1037" s="1" t="s">
        <v>2006</v>
      </c>
      <c r="I1037" s="1" t="s">
        <v>6408</v>
      </c>
      <c r="J1037" s="16"/>
      <c r="K1037" s="16"/>
      <c r="L1037" s="14" t="s">
        <v>2013</v>
      </c>
      <c r="M1037" s="14" t="s">
        <v>4866</v>
      </c>
      <c r="N1037" s="1" t="s">
        <v>2014</v>
      </c>
      <c r="O1037" s="13" t="str">
        <f t="shared" si="16"/>
        <v>a</v>
      </c>
      <c r="P1037" s="13"/>
      <c r="Q1037" s="13" t="s">
        <v>23</v>
      </c>
      <c r="R1037" s="13" t="s">
        <v>23</v>
      </c>
      <c r="S1037" s="13" t="s">
        <v>23</v>
      </c>
      <c r="T1037" s="13"/>
      <c r="U1037" s="13" t="s">
        <v>23</v>
      </c>
      <c r="V1037" s="13" t="s">
        <v>23</v>
      </c>
      <c r="W1037" s="13" t="s">
        <v>23</v>
      </c>
      <c r="X1037" s="13" t="s">
        <v>23</v>
      </c>
      <c r="Y1037" s="13" t="s">
        <v>23</v>
      </c>
      <c r="Z1037" s="13" t="s">
        <v>23</v>
      </c>
    </row>
    <row r="1038" spans="1:26" s="1" customFormat="1" ht="36" x14ac:dyDescent="0.25">
      <c r="A1038" s="4">
        <v>1746</v>
      </c>
      <c r="B1038" s="13">
        <v>1</v>
      </c>
      <c r="C1038" s="48" t="s">
        <v>4869</v>
      </c>
      <c r="D1038" s="1" t="s">
        <v>6406</v>
      </c>
      <c r="E1038" s="5">
        <v>42.328197000000003</v>
      </c>
      <c r="F1038" s="5">
        <v>27.754538</v>
      </c>
      <c r="G1038" s="13">
        <v>-330</v>
      </c>
      <c r="H1038" s="1" t="s">
        <v>2006</v>
      </c>
      <c r="I1038" s="1" t="s">
        <v>6405</v>
      </c>
      <c r="J1038" s="16"/>
      <c r="K1038" s="16"/>
      <c r="L1038" s="14" t="s">
        <v>4868</v>
      </c>
      <c r="M1038" s="14" t="s">
        <v>4867</v>
      </c>
      <c r="N1038" s="1" t="s">
        <v>2014</v>
      </c>
      <c r="O1038" s="13" t="str">
        <f t="shared" si="16"/>
        <v>a</v>
      </c>
      <c r="P1038" s="13"/>
      <c r="Q1038" s="13"/>
      <c r="R1038" s="13" t="s">
        <v>23</v>
      </c>
      <c r="S1038" s="13" t="s">
        <v>23</v>
      </c>
      <c r="T1038" s="13"/>
      <c r="U1038" s="13" t="s">
        <v>23</v>
      </c>
      <c r="V1038" s="13" t="s">
        <v>23</v>
      </c>
      <c r="W1038" s="13" t="s">
        <v>23</v>
      </c>
      <c r="X1038" s="13" t="s">
        <v>23</v>
      </c>
      <c r="Y1038" s="13" t="s">
        <v>23</v>
      </c>
      <c r="Z1038" s="13" t="s">
        <v>23</v>
      </c>
    </row>
    <row r="1039" spans="1:26" s="1" customFormat="1" ht="36" x14ac:dyDescent="0.25">
      <c r="A1039" s="4">
        <v>1747</v>
      </c>
      <c r="B1039" s="13">
        <v>1</v>
      </c>
      <c r="C1039" s="48" t="s">
        <v>6439</v>
      </c>
      <c r="D1039" s="1" t="s">
        <v>6241</v>
      </c>
      <c r="E1039" s="5">
        <v>42.424360999999998</v>
      </c>
      <c r="F1039" s="5">
        <v>27.692383</v>
      </c>
      <c r="G1039" s="13">
        <v>-610</v>
      </c>
      <c r="H1039" s="1" t="s">
        <v>2006</v>
      </c>
      <c r="I1039" s="1" t="s">
        <v>7109</v>
      </c>
      <c r="J1039" s="14" t="s">
        <v>6871</v>
      </c>
      <c r="K1039" s="16"/>
      <c r="L1039" s="14" t="s">
        <v>2015</v>
      </c>
      <c r="M1039" s="14" t="s">
        <v>4870</v>
      </c>
      <c r="N1039" s="1" t="s">
        <v>2014</v>
      </c>
      <c r="O1039" s="13" t="str">
        <f t="shared" si="16"/>
        <v>a</v>
      </c>
      <c r="P1039" s="13" t="s">
        <v>97</v>
      </c>
      <c r="Q1039" s="13"/>
      <c r="R1039" s="13" t="s">
        <v>23</v>
      </c>
      <c r="S1039" s="13" t="s">
        <v>23</v>
      </c>
      <c r="T1039" s="13"/>
      <c r="U1039" s="13" t="s">
        <v>23</v>
      </c>
      <c r="V1039" s="13" t="s">
        <v>23</v>
      </c>
      <c r="W1039" s="13" t="s">
        <v>23</v>
      </c>
      <c r="X1039" s="13" t="s">
        <v>23</v>
      </c>
      <c r="Y1039" s="13" t="s">
        <v>39</v>
      </c>
      <c r="Z1039" s="13" t="s">
        <v>23</v>
      </c>
    </row>
    <row r="1040" spans="1:26" s="1" customFormat="1" ht="22.5" x14ac:dyDescent="0.25">
      <c r="A1040" s="4">
        <v>1756</v>
      </c>
      <c r="B1040" s="13">
        <v>1</v>
      </c>
      <c r="C1040" s="48" t="s">
        <v>2016</v>
      </c>
      <c r="D1040" s="1" t="s">
        <v>2017</v>
      </c>
      <c r="E1040" s="5">
        <v>42.552999999999997</v>
      </c>
      <c r="F1040" s="5">
        <v>27.638000000000002</v>
      </c>
      <c r="G1040" s="13">
        <v>-450</v>
      </c>
      <c r="H1040" s="1" t="s">
        <v>2006</v>
      </c>
      <c r="I1040" s="1" t="s">
        <v>6197</v>
      </c>
      <c r="J1040" s="14" t="s">
        <v>5917</v>
      </c>
      <c r="K1040" s="16"/>
      <c r="L1040" s="14" t="s">
        <v>4872</v>
      </c>
      <c r="M1040" s="14" t="s">
        <v>4871</v>
      </c>
      <c r="N1040" s="1" t="s">
        <v>2014</v>
      </c>
      <c r="O1040" s="13" t="str">
        <f t="shared" si="16"/>
        <v>a</v>
      </c>
      <c r="P1040" s="13"/>
      <c r="Q1040" s="13" t="s">
        <v>23</v>
      </c>
      <c r="R1040" s="13" t="s">
        <v>23</v>
      </c>
      <c r="S1040" s="13" t="s">
        <v>23</v>
      </c>
      <c r="T1040" s="13"/>
      <c r="U1040" s="13" t="s">
        <v>23</v>
      </c>
      <c r="V1040" s="13" t="s">
        <v>23</v>
      </c>
      <c r="W1040" s="13" t="s">
        <v>23</v>
      </c>
      <c r="X1040" s="13" t="s">
        <v>23</v>
      </c>
      <c r="Y1040" s="13" t="s">
        <v>23</v>
      </c>
      <c r="Z1040" s="13" t="s">
        <v>23</v>
      </c>
    </row>
    <row r="1041" spans="1:26" s="1" customFormat="1" ht="24" x14ac:dyDescent="0.25">
      <c r="A1041" s="4">
        <v>1758</v>
      </c>
      <c r="B1041" s="13">
        <v>1</v>
      </c>
      <c r="C1041" s="48" t="s">
        <v>6403</v>
      </c>
      <c r="D1041" s="1" t="s">
        <v>2021</v>
      </c>
      <c r="E1041" s="5">
        <v>42.689078000000002</v>
      </c>
      <c r="F1041" s="5">
        <v>27.904284000000001</v>
      </c>
      <c r="G1041" s="13">
        <v>-30</v>
      </c>
      <c r="H1041" s="1" t="s">
        <v>2006</v>
      </c>
      <c r="I1041" s="1" t="s">
        <v>6197</v>
      </c>
      <c r="J1041" s="16"/>
      <c r="K1041" s="16"/>
      <c r="L1041" s="14" t="s">
        <v>2022</v>
      </c>
      <c r="M1041" s="14" t="s">
        <v>4874</v>
      </c>
      <c r="N1041" s="1" t="s">
        <v>2014</v>
      </c>
      <c r="O1041" s="13" t="str">
        <f t="shared" si="16"/>
        <v>a</v>
      </c>
      <c r="P1041" s="13"/>
      <c r="Q1041" s="13" t="s">
        <v>23</v>
      </c>
      <c r="R1041" s="13" t="s">
        <v>23</v>
      </c>
      <c r="S1041" s="13" t="s">
        <v>23</v>
      </c>
      <c r="T1041" s="13"/>
      <c r="U1041" s="13" t="s">
        <v>23</v>
      </c>
      <c r="V1041" s="13" t="s">
        <v>23</v>
      </c>
      <c r="W1041" s="13" t="s">
        <v>23</v>
      </c>
      <c r="X1041" s="13" t="s">
        <v>23</v>
      </c>
      <c r="Y1041" s="13" t="s">
        <v>23</v>
      </c>
      <c r="Z1041" s="13" t="s">
        <v>23</v>
      </c>
    </row>
    <row r="1042" spans="1:26" s="1" customFormat="1" ht="60" x14ac:dyDescent="0.25">
      <c r="A1042" s="4">
        <v>1763</v>
      </c>
      <c r="B1042" s="13">
        <v>1</v>
      </c>
      <c r="C1042" s="48" t="s">
        <v>6402</v>
      </c>
      <c r="D1042" s="1" t="s">
        <v>6302</v>
      </c>
      <c r="E1042" s="5">
        <v>43.198250000000002</v>
      </c>
      <c r="F1042" s="5">
        <v>27.913620000000002</v>
      </c>
      <c r="G1042" s="13">
        <v>-585</v>
      </c>
      <c r="H1042" s="1" t="s">
        <v>2023</v>
      </c>
      <c r="I1042" s="1" t="s">
        <v>6690</v>
      </c>
      <c r="J1042" s="14" t="s">
        <v>4210</v>
      </c>
      <c r="K1042" s="16"/>
      <c r="L1042" s="14" t="s">
        <v>2024</v>
      </c>
      <c r="M1042" s="14" t="s">
        <v>4875</v>
      </c>
      <c r="N1042" s="1" t="s">
        <v>2014</v>
      </c>
      <c r="O1042" s="13" t="str">
        <f t="shared" si="16"/>
        <v>a</v>
      </c>
      <c r="P1042" s="13" t="s">
        <v>97</v>
      </c>
      <c r="Q1042" s="13" t="s">
        <v>23</v>
      </c>
      <c r="R1042" s="13" t="s">
        <v>23</v>
      </c>
      <c r="S1042" s="13" t="s">
        <v>23</v>
      </c>
      <c r="T1042" s="13"/>
      <c r="U1042" s="13" t="s">
        <v>23</v>
      </c>
      <c r="V1042" s="13" t="s">
        <v>23</v>
      </c>
      <c r="W1042" s="13" t="s">
        <v>23</v>
      </c>
      <c r="X1042" s="13" t="s">
        <v>23</v>
      </c>
      <c r="Y1042" s="13" t="s">
        <v>23</v>
      </c>
      <c r="Z1042" s="13" t="s">
        <v>23</v>
      </c>
    </row>
    <row r="1043" spans="1:26" s="1" customFormat="1" ht="36" x14ac:dyDescent="0.25">
      <c r="A1043" s="4">
        <v>1770</v>
      </c>
      <c r="B1043" s="13">
        <v>1</v>
      </c>
      <c r="C1043" s="48" t="s">
        <v>6401</v>
      </c>
      <c r="D1043" s="1" t="s">
        <v>6400</v>
      </c>
      <c r="E1043" s="5">
        <v>43.538305000000001</v>
      </c>
      <c r="F1043" s="5">
        <v>28.610005000000001</v>
      </c>
      <c r="G1043" s="13">
        <v>-330</v>
      </c>
      <c r="H1043" s="1" t="s">
        <v>2023</v>
      </c>
      <c r="I1043" s="1" t="s">
        <v>6197</v>
      </c>
      <c r="J1043" s="16"/>
      <c r="K1043" s="16"/>
      <c r="L1043" s="14" t="s">
        <v>2028</v>
      </c>
      <c r="M1043" s="14" t="s">
        <v>4877</v>
      </c>
      <c r="N1043" s="1" t="s">
        <v>2014</v>
      </c>
      <c r="O1043" s="13" t="str">
        <f t="shared" si="16"/>
        <v>a</v>
      </c>
      <c r="P1043" s="13"/>
      <c r="Q1043" s="13" t="s">
        <v>23</v>
      </c>
      <c r="R1043" s="13" t="s">
        <v>23</v>
      </c>
      <c r="S1043" s="13" t="s">
        <v>23</v>
      </c>
      <c r="T1043" s="13"/>
      <c r="U1043" s="13" t="s">
        <v>23</v>
      </c>
      <c r="V1043" s="13" t="s">
        <v>23</v>
      </c>
      <c r="W1043" s="13" t="s">
        <v>23</v>
      </c>
      <c r="X1043" s="13" t="s">
        <v>23</v>
      </c>
      <c r="Y1043" s="13" t="s">
        <v>23</v>
      </c>
      <c r="Z1043" s="13" t="s">
        <v>23</v>
      </c>
    </row>
    <row r="1044" spans="1:26" s="1" customFormat="1" ht="24" x14ac:dyDescent="0.25">
      <c r="A1044" s="4">
        <v>1771</v>
      </c>
      <c r="B1044" s="13">
        <v>1</v>
      </c>
      <c r="C1044" s="48" t="s">
        <v>2030</v>
      </c>
      <c r="D1044" s="1" t="s">
        <v>2031</v>
      </c>
      <c r="E1044" s="5">
        <v>43.811928999999999</v>
      </c>
      <c r="F1044" s="5">
        <v>28.583472</v>
      </c>
      <c r="G1044" s="13">
        <v>-450</v>
      </c>
      <c r="H1044" s="1" t="s">
        <v>2023</v>
      </c>
      <c r="I1044" s="1" t="s">
        <v>6307</v>
      </c>
      <c r="J1044" s="16"/>
      <c r="K1044" s="16"/>
      <c r="L1044" s="14" t="s">
        <v>2032</v>
      </c>
      <c r="M1044" s="14" t="s">
        <v>4878</v>
      </c>
      <c r="N1044" s="1" t="s">
        <v>2029</v>
      </c>
      <c r="O1044" s="13" t="str">
        <f t="shared" si="16"/>
        <v>a</v>
      </c>
      <c r="P1044" s="13"/>
      <c r="Q1044" s="13" t="s">
        <v>38</v>
      </c>
      <c r="R1044" s="13" t="s">
        <v>39</v>
      </c>
      <c r="S1044" s="13" t="s">
        <v>23</v>
      </c>
      <c r="T1044" s="13"/>
      <c r="U1044" s="13" t="s">
        <v>23</v>
      </c>
      <c r="V1044" s="13" t="s">
        <v>23</v>
      </c>
      <c r="W1044" s="13" t="s">
        <v>23</v>
      </c>
      <c r="X1044" s="13" t="s">
        <v>23</v>
      </c>
      <c r="Y1044" s="13" t="s">
        <v>23</v>
      </c>
      <c r="Z1044" s="13" t="s">
        <v>23</v>
      </c>
    </row>
    <row r="1045" spans="1:26" s="1" customFormat="1" ht="24" x14ac:dyDescent="0.25">
      <c r="A1045" s="4">
        <v>1772</v>
      </c>
      <c r="B1045" s="13">
        <v>1</v>
      </c>
      <c r="C1045" s="48" t="s">
        <v>6399</v>
      </c>
      <c r="D1045" s="1" t="s">
        <v>2033</v>
      </c>
      <c r="E1045" s="5">
        <v>44.172187000000001</v>
      </c>
      <c r="F1045" s="5">
        <v>28.662766000000001</v>
      </c>
      <c r="G1045" s="13">
        <v>-500</v>
      </c>
      <c r="H1045" s="1" t="s">
        <v>1288</v>
      </c>
      <c r="I1045" s="1" t="s">
        <v>6307</v>
      </c>
      <c r="J1045" s="16"/>
      <c r="K1045" s="16"/>
      <c r="L1045" s="14" t="s">
        <v>2034</v>
      </c>
      <c r="M1045" s="14" t="s">
        <v>4879</v>
      </c>
      <c r="N1045" s="1" t="s">
        <v>2029</v>
      </c>
      <c r="O1045" s="13" t="str">
        <f t="shared" si="16"/>
        <v>a</v>
      </c>
      <c r="P1045" s="13" t="s">
        <v>97</v>
      </c>
      <c r="Q1045" s="13" t="s">
        <v>38</v>
      </c>
      <c r="R1045" s="13" t="s">
        <v>39</v>
      </c>
      <c r="S1045" s="13" t="s">
        <v>23</v>
      </c>
      <c r="T1045" s="13"/>
      <c r="U1045" s="13" t="s">
        <v>23</v>
      </c>
      <c r="V1045" s="13" t="s">
        <v>23</v>
      </c>
      <c r="W1045" s="13" t="s">
        <v>23</v>
      </c>
      <c r="X1045" s="13" t="s">
        <v>23</v>
      </c>
      <c r="Y1045" s="13" t="s">
        <v>23</v>
      </c>
      <c r="Z1045" s="13" t="s">
        <v>23</v>
      </c>
    </row>
    <row r="1046" spans="1:26" s="1" customFormat="1" ht="24" x14ac:dyDescent="0.25">
      <c r="A1046" s="4">
        <v>1779</v>
      </c>
      <c r="B1046" s="13">
        <v>1</v>
      </c>
      <c r="C1046" s="48" t="s">
        <v>2039</v>
      </c>
      <c r="D1046" s="1" t="s">
        <v>2040</v>
      </c>
      <c r="E1046" s="5">
        <v>45.787509999999997</v>
      </c>
      <c r="F1046" s="5">
        <v>29.682245999999999</v>
      </c>
      <c r="G1046" s="13">
        <v>-330</v>
      </c>
      <c r="H1046" s="1" t="s">
        <v>2041</v>
      </c>
      <c r="J1046" s="16"/>
      <c r="K1046" s="16"/>
      <c r="L1046" s="14" t="s">
        <v>2042</v>
      </c>
      <c r="M1046" s="14" t="s">
        <v>4881</v>
      </c>
      <c r="N1046" s="1" t="s">
        <v>2036</v>
      </c>
      <c r="O1046" s="13" t="str">
        <f t="shared" si="16"/>
        <v>a</v>
      </c>
      <c r="P1046" s="13"/>
      <c r="Q1046" s="13" t="s">
        <v>23</v>
      </c>
      <c r="R1046" s="13" t="s">
        <v>23</v>
      </c>
      <c r="S1046" s="13" t="s">
        <v>23</v>
      </c>
      <c r="T1046" s="13"/>
      <c r="U1046" s="13" t="s">
        <v>23</v>
      </c>
      <c r="V1046" s="13" t="s">
        <v>23</v>
      </c>
      <c r="W1046" s="13" t="s">
        <v>23</v>
      </c>
      <c r="X1046" s="13" t="s">
        <v>23</v>
      </c>
      <c r="Y1046" s="13" t="s">
        <v>23</v>
      </c>
      <c r="Z1046" s="13" t="s">
        <v>23</v>
      </c>
    </row>
    <row r="1047" spans="1:26" s="1" customFormat="1" ht="24" x14ac:dyDescent="0.25">
      <c r="A1047" s="4">
        <v>1783</v>
      </c>
      <c r="B1047" s="13">
        <v>1</v>
      </c>
      <c r="C1047" s="48" t="s">
        <v>2043</v>
      </c>
      <c r="D1047" s="1" t="s">
        <v>4883</v>
      </c>
      <c r="E1047" s="5">
        <v>46.060020000000002</v>
      </c>
      <c r="F1047" s="5">
        <v>30.467095</v>
      </c>
      <c r="G1047" s="13">
        <v>-550</v>
      </c>
      <c r="H1047" s="1" t="s">
        <v>2041</v>
      </c>
      <c r="I1047" s="1" t="s">
        <v>7014</v>
      </c>
      <c r="J1047" s="16"/>
      <c r="K1047" s="16"/>
      <c r="L1047" s="14" t="s">
        <v>2044</v>
      </c>
      <c r="M1047" s="14" t="s">
        <v>4882</v>
      </c>
      <c r="N1047" s="1" t="s">
        <v>2036</v>
      </c>
      <c r="O1047" s="13" t="str">
        <f t="shared" si="16"/>
        <v>a</v>
      </c>
      <c r="P1047" s="13"/>
      <c r="Q1047" s="13" t="s">
        <v>23</v>
      </c>
      <c r="R1047" s="13" t="s">
        <v>23</v>
      </c>
      <c r="S1047" s="13" t="s">
        <v>23</v>
      </c>
      <c r="T1047" s="13"/>
      <c r="U1047" s="13" t="s">
        <v>23</v>
      </c>
      <c r="V1047" s="13" t="s">
        <v>23</v>
      </c>
      <c r="W1047" s="13" t="s">
        <v>23</v>
      </c>
      <c r="X1047" s="13" t="s">
        <v>23</v>
      </c>
      <c r="Y1047" s="13" t="s">
        <v>39</v>
      </c>
      <c r="Z1047" s="13" t="s">
        <v>23</v>
      </c>
    </row>
    <row r="1048" spans="1:26" s="1" customFormat="1" ht="60" x14ac:dyDescent="0.25">
      <c r="A1048" s="4">
        <v>1785</v>
      </c>
      <c r="B1048" s="13">
        <v>1</v>
      </c>
      <c r="C1048" s="48" t="s">
        <v>6396</v>
      </c>
      <c r="D1048" s="1" t="s">
        <v>6395</v>
      </c>
      <c r="E1048" s="5">
        <v>46.200631999999999</v>
      </c>
      <c r="F1048" s="5">
        <v>30.348578</v>
      </c>
      <c r="G1048" s="13">
        <v>-502</v>
      </c>
      <c r="H1048" s="1" t="s">
        <v>2041</v>
      </c>
      <c r="I1048" s="1" t="s">
        <v>6690</v>
      </c>
      <c r="J1048" s="16" t="s">
        <v>2035</v>
      </c>
      <c r="K1048" s="16"/>
      <c r="L1048" s="14" t="s">
        <v>2045</v>
      </c>
      <c r="M1048" s="14" t="s">
        <v>4884</v>
      </c>
      <c r="N1048" s="1" t="s">
        <v>2036</v>
      </c>
      <c r="O1048" s="13" t="str">
        <f t="shared" si="16"/>
        <v>a</v>
      </c>
      <c r="P1048" s="13"/>
      <c r="Q1048" s="13" t="s">
        <v>23</v>
      </c>
      <c r="R1048" s="13" t="s">
        <v>23</v>
      </c>
      <c r="S1048" s="13" t="s">
        <v>23</v>
      </c>
      <c r="T1048" s="13"/>
      <c r="U1048" s="13" t="s">
        <v>23</v>
      </c>
      <c r="V1048" s="13" t="s">
        <v>23</v>
      </c>
      <c r="W1048" s="13" t="s">
        <v>23</v>
      </c>
      <c r="X1048" s="13" t="s">
        <v>23</v>
      </c>
      <c r="Y1048" s="13" t="s">
        <v>23</v>
      </c>
      <c r="Z1048" s="13" t="s">
        <v>23</v>
      </c>
    </row>
    <row r="1049" spans="1:26" s="1" customFormat="1" ht="24" x14ac:dyDescent="0.25">
      <c r="A1049" s="4">
        <v>1786</v>
      </c>
      <c r="B1049" s="13">
        <v>1</v>
      </c>
      <c r="C1049" s="48" t="s">
        <v>6394</v>
      </c>
      <c r="D1049" s="1" t="s">
        <v>4886</v>
      </c>
      <c r="E1049" s="5">
        <v>46.215719999999997</v>
      </c>
      <c r="F1049" s="5">
        <v>30.45485</v>
      </c>
      <c r="G1049" s="13">
        <v>-550</v>
      </c>
      <c r="H1049" s="1" t="s">
        <v>2041</v>
      </c>
      <c r="I1049" s="1" t="s">
        <v>6197</v>
      </c>
      <c r="J1049" s="16"/>
      <c r="K1049" s="16"/>
      <c r="L1049" s="14" t="s">
        <v>2046</v>
      </c>
      <c r="M1049" s="14" t="s">
        <v>4885</v>
      </c>
      <c r="N1049" s="1" t="s">
        <v>2036</v>
      </c>
      <c r="O1049" s="13" t="str">
        <f t="shared" si="16"/>
        <v>a</v>
      </c>
      <c r="P1049" s="13"/>
      <c r="Q1049" s="13" t="s">
        <v>23</v>
      </c>
      <c r="R1049" s="13" t="s">
        <v>23</v>
      </c>
      <c r="S1049" s="13" t="s">
        <v>23</v>
      </c>
      <c r="T1049" s="13"/>
      <c r="U1049" s="13" t="s">
        <v>23</v>
      </c>
      <c r="V1049" s="13" t="s">
        <v>23</v>
      </c>
      <c r="W1049" s="13" t="s">
        <v>23</v>
      </c>
      <c r="X1049" s="13" t="s">
        <v>23</v>
      </c>
      <c r="Y1049" s="13" t="s">
        <v>23</v>
      </c>
      <c r="Z1049" s="13" t="s">
        <v>23</v>
      </c>
    </row>
    <row r="1050" spans="1:26" s="1" customFormat="1" ht="36" x14ac:dyDescent="0.25">
      <c r="A1050" s="4">
        <v>1788</v>
      </c>
      <c r="B1050" s="13">
        <v>1</v>
      </c>
      <c r="C1050" s="48" t="s">
        <v>6541</v>
      </c>
      <c r="D1050" s="1" t="s">
        <v>2047</v>
      </c>
      <c r="E1050" s="5">
        <v>46.51</v>
      </c>
      <c r="F1050" s="5">
        <v>30.75</v>
      </c>
      <c r="G1050" s="13">
        <v>-550</v>
      </c>
      <c r="H1050" s="1" t="s">
        <v>2048</v>
      </c>
      <c r="J1050" s="16"/>
      <c r="K1050" s="16"/>
      <c r="L1050" s="14" t="s">
        <v>2049</v>
      </c>
      <c r="M1050" s="14" t="s">
        <v>4887</v>
      </c>
      <c r="N1050" s="1" t="s">
        <v>2036</v>
      </c>
      <c r="O1050" s="13" t="str">
        <f t="shared" si="16"/>
        <v>a</v>
      </c>
      <c r="P1050" s="13"/>
      <c r="Q1050" s="13" t="s">
        <v>23</v>
      </c>
      <c r="R1050" s="13" t="s">
        <v>23</v>
      </c>
      <c r="S1050" s="13" t="s">
        <v>23</v>
      </c>
      <c r="T1050" s="13"/>
      <c r="U1050" s="13" t="s">
        <v>23</v>
      </c>
      <c r="V1050" s="13" t="s">
        <v>23</v>
      </c>
      <c r="W1050" s="13" t="s">
        <v>23</v>
      </c>
      <c r="X1050" s="13" t="s">
        <v>23</v>
      </c>
      <c r="Y1050" s="13" t="s">
        <v>23</v>
      </c>
      <c r="Z1050" s="13" t="s">
        <v>23</v>
      </c>
    </row>
    <row r="1051" spans="1:26" s="1" customFormat="1" ht="36" x14ac:dyDescent="0.25">
      <c r="A1051" s="4">
        <v>1789</v>
      </c>
      <c r="B1051" s="13">
        <v>1</v>
      </c>
      <c r="C1051" s="48" t="s">
        <v>2050</v>
      </c>
      <c r="D1051" s="1" t="s">
        <v>6393</v>
      </c>
      <c r="E1051" s="5">
        <v>46.573</v>
      </c>
      <c r="F1051" s="5">
        <v>30.74</v>
      </c>
      <c r="G1051" s="13">
        <v>-550</v>
      </c>
      <c r="H1051" s="1" t="s">
        <v>2048</v>
      </c>
      <c r="I1051" s="1" t="s">
        <v>6197</v>
      </c>
      <c r="J1051" s="16"/>
      <c r="K1051" s="16"/>
      <c r="L1051" s="14" t="s">
        <v>2051</v>
      </c>
      <c r="M1051" s="14" t="s">
        <v>4888</v>
      </c>
      <c r="N1051" s="1" t="s">
        <v>2036</v>
      </c>
      <c r="O1051" s="13" t="str">
        <f t="shared" si="16"/>
        <v>a</v>
      </c>
      <c r="P1051" s="13"/>
      <c r="Q1051" s="13" t="s">
        <v>23</v>
      </c>
      <c r="R1051" s="13" t="s">
        <v>23</v>
      </c>
      <c r="S1051" s="13" t="s">
        <v>23</v>
      </c>
      <c r="T1051" s="13"/>
      <c r="U1051" s="13" t="s">
        <v>23</v>
      </c>
      <c r="V1051" s="13" t="s">
        <v>23</v>
      </c>
      <c r="W1051" s="13" t="s">
        <v>23</v>
      </c>
      <c r="X1051" s="13" t="s">
        <v>23</v>
      </c>
      <c r="Y1051" s="13" t="s">
        <v>23</v>
      </c>
      <c r="Z1051" s="13" t="s">
        <v>23</v>
      </c>
    </row>
    <row r="1052" spans="1:26" s="1" customFormat="1" ht="12" x14ac:dyDescent="0.25">
      <c r="A1052" s="4">
        <v>1795</v>
      </c>
      <c r="B1052" s="13">
        <v>1</v>
      </c>
      <c r="C1052" s="48" t="s">
        <v>6388</v>
      </c>
      <c r="D1052" s="1" t="s">
        <v>6389</v>
      </c>
      <c r="E1052" s="5">
        <v>46.375</v>
      </c>
      <c r="F1052" s="5">
        <v>31.527999999999999</v>
      </c>
      <c r="G1052" s="13" t="s">
        <v>974</v>
      </c>
      <c r="H1052" s="1" t="s">
        <v>2048</v>
      </c>
      <c r="J1052" s="16"/>
      <c r="K1052" s="16"/>
      <c r="L1052" s="14"/>
      <c r="M1052" s="14"/>
      <c r="N1052" s="1" t="s">
        <v>2036</v>
      </c>
      <c r="O1052" s="13" t="str">
        <f t="shared" si="16"/>
        <v>a</v>
      </c>
      <c r="P1052" s="13"/>
      <c r="Q1052" s="13"/>
      <c r="R1052" s="13"/>
      <c r="S1052" s="13"/>
      <c r="T1052" s="13"/>
      <c r="U1052" s="13"/>
      <c r="V1052" s="13"/>
      <c r="W1052" s="13"/>
      <c r="X1052" s="13"/>
      <c r="Y1052" s="13"/>
      <c r="Z1052" s="13"/>
    </row>
    <row r="1053" spans="1:26" s="1" customFormat="1" ht="24" x14ac:dyDescent="0.25">
      <c r="A1053" s="4">
        <v>1795.1</v>
      </c>
      <c r="B1053" s="13">
        <v>1</v>
      </c>
      <c r="C1053" s="48" t="s">
        <v>2056</v>
      </c>
      <c r="D1053" s="1" t="s">
        <v>6385</v>
      </c>
      <c r="E1053" s="5">
        <v>46.204965999999999</v>
      </c>
      <c r="F1053" s="5">
        <v>31.852853</v>
      </c>
      <c r="G1053" s="13" t="s">
        <v>974</v>
      </c>
      <c r="H1053" s="1" t="s">
        <v>2057</v>
      </c>
      <c r="I1053" s="1" t="s">
        <v>6201</v>
      </c>
      <c r="J1053" s="16"/>
      <c r="K1053" s="16"/>
      <c r="L1053" s="14" t="s">
        <v>2058</v>
      </c>
      <c r="M1053" s="16"/>
      <c r="N1053" s="1" t="s">
        <v>2036</v>
      </c>
      <c r="O1053" s="13" t="str">
        <f t="shared" si="16"/>
        <v>a</v>
      </c>
      <c r="P1053" s="13"/>
      <c r="Q1053" s="13" t="s">
        <v>23</v>
      </c>
      <c r="R1053" s="13" t="s">
        <v>23</v>
      </c>
      <c r="S1053" s="13" t="s">
        <v>23</v>
      </c>
      <c r="T1053" s="13"/>
      <c r="U1053" s="13" t="s">
        <v>23</v>
      </c>
      <c r="V1053" s="13" t="s">
        <v>23</v>
      </c>
      <c r="W1053" s="13" t="s">
        <v>23</v>
      </c>
      <c r="X1053" s="13" t="s">
        <v>23</v>
      </c>
      <c r="Y1053" s="13" t="s">
        <v>23</v>
      </c>
      <c r="Z1053" s="13" t="s">
        <v>23</v>
      </c>
    </row>
    <row r="1054" spans="1:26" s="1" customFormat="1" ht="60" x14ac:dyDescent="0.25">
      <c r="A1054" s="4">
        <v>1796</v>
      </c>
      <c r="B1054" s="13">
        <v>1</v>
      </c>
      <c r="C1054" s="48" t="s">
        <v>6387</v>
      </c>
      <c r="D1054" s="1" t="s">
        <v>6383</v>
      </c>
      <c r="E1054" s="5">
        <v>46.107588</v>
      </c>
      <c r="F1054" s="5">
        <v>32.282863999999996</v>
      </c>
      <c r="G1054" s="13" t="s">
        <v>974</v>
      </c>
      <c r="I1054" s="1" t="s">
        <v>6382</v>
      </c>
      <c r="J1054" s="16"/>
      <c r="K1054" s="16"/>
      <c r="L1054" s="14" t="s">
        <v>2059</v>
      </c>
      <c r="M1054" s="16"/>
      <c r="N1054" s="1" t="s">
        <v>2036</v>
      </c>
      <c r="O1054" s="13" t="str">
        <f>IF(H1052="","m","a")</f>
        <v>a</v>
      </c>
      <c r="P1054" s="13"/>
      <c r="Q1054" s="13" t="s">
        <v>23</v>
      </c>
      <c r="R1054" s="13" t="s">
        <v>23</v>
      </c>
      <c r="S1054" s="13" t="s">
        <v>23</v>
      </c>
      <c r="T1054" s="13"/>
      <c r="U1054" s="13" t="s">
        <v>23</v>
      </c>
      <c r="V1054" s="13" t="s">
        <v>23</v>
      </c>
      <c r="W1054" s="13" t="s">
        <v>23</v>
      </c>
      <c r="X1054" s="13" t="s">
        <v>23</v>
      </c>
      <c r="Y1054" s="13" t="s">
        <v>23</v>
      </c>
      <c r="Z1054" s="13" t="s">
        <v>23</v>
      </c>
    </row>
    <row r="1055" spans="1:26" s="1" customFormat="1" ht="22.5" x14ac:dyDescent="0.25">
      <c r="A1055" s="4">
        <v>1804</v>
      </c>
      <c r="B1055" s="13">
        <v>1</v>
      </c>
      <c r="C1055" s="49" t="s">
        <v>6424</v>
      </c>
      <c r="D1055" s="1" t="s">
        <v>6425</v>
      </c>
      <c r="E1055" s="5">
        <v>45.189</v>
      </c>
      <c r="F1055" s="5">
        <v>33.378999999999998</v>
      </c>
      <c r="G1055" s="13">
        <v>-500</v>
      </c>
      <c r="H1055" s="1" t="s">
        <v>2071</v>
      </c>
      <c r="I1055" s="1" t="s">
        <v>6197</v>
      </c>
      <c r="J1055" s="16"/>
      <c r="K1055" s="16"/>
      <c r="L1055" s="15" t="s">
        <v>2064</v>
      </c>
      <c r="M1055" s="15" t="s">
        <v>4894</v>
      </c>
      <c r="N1055" s="1" t="s">
        <v>2036</v>
      </c>
      <c r="O1055" s="13" t="str">
        <f t="shared" ref="O1055:O1086" si="17">IF(H1055="","m","a")</f>
        <v>a</v>
      </c>
      <c r="P1055" s="13"/>
      <c r="Q1055" s="13" t="s">
        <v>23</v>
      </c>
      <c r="R1055" s="13" t="s">
        <v>23</v>
      </c>
      <c r="S1055" s="13" t="s">
        <v>23</v>
      </c>
      <c r="T1055" s="13"/>
      <c r="U1055" s="13" t="s">
        <v>23</v>
      </c>
      <c r="V1055" s="13" t="s">
        <v>23</v>
      </c>
      <c r="W1055" s="13" t="s">
        <v>23</v>
      </c>
      <c r="X1055" s="13" t="s">
        <v>23</v>
      </c>
      <c r="Y1055" s="13" t="s">
        <v>23</v>
      </c>
      <c r="Z1055" s="13" t="s">
        <v>23</v>
      </c>
    </row>
    <row r="1056" spans="1:26" s="1" customFormat="1" ht="36" x14ac:dyDescent="0.25">
      <c r="A1056" s="4">
        <v>1809</v>
      </c>
      <c r="B1056" s="13">
        <v>1</v>
      </c>
      <c r="C1056" s="48" t="s">
        <v>6418</v>
      </c>
      <c r="D1056" s="1" t="s">
        <v>6242</v>
      </c>
      <c r="E1056" s="5">
        <v>44.610306000000001</v>
      </c>
      <c r="F1056" s="5">
        <v>33.487901000000001</v>
      </c>
      <c r="G1056" s="13">
        <v>-422</v>
      </c>
      <c r="H1056" s="1" t="s">
        <v>2063</v>
      </c>
      <c r="I1056" s="1" t="s">
        <v>35</v>
      </c>
      <c r="J1056" s="16"/>
      <c r="K1056" s="16"/>
      <c r="L1056" s="14" t="s">
        <v>2067</v>
      </c>
      <c r="M1056" s="14" t="s">
        <v>4895</v>
      </c>
      <c r="N1056" s="1" t="s">
        <v>2036</v>
      </c>
      <c r="O1056" s="13" t="str">
        <f t="shared" si="17"/>
        <v>a</v>
      </c>
      <c r="P1056" s="13"/>
      <c r="Q1056" s="13" t="s">
        <v>23</v>
      </c>
      <c r="R1056" s="13" t="s">
        <v>23</v>
      </c>
      <c r="S1056" s="13" t="s">
        <v>23</v>
      </c>
      <c r="T1056" s="13"/>
      <c r="U1056" s="13" t="s">
        <v>23</v>
      </c>
      <c r="V1056" s="13" t="s">
        <v>23</v>
      </c>
      <c r="W1056" s="13" t="s">
        <v>23</v>
      </c>
      <c r="X1056" s="13" t="s">
        <v>23</v>
      </c>
      <c r="Y1056" s="13" t="s">
        <v>23</v>
      </c>
      <c r="Z1056" s="13" t="s">
        <v>23</v>
      </c>
    </row>
    <row r="1057" spans="1:26" s="1" customFormat="1" ht="36" x14ac:dyDescent="0.25">
      <c r="A1057" s="4">
        <v>1809.1</v>
      </c>
      <c r="B1057" s="13">
        <v>1</v>
      </c>
      <c r="C1057" s="48" t="s">
        <v>6417</v>
      </c>
      <c r="D1057" s="1" t="s">
        <v>6419</v>
      </c>
      <c r="E1057" s="5">
        <v>44.61</v>
      </c>
      <c r="F1057" s="5">
        <v>33.441000000000003</v>
      </c>
      <c r="G1057" s="13" t="s">
        <v>974</v>
      </c>
      <c r="H1057" s="1" t="s">
        <v>2063</v>
      </c>
      <c r="J1057" s="16"/>
      <c r="K1057" s="16"/>
      <c r="L1057" s="14"/>
      <c r="M1057" s="14"/>
      <c r="N1057" s="1" t="s">
        <v>2036</v>
      </c>
      <c r="O1057" s="13" t="str">
        <f t="shared" si="17"/>
        <v>a</v>
      </c>
      <c r="P1057" s="13"/>
      <c r="Q1057" s="13"/>
      <c r="R1057" s="13"/>
      <c r="S1057" s="13"/>
      <c r="T1057" s="13"/>
      <c r="U1057" s="13"/>
      <c r="V1057" s="13"/>
      <c r="W1057" s="13"/>
      <c r="X1057" s="13"/>
      <c r="Y1057" s="13"/>
      <c r="Z1057" s="13"/>
    </row>
    <row r="1058" spans="1:26" s="1" customFormat="1" ht="24" x14ac:dyDescent="0.25">
      <c r="A1058" s="4">
        <v>1815</v>
      </c>
      <c r="B1058" s="13">
        <v>1</v>
      </c>
      <c r="C1058" s="48" t="s">
        <v>6415</v>
      </c>
      <c r="D1058" s="1" t="s">
        <v>6413</v>
      </c>
      <c r="E1058" s="5">
        <v>44.570999999999998</v>
      </c>
      <c r="F1058" s="5">
        <v>34.348999999999997</v>
      </c>
      <c r="G1058" s="13">
        <v>-330</v>
      </c>
      <c r="H1058" s="1" t="s">
        <v>2071</v>
      </c>
      <c r="I1058" s="1" t="s">
        <v>6414</v>
      </c>
      <c r="J1058" s="16"/>
      <c r="K1058" s="16"/>
      <c r="L1058" s="14" t="s">
        <v>2072</v>
      </c>
      <c r="M1058" s="14" t="s">
        <v>4897</v>
      </c>
      <c r="N1058" s="1" t="s">
        <v>2036</v>
      </c>
      <c r="O1058" s="13" t="str">
        <f t="shared" si="17"/>
        <v>a</v>
      </c>
      <c r="P1058" s="13"/>
      <c r="Q1058" s="13" t="s">
        <v>23</v>
      </c>
      <c r="R1058" s="13" t="s">
        <v>23</v>
      </c>
      <c r="S1058" s="13" t="s">
        <v>23</v>
      </c>
      <c r="T1058" s="13"/>
      <c r="U1058" s="13" t="s">
        <v>23</v>
      </c>
      <c r="V1058" s="13" t="s">
        <v>23</v>
      </c>
      <c r="W1058" s="13" t="s">
        <v>23</v>
      </c>
      <c r="X1058" s="13" t="s">
        <v>23</v>
      </c>
      <c r="Y1058" s="13" t="s">
        <v>23</v>
      </c>
      <c r="Z1058" s="13" t="s">
        <v>23</v>
      </c>
    </row>
    <row r="1059" spans="1:26" s="1" customFormat="1" ht="48" x14ac:dyDescent="0.25">
      <c r="A1059" s="4">
        <v>1817</v>
      </c>
      <c r="B1059" s="13">
        <v>1</v>
      </c>
      <c r="C1059" s="48" t="s">
        <v>2073</v>
      </c>
      <c r="D1059" s="1" t="s">
        <v>2074</v>
      </c>
      <c r="E1059" s="5">
        <v>44.830979999999997</v>
      </c>
      <c r="F1059" s="5">
        <v>34.971393999999997</v>
      </c>
      <c r="G1059" s="13">
        <v>-330</v>
      </c>
      <c r="H1059" s="1" t="s">
        <v>2071</v>
      </c>
      <c r="I1059" s="1" t="s">
        <v>6412</v>
      </c>
      <c r="J1059" s="16"/>
      <c r="K1059" s="16"/>
      <c r="L1059" s="14" t="s">
        <v>2075</v>
      </c>
      <c r="M1059" s="14" t="s">
        <v>4898</v>
      </c>
      <c r="N1059" s="1" t="s">
        <v>2036</v>
      </c>
      <c r="O1059" s="13" t="str">
        <f t="shared" si="17"/>
        <v>a</v>
      </c>
      <c r="P1059" s="13"/>
      <c r="Q1059" s="13" t="s">
        <v>23</v>
      </c>
      <c r="R1059" s="13" t="s">
        <v>23</v>
      </c>
      <c r="S1059" s="13" t="s">
        <v>23</v>
      </c>
      <c r="T1059" s="13"/>
      <c r="U1059" s="13" t="s">
        <v>23</v>
      </c>
      <c r="V1059" s="13" t="s">
        <v>23</v>
      </c>
      <c r="W1059" s="13" t="s">
        <v>23</v>
      </c>
      <c r="X1059" s="13" t="s">
        <v>23</v>
      </c>
      <c r="Y1059" s="13" t="s">
        <v>23</v>
      </c>
      <c r="Z1059" s="13" t="s">
        <v>23</v>
      </c>
    </row>
    <row r="1060" spans="1:26" s="1" customFormat="1" ht="22.5" x14ac:dyDescent="0.25">
      <c r="A1060" s="4">
        <v>1819</v>
      </c>
      <c r="B1060" s="13">
        <v>1</v>
      </c>
      <c r="C1060" s="48" t="s">
        <v>2078</v>
      </c>
      <c r="D1060" s="1" t="s">
        <v>6411</v>
      </c>
      <c r="E1060" s="5">
        <v>45.008242000000003</v>
      </c>
      <c r="F1060" s="5">
        <v>35.832026999999997</v>
      </c>
      <c r="G1060" s="13">
        <v>-30</v>
      </c>
      <c r="H1060" s="1" t="s">
        <v>2071</v>
      </c>
      <c r="I1060" s="1" t="s">
        <v>6197</v>
      </c>
      <c r="J1060" s="16"/>
      <c r="K1060" s="16"/>
      <c r="L1060" s="14" t="s">
        <v>2079</v>
      </c>
      <c r="M1060" s="14" t="s">
        <v>4900</v>
      </c>
      <c r="N1060" s="1" t="s">
        <v>2036</v>
      </c>
      <c r="O1060" s="13" t="str">
        <f t="shared" si="17"/>
        <v>a</v>
      </c>
      <c r="P1060" s="13"/>
      <c r="Q1060" s="13" t="s">
        <v>23</v>
      </c>
      <c r="R1060" s="13" t="s">
        <v>23</v>
      </c>
      <c r="S1060" s="13" t="s">
        <v>23</v>
      </c>
      <c r="T1060" s="13"/>
      <c r="U1060" s="13" t="s">
        <v>23</v>
      </c>
      <c r="V1060" s="13" t="s">
        <v>23</v>
      </c>
      <c r="W1060" s="13" t="s">
        <v>23</v>
      </c>
      <c r="X1060" s="13" t="s">
        <v>23</v>
      </c>
      <c r="Y1060" s="13" t="s">
        <v>23</v>
      </c>
      <c r="Z1060" s="13" t="s">
        <v>23</v>
      </c>
    </row>
    <row r="1061" spans="1:26" s="1" customFormat="1" ht="36" x14ac:dyDescent="0.25">
      <c r="A1061" s="4">
        <v>1820</v>
      </c>
      <c r="B1061" s="13">
        <v>1</v>
      </c>
      <c r="C1061" s="48" t="s">
        <v>2080</v>
      </c>
      <c r="D1061" s="1" t="s">
        <v>6410</v>
      </c>
      <c r="E1061" s="5">
        <v>45.027976000000002</v>
      </c>
      <c r="F1061" s="5">
        <v>36.202314999999999</v>
      </c>
      <c r="G1061" s="13">
        <v>-500</v>
      </c>
      <c r="H1061" s="1" t="s">
        <v>2081</v>
      </c>
      <c r="I1061" s="1" t="s">
        <v>6197</v>
      </c>
      <c r="J1061" s="16"/>
      <c r="K1061" s="16"/>
      <c r="L1061" s="14" t="s">
        <v>2082</v>
      </c>
      <c r="M1061" s="14" t="s">
        <v>4901</v>
      </c>
      <c r="N1061" s="1" t="s">
        <v>2036</v>
      </c>
      <c r="O1061" s="13" t="str">
        <f t="shared" si="17"/>
        <v>a</v>
      </c>
      <c r="P1061" s="13"/>
      <c r="Q1061" s="13" t="s">
        <v>23</v>
      </c>
      <c r="R1061" s="13" t="s">
        <v>23</v>
      </c>
      <c r="S1061" s="13" t="s">
        <v>23</v>
      </c>
      <c r="T1061" s="13"/>
      <c r="U1061" s="13" t="s">
        <v>23</v>
      </c>
      <c r="V1061" s="13" t="s">
        <v>23</v>
      </c>
      <c r="W1061" s="13" t="s">
        <v>23</v>
      </c>
      <c r="X1061" s="13" t="s">
        <v>23</v>
      </c>
      <c r="Y1061" s="13" t="s">
        <v>23</v>
      </c>
      <c r="Z1061" s="13" t="s">
        <v>23</v>
      </c>
    </row>
    <row r="1062" spans="1:26" s="1" customFormat="1" ht="36" x14ac:dyDescent="0.25">
      <c r="A1062" s="4">
        <v>1822</v>
      </c>
      <c r="B1062" s="13">
        <v>1</v>
      </c>
      <c r="C1062" s="48" t="s">
        <v>2083</v>
      </c>
      <c r="D1062" s="1" t="s">
        <v>2084</v>
      </c>
      <c r="E1062" s="5">
        <v>45.236682000000002</v>
      </c>
      <c r="F1062" s="5">
        <v>36.417346000000002</v>
      </c>
      <c r="G1062" s="13">
        <v>-550</v>
      </c>
      <c r="H1062" s="1" t="s">
        <v>2063</v>
      </c>
      <c r="I1062" s="1" t="s">
        <v>6197</v>
      </c>
      <c r="J1062" s="16"/>
      <c r="K1062" s="16"/>
      <c r="L1062" s="14" t="s">
        <v>2085</v>
      </c>
      <c r="M1062" s="14" t="s">
        <v>4902</v>
      </c>
      <c r="N1062" s="1" t="s">
        <v>2036</v>
      </c>
      <c r="O1062" s="13" t="str">
        <f t="shared" si="17"/>
        <v>a</v>
      </c>
      <c r="P1062" s="13"/>
      <c r="Q1062" s="13" t="s">
        <v>23</v>
      </c>
      <c r="R1062" s="13" t="s">
        <v>23</v>
      </c>
      <c r="S1062" s="13" t="s">
        <v>23</v>
      </c>
      <c r="T1062" s="13"/>
      <c r="U1062" s="13" t="s">
        <v>23</v>
      </c>
      <c r="V1062" s="13" t="s">
        <v>23</v>
      </c>
      <c r="W1062" s="13" t="s">
        <v>23</v>
      </c>
      <c r="X1062" s="13" t="s">
        <v>23</v>
      </c>
      <c r="Y1062" s="13" t="s">
        <v>23</v>
      </c>
      <c r="Z1062" s="13" t="s">
        <v>23</v>
      </c>
    </row>
    <row r="1063" spans="1:26" s="1" customFormat="1" ht="36" x14ac:dyDescent="0.25">
      <c r="A1063" s="4">
        <v>1832</v>
      </c>
      <c r="B1063" s="13">
        <v>1</v>
      </c>
      <c r="C1063" s="48" t="s">
        <v>6377</v>
      </c>
      <c r="D1063" s="1" t="s">
        <v>6379</v>
      </c>
      <c r="E1063" s="5">
        <v>46.743056000000003</v>
      </c>
      <c r="F1063" s="5">
        <v>38.417704999999998</v>
      </c>
      <c r="G1063" s="13">
        <v>-30</v>
      </c>
      <c r="H1063" s="1" t="s">
        <v>2096</v>
      </c>
      <c r="I1063" s="1" t="s">
        <v>6197</v>
      </c>
      <c r="J1063" s="16"/>
      <c r="K1063" s="16"/>
      <c r="L1063" s="14" t="s">
        <v>2093</v>
      </c>
      <c r="M1063" s="14" t="s">
        <v>4905</v>
      </c>
      <c r="N1063" s="1" t="s">
        <v>2088</v>
      </c>
      <c r="O1063" s="13" t="str">
        <f t="shared" si="17"/>
        <v>a</v>
      </c>
      <c r="P1063" s="13"/>
      <c r="Q1063" s="13" t="s">
        <v>23</v>
      </c>
      <c r="R1063" s="13" t="s">
        <v>23</v>
      </c>
      <c r="S1063" s="13" t="s">
        <v>23</v>
      </c>
      <c r="T1063" s="13"/>
      <c r="U1063" s="13" t="s">
        <v>23</v>
      </c>
      <c r="V1063" s="13" t="s">
        <v>23</v>
      </c>
      <c r="W1063" s="13" t="s">
        <v>23</v>
      </c>
      <c r="X1063" s="13" t="s">
        <v>23</v>
      </c>
      <c r="Y1063" s="13" t="s">
        <v>23</v>
      </c>
      <c r="Z1063" s="13" t="s">
        <v>23</v>
      </c>
    </row>
    <row r="1064" spans="1:26" s="1" customFormat="1" ht="24" x14ac:dyDescent="0.25">
      <c r="A1064" s="4">
        <v>1832.1</v>
      </c>
      <c r="B1064" s="13">
        <v>1</v>
      </c>
      <c r="C1064" s="48" t="s">
        <v>6378</v>
      </c>
      <c r="D1064" s="1" t="s">
        <v>6380</v>
      </c>
      <c r="E1064" s="5">
        <v>46.219000000000001</v>
      </c>
      <c r="F1064" s="5">
        <v>38.226999999999997</v>
      </c>
      <c r="G1064" s="13" t="s">
        <v>974</v>
      </c>
      <c r="H1064" s="1" t="s">
        <v>2096</v>
      </c>
      <c r="I1064" s="1" t="s">
        <v>6197</v>
      </c>
      <c r="J1064" s="16"/>
      <c r="K1064" s="16"/>
      <c r="L1064" s="14"/>
      <c r="M1064" s="14"/>
      <c r="N1064" s="1" t="s">
        <v>2088</v>
      </c>
      <c r="O1064" s="13" t="str">
        <f t="shared" si="17"/>
        <v>a</v>
      </c>
      <c r="P1064" s="13"/>
      <c r="Q1064" s="13"/>
      <c r="R1064" s="13"/>
      <c r="S1064" s="13"/>
      <c r="T1064" s="13"/>
      <c r="U1064" s="13"/>
      <c r="V1064" s="13"/>
      <c r="W1064" s="13"/>
      <c r="X1064" s="13"/>
      <c r="Y1064" s="13"/>
      <c r="Z1064" s="13"/>
    </row>
    <row r="1065" spans="1:26" s="1" customFormat="1" ht="22.5" x14ac:dyDescent="0.25">
      <c r="A1065" s="4">
        <v>1840</v>
      </c>
      <c r="B1065" s="13">
        <v>1</v>
      </c>
      <c r="C1065" s="48" t="s">
        <v>2095</v>
      </c>
      <c r="D1065" s="1" t="s">
        <v>2094</v>
      </c>
      <c r="E1065" s="5">
        <v>45.277000000000001</v>
      </c>
      <c r="F1065" s="5">
        <v>36.965899999999998</v>
      </c>
      <c r="G1065" s="13">
        <v>-350</v>
      </c>
      <c r="H1065" s="1" t="s">
        <v>2096</v>
      </c>
      <c r="I1065" s="1" t="s">
        <v>6307</v>
      </c>
      <c r="J1065" s="16"/>
      <c r="K1065" s="16"/>
      <c r="L1065" s="14" t="s">
        <v>2097</v>
      </c>
      <c r="M1065" s="14" t="s">
        <v>4569</v>
      </c>
      <c r="N1065" s="1" t="s">
        <v>2088</v>
      </c>
      <c r="O1065" s="13" t="str">
        <f t="shared" si="17"/>
        <v>a</v>
      </c>
      <c r="P1065" s="13"/>
      <c r="Q1065" s="13" t="s">
        <v>38</v>
      </c>
      <c r="R1065" s="13" t="s">
        <v>39</v>
      </c>
      <c r="S1065" s="13" t="s">
        <v>23</v>
      </c>
      <c r="T1065" s="13"/>
      <c r="U1065" s="13" t="s">
        <v>23</v>
      </c>
      <c r="V1065" s="13" t="s">
        <v>23</v>
      </c>
      <c r="W1065" s="13" t="s">
        <v>23</v>
      </c>
      <c r="X1065" s="13" t="s">
        <v>23</v>
      </c>
      <c r="Y1065" s="13" t="s">
        <v>23</v>
      </c>
      <c r="Z1065" s="13" t="s">
        <v>23</v>
      </c>
    </row>
    <row r="1066" spans="1:26" s="1" customFormat="1" ht="36" x14ac:dyDescent="0.25">
      <c r="A1066" s="4">
        <v>1848</v>
      </c>
      <c r="B1066" s="13">
        <v>1</v>
      </c>
      <c r="C1066" s="48" t="s">
        <v>2106</v>
      </c>
      <c r="D1066" s="1" t="s">
        <v>6372</v>
      </c>
      <c r="E1066" s="5">
        <v>44.349313000000002</v>
      </c>
      <c r="F1066" s="5">
        <v>38.529342</v>
      </c>
      <c r="G1066" s="13">
        <v>-30</v>
      </c>
      <c r="H1066" s="1" t="s">
        <v>2107</v>
      </c>
      <c r="I1066" s="1" t="s">
        <v>6370</v>
      </c>
      <c r="J1066" s="16"/>
      <c r="K1066" s="16"/>
      <c r="L1066" s="14" t="s">
        <v>2108</v>
      </c>
      <c r="M1066" s="14" t="s">
        <v>4909</v>
      </c>
      <c r="N1066" s="1" t="s">
        <v>2088</v>
      </c>
      <c r="O1066" s="13" t="str">
        <f t="shared" si="17"/>
        <v>a</v>
      </c>
      <c r="P1066" s="13"/>
      <c r="Q1066" s="13" t="s">
        <v>23</v>
      </c>
      <c r="R1066" s="13" t="s">
        <v>23</v>
      </c>
      <c r="S1066" s="13" t="s">
        <v>23</v>
      </c>
      <c r="T1066" s="13"/>
      <c r="U1066" s="13" t="s">
        <v>23</v>
      </c>
      <c r="V1066" s="13" t="s">
        <v>23</v>
      </c>
      <c r="W1066" s="13" t="s">
        <v>23</v>
      </c>
      <c r="X1066" s="13" t="s">
        <v>23</v>
      </c>
      <c r="Y1066" s="13" t="s">
        <v>23</v>
      </c>
      <c r="Z1066" s="13" t="s">
        <v>23</v>
      </c>
    </row>
    <row r="1067" spans="1:26" s="1" customFormat="1" ht="24" x14ac:dyDescent="0.25">
      <c r="A1067" s="4">
        <v>1849</v>
      </c>
      <c r="B1067" s="13">
        <v>1</v>
      </c>
      <c r="C1067" s="48" t="s">
        <v>2109</v>
      </c>
      <c r="D1067" s="1" t="s">
        <v>6371</v>
      </c>
      <c r="E1067" s="5">
        <v>44.233167999999999</v>
      </c>
      <c r="F1067" s="5">
        <v>38.830548</v>
      </c>
      <c r="G1067" s="13" t="s">
        <v>974</v>
      </c>
      <c r="H1067" s="1" t="s">
        <v>2107</v>
      </c>
      <c r="I1067" s="1" t="s">
        <v>6197</v>
      </c>
      <c r="J1067" s="16"/>
      <c r="K1067" s="16"/>
      <c r="L1067" s="14" t="s">
        <v>2110</v>
      </c>
      <c r="M1067" s="16"/>
      <c r="N1067" s="1" t="s">
        <v>2088</v>
      </c>
      <c r="O1067" s="13" t="str">
        <f t="shared" si="17"/>
        <v>a</v>
      </c>
      <c r="P1067" s="13"/>
      <c r="Q1067" s="13" t="s">
        <v>23</v>
      </c>
      <c r="R1067" s="13" t="s">
        <v>23</v>
      </c>
      <c r="S1067" s="13" t="s">
        <v>23</v>
      </c>
      <c r="T1067" s="13"/>
      <c r="U1067" s="13" t="s">
        <v>23</v>
      </c>
      <c r="V1067" s="13" t="s">
        <v>23</v>
      </c>
      <c r="W1067" s="13" t="s">
        <v>23</v>
      </c>
      <c r="X1067" s="13" t="s">
        <v>23</v>
      </c>
      <c r="Y1067" s="13" t="s">
        <v>23</v>
      </c>
      <c r="Z1067" s="13" t="s">
        <v>23</v>
      </c>
    </row>
    <row r="1068" spans="1:26" s="1" customFormat="1" ht="36" x14ac:dyDescent="0.25">
      <c r="A1068" s="4">
        <v>1850</v>
      </c>
      <c r="B1068" s="13">
        <v>1</v>
      </c>
      <c r="C1068" s="48" t="s">
        <v>6195</v>
      </c>
      <c r="D1068" s="1" t="s">
        <v>6369</v>
      </c>
      <c r="E1068" s="5">
        <v>44.085518</v>
      </c>
      <c r="F1068" s="5">
        <v>39.057198999999997</v>
      </c>
      <c r="G1068" s="13" t="s">
        <v>974</v>
      </c>
      <c r="H1068" s="1" t="s">
        <v>2107</v>
      </c>
      <c r="I1068" s="1" t="s">
        <v>6197</v>
      </c>
      <c r="J1068" s="16"/>
      <c r="K1068" s="16"/>
      <c r="L1068" s="14" t="s">
        <v>2111</v>
      </c>
      <c r="M1068" s="16"/>
      <c r="N1068" s="1" t="s">
        <v>2088</v>
      </c>
      <c r="O1068" s="13" t="str">
        <f t="shared" si="17"/>
        <v>a</v>
      </c>
      <c r="P1068" s="13" t="s">
        <v>97</v>
      </c>
      <c r="Q1068" s="13" t="s">
        <v>23</v>
      </c>
      <c r="R1068" s="13" t="s">
        <v>23</v>
      </c>
      <c r="S1068" s="13" t="s">
        <v>23</v>
      </c>
      <c r="T1068" s="13"/>
      <c r="U1068" s="13" t="s">
        <v>23</v>
      </c>
      <c r="V1068" s="13" t="s">
        <v>23</v>
      </c>
      <c r="W1068" s="13" t="s">
        <v>23</v>
      </c>
      <c r="X1068" s="13" t="s">
        <v>23</v>
      </c>
      <c r="Y1068" s="13" t="s">
        <v>23</v>
      </c>
      <c r="Z1068" s="13" t="s">
        <v>23</v>
      </c>
    </row>
    <row r="1069" spans="1:26" s="1" customFormat="1" ht="24" x14ac:dyDescent="0.25">
      <c r="A1069" s="4">
        <v>1851</v>
      </c>
      <c r="B1069" s="13">
        <v>1</v>
      </c>
      <c r="C1069" s="48" t="s">
        <v>6363</v>
      </c>
      <c r="D1069" s="1" t="s">
        <v>6368</v>
      </c>
      <c r="E1069" s="5">
        <v>43.573</v>
      </c>
      <c r="F1069" s="5">
        <v>39.707000000000001</v>
      </c>
      <c r="G1069" s="13" t="s">
        <v>974</v>
      </c>
      <c r="H1069" s="1" t="s">
        <v>2112</v>
      </c>
      <c r="I1069" s="1" t="s">
        <v>6197</v>
      </c>
      <c r="J1069" s="16"/>
      <c r="K1069" s="16"/>
      <c r="L1069" s="14" t="s">
        <v>2113</v>
      </c>
      <c r="M1069" s="16"/>
      <c r="N1069" s="1" t="s">
        <v>2088</v>
      </c>
      <c r="O1069" s="13" t="str">
        <f t="shared" si="17"/>
        <v>a</v>
      </c>
      <c r="P1069" s="13" t="s">
        <v>97</v>
      </c>
      <c r="Q1069" s="13" t="s">
        <v>23</v>
      </c>
      <c r="R1069" s="13" t="s">
        <v>23</v>
      </c>
      <c r="S1069" s="13" t="s">
        <v>23</v>
      </c>
      <c r="T1069" s="13"/>
      <c r="U1069" s="13" t="s">
        <v>23</v>
      </c>
      <c r="V1069" s="13" t="s">
        <v>23</v>
      </c>
      <c r="W1069" s="13" t="s">
        <v>23</v>
      </c>
      <c r="X1069" s="13" t="s">
        <v>23</v>
      </c>
      <c r="Y1069" s="13" t="s">
        <v>23</v>
      </c>
      <c r="Z1069" s="13" t="s">
        <v>23</v>
      </c>
    </row>
    <row r="1070" spans="1:26" s="1" customFormat="1" ht="36" x14ac:dyDescent="0.25">
      <c r="A1070" s="4">
        <v>1852</v>
      </c>
      <c r="B1070" s="13">
        <v>1</v>
      </c>
      <c r="C1070" s="48" t="s">
        <v>4910</v>
      </c>
      <c r="D1070" s="1" t="s">
        <v>6367</v>
      </c>
      <c r="E1070" s="5">
        <v>43.540999999999997</v>
      </c>
      <c r="F1070" s="5">
        <v>39.787999999999997</v>
      </c>
      <c r="G1070" s="13">
        <v>-330</v>
      </c>
      <c r="H1070" s="1" t="s">
        <v>2112</v>
      </c>
      <c r="J1070" s="16"/>
      <c r="K1070" s="16"/>
      <c r="L1070" s="14" t="s">
        <v>2114</v>
      </c>
      <c r="M1070" s="14" t="s">
        <v>4911</v>
      </c>
      <c r="N1070" s="1" t="s">
        <v>2088</v>
      </c>
      <c r="O1070" s="13" t="str">
        <f t="shared" si="17"/>
        <v>a</v>
      </c>
      <c r="P1070" s="13"/>
      <c r="Q1070" s="13" t="s">
        <v>23</v>
      </c>
      <c r="R1070" s="13" t="s">
        <v>23</v>
      </c>
      <c r="S1070" s="13" t="s">
        <v>23</v>
      </c>
      <c r="T1070" s="13"/>
      <c r="U1070" s="13" t="s">
        <v>23</v>
      </c>
      <c r="V1070" s="13" t="s">
        <v>23</v>
      </c>
      <c r="W1070" s="13" t="s">
        <v>23</v>
      </c>
      <c r="X1070" s="13" t="s">
        <v>23</v>
      </c>
      <c r="Y1070" s="13" t="s">
        <v>23</v>
      </c>
      <c r="Z1070" s="13" t="s">
        <v>23</v>
      </c>
    </row>
    <row r="1071" spans="1:26" s="1" customFormat="1" ht="36" x14ac:dyDescent="0.25">
      <c r="A1071" s="4">
        <v>1853</v>
      </c>
      <c r="B1071" s="13">
        <v>1</v>
      </c>
      <c r="C1071" s="48" t="s">
        <v>6364</v>
      </c>
      <c r="D1071" s="1" t="s">
        <v>6365</v>
      </c>
      <c r="E1071" s="5">
        <v>43.411999999999999</v>
      </c>
      <c r="F1071" s="5">
        <v>39.9206</v>
      </c>
      <c r="G1071" s="13" t="s">
        <v>974</v>
      </c>
      <c r="H1071" s="1" t="s">
        <v>2112</v>
      </c>
      <c r="I1071" s="1" t="s">
        <v>6362</v>
      </c>
      <c r="J1071" s="16"/>
      <c r="K1071" s="16"/>
      <c r="L1071" s="14" t="s">
        <v>2115</v>
      </c>
      <c r="M1071" s="16"/>
      <c r="N1071" s="1" t="s">
        <v>2088</v>
      </c>
      <c r="O1071" s="13" t="str">
        <f t="shared" si="17"/>
        <v>a</v>
      </c>
      <c r="P1071" s="13"/>
      <c r="Q1071" s="13" t="s">
        <v>23</v>
      </c>
      <c r="R1071" s="13" t="s">
        <v>23</v>
      </c>
      <c r="S1071" s="13" t="s">
        <v>23</v>
      </c>
      <c r="T1071" s="13"/>
      <c r="U1071" s="13" t="s">
        <v>23</v>
      </c>
      <c r="V1071" s="13" t="s">
        <v>23</v>
      </c>
      <c r="W1071" s="13" t="s">
        <v>23</v>
      </c>
      <c r="X1071" s="13" t="s">
        <v>23</v>
      </c>
      <c r="Y1071" s="13" t="s">
        <v>23</v>
      </c>
      <c r="Z1071" s="13" t="s">
        <v>23</v>
      </c>
    </row>
    <row r="1072" spans="1:26" s="1" customFormat="1" ht="24" x14ac:dyDescent="0.25">
      <c r="A1072" s="4">
        <v>1854</v>
      </c>
      <c r="B1072" s="13">
        <v>1</v>
      </c>
      <c r="C1072" s="48" t="s">
        <v>2116</v>
      </c>
      <c r="D1072" s="1" t="s">
        <v>6361</v>
      </c>
      <c r="E1072" s="5">
        <v>43.411000000000001</v>
      </c>
      <c r="F1072" s="5">
        <v>39.920999999999999</v>
      </c>
      <c r="G1072" s="13" t="s">
        <v>974</v>
      </c>
      <c r="H1072" s="1" t="s">
        <v>2112</v>
      </c>
      <c r="I1072" s="1" t="s">
        <v>6197</v>
      </c>
      <c r="J1072" s="16"/>
      <c r="K1072" s="16"/>
      <c r="L1072" s="14" t="s">
        <v>2117</v>
      </c>
      <c r="M1072" s="16"/>
      <c r="N1072" s="1" t="s">
        <v>2088</v>
      </c>
      <c r="O1072" s="13" t="str">
        <f t="shared" si="17"/>
        <v>a</v>
      </c>
      <c r="P1072" s="13"/>
      <c r="Q1072" s="13" t="s">
        <v>23</v>
      </c>
      <c r="R1072" s="13" t="s">
        <v>23</v>
      </c>
      <c r="S1072" s="13" t="s">
        <v>23</v>
      </c>
      <c r="T1072" s="13"/>
      <c r="U1072" s="13" t="s">
        <v>23</v>
      </c>
      <c r="V1072" s="13" t="s">
        <v>23</v>
      </c>
      <c r="W1072" s="13" t="s">
        <v>23</v>
      </c>
      <c r="X1072" s="13" t="s">
        <v>23</v>
      </c>
      <c r="Y1072" s="13" t="s">
        <v>23</v>
      </c>
      <c r="Z1072" s="13" t="s">
        <v>23</v>
      </c>
    </row>
    <row r="1073" spans="1:26" s="1" customFormat="1" ht="60" x14ac:dyDescent="0.25">
      <c r="A1073" s="4">
        <v>1855</v>
      </c>
      <c r="B1073" s="13">
        <v>1</v>
      </c>
      <c r="C1073" s="48" t="s">
        <v>2119</v>
      </c>
      <c r="D1073" s="1" t="s">
        <v>6366</v>
      </c>
      <c r="E1073" s="5">
        <v>43.379300000000001</v>
      </c>
      <c r="F1073" s="5">
        <v>40.070900000000002</v>
      </c>
      <c r="G1073" s="13">
        <v>300</v>
      </c>
      <c r="H1073" s="1" t="s">
        <v>2112</v>
      </c>
      <c r="I1073" s="1" t="s">
        <v>6197</v>
      </c>
      <c r="J1073" s="16"/>
      <c r="K1073" s="16"/>
      <c r="L1073" s="14" t="s">
        <v>2120</v>
      </c>
      <c r="M1073" s="14" t="s">
        <v>4912</v>
      </c>
      <c r="N1073" s="1" t="s">
        <v>2118</v>
      </c>
      <c r="O1073" s="13" t="str">
        <f t="shared" si="17"/>
        <v>a</v>
      </c>
      <c r="P1073" s="13"/>
      <c r="Q1073" s="13" t="s">
        <v>23</v>
      </c>
      <c r="R1073" s="13" t="s">
        <v>23</v>
      </c>
      <c r="S1073" s="13" t="s">
        <v>23</v>
      </c>
      <c r="T1073" s="13"/>
      <c r="U1073" s="13" t="s">
        <v>23</v>
      </c>
      <c r="V1073" s="13" t="s">
        <v>23</v>
      </c>
      <c r="W1073" s="13" t="s">
        <v>23</v>
      </c>
      <c r="X1073" s="13" t="s">
        <v>23</v>
      </c>
      <c r="Y1073" s="13" t="s">
        <v>23</v>
      </c>
      <c r="Z1073" s="13" t="s">
        <v>23</v>
      </c>
    </row>
    <row r="1074" spans="1:26" s="1" customFormat="1" ht="24" x14ac:dyDescent="0.25">
      <c r="A1074" s="4">
        <v>1856</v>
      </c>
      <c r="B1074" s="13">
        <v>1</v>
      </c>
      <c r="C1074" s="48" t="s">
        <v>6358</v>
      </c>
      <c r="D1074" s="1" t="s">
        <v>6360</v>
      </c>
      <c r="E1074" s="5">
        <v>43.325000000000003</v>
      </c>
      <c r="F1074" s="5">
        <v>40.222499999999997</v>
      </c>
      <c r="G1074" s="13">
        <v>-30</v>
      </c>
      <c r="H1074" s="1" t="s">
        <v>2112</v>
      </c>
      <c r="I1074" s="1" t="s">
        <v>6197</v>
      </c>
      <c r="J1074" s="16"/>
      <c r="K1074" s="16"/>
      <c r="L1074" s="14" t="s">
        <v>2121</v>
      </c>
      <c r="M1074" s="14" t="s">
        <v>4913</v>
      </c>
      <c r="N1074" s="1" t="s">
        <v>2118</v>
      </c>
      <c r="O1074" s="13" t="str">
        <f t="shared" si="17"/>
        <v>a</v>
      </c>
      <c r="P1074" s="13"/>
      <c r="Q1074" s="13" t="s">
        <v>23</v>
      </c>
      <c r="R1074" s="13" t="s">
        <v>23</v>
      </c>
      <c r="S1074" s="13" t="s">
        <v>23</v>
      </c>
      <c r="T1074" s="13"/>
      <c r="U1074" s="13" t="s">
        <v>23</v>
      </c>
      <c r="V1074" s="13" t="s">
        <v>23</v>
      </c>
      <c r="W1074" s="13" t="s">
        <v>23</v>
      </c>
      <c r="X1074" s="13" t="s">
        <v>23</v>
      </c>
      <c r="Y1074" s="13" t="s">
        <v>23</v>
      </c>
      <c r="Z1074" s="13" t="s">
        <v>23</v>
      </c>
    </row>
    <row r="1075" spans="1:26" s="1" customFormat="1" ht="48" x14ac:dyDescent="0.25">
      <c r="A1075" s="4">
        <v>1857</v>
      </c>
      <c r="B1075" s="13">
        <v>1</v>
      </c>
      <c r="C1075" s="48" t="s">
        <v>6357</v>
      </c>
      <c r="D1075" s="1" t="s">
        <v>6359</v>
      </c>
      <c r="E1075" s="5">
        <v>43.1736</v>
      </c>
      <c r="F1075" s="5">
        <v>40.3185</v>
      </c>
      <c r="G1075" s="13">
        <v>-330</v>
      </c>
      <c r="H1075" s="1" t="s">
        <v>2112</v>
      </c>
      <c r="I1075" s="1" t="s">
        <v>6200</v>
      </c>
      <c r="J1075" s="16"/>
      <c r="K1075" s="16"/>
      <c r="L1075" s="14" t="s">
        <v>2122</v>
      </c>
      <c r="M1075" s="14" t="s">
        <v>4914</v>
      </c>
      <c r="N1075" s="1" t="s">
        <v>2118</v>
      </c>
      <c r="O1075" s="13" t="str">
        <f t="shared" si="17"/>
        <v>a</v>
      </c>
      <c r="P1075" s="13"/>
      <c r="Q1075" s="13" t="s">
        <v>23</v>
      </c>
      <c r="R1075" s="13" t="s">
        <v>23</v>
      </c>
      <c r="S1075" s="13" t="s">
        <v>23</v>
      </c>
      <c r="T1075" s="13"/>
      <c r="U1075" s="13" t="s">
        <v>23</v>
      </c>
      <c r="V1075" s="13" t="s">
        <v>23</v>
      </c>
      <c r="W1075" s="13" t="s">
        <v>23</v>
      </c>
      <c r="X1075" s="13" t="s">
        <v>23</v>
      </c>
      <c r="Y1075" s="13" t="s">
        <v>23</v>
      </c>
      <c r="Z1075" s="13" t="s">
        <v>23</v>
      </c>
    </row>
    <row r="1076" spans="1:26" s="1" customFormat="1" ht="36" x14ac:dyDescent="0.25">
      <c r="A1076" s="4">
        <v>1862</v>
      </c>
      <c r="B1076" s="13">
        <v>1</v>
      </c>
      <c r="C1076" s="48" t="s">
        <v>4420</v>
      </c>
      <c r="D1076" s="1" t="s">
        <v>6351</v>
      </c>
      <c r="E1076" s="5">
        <v>42.814999999999998</v>
      </c>
      <c r="F1076" s="5">
        <v>41.125700000000002</v>
      </c>
      <c r="G1076" s="13">
        <v>551</v>
      </c>
      <c r="H1076" s="1" t="s">
        <v>2126</v>
      </c>
      <c r="I1076" s="1" t="s">
        <v>6197</v>
      </c>
      <c r="J1076" s="16"/>
      <c r="K1076" s="16"/>
      <c r="L1076" s="14" t="s">
        <v>2127</v>
      </c>
      <c r="M1076" s="14" t="s">
        <v>4916</v>
      </c>
      <c r="N1076" s="1" t="s">
        <v>2118</v>
      </c>
      <c r="O1076" s="13" t="str">
        <f t="shared" si="17"/>
        <v>a</v>
      </c>
      <c r="P1076" s="13"/>
      <c r="Q1076" s="13" t="s">
        <v>23</v>
      </c>
      <c r="R1076" s="13" t="s">
        <v>23</v>
      </c>
      <c r="S1076" s="13" t="s">
        <v>23</v>
      </c>
      <c r="T1076" s="13"/>
      <c r="U1076" s="13" t="s">
        <v>23</v>
      </c>
      <c r="V1076" s="13" t="s">
        <v>23</v>
      </c>
      <c r="W1076" s="13" t="s">
        <v>23</v>
      </c>
      <c r="X1076" s="13" t="s">
        <v>23</v>
      </c>
      <c r="Y1076" s="13" t="s">
        <v>23</v>
      </c>
      <c r="Z1076" s="13" t="s">
        <v>23</v>
      </c>
    </row>
    <row r="1077" spans="1:26" s="1" customFormat="1" ht="36" x14ac:dyDescent="0.25">
      <c r="A1077" s="4">
        <v>1863</v>
      </c>
      <c r="B1077" s="13">
        <v>1</v>
      </c>
      <c r="C1077" s="48" t="s">
        <v>2128</v>
      </c>
      <c r="D1077" s="1" t="s">
        <v>6352</v>
      </c>
      <c r="E1077" s="5">
        <v>42.812154</v>
      </c>
      <c r="F1077" s="5">
        <v>41.121504999999999</v>
      </c>
      <c r="G1077" s="13" t="s">
        <v>974</v>
      </c>
      <c r="H1077" s="1" t="s">
        <v>2126</v>
      </c>
      <c r="I1077" s="1" t="s">
        <v>6197</v>
      </c>
      <c r="J1077" s="16"/>
      <c r="K1077" s="16"/>
      <c r="L1077" s="14" t="s">
        <v>2129</v>
      </c>
      <c r="M1077" s="16"/>
      <c r="N1077" s="1" t="s">
        <v>2118</v>
      </c>
      <c r="O1077" s="13" t="str">
        <f t="shared" si="17"/>
        <v>a</v>
      </c>
      <c r="P1077" s="13"/>
      <c r="Q1077" s="13" t="s">
        <v>23</v>
      </c>
      <c r="R1077" s="13" t="s">
        <v>23</v>
      </c>
      <c r="S1077" s="13" t="s">
        <v>23</v>
      </c>
      <c r="T1077" s="13"/>
      <c r="U1077" s="13" t="s">
        <v>23</v>
      </c>
      <c r="V1077" s="13" t="s">
        <v>23</v>
      </c>
      <c r="W1077" s="13" t="s">
        <v>23</v>
      </c>
      <c r="X1077" s="13" t="s">
        <v>23</v>
      </c>
      <c r="Y1077" s="13" t="s">
        <v>23</v>
      </c>
      <c r="Z1077" s="13" t="s">
        <v>23</v>
      </c>
    </row>
    <row r="1078" spans="1:26" s="1" customFormat="1" ht="48" x14ac:dyDescent="0.25">
      <c r="A1078" s="4">
        <v>1864</v>
      </c>
      <c r="B1078" s="13">
        <v>1</v>
      </c>
      <c r="C1078" s="48" t="s">
        <v>2130</v>
      </c>
      <c r="D1078" s="1" t="s">
        <v>6355</v>
      </c>
      <c r="E1078" s="5">
        <v>42.703499999999998</v>
      </c>
      <c r="F1078" s="5">
        <v>41.46</v>
      </c>
      <c r="G1078" s="13">
        <v>-750</v>
      </c>
      <c r="H1078" s="1" t="s">
        <v>2126</v>
      </c>
      <c r="I1078" s="1" t="s">
        <v>6197</v>
      </c>
      <c r="J1078" s="16"/>
      <c r="K1078" s="16"/>
      <c r="L1078" s="14" t="s">
        <v>2131</v>
      </c>
      <c r="M1078" s="14" t="s">
        <v>4917</v>
      </c>
      <c r="N1078" s="1" t="s">
        <v>2118</v>
      </c>
      <c r="O1078" s="13" t="str">
        <f t="shared" si="17"/>
        <v>a</v>
      </c>
      <c r="P1078" s="13"/>
      <c r="Q1078" s="13" t="s">
        <v>23</v>
      </c>
      <c r="R1078" s="13" t="s">
        <v>23</v>
      </c>
      <c r="S1078" s="13" t="s">
        <v>23</v>
      </c>
      <c r="T1078" s="13"/>
      <c r="U1078" s="13" t="s">
        <v>23</v>
      </c>
      <c r="V1078" s="13" t="s">
        <v>23</v>
      </c>
      <c r="W1078" s="13" t="s">
        <v>23</v>
      </c>
      <c r="X1078" s="13" t="s">
        <v>23</v>
      </c>
      <c r="Y1078" s="13" t="s">
        <v>23</v>
      </c>
      <c r="Z1078" s="13" t="s">
        <v>23</v>
      </c>
    </row>
    <row r="1079" spans="1:26" s="1" customFormat="1" ht="36" x14ac:dyDescent="0.25">
      <c r="A1079" s="4">
        <v>1865</v>
      </c>
      <c r="B1079" s="13">
        <v>1</v>
      </c>
      <c r="C1079" s="48" t="s">
        <v>4920</v>
      </c>
      <c r="D1079" s="1" t="s">
        <v>6350</v>
      </c>
      <c r="E1079" s="5">
        <v>42.628599999999999</v>
      </c>
      <c r="F1079" s="5">
        <v>41.501300000000001</v>
      </c>
      <c r="G1079" s="13">
        <v>-330</v>
      </c>
      <c r="H1079" s="1" t="s">
        <v>2126</v>
      </c>
      <c r="I1079" s="1" t="s">
        <v>6197</v>
      </c>
      <c r="J1079" s="16"/>
      <c r="K1079" s="16"/>
      <c r="L1079" s="14" t="s">
        <v>2132</v>
      </c>
      <c r="M1079" s="14" t="s">
        <v>4918</v>
      </c>
      <c r="N1079" s="1" t="s">
        <v>2118</v>
      </c>
      <c r="O1079" s="13" t="str">
        <f t="shared" si="17"/>
        <v>a</v>
      </c>
      <c r="P1079" s="13"/>
      <c r="Q1079" s="13" t="s">
        <v>23</v>
      </c>
      <c r="R1079" s="13" t="s">
        <v>23</v>
      </c>
      <c r="S1079" s="13" t="s">
        <v>23</v>
      </c>
      <c r="T1079" s="13"/>
      <c r="U1079" s="13" t="s">
        <v>23</v>
      </c>
      <c r="V1079" s="13" t="s">
        <v>23</v>
      </c>
      <c r="W1079" s="13" t="s">
        <v>23</v>
      </c>
      <c r="X1079" s="13" t="s">
        <v>23</v>
      </c>
      <c r="Y1079" s="13" t="s">
        <v>23</v>
      </c>
      <c r="Z1079" s="13" t="s">
        <v>23</v>
      </c>
    </row>
    <row r="1080" spans="1:26" s="1" customFormat="1" ht="24" x14ac:dyDescent="0.25">
      <c r="A1080" s="4">
        <v>1866</v>
      </c>
      <c r="B1080" s="13">
        <v>1</v>
      </c>
      <c r="C1080" s="48" t="s">
        <v>6353</v>
      </c>
      <c r="D1080" s="1" t="s">
        <v>6354</v>
      </c>
      <c r="E1080" s="5">
        <v>42.389400000000002</v>
      </c>
      <c r="F1080" s="5">
        <v>41.548000000000002</v>
      </c>
      <c r="G1080" s="13">
        <v>-550</v>
      </c>
      <c r="H1080" s="1" t="s">
        <v>2126</v>
      </c>
      <c r="I1080" s="1" t="s">
        <v>6197</v>
      </c>
      <c r="J1080" s="16"/>
      <c r="K1080" s="16"/>
      <c r="L1080" s="14" t="s">
        <v>2133</v>
      </c>
      <c r="M1080" s="14" t="s">
        <v>4919</v>
      </c>
      <c r="N1080" s="1" t="s">
        <v>2118</v>
      </c>
      <c r="O1080" s="13" t="str">
        <f t="shared" si="17"/>
        <v>a</v>
      </c>
      <c r="P1080" s="13"/>
      <c r="Q1080" s="13" t="s">
        <v>23</v>
      </c>
      <c r="R1080" s="13" t="s">
        <v>23</v>
      </c>
      <c r="S1080" s="13" t="s">
        <v>23</v>
      </c>
      <c r="T1080" s="13"/>
      <c r="U1080" s="13" t="s">
        <v>23</v>
      </c>
      <c r="V1080" s="13" t="s">
        <v>23</v>
      </c>
      <c r="W1080" s="13" t="s">
        <v>23</v>
      </c>
      <c r="X1080" s="13" t="s">
        <v>23</v>
      </c>
      <c r="Y1080" s="13" t="s">
        <v>23</v>
      </c>
      <c r="Z1080" s="13" t="s">
        <v>23</v>
      </c>
    </row>
    <row r="1081" spans="1:26" s="1" customFormat="1" ht="24" x14ac:dyDescent="0.25">
      <c r="A1081" s="4">
        <v>1867</v>
      </c>
      <c r="B1081" s="13">
        <v>1</v>
      </c>
      <c r="C1081" s="48" t="s">
        <v>2134</v>
      </c>
      <c r="D1081" s="1" t="s">
        <v>6349</v>
      </c>
      <c r="E1081" s="5">
        <v>42.208799999999997</v>
      </c>
      <c r="F1081" s="5">
        <v>41.624000000000002</v>
      </c>
      <c r="G1081" s="13" t="s">
        <v>974</v>
      </c>
      <c r="H1081" s="1" t="s">
        <v>2126</v>
      </c>
      <c r="I1081" s="1" t="s">
        <v>6197</v>
      </c>
      <c r="J1081" s="16"/>
      <c r="K1081" s="16"/>
      <c r="L1081" s="14" t="s">
        <v>2135</v>
      </c>
      <c r="M1081" s="16"/>
      <c r="N1081" s="1" t="s">
        <v>2136</v>
      </c>
      <c r="O1081" s="13" t="str">
        <f t="shared" si="17"/>
        <v>a</v>
      </c>
      <c r="P1081" s="13"/>
      <c r="Q1081" s="13" t="s">
        <v>23</v>
      </c>
      <c r="R1081" s="13" t="s">
        <v>23</v>
      </c>
      <c r="S1081" s="13" t="s">
        <v>23</v>
      </c>
      <c r="T1081" s="13"/>
      <c r="U1081" s="13" t="s">
        <v>23</v>
      </c>
      <c r="V1081" s="13" t="s">
        <v>23</v>
      </c>
      <c r="W1081" s="13" t="s">
        <v>23</v>
      </c>
      <c r="X1081" s="13" t="s">
        <v>23</v>
      </c>
      <c r="Y1081" s="13"/>
      <c r="Z1081" s="13" t="s">
        <v>23</v>
      </c>
    </row>
    <row r="1082" spans="1:26" s="1" customFormat="1" ht="48" x14ac:dyDescent="0.25">
      <c r="A1082" s="4">
        <v>1869</v>
      </c>
      <c r="B1082" s="13">
        <v>1</v>
      </c>
      <c r="C1082" s="48" t="s">
        <v>6347</v>
      </c>
      <c r="D1082" s="1" t="s">
        <v>6348</v>
      </c>
      <c r="E1082" s="5">
        <v>42.141300000000001</v>
      </c>
      <c r="F1082" s="5">
        <v>41.674500000000002</v>
      </c>
      <c r="G1082" s="13">
        <v>-600</v>
      </c>
      <c r="H1082" s="1" t="s">
        <v>2139</v>
      </c>
      <c r="I1082" s="1" t="s">
        <v>6197</v>
      </c>
      <c r="J1082" s="16"/>
      <c r="K1082" s="16"/>
      <c r="L1082" s="14" t="s">
        <v>2140</v>
      </c>
      <c r="M1082" s="14" t="s">
        <v>4923</v>
      </c>
      <c r="N1082" s="1" t="s">
        <v>2136</v>
      </c>
      <c r="O1082" s="13" t="str">
        <f t="shared" si="17"/>
        <v>a</v>
      </c>
      <c r="P1082" s="13" t="s">
        <v>97</v>
      </c>
      <c r="Q1082" s="13"/>
      <c r="R1082" s="13"/>
      <c r="S1082" s="13"/>
      <c r="T1082" s="13"/>
      <c r="U1082" s="13"/>
      <c r="V1082" s="13"/>
      <c r="W1082" s="13"/>
      <c r="X1082" s="13"/>
      <c r="Y1082" s="13"/>
      <c r="Z1082" s="13"/>
    </row>
    <row r="1083" spans="1:26" s="1" customFormat="1" ht="22.5" x14ac:dyDescent="0.25">
      <c r="A1083" s="4">
        <v>1870</v>
      </c>
      <c r="B1083" s="13">
        <v>1</v>
      </c>
      <c r="C1083" s="48" t="s">
        <v>2141</v>
      </c>
      <c r="D1083" s="1" t="s">
        <v>2142</v>
      </c>
      <c r="E1083" s="5">
        <v>42.01135</v>
      </c>
      <c r="F1083" s="5">
        <v>41.742609999999999</v>
      </c>
      <c r="G1083" s="13" t="s">
        <v>974</v>
      </c>
      <c r="H1083" s="1" t="s">
        <v>2143</v>
      </c>
      <c r="I1083" s="1" t="s">
        <v>6197</v>
      </c>
      <c r="J1083" s="16"/>
      <c r="K1083" s="16"/>
      <c r="L1083" s="14" t="s">
        <v>2144</v>
      </c>
      <c r="M1083" s="14" t="s">
        <v>4924</v>
      </c>
      <c r="N1083" s="1" t="s">
        <v>2136</v>
      </c>
      <c r="O1083" s="13" t="str">
        <f t="shared" si="17"/>
        <v>a</v>
      </c>
      <c r="P1083" s="13"/>
      <c r="Q1083" s="13" t="s">
        <v>23</v>
      </c>
      <c r="R1083" s="13" t="s">
        <v>23</v>
      </c>
      <c r="S1083" s="13" t="s">
        <v>23</v>
      </c>
      <c r="T1083" s="13"/>
      <c r="U1083" s="13" t="s">
        <v>23</v>
      </c>
      <c r="V1083" s="13" t="s">
        <v>23</v>
      </c>
      <c r="W1083" s="13" t="s">
        <v>23</v>
      </c>
      <c r="X1083" s="13" t="s">
        <v>23</v>
      </c>
      <c r="Y1083" s="13" t="s">
        <v>23</v>
      </c>
      <c r="Z1083" s="13" t="s">
        <v>23</v>
      </c>
    </row>
    <row r="1084" spans="1:26" s="1" customFormat="1" ht="22.5" x14ac:dyDescent="0.25">
      <c r="A1084" s="4">
        <v>1871</v>
      </c>
      <c r="B1084" s="13">
        <v>1</v>
      </c>
      <c r="C1084" s="48" t="s">
        <v>2145</v>
      </c>
      <c r="D1084" s="1" t="s">
        <v>2146</v>
      </c>
      <c r="E1084" s="5">
        <v>41.912199999999999</v>
      </c>
      <c r="F1084" s="5">
        <v>41.761600000000001</v>
      </c>
      <c r="G1084" s="13" t="s">
        <v>974</v>
      </c>
      <c r="H1084" s="1" t="s">
        <v>2143</v>
      </c>
      <c r="I1084" s="1" t="s">
        <v>6197</v>
      </c>
      <c r="J1084" s="16"/>
      <c r="K1084" s="16"/>
      <c r="L1084" s="14" t="s">
        <v>2147</v>
      </c>
      <c r="M1084" s="16"/>
      <c r="N1084" s="1" t="s">
        <v>2136</v>
      </c>
      <c r="O1084" s="13" t="str">
        <f t="shared" si="17"/>
        <v>a</v>
      </c>
      <c r="P1084" s="13"/>
      <c r="Q1084" s="13" t="s">
        <v>23</v>
      </c>
      <c r="R1084" s="13" t="s">
        <v>23</v>
      </c>
      <c r="S1084" s="13" t="s">
        <v>23</v>
      </c>
      <c r="T1084" s="13"/>
      <c r="U1084" s="13" t="s">
        <v>23</v>
      </c>
      <c r="V1084" s="13" t="s">
        <v>23</v>
      </c>
      <c r="W1084" s="13" t="s">
        <v>23</v>
      </c>
      <c r="X1084" s="13" t="s">
        <v>23</v>
      </c>
      <c r="Y1084" s="13" t="s">
        <v>23</v>
      </c>
      <c r="Z1084" s="13" t="s">
        <v>23</v>
      </c>
    </row>
    <row r="1085" spans="1:26" s="1" customFormat="1" ht="36" x14ac:dyDescent="0.25">
      <c r="A1085" s="4">
        <v>1872</v>
      </c>
      <c r="B1085" s="13">
        <v>1</v>
      </c>
      <c r="C1085" s="48" t="s">
        <v>2148</v>
      </c>
      <c r="D1085" s="1" t="s">
        <v>6345</v>
      </c>
      <c r="E1085" s="5">
        <v>41.816000000000003</v>
      </c>
      <c r="F1085" s="5">
        <v>41.768999999999998</v>
      </c>
      <c r="G1085" s="13">
        <v>-550</v>
      </c>
      <c r="H1085" s="1" t="s">
        <v>2143</v>
      </c>
      <c r="I1085" s="1" t="s">
        <v>6197</v>
      </c>
      <c r="J1085" s="16"/>
      <c r="K1085" s="16"/>
      <c r="L1085" s="14" t="s">
        <v>2149</v>
      </c>
      <c r="M1085" s="14" t="s">
        <v>4925</v>
      </c>
      <c r="N1085" s="1" t="s">
        <v>2136</v>
      </c>
      <c r="O1085" s="13" t="str">
        <f t="shared" si="17"/>
        <v>a</v>
      </c>
      <c r="P1085" s="13"/>
      <c r="Q1085" s="13" t="s">
        <v>23</v>
      </c>
      <c r="R1085" s="13" t="s">
        <v>23</v>
      </c>
      <c r="S1085" s="13" t="s">
        <v>23</v>
      </c>
      <c r="T1085" s="13"/>
      <c r="U1085" s="13" t="s">
        <v>23</v>
      </c>
      <c r="V1085" s="13" t="s">
        <v>23</v>
      </c>
      <c r="W1085" s="13" t="s">
        <v>23</v>
      </c>
      <c r="X1085" s="13" t="s">
        <v>23</v>
      </c>
      <c r="Y1085" s="13" t="s">
        <v>23</v>
      </c>
      <c r="Z1085" s="13" t="s">
        <v>23</v>
      </c>
    </row>
    <row r="1086" spans="1:26" s="1" customFormat="1" ht="24" x14ac:dyDescent="0.25">
      <c r="A1086" s="4">
        <v>1875</v>
      </c>
      <c r="B1086" s="13">
        <v>1</v>
      </c>
      <c r="C1086" s="48" t="s">
        <v>2153</v>
      </c>
      <c r="D1086" s="1" t="s">
        <v>2154</v>
      </c>
      <c r="E1086" s="5">
        <v>41.604550000000003</v>
      </c>
      <c r="F1086" s="5">
        <v>41.565274000000002</v>
      </c>
      <c r="G1086" s="13" t="s">
        <v>974</v>
      </c>
      <c r="H1086" s="1" t="s">
        <v>2143</v>
      </c>
      <c r="J1086" s="16"/>
      <c r="K1086" s="16"/>
      <c r="L1086" s="14" t="s">
        <v>2155</v>
      </c>
      <c r="M1086" s="16"/>
      <c r="N1086" s="1" t="s">
        <v>2136</v>
      </c>
      <c r="O1086" s="13" t="str">
        <f t="shared" si="17"/>
        <v>a</v>
      </c>
      <c r="P1086" s="13"/>
      <c r="Q1086" s="13" t="s">
        <v>23</v>
      </c>
      <c r="R1086" s="13" t="s">
        <v>23</v>
      </c>
      <c r="S1086" s="13" t="s">
        <v>23</v>
      </c>
      <c r="T1086" s="13"/>
      <c r="U1086" s="13" t="s">
        <v>23</v>
      </c>
      <c r="V1086" s="13" t="s">
        <v>23</v>
      </c>
      <c r="W1086" s="13" t="s">
        <v>23</v>
      </c>
      <c r="X1086" s="13" t="s">
        <v>23</v>
      </c>
      <c r="Y1086" s="13" t="s">
        <v>23</v>
      </c>
      <c r="Z1086" s="13" t="s">
        <v>23</v>
      </c>
    </row>
    <row r="1087" spans="1:26" s="1" customFormat="1" ht="24" x14ac:dyDescent="0.25">
      <c r="A1087" s="4">
        <v>1878</v>
      </c>
      <c r="B1087" s="13">
        <v>1</v>
      </c>
      <c r="C1087" s="48" t="s">
        <v>6341</v>
      </c>
      <c r="D1087" s="1" t="s">
        <v>6342</v>
      </c>
      <c r="E1087" s="5">
        <v>41.3536</v>
      </c>
      <c r="F1087" s="5">
        <v>41.296700000000001</v>
      </c>
      <c r="G1087" s="13">
        <v>-750</v>
      </c>
      <c r="H1087" s="1" t="s">
        <v>2158</v>
      </c>
      <c r="I1087" s="1" t="s">
        <v>6197</v>
      </c>
      <c r="J1087" s="16"/>
      <c r="K1087" s="16"/>
      <c r="L1087" s="14" t="s">
        <v>2159</v>
      </c>
      <c r="M1087" s="16"/>
      <c r="N1087" s="1" t="s">
        <v>2157</v>
      </c>
      <c r="O1087" s="13" t="str">
        <f t="shared" ref="O1087:O1118" si="18">IF(H1087="","m","a")</f>
        <v>a</v>
      </c>
      <c r="P1087" s="13" t="s">
        <v>97</v>
      </c>
      <c r="Q1087" s="13" t="s">
        <v>23</v>
      </c>
      <c r="R1087" s="13" t="s">
        <v>23</v>
      </c>
      <c r="S1087" s="13" t="s">
        <v>23</v>
      </c>
      <c r="T1087" s="13"/>
      <c r="U1087" s="13" t="s">
        <v>23</v>
      </c>
      <c r="V1087" s="13" t="s">
        <v>23</v>
      </c>
      <c r="W1087" s="13" t="s">
        <v>23</v>
      </c>
      <c r="X1087" s="13" t="s">
        <v>23</v>
      </c>
      <c r="Y1087" s="13" t="s">
        <v>23</v>
      </c>
      <c r="Z1087" s="13" t="s">
        <v>23</v>
      </c>
    </row>
    <row r="1088" spans="1:26" s="1" customFormat="1" ht="24" x14ac:dyDescent="0.25">
      <c r="A1088" s="4">
        <v>1878.1</v>
      </c>
      <c r="B1088" s="13">
        <v>1</v>
      </c>
      <c r="C1088" s="48" t="s">
        <v>7100</v>
      </c>
      <c r="D1088" s="1" t="s">
        <v>7101</v>
      </c>
      <c r="E1088" s="5">
        <v>41.27</v>
      </c>
      <c r="F1088" s="5">
        <v>41.134399999999999</v>
      </c>
      <c r="G1088" s="13">
        <v>-550</v>
      </c>
      <c r="H1088" s="1" t="s">
        <v>2158</v>
      </c>
      <c r="J1088" s="16"/>
      <c r="K1088" s="16"/>
      <c r="L1088" s="14" t="s">
        <v>7102</v>
      </c>
      <c r="M1088" s="16"/>
      <c r="N1088" s="1" t="s">
        <v>2157</v>
      </c>
      <c r="O1088" s="13" t="str">
        <f t="shared" si="18"/>
        <v>a</v>
      </c>
      <c r="P1088" s="13"/>
      <c r="Q1088" s="13"/>
      <c r="R1088" s="13"/>
      <c r="S1088" s="13"/>
      <c r="T1088" s="13"/>
      <c r="U1088" s="13"/>
      <c r="V1088" s="13"/>
      <c r="W1088" s="13"/>
      <c r="X1088" s="13"/>
      <c r="Y1088" s="13"/>
      <c r="Z1088" s="13"/>
    </row>
    <row r="1089" spans="1:26" s="1" customFormat="1" ht="24" x14ac:dyDescent="0.25">
      <c r="A1089" s="4">
        <v>1879</v>
      </c>
      <c r="B1089" s="13">
        <v>1</v>
      </c>
      <c r="C1089" s="48" t="s">
        <v>2160</v>
      </c>
      <c r="D1089" s="1" t="s">
        <v>6340</v>
      </c>
      <c r="E1089" s="5">
        <v>41.191600000000001</v>
      </c>
      <c r="F1089" s="5">
        <v>40.960700000000003</v>
      </c>
      <c r="G1089" s="13" t="s">
        <v>974</v>
      </c>
      <c r="H1089" s="1" t="s">
        <v>2158</v>
      </c>
      <c r="J1089" s="16"/>
      <c r="K1089" s="16"/>
      <c r="L1089" s="14" t="s">
        <v>2161</v>
      </c>
      <c r="M1089" s="16"/>
      <c r="N1089" s="1" t="s">
        <v>2157</v>
      </c>
      <c r="O1089" s="13" t="str">
        <f t="shared" si="18"/>
        <v>a</v>
      </c>
      <c r="P1089" s="13"/>
      <c r="Q1089" s="13" t="s">
        <v>23</v>
      </c>
      <c r="R1089" s="13" t="s">
        <v>23</v>
      </c>
      <c r="S1089" s="13" t="s">
        <v>23</v>
      </c>
      <c r="T1089" s="13"/>
      <c r="U1089" s="13" t="s">
        <v>23</v>
      </c>
      <c r="V1089" s="13" t="s">
        <v>23</v>
      </c>
      <c r="W1089" s="13" t="s">
        <v>23</v>
      </c>
      <c r="X1089" s="13" t="s">
        <v>23</v>
      </c>
      <c r="Y1089" s="13" t="s">
        <v>23</v>
      </c>
      <c r="Z1089" s="13" t="s">
        <v>23</v>
      </c>
    </row>
    <row r="1090" spans="1:26" s="1" customFormat="1" ht="24" x14ac:dyDescent="0.25">
      <c r="A1090" s="4">
        <v>1880</v>
      </c>
      <c r="B1090" s="13">
        <v>1</v>
      </c>
      <c r="C1090" s="48" t="s">
        <v>6339</v>
      </c>
      <c r="D1090" s="1" t="s">
        <v>6338</v>
      </c>
      <c r="E1090" s="5">
        <v>41.181699999999999</v>
      </c>
      <c r="F1090" s="5">
        <v>40.880499999999998</v>
      </c>
      <c r="G1090" s="13">
        <v>-750</v>
      </c>
      <c r="H1090" s="1" t="s">
        <v>2162</v>
      </c>
      <c r="I1090" s="1" t="s">
        <v>6197</v>
      </c>
      <c r="J1090" s="16"/>
      <c r="K1090" s="16"/>
      <c r="L1090" s="14" t="s">
        <v>2163</v>
      </c>
      <c r="M1090" s="14" t="s">
        <v>4928</v>
      </c>
      <c r="N1090" s="1" t="s">
        <v>2157</v>
      </c>
      <c r="O1090" s="13" t="str">
        <f t="shared" si="18"/>
        <v>a</v>
      </c>
      <c r="P1090" s="13" t="s">
        <v>97</v>
      </c>
      <c r="Q1090" s="13" t="s">
        <v>23</v>
      </c>
      <c r="R1090" s="13" t="s">
        <v>23</v>
      </c>
      <c r="S1090" s="13" t="s">
        <v>23</v>
      </c>
      <c r="T1090" s="13"/>
      <c r="U1090" s="13" t="s">
        <v>23</v>
      </c>
      <c r="V1090" s="13" t="s">
        <v>23</v>
      </c>
      <c r="W1090" s="13" t="s">
        <v>23</v>
      </c>
      <c r="X1090" s="13" t="s">
        <v>23</v>
      </c>
      <c r="Y1090" s="13" t="s">
        <v>23</v>
      </c>
      <c r="Z1090" s="13" t="s">
        <v>23</v>
      </c>
    </row>
    <row r="1091" spans="1:26" s="1" customFormat="1" ht="24" x14ac:dyDescent="0.25">
      <c r="A1091" s="4">
        <v>1881</v>
      </c>
      <c r="B1091" s="13">
        <v>1</v>
      </c>
      <c r="C1091" s="48" t="s">
        <v>2164</v>
      </c>
      <c r="D1091" s="1" t="s">
        <v>2165</v>
      </c>
      <c r="E1091" s="5">
        <v>41.089390999999999</v>
      </c>
      <c r="F1091" s="5">
        <v>40.709049</v>
      </c>
      <c r="G1091" s="13" t="s">
        <v>974</v>
      </c>
      <c r="H1091" s="1" t="s">
        <v>2158</v>
      </c>
      <c r="I1091" s="1" t="s">
        <v>6197</v>
      </c>
      <c r="J1091" s="16"/>
      <c r="K1091" s="16"/>
      <c r="L1091" s="14" t="s">
        <v>2166</v>
      </c>
      <c r="M1091" s="16"/>
      <c r="N1091" s="1" t="s">
        <v>2157</v>
      </c>
      <c r="O1091" s="13" t="str">
        <f t="shared" si="18"/>
        <v>a</v>
      </c>
      <c r="P1091" s="13"/>
      <c r="Q1091" s="13" t="s">
        <v>23</v>
      </c>
      <c r="R1091" s="13" t="s">
        <v>23</v>
      </c>
      <c r="S1091" s="13" t="s">
        <v>23</v>
      </c>
      <c r="T1091" s="13"/>
      <c r="U1091" s="13" t="s">
        <v>23</v>
      </c>
      <c r="V1091" s="13" t="s">
        <v>23</v>
      </c>
      <c r="W1091" s="13" t="s">
        <v>23</v>
      </c>
      <c r="X1091" s="13" t="s">
        <v>23</v>
      </c>
      <c r="Y1091" s="13" t="s">
        <v>23</v>
      </c>
      <c r="Z1091" s="13" t="s">
        <v>23</v>
      </c>
    </row>
    <row r="1092" spans="1:26" s="1" customFormat="1" ht="22.5" x14ac:dyDescent="0.25">
      <c r="A1092" s="4">
        <v>1882</v>
      </c>
      <c r="B1092" s="13">
        <v>1</v>
      </c>
      <c r="C1092" s="48" t="s">
        <v>2167</v>
      </c>
      <c r="D1092" s="1" t="s">
        <v>2168</v>
      </c>
      <c r="E1092" s="5">
        <v>41.048904999999998</v>
      </c>
      <c r="F1092" s="5">
        <v>40.569333999999998</v>
      </c>
      <c r="G1092" s="13" t="s">
        <v>974</v>
      </c>
      <c r="H1092" s="1" t="s">
        <v>2158</v>
      </c>
      <c r="J1092" s="16"/>
      <c r="K1092" s="16"/>
      <c r="L1092" s="14" t="s">
        <v>2169</v>
      </c>
      <c r="M1092" s="16"/>
      <c r="N1092" s="1" t="s">
        <v>2157</v>
      </c>
      <c r="O1092" s="13" t="str">
        <f t="shared" si="18"/>
        <v>a</v>
      </c>
      <c r="P1092" s="13"/>
      <c r="Q1092" s="13" t="s">
        <v>23</v>
      </c>
      <c r="R1092" s="13" t="s">
        <v>23</v>
      </c>
      <c r="S1092" s="13" t="s">
        <v>23</v>
      </c>
      <c r="T1092" s="13"/>
      <c r="U1092" s="13" t="s">
        <v>23</v>
      </c>
      <c r="V1092" s="13" t="s">
        <v>23</v>
      </c>
      <c r="W1092" s="13" t="s">
        <v>23</v>
      </c>
      <c r="X1092" s="13" t="s">
        <v>23</v>
      </c>
      <c r="Y1092" s="13" t="s">
        <v>23</v>
      </c>
      <c r="Z1092" s="13" t="s">
        <v>23</v>
      </c>
    </row>
    <row r="1093" spans="1:26" s="1" customFormat="1" ht="22.5" x14ac:dyDescent="0.25">
      <c r="A1093" s="4">
        <v>1884</v>
      </c>
      <c r="B1093" s="13">
        <v>1</v>
      </c>
      <c r="C1093" s="48" t="s">
        <v>2172</v>
      </c>
      <c r="D1093" s="1" t="s">
        <v>2173</v>
      </c>
      <c r="E1093" s="5">
        <v>40.990875000000003</v>
      </c>
      <c r="F1093" s="5">
        <v>40.323847000000001</v>
      </c>
      <c r="G1093" s="13" t="s">
        <v>974</v>
      </c>
      <c r="H1093" s="1" t="s">
        <v>2158</v>
      </c>
      <c r="J1093" s="16"/>
      <c r="K1093" s="16"/>
      <c r="L1093" s="14" t="s">
        <v>2174</v>
      </c>
      <c r="M1093" s="16"/>
      <c r="N1093" s="1" t="s">
        <v>2157</v>
      </c>
      <c r="O1093" s="13" t="str">
        <f t="shared" si="18"/>
        <v>a</v>
      </c>
      <c r="P1093" s="13"/>
      <c r="Q1093" s="13" t="s">
        <v>23</v>
      </c>
      <c r="R1093" s="13" t="s">
        <v>23</v>
      </c>
      <c r="S1093" s="13" t="s">
        <v>23</v>
      </c>
      <c r="T1093" s="13"/>
      <c r="U1093" s="13" t="s">
        <v>23</v>
      </c>
      <c r="V1093" s="13" t="s">
        <v>23</v>
      </c>
      <c r="W1093" s="13" t="s">
        <v>23</v>
      </c>
      <c r="X1093" s="13" t="s">
        <v>23</v>
      </c>
      <c r="Y1093" s="13" t="s">
        <v>23</v>
      </c>
      <c r="Z1093" s="13" t="s">
        <v>23</v>
      </c>
    </row>
    <row r="1094" spans="1:26" s="1" customFormat="1" ht="22.5" x14ac:dyDescent="0.25">
      <c r="A1094" s="4">
        <v>1885</v>
      </c>
      <c r="B1094" s="13">
        <v>1</v>
      </c>
      <c r="C1094" s="48" t="s">
        <v>2175</v>
      </c>
      <c r="D1094" s="1" t="s">
        <v>2176</v>
      </c>
      <c r="E1094" s="5">
        <v>40.972625000000001</v>
      </c>
      <c r="F1094" s="5">
        <v>40.305804999999999</v>
      </c>
      <c r="G1094" s="13" t="s">
        <v>974</v>
      </c>
      <c r="H1094" s="1" t="s">
        <v>2158</v>
      </c>
      <c r="J1094" s="16"/>
      <c r="K1094" s="16"/>
      <c r="L1094" s="14" t="s">
        <v>2177</v>
      </c>
      <c r="M1094" s="16"/>
      <c r="N1094" s="1" t="s">
        <v>2157</v>
      </c>
      <c r="O1094" s="13" t="str">
        <f t="shared" si="18"/>
        <v>a</v>
      </c>
      <c r="P1094" s="13"/>
      <c r="Q1094" s="13" t="s">
        <v>23</v>
      </c>
      <c r="R1094" s="13" t="s">
        <v>23</v>
      </c>
      <c r="S1094" s="13" t="s">
        <v>23</v>
      </c>
      <c r="T1094" s="13"/>
      <c r="U1094" s="13" t="s">
        <v>23</v>
      </c>
      <c r="V1094" s="13" t="s">
        <v>23</v>
      </c>
      <c r="W1094" s="13" t="s">
        <v>23</v>
      </c>
      <c r="X1094" s="13" t="s">
        <v>23</v>
      </c>
      <c r="Y1094" s="13" t="s">
        <v>23</v>
      </c>
      <c r="Z1094" s="13" t="s">
        <v>23</v>
      </c>
    </row>
    <row r="1095" spans="1:26" s="1" customFormat="1" ht="22.5" x14ac:dyDescent="0.25">
      <c r="A1095" s="4">
        <v>1886</v>
      </c>
      <c r="B1095" s="13">
        <v>1</v>
      </c>
      <c r="C1095" s="48" t="s">
        <v>4931</v>
      </c>
      <c r="D1095" s="1" t="s">
        <v>4932</v>
      </c>
      <c r="E1095" s="5">
        <v>40.948388999999999</v>
      </c>
      <c r="F1095" s="5">
        <v>40.259138999999998</v>
      </c>
      <c r="G1095" s="13">
        <v>-30</v>
      </c>
      <c r="H1095" s="1" t="s">
        <v>2158</v>
      </c>
      <c r="I1095" s="1" t="s">
        <v>6197</v>
      </c>
      <c r="J1095" s="16"/>
      <c r="K1095" s="16"/>
      <c r="L1095" s="14" t="s">
        <v>2178</v>
      </c>
      <c r="M1095" s="14" t="s">
        <v>4930</v>
      </c>
      <c r="N1095" s="1" t="s">
        <v>2157</v>
      </c>
      <c r="O1095" s="13" t="str">
        <f t="shared" si="18"/>
        <v>a</v>
      </c>
      <c r="P1095" s="13" t="s">
        <v>97</v>
      </c>
      <c r="Q1095" s="13" t="s">
        <v>23</v>
      </c>
      <c r="R1095" s="13" t="s">
        <v>23</v>
      </c>
      <c r="S1095" s="13" t="s">
        <v>23</v>
      </c>
      <c r="T1095" s="13"/>
      <c r="U1095" s="13" t="s">
        <v>23</v>
      </c>
      <c r="V1095" s="13" t="s">
        <v>23</v>
      </c>
      <c r="W1095" s="13" t="s">
        <v>23</v>
      </c>
      <c r="X1095" s="13" t="s">
        <v>23</v>
      </c>
      <c r="Y1095" s="13" t="s">
        <v>23</v>
      </c>
      <c r="Z1095" s="13" t="s">
        <v>23</v>
      </c>
    </row>
    <row r="1096" spans="1:26" s="1" customFormat="1" ht="60" x14ac:dyDescent="0.25">
      <c r="A1096" s="4">
        <v>1887</v>
      </c>
      <c r="B1096" s="13">
        <v>1</v>
      </c>
      <c r="C1096" s="48" t="s">
        <v>7099</v>
      </c>
      <c r="D1096" s="1" t="s">
        <v>6335</v>
      </c>
      <c r="E1096" s="5">
        <v>40.918188000000001</v>
      </c>
      <c r="F1096" s="5">
        <v>40.112901000000001</v>
      </c>
      <c r="G1096" s="13" t="s">
        <v>974</v>
      </c>
      <c r="H1096" s="1" t="s">
        <v>2158</v>
      </c>
      <c r="I1096" s="1" t="s">
        <v>6197</v>
      </c>
      <c r="J1096" s="16"/>
      <c r="K1096" s="16"/>
      <c r="L1096" s="14" t="s">
        <v>2179</v>
      </c>
      <c r="M1096" s="16"/>
      <c r="N1096" s="1" t="s">
        <v>2157</v>
      </c>
      <c r="O1096" s="13" t="str">
        <f t="shared" si="18"/>
        <v>a</v>
      </c>
      <c r="P1096" s="13" t="s">
        <v>97</v>
      </c>
      <c r="Q1096" s="13"/>
      <c r="R1096" s="13"/>
      <c r="S1096" s="13"/>
      <c r="T1096" s="13"/>
      <c r="U1096" s="13"/>
      <c r="V1096" s="13"/>
      <c r="W1096" s="13"/>
      <c r="X1096" s="13"/>
      <c r="Y1096" s="13"/>
      <c r="Z1096" s="13"/>
    </row>
    <row r="1097" spans="1:26" s="1" customFormat="1" ht="24" x14ac:dyDescent="0.25">
      <c r="A1097" s="4">
        <v>1890</v>
      </c>
      <c r="B1097" s="13">
        <v>1</v>
      </c>
      <c r="C1097" s="48" t="s">
        <v>6334</v>
      </c>
      <c r="D1097" s="1" t="s">
        <v>4554</v>
      </c>
      <c r="E1097" s="5">
        <v>41.021782999999999</v>
      </c>
      <c r="F1097" s="5">
        <v>39.596558000000002</v>
      </c>
      <c r="G1097" s="13">
        <v>-650</v>
      </c>
      <c r="H1097" s="1" t="s">
        <v>2183</v>
      </c>
      <c r="I1097" s="1" t="s">
        <v>6197</v>
      </c>
      <c r="J1097" s="16"/>
      <c r="K1097" s="16"/>
      <c r="L1097" s="14" t="s">
        <v>2184</v>
      </c>
      <c r="M1097" s="14" t="s">
        <v>4937</v>
      </c>
      <c r="N1097" s="1" t="s">
        <v>2157</v>
      </c>
      <c r="O1097" s="13" t="str">
        <f t="shared" si="18"/>
        <v>a</v>
      </c>
      <c r="P1097" s="13" t="s">
        <v>97</v>
      </c>
      <c r="Q1097" s="13" t="s">
        <v>23</v>
      </c>
      <c r="R1097" s="13" t="s">
        <v>23</v>
      </c>
      <c r="S1097" s="13" t="s">
        <v>23</v>
      </c>
      <c r="T1097" s="13"/>
      <c r="U1097" s="13" t="s">
        <v>23</v>
      </c>
      <c r="V1097" s="13" t="s">
        <v>23</v>
      </c>
      <c r="W1097" s="13" t="s">
        <v>23</v>
      </c>
      <c r="X1097" s="13" t="s">
        <v>23</v>
      </c>
      <c r="Y1097" s="13" t="s">
        <v>23</v>
      </c>
      <c r="Z1097" s="13" t="s">
        <v>23</v>
      </c>
    </row>
    <row r="1098" spans="1:26" s="1" customFormat="1" ht="22.5" x14ac:dyDescent="0.25">
      <c r="A1098" s="4">
        <v>1892</v>
      </c>
      <c r="B1098" s="13">
        <v>1</v>
      </c>
      <c r="C1098" s="48" t="s">
        <v>2187</v>
      </c>
      <c r="D1098" s="1" t="s">
        <v>6332</v>
      </c>
      <c r="E1098" s="5">
        <v>41.104543</v>
      </c>
      <c r="F1098" s="5">
        <v>39.435566000000001</v>
      </c>
      <c r="G1098" s="13">
        <v>300</v>
      </c>
      <c r="H1098" s="1" t="s">
        <v>2183</v>
      </c>
      <c r="I1098" s="1" t="s">
        <v>6197</v>
      </c>
      <c r="J1098" s="16"/>
      <c r="K1098" s="16"/>
      <c r="L1098" s="14" t="s">
        <v>2188</v>
      </c>
      <c r="M1098" s="14" t="s">
        <v>4939</v>
      </c>
      <c r="N1098" s="1" t="s">
        <v>2157</v>
      </c>
      <c r="O1098" s="13" t="str">
        <f t="shared" si="18"/>
        <v>a</v>
      </c>
      <c r="P1098" s="13"/>
      <c r="Q1098" s="13" t="s">
        <v>23</v>
      </c>
      <c r="R1098" s="13" t="s">
        <v>23</v>
      </c>
      <c r="S1098" s="13" t="s">
        <v>23</v>
      </c>
      <c r="T1098" s="13"/>
      <c r="U1098" s="13" t="s">
        <v>23</v>
      </c>
      <c r="V1098" s="13" t="s">
        <v>23</v>
      </c>
      <c r="W1098" s="13" t="s">
        <v>23</v>
      </c>
      <c r="X1098" s="13" t="s">
        <v>23</v>
      </c>
      <c r="Y1098" s="13" t="s">
        <v>23</v>
      </c>
      <c r="Z1098" s="13" t="s">
        <v>23</v>
      </c>
    </row>
    <row r="1099" spans="1:26" s="1" customFormat="1" ht="22.5" x14ac:dyDescent="0.25">
      <c r="A1099" s="4">
        <v>1895</v>
      </c>
      <c r="B1099" s="13">
        <v>1</v>
      </c>
      <c r="C1099" s="48" t="s">
        <v>2189</v>
      </c>
      <c r="D1099" s="1" t="s">
        <v>6331</v>
      </c>
      <c r="E1099" s="5">
        <v>41.067999999999998</v>
      </c>
      <c r="F1099" s="5">
        <v>39.140999999999998</v>
      </c>
      <c r="G1099" s="13">
        <v>-550</v>
      </c>
      <c r="H1099" s="1" t="s">
        <v>2183</v>
      </c>
      <c r="I1099" s="1" t="s">
        <v>6197</v>
      </c>
      <c r="J1099" s="16"/>
      <c r="K1099" s="16"/>
      <c r="L1099" s="14" t="s">
        <v>2190</v>
      </c>
      <c r="M1099" s="14" t="s">
        <v>4940</v>
      </c>
      <c r="N1099" s="1" t="s">
        <v>2157</v>
      </c>
      <c r="O1099" s="13" t="str">
        <f t="shared" si="18"/>
        <v>a</v>
      </c>
      <c r="P1099" s="13"/>
      <c r="Q1099" s="13" t="s">
        <v>23</v>
      </c>
      <c r="R1099" s="13" t="s">
        <v>23</v>
      </c>
      <c r="S1099" s="13" t="s">
        <v>23</v>
      </c>
      <c r="T1099" s="13"/>
      <c r="U1099" s="13" t="s">
        <v>23</v>
      </c>
      <c r="V1099" s="13" t="s">
        <v>23</v>
      </c>
      <c r="W1099" s="13" t="s">
        <v>23</v>
      </c>
      <c r="X1099" s="13" t="s">
        <v>23</v>
      </c>
      <c r="Y1099" s="13" t="s">
        <v>23</v>
      </c>
      <c r="Z1099" s="13" t="s">
        <v>23</v>
      </c>
    </row>
    <row r="1100" spans="1:26" s="1" customFormat="1" ht="22.5" x14ac:dyDescent="0.25">
      <c r="A1100" s="4">
        <v>1896</v>
      </c>
      <c r="B1100" s="13">
        <v>1</v>
      </c>
      <c r="C1100" s="48" t="s">
        <v>2191</v>
      </c>
      <c r="D1100" s="1" t="s">
        <v>2192</v>
      </c>
      <c r="E1100" s="5">
        <v>41.044570999999998</v>
      </c>
      <c r="F1100" s="5">
        <v>38.992223000000003</v>
      </c>
      <c r="G1100" s="13">
        <v>-30</v>
      </c>
      <c r="H1100" s="1" t="s">
        <v>2183</v>
      </c>
      <c r="I1100" s="1" t="s">
        <v>6197</v>
      </c>
      <c r="J1100" s="16"/>
      <c r="K1100" s="16"/>
      <c r="L1100" s="14" t="s">
        <v>2193</v>
      </c>
      <c r="M1100" s="14" t="s">
        <v>4941</v>
      </c>
      <c r="N1100" s="1" t="s">
        <v>2157</v>
      </c>
      <c r="O1100" s="13" t="str">
        <f t="shared" si="18"/>
        <v>a</v>
      </c>
      <c r="P1100" s="13" t="s">
        <v>97</v>
      </c>
      <c r="Q1100" s="13" t="s">
        <v>23</v>
      </c>
      <c r="R1100" s="13" t="s">
        <v>23</v>
      </c>
      <c r="S1100" s="13" t="s">
        <v>23</v>
      </c>
      <c r="T1100" s="13"/>
      <c r="U1100" s="13" t="s">
        <v>23</v>
      </c>
      <c r="V1100" s="13" t="s">
        <v>23</v>
      </c>
      <c r="W1100" s="13" t="s">
        <v>23</v>
      </c>
      <c r="X1100" s="13" t="s">
        <v>23</v>
      </c>
      <c r="Y1100" s="13" t="s">
        <v>23</v>
      </c>
      <c r="Z1100" s="13" t="s">
        <v>23</v>
      </c>
    </row>
    <row r="1101" spans="1:26" s="1" customFormat="1" ht="24" x14ac:dyDescent="0.25">
      <c r="A1101" s="4">
        <v>1897</v>
      </c>
      <c r="B1101" s="13">
        <v>1</v>
      </c>
      <c r="C1101" s="48" t="s">
        <v>6330</v>
      </c>
      <c r="D1101" s="1" t="s">
        <v>4944</v>
      </c>
      <c r="E1101" s="5">
        <v>41.008000000000003</v>
      </c>
      <c r="F1101" s="5">
        <v>38.85</v>
      </c>
      <c r="G1101" s="13">
        <v>-30</v>
      </c>
      <c r="H1101" s="1" t="s">
        <v>2183</v>
      </c>
      <c r="I1101" s="1" t="s">
        <v>6197</v>
      </c>
      <c r="J1101" s="16"/>
      <c r="K1101" s="16"/>
      <c r="L1101" s="14" t="s">
        <v>4943</v>
      </c>
      <c r="M1101" s="14" t="s">
        <v>4942</v>
      </c>
      <c r="N1101" s="1" t="s">
        <v>2157</v>
      </c>
      <c r="O1101" s="13" t="str">
        <f t="shared" si="18"/>
        <v>a</v>
      </c>
      <c r="P1101" s="13"/>
      <c r="Q1101" s="13" t="s">
        <v>23</v>
      </c>
      <c r="R1101" s="13" t="s">
        <v>23</v>
      </c>
      <c r="S1101" s="13" t="s">
        <v>23</v>
      </c>
      <c r="T1101" s="13"/>
      <c r="U1101" s="13" t="s">
        <v>23</v>
      </c>
      <c r="V1101" s="13" t="s">
        <v>23</v>
      </c>
      <c r="W1101" s="13" t="s">
        <v>23</v>
      </c>
      <c r="X1101" s="13" t="s">
        <v>23</v>
      </c>
      <c r="Y1101" s="13" t="s">
        <v>23</v>
      </c>
      <c r="Z1101" s="13" t="s">
        <v>23</v>
      </c>
    </row>
    <row r="1102" spans="1:26" s="1" customFormat="1" ht="22.5" x14ac:dyDescent="0.25">
      <c r="A1102" s="4">
        <v>1898</v>
      </c>
      <c r="B1102" s="13">
        <v>1</v>
      </c>
      <c r="C1102" s="48" t="s">
        <v>2194</v>
      </c>
      <c r="D1102" s="1" t="s">
        <v>2195</v>
      </c>
      <c r="E1102" s="5">
        <v>41.008085000000001</v>
      </c>
      <c r="F1102" s="5">
        <v>38.821435999999999</v>
      </c>
      <c r="G1102" s="13">
        <v>-30</v>
      </c>
      <c r="H1102" s="1" t="s">
        <v>2183</v>
      </c>
      <c r="I1102" s="1" t="s">
        <v>6197</v>
      </c>
      <c r="J1102" s="16"/>
      <c r="K1102" s="16"/>
      <c r="L1102" s="14" t="s">
        <v>2196</v>
      </c>
      <c r="M1102" s="14" t="s">
        <v>4945</v>
      </c>
      <c r="N1102" s="1" t="s">
        <v>2157</v>
      </c>
      <c r="O1102" s="13" t="str">
        <f t="shared" si="18"/>
        <v>a</v>
      </c>
      <c r="P1102" s="13" t="s">
        <v>97</v>
      </c>
      <c r="Q1102" s="13" t="s">
        <v>23</v>
      </c>
      <c r="R1102" s="13" t="s">
        <v>23</v>
      </c>
      <c r="S1102" s="13" t="s">
        <v>23</v>
      </c>
      <c r="T1102" s="13"/>
      <c r="U1102" s="13" t="s">
        <v>23</v>
      </c>
      <c r="V1102" s="13" t="s">
        <v>23</v>
      </c>
      <c r="W1102" s="13" t="s">
        <v>23</v>
      </c>
      <c r="X1102" s="13" t="s">
        <v>23</v>
      </c>
      <c r="Y1102" s="13" t="s">
        <v>23</v>
      </c>
      <c r="Z1102" s="13" t="s">
        <v>23</v>
      </c>
    </row>
    <row r="1103" spans="1:26" s="1" customFormat="1" ht="60" x14ac:dyDescent="0.25">
      <c r="A1103" s="4">
        <v>1900</v>
      </c>
      <c r="B1103" s="13">
        <v>1</v>
      </c>
      <c r="C1103" s="48" t="s">
        <v>6327</v>
      </c>
      <c r="D1103" s="1" t="s">
        <v>6326</v>
      </c>
      <c r="E1103" s="5">
        <v>40.92895</v>
      </c>
      <c r="F1103" s="5">
        <v>38.437060000000002</v>
      </c>
      <c r="G1103" s="13">
        <v>-150</v>
      </c>
      <c r="H1103" s="1" t="s">
        <v>2183</v>
      </c>
      <c r="I1103" s="1" t="s">
        <v>6197</v>
      </c>
      <c r="J1103" s="16"/>
      <c r="K1103" s="16"/>
      <c r="L1103" s="14" t="s">
        <v>2200</v>
      </c>
      <c r="M1103" s="14" t="s">
        <v>4946</v>
      </c>
      <c r="N1103" s="1" t="s">
        <v>2157</v>
      </c>
      <c r="O1103" s="13" t="str">
        <f t="shared" si="18"/>
        <v>a</v>
      </c>
      <c r="P1103" s="13"/>
      <c r="Q1103" s="13" t="s">
        <v>23</v>
      </c>
      <c r="R1103" s="13" t="s">
        <v>23</v>
      </c>
      <c r="S1103" s="13" t="s">
        <v>23</v>
      </c>
      <c r="T1103" s="13"/>
      <c r="U1103" s="13" t="s">
        <v>23</v>
      </c>
      <c r="V1103" s="13" t="s">
        <v>23</v>
      </c>
      <c r="W1103" s="13" t="s">
        <v>23</v>
      </c>
      <c r="X1103" s="13" t="s">
        <v>23</v>
      </c>
      <c r="Y1103" s="13" t="s">
        <v>23</v>
      </c>
      <c r="Z1103" s="13" t="s">
        <v>23</v>
      </c>
    </row>
    <row r="1104" spans="1:26" s="1" customFormat="1" ht="36" x14ac:dyDescent="0.25">
      <c r="A1104" s="4">
        <v>1902</v>
      </c>
      <c r="B1104" s="13">
        <v>1</v>
      </c>
      <c r="C1104" s="48" t="s">
        <v>2202</v>
      </c>
      <c r="D1104" s="1" t="s">
        <v>2203</v>
      </c>
      <c r="E1104" s="5">
        <v>40.947353</v>
      </c>
      <c r="F1104" s="5">
        <v>38.174747000000004</v>
      </c>
      <c r="G1104" s="13">
        <v>-330</v>
      </c>
      <c r="H1104" s="1" t="s">
        <v>2183</v>
      </c>
      <c r="I1104" s="1" t="s">
        <v>6197</v>
      </c>
      <c r="J1104" s="16"/>
      <c r="K1104" s="16"/>
      <c r="L1104" s="14" t="s">
        <v>2204</v>
      </c>
      <c r="M1104" s="14" t="s">
        <v>4949</v>
      </c>
      <c r="N1104" s="1" t="s">
        <v>2157</v>
      </c>
      <c r="O1104" s="13" t="str">
        <f t="shared" si="18"/>
        <v>a</v>
      </c>
      <c r="P1104" s="13" t="s">
        <v>97</v>
      </c>
      <c r="Q1104" s="13"/>
      <c r="R1104" s="13"/>
      <c r="S1104" s="13"/>
      <c r="T1104" s="13"/>
      <c r="U1104" s="13"/>
      <c r="V1104" s="13"/>
      <c r="W1104" s="13"/>
      <c r="X1104" s="13"/>
      <c r="Y1104" s="13"/>
      <c r="Z1104" s="13"/>
    </row>
    <row r="1105" spans="1:26" s="1" customFormat="1" ht="22.5" x14ac:dyDescent="0.25">
      <c r="A1105" s="4">
        <v>1903</v>
      </c>
      <c r="B1105" s="13">
        <v>1</v>
      </c>
      <c r="C1105" s="48" t="s">
        <v>2205</v>
      </c>
      <c r="D1105" s="1" t="s">
        <v>2206</v>
      </c>
      <c r="E1105" s="5">
        <v>40.990333999999997</v>
      </c>
      <c r="F1105" s="5">
        <v>37.932805999999999</v>
      </c>
      <c r="G1105" s="13" t="s">
        <v>974</v>
      </c>
      <c r="H1105" s="1" t="s">
        <v>2207</v>
      </c>
      <c r="I1105" s="1" t="s">
        <v>6197</v>
      </c>
      <c r="J1105" s="16"/>
      <c r="K1105" s="16"/>
      <c r="L1105" s="14" t="s">
        <v>2208</v>
      </c>
      <c r="M1105" s="16"/>
      <c r="N1105" s="1" t="s">
        <v>2157</v>
      </c>
      <c r="O1105" s="13" t="str">
        <f t="shared" si="18"/>
        <v>a</v>
      </c>
      <c r="P1105" s="13"/>
      <c r="Q1105" s="13" t="s">
        <v>23</v>
      </c>
      <c r="R1105" s="13" t="s">
        <v>23</v>
      </c>
      <c r="S1105" s="13" t="s">
        <v>23</v>
      </c>
      <c r="T1105" s="13"/>
      <c r="U1105" s="13" t="s">
        <v>23</v>
      </c>
      <c r="V1105" s="13" t="s">
        <v>23</v>
      </c>
      <c r="W1105" s="13" t="s">
        <v>23</v>
      </c>
      <c r="X1105" s="13" t="s">
        <v>23</v>
      </c>
      <c r="Y1105" s="13" t="s">
        <v>23</v>
      </c>
      <c r="Z1105" s="13" t="s">
        <v>23</v>
      </c>
    </row>
    <row r="1106" spans="1:26" s="1" customFormat="1" ht="24" x14ac:dyDescent="0.25">
      <c r="A1106" s="4">
        <v>1905</v>
      </c>
      <c r="B1106" s="13">
        <v>1</v>
      </c>
      <c r="C1106" s="48" t="s">
        <v>2211</v>
      </c>
      <c r="D1106" s="1" t="s">
        <v>2212</v>
      </c>
      <c r="E1106" s="5">
        <v>41.060299999999998</v>
      </c>
      <c r="F1106" s="5">
        <v>37.783999999999999</v>
      </c>
      <c r="G1106" s="13">
        <v>-30</v>
      </c>
      <c r="H1106" s="1" t="s">
        <v>2207</v>
      </c>
      <c r="I1106" s="1" t="s">
        <v>6197</v>
      </c>
      <c r="J1106" s="16"/>
      <c r="K1106" s="16"/>
      <c r="L1106" s="14" t="s">
        <v>2213</v>
      </c>
      <c r="M1106" s="14" t="s">
        <v>4951</v>
      </c>
      <c r="N1106" s="1" t="s">
        <v>2157</v>
      </c>
      <c r="O1106" s="13" t="str">
        <f t="shared" si="18"/>
        <v>a</v>
      </c>
      <c r="P1106" s="13" t="s">
        <v>97</v>
      </c>
      <c r="Q1106" s="13" t="s">
        <v>23</v>
      </c>
      <c r="R1106" s="13" t="s">
        <v>23</v>
      </c>
      <c r="S1106" s="13" t="s">
        <v>23</v>
      </c>
      <c r="T1106" s="13"/>
      <c r="U1106" s="13" t="s">
        <v>23</v>
      </c>
      <c r="V1106" s="13" t="s">
        <v>23</v>
      </c>
      <c r="W1106" s="13" t="s">
        <v>23</v>
      </c>
      <c r="X1106" s="13" t="s">
        <v>23</v>
      </c>
      <c r="Y1106" s="13" t="s">
        <v>23</v>
      </c>
      <c r="Z1106" s="13" t="s">
        <v>23</v>
      </c>
    </row>
    <row r="1107" spans="1:26" s="1" customFormat="1" ht="24" x14ac:dyDescent="0.25">
      <c r="A1107" s="4">
        <v>1906</v>
      </c>
      <c r="B1107" s="13">
        <v>1</v>
      </c>
      <c r="C1107" s="48" t="s">
        <v>4953</v>
      </c>
      <c r="D1107" s="1" t="s">
        <v>2214</v>
      </c>
      <c r="E1107" s="5">
        <v>41.117387000000001</v>
      </c>
      <c r="F1107" s="5">
        <v>37.728723000000002</v>
      </c>
      <c r="G1107" s="13">
        <v>-30</v>
      </c>
      <c r="H1107" s="1" t="s">
        <v>2207</v>
      </c>
      <c r="I1107" s="1" t="s">
        <v>6197</v>
      </c>
      <c r="J1107" s="16"/>
      <c r="K1107" s="16"/>
      <c r="L1107" s="14" t="s">
        <v>2215</v>
      </c>
      <c r="M1107" s="14" t="s">
        <v>4952</v>
      </c>
      <c r="N1107" s="1" t="s">
        <v>2157</v>
      </c>
      <c r="O1107" s="13" t="str">
        <f t="shared" si="18"/>
        <v>a</v>
      </c>
      <c r="P1107" s="13"/>
      <c r="Q1107" s="13" t="s">
        <v>23</v>
      </c>
      <c r="R1107" s="13" t="s">
        <v>23</v>
      </c>
      <c r="S1107" s="13" t="s">
        <v>23</v>
      </c>
      <c r="T1107" s="13"/>
      <c r="U1107" s="13" t="s">
        <v>23</v>
      </c>
      <c r="V1107" s="13" t="s">
        <v>23</v>
      </c>
      <c r="W1107" s="13" t="s">
        <v>23</v>
      </c>
      <c r="X1107" s="13" t="s">
        <v>23</v>
      </c>
      <c r="Y1107" s="13" t="s">
        <v>23</v>
      </c>
      <c r="Z1107" s="13" t="s">
        <v>23</v>
      </c>
    </row>
    <row r="1108" spans="1:26" s="1" customFormat="1" ht="22.5" x14ac:dyDescent="0.25">
      <c r="A1108" s="4">
        <v>1908</v>
      </c>
      <c r="B1108" s="13">
        <v>1</v>
      </c>
      <c r="C1108" s="48" t="s">
        <v>6323</v>
      </c>
      <c r="D1108" s="1" t="s">
        <v>6324</v>
      </c>
      <c r="E1108" s="5">
        <v>41.034799999999997</v>
      </c>
      <c r="F1108" s="5">
        <v>37.583799999999997</v>
      </c>
      <c r="G1108" s="13">
        <v>-330</v>
      </c>
      <c r="H1108" s="1" t="s">
        <v>2207</v>
      </c>
      <c r="I1108" s="1" t="s">
        <v>6197</v>
      </c>
      <c r="J1108" s="16"/>
      <c r="K1108" s="16"/>
      <c r="L1108" s="14" t="s">
        <v>2216</v>
      </c>
      <c r="M1108" s="14" t="s">
        <v>4954</v>
      </c>
      <c r="N1108" s="1" t="s">
        <v>2157</v>
      </c>
      <c r="O1108" s="13" t="str">
        <f t="shared" si="18"/>
        <v>a</v>
      </c>
      <c r="P1108" s="13"/>
      <c r="Q1108" s="13" t="s">
        <v>23</v>
      </c>
      <c r="R1108" s="13" t="s">
        <v>23</v>
      </c>
      <c r="S1108" s="13" t="s">
        <v>23</v>
      </c>
      <c r="T1108" s="13"/>
      <c r="U1108" s="13" t="s">
        <v>23</v>
      </c>
      <c r="V1108" s="13" t="s">
        <v>23</v>
      </c>
      <c r="W1108" s="13" t="s">
        <v>23</v>
      </c>
      <c r="X1108" s="13" t="s">
        <v>23</v>
      </c>
      <c r="Y1108" s="13" t="s">
        <v>23</v>
      </c>
      <c r="Z1108" s="13" t="s">
        <v>23</v>
      </c>
    </row>
    <row r="1109" spans="1:26" s="1" customFormat="1" ht="24" x14ac:dyDescent="0.25">
      <c r="A1109" s="4">
        <v>1909</v>
      </c>
      <c r="B1109" s="13">
        <v>1</v>
      </c>
      <c r="C1109" s="48" t="s">
        <v>6322</v>
      </c>
      <c r="D1109" s="1" t="s">
        <v>2217</v>
      </c>
      <c r="E1109" s="5">
        <v>41.037999999999997</v>
      </c>
      <c r="F1109" s="5">
        <v>37.499000000000002</v>
      </c>
      <c r="G1109" s="13">
        <v>-30</v>
      </c>
      <c r="H1109" s="1" t="s">
        <v>2207</v>
      </c>
      <c r="I1109" s="1" t="s">
        <v>6197</v>
      </c>
      <c r="J1109" s="16"/>
      <c r="K1109" s="16"/>
      <c r="L1109" s="14" t="s">
        <v>2218</v>
      </c>
      <c r="M1109" s="14" t="s">
        <v>4955</v>
      </c>
      <c r="N1109" s="1" t="s">
        <v>2157</v>
      </c>
      <c r="O1109" s="13" t="str">
        <f t="shared" si="18"/>
        <v>a</v>
      </c>
      <c r="P1109" s="13" t="s">
        <v>97</v>
      </c>
      <c r="Q1109" s="13" t="s">
        <v>23</v>
      </c>
      <c r="R1109" s="13" t="s">
        <v>23</v>
      </c>
      <c r="S1109" s="13" t="s">
        <v>23</v>
      </c>
      <c r="T1109" s="13"/>
      <c r="U1109" s="13" t="s">
        <v>23</v>
      </c>
      <c r="V1109" s="13" t="s">
        <v>23</v>
      </c>
      <c r="W1109" s="13" t="s">
        <v>23</v>
      </c>
      <c r="X1109" s="13" t="s">
        <v>23</v>
      </c>
      <c r="Y1109" s="13" t="s">
        <v>23</v>
      </c>
      <c r="Z1109" s="13" t="s">
        <v>23</v>
      </c>
    </row>
    <row r="1110" spans="1:26" s="1" customFormat="1" ht="22.5" x14ac:dyDescent="0.25">
      <c r="A1110" s="4">
        <v>1911</v>
      </c>
      <c r="B1110" s="13">
        <v>1</v>
      </c>
      <c r="C1110" s="48" t="s">
        <v>2219</v>
      </c>
      <c r="D1110" s="1" t="s">
        <v>2220</v>
      </c>
      <c r="E1110" s="5">
        <v>41.120359000000001</v>
      </c>
      <c r="F1110" s="5">
        <v>37.332903999999999</v>
      </c>
      <c r="G1110" s="13" t="s">
        <v>974</v>
      </c>
      <c r="H1110" s="1" t="s">
        <v>2207</v>
      </c>
      <c r="I1110" s="1" t="s">
        <v>6197</v>
      </c>
      <c r="J1110" s="16"/>
      <c r="K1110" s="16"/>
      <c r="L1110" s="14" t="s">
        <v>2221</v>
      </c>
      <c r="M1110" s="16"/>
      <c r="N1110" s="1" t="s">
        <v>2157</v>
      </c>
      <c r="O1110" s="13" t="str">
        <f t="shared" si="18"/>
        <v>a</v>
      </c>
      <c r="P1110" s="13" t="s">
        <v>97</v>
      </c>
      <c r="Q1110" s="13" t="s">
        <v>23</v>
      </c>
      <c r="R1110" s="13" t="s">
        <v>23</v>
      </c>
      <c r="S1110" s="13" t="s">
        <v>23</v>
      </c>
      <c r="T1110" s="13"/>
      <c r="U1110" s="13" t="s">
        <v>23</v>
      </c>
      <c r="V1110" s="13" t="s">
        <v>23</v>
      </c>
      <c r="W1110" s="13" t="s">
        <v>23</v>
      </c>
      <c r="X1110" s="13" t="s">
        <v>23</v>
      </c>
      <c r="Y1110" s="13" t="s">
        <v>23</v>
      </c>
      <c r="Z1110" s="13" t="s">
        <v>23</v>
      </c>
    </row>
    <row r="1111" spans="1:26" s="1" customFormat="1" ht="22.5" x14ac:dyDescent="0.25">
      <c r="A1111" s="4">
        <v>1912</v>
      </c>
      <c r="B1111" s="13">
        <v>1</v>
      </c>
      <c r="C1111" s="48" t="s">
        <v>4640</v>
      </c>
      <c r="D1111" s="1" t="s">
        <v>2222</v>
      </c>
      <c r="E1111" s="5">
        <v>41.1327</v>
      </c>
      <c r="F1111" s="5">
        <v>37.289000000000001</v>
      </c>
      <c r="G1111" s="13" t="s">
        <v>974</v>
      </c>
      <c r="H1111" s="1" t="s">
        <v>2207</v>
      </c>
      <c r="I1111" s="1" t="s">
        <v>6197</v>
      </c>
      <c r="J1111" s="16"/>
      <c r="K1111" s="16"/>
      <c r="L1111" s="14" t="s">
        <v>2223</v>
      </c>
      <c r="M1111" s="16"/>
      <c r="N1111" s="1" t="s">
        <v>2157</v>
      </c>
      <c r="O1111" s="13" t="str">
        <f t="shared" si="18"/>
        <v>a</v>
      </c>
      <c r="P1111" s="13"/>
      <c r="Q1111" s="13" t="s">
        <v>23</v>
      </c>
      <c r="R1111" s="13" t="s">
        <v>23</v>
      </c>
      <c r="S1111" s="13" t="s">
        <v>23</v>
      </c>
      <c r="T1111" s="13"/>
      <c r="U1111" s="13" t="s">
        <v>23</v>
      </c>
      <c r="V1111" s="13" t="s">
        <v>23</v>
      </c>
      <c r="W1111" s="13" t="s">
        <v>23</v>
      </c>
      <c r="X1111" s="13" t="s">
        <v>23</v>
      </c>
      <c r="Y1111" s="13" t="s">
        <v>23</v>
      </c>
      <c r="Z1111" s="13" t="s">
        <v>23</v>
      </c>
    </row>
    <row r="1112" spans="1:26" s="1" customFormat="1" ht="22.5" x14ac:dyDescent="0.25">
      <c r="A1112" s="4">
        <v>1913</v>
      </c>
      <c r="B1112" s="13">
        <v>1</v>
      </c>
      <c r="C1112" s="48" t="s">
        <v>2224</v>
      </c>
      <c r="D1112" s="1" t="s">
        <v>6321</v>
      </c>
      <c r="E1112" s="5">
        <v>41.150599999999997</v>
      </c>
      <c r="F1112" s="5">
        <v>37.17</v>
      </c>
      <c r="G1112" s="13" t="s">
        <v>974</v>
      </c>
      <c r="H1112" s="1" t="s">
        <v>2207</v>
      </c>
      <c r="I1112" s="1" t="s">
        <v>6197</v>
      </c>
      <c r="J1112" s="16"/>
      <c r="K1112" s="16"/>
      <c r="L1112" s="14" t="s">
        <v>2225</v>
      </c>
      <c r="M1112" s="16"/>
      <c r="N1112" s="1" t="s">
        <v>2157</v>
      </c>
      <c r="O1112" s="13" t="str">
        <f t="shared" si="18"/>
        <v>a</v>
      </c>
      <c r="P1112" s="13"/>
      <c r="Q1112" s="13" t="s">
        <v>23</v>
      </c>
      <c r="R1112" s="13" t="s">
        <v>23</v>
      </c>
      <c r="S1112" s="13" t="s">
        <v>23</v>
      </c>
      <c r="T1112" s="13"/>
      <c r="U1112" s="13" t="s">
        <v>23</v>
      </c>
      <c r="V1112" s="13" t="s">
        <v>23</v>
      </c>
      <c r="W1112" s="13" t="s">
        <v>23</v>
      </c>
      <c r="X1112" s="13" t="s">
        <v>23</v>
      </c>
      <c r="Y1112" s="13" t="s">
        <v>23</v>
      </c>
      <c r="Z1112" s="13" t="s">
        <v>23</v>
      </c>
    </row>
    <row r="1113" spans="1:26" s="1" customFormat="1" ht="24" x14ac:dyDescent="0.25">
      <c r="A1113" s="4">
        <v>1914</v>
      </c>
      <c r="B1113" s="13">
        <v>1</v>
      </c>
      <c r="C1113" s="48" t="s">
        <v>2226</v>
      </c>
      <c r="D1113" s="1" t="s">
        <v>4557</v>
      </c>
      <c r="E1113" s="5">
        <v>41.189158999999997</v>
      </c>
      <c r="F1113" s="5">
        <v>37.037292999999998</v>
      </c>
      <c r="G1113" s="13" t="s">
        <v>974</v>
      </c>
      <c r="H1113" s="1" t="s">
        <v>2207</v>
      </c>
      <c r="I1113" s="1" t="s">
        <v>6197</v>
      </c>
      <c r="J1113" s="16"/>
      <c r="K1113" s="16"/>
      <c r="L1113" s="14" t="s">
        <v>2227</v>
      </c>
      <c r="M1113" s="16"/>
      <c r="N1113" s="1" t="s">
        <v>2157</v>
      </c>
      <c r="O1113" s="13" t="str">
        <f t="shared" si="18"/>
        <v>a</v>
      </c>
      <c r="P1113" s="13"/>
      <c r="Q1113" s="13" t="s">
        <v>23</v>
      </c>
      <c r="R1113" s="13" t="s">
        <v>23</v>
      </c>
      <c r="S1113" s="13" t="s">
        <v>23</v>
      </c>
      <c r="T1113" s="13"/>
      <c r="U1113" s="13" t="s">
        <v>23</v>
      </c>
      <c r="V1113" s="13" t="s">
        <v>23</v>
      </c>
      <c r="W1113" s="13" t="s">
        <v>23</v>
      </c>
      <c r="X1113" s="13" t="s">
        <v>23</v>
      </c>
      <c r="Y1113" s="13" t="s">
        <v>23</v>
      </c>
      <c r="Z1113" s="13" t="s">
        <v>23</v>
      </c>
    </row>
    <row r="1114" spans="1:26" s="1" customFormat="1" ht="24" x14ac:dyDescent="0.25">
      <c r="A1114" s="4">
        <v>1916</v>
      </c>
      <c r="B1114" s="13">
        <v>1</v>
      </c>
      <c r="C1114" s="48" t="s">
        <v>2229</v>
      </c>
      <c r="D1114" s="1" t="s">
        <v>6320</v>
      </c>
      <c r="E1114" s="5">
        <v>41.245600000000003</v>
      </c>
      <c r="F1114" s="5">
        <v>37.025799999999997</v>
      </c>
      <c r="G1114" s="13">
        <v>-30</v>
      </c>
      <c r="H1114" s="1" t="s">
        <v>2207</v>
      </c>
      <c r="I1114" s="1" t="s">
        <v>6197</v>
      </c>
      <c r="J1114" s="16"/>
      <c r="K1114" s="16"/>
      <c r="L1114" s="14" t="s">
        <v>2230</v>
      </c>
      <c r="M1114" s="14" t="s">
        <v>4958</v>
      </c>
      <c r="N1114" s="1" t="s">
        <v>2157</v>
      </c>
      <c r="O1114" s="13" t="str">
        <f t="shared" si="18"/>
        <v>a</v>
      </c>
      <c r="P1114" s="13"/>
      <c r="Q1114" s="13" t="s">
        <v>23</v>
      </c>
      <c r="R1114" s="13" t="s">
        <v>23</v>
      </c>
      <c r="S1114" s="13" t="s">
        <v>23</v>
      </c>
      <c r="T1114" s="13"/>
      <c r="U1114" s="13" t="s">
        <v>23</v>
      </c>
      <c r="V1114" s="13" t="s">
        <v>23</v>
      </c>
      <c r="W1114" s="13" t="s">
        <v>23</v>
      </c>
      <c r="X1114" s="13" t="s">
        <v>23</v>
      </c>
      <c r="Y1114" s="13" t="s">
        <v>23</v>
      </c>
      <c r="Z1114" s="13" t="s">
        <v>23</v>
      </c>
    </row>
    <row r="1115" spans="1:26" s="1" customFormat="1" ht="36" x14ac:dyDescent="0.25">
      <c r="A1115" s="4">
        <v>1921</v>
      </c>
      <c r="B1115" s="13">
        <v>1</v>
      </c>
      <c r="C1115" s="48" t="s">
        <v>2236</v>
      </c>
      <c r="D1115" s="1" t="s">
        <v>6313</v>
      </c>
      <c r="E1115" s="5">
        <v>41.487000000000002</v>
      </c>
      <c r="F1115" s="5">
        <v>36.124000000000002</v>
      </c>
      <c r="G1115" s="13">
        <v>-30</v>
      </c>
      <c r="H1115" s="1" t="s">
        <v>2237</v>
      </c>
      <c r="I1115" s="1" t="s">
        <v>6311</v>
      </c>
      <c r="J1115" s="16"/>
      <c r="K1115" s="16"/>
      <c r="L1115" s="14" t="s">
        <v>2238</v>
      </c>
      <c r="M1115" s="14" t="s">
        <v>4961</v>
      </c>
      <c r="N1115" s="1" t="s">
        <v>2157</v>
      </c>
      <c r="O1115" s="13" t="str">
        <f t="shared" si="18"/>
        <v>a</v>
      </c>
      <c r="P1115" s="13"/>
      <c r="Q1115" s="13" t="s">
        <v>23</v>
      </c>
      <c r="R1115" s="13" t="s">
        <v>23</v>
      </c>
      <c r="S1115" s="13" t="s">
        <v>23</v>
      </c>
      <c r="T1115" s="13"/>
      <c r="U1115" s="13" t="s">
        <v>23</v>
      </c>
      <c r="V1115" s="13" t="s">
        <v>23</v>
      </c>
      <c r="W1115" s="13" t="s">
        <v>23</v>
      </c>
      <c r="X1115" s="13" t="s">
        <v>23</v>
      </c>
      <c r="Y1115" s="13" t="s">
        <v>23</v>
      </c>
      <c r="Z1115" s="13" t="s">
        <v>23</v>
      </c>
    </row>
    <row r="1116" spans="1:26" s="1" customFormat="1" ht="24" x14ac:dyDescent="0.25">
      <c r="A1116" s="4">
        <v>1926</v>
      </c>
      <c r="B1116" s="13">
        <v>1</v>
      </c>
      <c r="C1116" s="48" t="s">
        <v>2246</v>
      </c>
      <c r="D1116" s="1" t="s">
        <v>4964</v>
      </c>
      <c r="E1116" s="5">
        <v>41.636000000000003</v>
      </c>
      <c r="F1116" s="5">
        <v>35.603000000000002</v>
      </c>
      <c r="G1116" s="13">
        <v>-30</v>
      </c>
      <c r="H1116" s="1" t="s">
        <v>2247</v>
      </c>
      <c r="J1116" s="16"/>
      <c r="K1116" s="16"/>
      <c r="L1116" s="14" t="s">
        <v>2248</v>
      </c>
      <c r="M1116" s="14" t="s">
        <v>4963</v>
      </c>
      <c r="N1116" s="1" t="s">
        <v>2157</v>
      </c>
      <c r="O1116" s="13" t="str">
        <f t="shared" si="18"/>
        <v>a</v>
      </c>
      <c r="P1116" s="13"/>
      <c r="Q1116" s="13" t="s">
        <v>23</v>
      </c>
      <c r="R1116" s="13" t="s">
        <v>23</v>
      </c>
      <c r="S1116" s="13" t="s">
        <v>23</v>
      </c>
      <c r="T1116" s="13"/>
      <c r="U1116" s="13" t="s">
        <v>23</v>
      </c>
      <c r="V1116" s="13" t="s">
        <v>23</v>
      </c>
      <c r="W1116" s="13" t="s">
        <v>23</v>
      </c>
      <c r="X1116" s="13" t="s">
        <v>23</v>
      </c>
      <c r="Y1116" s="13" t="s">
        <v>23</v>
      </c>
      <c r="Z1116" s="13" t="s">
        <v>23</v>
      </c>
    </row>
    <row r="1117" spans="1:26" s="1" customFormat="1" ht="22.5" x14ac:dyDescent="0.25">
      <c r="A1117" s="4">
        <v>1932</v>
      </c>
      <c r="B1117" s="13">
        <v>1</v>
      </c>
      <c r="C1117" s="48" t="s">
        <v>2257</v>
      </c>
      <c r="D1117" s="1" t="s">
        <v>2258</v>
      </c>
      <c r="E1117" s="5">
        <v>42.025972000000003</v>
      </c>
      <c r="F1117" s="5">
        <v>35.178924000000002</v>
      </c>
      <c r="G1117" s="13" t="s">
        <v>974</v>
      </c>
      <c r="H1117" s="1" t="s">
        <v>2259</v>
      </c>
      <c r="J1117" s="16"/>
      <c r="K1117" s="16"/>
      <c r="L1117" s="14" t="s">
        <v>2260</v>
      </c>
      <c r="M1117" s="16"/>
      <c r="N1117" s="1" t="s">
        <v>2157</v>
      </c>
      <c r="O1117" s="13" t="str">
        <f t="shared" si="18"/>
        <v>a</v>
      </c>
      <c r="P1117" s="13"/>
      <c r="Q1117" s="13" t="s">
        <v>23</v>
      </c>
      <c r="R1117" s="13" t="s">
        <v>23</v>
      </c>
      <c r="S1117" s="13" t="s">
        <v>23</v>
      </c>
      <c r="T1117" s="13"/>
      <c r="U1117" s="13" t="s">
        <v>23</v>
      </c>
      <c r="V1117" s="13" t="s">
        <v>23</v>
      </c>
      <c r="W1117" s="13" t="s">
        <v>23</v>
      </c>
      <c r="X1117" s="13" t="s">
        <v>23</v>
      </c>
      <c r="Y1117" s="13" t="s">
        <v>23</v>
      </c>
      <c r="Z1117" s="13" t="s">
        <v>23</v>
      </c>
    </row>
    <row r="1118" spans="1:26" s="1" customFormat="1" ht="24" x14ac:dyDescent="0.25">
      <c r="A1118" s="4">
        <v>1933</v>
      </c>
      <c r="B1118" s="13">
        <v>1</v>
      </c>
      <c r="C1118" s="48" t="s">
        <v>2261</v>
      </c>
      <c r="D1118" s="1" t="s">
        <v>2262</v>
      </c>
      <c r="E1118" s="5">
        <v>42.031934999999997</v>
      </c>
      <c r="F1118" s="5">
        <v>35.074573999999998</v>
      </c>
      <c r="G1118" s="13" t="s">
        <v>974</v>
      </c>
      <c r="H1118" s="1" t="s">
        <v>2259</v>
      </c>
      <c r="J1118" s="16"/>
      <c r="K1118" s="16"/>
      <c r="L1118" s="14" t="s">
        <v>2263</v>
      </c>
      <c r="M1118" s="16"/>
      <c r="N1118" s="1" t="s">
        <v>2157</v>
      </c>
      <c r="O1118" s="13" t="str">
        <f t="shared" si="18"/>
        <v>a</v>
      </c>
      <c r="P1118" s="13"/>
      <c r="Q1118" s="13" t="s">
        <v>23</v>
      </c>
      <c r="R1118" s="13" t="s">
        <v>23</v>
      </c>
      <c r="S1118" s="13" t="s">
        <v>23</v>
      </c>
      <c r="T1118" s="13"/>
      <c r="U1118" s="13" t="s">
        <v>23</v>
      </c>
      <c r="V1118" s="13" t="s">
        <v>23</v>
      </c>
      <c r="W1118" s="13" t="s">
        <v>23</v>
      </c>
      <c r="X1118" s="13" t="s">
        <v>23</v>
      </c>
      <c r="Y1118" s="13" t="s">
        <v>23</v>
      </c>
      <c r="Z1118" s="13" t="s">
        <v>23</v>
      </c>
    </row>
    <row r="1119" spans="1:26" s="1" customFormat="1" ht="22.5" x14ac:dyDescent="0.25">
      <c r="A1119" s="4">
        <v>1942</v>
      </c>
      <c r="B1119" s="13">
        <v>1</v>
      </c>
      <c r="C1119" s="48" t="s">
        <v>2279</v>
      </c>
      <c r="D1119" s="1" t="s">
        <v>4977</v>
      </c>
      <c r="E1119" s="5">
        <v>41.99</v>
      </c>
      <c r="F1119" s="5">
        <v>33.600999999999999</v>
      </c>
      <c r="G1119" s="13">
        <v>-30</v>
      </c>
      <c r="H1119" s="1" t="s">
        <v>2259</v>
      </c>
      <c r="J1119" s="16"/>
      <c r="K1119" s="16"/>
      <c r="L1119" s="14" t="s">
        <v>2280</v>
      </c>
      <c r="M1119" s="14" t="s">
        <v>4976</v>
      </c>
      <c r="N1119" s="1" t="s">
        <v>2157</v>
      </c>
      <c r="O1119" s="13" t="str">
        <f t="shared" ref="O1119:O1150" si="19">IF(H1119="","m","a")</f>
        <v>a</v>
      </c>
      <c r="P1119" s="13"/>
      <c r="Q1119" s="13" t="s">
        <v>23</v>
      </c>
      <c r="R1119" s="13" t="s">
        <v>23</v>
      </c>
      <c r="S1119" s="13" t="s">
        <v>23</v>
      </c>
      <c r="T1119" s="13"/>
      <c r="U1119" s="13" t="s">
        <v>23</v>
      </c>
      <c r="V1119" s="13" t="s">
        <v>23</v>
      </c>
      <c r="W1119" s="13" t="s">
        <v>23</v>
      </c>
      <c r="X1119" s="13" t="s">
        <v>23</v>
      </c>
      <c r="Y1119" s="13" t="s">
        <v>23</v>
      </c>
      <c r="Z1119" s="13" t="s">
        <v>23</v>
      </c>
    </row>
    <row r="1120" spans="1:26" s="1" customFormat="1" ht="22.5" x14ac:dyDescent="0.25">
      <c r="A1120" s="4">
        <v>1943</v>
      </c>
      <c r="B1120" s="13">
        <v>1</v>
      </c>
      <c r="C1120" s="48" t="s">
        <v>2281</v>
      </c>
      <c r="D1120" s="1" t="s">
        <v>4979</v>
      </c>
      <c r="E1120" s="5">
        <v>42.009959000000002</v>
      </c>
      <c r="F1120" s="5">
        <v>33.466118000000002</v>
      </c>
      <c r="G1120" s="13">
        <v>-30</v>
      </c>
      <c r="H1120" s="1" t="s">
        <v>2282</v>
      </c>
      <c r="J1120" s="16"/>
      <c r="K1120" s="16"/>
      <c r="L1120" s="14" t="s">
        <v>2283</v>
      </c>
      <c r="M1120" s="14" t="s">
        <v>4978</v>
      </c>
      <c r="N1120" s="1" t="s">
        <v>2157</v>
      </c>
      <c r="O1120" s="13" t="str">
        <f t="shared" si="19"/>
        <v>a</v>
      </c>
      <c r="P1120" s="13" t="s">
        <v>97</v>
      </c>
      <c r="Q1120" s="13" t="s">
        <v>23</v>
      </c>
      <c r="R1120" s="13" t="s">
        <v>23</v>
      </c>
      <c r="S1120" s="13" t="s">
        <v>23</v>
      </c>
      <c r="T1120" s="13"/>
      <c r="U1120" s="13" t="s">
        <v>23</v>
      </c>
      <c r="V1120" s="13" t="s">
        <v>23</v>
      </c>
      <c r="W1120" s="13" t="s">
        <v>23</v>
      </c>
      <c r="X1120" s="13" t="s">
        <v>23</v>
      </c>
      <c r="Y1120" s="13" t="s">
        <v>23</v>
      </c>
      <c r="Z1120" s="13" t="s">
        <v>23</v>
      </c>
    </row>
    <row r="1121" spans="1:26" s="1" customFormat="1" ht="24" x14ac:dyDescent="0.25">
      <c r="A1121" s="4">
        <v>1944</v>
      </c>
      <c r="B1121" s="13">
        <v>1</v>
      </c>
      <c r="C1121" s="48" t="s">
        <v>4981</v>
      </c>
      <c r="D1121" s="1" t="s">
        <v>4982</v>
      </c>
      <c r="E1121" s="5">
        <v>42.012599999999999</v>
      </c>
      <c r="F1121" s="5">
        <v>33.398000000000003</v>
      </c>
      <c r="G1121" s="13">
        <v>-30</v>
      </c>
      <c r="H1121" s="1" t="s">
        <v>2259</v>
      </c>
      <c r="J1121" s="16"/>
      <c r="K1121" s="16"/>
      <c r="L1121" s="14" t="s">
        <v>2284</v>
      </c>
      <c r="M1121" s="14" t="s">
        <v>4980</v>
      </c>
      <c r="N1121" s="1" t="s">
        <v>2157</v>
      </c>
      <c r="O1121" s="13" t="str">
        <f t="shared" si="19"/>
        <v>a</v>
      </c>
      <c r="P1121" s="13"/>
      <c r="Q1121" s="13" t="s">
        <v>23</v>
      </c>
      <c r="R1121" s="13" t="s">
        <v>23</v>
      </c>
      <c r="S1121" s="13" t="s">
        <v>23</v>
      </c>
      <c r="T1121" s="13"/>
      <c r="U1121" s="13" t="s">
        <v>23</v>
      </c>
      <c r="V1121" s="13" t="s">
        <v>23</v>
      </c>
      <c r="W1121" s="13" t="s">
        <v>23</v>
      </c>
      <c r="X1121" s="13" t="s">
        <v>23</v>
      </c>
      <c r="Y1121" s="13" t="s">
        <v>23</v>
      </c>
      <c r="Z1121" s="13" t="s">
        <v>23</v>
      </c>
    </row>
    <row r="1122" spans="1:26" s="1" customFormat="1" ht="24" x14ac:dyDescent="0.25">
      <c r="A1122" s="4">
        <v>1946</v>
      </c>
      <c r="B1122" s="13">
        <v>1</v>
      </c>
      <c r="C1122" s="48" t="s">
        <v>4986</v>
      </c>
      <c r="D1122" s="1" t="s">
        <v>2287</v>
      </c>
      <c r="E1122" s="5">
        <v>42.009500000000003</v>
      </c>
      <c r="F1122" s="5">
        <v>33.307499999999997</v>
      </c>
      <c r="G1122" s="13">
        <v>-30</v>
      </c>
      <c r="H1122" s="1" t="s">
        <v>2259</v>
      </c>
      <c r="J1122" s="16"/>
      <c r="K1122" s="16"/>
      <c r="L1122" s="14" t="s">
        <v>4985</v>
      </c>
      <c r="M1122" s="14" t="s">
        <v>4984</v>
      </c>
      <c r="N1122" s="1" t="s">
        <v>2157</v>
      </c>
      <c r="O1122" s="13" t="str">
        <f t="shared" si="19"/>
        <v>a</v>
      </c>
      <c r="P1122" s="13"/>
      <c r="Q1122" s="13" t="s">
        <v>23</v>
      </c>
      <c r="R1122" s="13" t="s">
        <v>23</v>
      </c>
      <c r="S1122" s="13" t="s">
        <v>23</v>
      </c>
      <c r="T1122" s="13"/>
      <c r="U1122" s="13" t="s">
        <v>23</v>
      </c>
      <c r="V1122" s="13" t="s">
        <v>23</v>
      </c>
      <c r="W1122" s="13" t="s">
        <v>23</v>
      </c>
      <c r="X1122" s="13" t="s">
        <v>23</v>
      </c>
      <c r="Y1122" s="13" t="s">
        <v>23</v>
      </c>
      <c r="Z1122" s="13" t="s">
        <v>23</v>
      </c>
    </row>
    <row r="1123" spans="1:26" s="1" customFormat="1" ht="24" x14ac:dyDescent="0.25">
      <c r="A1123" s="4">
        <v>1946.1</v>
      </c>
      <c r="B1123" s="13">
        <v>1</v>
      </c>
      <c r="C1123" s="48" t="s">
        <v>6215</v>
      </c>
      <c r="D1123" s="1" t="s">
        <v>4988</v>
      </c>
      <c r="E1123" s="5">
        <v>41.96</v>
      </c>
      <c r="F1123" s="5">
        <v>33.170999999999999</v>
      </c>
      <c r="G1123" s="13">
        <v>-30</v>
      </c>
      <c r="H1123" s="1" t="s">
        <v>2282</v>
      </c>
      <c r="I1123" s="1" t="s">
        <v>6222</v>
      </c>
      <c r="J1123" s="16"/>
      <c r="K1123" s="16"/>
      <c r="L1123" s="14" t="s">
        <v>2288</v>
      </c>
      <c r="M1123" s="14" t="s">
        <v>4987</v>
      </c>
      <c r="N1123" s="1" t="s">
        <v>2157</v>
      </c>
      <c r="O1123" s="13" t="str">
        <f t="shared" si="19"/>
        <v>a</v>
      </c>
      <c r="P1123" s="13"/>
      <c r="Q1123" s="13"/>
      <c r="R1123" s="13"/>
      <c r="S1123" s="13"/>
      <c r="T1123" s="13"/>
      <c r="U1123" s="13"/>
      <c r="V1123" s="13"/>
      <c r="W1123" s="13"/>
      <c r="X1123" s="13"/>
      <c r="Y1123" s="13"/>
      <c r="Z1123" s="13"/>
    </row>
    <row r="1124" spans="1:26" s="1" customFormat="1" ht="22.5" x14ac:dyDescent="0.25">
      <c r="A1124" s="4">
        <v>1947</v>
      </c>
      <c r="B1124" s="13">
        <v>1</v>
      </c>
      <c r="C1124" s="48" t="s">
        <v>2289</v>
      </c>
      <c r="D1124" s="1" t="s">
        <v>2290</v>
      </c>
      <c r="E1124" s="5">
        <v>41.941400000000002</v>
      </c>
      <c r="F1124" s="5">
        <v>33.085599999999999</v>
      </c>
      <c r="G1124" s="13">
        <v>-30</v>
      </c>
      <c r="H1124" s="1" t="s">
        <v>2259</v>
      </c>
      <c r="J1124" s="16"/>
      <c r="K1124" s="16"/>
      <c r="L1124" s="14" t="s">
        <v>2291</v>
      </c>
      <c r="M1124" s="14" t="s">
        <v>4989</v>
      </c>
      <c r="N1124" s="1" t="s">
        <v>2157</v>
      </c>
      <c r="O1124" s="13" t="str">
        <f t="shared" si="19"/>
        <v>a</v>
      </c>
      <c r="P1124" s="13"/>
      <c r="Q1124" s="13" t="s">
        <v>23</v>
      </c>
      <c r="R1124" s="13" t="s">
        <v>23</v>
      </c>
      <c r="S1124" s="13" t="s">
        <v>23</v>
      </c>
      <c r="T1124" s="13"/>
      <c r="U1124" s="13" t="s">
        <v>23</v>
      </c>
      <c r="V1124" s="13" t="s">
        <v>23</v>
      </c>
      <c r="W1124" s="13" t="s">
        <v>23</v>
      </c>
      <c r="X1124" s="13" t="s">
        <v>23</v>
      </c>
      <c r="Y1124" s="13" t="s">
        <v>23</v>
      </c>
      <c r="Z1124" s="13" t="s">
        <v>23</v>
      </c>
    </row>
    <row r="1125" spans="1:26" s="1" customFormat="1" ht="24" x14ac:dyDescent="0.25">
      <c r="A1125" s="4">
        <v>1951</v>
      </c>
      <c r="B1125" s="13">
        <v>1</v>
      </c>
      <c r="C1125" s="48" t="s">
        <v>6212</v>
      </c>
      <c r="D1125" s="1" t="s">
        <v>6213</v>
      </c>
      <c r="E1125" s="5">
        <v>41.784253999999997</v>
      </c>
      <c r="F1125" s="5">
        <v>32.481547999999997</v>
      </c>
      <c r="G1125" s="13">
        <v>-750</v>
      </c>
      <c r="H1125" s="1" t="s">
        <v>2282</v>
      </c>
      <c r="I1125" s="1" t="s">
        <v>6197</v>
      </c>
      <c r="J1125" s="16"/>
      <c r="K1125" s="16"/>
      <c r="L1125" s="14" t="s">
        <v>2300</v>
      </c>
      <c r="M1125" s="14" t="s">
        <v>4993</v>
      </c>
      <c r="N1125" s="1" t="s">
        <v>2157</v>
      </c>
      <c r="O1125" s="13" t="str">
        <f t="shared" si="19"/>
        <v>a</v>
      </c>
      <c r="P1125" s="13"/>
      <c r="Q1125" s="13" t="s">
        <v>23</v>
      </c>
      <c r="R1125" s="13" t="s">
        <v>23</v>
      </c>
      <c r="S1125" s="13" t="s">
        <v>23</v>
      </c>
      <c r="T1125" s="13"/>
      <c r="U1125" s="13" t="s">
        <v>23</v>
      </c>
      <c r="V1125" s="13" t="s">
        <v>23</v>
      </c>
      <c r="W1125" s="13" t="s">
        <v>23</v>
      </c>
      <c r="X1125" s="13" t="s">
        <v>23</v>
      </c>
      <c r="Y1125" s="13" t="s">
        <v>23</v>
      </c>
      <c r="Z1125" s="13" t="s">
        <v>23</v>
      </c>
    </row>
    <row r="1126" spans="1:26" s="1" customFormat="1" ht="24" x14ac:dyDescent="0.25">
      <c r="A1126" s="4">
        <v>1954</v>
      </c>
      <c r="B1126" s="13">
        <v>1</v>
      </c>
      <c r="C1126" s="48" t="s">
        <v>5000</v>
      </c>
      <c r="D1126" s="1" t="s">
        <v>5001</v>
      </c>
      <c r="E1126" s="5">
        <v>41.610999999999997</v>
      </c>
      <c r="F1126" s="5">
        <v>32.15</v>
      </c>
      <c r="G1126" s="13">
        <v>-330</v>
      </c>
      <c r="H1126" s="1" t="s">
        <v>2259</v>
      </c>
      <c r="J1126" s="16"/>
      <c r="K1126" s="16"/>
      <c r="L1126" s="14" t="s">
        <v>4999</v>
      </c>
      <c r="M1126" s="14" t="s">
        <v>4998</v>
      </c>
      <c r="N1126" s="1" t="s">
        <v>2157</v>
      </c>
      <c r="O1126" s="13" t="str">
        <f t="shared" si="19"/>
        <v>a</v>
      </c>
      <c r="P1126" s="13"/>
      <c r="Q1126" s="13" t="s">
        <v>23</v>
      </c>
      <c r="R1126" s="13" t="s">
        <v>23</v>
      </c>
      <c r="S1126" s="13" t="s">
        <v>23</v>
      </c>
      <c r="T1126" s="13"/>
      <c r="U1126" s="13" t="s">
        <v>23</v>
      </c>
      <c r="V1126" s="13" t="s">
        <v>23</v>
      </c>
      <c r="W1126" s="13" t="s">
        <v>23</v>
      </c>
      <c r="X1126" s="13" t="s">
        <v>23</v>
      </c>
      <c r="Y1126" s="13" t="s">
        <v>23</v>
      </c>
      <c r="Z1126" s="13" t="s">
        <v>23</v>
      </c>
    </row>
    <row r="1127" spans="1:26" s="1" customFormat="1" ht="12" x14ac:dyDescent="0.25">
      <c r="A1127" s="4">
        <v>1961</v>
      </c>
      <c r="B1127" s="13">
        <v>1</v>
      </c>
      <c r="C1127" s="48" t="s">
        <v>2320</v>
      </c>
      <c r="D1127" s="1" t="s">
        <v>6207</v>
      </c>
      <c r="E1127" s="5">
        <v>41.378872000000001</v>
      </c>
      <c r="F1127" s="5">
        <v>31.604219000000001</v>
      </c>
      <c r="G1127" s="13" t="s">
        <v>974</v>
      </c>
      <c r="H1127" s="1" t="s">
        <v>2321</v>
      </c>
      <c r="J1127" s="16"/>
      <c r="K1127" s="16"/>
      <c r="L1127" s="16"/>
      <c r="M1127" s="16"/>
      <c r="N1127" s="1" t="s">
        <v>2157</v>
      </c>
      <c r="O1127" s="13" t="str">
        <f t="shared" si="19"/>
        <v>a</v>
      </c>
      <c r="P1127" s="13"/>
      <c r="Q1127" s="13" t="s">
        <v>23</v>
      </c>
      <c r="R1127" s="13" t="s">
        <v>23</v>
      </c>
      <c r="S1127" s="13" t="s">
        <v>23</v>
      </c>
      <c r="T1127" s="13"/>
      <c r="U1127" s="13" t="s">
        <v>23</v>
      </c>
      <c r="V1127" s="13" t="s">
        <v>23</v>
      </c>
      <c r="W1127" s="13" t="s">
        <v>23</v>
      </c>
      <c r="X1127" s="13" t="s">
        <v>23</v>
      </c>
      <c r="Y1127" s="13" t="s">
        <v>23</v>
      </c>
      <c r="Z1127" s="13" t="s">
        <v>23</v>
      </c>
    </row>
    <row r="1128" spans="1:26" s="1" customFormat="1" ht="22.5" x14ac:dyDescent="0.25">
      <c r="A1128" s="4">
        <v>1962</v>
      </c>
      <c r="B1128" s="13">
        <v>1</v>
      </c>
      <c r="C1128" s="48" t="s">
        <v>2322</v>
      </c>
      <c r="D1128" s="1" t="s">
        <v>4558</v>
      </c>
      <c r="E1128" s="5">
        <v>41.374738999999998</v>
      </c>
      <c r="F1128" s="5">
        <v>31.588111999999999</v>
      </c>
      <c r="G1128" s="13" t="s">
        <v>974</v>
      </c>
      <c r="H1128" s="1" t="s">
        <v>2321</v>
      </c>
      <c r="J1128" s="16"/>
      <c r="K1128" s="16"/>
      <c r="L1128" s="14" t="s">
        <v>2323</v>
      </c>
      <c r="M1128" s="16"/>
      <c r="N1128" s="1" t="s">
        <v>2157</v>
      </c>
      <c r="O1128" s="13" t="str">
        <f t="shared" si="19"/>
        <v>a</v>
      </c>
      <c r="P1128" s="13"/>
      <c r="Q1128" s="13" t="s">
        <v>23</v>
      </c>
      <c r="R1128" s="13" t="s">
        <v>23</v>
      </c>
      <c r="S1128" s="13" t="s">
        <v>23</v>
      </c>
      <c r="T1128" s="13"/>
      <c r="U1128" s="13" t="s">
        <v>23</v>
      </c>
      <c r="V1128" s="13" t="s">
        <v>23</v>
      </c>
      <c r="W1128" s="13" t="s">
        <v>23</v>
      </c>
      <c r="X1128" s="13" t="s">
        <v>23</v>
      </c>
      <c r="Y1128" s="13" t="s">
        <v>23</v>
      </c>
      <c r="Z1128" s="13" t="s">
        <v>23</v>
      </c>
    </row>
    <row r="1129" spans="1:26" s="1" customFormat="1" ht="24" x14ac:dyDescent="0.25">
      <c r="A1129" s="4">
        <v>1964</v>
      </c>
      <c r="B1129" s="13">
        <v>1</v>
      </c>
      <c r="C1129" s="48" t="s">
        <v>5012</v>
      </c>
      <c r="D1129" s="1" t="s">
        <v>2326</v>
      </c>
      <c r="E1129" s="5">
        <v>41.331225000000003</v>
      </c>
      <c r="F1129" s="5">
        <v>31.464390999999999</v>
      </c>
      <c r="G1129" s="13">
        <v>-30</v>
      </c>
      <c r="H1129" s="1" t="s">
        <v>2321</v>
      </c>
      <c r="J1129" s="16"/>
      <c r="K1129" s="16"/>
      <c r="L1129" s="14" t="s">
        <v>2327</v>
      </c>
      <c r="M1129" s="14" t="s">
        <v>5011</v>
      </c>
      <c r="N1129" s="1" t="s">
        <v>2157</v>
      </c>
      <c r="O1129" s="13" t="str">
        <f t="shared" si="19"/>
        <v>a</v>
      </c>
      <c r="P1129" s="13"/>
      <c r="Q1129" s="13" t="s">
        <v>23</v>
      </c>
      <c r="R1129" s="13" t="s">
        <v>23</v>
      </c>
      <c r="S1129" s="13" t="s">
        <v>23</v>
      </c>
      <c r="T1129" s="13"/>
      <c r="U1129" s="13" t="s">
        <v>23</v>
      </c>
      <c r="V1129" s="13" t="s">
        <v>23</v>
      </c>
      <c r="W1129" s="13" t="s">
        <v>23</v>
      </c>
      <c r="X1129" s="13" t="s">
        <v>23</v>
      </c>
      <c r="Y1129" s="13" t="s">
        <v>23</v>
      </c>
      <c r="Z1129" s="13" t="s">
        <v>23</v>
      </c>
    </row>
    <row r="1130" spans="1:26" s="1" customFormat="1" ht="24" x14ac:dyDescent="0.25">
      <c r="A1130" s="4">
        <v>1965</v>
      </c>
      <c r="B1130" s="13">
        <v>1</v>
      </c>
      <c r="C1130" s="48" t="s">
        <v>2328</v>
      </c>
      <c r="D1130" s="1" t="s">
        <v>2329</v>
      </c>
      <c r="E1130" s="5">
        <v>41.317010000000003</v>
      </c>
      <c r="F1130" s="5">
        <v>31.417137</v>
      </c>
      <c r="G1130" s="13" t="s">
        <v>974</v>
      </c>
      <c r="H1130" s="1" t="s">
        <v>2330</v>
      </c>
      <c r="I1130" s="1" t="s">
        <v>245</v>
      </c>
      <c r="J1130" s="16"/>
      <c r="K1130" s="16"/>
      <c r="L1130" s="14" t="s">
        <v>2331</v>
      </c>
      <c r="M1130" s="16"/>
      <c r="N1130" s="1" t="s">
        <v>2157</v>
      </c>
      <c r="O1130" s="13" t="str">
        <f t="shared" si="19"/>
        <v>a</v>
      </c>
      <c r="P1130" s="13"/>
      <c r="Q1130" s="13" t="s">
        <v>23</v>
      </c>
      <c r="R1130" s="13" t="s">
        <v>23</v>
      </c>
      <c r="S1130" s="13" t="s">
        <v>23</v>
      </c>
      <c r="T1130" s="13"/>
      <c r="U1130" s="13" t="s">
        <v>23</v>
      </c>
      <c r="V1130" s="13" t="s">
        <v>23</v>
      </c>
      <c r="W1130" s="13" t="s">
        <v>23</v>
      </c>
      <c r="X1130" s="13" t="s">
        <v>23</v>
      </c>
      <c r="Y1130" s="13" t="s">
        <v>23</v>
      </c>
      <c r="Z1130" s="13" t="s">
        <v>23</v>
      </c>
    </row>
    <row r="1131" spans="1:26" s="1" customFormat="1" ht="24" x14ac:dyDescent="0.25">
      <c r="A1131" s="4">
        <v>1967</v>
      </c>
      <c r="B1131" s="13">
        <v>1</v>
      </c>
      <c r="C1131" s="48" t="s">
        <v>2335</v>
      </c>
      <c r="D1131" s="1" t="s">
        <v>4559</v>
      </c>
      <c r="E1131" s="5">
        <v>41.245359000000001</v>
      </c>
      <c r="F1131" s="5">
        <v>31.391451</v>
      </c>
      <c r="G1131" s="13" t="s">
        <v>974</v>
      </c>
      <c r="H1131" s="1" t="s">
        <v>2336</v>
      </c>
      <c r="J1131" s="16"/>
      <c r="K1131" s="16"/>
      <c r="L1131" s="14" t="s">
        <v>2337</v>
      </c>
      <c r="M1131" s="16"/>
      <c r="N1131" s="1" t="s">
        <v>2157</v>
      </c>
      <c r="O1131" s="13" t="str">
        <f t="shared" si="19"/>
        <v>a</v>
      </c>
      <c r="P1131" s="13"/>
      <c r="Q1131" s="13" t="s">
        <v>23</v>
      </c>
      <c r="R1131" s="13" t="s">
        <v>23</v>
      </c>
      <c r="S1131" s="13" t="s">
        <v>23</v>
      </c>
      <c r="T1131" s="13"/>
      <c r="U1131" s="13" t="s">
        <v>23</v>
      </c>
      <c r="V1131" s="13" t="s">
        <v>23</v>
      </c>
      <c r="W1131" s="13" t="s">
        <v>23</v>
      </c>
      <c r="X1131" s="13" t="s">
        <v>23</v>
      </c>
      <c r="Y1131" s="13" t="s">
        <v>23</v>
      </c>
      <c r="Z1131" s="13" t="s">
        <v>23</v>
      </c>
    </row>
    <row r="1132" spans="1:26" s="1" customFormat="1" ht="22.5" x14ac:dyDescent="0.25">
      <c r="A1132" s="4">
        <v>1972</v>
      </c>
      <c r="B1132" s="13">
        <v>1</v>
      </c>
      <c r="C1132" s="48" t="s">
        <v>2343</v>
      </c>
      <c r="D1132" s="1" t="s">
        <v>5019</v>
      </c>
      <c r="E1132" s="5">
        <v>41.096699999999998</v>
      </c>
      <c r="F1132" s="5">
        <v>31.186</v>
      </c>
      <c r="G1132" s="13">
        <v>-30</v>
      </c>
      <c r="H1132" s="1" t="s">
        <v>2336</v>
      </c>
      <c r="I1132" s="1" t="s">
        <v>6197</v>
      </c>
      <c r="J1132" s="16"/>
      <c r="K1132" s="16"/>
      <c r="L1132" s="14" t="s">
        <v>2344</v>
      </c>
      <c r="M1132" s="14" t="s">
        <v>5017</v>
      </c>
      <c r="N1132" s="1" t="s">
        <v>2157</v>
      </c>
      <c r="O1132" s="13" t="str">
        <f t="shared" si="19"/>
        <v>a</v>
      </c>
      <c r="P1132" s="13"/>
      <c r="Q1132" s="13" t="s">
        <v>23</v>
      </c>
      <c r="R1132" s="13" t="s">
        <v>23</v>
      </c>
      <c r="S1132" s="13" t="s">
        <v>23</v>
      </c>
      <c r="T1132" s="13"/>
      <c r="U1132" s="13" t="s">
        <v>23</v>
      </c>
      <c r="V1132" s="13" t="s">
        <v>23</v>
      </c>
      <c r="W1132" s="13" t="s">
        <v>23</v>
      </c>
      <c r="X1132" s="13" t="s">
        <v>23</v>
      </c>
      <c r="Y1132" s="13" t="s">
        <v>23</v>
      </c>
      <c r="Z1132" s="13" t="s">
        <v>23</v>
      </c>
    </row>
    <row r="1133" spans="1:26" s="1" customFormat="1" ht="24" x14ac:dyDescent="0.25">
      <c r="A1133" s="4">
        <v>1973</v>
      </c>
      <c r="B1133" s="13">
        <v>1</v>
      </c>
      <c r="C1133" s="48" t="s">
        <v>5020</v>
      </c>
      <c r="D1133" s="1" t="s">
        <v>5016</v>
      </c>
      <c r="E1133" s="5">
        <v>41.092399999999998</v>
      </c>
      <c r="F1133" s="5">
        <v>31.1233</v>
      </c>
      <c r="G1133" s="13">
        <v>-30</v>
      </c>
      <c r="H1133" s="1" t="s">
        <v>2346</v>
      </c>
      <c r="I1133" s="1" t="s">
        <v>6197</v>
      </c>
      <c r="J1133" s="16"/>
      <c r="K1133" s="16"/>
      <c r="L1133" s="14" t="s">
        <v>2347</v>
      </c>
      <c r="M1133" s="14" t="s">
        <v>5018</v>
      </c>
      <c r="N1133" s="1" t="s">
        <v>2157</v>
      </c>
      <c r="O1133" s="13" t="str">
        <f t="shared" si="19"/>
        <v>a</v>
      </c>
      <c r="P1133" s="13"/>
      <c r="Q1133" s="13" t="s">
        <v>23</v>
      </c>
      <c r="R1133" s="13" t="s">
        <v>23</v>
      </c>
      <c r="S1133" s="13" t="s">
        <v>23</v>
      </c>
      <c r="T1133" s="13"/>
      <c r="U1133" s="13" t="s">
        <v>23</v>
      </c>
      <c r="V1133" s="13" t="s">
        <v>23</v>
      </c>
      <c r="W1133" s="13" t="s">
        <v>23</v>
      </c>
      <c r="X1133" s="13" t="s">
        <v>23</v>
      </c>
      <c r="Y1133" s="13" t="s">
        <v>23</v>
      </c>
      <c r="Z1133" s="13" t="s">
        <v>23</v>
      </c>
    </row>
    <row r="1134" spans="1:26" s="1" customFormat="1" ht="36" x14ac:dyDescent="0.25">
      <c r="A1134" s="4">
        <v>1974</v>
      </c>
      <c r="B1134" s="13">
        <v>1</v>
      </c>
      <c r="C1134" s="48" t="s">
        <v>6203</v>
      </c>
      <c r="D1134" s="1" t="s">
        <v>6204</v>
      </c>
      <c r="E1134" s="5">
        <v>41.079158</v>
      </c>
      <c r="F1134" s="5">
        <v>30.967863000000001</v>
      </c>
      <c r="G1134" s="13" t="s">
        <v>974</v>
      </c>
      <c r="H1134" s="1" t="s">
        <v>2336</v>
      </c>
      <c r="I1134" s="1" t="s">
        <v>6197</v>
      </c>
      <c r="J1134" s="16"/>
      <c r="K1134" s="16"/>
      <c r="L1134" s="14" t="s">
        <v>2345</v>
      </c>
      <c r="M1134" s="16"/>
      <c r="N1134" s="1" t="s">
        <v>2157</v>
      </c>
      <c r="O1134" s="13" t="str">
        <f t="shared" si="19"/>
        <v>a</v>
      </c>
      <c r="P1134" s="13"/>
      <c r="Q1134" s="13" t="s">
        <v>23</v>
      </c>
      <c r="R1134" s="13" t="s">
        <v>23</v>
      </c>
      <c r="S1134" s="13" t="s">
        <v>23</v>
      </c>
      <c r="T1134" s="13"/>
      <c r="U1134" s="13" t="s">
        <v>23</v>
      </c>
      <c r="V1134" s="13" t="s">
        <v>23</v>
      </c>
      <c r="W1134" s="13" t="s">
        <v>23</v>
      </c>
      <c r="X1134" s="13" t="s">
        <v>23</v>
      </c>
      <c r="Y1134" s="13" t="s">
        <v>23</v>
      </c>
      <c r="Z1134" s="13" t="s">
        <v>23</v>
      </c>
    </row>
    <row r="1135" spans="1:26" s="1" customFormat="1" ht="22.5" x14ac:dyDescent="0.25">
      <c r="A1135" s="4">
        <v>1976</v>
      </c>
      <c r="B1135" s="13">
        <v>1</v>
      </c>
      <c r="C1135" s="48" t="s">
        <v>4512</v>
      </c>
      <c r="D1135" s="1" t="s">
        <v>5022</v>
      </c>
      <c r="E1135" s="5">
        <v>41.195</v>
      </c>
      <c r="F1135" s="5">
        <v>30.337</v>
      </c>
      <c r="G1135" s="13">
        <v>-330</v>
      </c>
      <c r="H1135" s="1" t="s">
        <v>2336</v>
      </c>
      <c r="J1135" s="16"/>
      <c r="K1135" s="16"/>
      <c r="L1135" s="14" t="s">
        <v>2350</v>
      </c>
      <c r="M1135" s="14" t="s">
        <v>5021</v>
      </c>
      <c r="N1135" s="1" t="s">
        <v>2157</v>
      </c>
      <c r="O1135" s="13" t="str">
        <f t="shared" si="19"/>
        <v>a</v>
      </c>
      <c r="P1135" s="13"/>
      <c r="Q1135" s="13" t="s">
        <v>23</v>
      </c>
      <c r="R1135" s="13" t="s">
        <v>23</v>
      </c>
      <c r="S1135" s="13" t="s">
        <v>23</v>
      </c>
      <c r="T1135" s="13"/>
      <c r="U1135" s="13" t="s">
        <v>23</v>
      </c>
      <c r="V1135" s="13" t="s">
        <v>23</v>
      </c>
      <c r="W1135" s="13" t="s">
        <v>23</v>
      </c>
      <c r="X1135" s="13" t="s">
        <v>23</v>
      </c>
      <c r="Y1135" s="13" t="s">
        <v>23</v>
      </c>
      <c r="Z1135" s="13" t="s">
        <v>23</v>
      </c>
    </row>
    <row r="1136" spans="1:26" s="1" customFormat="1" ht="22.5" x14ac:dyDescent="0.25">
      <c r="A1136" s="4">
        <v>1978</v>
      </c>
      <c r="B1136" s="13">
        <v>1</v>
      </c>
      <c r="C1136" s="48" t="s">
        <v>4513</v>
      </c>
      <c r="D1136" s="1" t="s">
        <v>2355</v>
      </c>
      <c r="E1136" s="5">
        <v>41.170400000000001</v>
      </c>
      <c r="F1136" s="5">
        <v>30.224412000000001</v>
      </c>
      <c r="G1136" s="13">
        <v>-30</v>
      </c>
      <c r="H1136" s="1" t="s">
        <v>2336</v>
      </c>
      <c r="J1136" s="16"/>
      <c r="K1136" s="16"/>
      <c r="L1136" s="14" t="s">
        <v>2356</v>
      </c>
      <c r="M1136" s="14" t="s">
        <v>5024</v>
      </c>
      <c r="N1136" s="1" t="s">
        <v>2157</v>
      </c>
      <c r="O1136" s="13" t="str">
        <f t="shared" si="19"/>
        <v>a</v>
      </c>
      <c r="P1136" s="13"/>
      <c r="Q1136" s="13" t="s">
        <v>23</v>
      </c>
      <c r="R1136" s="13" t="s">
        <v>23</v>
      </c>
      <c r="S1136" s="13" t="s">
        <v>23</v>
      </c>
      <c r="T1136" s="13"/>
      <c r="U1136" s="13" t="s">
        <v>23</v>
      </c>
      <c r="V1136" s="13" t="s">
        <v>23</v>
      </c>
      <c r="W1136" s="13" t="s">
        <v>23</v>
      </c>
      <c r="X1136" s="13" t="s">
        <v>23</v>
      </c>
      <c r="Y1136" s="13" t="s">
        <v>23</v>
      </c>
      <c r="Z1136" s="13" t="s">
        <v>23</v>
      </c>
    </row>
    <row r="1137" spans="1:26" s="1" customFormat="1" ht="24" x14ac:dyDescent="0.25">
      <c r="A1137" s="4">
        <v>1983</v>
      </c>
      <c r="B1137" s="13">
        <v>1</v>
      </c>
      <c r="C1137" s="48" t="s">
        <v>4423</v>
      </c>
      <c r="D1137" s="1" t="s">
        <v>6198</v>
      </c>
      <c r="E1137" s="5">
        <v>41.226962999999998</v>
      </c>
      <c r="F1137" s="5">
        <v>29.210146999999999</v>
      </c>
      <c r="G1137" s="13">
        <v>-330</v>
      </c>
      <c r="H1137" s="1" t="s">
        <v>2367</v>
      </c>
      <c r="I1137" s="1" t="s">
        <v>6197</v>
      </c>
      <c r="J1137" s="16"/>
      <c r="K1137" s="16"/>
      <c r="L1137" s="14" t="s">
        <v>2368</v>
      </c>
      <c r="M1137" s="14" t="s">
        <v>5028</v>
      </c>
      <c r="N1137" s="1" t="s">
        <v>2157</v>
      </c>
      <c r="O1137" s="13" t="str">
        <f t="shared" si="19"/>
        <v>a</v>
      </c>
      <c r="P1137" s="13"/>
      <c r="Q1137" s="13" t="s">
        <v>23</v>
      </c>
      <c r="R1137" s="13" t="s">
        <v>23</v>
      </c>
      <c r="S1137" s="13" t="s">
        <v>23</v>
      </c>
      <c r="T1137" s="13"/>
      <c r="U1137" s="13" t="s">
        <v>23</v>
      </c>
      <c r="V1137" s="13" t="s">
        <v>23</v>
      </c>
      <c r="W1137" s="13" t="s">
        <v>23</v>
      </c>
      <c r="X1137" s="13" t="s">
        <v>23</v>
      </c>
      <c r="Y1137" s="13" t="s">
        <v>23</v>
      </c>
      <c r="Z1137" s="13" t="s">
        <v>23</v>
      </c>
    </row>
    <row r="1138" spans="1:26" s="1" customFormat="1" ht="24" x14ac:dyDescent="0.25">
      <c r="A1138" s="4">
        <v>1991</v>
      </c>
      <c r="B1138" s="13">
        <v>1</v>
      </c>
      <c r="C1138" s="48" t="s">
        <v>2371</v>
      </c>
      <c r="D1138" s="1" t="s">
        <v>4843</v>
      </c>
      <c r="E1138" s="5">
        <v>41.134566</v>
      </c>
      <c r="F1138" s="5">
        <v>29.087050000000001</v>
      </c>
      <c r="G1138" s="13">
        <v>-330</v>
      </c>
      <c r="H1138" s="1" t="s">
        <v>2372</v>
      </c>
      <c r="J1138" s="16"/>
      <c r="K1138" s="16"/>
      <c r="L1138" s="14" t="s">
        <v>2373</v>
      </c>
      <c r="M1138" s="14" t="s">
        <v>4842</v>
      </c>
      <c r="N1138" s="1" t="s">
        <v>2369</v>
      </c>
      <c r="O1138" s="13" t="str">
        <f t="shared" si="19"/>
        <v>a</v>
      </c>
      <c r="P1138" s="13"/>
      <c r="Q1138" s="13" t="s">
        <v>23</v>
      </c>
      <c r="R1138" s="13" t="s">
        <v>23</v>
      </c>
      <c r="S1138" s="13" t="s">
        <v>23</v>
      </c>
      <c r="T1138" s="13"/>
      <c r="U1138" s="13" t="s">
        <v>23</v>
      </c>
      <c r="V1138" s="13" t="s">
        <v>23</v>
      </c>
      <c r="W1138" s="13" t="s">
        <v>23</v>
      </c>
      <c r="X1138" s="13" t="s">
        <v>23</v>
      </c>
      <c r="Y1138" s="13" t="s">
        <v>23</v>
      </c>
      <c r="Z1138" s="13" t="s">
        <v>23</v>
      </c>
    </row>
    <row r="1139" spans="1:26" s="1" customFormat="1" ht="36" x14ac:dyDescent="0.25">
      <c r="A1139" s="4">
        <v>2015</v>
      </c>
      <c r="B1139" s="13">
        <v>1</v>
      </c>
      <c r="C1139" s="48" t="s">
        <v>7509</v>
      </c>
      <c r="D1139" s="1" t="s">
        <v>7510</v>
      </c>
      <c r="E1139" s="5">
        <v>40.762500000000003</v>
      </c>
      <c r="F1139" s="5">
        <v>29.915900000000001</v>
      </c>
      <c r="G1139" s="13">
        <v>-264</v>
      </c>
      <c r="H1139" s="1" t="s">
        <v>730</v>
      </c>
      <c r="I1139" s="1" t="s">
        <v>2379</v>
      </c>
      <c r="J1139" s="16"/>
      <c r="K1139" s="16"/>
      <c r="L1139" s="14" t="s">
        <v>2380</v>
      </c>
      <c r="M1139" s="14" t="s">
        <v>4846</v>
      </c>
      <c r="N1139" s="1" t="s">
        <v>2377</v>
      </c>
      <c r="O1139" s="13" t="str">
        <f t="shared" si="19"/>
        <v>a</v>
      </c>
      <c r="P1139" s="13"/>
      <c r="Q1139" s="13"/>
      <c r="R1139" s="13" t="s">
        <v>23</v>
      </c>
      <c r="S1139" s="13" t="s">
        <v>23</v>
      </c>
      <c r="T1139" s="13"/>
      <c r="U1139" s="13" t="s">
        <v>23</v>
      </c>
      <c r="V1139" s="13" t="s">
        <v>23</v>
      </c>
      <c r="W1139" s="13" t="s">
        <v>23</v>
      </c>
      <c r="X1139" s="13" t="s">
        <v>23</v>
      </c>
      <c r="Y1139" s="13" t="s">
        <v>23</v>
      </c>
      <c r="Z1139" s="13" t="s">
        <v>23</v>
      </c>
    </row>
    <row r="1140" spans="1:26" s="1" customFormat="1" ht="24" x14ac:dyDescent="0.25">
      <c r="A1140" s="4">
        <v>2016</v>
      </c>
      <c r="B1140" s="13">
        <v>1</v>
      </c>
      <c r="C1140" s="48" t="s">
        <v>7511</v>
      </c>
      <c r="D1140" s="1" t="s">
        <v>2381</v>
      </c>
      <c r="E1140" s="5">
        <v>40.722000000000001</v>
      </c>
      <c r="F1140" s="5">
        <v>29.931000000000001</v>
      </c>
      <c r="G1140" s="13">
        <v>-712</v>
      </c>
      <c r="H1140" s="1" t="s">
        <v>730</v>
      </c>
      <c r="J1140" s="16"/>
      <c r="K1140" s="16"/>
      <c r="L1140" s="14" t="s">
        <v>2382</v>
      </c>
      <c r="M1140" s="14" t="s">
        <v>4847</v>
      </c>
      <c r="N1140" s="1" t="s">
        <v>2377</v>
      </c>
      <c r="O1140" s="13" t="str">
        <f t="shared" si="19"/>
        <v>a</v>
      </c>
      <c r="P1140" s="13"/>
      <c r="Q1140" s="13" t="s">
        <v>23</v>
      </c>
      <c r="R1140" s="13" t="s">
        <v>23</v>
      </c>
      <c r="S1140" s="13" t="s">
        <v>23</v>
      </c>
      <c r="T1140" s="13"/>
      <c r="U1140" s="13" t="s">
        <v>23</v>
      </c>
      <c r="V1140" s="13" t="s">
        <v>23</v>
      </c>
      <c r="W1140" s="13" t="s">
        <v>23</v>
      </c>
      <c r="X1140" s="13" t="s">
        <v>23</v>
      </c>
      <c r="Y1140" s="13" t="s">
        <v>23</v>
      </c>
      <c r="Z1140" s="13" t="s">
        <v>23</v>
      </c>
    </row>
    <row r="1141" spans="1:26" s="1" customFormat="1" ht="48" x14ac:dyDescent="0.25">
      <c r="A1141" s="4">
        <v>2031</v>
      </c>
      <c r="B1141" s="13">
        <v>1</v>
      </c>
      <c r="C1141" s="48" t="s">
        <v>7524</v>
      </c>
      <c r="D1141" s="1" t="s">
        <v>7525</v>
      </c>
      <c r="E1141" s="5">
        <v>40.368113000000001</v>
      </c>
      <c r="F1141" s="5">
        <v>28.668347000000001</v>
      </c>
      <c r="G1141" s="13">
        <v>-550</v>
      </c>
      <c r="H1141" s="1" t="s">
        <v>7526</v>
      </c>
      <c r="I1141" s="1" t="s">
        <v>2379</v>
      </c>
      <c r="J1141" s="16"/>
      <c r="K1141" s="16"/>
      <c r="L1141" s="14" t="s">
        <v>7527</v>
      </c>
      <c r="M1141" s="14" t="s">
        <v>7528</v>
      </c>
      <c r="N1141" s="1" t="s">
        <v>2377</v>
      </c>
      <c r="O1141" s="13" t="str">
        <f t="shared" si="19"/>
        <v>a</v>
      </c>
      <c r="P1141" s="13"/>
      <c r="Q1141" s="13" t="s">
        <v>38</v>
      </c>
      <c r="R1141" s="13" t="s">
        <v>54</v>
      </c>
      <c r="S1141" s="13" t="s">
        <v>23</v>
      </c>
      <c r="T1141" s="13"/>
      <c r="U1141" s="13" t="s">
        <v>23</v>
      </c>
      <c r="V1141" s="13" t="s">
        <v>23</v>
      </c>
      <c r="W1141" s="13" t="s">
        <v>23</v>
      </c>
      <c r="X1141" s="13" t="s">
        <v>23</v>
      </c>
      <c r="Y1141" s="13" t="s">
        <v>23</v>
      </c>
      <c r="Z1141" s="13" t="s">
        <v>23</v>
      </c>
    </row>
    <row r="1142" spans="1:26" s="1" customFormat="1" ht="24" x14ac:dyDescent="0.25">
      <c r="A1142" s="4">
        <v>2032</v>
      </c>
      <c r="B1142" s="13">
        <v>1</v>
      </c>
      <c r="C1142" s="48" t="s">
        <v>7589</v>
      </c>
      <c r="D1142" s="1" t="s">
        <v>7590</v>
      </c>
      <c r="E1142" s="5">
        <v>40.163848999999999</v>
      </c>
      <c r="F1142" s="5">
        <v>28.675363000000001</v>
      </c>
      <c r="G1142" s="13">
        <v>-330</v>
      </c>
      <c r="H1142" s="1" t="s">
        <v>7526</v>
      </c>
      <c r="I1142" s="1" t="s">
        <v>2303</v>
      </c>
      <c r="J1142" s="16"/>
      <c r="K1142" s="16"/>
      <c r="L1142" s="14" t="s">
        <v>7591</v>
      </c>
      <c r="M1142" s="14" t="s">
        <v>7592</v>
      </c>
      <c r="N1142" s="1" t="s">
        <v>2377</v>
      </c>
      <c r="O1142" s="13" t="str">
        <f t="shared" si="19"/>
        <v>a</v>
      </c>
      <c r="P1142" s="13"/>
      <c r="Q1142" s="13"/>
      <c r="R1142" s="13" t="s">
        <v>23</v>
      </c>
      <c r="S1142" s="13" t="s">
        <v>23</v>
      </c>
      <c r="T1142" s="13"/>
      <c r="U1142" s="13" t="s">
        <v>23</v>
      </c>
      <c r="V1142" s="13" t="s">
        <v>23</v>
      </c>
      <c r="W1142" s="13" t="s">
        <v>23</v>
      </c>
      <c r="X1142" s="13" t="s">
        <v>23</v>
      </c>
      <c r="Y1142" s="13" t="s">
        <v>23</v>
      </c>
      <c r="Z1142" s="13" t="s">
        <v>23</v>
      </c>
    </row>
    <row r="1143" spans="1:26" s="1" customFormat="1" ht="24" x14ac:dyDescent="0.25">
      <c r="A1143" s="4">
        <v>2039</v>
      </c>
      <c r="B1143" s="13">
        <v>1</v>
      </c>
      <c r="C1143" s="48" t="s">
        <v>2386</v>
      </c>
      <c r="D1143" s="1" t="s">
        <v>2384</v>
      </c>
      <c r="E1143" s="5">
        <v>40.383000000000003</v>
      </c>
      <c r="F1143" s="5">
        <v>27.873000000000001</v>
      </c>
      <c r="G1143" s="13" t="s">
        <v>974</v>
      </c>
      <c r="H1143" s="1" t="s">
        <v>2387</v>
      </c>
      <c r="J1143" s="14" t="s">
        <v>7180</v>
      </c>
      <c r="K1143" s="16"/>
      <c r="L1143" s="16"/>
      <c r="M1143" s="16"/>
      <c r="N1143" s="1" t="s">
        <v>2377</v>
      </c>
      <c r="O1143" s="13" t="str">
        <f t="shared" si="19"/>
        <v>a</v>
      </c>
      <c r="P1143" s="13"/>
      <c r="Q1143" s="13" t="s">
        <v>23</v>
      </c>
      <c r="R1143" s="13" t="s">
        <v>23</v>
      </c>
      <c r="S1143" s="13" t="s">
        <v>23</v>
      </c>
      <c r="T1143" s="13"/>
      <c r="U1143" s="13" t="s">
        <v>23</v>
      </c>
      <c r="V1143" s="13" t="s">
        <v>23</v>
      </c>
      <c r="W1143" s="13" t="s">
        <v>23</v>
      </c>
      <c r="X1143" s="13" t="s">
        <v>23</v>
      </c>
      <c r="Y1143" s="13" t="s">
        <v>23</v>
      </c>
      <c r="Z1143" s="13" t="s">
        <v>23</v>
      </c>
    </row>
    <row r="1144" spans="1:26" s="1" customFormat="1" ht="24" x14ac:dyDescent="0.25">
      <c r="A1144" s="4">
        <v>2040</v>
      </c>
      <c r="B1144" s="13">
        <v>1</v>
      </c>
      <c r="C1144" s="48" t="s">
        <v>2388</v>
      </c>
      <c r="D1144" s="1" t="s">
        <v>2389</v>
      </c>
      <c r="E1144" s="5">
        <v>40.395192999999999</v>
      </c>
      <c r="F1144" s="5">
        <v>27.788782000000001</v>
      </c>
      <c r="G1144" s="13">
        <v>-550</v>
      </c>
      <c r="H1144" s="1" t="s">
        <v>2390</v>
      </c>
      <c r="I1144" s="1" t="s">
        <v>350</v>
      </c>
      <c r="J1144" s="16"/>
      <c r="K1144" s="16"/>
      <c r="L1144" s="14" t="s">
        <v>2391</v>
      </c>
      <c r="M1144" s="14" t="s">
        <v>4849</v>
      </c>
      <c r="N1144" s="1" t="s">
        <v>2377</v>
      </c>
      <c r="O1144" s="13" t="str">
        <f t="shared" si="19"/>
        <v>a</v>
      </c>
      <c r="P1144" s="13" t="s">
        <v>97</v>
      </c>
      <c r="Q1144" s="13" t="s">
        <v>38</v>
      </c>
      <c r="R1144" s="13" t="s">
        <v>39</v>
      </c>
      <c r="S1144" s="13" t="s">
        <v>23</v>
      </c>
      <c r="T1144" s="13"/>
      <c r="U1144" s="13" t="s">
        <v>23</v>
      </c>
      <c r="V1144" s="13" t="s">
        <v>23</v>
      </c>
      <c r="W1144" s="13" t="s">
        <v>23</v>
      </c>
      <c r="X1144" s="13" t="s">
        <v>23</v>
      </c>
      <c r="Y1144" s="13" t="s">
        <v>23</v>
      </c>
      <c r="Z1144" s="13" t="s">
        <v>23</v>
      </c>
    </row>
    <row r="1145" spans="1:26" s="1" customFormat="1" ht="24" x14ac:dyDescent="0.25">
      <c r="A1145" s="4">
        <v>2042</v>
      </c>
      <c r="B1145" s="13">
        <v>1</v>
      </c>
      <c r="C1145" s="48" t="s">
        <v>2392</v>
      </c>
      <c r="D1145" s="1" t="s">
        <v>2393</v>
      </c>
      <c r="E1145" s="5">
        <v>40.406258999999999</v>
      </c>
      <c r="F1145" s="5">
        <v>27.920051000000001</v>
      </c>
      <c r="G1145" s="13" t="s">
        <v>974</v>
      </c>
      <c r="H1145" s="1" t="s">
        <v>2387</v>
      </c>
      <c r="J1145" s="16"/>
      <c r="K1145" s="16"/>
      <c r="L1145" s="16"/>
      <c r="M1145" s="16"/>
      <c r="N1145" s="1" t="s">
        <v>2377</v>
      </c>
      <c r="O1145" s="13" t="str">
        <f t="shared" si="19"/>
        <v>a</v>
      </c>
      <c r="P1145" s="13"/>
      <c r="Q1145" s="13" t="s">
        <v>23</v>
      </c>
      <c r="R1145" s="13" t="s">
        <v>23</v>
      </c>
      <c r="S1145" s="13" t="s">
        <v>23</v>
      </c>
      <c r="T1145" s="13"/>
      <c r="U1145" s="13" t="s">
        <v>23</v>
      </c>
      <c r="V1145" s="13" t="s">
        <v>23</v>
      </c>
      <c r="W1145" s="13" t="s">
        <v>23</v>
      </c>
      <c r="X1145" s="13" t="s">
        <v>23</v>
      </c>
      <c r="Y1145" s="13" t="s">
        <v>23</v>
      </c>
      <c r="Z1145" s="13" t="s">
        <v>23</v>
      </c>
    </row>
    <row r="1146" spans="1:26" s="1" customFormat="1" ht="22.5" x14ac:dyDescent="0.25">
      <c r="A1146" s="6">
        <v>2043.1</v>
      </c>
      <c r="B1146" s="13">
        <v>1</v>
      </c>
      <c r="C1146" s="48" t="s">
        <v>2394</v>
      </c>
      <c r="D1146" s="1" t="s">
        <v>2395</v>
      </c>
      <c r="E1146" s="5">
        <v>40.500655000000002</v>
      </c>
      <c r="F1146" s="5">
        <v>27.506947</v>
      </c>
      <c r="G1146" s="13">
        <v>-550</v>
      </c>
      <c r="H1146" s="1" t="s">
        <v>730</v>
      </c>
      <c r="J1146" s="16"/>
      <c r="K1146" s="16"/>
      <c r="L1146" s="14" t="s">
        <v>2396</v>
      </c>
      <c r="M1146" s="14" t="s">
        <v>4850</v>
      </c>
      <c r="N1146" s="1" t="s">
        <v>2377</v>
      </c>
      <c r="O1146" s="13" t="str">
        <f t="shared" si="19"/>
        <v>a</v>
      </c>
      <c r="P1146" s="13"/>
      <c r="Q1146" s="13"/>
      <c r="R1146" s="13" t="s">
        <v>23</v>
      </c>
      <c r="S1146" s="13" t="s">
        <v>23</v>
      </c>
      <c r="T1146" s="13"/>
      <c r="U1146" s="13" t="s">
        <v>23</v>
      </c>
      <c r="V1146" s="13" t="s">
        <v>23</v>
      </c>
      <c r="W1146" s="13" t="s">
        <v>23</v>
      </c>
      <c r="X1146" s="13" t="s">
        <v>23</v>
      </c>
      <c r="Y1146" s="13" t="s">
        <v>23</v>
      </c>
      <c r="Z1146" s="13" t="s">
        <v>23</v>
      </c>
    </row>
    <row r="1147" spans="1:26" s="1" customFormat="1" ht="36" x14ac:dyDescent="0.25">
      <c r="A1147" s="4">
        <v>2057</v>
      </c>
      <c r="B1147" s="13">
        <v>1</v>
      </c>
      <c r="C1147" s="48" t="s">
        <v>2413</v>
      </c>
      <c r="D1147" s="1" t="s">
        <v>4857</v>
      </c>
      <c r="E1147" s="5">
        <v>40.005439000000003</v>
      </c>
      <c r="F1147" s="5">
        <v>26.318075</v>
      </c>
      <c r="G1147" s="13" t="s">
        <v>974</v>
      </c>
      <c r="H1147" s="1" t="s">
        <v>2400</v>
      </c>
      <c r="I1147" s="1" t="s">
        <v>4261</v>
      </c>
      <c r="J1147" s="16"/>
      <c r="K1147" s="16"/>
      <c r="L1147" s="14" t="s">
        <v>2414</v>
      </c>
      <c r="M1147" s="16"/>
      <c r="N1147" s="1" t="s">
        <v>2377</v>
      </c>
      <c r="O1147" s="13" t="str">
        <f t="shared" si="19"/>
        <v>a</v>
      </c>
      <c r="P1147" s="13"/>
      <c r="Q1147" s="13" t="s">
        <v>38</v>
      </c>
      <c r="R1147" s="13" t="s">
        <v>39</v>
      </c>
      <c r="S1147" s="13" t="s">
        <v>23</v>
      </c>
      <c r="T1147" s="13"/>
      <c r="U1147" s="13" t="s">
        <v>23</v>
      </c>
      <c r="V1147" s="13" t="s">
        <v>23</v>
      </c>
      <c r="W1147" s="13" t="s">
        <v>23</v>
      </c>
      <c r="X1147" s="13" t="s">
        <v>23</v>
      </c>
      <c r="Y1147" s="13" t="s">
        <v>23</v>
      </c>
      <c r="Z1147" s="13" t="s">
        <v>23</v>
      </c>
    </row>
    <row r="1148" spans="1:26" s="1" customFormat="1" ht="24" x14ac:dyDescent="0.25">
      <c r="A1148" s="4">
        <v>2068</v>
      </c>
      <c r="B1148" s="13">
        <v>1</v>
      </c>
      <c r="C1148" s="48" t="s">
        <v>2428</v>
      </c>
      <c r="D1148" s="1" t="s">
        <v>5657</v>
      </c>
      <c r="E1148" s="5">
        <v>39.5184</v>
      </c>
      <c r="F1148" s="5">
        <v>26.082000000000001</v>
      </c>
      <c r="G1148" s="13">
        <v>-750</v>
      </c>
      <c r="H1148" s="1" t="s">
        <v>2400</v>
      </c>
      <c r="J1148" s="16"/>
      <c r="K1148" s="16"/>
      <c r="L1148" s="14" t="s">
        <v>2429</v>
      </c>
      <c r="M1148" s="14" t="s">
        <v>5656</v>
      </c>
      <c r="N1148" s="1" t="s">
        <v>2421</v>
      </c>
      <c r="O1148" s="13" t="str">
        <f t="shared" si="19"/>
        <v>a</v>
      </c>
      <c r="P1148" s="13"/>
      <c r="Q1148" s="13" t="s">
        <v>23</v>
      </c>
      <c r="R1148" s="13" t="s">
        <v>23</v>
      </c>
      <c r="S1148" s="13" t="s">
        <v>23</v>
      </c>
      <c r="T1148" s="13"/>
      <c r="U1148" s="13" t="s">
        <v>23</v>
      </c>
      <c r="V1148" s="13" t="s">
        <v>23</v>
      </c>
      <c r="W1148" s="13" t="s">
        <v>23</v>
      </c>
      <c r="X1148" s="13" t="s">
        <v>23</v>
      </c>
      <c r="Y1148" s="13" t="s">
        <v>23</v>
      </c>
      <c r="Z1148" s="13" t="s">
        <v>23</v>
      </c>
    </row>
    <row r="1149" spans="1:26" s="1" customFormat="1" ht="22.5" x14ac:dyDescent="0.25">
      <c r="A1149" s="4">
        <v>2071</v>
      </c>
      <c r="B1149" s="13">
        <v>1</v>
      </c>
      <c r="C1149" s="48" t="s">
        <v>7575</v>
      </c>
      <c r="D1149" s="1" t="s">
        <v>7576</v>
      </c>
      <c r="E1149" s="5">
        <v>39.535400000000003</v>
      </c>
      <c r="F1149" s="5">
        <v>26.5428</v>
      </c>
      <c r="G1149" s="13">
        <v>-550</v>
      </c>
      <c r="H1149" s="1" t="s">
        <v>7536</v>
      </c>
      <c r="J1149" s="16"/>
      <c r="K1149" s="16"/>
      <c r="L1149" s="14" t="s">
        <v>7577</v>
      </c>
      <c r="M1149" s="14" t="s">
        <v>7578</v>
      </c>
      <c r="N1149" s="1" t="s">
        <v>2421</v>
      </c>
      <c r="O1149" s="13" t="str">
        <f t="shared" si="19"/>
        <v>a</v>
      </c>
      <c r="P1149" s="13"/>
      <c r="Q1149" s="13" t="s">
        <v>23</v>
      </c>
      <c r="R1149" s="13" t="s">
        <v>23</v>
      </c>
      <c r="S1149" s="13" t="s">
        <v>23</v>
      </c>
      <c r="T1149" s="13"/>
      <c r="U1149" s="13" t="s">
        <v>23</v>
      </c>
      <c r="V1149" s="13" t="s">
        <v>23</v>
      </c>
      <c r="W1149" s="13" t="s">
        <v>23</v>
      </c>
      <c r="X1149" s="13" t="s">
        <v>23</v>
      </c>
      <c r="Y1149" s="13" t="s">
        <v>23</v>
      </c>
      <c r="Z1149" s="13" t="s">
        <v>23</v>
      </c>
    </row>
    <row r="1150" spans="1:26" s="1" customFormat="1" ht="24" x14ac:dyDescent="0.25">
      <c r="A1150" s="4">
        <v>2072</v>
      </c>
      <c r="B1150" s="13">
        <v>1</v>
      </c>
      <c r="C1150" s="48" t="s">
        <v>7571</v>
      </c>
      <c r="D1150" s="1" t="s">
        <v>7572</v>
      </c>
      <c r="E1150" s="5">
        <v>39.567</v>
      </c>
      <c r="F1150" s="5">
        <v>26.798400000000001</v>
      </c>
      <c r="G1150" s="13">
        <v>-750</v>
      </c>
      <c r="H1150" s="1" t="s">
        <v>7536</v>
      </c>
      <c r="I1150" s="1" t="s">
        <v>193</v>
      </c>
      <c r="J1150" s="16"/>
      <c r="K1150" s="16"/>
      <c r="L1150" s="14" t="s">
        <v>7573</v>
      </c>
      <c r="M1150" s="14" t="s">
        <v>7574</v>
      </c>
      <c r="N1150" s="1" t="s">
        <v>2421</v>
      </c>
      <c r="O1150" s="13" t="str">
        <f t="shared" si="19"/>
        <v>a</v>
      </c>
      <c r="P1150" s="13"/>
      <c r="Q1150" s="13" t="s">
        <v>23</v>
      </c>
      <c r="R1150" s="13" t="s">
        <v>23</v>
      </c>
      <c r="S1150" s="13" t="s">
        <v>23</v>
      </c>
      <c r="T1150" s="13"/>
      <c r="U1150" s="13" t="s">
        <v>23</v>
      </c>
      <c r="V1150" s="13" t="s">
        <v>23</v>
      </c>
      <c r="W1150" s="13" t="s">
        <v>23</v>
      </c>
      <c r="X1150" s="13" t="s">
        <v>23</v>
      </c>
      <c r="Y1150" s="13" t="s">
        <v>23</v>
      </c>
      <c r="Z1150" s="13" t="s">
        <v>23</v>
      </c>
    </row>
    <row r="1151" spans="1:26" s="1" customFormat="1" ht="22.5" x14ac:dyDescent="0.25">
      <c r="A1151" s="4">
        <v>2073</v>
      </c>
      <c r="B1151" s="13">
        <v>1</v>
      </c>
      <c r="C1151" s="48" t="s">
        <v>7530</v>
      </c>
      <c r="D1151" s="1" t="s">
        <v>7531</v>
      </c>
      <c r="E1151" s="5">
        <v>39.578730999999998</v>
      </c>
      <c r="F1151" s="5">
        <v>26.88776</v>
      </c>
      <c r="G1151" s="13">
        <v>-550</v>
      </c>
      <c r="H1151" s="1" t="s">
        <v>7526</v>
      </c>
      <c r="J1151" s="16"/>
      <c r="K1151" s="16"/>
      <c r="L1151" s="14" t="s">
        <v>7532</v>
      </c>
      <c r="M1151" s="14" t="s">
        <v>7533</v>
      </c>
      <c r="N1151" s="1" t="s">
        <v>2421</v>
      </c>
      <c r="O1151" s="13" t="str">
        <f t="shared" ref="O1151:O1182" si="20">IF(H1151="","m","a")</f>
        <v>a</v>
      </c>
      <c r="P1151" s="13"/>
      <c r="Q1151" s="13" t="s">
        <v>38</v>
      </c>
      <c r="R1151" s="13" t="s">
        <v>39</v>
      </c>
      <c r="S1151" s="13" t="s">
        <v>23</v>
      </c>
      <c r="T1151" s="13"/>
      <c r="U1151" s="13" t="s">
        <v>23</v>
      </c>
      <c r="V1151" s="13" t="s">
        <v>23</v>
      </c>
      <c r="W1151" s="13" t="s">
        <v>23</v>
      </c>
      <c r="X1151" s="13" t="s">
        <v>23</v>
      </c>
      <c r="Y1151" s="13" t="s">
        <v>23</v>
      </c>
      <c r="Z1151" s="13" t="s">
        <v>23</v>
      </c>
    </row>
    <row r="1152" spans="1:26" s="1" customFormat="1" ht="24" x14ac:dyDescent="0.25">
      <c r="A1152" s="4">
        <v>2077</v>
      </c>
      <c r="B1152" s="13">
        <v>1</v>
      </c>
      <c r="C1152" s="48" t="s">
        <v>4516</v>
      </c>
      <c r="D1152" s="1" t="s">
        <v>4560</v>
      </c>
      <c r="E1152" s="5">
        <v>39.395603000000001</v>
      </c>
      <c r="F1152" s="5">
        <v>26.796074999999998</v>
      </c>
      <c r="G1152" s="13">
        <v>-550</v>
      </c>
      <c r="H1152" s="1" t="s">
        <v>2400</v>
      </c>
      <c r="J1152" s="16"/>
      <c r="K1152" s="16"/>
      <c r="L1152" s="14" t="s">
        <v>2436</v>
      </c>
      <c r="M1152" s="14" t="s">
        <v>5661</v>
      </c>
      <c r="N1152" s="1" t="s">
        <v>2421</v>
      </c>
      <c r="O1152" s="13" t="str">
        <f t="shared" si="20"/>
        <v>a</v>
      </c>
      <c r="P1152" s="13"/>
      <c r="Q1152" s="13" t="s">
        <v>23</v>
      </c>
      <c r="R1152" s="13" t="s">
        <v>23</v>
      </c>
      <c r="S1152" s="13" t="s">
        <v>23</v>
      </c>
      <c r="T1152" s="13"/>
      <c r="U1152" s="13" t="s">
        <v>23</v>
      </c>
      <c r="V1152" s="13" t="s">
        <v>23</v>
      </c>
      <c r="W1152" s="13" t="s">
        <v>23</v>
      </c>
      <c r="X1152" s="13" t="s">
        <v>23</v>
      </c>
      <c r="Y1152" s="13" t="s">
        <v>23</v>
      </c>
      <c r="Z1152" s="13" t="s">
        <v>23</v>
      </c>
    </row>
    <row r="1153" spans="1:26" s="1" customFormat="1" ht="24" x14ac:dyDescent="0.25">
      <c r="A1153" s="4">
        <v>2079</v>
      </c>
      <c r="B1153" s="13">
        <v>1</v>
      </c>
      <c r="C1153" s="48" t="s">
        <v>7534</v>
      </c>
      <c r="D1153" s="1" t="s">
        <v>7535</v>
      </c>
      <c r="E1153" s="5">
        <v>39.326991</v>
      </c>
      <c r="F1153" s="5">
        <v>26.658573000000001</v>
      </c>
      <c r="G1153" s="13">
        <v>-550</v>
      </c>
      <c r="H1153" s="1" t="s">
        <v>7536</v>
      </c>
      <c r="J1153" s="16"/>
      <c r="K1153" s="16"/>
      <c r="L1153" s="14" t="s">
        <v>7537</v>
      </c>
      <c r="M1153" s="14" t="s">
        <v>7538</v>
      </c>
      <c r="N1153" s="1" t="s">
        <v>2421</v>
      </c>
      <c r="O1153" s="13" t="str">
        <f t="shared" si="20"/>
        <v>a</v>
      </c>
      <c r="P1153" s="13" t="s">
        <v>97</v>
      </c>
      <c r="Q1153" s="13" t="s">
        <v>23</v>
      </c>
      <c r="R1153" s="13" t="s">
        <v>23</v>
      </c>
      <c r="S1153" s="13" t="s">
        <v>23</v>
      </c>
      <c r="T1153" s="13"/>
      <c r="U1153" s="13" t="s">
        <v>23</v>
      </c>
      <c r="V1153" s="13" t="s">
        <v>23</v>
      </c>
      <c r="W1153" s="13" t="s">
        <v>23</v>
      </c>
      <c r="X1153" s="13" t="s">
        <v>23</v>
      </c>
      <c r="Y1153" s="13" t="s">
        <v>23</v>
      </c>
      <c r="Z1153" s="13" t="s">
        <v>23</v>
      </c>
    </row>
    <row r="1154" spans="1:26" s="1" customFormat="1" ht="24" x14ac:dyDescent="0.25">
      <c r="A1154" s="4">
        <v>2082</v>
      </c>
      <c r="B1154" s="13">
        <v>1</v>
      </c>
      <c r="C1154" s="48" t="s">
        <v>7539</v>
      </c>
      <c r="D1154" s="1" t="s">
        <v>7540</v>
      </c>
      <c r="E1154" s="5">
        <v>39.0914</v>
      </c>
      <c r="F1154" s="5">
        <v>26.921299999999999</v>
      </c>
      <c r="G1154" s="13">
        <v>-750</v>
      </c>
      <c r="H1154" s="1" t="s">
        <v>7536</v>
      </c>
      <c r="J1154" s="16"/>
      <c r="K1154" s="16"/>
      <c r="L1154" s="14" t="s">
        <v>7541</v>
      </c>
      <c r="M1154" s="14" t="s">
        <v>7542</v>
      </c>
      <c r="N1154" s="1" t="s">
        <v>2421</v>
      </c>
      <c r="O1154" s="13" t="str">
        <f t="shared" si="20"/>
        <v>a</v>
      </c>
      <c r="P1154" s="13"/>
      <c r="Q1154" s="13" t="s">
        <v>23</v>
      </c>
      <c r="R1154" s="13" t="s">
        <v>23</v>
      </c>
      <c r="S1154" s="13" t="s">
        <v>23</v>
      </c>
      <c r="T1154" s="13"/>
      <c r="U1154" s="13" t="s">
        <v>23</v>
      </c>
      <c r="V1154" s="13" t="s">
        <v>23</v>
      </c>
      <c r="W1154" s="13" t="s">
        <v>23</v>
      </c>
      <c r="X1154" s="13" t="s">
        <v>23</v>
      </c>
      <c r="Y1154" s="13" t="s">
        <v>23</v>
      </c>
      <c r="Z1154" s="13" t="s">
        <v>23</v>
      </c>
    </row>
    <row r="1155" spans="1:26" s="1" customFormat="1" ht="48" x14ac:dyDescent="0.25">
      <c r="A1155" s="4">
        <v>2083</v>
      </c>
      <c r="B1155" s="13">
        <v>1</v>
      </c>
      <c r="C1155" s="48" t="s">
        <v>5466</v>
      </c>
      <c r="D1155" s="1" t="s">
        <v>5467</v>
      </c>
      <c r="E1155" s="5">
        <v>39.039499999999997</v>
      </c>
      <c r="F1155" s="5">
        <v>26.812100000000001</v>
      </c>
      <c r="G1155" s="13" t="s">
        <v>974</v>
      </c>
      <c r="H1155" s="1" t="s">
        <v>2437</v>
      </c>
      <c r="J1155" s="14" t="s">
        <v>5475</v>
      </c>
      <c r="K1155" s="16"/>
      <c r="L1155" s="14" t="s">
        <v>2438</v>
      </c>
      <c r="M1155" s="16"/>
      <c r="N1155" s="1" t="s">
        <v>2421</v>
      </c>
      <c r="O1155" s="13" t="str">
        <f t="shared" si="20"/>
        <v>a</v>
      </c>
      <c r="P1155" s="13"/>
      <c r="Q1155" s="13" t="s">
        <v>38</v>
      </c>
      <c r="R1155" s="13" t="s">
        <v>39</v>
      </c>
      <c r="S1155" s="13" t="s">
        <v>39</v>
      </c>
      <c r="T1155" s="13"/>
      <c r="U1155" s="13" t="s">
        <v>23</v>
      </c>
      <c r="V1155" s="13" t="s">
        <v>23</v>
      </c>
      <c r="W1155" s="13" t="s">
        <v>23</v>
      </c>
      <c r="X1155" s="13" t="s">
        <v>23</v>
      </c>
      <c r="Y1155" s="13" t="s">
        <v>23</v>
      </c>
      <c r="Z1155" s="13" t="s">
        <v>23</v>
      </c>
    </row>
    <row r="1156" spans="1:26" s="1" customFormat="1" ht="72" x14ac:dyDescent="0.25">
      <c r="A1156" s="4">
        <v>2084</v>
      </c>
      <c r="B1156" s="13">
        <v>1</v>
      </c>
      <c r="C1156" s="48" t="s">
        <v>5468</v>
      </c>
      <c r="D1156" s="1" t="s">
        <v>5469</v>
      </c>
      <c r="E1156" s="5">
        <v>39.005270000000003</v>
      </c>
      <c r="F1156" s="5">
        <v>26.790367</v>
      </c>
      <c r="G1156" s="13">
        <v>-550</v>
      </c>
      <c r="H1156" s="1" t="s">
        <v>6658</v>
      </c>
      <c r="I1156" s="1" t="s">
        <v>1321</v>
      </c>
      <c r="J1156" s="16"/>
      <c r="K1156" s="16"/>
      <c r="L1156" s="14" t="s">
        <v>5473</v>
      </c>
      <c r="M1156" s="14" t="s">
        <v>5472</v>
      </c>
      <c r="N1156" s="1" t="s">
        <v>2421</v>
      </c>
      <c r="O1156" s="13" t="str">
        <f t="shared" si="20"/>
        <v>a</v>
      </c>
      <c r="P1156" s="13"/>
      <c r="Q1156" s="13" t="s">
        <v>23</v>
      </c>
      <c r="R1156" s="13" t="s">
        <v>23</v>
      </c>
      <c r="S1156" s="13" t="s">
        <v>23</v>
      </c>
      <c r="T1156" s="13"/>
      <c r="U1156" s="13" t="s">
        <v>23</v>
      </c>
      <c r="V1156" s="13" t="s">
        <v>23</v>
      </c>
      <c r="W1156" s="13" t="s">
        <v>23</v>
      </c>
      <c r="X1156" s="13" t="s">
        <v>23</v>
      </c>
      <c r="Y1156" s="13" t="s">
        <v>23</v>
      </c>
      <c r="Z1156" s="13" t="s">
        <v>23</v>
      </c>
    </row>
    <row r="1157" spans="1:26" s="1" customFormat="1" ht="24" x14ac:dyDescent="0.25">
      <c r="A1157" s="4">
        <v>2090</v>
      </c>
      <c r="B1157" s="13">
        <v>1</v>
      </c>
      <c r="C1157" s="48" t="s">
        <v>2447</v>
      </c>
      <c r="D1157" s="1" t="s">
        <v>5668</v>
      </c>
      <c r="E1157" s="5">
        <v>38.862208000000003</v>
      </c>
      <c r="F1157" s="5">
        <v>27.032446</v>
      </c>
      <c r="G1157" s="13">
        <v>-330</v>
      </c>
      <c r="H1157" s="1" t="s">
        <v>2448</v>
      </c>
      <c r="I1157" s="1" t="s">
        <v>245</v>
      </c>
      <c r="J1157" s="16"/>
      <c r="K1157" s="16"/>
      <c r="L1157" s="14" t="s">
        <v>2449</v>
      </c>
      <c r="M1157" s="14" t="s">
        <v>5664</v>
      </c>
      <c r="N1157" s="1" t="s">
        <v>2421</v>
      </c>
      <c r="O1157" s="13" t="str">
        <f t="shared" si="20"/>
        <v>a</v>
      </c>
      <c r="P1157" s="13"/>
      <c r="Q1157" s="13" t="s">
        <v>23</v>
      </c>
      <c r="R1157" s="13" t="s">
        <v>23</v>
      </c>
      <c r="S1157" s="13" t="s">
        <v>23</v>
      </c>
      <c r="T1157" s="13"/>
      <c r="U1157" s="13" t="s">
        <v>23</v>
      </c>
      <c r="V1157" s="13" t="s">
        <v>23</v>
      </c>
      <c r="W1157" s="13" t="s">
        <v>23</v>
      </c>
      <c r="X1157" s="13" t="s">
        <v>23</v>
      </c>
      <c r="Y1157" s="13" t="s">
        <v>23</v>
      </c>
      <c r="Z1157" s="13" t="s">
        <v>23</v>
      </c>
    </row>
    <row r="1158" spans="1:26" s="1" customFormat="1" ht="24" x14ac:dyDescent="0.25">
      <c r="A1158" s="4">
        <v>2108</v>
      </c>
      <c r="B1158" s="13">
        <v>1</v>
      </c>
      <c r="C1158" s="48" t="s">
        <v>2474</v>
      </c>
      <c r="D1158" s="1" t="s">
        <v>2475</v>
      </c>
      <c r="E1158" s="5">
        <v>38.288710000000002</v>
      </c>
      <c r="F1158" s="5">
        <v>26.248885000000001</v>
      </c>
      <c r="G1158" s="13" t="s">
        <v>974</v>
      </c>
      <c r="H1158" s="1" t="s">
        <v>2476</v>
      </c>
      <c r="I1158" s="1" t="s">
        <v>1043</v>
      </c>
      <c r="J1158" s="16"/>
      <c r="K1158" s="16"/>
      <c r="L1158" s="16"/>
      <c r="M1158" s="16"/>
      <c r="N1158" s="1" t="s">
        <v>2421</v>
      </c>
      <c r="O1158" s="13" t="str">
        <f t="shared" si="20"/>
        <v>a</v>
      </c>
      <c r="P1158" s="13"/>
      <c r="Q1158" s="13" t="s">
        <v>23</v>
      </c>
      <c r="R1158" s="13" t="s">
        <v>23</v>
      </c>
      <c r="S1158" s="13" t="s">
        <v>23</v>
      </c>
      <c r="T1158" s="13"/>
      <c r="U1158" s="13" t="s">
        <v>23</v>
      </c>
      <c r="V1158" s="13" t="s">
        <v>23</v>
      </c>
      <c r="W1158" s="13" t="s">
        <v>23</v>
      </c>
      <c r="X1158" s="13" t="s">
        <v>23</v>
      </c>
      <c r="Y1158" s="13" t="s">
        <v>23</v>
      </c>
      <c r="Z1158" s="13" t="s">
        <v>23</v>
      </c>
    </row>
    <row r="1159" spans="1:26" s="1" customFormat="1" ht="24" x14ac:dyDescent="0.25">
      <c r="A1159" s="4">
        <v>2110</v>
      </c>
      <c r="B1159" s="13">
        <v>1</v>
      </c>
      <c r="C1159" s="48" t="s">
        <v>5678</v>
      </c>
      <c r="D1159" s="1" t="s">
        <v>2477</v>
      </c>
      <c r="E1159" s="5">
        <v>38.169553000000001</v>
      </c>
      <c r="F1159" s="5">
        <v>26.518277000000001</v>
      </c>
      <c r="G1159" s="13">
        <v>-30</v>
      </c>
      <c r="H1159" s="1" t="s">
        <v>2478</v>
      </c>
      <c r="I1159" s="1" t="s">
        <v>1313</v>
      </c>
      <c r="J1159" s="16"/>
      <c r="K1159" s="16"/>
      <c r="L1159" s="14" t="s">
        <v>2479</v>
      </c>
      <c r="M1159" s="14" t="s">
        <v>5679</v>
      </c>
      <c r="N1159" s="1" t="s">
        <v>2421</v>
      </c>
      <c r="O1159" s="13" t="str">
        <f t="shared" si="20"/>
        <v>a</v>
      </c>
      <c r="P1159" s="13"/>
      <c r="Q1159" s="13" t="s">
        <v>40</v>
      </c>
      <c r="R1159" s="13" t="s">
        <v>39</v>
      </c>
      <c r="S1159" s="13" t="s">
        <v>23</v>
      </c>
      <c r="T1159" s="13"/>
      <c r="U1159" s="13" t="s">
        <v>23</v>
      </c>
      <c r="V1159" s="13" t="s">
        <v>23</v>
      </c>
      <c r="W1159" s="13" t="s">
        <v>23</v>
      </c>
      <c r="X1159" s="13" t="s">
        <v>23</v>
      </c>
      <c r="Y1159" s="13" t="s">
        <v>23</v>
      </c>
      <c r="Z1159" s="13" t="s">
        <v>23</v>
      </c>
    </row>
    <row r="1160" spans="1:26" s="1" customFormat="1" ht="24" x14ac:dyDescent="0.25">
      <c r="A1160" s="4">
        <v>2111</v>
      </c>
      <c r="B1160" s="13">
        <v>1</v>
      </c>
      <c r="C1160" s="48" t="s">
        <v>4521</v>
      </c>
      <c r="D1160" s="1" t="s">
        <v>2480</v>
      </c>
      <c r="E1160" s="5">
        <v>38.140999999999998</v>
      </c>
      <c r="F1160" s="5">
        <v>26.567</v>
      </c>
      <c r="G1160" s="13">
        <v>-30</v>
      </c>
      <c r="H1160" s="1" t="s">
        <v>1686</v>
      </c>
      <c r="I1160" s="1" t="s">
        <v>1043</v>
      </c>
      <c r="J1160" s="16"/>
      <c r="K1160" s="16"/>
      <c r="L1160" s="14" t="s">
        <v>2481</v>
      </c>
      <c r="M1160" s="14" t="s">
        <v>5680</v>
      </c>
      <c r="N1160" s="1" t="s">
        <v>2421</v>
      </c>
      <c r="O1160" s="13" t="str">
        <f t="shared" si="20"/>
        <v>a</v>
      </c>
      <c r="P1160" s="13"/>
      <c r="Q1160" s="13" t="s">
        <v>23</v>
      </c>
      <c r="R1160" s="13" t="s">
        <v>23</v>
      </c>
      <c r="S1160" s="13" t="s">
        <v>23</v>
      </c>
      <c r="T1160" s="13"/>
      <c r="U1160" s="13" t="s">
        <v>23</v>
      </c>
      <c r="V1160" s="13" t="s">
        <v>23</v>
      </c>
      <c r="W1160" s="13" t="s">
        <v>23</v>
      </c>
      <c r="X1160" s="13" t="s">
        <v>23</v>
      </c>
      <c r="Y1160" s="13" t="s">
        <v>23</v>
      </c>
      <c r="Z1160" s="13" t="s">
        <v>23</v>
      </c>
    </row>
    <row r="1161" spans="1:26" s="1" customFormat="1" ht="24" x14ac:dyDescent="0.25">
      <c r="A1161" s="4">
        <v>2115</v>
      </c>
      <c r="B1161" s="13">
        <v>1</v>
      </c>
      <c r="C1161" s="48" t="s">
        <v>5684</v>
      </c>
      <c r="D1161" s="1" t="s">
        <v>2488</v>
      </c>
      <c r="E1161" s="5">
        <v>38.045499999999997</v>
      </c>
      <c r="F1161" s="5">
        <v>26.855129999999999</v>
      </c>
      <c r="G1161" s="13">
        <v>-750</v>
      </c>
      <c r="H1161" s="1" t="s">
        <v>2489</v>
      </c>
      <c r="J1161" s="16"/>
      <c r="K1161" s="16"/>
      <c r="L1161" s="14" t="s">
        <v>2490</v>
      </c>
      <c r="M1161" s="14" t="s">
        <v>5685</v>
      </c>
      <c r="N1161" s="1" t="s">
        <v>2421</v>
      </c>
      <c r="O1161" s="13" t="str">
        <f t="shared" si="20"/>
        <v>a</v>
      </c>
      <c r="P1161" s="13"/>
      <c r="Q1161" s="13" t="s">
        <v>23</v>
      </c>
      <c r="R1161" s="13" t="s">
        <v>23</v>
      </c>
      <c r="S1161" s="13" t="s">
        <v>23</v>
      </c>
      <c r="T1161" s="13"/>
      <c r="U1161" s="13" t="s">
        <v>23</v>
      </c>
      <c r="V1161" s="13" t="s">
        <v>23</v>
      </c>
      <c r="W1161" s="13" t="s">
        <v>23</v>
      </c>
      <c r="X1161" s="13" t="s">
        <v>23</v>
      </c>
      <c r="Y1161" s="13" t="s">
        <v>23</v>
      </c>
      <c r="Z1161" s="13" t="s">
        <v>23</v>
      </c>
    </row>
    <row r="1162" spans="1:26" s="1" customFormat="1" ht="24" x14ac:dyDescent="0.25">
      <c r="A1162" s="4">
        <v>2116</v>
      </c>
      <c r="B1162" s="13">
        <v>1</v>
      </c>
      <c r="C1162" s="48" t="s">
        <v>2491</v>
      </c>
      <c r="D1162" s="1" t="s">
        <v>2492</v>
      </c>
      <c r="E1162" s="5">
        <v>38.029713000000001</v>
      </c>
      <c r="F1162" s="5">
        <v>26.865886</v>
      </c>
      <c r="G1162" s="13">
        <v>-330</v>
      </c>
      <c r="H1162" s="1" t="s">
        <v>2493</v>
      </c>
      <c r="J1162" s="16"/>
      <c r="K1162" s="16"/>
      <c r="L1162" s="14" t="s">
        <v>2494</v>
      </c>
      <c r="M1162" s="14" t="s">
        <v>5686</v>
      </c>
      <c r="N1162" s="1" t="s">
        <v>2421</v>
      </c>
      <c r="O1162" s="13" t="str">
        <f t="shared" si="20"/>
        <v>a</v>
      </c>
      <c r="P1162" s="13"/>
      <c r="Q1162" s="13" t="s">
        <v>23</v>
      </c>
      <c r="R1162" s="13" t="s">
        <v>23</v>
      </c>
      <c r="S1162" s="13" t="s">
        <v>23</v>
      </c>
      <c r="T1162" s="13"/>
      <c r="U1162" s="13" t="s">
        <v>23</v>
      </c>
      <c r="V1162" s="13" t="s">
        <v>23</v>
      </c>
      <c r="W1162" s="13" t="s">
        <v>23</v>
      </c>
      <c r="X1162" s="13" t="s">
        <v>23</v>
      </c>
      <c r="Y1162" s="13" t="s">
        <v>23</v>
      </c>
      <c r="Z1162" s="13" t="s">
        <v>23</v>
      </c>
    </row>
    <row r="1163" spans="1:26" s="1" customFormat="1" ht="24" x14ac:dyDescent="0.25">
      <c r="A1163" s="4">
        <v>2117</v>
      </c>
      <c r="B1163" s="13">
        <v>1</v>
      </c>
      <c r="C1163" s="48" t="s">
        <v>5688</v>
      </c>
      <c r="D1163" s="1" t="s">
        <v>5689</v>
      </c>
      <c r="E1163" s="5">
        <v>38.021901999999997</v>
      </c>
      <c r="F1163" s="5">
        <v>26.882006000000001</v>
      </c>
      <c r="G1163" s="13">
        <v>-30</v>
      </c>
      <c r="H1163" s="1" t="s">
        <v>2495</v>
      </c>
      <c r="J1163" s="16"/>
      <c r="K1163" s="16"/>
      <c r="L1163" s="14" t="s">
        <v>2496</v>
      </c>
      <c r="M1163" s="14" t="s">
        <v>5687</v>
      </c>
      <c r="N1163" s="1" t="s">
        <v>2421</v>
      </c>
      <c r="O1163" s="13" t="str">
        <f t="shared" si="20"/>
        <v>a</v>
      </c>
      <c r="P1163" s="13"/>
      <c r="Q1163" s="13" t="s">
        <v>23</v>
      </c>
      <c r="R1163" s="13" t="s">
        <v>23</v>
      </c>
      <c r="S1163" s="13" t="s">
        <v>23</v>
      </c>
      <c r="T1163" s="13"/>
      <c r="U1163" s="13" t="s">
        <v>23</v>
      </c>
      <c r="V1163" s="13" t="s">
        <v>23</v>
      </c>
      <c r="W1163" s="13" t="s">
        <v>23</v>
      </c>
      <c r="X1163" s="13" t="s">
        <v>23</v>
      </c>
      <c r="Y1163" s="13" t="s">
        <v>23</v>
      </c>
      <c r="Z1163" s="13" t="s">
        <v>23</v>
      </c>
    </row>
    <row r="1164" spans="1:26" s="1" customFormat="1" ht="36" x14ac:dyDescent="0.25">
      <c r="A1164" s="4">
        <v>2122</v>
      </c>
      <c r="B1164" s="13">
        <v>1</v>
      </c>
      <c r="C1164" s="48" t="s">
        <v>6100</v>
      </c>
      <c r="D1164" s="1" t="s">
        <v>5461</v>
      </c>
      <c r="E1164" s="5">
        <v>37.950000000000003</v>
      </c>
      <c r="F1164" s="5">
        <v>27.3644</v>
      </c>
      <c r="G1164" s="13">
        <v>-1500</v>
      </c>
      <c r="H1164" s="1" t="s">
        <v>6106</v>
      </c>
      <c r="J1164" s="14" t="s">
        <v>6103</v>
      </c>
      <c r="K1164" s="16"/>
      <c r="L1164" s="14"/>
      <c r="M1164" s="14" t="s">
        <v>5691</v>
      </c>
      <c r="N1164" s="1" t="s">
        <v>2421</v>
      </c>
      <c r="O1164" s="13" t="str">
        <f t="shared" si="20"/>
        <v>a</v>
      </c>
      <c r="P1164" s="13"/>
      <c r="Q1164" s="13"/>
      <c r="R1164" s="13"/>
      <c r="S1164" s="13"/>
      <c r="T1164" s="13"/>
      <c r="U1164" s="13"/>
      <c r="V1164" s="13"/>
      <c r="W1164" s="13"/>
      <c r="X1164" s="13"/>
      <c r="Y1164" s="13"/>
      <c r="Z1164" s="13"/>
    </row>
    <row r="1165" spans="1:26" s="1" customFormat="1" ht="24" x14ac:dyDescent="0.25">
      <c r="A1165" s="4">
        <v>2123</v>
      </c>
      <c r="B1165" s="13">
        <v>1</v>
      </c>
      <c r="C1165" s="48" t="s">
        <v>2504</v>
      </c>
      <c r="D1165" s="1" t="s">
        <v>4821</v>
      </c>
      <c r="E1165" s="5">
        <v>37.863785999999998</v>
      </c>
      <c r="F1165" s="5">
        <v>27.248546000000001</v>
      </c>
      <c r="G1165" s="13">
        <v>-550</v>
      </c>
      <c r="H1165" s="1" t="s">
        <v>2505</v>
      </c>
      <c r="I1165" s="1" t="s">
        <v>193</v>
      </c>
      <c r="J1165" s="16"/>
      <c r="K1165" s="16"/>
      <c r="L1165" s="14" t="s">
        <v>2506</v>
      </c>
      <c r="M1165" s="14" t="s">
        <v>5693</v>
      </c>
      <c r="N1165" s="1" t="s">
        <v>2421</v>
      </c>
      <c r="O1165" s="13" t="str">
        <f t="shared" si="20"/>
        <v>a</v>
      </c>
      <c r="P1165" s="13"/>
      <c r="Q1165" s="13" t="s">
        <v>23</v>
      </c>
      <c r="R1165" s="13" t="s">
        <v>23</v>
      </c>
      <c r="S1165" s="13" t="s">
        <v>23</v>
      </c>
      <c r="T1165" s="13"/>
      <c r="U1165" s="13" t="s">
        <v>23</v>
      </c>
      <c r="V1165" s="13" t="s">
        <v>23</v>
      </c>
      <c r="W1165" s="13" t="s">
        <v>23</v>
      </c>
      <c r="X1165" s="13" t="s">
        <v>23</v>
      </c>
      <c r="Y1165" s="13" t="s">
        <v>23</v>
      </c>
      <c r="Z1165" s="13" t="s">
        <v>23</v>
      </c>
    </row>
    <row r="1166" spans="1:26" s="1" customFormat="1" ht="24" x14ac:dyDescent="0.25">
      <c r="A1166" s="4">
        <v>2127</v>
      </c>
      <c r="B1166" s="13">
        <v>1</v>
      </c>
      <c r="C1166" s="48" t="s">
        <v>6766</v>
      </c>
      <c r="D1166" s="1" t="s">
        <v>2507</v>
      </c>
      <c r="E1166" s="5">
        <v>37.649090999999999</v>
      </c>
      <c r="F1166" s="5">
        <v>27.016227000000001</v>
      </c>
      <c r="G1166" s="13">
        <v>-550</v>
      </c>
      <c r="H1166" s="1" t="s">
        <v>5694</v>
      </c>
      <c r="J1166" s="14" t="s">
        <v>6697</v>
      </c>
      <c r="K1166" s="16"/>
      <c r="L1166" s="16"/>
      <c r="N1166" s="1" t="s">
        <v>2421</v>
      </c>
      <c r="O1166" s="13" t="str">
        <f t="shared" si="20"/>
        <v>a</v>
      </c>
      <c r="P1166" s="13"/>
      <c r="Q1166" s="13" t="s">
        <v>23</v>
      </c>
      <c r="R1166" s="13" t="s">
        <v>23</v>
      </c>
      <c r="S1166" s="13" t="s">
        <v>23</v>
      </c>
      <c r="T1166" s="13"/>
      <c r="U1166" s="13" t="s">
        <v>23</v>
      </c>
      <c r="V1166" s="13" t="s">
        <v>23</v>
      </c>
      <c r="W1166" s="13"/>
      <c r="X1166" s="13" t="s">
        <v>23</v>
      </c>
      <c r="Y1166" s="13" t="s">
        <v>23</v>
      </c>
      <c r="Z1166" s="13" t="s">
        <v>23</v>
      </c>
    </row>
    <row r="1167" spans="1:26" s="1" customFormat="1" ht="24" x14ac:dyDescent="0.25">
      <c r="A1167" s="4">
        <v>2134</v>
      </c>
      <c r="B1167" s="13">
        <v>1</v>
      </c>
      <c r="C1167" s="48" t="s">
        <v>2510</v>
      </c>
      <c r="D1167" s="1" t="s">
        <v>4822</v>
      </c>
      <c r="E1167" s="5">
        <v>37.497399999999999</v>
      </c>
      <c r="F1167" s="5">
        <v>27.526499999999999</v>
      </c>
      <c r="G1167" s="13">
        <v>-550</v>
      </c>
      <c r="H1167" s="1" t="s">
        <v>2511</v>
      </c>
      <c r="I1167" s="1" t="s">
        <v>2379</v>
      </c>
      <c r="J1167" s="16"/>
      <c r="K1167" s="16"/>
      <c r="L1167" s="14" t="s">
        <v>2512</v>
      </c>
      <c r="M1167" s="14" t="s">
        <v>5711</v>
      </c>
      <c r="N1167" s="1" t="s">
        <v>2421</v>
      </c>
      <c r="O1167" s="13" t="str">
        <f t="shared" si="20"/>
        <v>a</v>
      </c>
      <c r="P1167" s="13"/>
      <c r="Q1167" s="13" t="s">
        <v>40</v>
      </c>
      <c r="R1167" s="13" t="s">
        <v>23</v>
      </c>
      <c r="S1167" s="13" t="s">
        <v>39</v>
      </c>
      <c r="T1167" s="13"/>
      <c r="U1167" s="13" t="s">
        <v>23</v>
      </c>
      <c r="V1167" s="13" t="s">
        <v>23</v>
      </c>
      <c r="W1167" s="13" t="s">
        <v>23</v>
      </c>
      <c r="X1167" s="13" t="s">
        <v>23</v>
      </c>
      <c r="Y1167" s="13" t="s">
        <v>23</v>
      </c>
      <c r="Z1167" s="13" t="s">
        <v>23</v>
      </c>
    </row>
    <row r="1168" spans="1:26" s="1" customFormat="1" ht="24" x14ac:dyDescent="0.25">
      <c r="A1168" s="4">
        <v>2136.1</v>
      </c>
      <c r="B1168" s="13">
        <v>1</v>
      </c>
      <c r="C1168" s="48" t="s">
        <v>2515</v>
      </c>
      <c r="D1168" s="1" t="s">
        <v>2516</v>
      </c>
      <c r="E1168" s="5">
        <v>37.529513999999999</v>
      </c>
      <c r="F1168" s="5">
        <v>27.275092000000001</v>
      </c>
      <c r="G1168" s="13">
        <v>-750</v>
      </c>
      <c r="H1168" s="1" t="s">
        <v>1686</v>
      </c>
      <c r="I1168" s="1" t="s">
        <v>1032</v>
      </c>
      <c r="J1168" s="14" t="s">
        <v>6699</v>
      </c>
      <c r="K1168" s="14" t="s">
        <v>7384</v>
      </c>
      <c r="L1168" s="14" t="s">
        <v>2514</v>
      </c>
      <c r="M1168" s="14" t="s">
        <v>5712</v>
      </c>
      <c r="N1168" s="1" t="s">
        <v>2421</v>
      </c>
      <c r="O1168" s="13" t="str">
        <f t="shared" si="20"/>
        <v>a</v>
      </c>
      <c r="P1168" s="13"/>
      <c r="Q1168" s="13"/>
      <c r="R1168" s="13"/>
      <c r="S1168" s="13"/>
      <c r="T1168" s="13"/>
      <c r="U1168" s="13"/>
      <c r="V1168" s="13"/>
      <c r="W1168" s="13"/>
      <c r="X1168" s="13"/>
      <c r="Y1168" s="13"/>
      <c r="Z1168" s="13"/>
    </row>
    <row r="1169" spans="1:26" s="1" customFormat="1" ht="24" x14ac:dyDescent="0.25">
      <c r="A1169" s="4">
        <v>2136.1999999999998</v>
      </c>
      <c r="B1169" s="13">
        <v>1</v>
      </c>
      <c r="C1169" s="48" t="s">
        <v>2433</v>
      </c>
      <c r="D1169" s="1" t="s">
        <v>2517</v>
      </c>
      <c r="E1169" s="5">
        <v>37.529837999999998</v>
      </c>
      <c r="F1169" s="5">
        <v>27.272680000000001</v>
      </c>
      <c r="G1169" s="13">
        <v>-750</v>
      </c>
      <c r="H1169" s="1" t="s">
        <v>1686</v>
      </c>
      <c r="I1169" s="1" t="s">
        <v>1032</v>
      </c>
      <c r="J1169" s="14" t="s">
        <v>6699</v>
      </c>
      <c r="K1169" s="14" t="s">
        <v>7384</v>
      </c>
      <c r="L1169" s="14" t="s">
        <v>2514</v>
      </c>
      <c r="M1169" s="14" t="s">
        <v>5712</v>
      </c>
      <c r="N1169" s="1" t="s">
        <v>2421</v>
      </c>
      <c r="O1169" s="13" t="str">
        <f t="shared" si="20"/>
        <v>a</v>
      </c>
      <c r="P1169" s="13"/>
      <c r="Q1169" s="13"/>
      <c r="R1169" s="13"/>
      <c r="S1169" s="13"/>
      <c r="T1169" s="13"/>
      <c r="U1169" s="13"/>
      <c r="V1169" s="13"/>
      <c r="W1169" s="13"/>
      <c r="X1169" s="13"/>
      <c r="Y1169" s="13"/>
      <c r="Z1169" s="13"/>
    </row>
    <row r="1170" spans="1:26" s="1" customFormat="1" ht="24" x14ac:dyDescent="0.25">
      <c r="A1170" s="4">
        <v>2136.3000000000002</v>
      </c>
      <c r="B1170" s="13">
        <v>1</v>
      </c>
      <c r="C1170" s="48" t="s">
        <v>2518</v>
      </c>
      <c r="D1170" s="1" t="s">
        <v>2519</v>
      </c>
      <c r="E1170" s="5">
        <v>37.533898999999998</v>
      </c>
      <c r="F1170" s="5">
        <v>27.283992000000001</v>
      </c>
      <c r="G1170" s="13">
        <v>-750</v>
      </c>
      <c r="H1170" s="1" t="s">
        <v>1686</v>
      </c>
      <c r="I1170" s="1" t="s">
        <v>1032</v>
      </c>
      <c r="J1170" s="14" t="s">
        <v>6699</v>
      </c>
      <c r="K1170" s="14" t="s">
        <v>7384</v>
      </c>
      <c r="L1170" s="14" t="s">
        <v>2514</v>
      </c>
      <c r="M1170" s="14" t="s">
        <v>5712</v>
      </c>
      <c r="N1170" s="1" t="s">
        <v>2421</v>
      </c>
      <c r="O1170" s="13" t="str">
        <f t="shared" si="20"/>
        <v>a</v>
      </c>
      <c r="P1170" s="13"/>
      <c r="Q1170" s="13"/>
      <c r="R1170" s="13"/>
      <c r="S1170" s="13"/>
      <c r="T1170" s="13"/>
      <c r="U1170" s="13"/>
      <c r="V1170" s="13"/>
      <c r="W1170" s="13"/>
      <c r="X1170" s="13"/>
      <c r="Y1170" s="13"/>
      <c r="Z1170" s="13"/>
    </row>
    <row r="1171" spans="1:26" s="1" customFormat="1" ht="24" x14ac:dyDescent="0.25">
      <c r="A1171" s="4">
        <v>2136.4</v>
      </c>
      <c r="B1171" s="13">
        <v>1</v>
      </c>
      <c r="C1171" s="48" t="s">
        <v>2518</v>
      </c>
      <c r="D1171" s="1" t="s">
        <v>2520</v>
      </c>
      <c r="E1171" s="5">
        <v>37.526443999999998</v>
      </c>
      <c r="F1171" s="5">
        <v>27.279917000000001</v>
      </c>
      <c r="G1171" s="13">
        <v>-750</v>
      </c>
      <c r="H1171" s="1" t="s">
        <v>1686</v>
      </c>
      <c r="I1171" s="1" t="s">
        <v>1032</v>
      </c>
      <c r="J1171" s="14" t="s">
        <v>6699</v>
      </c>
      <c r="K1171" s="14" t="s">
        <v>7384</v>
      </c>
      <c r="L1171" s="14" t="s">
        <v>2514</v>
      </c>
      <c r="M1171" s="14" t="s">
        <v>5712</v>
      </c>
      <c r="N1171" s="1" t="s">
        <v>2421</v>
      </c>
      <c r="O1171" s="13" t="str">
        <f t="shared" si="20"/>
        <v>a</v>
      </c>
      <c r="P1171" s="13"/>
      <c r="Q1171" s="13"/>
      <c r="R1171" s="13"/>
      <c r="S1171" s="13"/>
      <c r="T1171" s="13"/>
      <c r="U1171" s="13"/>
      <c r="V1171" s="13"/>
      <c r="W1171" s="13"/>
      <c r="X1171" s="13"/>
      <c r="Y1171" s="13"/>
      <c r="Z1171" s="13"/>
    </row>
    <row r="1172" spans="1:26" s="1" customFormat="1" ht="24" x14ac:dyDescent="0.25">
      <c r="A1172" s="4">
        <v>2136.5</v>
      </c>
      <c r="B1172" s="13">
        <v>1</v>
      </c>
      <c r="C1172" s="48" t="s">
        <v>2518</v>
      </c>
      <c r="D1172" s="4" t="s">
        <v>5713</v>
      </c>
      <c r="E1172" s="5">
        <v>37.524000000000001</v>
      </c>
      <c r="F1172" s="5">
        <v>27.266999999999999</v>
      </c>
      <c r="G1172" s="13">
        <v>-750</v>
      </c>
      <c r="H1172" s="1" t="s">
        <v>1686</v>
      </c>
      <c r="I1172" s="1" t="s">
        <v>1032</v>
      </c>
      <c r="J1172" s="14" t="s">
        <v>6699</v>
      </c>
      <c r="K1172" s="16"/>
      <c r="L1172" s="14" t="s">
        <v>1611</v>
      </c>
      <c r="M1172" s="14" t="s">
        <v>5712</v>
      </c>
      <c r="N1172" s="1" t="s">
        <v>2421</v>
      </c>
      <c r="O1172" s="13" t="str">
        <f t="shared" si="20"/>
        <v>a</v>
      </c>
      <c r="P1172" s="13"/>
      <c r="Q1172" s="13"/>
      <c r="R1172" s="13"/>
      <c r="S1172" s="13"/>
      <c r="T1172" s="13"/>
      <c r="U1172" s="13"/>
      <c r="V1172" s="13"/>
      <c r="W1172" s="13"/>
      <c r="X1172" s="13"/>
      <c r="Y1172" s="13"/>
      <c r="Z1172" s="13"/>
    </row>
    <row r="1173" spans="1:26" s="1" customFormat="1" ht="60" x14ac:dyDescent="0.25">
      <c r="A1173" s="4">
        <v>2137</v>
      </c>
      <c r="B1173" s="13">
        <v>1</v>
      </c>
      <c r="C1173" s="48" t="s">
        <v>2523</v>
      </c>
      <c r="D1173" s="1" t="s">
        <v>2524</v>
      </c>
      <c r="E1173" s="5">
        <v>37.403834000000003</v>
      </c>
      <c r="F1173" s="5">
        <v>27.223324000000002</v>
      </c>
      <c r="G1173" s="13">
        <v>-550</v>
      </c>
      <c r="H1173" s="1" t="s">
        <v>2525</v>
      </c>
      <c r="I1173" s="1" t="s">
        <v>1040</v>
      </c>
      <c r="J1173" s="16"/>
      <c r="K1173" s="16"/>
      <c r="L1173" s="14" t="s">
        <v>2526</v>
      </c>
      <c r="M1173" s="14" t="s">
        <v>5714</v>
      </c>
      <c r="N1173" s="1" t="s">
        <v>2421</v>
      </c>
      <c r="O1173" s="13" t="str">
        <f t="shared" si="20"/>
        <v>a</v>
      </c>
      <c r="P1173" s="13"/>
      <c r="Q1173" s="13" t="s">
        <v>38</v>
      </c>
      <c r="R1173" s="13" t="s">
        <v>39</v>
      </c>
      <c r="S1173" s="13" t="s">
        <v>23</v>
      </c>
      <c r="T1173" s="13"/>
      <c r="U1173" s="13" t="s">
        <v>23</v>
      </c>
      <c r="V1173" s="13" t="s">
        <v>23</v>
      </c>
      <c r="W1173" s="13" t="s">
        <v>23</v>
      </c>
      <c r="X1173" s="13" t="s">
        <v>23</v>
      </c>
      <c r="Y1173" s="13" t="s">
        <v>23</v>
      </c>
      <c r="Z1173" s="13" t="s">
        <v>23</v>
      </c>
    </row>
    <row r="1174" spans="1:26" s="1" customFormat="1" ht="24" x14ac:dyDescent="0.25">
      <c r="A1174" s="4">
        <v>2138</v>
      </c>
      <c r="B1174" s="13">
        <v>1</v>
      </c>
      <c r="C1174" s="48" t="s">
        <v>5715</v>
      </c>
      <c r="D1174" s="1" t="s">
        <v>5716</v>
      </c>
      <c r="E1174" s="5">
        <v>37.347391999999999</v>
      </c>
      <c r="F1174" s="5">
        <v>27.207872999999999</v>
      </c>
      <c r="G1174" s="13">
        <v>-750</v>
      </c>
      <c r="H1174" s="1" t="s">
        <v>2527</v>
      </c>
      <c r="J1174" s="16"/>
      <c r="K1174" s="16"/>
      <c r="L1174" s="14" t="s">
        <v>2528</v>
      </c>
      <c r="M1174" s="14" t="s">
        <v>5717</v>
      </c>
      <c r="N1174" s="1" t="s">
        <v>2421</v>
      </c>
      <c r="O1174" s="13" t="str">
        <f t="shared" si="20"/>
        <v>a</v>
      </c>
      <c r="P1174" s="13"/>
      <c r="Q1174" s="13" t="s">
        <v>23</v>
      </c>
      <c r="R1174" s="13" t="s">
        <v>23</v>
      </c>
      <c r="S1174" s="13" t="s">
        <v>23</v>
      </c>
      <c r="T1174" s="13"/>
      <c r="U1174" s="13" t="s">
        <v>23</v>
      </c>
      <c r="V1174" s="13" t="s">
        <v>23</v>
      </c>
      <c r="W1174" s="13" t="s">
        <v>23</v>
      </c>
      <c r="X1174" s="13" t="s">
        <v>23</v>
      </c>
      <c r="Y1174" s="13" t="s">
        <v>23</v>
      </c>
      <c r="Z1174" s="13" t="s">
        <v>23</v>
      </c>
    </row>
    <row r="1175" spans="1:26" s="1" customFormat="1" ht="22.5" x14ac:dyDescent="0.25">
      <c r="A1175" s="4">
        <v>2142</v>
      </c>
      <c r="B1175" s="13">
        <v>1</v>
      </c>
      <c r="C1175" s="48" t="s">
        <v>2532</v>
      </c>
      <c r="D1175" s="1" t="s">
        <v>5719</v>
      </c>
      <c r="E1175" s="5">
        <v>37.25</v>
      </c>
      <c r="F1175" s="5">
        <v>27.65</v>
      </c>
      <c r="G1175" s="13">
        <v>-30</v>
      </c>
      <c r="H1175" s="1" t="s">
        <v>2533</v>
      </c>
      <c r="I1175" s="1" t="s">
        <v>193</v>
      </c>
      <c r="J1175" s="16"/>
      <c r="K1175" s="16"/>
      <c r="L1175" s="14" t="s">
        <v>2534</v>
      </c>
      <c r="M1175" s="14" t="s">
        <v>5721</v>
      </c>
      <c r="N1175" s="1" t="s">
        <v>2421</v>
      </c>
      <c r="O1175" s="13" t="str">
        <f t="shared" si="20"/>
        <v>a</v>
      </c>
      <c r="P1175" s="13"/>
      <c r="Q1175" s="13" t="s">
        <v>23</v>
      </c>
      <c r="R1175" s="13" t="s">
        <v>23</v>
      </c>
      <c r="S1175" s="13" t="s">
        <v>23</v>
      </c>
      <c r="T1175" s="13"/>
      <c r="U1175" s="13" t="s">
        <v>23</v>
      </c>
      <c r="V1175" s="13" t="s">
        <v>23</v>
      </c>
      <c r="W1175" s="13" t="s">
        <v>23</v>
      </c>
      <c r="X1175" s="13" t="s">
        <v>23</v>
      </c>
      <c r="Y1175" s="13" t="s">
        <v>23</v>
      </c>
      <c r="Z1175" s="13" t="s">
        <v>23</v>
      </c>
    </row>
    <row r="1176" spans="1:26" s="1" customFormat="1" ht="22.5" x14ac:dyDescent="0.25">
      <c r="A1176" s="4">
        <v>2146</v>
      </c>
      <c r="B1176" s="13">
        <v>1</v>
      </c>
      <c r="C1176" s="48" t="s">
        <v>2540</v>
      </c>
      <c r="D1176" s="1" t="s">
        <v>2541</v>
      </c>
      <c r="E1176" s="5">
        <v>37.129199999999997</v>
      </c>
      <c r="F1176" s="5">
        <v>27.378699999999998</v>
      </c>
      <c r="G1176" s="13">
        <v>-30</v>
      </c>
      <c r="H1176" s="1" t="s">
        <v>2542</v>
      </c>
      <c r="J1176" s="16"/>
      <c r="K1176" s="16"/>
      <c r="L1176" s="14" t="s">
        <v>2543</v>
      </c>
      <c r="M1176" s="14" t="s">
        <v>5724</v>
      </c>
      <c r="N1176" s="1" t="s">
        <v>2421</v>
      </c>
      <c r="O1176" s="13" t="str">
        <f t="shared" si="20"/>
        <v>a</v>
      </c>
      <c r="P1176" s="13"/>
      <c r="Q1176" s="13" t="s">
        <v>23</v>
      </c>
      <c r="R1176" s="13" t="s">
        <v>23</v>
      </c>
      <c r="S1176" s="13" t="s">
        <v>23</v>
      </c>
      <c r="T1176" s="13"/>
      <c r="U1176" s="13" t="s">
        <v>23</v>
      </c>
      <c r="V1176" s="13" t="s">
        <v>23</v>
      </c>
      <c r="W1176" s="13" t="s">
        <v>23</v>
      </c>
      <c r="X1176" s="13" t="s">
        <v>23</v>
      </c>
      <c r="Y1176" s="13" t="s">
        <v>23</v>
      </c>
      <c r="Z1176" s="13" t="s">
        <v>23</v>
      </c>
    </row>
    <row r="1177" spans="1:26" s="1" customFormat="1" ht="24" x14ac:dyDescent="0.25">
      <c r="A1177" s="4">
        <v>2147</v>
      </c>
      <c r="B1177" s="13">
        <v>1</v>
      </c>
      <c r="C1177" s="48" t="s">
        <v>2544</v>
      </c>
      <c r="D1177" s="1" t="s">
        <v>2545</v>
      </c>
      <c r="E1177" s="5">
        <v>37.126635999999998</v>
      </c>
      <c r="F1177" s="5">
        <v>27.260149999999999</v>
      </c>
      <c r="G1177" s="13" t="s">
        <v>974</v>
      </c>
      <c r="H1177" s="1" t="s">
        <v>2546</v>
      </c>
      <c r="J1177" s="16"/>
      <c r="K1177" s="16"/>
      <c r="L1177" s="16"/>
      <c r="M1177" s="16"/>
      <c r="N1177" s="1" t="s">
        <v>2421</v>
      </c>
      <c r="O1177" s="13" t="str">
        <f t="shared" si="20"/>
        <v>a</v>
      </c>
      <c r="P1177" s="13"/>
      <c r="Q1177" s="13" t="s">
        <v>23</v>
      </c>
      <c r="R1177" s="13" t="s">
        <v>23</v>
      </c>
      <c r="S1177" s="13" t="s">
        <v>23</v>
      </c>
      <c r="T1177" s="13"/>
      <c r="U1177" s="13" t="s">
        <v>23</v>
      </c>
      <c r="V1177" s="13" t="s">
        <v>23</v>
      </c>
      <c r="W1177" s="13" t="s">
        <v>23</v>
      </c>
      <c r="X1177" s="13" t="s">
        <v>23</v>
      </c>
      <c r="Y1177" s="13" t="s">
        <v>23</v>
      </c>
      <c r="Z1177" s="13" t="s">
        <v>23</v>
      </c>
    </row>
    <row r="1178" spans="1:26" s="1" customFormat="1" ht="22.5" x14ac:dyDescent="0.25">
      <c r="A1178" s="4">
        <v>2155</v>
      </c>
      <c r="B1178" s="13">
        <v>1</v>
      </c>
      <c r="C1178" s="48" t="s">
        <v>7557</v>
      </c>
      <c r="D1178" s="1" t="s">
        <v>7558</v>
      </c>
      <c r="E1178" s="5">
        <v>37.037599999999998</v>
      </c>
      <c r="F1178" s="5">
        <v>27.9526</v>
      </c>
      <c r="G1178" s="13">
        <v>-550</v>
      </c>
      <c r="H1178" s="1" t="s">
        <v>7526</v>
      </c>
      <c r="I1178" s="1" t="s">
        <v>193</v>
      </c>
      <c r="J1178" s="16"/>
      <c r="K1178" s="16"/>
      <c r="L1178" s="14" t="s">
        <v>7559</v>
      </c>
      <c r="M1178" s="14" t="s">
        <v>7560</v>
      </c>
      <c r="N1178" s="1" t="s">
        <v>2421</v>
      </c>
      <c r="O1178" s="13" t="str">
        <f t="shared" si="20"/>
        <v>a</v>
      </c>
      <c r="P1178" s="13"/>
      <c r="Q1178" s="13" t="s">
        <v>23</v>
      </c>
      <c r="R1178" s="13" t="s">
        <v>23</v>
      </c>
      <c r="S1178" s="13" t="s">
        <v>23</v>
      </c>
      <c r="T1178" s="13"/>
      <c r="U1178" s="13" t="s">
        <v>23</v>
      </c>
      <c r="V1178" s="13" t="s">
        <v>23</v>
      </c>
      <c r="W1178" s="13" t="s">
        <v>23</v>
      </c>
      <c r="X1178" s="13" t="s">
        <v>23</v>
      </c>
      <c r="Y1178" s="13" t="s">
        <v>23</v>
      </c>
      <c r="Z1178" s="13" t="s">
        <v>23</v>
      </c>
    </row>
    <row r="1179" spans="1:26" s="1" customFormat="1" ht="12" x14ac:dyDescent="0.25">
      <c r="A1179" s="4">
        <v>2162</v>
      </c>
      <c r="B1179" s="13">
        <v>1</v>
      </c>
      <c r="C1179" s="48" t="s">
        <v>2558</v>
      </c>
      <c r="D1179" s="1" t="s">
        <v>4824</v>
      </c>
      <c r="E1179" s="5">
        <v>36.752927999999997</v>
      </c>
      <c r="F1179" s="5">
        <v>27.446414000000001</v>
      </c>
      <c r="G1179" s="13" t="s">
        <v>974</v>
      </c>
      <c r="H1179" s="1" t="s">
        <v>2559</v>
      </c>
      <c r="I1179" s="1" t="s">
        <v>193</v>
      </c>
      <c r="J1179" s="16"/>
      <c r="K1179" s="16"/>
      <c r="L1179" s="16"/>
      <c r="M1179" s="16"/>
      <c r="N1179" s="1" t="s">
        <v>2421</v>
      </c>
      <c r="O1179" s="13" t="str">
        <f t="shared" si="20"/>
        <v>a</v>
      </c>
      <c r="P1179" s="13"/>
      <c r="Q1179" s="13" t="s">
        <v>23</v>
      </c>
      <c r="R1179" s="13" t="s">
        <v>23</v>
      </c>
      <c r="S1179" s="13" t="s">
        <v>23</v>
      </c>
      <c r="T1179" s="13"/>
      <c r="U1179" s="13" t="s">
        <v>23</v>
      </c>
      <c r="V1179" s="13" t="s">
        <v>23</v>
      </c>
      <c r="W1179" s="13" t="s">
        <v>23</v>
      </c>
      <c r="X1179" s="13" t="s">
        <v>23</v>
      </c>
      <c r="Y1179" s="13" t="s">
        <v>23</v>
      </c>
      <c r="Z1179" s="13" t="s">
        <v>23</v>
      </c>
    </row>
    <row r="1180" spans="1:26" s="1" customFormat="1" ht="24" x14ac:dyDescent="0.25">
      <c r="A1180" s="4">
        <v>2164</v>
      </c>
      <c r="B1180" s="13">
        <v>1</v>
      </c>
      <c r="C1180" s="48" t="s">
        <v>2561</v>
      </c>
      <c r="D1180" s="1" t="s">
        <v>5729</v>
      </c>
      <c r="E1180" s="5">
        <v>36.671399999999998</v>
      </c>
      <c r="F1180" s="5">
        <v>27.510999999999999</v>
      </c>
      <c r="G1180" s="13">
        <v>-550</v>
      </c>
      <c r="H1180" s="1" t="s">
        <v>6662</v>
      </c>
      <c r="J1180" s="16"/>
      <c r="K1180" s="16"/>
      <c r="L1180" s="14" t="s">
        <v>2562</v>
      </c>
      <c r="M1180" s="14" t="s">
        <v>5728</v>
      </c>
      <c r="N1180" s="1" t="s">
        <v>2563</v>
      </c>
      <c r="O1180" s="13" t="str">
        <f t="shared" si="20"/>
        <v>a</v>
      </c>
      <c r="P1180" s="13"/>
      <c r="Q1180" s="13" t="s">
        <v>23</v>
      </c>
      <c r="R1180" s="13" t="s">
        <v>23</v>
      </c>
      <c r="S1180" s="13" t="s">
        <v>23</v>
      </c>
      <c r="T1180" s="13"/>
      <c r="U1180" s="13" t="s">
        <v>23</v>
      </c>
      <c r="V1180" s="13" t="s">
        <v>23</v>
      </c>
      <c r="W1180" s="13" t="s">
        <v>23</v>
      </c>
      <c r="X1180" s="13" t="s">
        <v>23</v>
      </c>
      <c r="Y1180" s="13" t="s">
        <v>23</v>
      </c>
      <c r="Z1180" s="13" t="s">
        <v>23</v>
      </c>
    </row>
    <row r="1181" spans="1:26" s="1" customFormat="1" ht="24" x14ac:dyDescent="0.25">
      <c r="A1181" s="4">
        <v>2167</v>
      </c>
      <c r="B1181" s="13">
        <v>1</v>
      </c>
      <c r="C1181" s="48" t="s">
        <v>2564</v>
      </c>
      <c r="D1181" s="1" t="s">
        <v>2565</v>
      </c>
      <c r="E1181" s="5">
        <v>36.802540999999998</v>
      </c>
      <c r="F1181" s="5">
        <v>28.124376000000002</v>
      </c>
      <c r="G1181" s="13" t="s">
        <v>974</v>
      </c>
      <c r="H1181" s="1" t="s">
        <v>2559</v>
      </c>
      <c r="J1181" s="16"/>
      <c r="K1181" s="16"/>
      <c r="L1181" s="14" t="s">
        <v>2566</v>
      </c>
      <c r="M1181" s="16"/>
      <c r="N1181" s="1" t="s">
        <v>2563</v>
      </c>
      <c r="O1181" s="13" t="str">
        <f t="shared" si="20"/>
        <v>a</v>
      </c>
      <c r="P1181" s="13"/>
      <c r="Q1181" s="13" t="s">
        <v>23</v>
      </c>
      <c r="R1181" s="13" t="s">
        <v>23</v>
      </c>
      <c r="S1181" s="13" t="s">
        <v>23</v>
      </c>
      <c r="T1181" s="13"/>
      <c r="U1181" s="13" t="s">
        <v>23</v>
      </c>
      <c r="V1181" s="13" t="s">
        <v>23</v>
      </c>
      <c r="W1181" s="13" t="s">
        <v>23</v>
      </c>
      <c r="X1181" s="13" t="s">
        <v>23</v>
      </c>
      <c r="Y1181" s="13" t="s">
        <v>23</v>
      </c>
      <c r="Z1181" s="13" t="s">
        <v>23</v>
      </c>
    </row>
    <row r="1182" spans="1:26" s="1" customFormat="1" ht="22.5" x14ac:dyDescent="0.25">
      <c r="A1182" s="4">
        <v>2170</v>
      </c>
      <c r="B1182" s="13">
        <v>1</v>
      </c>
      <c r="C1182" s="48" t="s">
        <v>2567</v>
      </c>
      <c r="D1182" s="1" t="s">
        <v>2727</v>
      </c>
      <c r="E1182" s="5">
        <v>36.709200000000003</v>
      </c>
      <c r="F1182" s="5">
        <v>28.096</v>
      </c>
      <c r="G1182" s="13">
        <v>-30</v>
      </c>
      <c r="H1182" s="1" t="s">
        <v>2559</v>
      </c>
      <c r="J1182" s="16"/>
      <c r="K1182" s="16"/>
      <c r="L1182" s="14" t="s">
        <v>2568</v>
      </c>
      <c r="M1182" s="14" t="s">
        <v>5730</v>
      </c>
      <c r="N1182" s="1" t="s">
        <v>2563</v>
      </c>
      <c r="O1182" s="13" t="str">
        <f t="shared" si="20"/>
        <v>a</v>
      </c>
      <c r="P1182" s="13"/>
      <c r="Q1182" s="13" t="s">
        <v>23</v>
      </c>
      <c r="R1182" s="13" t="s">
        <v>23</v>
      </c>
      <c r="S1182" s="13" t="s">
        <v>23</v>
      </c>
      <c r="T1182" s="13"/>
      <c r="U1182" s="13" t="s">
        <v>23</v>
      </c>
      <c r="V1182" s="13" t="s">
        <v>23</v>
      </c>
      <c r="W1182" s="13" t="s">
        <v>23</v>
      </c>
      <c r="X1182" s="13" t="s">
        <v>23</v>
      </c>
      <c r="Y1182" s="13" t="s">
        <v>23</v>
      </c>
      <c r="Z1182" s="13" t="s">
        <v>23</v>
      </c>
    </row>
    <row r="1183" spans="1:26" s="1" customFormat="1" ht="24" x14ac:dyDescent="0.25">
      <c r="A1183" s="4">
        <v>2171</v>
      </c>
      <c r="B1183" s="13">
        <v>1</v>
      </c>
      <c r="C1183" s="48" t="s">
        <v>5732</v>
      </c>
      <c r="D1183" s="1" t="s">
        <v>5731</v>
      </c>
      <c r="E1183" s="5">
        <v>36.623199999999997</v>
      </c>
      <c r="F1183" s="5">
        <v>27.842824</v>
      </c>
      <c r="G1183" s="13">
        <v>-750</v>
      </c>
      <c r="H1183" s="1" t="s">
        <v>2569</v>
      </c>
      <c r="J1183" s="16"/>
      <c r="K1183" s="16"/>
      <c r="L1183" s="14" t="s">
        <v>2570</v>
      </c>
      <c r="M1183" s="14" t="s">
        <v>5524</v>
      </c>
      <c r="N1183" s="1" t="s">
        <v>2563</v>
      </c>
      <c r="O1183" s="13" t="str">
        <f t="shared" ref="O1183:O1210" si="21">IF(H1183="","m","a")</f>
        <v>a</v>
      </c>
      <c r="P1183" s="13"/>
      <c r="Q1183" s="13" t="s">
        <v>23</v>
      </c>
      <c r="R1183" s="13" t="s">
        <v>23</v>
      </c>
      <c r="S1183" s="13" t="s">
        <v>23</v>
      </c>
      <c r="T1183" s="13"/>
      <c r="U1183" s="13" t="s">
        <v>23</v>
      </c>
      <c r="V1183" s="13" t="s">
        <v>23</v>
      </c>
      <c r="W1183" s="13" t="s">
        <v>23</v>
      </c>
      <c r="X1183" s="13" t="s">
        <v>23</v>
      </c>
      <c r="Y1183" s="13" t="s">
        <v>23</v>
      </c>
      <c r="Z1183" s="13" t="s">
        <v>23</v>
      </c>
    </row>
    <row r="1184" spans="1:26" s="1" customFormat="1" ht="22.5" x14ac:dyDescent="0.25">
      <c r="A1184" s="4">
        <v>2172</v>
      </c>
      <c r="B1184" s="13">
        <v>1</v>
      </c>
      <c r="C1184" s="48" t="s">
        <v>5734</v>
      </c>
      <c r="D1184" s="1" t="s">
        <v>2571</v>
      </c>
      <c r="E1184" s="5">
        <v>36.682006999999999</v>
      </c>
      <c r="F1184" s="5">
        <v>28.048117999999999</v>
      </c>
      <c r="G1184" s="13">
        <v>-330</v>
      </c>
      <c r="H1184" s="1" t="s">
        <v>2559</v>
      </c>
      <c r="J1184" s="16"/>
      <c r="K1184" s="16"/>
      <c r="L1184" s="14" t="s">
        <v>2572</v>
      </c>
      <c r="M1184" s="14" t="s">
        <v>5733</v>
      </c>
      <c r="N1184" s="1" t="s">
        <v>2563</v>
      </c>
      <c r="O1184" s="13" t="str">
        <f t="shared" si="21"/>
        <v>a</v>
      </c>
      <c r="P1184" s="13" t="s">
        <v>97</v>
      </c>
      <c r="Q1184" s="13" t="s">
        <v>23</v>
      </c>
      <c r="R1184" s="13" t="s">
        <v>23</v>
      </c>
      <c r="S1184" s="13" t="s">
        <v>23</v>
      </c>
      <c r="T1184" s="13"/>
      <c r="U1184" s="13" t="s">
        <v>23</v>
      </c>
      <c r="V1184" s="13" t="s">
        <v>23</v>
      </c>
      <c r="W1184" s="13" t="s">
        <v>23</v>
      </c>
      <c r="X1184" s="13" t="s">
        <v>23</v>
      </c>
      <c r="Y1184" s="13" t="s">
        <v>23</v>
      </c>
      <c r="Z1184" s="13" t="s">
        <v>23</v>
      </c>
    </row>
    <row r="1185" spans="1:26" s="1" customFormat="1" ht="22.5" x14ac:dyDescent="0.25">
      <c r="A1185" s="4">
        <v>2178</v>
      </c>
      <c r="B1185" s="13">
        <v>1</v>
      </c>
      <c r="C1185" s="48" t="s">
        <v>2580</v>
      </c>
      <c r="D1185" s="1" t="s">
        <v>2581</v>
      </c>
      <c r="E1185" s="5">
        <v>36.592157999999998</v>
      </c>
      <c r="F1185" s="5">
        <v>28.076982000000001</v>
      </c>
      <c r="G1185" s="13">
        <v>-330</v>
      </c>
      <c r="H1185" s="1" t="s">
        <v>2559</v>
      </c>
      <c r="J1185" s="16"/>
      <c r="K1185" s="16"/>
      <c r="L1185" s="14" t="s">
        <v>2582</v>
      </c>
      <c r="M1185" s="14" t="s">
        <v>5736</v>
      </c>
      <c r="N1185" s="1" t="s">
        <v>2563</v>
      </c>
      <c r="O1185" s="13" t="str">
        <f t="shared" si="21"/>
        <v>a</v>
      </c>
      <c r="P1185" s="13"/>
      <c r="Q1185" s="13" t="s">
        <v>23</v>
      </c>
      <c r="R1185" s="13" t="s">
        <v>23</v>
      </c>
      <c r="S1185" s="13" t="s">
        <v>23</v>
      </c>
      <c r="T1185" s="13"/>
      <c r="U1185" s="13" t="s">
        <v>23</v>
      </c>
      <c r="V1185" s="13" t="s">
        <v>23</v>
      </c>
      <c r="W1185" s="13" t="s">
        <v>23</v>
      </c>
      <c r="X1185" s="13" t="s">
        <v>23</v>
      </c>
      <c r="Y1185" s="13" t="s">
        <v>23</v>
      </c>
      <c r="Z1185" s="13" t="s">
        <v>23</v>
      </c>
    </row>
    <row r="1186" spans="1:26" s="1" customFormat="1" ht="48" x14ac:dyDescent="0.25">
      <c r="A1186" s="4">
        <v>2179</v>
      </c>
      <c r="B1186" s="13">
        <v>1</v>
      </c>
      <c r="C1186" s="48" t="s">
        <v>2583</v>
      </c>
      <c r="D1186" s="1" t="s">
        <v>5738</v>
      </c>
      <c r="E1186" s="5">
        <v>36.597605000000001</v>
      </c>
      <c r="F1186" s="5">
        <v>28.126581000000002</v>
      </c>
      <c r="G1186" s="13">
        <v>-30</v>
      </c>
      <c r="H1186" s="1" t="s">
        <v>2584</v>
      </c>
      <c r="J1186" s="16"/>
      <c r="K1186" s="16"/>
      <c r="L1186" s="14" t="s">
        <v>2585</v>
      </c>
      <c r="M1186" s="14" t="s">
        <v>5737</v>
      </c>
      <c r="N1186" s="1" t="s">
        <v>2563</v>
      </c>
      <c r="O1186" s="13" t="str">
        <f t="shared" si="21"/>
        <v>a</v>
      </c>
      <c r="P1186" s="13"/>
      <c r="Q1186" s="13" t="s">
        <v>23</v>
      </c>
      <c r="R1186" s="13" t="s">
        <v>23</v>
      </c>
      <c r="S1186" s="13" t="s">
        <v>23</v>
      </c>
      <c r="T1186" s="13"/>
      <c r="U1186" s="13" t="s">
        <v>23</v>
      </c>
      <c r="V1186" s="13" t="s">
        <v>23</v>
      </c>
      <c r="W1186" s="13" t="s">
        <v>23</v>
      </c>
      <c r="X1186" s="13" t="s">
        <v>23</v>
      </c>
      <c r="Y1186" s="13" t="s">
        <v>23</v>
      </c>
      <c r="Z1186" s="13" t="s">
        <v>23</v>
      </c>
    </row>
    <row r="1187" spans="1:26" s="1" customFormat="1" ht="36" x14ac:dyDescent="0.25">
      <c r="A1187" s="4">
        <v>2180</v>
      </c>
      <c r="B1187" s="13">
        <v>1</v>
      </c>
      <c r="C1187" s="48" t="s">
        <v>2586</v>
      </c>
      <c r="D1187" s="1" t="s">
        <v>2587</v>
      </c>
      <c r="E1187" s="5">
        <v>36.650027000000001</v>
      </c>
      <c r="F1187" s="5">
        <v>28.144392</v>
      </c>
      <c r="G1187" s="13" t="s">
        <v>974</v>
      </c>
      <c r="H1187" s="1" t="s">
        <v>2588</v>
      </c>
      <c r="J1187" s="16"/>
      <c r="K1187" s="16"/>
      <c r="L1187" s="16"/>
      <c r="M1187" s="16"/>
      <c r="N1187" s="1" t="s">
        <v>2563</v>
      </c>
      <c r="O1187" s="13" t="str">
        <f t="shared" si="21"/>
        <v>a</v>
      </c>
      <c r="P1187" s="13"/>
      <c r="Q1187" s="13" t="s">
        <v>23</v>
      </c>
      <c r="R1187" s="13" t="s">
        <v>23</v>
      </c>
      <c r="S1187" s="13" t="s">
        <v>23</v>
      </c>
      <c r="T1187" s="13"/>
      <c r="U1187" s="13" t="s">
        <v>23</v>
      </c>
      <c r="V1187" s="13" t="s">
        <v>23</v>
      </c>
      <c r="W1187" s="13" t="s">
        <v>23</v>
      </c>
      <c r="X1187" s="13" t="s">
        <v>23</v>
      </c>
      <c r="Y1187" s="13" t="s">
        <v>23</v>
      </c>
      <c r="Z1187" s="13" t="s">
        <v>23</v>
      </c>
    </row>
    <row r="1188" spans="1:26" s="1" customFormat="1" ht="22.5" x14ac:dyDescent="0.25">
      <c r="A1188" s="4">
        <v>2182</v>
      </c>
      <c r="B1188" s="13">
        <v>1</v>
      </c>
      <c r="C1188" s="48" t="s">
        <v>5739</v>
      </c>
      <c r="D1188" s="1" t="s">
        <v>5740</v>
      </c>
      <c r="E1188" s="5">
        <v>36.714934999999997</v>
      </c>
      <c r="F1188" s="5">
        <v>28.241025</v>
      </c>
      <c r="G1188" s="13" t="s">
        <v>974</v>
      </c>
      <c r="H1188" s="1" t="s">
        <v>2589</v>
      </c>
      <c r="J1188" s="16"/>
      <c r="K1188" s="16"/>
      <c r="L1188" s="14" t="s">
        <v>2590</v>
      </c>
      <c r="M1188" s="16"/>
      <c r="N1188" s="1" t="s">
        <v>2563</v>
      </c>
      <c r="O1188" s="13" t="str">
        <f t="shared" si="21"/>
        <v>a</v>
      </c>
      <c r="P1188" s="13"/>
      <c r="Q1188" s="13" t="s">
        <v>23</v>
      </c>
      <c r="R1188" s="13" t="s">
        <v>23</v>
      </c>
      <c r="S1188" s="13" t="s">
        <v>23</v>
      </c>
      <c r="T1188" s="13"/>
      <c r="U1188" s="13" t="s">
        <v>23</v>
      </c>
      <c r="V1188" s="13" t="s">
        <v>23</v>
      </c>
      <c r="W1188" s="13" t="s">
        <v>23</v>
      </c>
      <c r="X1188" s="13" t="s">
        <v>23</v>
      </c>
      <c r="Y1188" s="13" t="s">
        <v>23</v>
      </c>
      <c r="Z1188" s="13" t="s">
        <v>23</v>
      </c>
    </row>
    <row r="1189" spans="1:26" s="1" customFormat="1" ht="48" x14ac:dyDescent="0.25">
      <c r="A1189" s="4">
        <v>2186</v>
      </c>
      <c r="B1189" s="13">
        <v>1</v>
      </c>
      <c r="C1189" s="48" t="s">
        <v>5743</v>
      </c>
      <c r="D1189" s="1" t="s">
        <v>2593</v>
      </c>
      <c r="E1189" s="5">
        <v>36.773919999999997</v>
      </c>
      <c r="F1189" s="5">
        <v>28.439042000000001</v>
      </c>
      <c r="G1189" s="13">
        <v>-30</v>
      </c>
      <c r="H1189" s="1" t="s">
        <v>2594</v>
      </c>
      <c r="I1189" s="1" t="s">
        <v>4243</v>
      </c>
      <c r="J1189" s="16"/>
      <c r="K1189" s="16"/>
      <c r="L1189" s="14" t="s">
        <v>2595</v>
      </c>
      <c r="M1189" s="14" t="s">
        <v>5744</v>
      </c>
      <c r="N1189" s="1" t="s">
        <v>2563</v>
      </c>
      <c r="O1189" s="13" t="str">
        <f t="shared" si="21"/>
        <v>a</v>
      </c>
      <c r="P1189" s="13"/>
      <c r="Q1189" s="13" t="s">
        <v>23</v>
      </c>
      <c r="R1189" s="13" t="s">
        <v>23</v>
      </c>
      <c r="S1189" s="13" t="s">
        <v>23</v>
      </c>
      <c r="T1189" s="13"/>
      <c r="U1189" s="13" t="s">
        <v>23</v>
      </c>
      <c r="V1189" s="13" t="s">
        <v>23</v>
      </c>
      <c r="W1189" s="13" t="s">
        <v>23</v>
      </c>
      <c r="X1189" s="13" t="s">
        <v>23</v>
      </c>
      <c r="Y1189" s="13" t="s">
        <v>23</v>
      </c>
      <c r="Z1189" s="13" t="s">
        <v>23</v>
      </c>
    </row>
    <row r="1190" spans="1:26" s="1" customFormat="1" ht="24" x14ac:dyDescent="0.25">
      <c r="A1190" s="4">
        <v>2189</v>
      </c>
      <c r="B1190" s="13">
        <v>1</v>
      </c>
      <c r="C1190" s="48" t="s">
        <v>5746</v>
      </c>
      <c r="D1190" s="1" t="s">
        <v>2599</v>
      </c>
      <c r="E1190" s="5">
        <v>36.788974000000003</v>
      </c>
      <c r="F1190" s="5">
        <v>28.654577</v>
      </c>
      <c r="G1190" s="13">
        <v>-550</v>
      </c>
      <c r="H1190" s="1" t="s">
        <v>2600</v>
      </c>
      <c r="J1190" s="16"/>
      <c r="K1190" s="16"/>
      <c r="L1190" s="14" t="s">
        <v>2601</v>
      </c>
      <c r="M1190" s="14" t="s">
        <v>5747</v>
      </c>
      <c r="N1190" s="1" t="s">
        <v>2563</v>
      </c>
      <c r="O1190" s="13" t="str">
        <f t="shared" si="21"/>
        <v>a</v>
      </c>
      <c r="P1190" s="13"/>
      <c r="Q1190" s="13" t="s">
        <v>23</v>
      </c>
      <c r="R1190" s="13" t="s">
        <v>23</v>
      </c>
      <c r="S1190" s="13" t="s">
        <v>23</v>
      </c>
      <c r="T1190" s="13"/>
      <c r="U1190" s="13" t="s">
        <v>23</v>
      </c>
      <c r="V1190" s="13" t="s">
        <v>23</v>
      </c>
      <c r="W1190" s="13" t="s">
        <v>23</v>
      </c>
      <c r="X1190" s="13" t="s">
        <v>23</v>
      </c>
      <c r="Y1190" s="13" t="s">
        <v>23</v>
      </c>
      <c r="Z1190" s="13" t="s">
        <v>23</v>
      </c>
    </row>
    <row r="1191" spans="1:26" s="1" customFormat="1" ht="22.5" x14ac:dyDescent="0.25">
      <c r="A1191" s="4">
        <v>2190</v>
      </c>
      <c r="B1191" s="13">
        <v>1</v>
      </c>
      <c r="C1191" s="48" t="s">
        <v>5749</v>
      </c>
      <c r="D1191" s="1" t="s">
        <v>4825</v>
      </c>
      <c r="E1191" s="5">
        <v>36.755600000000001</v>
      </c>
      <c r="F1191" s="5">
        <v>28.6325</v>
      </c>
      <c r="G1191" s="13">
        <v>-30</v>
      </c>
      <c r="H1191" s="1" t="s">
        <v>2602</v>
      </c>
      <c r="J1191" s="16"/>
      <c r="K1191" s="16"/>
      <c r="L1191" s="14" t="s">
        <v>2603</v>
      </c>
      <c r="M1191" s="14" t="s">
        <v>5748</v>
      </c>
      <c r="N1191" s="1" t="s">
        <v>2563</v>
      </c>
      <c r="O1191" s="13" t="str">
        <f t="shared" si="21"/>
        <v>a</v>
      </c>
      <c r="P1191" s="13"/>
      <c r="Q1191" s="13" t="s">
        <v>23</v>
      </c>
      <c r="R1191" s="13" t="s">
        <v>23</v>
      </c>
      <c r="S1191" s="13" t="s">
        <v>23</v>
      </c>
      <c r="T1191" s="13"/>
      <c r="U1191" s="13" t="s">
        <v>23</v>
      </c>
      <c r="V1191" s="13" t="s">
        <v>23</v>
      </c>
      <c r="W1191" s="13" t="s">
        <v>23</v>
      </c>
      <c r="X1191" s="13" t="s">
        <v>23</v>
      </c>
      <c r="Y1191" s="13" t="s">
        <v>23</v>
      </c>
      <c r="Z1191" s="13" t="s">
        <v>23</v>
      </c>
    </row>
    <row r="1192" spans="1:26" s="1" customFormat="1" ht="36" x14ac:dyDescent="0.25">
      <c r="A1192" s="4">
        <v>2191</v>
      </c>
      <c r="B1192" s="13">
        <v>1</v>
      </c>
      <c r="C1192" s="48" t="s">
        <v>5752</v>
      </c>
      <c r="D1192" s="1" t="s">
        <v>4826</v>
      </c>
      <c r="E1192" s="5">
        <v>36.716155000000001</v>
      </c>
      <c r="F1192" s="5">
        <v>28.649350999999999</v>
      </c>
      <c r="G1192" s="13" t="s">
        <v>974</v>
      </c>
      <c r="H1192" s="1" t="s">
        <v>2604</v>
      </c>
      <c r="I1192" s="1" t="s">
        <v>2605</v>
      </c>
      <c r="J1192" s="16"/>
      <c r="K1192" s="16"/>
      <c r="L1192" s="14" t="s">
        <v>2606</v>
      </c>
      <c r="M1192" s="16"/>
      <c r="N1192" s="1" t="s">
        <v>2563</v>
      </c>
      <c r="O1192" s="13" t="str">
        <f t="shared" si="21"/>
        <v>a</v>
      </c>
      <c r="P1192" s="13"/>
      <c r="Q1192" s="13" t="s">
        <v>23</v>
      </c>
      <c r="R1192" s="13" t="s">
        <v>23</v>
      </c>
      <c r="S1192" s="13" t="s">
        <v>23</v>
      </c>
      <c r="T1192" s="13"/>
      <c r="U1192" s="13" t="s">
        <v>23</v>
      </c>
      <c r="V1192" s="13" t="s">
        <v>23</v>
      </c>
      <c r="W1192" s="13" t="s">
        <v>23</v>
      </c>
      <c r="X1192" s="13" t="s">
        <v>23</v>
      </c>
      <c r="Y1192" s="13" t="s">
        <v>23</v>
      </c>
      <c r="Z1192" s="13" t="s">
        <v>23</v>
      </c>
    </row>
    <row r="1193" spans="1:26" s="1" customFormat="1" ht="24" x14ac:dyDescent="0.25">
      <c r="A1193" s="4">
        <v>2192</v>
      </c>
      <c r="B1193" s="13">
        <v>1</v>
      </c>
      <c r="C1193" s="48" t="s">
        <v>5751</v>
      </c>
      <c r="D1193" s="1" t="s">
        <v>2607</v>
      </c>
      <c r="E1193" s="5">
        <v>36.697600000000001</v>
      </c>
      <c r="F1193" s="5">
        <v>28.696000000000002</v>
      </c>
      <c r="G1193" s="13">
        <v>-330</v>
      </c>
      <c r="H1193" s="1" t="s">
        <v>2608</v>
      </c>
      <c r="J1193" s="16"/>
      <c r="K1193" s="16"/>
      <c r="L1193" s="14" t="s">
        <v>2606</v>
      </c>
      <c r="M1193" s="14" t="s">
        <v>5750</v>
      </c>
      <c r="N1193" s="1" t="s">
        <v>2563</v>
      </c>
      <c r="O1193" s="13" t="str">
        <f t="shared" si="21"/>
        <v>a</v>
      </c>
      <c r="P1193" s="13"/>
      <c r="Q1193" s="13" t="s">
        <v>23</v>
      </c>
      <c r="R1193" s="13" t="s">
        <v>23</v>
      </c>
      <c r="S1193" s="13" t="s">
        <v>23</v>
      </c>
      <c r="T1193" s="13"/>
      <c r="U1193" s="13" t="s">
        <v>23</v>
      </c>
      <c r="V1193" s="13" t="s">
        <v>23</v>
      </c>
      <c r="W1193" s="13" t="s">
        <v>23</v>
      </c>
      <c r="X1193" s="13" t="s">
        <v>23</v>
      </c>
      <c r="Y1193" s="13" t="s">
        <v>23</v>
      </c>
      <c r="Z1193" s="13" t="s">
        <v>23</v>
      </c>
    </row>
    <row r="1194" spans="1:26" s="1" customFormat="1" ht="22.5" x14ac:dyDescent="0.25">
      <c r="A1194" s="4">
        <v>2193</v>
      </c>
      <c r="B1194" s="13">
        <v>1</v>
      </c>
      <c r="C1194" s="48" t="s">
        <v>5753</v>
      </c>
      <c r="D1194" s="1" t="s">
        <v>4827</v>
      </c>
      <c r="E1194" s="5">
        <v>36.581670000000003</v>
      </c>
      <c r="F1194" s="5">
        <v>28.842182999999999</v>
      </c>
      <c r="G1194" s="13">
        <v>-30</v>
      </c>
      <c r="H1194" s="1" t="s">
        <v>2609</v>
      </c>
      <c r="J1194" s="16"/>
      <c r="K1194" s="16"/>
      <c r="L1194" s="14" t="s">
        <v>2610</v>
      </c>
      <c r="M1194" s="14" t="s">
        <v>5754</v>
      </c>
      <c r="N1194" s="1" t="s">
        <v>2563</v>
      </c>
      <c r="O1194" s="13" t="str">
        <f t="shared" si="21"/>
        <v>a</v>
      </c>
      <c r="P1194" s="13"/>
      <c r="Q1194" s="13" t="s">
        <v>23</v>
      </c>
      <c r="R1194" s="13" t="s">
        <v>23</v>
      </c>
      <c r="S1194" s="13" t="s">
        <v>23</v>
      </c>
      <c r="T1194" s="13"/>
      <c r="U1194" s="13" t="s">
        <v>23</v>
      </c>
      <c r="V1194" s="13" t="s">
        <v>23</v>
      </c>
      <c r="W1194" s="13" t="s">
        <v>23</v>
      </c>
      <c r="X1194" s="13" t="s">
        <v>23</v>
      </c>
      <c r="Y1194" s="13" t="s">
        <v>23</v>
      </c>
      <c r="Z1194" s="13" t="s">
        <v>23</v>
      </c>
    </row>
    <row r="1195" spans="1:26" s="1" customFormat="1" ht="22.5" x14ac:dyDescent="0.25">
      <c r="A1195" s="4">
        <v>2194</v>
      </c>
      <c r="B1195" s="13">
        <v>1</v>
      </c>
      <c r="C1195" s="48" t="s">
        <v>2611</v>
      </c>
      <c r="D1195" s="1" t="s">
        <v>5756</v>
      </c>
      <c r="E1195" s="5">
        <v>36.6218</v>
      </c>
      <c r="F1195" s="5">
        <v>28.859100000000002</v>
      </c>
      <c r="G1195" s="13">
        <v>-30</v>
      </c>
      <c r="H1195" s="1" t="s">
        <v>2612</v>
      </c>
      <c r="J1195" s="16"/>
      <c r="K1195" s="16"/>
      <c r="L1195" s="14" t="s">
        <v>2613</v>
      </c>
      <c r="M1195" s="14" t="s">
        <v>5755</v>
      </c>
      <c r="N1195" s="1" t="s">
        <v>2563</v>
      </c>
      <c r="O1195" s="13" t="str">
        <f t="shared" si="21"/>
        <v>a</v>
      </c>
      <c r="P1195" s="13"/>
      <c r="Q1195" s="13" t="s">
        <v>23</v>
      </c>
      <c r="R1195" s="13" t="s">
        <v>23</v>
      </c>
      <c r="S1195" s="13" t="s">
        <v>23</v>
      </c>
      <c r="T1195" s="13"/>
      <c r="U1195" s="13" t="s">
        <v>23</v>
      </c>
      <c r="V1195" s="13" t="s">
        <v>23</v>
      </c>
      <c r="W1195" s="13" t="s">
        <v>23</v>
      </c>
      <c r="X1195" s="13" t="s">
        <v>23</v>
      </c>
      <c r="Y1195" s="13" t="s">
        <v>23</v>
      </c>
      <c r="Z1195" s="13" t="s">
        <v>23</v>
      </c>
    </row>
    <row r="1196" spans="1:26" s="1" customFormat="1" ht="22.5" x14ac:dyDescent="0.25">
      <c r="A1196" s="4">
        <v>2199</v>
      </c>
      <c r="B1196" s="13">
        <v>1</v>
      </c>
      <c r="C1196" s="48" t="s">
        <v>2614</v>
      </c>
      <c r="D1196" s="1" t="s">
        <v>5758</v>
      </c>
      <c r="E1196" s="5">
        <v>36.676099999999998</v>
      </c>
      <c r="F1196" s="5">
        <v>28.859400000000001</v>
      </c>
      <c r="G1196" s="13">
        <v>-550</v>
      </c>
      <c r="H1196" s="1" t="s">
        <v>2615</v>
      </c>
      <c r="J1196" s="16"/>
      <c r="K1196" s="16"/>
      <c r="L1196" s="14" t="s">
        <v>2616</v>
      </c>
      <c r="M1196" s="14" t="s">
        <v>5757</v>
      </c>
      <c r="N1196" s="1" t="s">
        <v>2563</v>
      </c>
      <c r="O1196" s="13" t="str">
        <f t="shared" si="21"/>
        <v>a</v>
      </c>
      <c r="P1196" s="13"/>
      <c r="Q1196" s="13" t="s">
        <v>23</v>
      </c>
      <c r="R1196" s="13" t="s">
        <v>23</v>
      </c>
      <c r="S1196" s="13" t="s">
        <v>23</v>
      </c>
      <c r="T1196" s="13"/>
      <c r="U1196" s="13" t="s">
        <v>23</v>
      </c>
      <c r="V1196" s="13" t="s">
        <v>23</v>
      </c>
      <c r="W1196" s="13" t="s">
        <v>23</v>
      </c>
      <c r="X1196" s="13" t="s">
        <v>23</v>
      </c>
      <c r="Y1196" s="13" t="s">
        <v>23</v>
      </c>
      <c r="Z1196" s="13" t="s">
        <v>23</v>
      </c>
    </row>
    <row r="1197" spans="1:26" s="1" customFormat="1" ht="36" x14ac:dyDescent="0.25">
      <c r="A1197" s="4">
        <v>2200</v>
      </c>
      <c r="B1197" s="13">
        <v>1</v>
      </c>
      <c r="C1197" s="48" t="s">
        <v>7208</v>
      </c>
      <c r="D1197" s="1" t="s">
        <v>4564</v>
      </c>
      <c r="E1197" s="5">
        <v>36.749426999999997</v>
      </c>
      <c r="F1197" s="5">
        <v>28.935217000000002</v>
      </c>
      <c r="G1197" s="13">
        <v>-30</v>
      </c>
      <c r="H1197" s="1" t="s">
        <v>2617</v>
      </c>
      <c r="J1197" s="16"/>
      <c r="K1197" s="16"/>
      <c r="L1197" s="14" t="s">
        <v>2618</v>
      </c>
      <c r="M1197" s="14" t="s">
        <v>5759</v>
      </c>
      <c r="N1197" s="1" t="s">
        <v>2563</v>
      </c>
      <c r="O1197" s="13" t="str">
        <f t="shared" si="21"/>
        <v>a</v>
      </c>
      <c r="P1197" s="13"/>
      <c r="Q1197" s="13" t="s">
        <v>23</v>
      </c>
      <c r="R1197" s="13" t="s">
        <v>23</v>
      </c>
      <c r="S1197" s="13" t="s">
        <v>23</v>
      </c>
      <c r="T1197" s="13"/>
      <c r="U1197" s="13" t="s">
        <v>23</v>
      </c>
      <c r="V1197" s="13" t="s">
        <v>23</v>
      </c>
      <c r="W1197" s="13" t="s">
        <v>23</v>
      </c>
      <c r="X1197" s="13" t="s">
        <v>23</v>
      </c>
      <c r="Y1197" s="13" t="s">
        <v>23</v>
      </c>
      <c r="Z1197" s="13" t="s">
        <v>23</v>
      </c>
    </row>
    <row r="1198" spans="1:26" s="1" customFormat="1" ht="22.5" x14ac:dyDescent="0.25">
      <c r="A1198" s="4">
        <v>2201</v>
      </c>
      <c r="B1198" s="13">
        <v>1</v>
      </c>
      <c r="C1198" s="48" t="s">
        <v>2619</v>
      </c>
      <c r="D1198" s="1" t="s">
        <v>2620</v>
      </c>
      <c r="E1198" s="5">
        <v>36.749400000000001</v>
      </c>
      <c r="F1198" s="5">
        <v>28.976600000000001</v>
      </c>
      <c r="G1198" s="13">
        <v>-330</v>
      </c>
      <c r="H1198" s="1" t="s">
        <v>2621</v>
      </c>
      <c r="J1198" s="16"/>
      <c r="K1198" s="16"/>
      <c r="L1198" s="14" t="s">
        <v>2622</v>
      </c>
      <c r="M1198" s="14" t="s">
        <v>5760</v>
      </c>
      <c r="N1198" s="1" t="s">
        <v>2563</v>
      </c>
      <c r="O1198" s="13" t="str">
        <f t="shared" si="21"/>
        <v>a</v>
      </c>
      <c r="P1198" s="13"/>
      <c r="Q1198" s="13" t="s">
        <v>23</v>
      </c>
      <c r="R1198" s="13" t="s">
        <v>23</v>
      </c>
      <c r="S1198" s="13" t="s">
        <v>23</v>
      </c>
      <c r="T1198" s="13"/>
      <c r="U1198" s="13" t="s">
        <v>23</v>
      </c>
      <c r="V1198" s="13" t="s">
        <v>23</v>
      </c>
      <c r="W1198" s="13" t="s">
        <v>23</v>
      </c>
      <c r="X1198" s="13" t="s">
        <v>23</v>
      </c>
      <c r="Y1198" s="13" t="s">
        <v>23</v>
      </c>
      <c r="Z1198" s="13" t="s">
        <v>23</v>
      </c>
    </row>
    <row r="1199" spans="1:26" s="1" customFormat="1" ht="22.5" x14ac:dyDescent="0.25">
      <c r="A1199" s="4">
        <v>2202</v>
      </c>
      <c r="B1199" s="13">
        <v>1</v>
      </c>
      <c r="C1199" s="48" t="s">
        <v>5761</v>
      </c>
      <c r="D1199" s="1" t="s">
        <v>5763</v>
      </c>
      <c r="E1199" s="5">
        <v>36.659686999999998</v>
      </c>
      <c r="F1199" s="5">
        <v>29.047107</v>
      </c>
      <c r="G1199" s="13">
        <v>-30</v>
      </c>
      <c r="H1199" s="1" t="s">
        <v>2623</v>
      </c>
      <c r="J1199" s="16"/>
      <c r="K1199" s="16"/>
      <c r="L1199" s="14" t="s">
        <v>2624</v>
      </c>
      <c r="M1199" s="14" t="s">
        <v>5762</v>
      </c>
      <c r="N1199" s="1" t="s">
        <v>2563</v>
      </c>
      <c r="O1199" s="13" t="str">
        <f t="shared" si="21"/>
        <v>a</v>
      </c>
      <c r="P1199" s="13"/>
      <c r="Q1199" s="13" t="s">
        <v>23</v>
      </c>
      <c r="R1199" s="13" t="s">
        <v>23</v>
      </c>
      <c r="S1199" s="13" t="s">
        <v>23</v>
      </c>
      <c r="T1199" s="13"/>
      <c r="U1199" s="13" t="s">
        <v>23</v>
      </c>
      <c r="V1199" s="13" t="s">
        <v>23</v>
      </c>
      <c r="W1199" s="13" t="s">
        <v>23</v>
      </c>
      <c r="X1199" s="13" t="s">
        <v>23</v>
      </c>
      <c r="Y1199" s="13" t="s">
        <v>23</v>
      </c>
      <c r="Z1199" s="13" t="s">
        <v>23</v>
      </c>
    </row>
    <row r="1200" spans="1:26" s="1" customFormat="1" ht="22.5" x14ac:dyDescent="0.25">
      <c r="A1200" s="4">
        <v>2203</v>
      </c>
      <c r="B1200" s="13">
        <v>1</v>
      </c>
      <c r="C1200" s="48" t="s">
        <v>2625</v>
      </c>
      <c r="D1200" s="1" t="s">
        <v>2626</v>
      </c>
      <c r="E1200" s="5">
        <v>36.659157999999998</v>
      </c>
      <c r="F1200" s="5">
        <v>29.080549999999999</v>
      </c>
      <c r="G1200" s="13" t="s">
        <v>974</v>
      </c>
      <c r="H1200" s="1" t="s">
        <v>2542</v>
      </c>
      <c r="J1200" s="16"/>
      <c r="K1200" s="16"/>
      <c r="L1200" s="14" t="s">
        <v>2627</v>
      </c>
      <c r="M1200" s="16"/>
      <c r="N1200" s="1" t="s">
        <v>2563</v>
      </c>
      <c r="O1200" s="13" t="str">
        <f t="shared" si="21"/>
        <v>a</v>
      </c>
      <c r="P1200" s="13"/>
      <c r="Q1200" s="13" t="s">
        <v>23</v>
      </c>
      <c r="R1200" s="13" t="s">
        <v>23</v>
      </c>
      <c r="S1200" s="13" t="s">
        <v>23</v>
      </c>
      <c r="T1200" s="13"/>
      <c r="U1200" s="13" t="s">
        <v>23</v>
      </c>
      <c r="V1200" s="13" t="s">
        <v>23</v>
      </c>
      <c r="W1200" s="13" t="s">
        <v>23</v>
      </c>
      <c r="X1200" s="13" t="s">
        <v>23</v>
      </c>
      <c r="Y1200" s="13" t="s">
        <v>23</v>
      </c>
      <c r="Z1200" s="13" t="s">
        <v>23</v>
      </c>
    </row>
    <row r="1201" spans="1:26" s="1" customFormat="1" ht="60" x14ac:dyDescent="0.25">
      <c r="A1201" s="4">
        <v>2206</v>
      </c>
      <c r="B1201" s="13">
        <v>1</v>
      </c>
      <c r="C1201" s="48" t="s">
        <v>2631</v>
      </c>
      <c r="D1201" s="1" t="s">
        <v>2632</v>
      </c>
      <c r="E1201" s="5">
        <v>36.562626000000002</v>
      </c>
      <c r="F1201" s="5">
        <v>29.084019000000001</v>
      </c>
      <c r="G1201" s="13" t="s">
        <v>974</v>
      </c>
      <c r="H1201" s="1" t="s">
        <v>2633</v>
      </c>
      <c r="J1201" s="16"/>
      <c r="K1201" s="16"/>
      <c r="L1201" s="14" t="s">
        <v>2634</v>
      </c>
      <c r="M1201" s="16"/>
      <c r="N1201" s="1" t="s">
        <v>2563</v>
      </c>
      <c r="O1201" s="13" t="str">
        <f t="shared" si="21"/>
        <v>a</v>
      </c>
      <c r="P1201" s="13"/>
      <c r="Q1201" s="13" t="s">
        <v>23</v>
      </c>
      <c r="R1201" s="13" t="s">
        <v>23</v>
      </c>
      <c r="S1201" s="13" t="s">
        <v>23</v>
      </c>
      <c r="T1201" s="13"/>
      <c r="U1201" s="13" t="s">
        <v>23</v>
      </c>
      <c r="V1201" s="13" t="s">
        <v>23</v>
      </c>
      <c r="W1201" s="13" t="s">
        <v>23</v>
      </c>
      <c r="X1201" s="13" t="s">
        <v>23</v>
      </c>
      <c r="Y1201" s="13" t="s">
        <v>23</v>
      </c>
      <c r="Z1201" s="13" t="s">
        <v>23</v>
      </c>
    </row>
    <row r="1202" spans="1:26" s="1" customFormat="1" ht="24" x14ac:dyDescent="0.25">
      <c r="A1202" s="4">
        <v>2208</v>
      </c>
      <c r="B1202" s="13">
        <v>1</v>
      </c>
      <c r="C1202" s="48" t="s">
        <v>2635</v>
      </c>
      <c r="D1202" s="1" t="s">
        <v>2636</v>
      </c>
      <c r="E1202" s="5">
        <v>36.499966999999998</v>
      </c>
      <c r="F1202" s="5">
        <v>29.118753999999999</v>
      </c>
      <c r="G1202" s="13">
        <v>-330</v>
      </c>
      <c r="H1202" s="1" t="s">
        <v>2637</v>
      </c>
      <c r="J1202" s="16"/>
      <c r="K1202" s="16"/>
      <c r="L1202" s="14" t="s">
        <v>2638</v>
      </c>
      <c r="M1202" s="14" t="s">
        <v>5765</v>
      </c>
      <c r="N1202" s="1" t="s">
        <v>2563</v>
      </c>
      <c r="O1202" s="13" t="str">
        <f t="shared" si="21"/>
        <v>a</v>
      </c>
      <c r="P1202" s="13"/>
      <c r="Q1202" s="13" t="s">
        <v>23</v>
      </c>
      <c r="R1202" s="13" t="s">
        <v>23</v>
      </c>
      <c r="S1202" s="13" t="s">
        <v>23</v>
      </c>
      <c r="T1202" s="13"/>
      <c r="U1202" s="13" t="s">
        <v>23</v>
      </c>
      <c r="V1202" s="13" t="s">
        <v>23</v>
      </c>
      <c r="W1202" s="13" t="s">
        <v>23</v>
      </c>
      <c r="X1202" s="13" t="s">
        <v>23</v>
      </c>
      <c r="Y1202" s="13" t="s">
        <v>23</v>
      </c>
      <c r="Z1202" s="13" t="s">
        <v>23</v>
      </c>
    </row>
    <row r="1203" spans="1:26" s="1" customFormat="1" ht="36" x14ac:dyDescent="0.25">
      <c r="A1203" s="4">
        <v>2209</v>
      </c>
      <c r="B1203" s="13">
        <v>1</v>
      </c>
      <c r="C1203" s="48" t="s">
        <v>7403</v>
      </c>
      <c r="D1203" s="1" t="s">
        <v>4828</v>
      </c>
      <c r="E1203" s="5">
        <v>36.440167000000002</v>
      </c>
      <c r="F1203" s="5">
        <v>29.128872000000001</v>
      </c>
      <c r="G1203" s="13">
        <v>-30</v>
      </c>
      <c r="H1203" s="1" t="s">
        <v>2639</v>
      </c>
      <c r="J1203" s="16"/>
      <c r="K1203" s="16"/>
      <c r="L1203" s="14" t="s">
        <v>2640</v>
      </c>
      <c r="M1203" s="14" t="s">
        <v>5766</v>
      </c>
      <c r="N1203" s="1" t="s">
        <v>2563</v>
      </c>
      <c r="O1203" s="13" t="str">
        <f t="shared" si="21"/>
        <v>a</v>
      </c>
      <c r="P1203" s="13"/>
      <c r="Q1203" s="13" t="s">
        <v>23</v>
      </c>
      <c r="R1203" s="13" t="s">
        <v>23</v>
      </c>
      <c r="S1203" s="13" t="s">
        <v>23</v>
      </c>
      <c r="T1203" s="13"/>
      <c r="U1203" s="13" t="s">
        <v>23</v>
      </c>
      <c r="V1203" s="13" t="s">
        <v>23</v>
      </c>
      <c r="W1203" s="13" t="s">
        <v>23</v>
      </c>
      <c r="X1203" s="13" t="s">
        <v>23</v>
      </c>
      <c r="Y1203" s="13" t="s">
        <v>23</v>
      </c>
      <c r="Z1203" s="13" t="s">
        <v>23</v>
      </c>
    </row>
    <row r="1204" spans="1:26" s="1" customFormat="1" ht="24" x14ac:dyDescent="0.25">
      <c r="A1204" s="4">
        <v>2210</v>
      </c>
      <c r="B1204" s="13">
        <v>1</v>
      </c>
      <c r="C1204" s="48" t="s">
        <v>5767</v>
      </c>
      <c r="D1204" s="1" t="s">
        <v>5769</v>
      </c>
      <c r="E1204" s="5">
        <v>36.333199999999998</v>
      </c>
      <c r="F1204" s="5">
        <v>29.231639999999999</v>
      </c>
      <c r="G1204" s="13">
        <v>-330</v>
      </c>
      <c r="H1204" s="1" t="s">
        <v>2641</v>
      </c>
      <c r="J1204" s="16"/>
      <c r="K1204" s="16"/>
      <c r="L1204" s="14" t="s">
        <v>2642</v>
      </c>
      <c r="M1204" s="14" t="s">
        <v>5768</v>
      </c>
      <c r="N1204" s="1" t="s">
        <v>2563</v>
      </c>
      <c r="O1204" s="13" t="str">
        <f t="shared" si="21"/>
        <v>a</v>
      </c>
      <c r="P1204" s="13"/>
      <c r="Q1204" s="13" t="s">
        <v>23</v>
      </c>
      <c r="R1204" s="13" t="s">
        <v>23</v>
      </c>
      <c r="S1204" s="13" t="s">
        <v>23</v>
      </c>
      <c r="T1204" s="13"/>
      <c r="U1204" s="13" t="s">
        <v>23</v>
      </c>
      <c r="V1204" s="13" t="s">
        <v>23</v>
      </c>
      <c r="W1204" s="13" t="s">
        <v>23</v>
      </c>
      <c r="X1204" s="13" t="s">
        <v>23</v>
      </c>
      <c r="Y1204" s="13" t="s">
        <v>23</v>
      </c>
      <c r="Z1204" s="13" t="s">
        <v>23</v>
      </c>
    </row>
    <row r="1205" spans="1:26" s="1" customFormat="1" ht="36" x14ac:dyDescent="0.25">
      <c r="A1205" s="4">
        <v>2211</v>
      </c>
      <c r="B1205" s="13">
        <v>1</v>
      </c>
      <c r="C1205" s="48" t="s">
        <v>5773</v>
      </c>
      <c r="D1205" s="1" t="s">
        <v>5772</v>
      </c>
      <c r="E1205" s="5">
        <v>36.356200000000001</v>
      </c>
      <c r="F1205" s="5">
        <v>29.318300000000001</v>
      </c>
      <c r="G1205" s="13">
        <v>-550</v>
      </c>
      <c r="H1205" s="1" t="s">
        <v>2643</v>
      </c>
      <c r="J1205" s="16"/>
      <c r="K1205" s="16"/>
      <c r="L1205" s="14" t="s">
        <v>5771</v>
      </c>
      <c r="M1205" s="14" t="s">
        <v>5770</v>
      </c>
      <c r="N1205" s="1" t="s">
        <v>2563</v>
      </c>
      <c r="O1205" s="13" t="str">
        <f t="shared" si="21"/>
        <v>a</v>
      </c>
      <c r="P1205" s="13"/>
      <c r="Q1205" s="13" t="s">
        <v>23</v>
      </c>
      <c r="R1205" s="13" t="s">
        <v>23</v>
      </c>
      <c r="S1205" s="13" t="s">
        <v>23</v>
      </c>
      <c r="T1205" s="13"/>
      <c r="U1205" s="13" t="s">
        <v>23</v>
      </c>
      <c r="V1205" s="13" t="s">
        <v>23</v>
      </c>
      <c r="W1205" s="13" t="s">
        <v>23</v>
      </c>
      <c r="X1205" s="13" t="s">
        <v>23</v>
      </c>
      <c r="Y1205" s="13" t="s">
        <v>23</v>
      </c>
      <c r="Z1205" s="13" t="s">
        <v>23</v>
      </c>
    </row>
    <row r="1206" spans="1:26" s="1" customFormat="1" ht="24" x14ac:dyDescent="0.25">
      <c r="A1206" s="4">
        <v>2213</v>
      </c>
      <c r="B1206" s="13">
        <v>1</v>
      </c>
      <c r="C1206" s="48" t="s">
        <v>5776</v>
      </c>
      <c r="D1206" s="1" t="s">
        <v>5777</v>
      </c>
      <c r="E1206" s="5">
        <v>36.252616000000003</v>
      </c>
      <c r="F1206" s="5">
        <v>29.406375000000001</v>
      </c>
      <c r="G1206" s="13">
        <v>-550</v>
      </c>
      <c r="H1206" s="1" t="s">
        <v>2645</v>
      </c>
      <c r="J1206" s="16"/>
      <c r="K1206" s="16"/>
      <c r="L1206" s="14" t="s">
        <v>2646</v>
      </c>
      <c r="M1206" s="14" t="s">
        <v>5775</v>
      </c>
      <c r="N1206" s="1" t="s">
        <v>2563</v>
      </c>
      <c r="O1206" s="13" t="str">
        <f t="shared" si="21"/>
        <v>a</v>
      </c>
      <c r="P1206" s="13"/>
      <c r="Q1206" s="13" t="s">
        <v>23</v>
      </c>
      <c r="R1206" s="13" t="s">
        <v>23</v>
      </c>
      <c r="S1206" s="13" t="s">
        <v>23</v>
      </c>
      <c r="T1206" s="13"/>
      <c r="U1206" s="13" t="s">
        <v>23</v>
      </c>
      <c r="V1206" s="13" t="s">
        <v>23</v>
      </c>
      <c r="W1206" s="13" t="s">
        <v>23</v>
      </c>
      <c r="X1206" s="13" t="s">
        <v>23</v>
      </c>
      <c r="Y1206" s="13" t="s">
        <v>23</v>
      </c>
      <c r="Z1206" s="13" t="s">
        <v>23</v>
      </c>
    </row>
    <row r="1207" spans="1:26" s="1" customFormat="1" ht="24" x14ac:dyDescent="0.25">
      <c r="A1207" s="4">
        <v>2214</v>
      </c>
      <c r="B1207" s="13">
        <v>1</v>
      </c>
      <c r="C1207" s="48" t="s">
        <v>5780</v>
      </c>
      <c r="D1207" s="1" t="s">
        <v>5779</v>
      </c>
      <c r="E1207" s="5">
        <v>36.154947999999997</v>
      </c>
      <c r="F1207" s="5">
        <v>29.498063999999999</v>
      </c>
      <c r="G1207" s="13">
        <v>-30</v>
      </c>
      <c r="H1207" s="1" t="s">
        <v>2647</v>
      </c>
      <c r="J1207" s="16"/>
      <c r="K1207" s="16"/>
      <c r="L1207" s="14" t="s">
        <v>2648</v>
      </c>
      <c r="M1207" s="14" t="s">
        <v>5778</v>
      </c>
      <c r="N1207" s="1" t="s">
        <v>2563</v>
      </c>
      <c r="O1207" s="13" t="str">
        <f t="shared" si="21"/>
        <v>a</v>
      </c>
      <c r="P1207" s="13"/>
      <c r="Q1207" s="13" t="s">
        <v>23</v>
      </c>
      <c r="R1207" s="13" t="s">
        <v>23</v>
      </c>
      <c r="S1207" s="13" t="s">
        <v>23</v>
      </c>
      <c r="T1207" s="13"/>
      <c r="U1207" s="13" t="s">
        <v>23</v>
      </c>
      <c r="V1207" s="13" t="s">
        <v>23</v>
      </c>
      <c r="W1207" s="13" t="s">
        <v>23</v>
      </c>
      <c r="X1207" s="13" t="s">
        <v>23</v>
      </c>
      <c r="Y1207" s="13" t="s">
        <v>23</v>
      </c>
      <c r="Z1207" s="13" t="s">
        <v>23</v>
      </c>
    </row>
    <row r="1208" spans="1:26" s="1" customFormat="1" ht="22.5" x14ac:dyDescent="0.25">
      <c r="A1208" s="4">
        <v>2219</v>
      </c>
      <c r="B1208" s="13">
        <v>1</v>
      </c>
      <c r="C1208" s="48" t="s">
        <v>2655</v>
      </c>
      <c r="D1208" s="1" t="s">
        <v>2656</v>
      </c>
      <c r="E1208" s="5">
        <v>36.158324</v>
      </c>
      <c r="F1208" s="5">
        <v>29.785083</v>
      </c>
      <c r="G1208" s="13">
        <v>-30</v>
      </c>
      <c r="H1208" s="1" t="s">
        <v>2657</v>
      </c>
      <c r="I1208" s="1" t="s">
        <v>193</v>
      </c>
      <c r="J1208" s="16"/>
      <c r="K1208" s="16"/>
      <c r="L1208" s="14" t="s">
        <v>2658</v>
      </c>
      <c r="M1208" s="14" t="s">
        <v>5785</v>
      </c>
      <c r="N1208" s="1" t="s">
        <v>2563</v>
      </c>
      <c r="O1208" s="13" t="str">
        <f t="shared" si="21"/>
        <v>a</v>
      </c>
      <c r="P1208" s="13"/>
      <c r="Q1208" s="13" t="s">
        <v>38</v>
      </c>
      <c r="R1208" s="13" t="s">
        <v>23</v>
      </c>
      <c r="S1208" s="13" t="s">
        <v>23</v>
      </c>
      <c r="T1208" s="13"/>
      <c r="U1208" s="13" t="s">
        <v>23</v>
      </c>
      <c r="V1208" s="13" t="s">
        <v>23</v>
      </c>
      <c r="W1208" s="13" t="s">
        <v>23</v>
      </c>
      <c r="X1208" s="13" t="s">
        <v>23</v>
      </c>
      <c r="Y1208" s="13" t="s">
        <v>23</v>
      </c>
      <c r="Z1208" s="13" t="s">
        <v>23</v>
      </c>
    </row>
    <row r="1209" spans="1:26" s="1" customFormat="1" ht="24" x14ac:dyDescent="0.25">
      <c r="A1209" s="4">
        <v>2221</v>
      </c>
      <c r="B1209" s="13">
        <v>1</v>
      </c>
      <c r="C1209" s="48" t="s">
        <v>2659</v>
      </c>
      <c r="D1209" s="1" t="s">
        <v>2660</v>
      </c>
      <c r="E1209" s="5">
        <v>36.189660000000003</v>
      </c>
      <c r="F1209" s="5">
        <v>29.8599</v>
      </c>
      <c r="G1209" s="13">
        <v>-330</v>
      </c>
      <c r="H1209" s="1" t="s">
        <v>2661</v>
      </c>
      <c r="I1209" s="1" t="s">
        <v>193</v>
      </c>
      <c r="J1209" s="16"/>
      <c r="K1209" s="16"/>
      <c r="L1209" s="14" t="s">
        <v>2662</v>
      </c>
      <c r="M1209" s="14" t="s">
        <v>5786</v>
      </c>
      <c r="N1209" s="1" t="s">
        <v>2563</v>
      </c>
      <c r="O1209" s="13" t="str">
        <f t="shared" si="21"/>
        <v>a</v>
      </c>
      <c r="P1209" s="13"/>
      <c r="Q1209" s="13" t="s">
        <v>23</v>
      </c>
      <c r="R1209" s="13" t="s">
        <v>23</v>
      </c>
      <c r="S1209" s="13" t="s">
        <v>23</v>
      </c>
      <c r="T1209" s="13"/>
      <c r="U1209" s="13" t="s">
        <v>23</v>
      </c>
      <c r="V1209" s="13" t="s">
        <v>23</v>
      </c>
      <c r="W1209" s="13" t="s">
        <v>23</v>
      </c>
      <c r="X1209" s="13" t="s">
        <v>23</v>
      </c>
      <c r="Y1209" s="13" t="s">
        <v>23</v>
      </c>
      <c r="Z1209" s="13" t="s">
        <v>23</v>
      </c>
    </row>
    <row r="1210" spans="1:26" s="1" customFormat="1" ht="24" x14ac:dyDescent="0.25">
      <c r="A1210" s="4">
        <v>2224</v>
      </c>
      <c r="B1210" s="13">
        <v>1</v>
      </c>
      <c r="C1210" s="48" t="s">
        <v>2665</v>
      </c>
      <c r="D1210" s="1" t="s">
        <v>5789</v>
      </c>
      <c r="E1210" s="5">
        <v>36.282499999999999</v>
      </c>
      <c r="F1210" s="5">
        <v>30.03669</v>
      </c>
      <c r="G1210" s="13">
        <v>-330</v>
      </c>
      <c r="H1210" s="1" t="s">
        <v>2666</v>
      </c>
      <c r="J1210" s="16"/>
      <c r="K1210" s="16"/>
      <c r="L1210" s="14" t="s">
        <v>2667</v>
      </c>
      <c r="M1210" s="14" t="s">
        <v>5788</v>
      </c>
      <c r="N1210" s="1" t="s">
        <v>2563</v>
      </c>
      <c r="O1210" s="13" t="str">
        <f t="shared" si="21"/>
        <v>a</v>
      </c>
      <c r="P1210" s="13"/>
      <c r="Q1210" s="13" t="s">
        <v>23</v>
      </c>
      <c r="R1210" s="13" t="s">
        <v>23</v>
      </c>
      <c r="S1210" s="13" t="s">
        <v>23</v>
      </c>
      <c r="T1210" s="13"/>
      <c r="U1210" s="13" t="s">
        <v>23</v>
      </c>
      <c r="V1210" s="13" t="s">
        <v>23</v>
      </c>
      <c r="W1210" s="13" t="s">
        <v>23</v>
      </c>
      <c r="X1210" s="13" t="s">
        <v>23</v>
      </c>
      <c r="Y1210" s="13" t="s">
        <v>23</v>
      </c>
      <c r="Z1210" s="13" t="s">
        <v>23</v>
      </c>
    </row>
    <row r="1211" spans="1:26" s="1" customFormat="1" ht="22.5" x14ac:dyDescent="0.25">
      <c r="A1211" s="4">
        <v>2225</v>
      </c>
      <c r="B1211" s="13">
        <v>1</v>
      </c>
      <c r="C1211" s="48" t="s">
        <v>5793</v>
      </c>
      <c r="D1211" s="1" t="s">
        <v>5791</v>
      </c>
      <c r="E1211" s="5">
        <v>36.295200000000001</v>
      </c>
      <c r="F1211" s="5">
        <v>30.152699999999999</v>
      </c>
      <c r="G1211" s="13">
        <v>-30</v>
      </c>
      <c r="J1211" s="16"/>
      <c r="K1211" s="16"/>
      <c r="L1211" s="14" t="s">
        <v>2669</v>
      </c>
      <c r="M1211" s="14" t="s">
        <v>5790</v>
      </c>
      <c r="N1211" s="1" t="s">
        <v>2563</v>
      </c>
      <c r="O1211" s="13" t="str">
        <f>IF(H1212="","m","a")</f>
        <v>a</v>
      </c>
      <c r="P1211" s="13"/>
      <c r="Q1211" s="13" t="s">
        <v>23</v>
      </c>
      <c r="R1211" s="13" t="s">
        <v>23</v>
      </c>
      <c r="S1211" s="13" t="s">
        <v>23</v>
      </c>
      <c r="T1211" s="13"/>
      <c r="U1211" s="13" t="s">
        <v>23</v>
      </c>
      <c r="V1211" s="13" t="s">
        <v>23</v>
      </c>
      <c r="W1211" s="13" t="s">
        <v>23</v>
      </c>
      <c r="X1211" s="13" t="s">
        <v>23</v>
      </c>
      <c r="Y1211" s="13" t="s">
        <v>23</v>
      </c>
      <c r="Z1211" s="13" t="s">
        <v>23</v>
      </c>
    </row>
    <row r="1212" spans="1:26" s="1" customFormat="1" ht="24" x14ac:dyDescent="0.25">
      <c r="A1212" s="4">
        <v>2225.1</v>
      </c>
      <c r="B1212" s="13">
        <v>1</v>
      </c>
      <c r="C1212" s="48" t="s">
        <v>5792</v>
      </c>
      <c r="D1212" s="1" t="s">
        <v>5794</v>
      </c>
      <c r="E1212" s="5">
        <v>36.297257999999999</v>
      </c>
      <c r="F1212" s="5">
        <v>30.153970000000001</v>
      </c>
      <c r="G1212" s="13">
        <v>-330</v>
      </c>
      <c r="H1212" s="1" t="s">
        <v>2668</v>
      </c>
      <c r="J1212" s="16"/>
      <c r="K1212" s="16"/>
      <c r="L1212" s="14" t="s">
        <v>5797</v>
      </c>
      <c r="M1212" s="14" t="s">
        <v>5796</v>
      </c>
      <c r="N1212" s="1" t="s">
        <v>2563</v>
      </c>
      <c r="O1212" s="13" t="str">
        <f>IF(H1213="","m","a")</f>
        <v>a</v>
      </c>
      <c r="P1212" s="13"/>
      <c r="Q1212" s="13"/>
      <c r="R1212" s="13"/>
      <c r="S1212" s="13"/>
      <c r="T1212" s="13"/>
      <c r="U1212" s="13"/>
      <c r="V1212" s="13"/>
      <c r="W1212" s="13"/>
      <c r="X1212" s="13"/>
      <c r="Y1212" s="13"/>
      <c r="Z1212" s="13"/>
    </row>
    <row r="1213" spans="1:26" s="1" customFormat="1" ht="24" x14ac:dyDescent="0.25">
      <c r="A1213" s="4">
        <v>2226</v>
      </c>
      <c r="B1213" s="13">
        <v>1</v>
      </c>
      <c r="C1213" s="48" t="s">
        <v>2670</v>
      </c>
      <c r="D1213" s="1" t="s">
        <v>5798</v>
      </c>
      <c r="E1213" s="5">
        <v>36.288699999999999</v>
      </c>
      <c r="F1213" s="5">
        <v>30.3475</v>
      </c>
      <c r="G1213" s="13">
        <v>-550</v>
      </c>
      <c r="H1213" s="1" t="s">
        <v>2671</v>
      </c>
      <c r="J1213" s="16"/>
      <c r="K1213" s="16"/>
      <c r="L1213" s="14" t="s">
        <v>2672</v>
      </c>
      <c r="M1213" s="14" t="s">
        <v>5795</v>
      </c>
      <c r="N1213" s="1" t="s">
        <v>2563</v>
      </c>
      <c r="O1213" s="13" t="str">
        <f t="shared" ref="O1213:O1244" si="22">IF(H1213="","m","a")</f>
        <v>a</v>
      </c>
      <c r="P1213" s="13"/>
      <c r="Q1213" s="13" t="s">
        <v>23</v>
      </c>
      <c r="R1213" s="13" t="s">
        <v>23</v>
      </c>
      <c r="S1213" s="13" t="s">
        <v>23</v>
      </c>
      <c r="T1213" s="13"/>
      <c r="U1213" s="13" t="s">
        <v>23</v>
      </c>
      <c r="V1213" s="13" t="s">
        <v>23</v>
      </c>
      <c r="W1213" s="13" t="s">
        <v>23</v>
      </c>
      <c r="X1213" s="13" t="s">
        <v>23</v>
      </c>
      <c r="Y1213" s="13" t="s">
        <v>23</v>
      </c>
      <c r="Z1213" s="13" t="s">
        <v>23</v>
      </c>
    </row>
    <row r="1214" spans="1:26" s="1" customFormat="1" ht="24" x14ac:dyDescent="0.25">
      <c r="A1214" s="4">
        <v>2227</v>
      </c>
      <c r="B1214" s="13">
        <v>1</v>
      </c>
      <c r="C1214" s="48" t="s">
        <v>5800</v>
      </c>
      <c r="D1214" s="1" t="s">
        <v>2673</v>
      </c>
      <c r="E1214" s="5">
        <v>36.254890000000003</v>
      </c>
      <c r="F1214" s="5">
        <v>30.404979999999998</v>
      </c>
      <c r="G1214" s="13">
        <v>-550</v>
      </c>
      <c r="H1214" s="1" t="s">
        <v>2674</v>
      </c>
      <c r="J1214" s="16"/>
      <c r="K1214" s="16"/>
      <c r="L1214" s="14" t="s">
        <v>2675</v>
      </c>
      <c r="M1214" s="14" t="s">
        <v>5799</v>
      </c>
      <c r="N1214" s="1" t="s">
        <v>2563</v>
      </c>
      <c r="O1214" s="13" t="str">
        <f t="shared" si="22"/>
        <v>a</v>
      </c>
      <c r="P1214" s="13"/>
      <c r="Q1214" s="13" t="s">
        <v>23</v>
      </c>
      <c r="R1214" s="13" t="s">
        <v>23</v>
      </c>
      <c r="S1214" s="13" t="s">
        <v>23</v>
      </c>
      <c r="T1214" s="13"/>
      <c r="U1214" s="13" t="s">
        <v>23</v>
      </c>
      <c r="V1214" s="13" t="s">
        <v>23</v>
      </c>
      <c r="W1214" s="13" t="s">
        <v>23</v>
      </c>
      <c r="X1214" s="13" t="s">
        <v>23</v>
      </c>
      <c r="Y1214" s="13" t="s">
        <v>23</v>
      </c>
      <c r="Z1214" s="13" t="s">
        <v>23</v>
      </c>
    </row>
    <row r="1215" spans="1:26" s="1" customFormat="1" ht="84" x14ac:dyDescent="0.25">
      <c r="A1215" s="4">
        <v>2228</v>
      </c>
      <c r="B1215" s="13">
        <v>1</v>
      </c>
      <c r="C1215" s="48" t="s">
        <v>5803</v>
      </c>
      <c r="D1215" s="1" t="s">
        <v>7245</v>
      </c>
      <c r="E1215" s="5">
        <v>36.193945999999997</v>
      </c>
      <c r="F1215" s="5">
        <v>30.404160999999998</v>
      </c>
      <c r="G1215" s="13">
        <v>-550</v>
      </c>
      <c r="H1215" s="1" t="s">
        <v>2676</v>
      </c>
      <c r="J1215" s="16"/>
      <c r="K1215" s="16"/>
      <c r="L1215" s="14" t="s">
        <v>5802</v>
      </c>
      <c r="M1215" s="14" t="s">
        <v>5801</v>
      </c>
      <c r="N1215" s="1" t="s">
        <v>2563</v>
      </c>
      <c r="O1215" s="13" t="str">
        <f t="shared" si="22"/>
        <v>a</v>
      </c>
      <c r="P1215" s="13"/>
      <c r="Q1215" s="13" t="s">
        <v>23</v>
      </c>
      <c r="R1215" s="13" t="s">
        <v>23</v>
      </c>
      <c r="S1215" s="13" t="s">
        <v>23</v>
      </c>
      <c r="T1215" s="13"/>
      <c r="U1215" s="13" t="s">
        <v>23</v>
      </c>
      <c r="V1215" s="13" t="s">
        <v>23</v>
      </c>
      <c r="W1215" s="13" t="s">
        <v>23</v>
      </c>
      <c r="X1215" s="13" t="s">
        <v>23</v>
      </c>
      <c r="Y1215" s="13" t="s">
        <v>23</v>
      </c>
      <c r="Z1215" s="13" t="s">
        <v>23</v>
      </c>
    </row>
    <row r="1216" spans="1:26" s="1" customFormat="1" ht="36" x14ac:dyDescent="0.25">
      <c r="A1216" s="4">
        <v>2229</v>
      </c>
      <c r="B1216" s="13">
        <v>1</v>
      </c>
      <c r="C1216" s="48" t="s">
        <v>2677</v>
      </c>
      <c r="D1216" s="1" t="s">
        <v>5805</v>
      </c>
      <c r="E1216" s="5">
        <v>36.237634</v>
      </c>
      <c r="F1216" s="5">
        <v>30.472190000000001</v>
      </c>
      <c r="G1216" s="13">
        <v>-550</v>
      </c>
      <c r="H1216" s="1" t="s">
        <v>2678</v>
      </c>
      <c r="J1216" s="16"/>
      <c r="K1216" s="16"/>
      <c r="L1216" s="14" t="s">
        <v>2679</v>
      </c>
      <c r="M1216" s="14" t="s">
        <v>5804</v>
      </c>
      <c r="N1216" s="1" t="s">
        <v>2563</v>
      </c>
      <c r="O1216" s="13" t="str">
        <f t="shared" si="22"/>
        <v>a</v>
      </c>
      <c r="P1216" s="13"/>
      <c r="Q1216" s="13" t="s">
        <v>23</v>
      </c>
      <c r="R1216" s="13" t="s">
        <v>23</v>
      </c>
      <c r="S1216" s="13" t="s">
        <v>23</v>
      </c>
      <c r="T1216" s="13"/>
      <c r="U1216" s="13" t="s">
        <v>23</v>
      </c>
      <c r="V1216" s="13" t="s">
        <v>23</v>
      </c>
      <c r="W1216" s="13" t="s">
        <v>23</v>
      </c>
      <c r="X1216" s="13" t="s">
        <v>23</v>
      </c>
      <c r="Y1216" s="13" t="s">
        <v>23</v>
      </c>
      <c r="Z1216" s="13" t="s">
        <v>23</v>
      </c>
    </row>
    <row r="1217" spans="1:26" s="1" customFormat="1" ht="22.5" x14ac:dyDescent="0.25">
      <c r="A1217" s="4">
        <v>2230</v>
      </c>
      <c r="B1217" s="13">
        <v>1</v>
      </c>
      <c r="C1217" s="48" t="s">
        <v>2680</v>
      </c>
      <c r="D1217" s="1" t="s">
        <v>2681</v>
      </c>
      <c r="E1217" s="5">
        <v>36.300168999999997</v>
      </c>
      <c r="F1217" s="5">
        <v>30.471488000000001</v>
      </c>
      <c r="G1217" s="13">
        <v>-30</v>
      </c>
      <c r="H1217" s="1" t="s">
        <v>2682</v>
      </c>
      <c r="J1217" s="16"/>
      <c r="K1217" s="16"/>
      <c r="L1217" s="14" t="s">
        <v>2683</v>
      </c>
      <c r="M1217" s="14" t="s">
        <v>5806</v>
      </c>
      <c r="N1217" s="1" t="s">
        <v>2563</v>
      </c>
      <c r="O1217" s="13" t="str">
        <f t="shared" si="22"/>
        <v>a</v>
      </c>
      <c r="P1217" s="13"/>
      <c r="Q1217" s="13" t="s">
        <v>23</v>
      </c>
      <c r="R1217" s="13" t="s">
        <v>23</v>
      </c>
      <c r="S1217" s="13" t="s">
        <v>23</v>
      </c>
      <c r="T1217" s="13"/>
      <c r="U1217" s="13" t="s">
        <v>23</v>
      </c>
      <c r="V1217" s="13" t="s">
        <v>23</v>
      </c>
      <c r="W1217" s="13" t="s">
        <v>23</v>
      </c>
      <c r="X1217" s="13" t="s">
        <v>23</v>
      </c>
      <c r="Y1217" s="13" t="s">
        <v>23</v>
      </c>
      <c r="Z1217" s="13" t="s">
        <v>23</v>
      </c>
    </row>
    <row r="1218" spans="1:26" s="1" customFormat="1" ht="36" x14ac:dyDescent="0.25">
      <c r="A1218" s="4">
        <v>2232</v>
      </c>
      <c r="B1218" s="13">
        <v>1</v>
      </c>
      <c r="C1218" s="48" t="s">
        <v>2688</v>
      </c>
      <c r="D1218" s="1" t="s">
        <v>2689</v>
      </c>
      <c r="E1218" s="5">
        <v>36.395299999999999</v>
      </c>
      <c r="F1218" s="5">
        <v>30.473500000000001</v>
      </c>
      <c r="G1218" s="13">
        <v>-330</v>
      </c>
      <c r="H1218" s="1" t="s">
        <v>2690</v>
      </c>
      <c r="I1218" s="1" t="s">
        <v>193</v>
      </c>
      <c r="J1218" s="16"/>
      <c r="K1218" s="16"/>
      <c r="L1218" s="14" t="s">
        <v>2691</v>
      </c>
      <c r="M1218" s="14" t="s">
        <v>5807</v>
      </c>
      <c r="N1218" s="1" t="s">
        <v>2563</v>
      </c>
      <c r="O1218" s="13" t="str">
        <f t="shared" si="22"/>
        <v>a</v>
      </c>
      <c r="P1218" s="13"/>
      <c r="Q1218" s="13" t="s">
        <v>23</v>
      </c>
      <c r="R1218" s="13" t="s">
        <v>23</v>
      </c>
      <c r="S1218" s="13" t="s">
        <v>23</v>
      </c>
      <c r="T1218" s="13"/>
      <c r="U1218" s="13" t="s">
        <v>23</v>
      </c>
      <c r="V1218" s="13" t="s">
        <v>23</v>
      </c>
      <c r="W1218" s="13" t="s">
        <v>23</v>
      </c>
      <c r="X1218" s="13" t="s">
        <v>23</v>
      </c>
      <c r="Y1218" s="13" t="s">
        <v>23</v>
      </c>
      <c r="Z1218" s="13" t="s">
        <v>23</v>
      </c>
    </row>
    <row r="1219" spans="1:26" s="1" customFormat="1" ht="22.5" x14ac:dyDescent="0.25">
      <c r="A1219" s="4">
        <v>2233</v>
      </c>
      <c r="B1219" s="13">
        <v>1</v>
      </c>
      <c r="C1219" s="48" t="s">
        <v>2692</v>
      </c>
      <c r="D1219" s="1" t="s">
        <v>2693</v>
      </c>
      <c r="E1219" s="5">
        <v>36.430325000000003</v>
      </c>
      <c r="F1219" s="5">
        <v>30.492522000000001</v>
      </c>
      <c r="G1219" s="13">
        <v>-30</v>
      </c>
      <c r="H1219" s="1" t="s">
        <v>2694</v>
      </c>
      <c r="I1219" s="1" t="s">
        <v>35</v>
      </c>
      <c r="J1219" s="16"/>
      <c r="K1219" s="16"/>
      <c r="L1219" s="14" t="s">
        <v>2695</v>
      </c>
      <c r="M1219" s="14" t="s">
        <v>5808</v>
      </c>
      <c r="N1219" s="1" t="s">
        <v>2563</v>
      </c>
      <c r="O1219" s="13" t="str">
        <f t="shared" si="22"/>
        <v>a</v>
      </c>
      <c r="P1219" s="13"/>
      <c r="Q1219" s="13" t="s">
        <v>38</v>
      </c>
      <c r="R1219" s="13" t="s">
        <v>39</v>
      </c>
      <c r="S1219" s="13" t="s">
        <v>23</v>
      </c>
      <c r="T1219" s="13"/>
      <c r="U1219" s="13" t="s">
        <v>23</v>
      </c>
      <c r="V1219" s="13" t="s">
        <v>23</v>
      </c>
      <c r="W1219" s="13" t="s">
        <v>23</v>
      </c>
      <c r="X1219" s="13" t="s">
        <v>23</v>
      </c>
      <c r="Y1219" s="13" t="s">
        <v>23</v>
      </c>
      <c r="Z1219" s="13" t="s">
        <v>23</v>
      </c>
    </row>
    <row r="1220" spans="1:26" s="1" customFormat="1" ht="36" x14ac:dyDescent="0.25">
      <c r="A1220" s="4">
        <v>2237</v>
      </c>
      <c r="B1220" s="13">
        <v>1</v>
      </c>
      <c r="C1220" s="48" t="s">
        <v>5810</v>
      </c>
      <c r="D1220" s="1" t="s">
        <v>4565</v>
      </c>
      <c r="E1220" s="5">
        <v>36.802300000000002</v>
      </c>
      <c r="F1220" s="5">
        <v>30.589464</v>
      </c>
      <c r="G1220" s="13">
        <v>-550</v>
      </c>
      <c r="H1220" s="1" t="s">
        <v>2699</v>
      </c>
      <c r="J1220" s="16"/>
      <c r="K1220" s="16"/>
      <c r="L1220" s="14" t="s">
        <v>2700</v>
      </c>
      <c r="M1220" s="14" t="s">
        <v>5812</v>
      </c>
      <c r="N1220" s="1" t="s">
        <v>2563</v>
      </c>
      <c r="O1220" s="13" t="str">
        <f t="shared" si="22"/>
        <v>a</v>
      </c>
      <c r="P1220" s="13"/>
      <c r="Q1220" s="13" t="s">
        <v>23</v>
      </c>
      <c r="R1220" s="13" t="s">
        <v>23</v>
      </c>
      <c r="S1220" s="13" t="s">
        <v>23</v>
      </c>
      <c r="T1220" s="13"/>
      <c r="U1220" s="13" t="s">
        <v>23</v>
      </c>
      <c r="V1220" s="13" t="s">
        <v>23</v>
      </c>
      <c r="W1220" s="13" t="s">
        <v>23</v>
      </c>
      <c r="X1220" s="13" t="s">
        <v>23</v>
      </c>
      <c r="Y1220" s="13" t="s">
        <v>23</v>
      </c>
      <c r="Z1220" s="13" t="s">
        <v>23</v>
      </c>
    </row>
    <row r="1221" spans="1:26" s="1" customFormat="1" ht="24" x14ac:dyDescent="0.25">
      <c r="A1221" s="4">
        <v>2238</v>
      </c>
      <c r="B1221" s="13">
        <v>1</v>
      </c>
      <c r="C1221" s="48" t="s">
        <v>5811</v>
      </c>
      <c r="D1221" s="1" t="s">
        <v>5813</v>
      </c>
      <c r="E1221" s="5">
        <v>36.880899999999997</v>
      </c>
      <c r="F1221" s="5">
        <v>30.659300000000002</v>
      </c>
      <c r="G1221" s="13">
        <v>-330</v>
      </c>
      <c r="H1221" s="1" t="s">
        <v>2701</v>
      </c>
      <c r="J1221" s="16"/>
      <c r="K1221" s="16"/>
      <c r="L1221" s="14" t="s">
        <v>2702</v>
      </c>
      <c r="M1221" s="14" t="s">
        <v>5815</v>
      </c>
      <c r="N1221" s="1" t="s">
        <v>2563</v>
      </c>
      <c r="O1221" s="13" t="str">
        <f t="shared" si="22"/>
        <v>a</v>
      </c>
      <c r="P1221" s="13"/>
      <c r="Q1221" s="13" t="s">
        <v>23</v>
      </c>
      <c r="R1221" s="13" t="s">
        <v>23</v>
      </c>
      <c r="S1221" s="13" t="s">
        <v>23</v>
      </c>
      <c r="T1221" s="13"/>
      <c r="U1221" s="13" t="s">
        <v>23</v>
      </c>
      <c r="V1221" s="13" t="s">
        <v>23</v>
      </c>
      <c r="W1221" s="13" t="s">
        <v>23</v>
      </c>
      <c r="X1221" s="13" t="s">
        <v>23</v>
      </c>
      <c r="Y1221" s="13" t="s">
        <v>23</v>
      </c>
      <c r="Z1221" s="13" t="s">
        <v>23</v>
      </c>
    </row>
    <row r="1222" spans="1:26" s="1" customFormat="1" ht="24" x14ac:dyDescent="0.25">
      <c r="A1222" s="4">
        <v>2240</v>
      </c>
      <c r="B1222" s="13">
        <v>1</v>
      </c>
      <c r="C1222" s="48" t="s">
        <v>2706</v>
      </c>
      <c r="D1222" s="1" t="s">
        <v>2707</v>
      </c>
      <c r="E1222" s="5">
        <v>36.871470000000002</v>
      </c>
      <c r="F1222" s="5">
        <v>30.713587</v>
      </c>
      <c r="G1222" s="13" t="s">
        <v>974</v>
      </c>
      <c r="H1222" s="1" t="s">
        <v>2708</v>
      </c>
      <c r="J1222" s="16"/>
      <c r="K1222" s="16"/>
      <c r="L1222" s="16"/>
      <c r="M1222" s="16"/>
      <c r="N1222" s="1" t="s">
        <v>2563</v>
      </c>
      <c r="O1222" s="13" t="str">
        <f t="shared" si="22"/>
        <v>a</v>
      </c>
      <c r="P1222" s="13"/>
      <c r="Q1222" s="13" t="s">
        <v>23</v>
      </c>
      <c r="R1222" s="13" t="s">
        <v>23</v>
      </c>
      <c r="S1222" s="13" t="s">
        <v>23</v>
      </c>
      <c r="T1222" s="13"/>
      <c r="U1222" s="13" t="s">
        <v>23</v>
      </c>
      <c r="V1222" s="13" t="s">
        <v>23</v>
      </c>
      <c r="W1222" s="13" t="s">
        <v>23</v>
      </c>
      <c r="X1222" s="13" t="s">
        <v>23</v>
      </c>
      <c r="Y1222" s="13" t="s">
        <v>23</v>
      </c>
      <c r="Z1222" s="13" t="s">
        <v>23</v>
      </c>
    </row>
    <row r="1223" spans="1:26" s="1" customFormat="1" ht="12" x14ac:dyDescent="0.25">
      <c r="A1223" s="4">
        <v>2241</v>
      </c>
      <c r="B1223" s="13">
        <v>1</v>
      </c>
      <c r="C1223" s="48" t="s">
        <v>2709</v>
      </c>
      <c r="D1223" s="1" t="s">
        <v>2710</v>
      </c>
      <c r="E1223" s="5">
        <v>36.851998999999999</v>
      </c>
      <c r="F1223" s="5">
        <v>30.742996999999999</v>
      </c>
      <c r="G1223" s="13" t="s">
        <v>974</v>
      </c>
      <c r="H1223" s="1" t="s">
        <v>2711</v>
      </c>
      <c r="J1223" s="16"/>
      <c r="K1223" s="16"/>
      <c r="L1223" s="16"/>
      <c r="M1223" s="16"/>
      <c r="N1223" s="1" t="s">
        <v>2563</v>
      </c>
      <c r="O1223" s="13" t="str">
        <f t="shared" si="22"/>
        <v>a</v>
      </c>
      <c r="P1223" s="13"/>
      <c r="Q1223" s="13" t="s">
        <v>23</v>
      </c>
      <c r="R1223" s="13" t="s">
        <v>23</v>
      </c>
      <c r="S1223" s="13" t="s">
        <v>23</v>
      </c>
      <c r="T1223" s="13"/>
      <c r="U1223" s="13" t="s">
        <v>23</v>
      </c>
      <c r="V1223" s="13" t="s">
        <v>23</v>
      </c>
      <c r="W1223" s="13" t="s">
        <v>23</v>
      </c>
      <c r="X1223" s="13" t="s">
        <v>23</v>
      </c>
      <c r="Y1223" s="13" t="s">
        <v>23</v>
      </c>
      <c r="Z1223" s="13" t="s">
        <v>23</v>
      </c>
    </row>
    <row r="1224" spans="1:26" s="1" customFormat="1" ht="24" x14ac:dyDescent="0.25">
      <c r="A1224" s="4">
        <v>2242</v>
      </c>
      <c r="B1224" s="13">
        <v>1</v>
      </c>
      <c r="C1224" s="48" t="s">
        <v>2712</v>
      </c>
      <c r="D1224" s="1" t="s">
        <v>2713</v>
      </c>
      <c r="E1224" s="5">
        <v>36.849505000000001</v>
      </c>
      <c r="F1224" s="5">
        <v>30.790780000000002</v>
      </c>
      <c r="G1224" s="13">
        <v>-30</v>
      </c>
      <c r="H1224" s="1" t="s">
        <v>5706</v>
      </c>
      <c r="I1224" s="1" t="s">
        <v>350</v>
      </c>
      <c r="J1224" s="16"/>
      <c r="K1224" s="16"/>
      <c r="L1224" s="14" t="s">
        <v>2714</v>
      </c>
      <c r="M1224" s="14" t="s">
        <v>5816</v>
      </c>
      <c r="N1224" s="1" t="s">
        <v>2563</v>
      </c>
      <c r="O1224" s="13" t="str">
        <f t="shared" si="22"/>
        <v>a</v>
      </c>
      <c r="P1224" s="13"/>
      <c r="Q1224" s="13" t="s">
        <v>38</v>
      </c>
      <c r="R1224" s="13" t="s">
        <v>39</v>
      </c>
      <c r="S1224" s="13" t="s">
        <v>39</v>
      </c>
      <c r="T1224" s="13"/>
      <c r="U1224" s="13" t="s">
        <v>23</v>
      </c>
      <c r="V1224" s="13" t="s">
        <v>23</v>
      </c>
      <c r="W1224" s="13" t="s">
        <v>23</v>
      </c>
      <c r="X1224" s="13" t="s">
        <v>23</v>
      </c>
      <c r="Y1224" s="13" t="s">
        <v>23</v>
      </c>
      <c r="Z1224" s="13" t="s">
        <v>23</v>
      </c>
    </row>
    <row r="1225" spans="1:26" s="1" customFormat="1" ht="36" x14ac:dyDescent="0.25">
      <c r="A1225" s="4">
        <v>2243</v>
      </c>
      <c r="B1225" s="13">
        <v>1</v>
      </c>
      <c r="C1225" s="48" t="s">
        <v>2715</v>
      </c>
      <c r="D1225" s="1" t="s">
        <v>2716</v>
      </c>
      <c r="E1225" s="5">
        <v>36.847186999999998</v>
      </c>
      <c r="F1225" s="5">
        <v>30.865832000000001</v>
      </c>
      <c r="G1225" s="13">
        <v>-30</v>
      </c>
      <c r="H1225" s="1" t="s">
        <v>2717</v>
      </c>
      <c r="J1225" s="16"/>
      <c r="K1225" s="16"/>
      <c r="L1225" s="14" t="s">
        <v>2718</v>
      </c>
      <c r="M1225" s="14" t="s">
        <v>5817</v>
      </c>
      <c r="N1225" s="1" t="s">
        <v>2563</v>
      </c>
      <c r="O1225" s="13" t="str">
        <f t="shared" si="22"/>
        <v>a</v>
      </c>
      <c r="P1225" s="13"/>
      <c r="Q1225" s="13" t="s">
        <v>23</v>
      </c>
      <c r="R1225" s="13" t="s">
        <v>23</v>
      </c>
      <c r="S1225" s="13" t="s">
        <v>23</v>
      </c>
      <c r="T1225" s="13"/>
      <c r="U1225" s="13" t="s">
        <v>23</v>
      </c>
      <c r="V1225" s="13" t="s">
        <v>23</v>
      </c>
      <c r="W1225" s="13" t="s">
        <v>23</v>
      </c>
      <c r="X1225" s="13" t="s">
        <v>23</v>
      </c>
      <c r="Y1225" s="13" t="s">
        <v>23</v>
      </c>
      <c r="Z1225" s="13" t="s">
        <v>23</v>
      </c>
    </row>
    <row r="1226" spans="1:26" s="1" customFormat="1" ht="24" x14ac:dyDescent="0.25">
      <c r="A1226" s="4">
        <v>2245</v>
      </c>
      <c r="B1226" s="13">
        <v>1</v>
      </c>
      <c r="C1226" s="48" t="s">
        <v>2719</v>
      </c>
      <c r="D1226" s="1" t="s">
        <v>2720</v>
      </c>
      <c r="E1226" s="5">
        <v>36.832672000000002</v>
      </c>
      <c r="F1226" s="5">
        <v>31.072005000000001</v>
      </c>
      <c r="G1226" s="13">
        <v>-30</v>
      </c>
      <c r="H1226" s="1" t="s">
        <v>2721</v>
      </c>
      <c r="J1226" s="16"/>
      <c r="K1226" s="16"/>
      <c r="L1226" s="14" t="s">
        <v>2722</v>
      </c>
      <c r="M1226" s="14" t="s">
        <v>5818</v>
      </c>
      <c r="N1226" s="1" t="s">
        <v>2563</v>
      </c>
      <c r="O1226" s="13" t="str">
        <f t="shared" si="22"/>
        <v>a</v>
      </c>
      <c r="P1226" s="13"/>
      <c r="Q1226" s="13" t="s">
        <v>23</v>
      </c>
      <c r="R1226" s="13" t="s">
        <v>23</v>
      </c>
      <c r="S1226" s="13" t="s">
        <v>23</v>
      </c>
      <c r="T1226" s="13"/>
      <c r="U1226" s="13" t="s">
        <v>23</v>
      </c>
      <c r="V1226" s="13" t="s">
        <v>23</v>
      </c>
      <c r="W1226" s="13" t="s">
        <v>23</v>
      </c>
      <c r="X1226" s="13" t="s">
        <v>23</v>
      </c>
      <c r="Y1226" s="13" t="s">
        <v>23</v>
      </c>
      <c r="Z1226" s="13" t="s">
        <v>23</v>
      </c>
    </row>
    <row r="1227" spans="1:26" s="1" customFormat="1" ht="24" x14ac:dyDescent="0.25">
      <c r="A1227" s="4">
        <v>2247</v>
      </c>
      <c r="B1227" s="13">
        <v>1</v>
      </c>
      <c r="C1227" s="48" t="s">
        <v>2723</v>
      </c>
      <c r="D1227" s="1" t="s">
        <v>2724</v>
      </c>
      <c r="E1227" s="5">
        <v>36.828099999999999</v>
      </c>
      <c r="F1227" s="5">
        <v>31.243500000000001</v>
      </c>
      <c r="G1227" s="13">
        <v>-330</v>
      </c>
      <c r="H1227" s="1" t="s">
        <v>2725</v>
      </c>
      <c r="I1227" s="1" t="s">
        <v>1216</v>
      </c>
      <c r="J1227" s="16"/>
      <c r="K1227" s="16"/>
      <c r="L1227" s="14" t="s">
        <v>2726</v>
      </c>
      <c r="M1227" s="14" t="s">
        <v>5819</v>
      </c>
      <c r="N1227" s="1" t="s">
        <v>2563</v>
      </c>
      <c r="O1227" s="13" t="str">
        <f t="shared" si="22"/>
        <v>a</v>
      </c>
      <c r="P1227" s="13"/>
      <c r="Q1227" s="13" t="s">
        <v>23</v>
      </c>
      <c r="R1227" s="13" t="s">
        <v>23</v>
      </c>
      <c r="S1227" s="13" t="s">
        <v>23</v>
      </c>
      <c r="T1227" s="13"/>
      <c r="U1227" s="13" t="s">
        <v>23</v>
      </c>
      <c r="V1227" s="13" t="s">
        <v>23</v>
      </c>
      <c r="W1227" s="13" t="s">
        <v>23</v>
      </c>
      <c r="X1227" s="13" t="s">
        <v>23</v>
      </c>
      <c r="Y1227" s="13" t="s">
        <v>23</v>
      </c>
      <c r="Z1227" s="13" t="s">
        <v>23</v>
      </c>
    </row>
    <row r="1228" spans="1:26" s="1" customFormat="1" ht="24" x14ac:dyDescent="0.25">
      <c r="A1228" s="4">
        <v>2250</v>
      </c>
      <c r="B1228" s="13">
        <v>1</v>
      </c>
      <c r="C1228" s="48" t="s">
        <v>2733</v>
      </c>
      <c r="D1228" s="1" t="s">
        <v>6752</v>
      </c>
      <c r="E1228" s="5">
        <v>36.728808999999998</v>
      </c>
      <c r="F1228" s="5">
        <v>31.501458</v>
      </c>
      <c r="G1228" s="13" t="s">
        <v>974</v>
      </c>
      <c r="H1228" s="1" t="s">
        <v>2734</v>
      </c>
      <c r="J1228" s="16"/>
      <c r="K1228" s="16"/>
      <c r="L1228" s="16"/>
      <c r="M1228" s="16"/>
      <c r="N1228" s="1" t="s">
        <v>2563</v>
      </c>
      <c r="O1228" s="13" t="str">
        <f t="shared" si="22"/>
        <v>a</v>
      </c>
      <c r="P1228" s="13"/>
      <c r="Q1228" s="13" t="s">
        <v>23</v>
      </c>
      <c r="R1228" s="13" t="s">
        <v>23</v>
      </c>
      <c r="S1228" s="13" t="s">
        <v>23</v>
      </c>
      <c r="T1228" s="13"/>
      <c r="U1228" s="13" t="s">
        <v>23</v>
      </c>
      <c r="V1228" s="13" t="s">
        <v>23</v>
      </c>
      <c r="W1228" s="13" t="s">
        <v>23</v>
      </c>
      <c r="X1228" s="13" t="s">
        <v>23</v>
      </c>
      <c r="Y1228" s="13" t="s">
        <v>23</v>
      </c>
      <c r="Z1228" s="13" t="s">
        <v>23</v>
      </c>
    </row>
    <row r="1229" spans="1:26" s="1" customFormat="1" ht="22.5" x14ac:dyDescent="0.25">
      <c r="A1229" s="4">
        <v>2251</v>
      </c>
      <c r="B1229" s="13">
        <v>1</v>
      </c>
      <c r="C1229" s="48" t="s">
        <v>2735</v>
      </c>
      <c r="D1229" s="1" t="s">
        <v>2736</v>
      </c>
      <c r="E1229" s="5">
        <v>36.642539999999997</v>
      </c>
      <c r="F1229" s="5">
        <v>31.665811000000001</v>
      </c>
      <c r="G1229" s="13">
        <v>-330</v>
      </c>
      <c r="H1229" s="1" t="s">
        <v>2737</v>
      </c>
      <c r="I1229" s="1" t="s">
        <v>193</v>
      </c>
      <c r="J1229" s="16"/>
      <c r="K1229" s="16"/>
      <c r="L1229" s="14" t="s">
        <v>2738</v>
      </c>
      <c r="M1229" s="14" t="s">
        <v>5821</v>
      </c>
      <c r="N1229" s="1" t="s">
        <v>2563</v>
      </c>
      <c r="O1229" s="13" t="str">
        <f t="shared" si="22"/>
        <v>a</v>
      </c>
      <c r="P1229" s="13"/>
      <c r="Q1229" s="13" t="s">
        <v>23</v>
      </c>
      <c r="R1229" s="13" t="s">
        <v>23</v>
      </c>
      <c r="S1229" s="13" t="s">
        <v>23</v>
      </c>
      <c r="T1229" s="13"/>
      <c r="U1229" s="13" t="s">
        <v>23</v>
      </c>
      <c r="V1229" s="13" t="s">
        <v>23</v>
      </c>
      <c r="W1229" s="13" t="s">
        <v>23</v>
      </c>
      <c r="X1229" s="13" t="s">
        <v>23</v>
      </c>
      <c r="Y1229" s="13" t="s">
        <v>23</v>
      </c>
      <c r="Z1229" s="13" t="s">
        <v>23</v>
      </c>
    </row>
    <row r="1230" spans="1:26" s="1" customFormat="1" ht="24" x14ac:dyDescent="0.25">
      <c r="A1230" s="4">
        <v>2252</v>
      </c>
      <c r="B1230" s="13">
        <v>1</v>
      </c>
      <c r="C1230" s="48" t="s">
        <v>2739</v>
      </c>
      <c r="D1230" s="1" t="s">
        <v>2740</v>
      </c>
      <c r="E1230" s="5">
        <v>36.601323000000001</v>
      </c>
      <c r="F1230" s="5">
        <v>31.786518999999998</v>
      </c>
      <c r="G1230" s="13">
        <v>-330</v>
      </c>
      <c r="H1230" s="1" t="s">
        <v>2741</v>
      </c>
      <c r="I1230" s="1" t="s">
        <v>2379</v>
      </c>
      <c r="J1230" s="16"/>
      <c r="K1230" s="16"/>
      <c r="L1230" s="14" t="s">
        <v>2742</v>
      </c>
      <c r="M1230" s="14" t="s">
        <v>5822</v>
      </c>
      <c r="N1230" s="1" t="s">
        <v>2563</v>
      </c>
      <c r="O1230" s="13" t="str">
        <f t="shared" si="22"/>
        <v>a</v>
      </c>
      <c r="P1230" s="13"/>
      <c r="Q1230" s="13" t="s">
        <v>38</v>
      </c>
      <c r="R1230" s="13" t="s">
        <v>39</v>
      </c>
      <c r="S1230" s="13" t="s">
        <v>23</v>
      </c>
      <c r="T1230" s="13"/>
      <c r="U1230" s="13" t="s">
        <v>23</v>
      </c>
      <c r="V1230" s="13" t="s">
        <v>23</v>
      </c>
      <c r="W1230" s="13" t="s">
        <v>23</v>
      </c>
      <c r="X1230" s="13" t="s">
        <v>23</v>
      </c>
      <c r="Y1230" s="13" t="s">
        <v>23</v>
      </c>
      <c r="Z1230" s="13" t="s">
        <v>23</v>
      </c>
    </row>
    <row r="1231" spans="1:26" s="1" customFormat="1" ht="24" x14ac:dyDescent="0.25">
      <c r="A1231" s="4">
        <v>2253</v>
      </c>
      <c r="B1231" s="13">
        <v>1</v>
      </c>
      <c r="C1231" s="48" t="s">
        <v>2743</v>
      </c>
      <c r="D1231" s="1" t="s">
        <v>2744</v>
      </c>
      <c r="E1231" s="5">
        <v>36.572792</v>
      </c>
      <c r="F1231" s="5">
        <v>31.881525</v>
      </c>
      <c r="G1231" s="13">
        <v>-30</v>
      </c>
      <c r="H1231" s="1" t="s">
        <v>2745</v>
      </c>
      <c r="I1231" s="1" t="s">
        <v>1216</v>
      </c>
      <c r="J1231" s="16"/>
      <c r="K1231" s="16"/>
      <c r="L1231" s="14" t="s">
        <v>2746</v>
      </c>
      <c r="M1231" s="14" t="s">
        <v>5823</v>
      </c>
      <c r="N1231" s="1" t="s">
        <v>2563</v>
      </c>
      <c r="O1231" s="13" t="str">
        <f t="shared" si="22"/>
        <v>a</v>
      </c>
      <c r="P1231" s="13"/>
      <c r="Q1231" s="13" t="s">
        <v>23</v>
      </c>
      <c r="R1231" s="13" t="s">
        <v>23</v>
      </c>
      <c r="S1231" s="13" t="s">
        <v>23</v>
      </c>
      <c r="T1231" s="13"/>
      <c r="U1231" s="13" t="s">
        <v>23</v>
      </c>
      <c r="V1231" s="13" t="s">
        <v>23</v>
      </c>
      <c r="W1231" s="13" t="s">
        <v>23</v>
      </c>
      <c r="X1231" s="13" t="s">
        <v>23</v>
      </c>
      <c r="Y1231" s="13" t="s">
        <v>23</v>
      </c>
      <c r="Z1231" s="13" t="s">
        <v>23</v>
      </c>
    </row>
    <row r="1232" spans="1:26" s="1" customFormat="1" ht="24" x14ac:dyDescent="0.25">
      <c r="A1232" s="4">
        <v>2254</v>
      </c>
      <c r="B1232" s="13">
        <v>1</v>
      </c>
      <c r="C1232" s="48" t="s">
        <v>2747</v>
      </c>
      <c r="D1232" s="1" t="s">
        <v>2744</v>
      </c>
      <c r="E1232" s="5">
        <v>36.561999999999998</v>
      </c>
      <c r="F1232" s="5">
        <v>31.923999999999999</v>
      </c>
      <c r="G1232" s="13">
        <v>-30</v>
      </c>
      <c r="H1232" s="1" t="s">
        <v>2745</v>
      </c>
      <c r="I1232" s="1" t="s">
        <v>1216</v>
      </c>
      <c r="J1232" s="16"/>
      <c r="K1232" s="16"/>
      <c r="L1232" s="14" t="s">
        <v>2748</v>
      </c>
      <c r="M1232" s="14" t="s">
        <v>5824</v>
      </c>
      <c r="N1232" s="1" t="s">
        <v>2563</v>
      </c>
      <c r="O1232" s="13" t="str">
        <f t="shared" si="22"/>
        <v>a</v>
      </c>
      <c r="P1232" s="13"/>
      <c r="Q1232" s="13" t="s">
        <v>40</v>
      </c>
      <c r="R1232" s="13" t="s">
        <v>23</v>
      </c>
      <c r="S1232" s="13" t="s">
        <v>39</v>
      </c>
      <c r="T1232" s="13"/>
      <c r="U1232" s="13" t="s">
        <v>23</v>
      </c>
      <c r="V1232" s="13" t="s">
        <v>23</v>
      </c>
      <c r="W1232" s="13" t="s">
        <v>23</v>
      </c>
      <c r="X1232" s="13" t="s">
        <v>23</v>
      </c>
      <c r="Y1232" s="13" t="s">
        <v>23</v>
      </c>
      <c r="Z1232" s="13" t="s">
        <v>23</v>
      </c>
    </row>
    <row r="1233" spans="1:26" s="1" customFormat="1" ht="24" x14ac:dyDescent="0.25">
      <c r="A1233" s="4">
        <v>2257</v>
      </c>
      <c r="B1233" s="13">
        <v>1</v>
      </c>
      <c r="C1233" s="48" t="s">
        <v>5829</v>
      </c>
      <c r="D1233" s="1" t="s">
        <v>2754</v>
      </c>
      <c r="E1233" s="5">
        <v>36.474800000000002</v>
      </c>
      <c r="F1233" s="5">
        <v>32.116900000000001</v>
      </c>
      <c r="G1233" s="13">
        <v>-550</v>
      </c>
      <c r="H1233" s="1" t="s">
        <v>2755</v>
      </c>
      <c r="J1233" s="16"/>
      <c r="K1233" s="16"/>
      <c r="L1233" s="14" t="s">
        <v>2756</v>
      </c>
      <c r="M1233" s="14" t="s">
        <v>5828</v>
      </c>
      <c r="N1233" s="1" t="s">
        <v>2563</v>
      </c>
      <c r="O1233" s="13" t="str">
        <f t="shared" si="22"/>
        <v>a</v>
      </c>
      <c r="P1233" s="13"/>
      <c r="Q1233" s="13" t="s">
        <v>23</v>
      </c>
      <c r="R1233" s="13" t="s">
        <v>23</v>
      </c>
      <c r="S1233" s="13" t="s">
        <v>23</v>
      </c>
      <c r="T1233" s="13"/>
      <c r="U1233" s="13" t="s">
        <v>23</v>
      </c>
      <c r="V1233" s="13" t="s">
        <v>23</v>
      </c>
      <c r="W1233" s="13" t="s">
        <v>23</v>
      </c>
      <c r="X1233" s="13" t="s">
        <v>23</v>
      </c>
      <c r="Y1233" s="13" t="s">
        <v>23</v>
      </c>
      <c r="Z1233" s="13" t="s">
        <v>23</v>
      </c>
    </row>
    <row r="1234" spans="1:26" s="1" customFormat="1" ht="48" x14ac:dyDescent="0.25">
      <c r="A1234" s="4">
        <v>2260</v>
      </c>
      <c r="B1234" s="13">
        <v>1</v>
      </c>
      <c r="C1234" s="48" t="s">
        <v>7204</v>
      </c>
      <c r="D1234" s="1" t="s">
        <v>2757</v>
      </c>
      <c r="E1234" s="5">
        <v>36.258600000000001</v>
      </c>
      <c r="F1234" s="5">
        <v>32.282800000000002</v>
      </c>
      <c r="G1234" s="13">
        <v>-750</v>
      </c>
      <c r="H1234" s="1" t="s">
        <v>2758</v>
      </c>
      <c r="I1234" s="1" t="s">
        <v>193</v>
      </c>
      <c r="J1234" s="14" t="s">
        <v>7203</v>
      </c>
      <c r="K1234" s="16"/>
      <c r="L1234" s="14" t="s">
        <v>2759</v>
      </c>
      <c r="M1234" s="14" t="s">
        <v>5830</v>
      </c>
      <c r="N1234" s="1" t="s">
        <v>2563</v>
      </c>
      <c r="O1234" s="13" t="str">
        <f t="shared" si="22"/>
        <v>a</v>
      </c>
      <c r="P1234" s="13"/>
      <c r="Q1234" s="13" t="s">
        <v>23</v>
      </c>
      <c r="R1234" s="13" t="s">
        <v>23</v>
      </c>
      <c r="S1234" s="13" t="s">
        <v>23</v>
      </c>
      <c r="T1234" s="13"/>
      <c r="U1234" s="13" t="s">
        <v>23</v>
      </c>
      <c r="V1234" s="13" t="s">
        <v>23</v>
      </c>
      <c r="W1234" s="13" t="s">
        <v>23</v>
      </c>
      <c r="X1234" s="13" t="s">
        <v>23</v>
      </c>
      <c r="Y1234" s="13" t="s">
        <v>23</v>
      </c>
      <c r="Z1234" s="13" t="s">
        <v>23</v>
      </c>
    </row>
    <row r="1235" spans="1:26" s="1" customFormat="1" ht="24" x14ac:dyDescent="0.25">
      <c r="A1235" s="4">
        <v>2262</v>
      </c>
      <c r="B1235" s="13">
        <v>1</v>
      </c>
      <c r="C1235" s="48" t="s">
        <v>5832</v>
      </c>
      <c r="D1235" s="1" t="s">
        <v>2760</v>
      </c>
      <c r="E1235" s="5">
        <v>36.1753</v>
      </c>
      <c r="F1235" s="5">
        <v>32.382800000000003</v>
      </c>
      <c r="G1235" s="13">
        <v>-330</v>
      </c>
      <c r="H1235" s="1" t="s">
        <v>2761</v>
      </c>
      <c r="J1235" s="16"/>
      <c r="K1235" s="16"/>
      <c r="L1235" s="14" t="s">
        <v>2762</v>
      </c>
      <c r="M1235" s="14" t="s">
        <v>5831</v>
      </c>
      <c r="N1235" s="1" t="s">
        <v>2563</v>
      </c>
      <c r="O1235" s="13" t="str">
        <f t="shared" si="22"/>
        <v>a</v>
      </c>
      <c r="P1235" s="13"/>
      <c r="Q1235" s="13" t="s">
        <v>23</v>
      </c>
      <c r="R1235" s="13" t="s">
        <v>23</v>
      </c>
      <c r="S1235" s="13" t="s">
        <v>23</v>
      </c>
      <c r="T1235" s="13"/>
      <c r="U1235" s="13" t="s">
        <v>23</v>
      </c>
      <c r="V1235" s="13" t="s">
        <v>23</v>
      </c>
      <c r="W1235" s="13" t="s">
        <v>23</v>
      </c>
      <c r="X1235" s="13" t="s">
        <v>23</v>
      </c>
      <c r="Y1235" s="13" t="s">
        <v>23</v>
      </c>
      <c r="Z1235" s="13" t="s">
        <v>23</v>
      </c>
    </row>
    <row r="1236" spans="1:26" s="1" customFormat="1" ht="36" x14ac:dyDescent="0.25">
      <c r="A1236" s="4">
        <v>2263</v>
      </c>
      <c r="B1236" s="13">
        <v>1</v>
      </c>
      <c r="C1236" s="48" t="s">
        <v>2763</v>
      </c>
      <c r="D1236" s="1" t="s">
        <v>2764</v>
      </c>
      <c r="E1236" s="5">
        <v>36.154167000000001</v>
      </c>
      <c r="F1236" s="5">
        <v>32.414991000000001</v>
      </c>
      <c r="G1236" s="13">
        <v>-330</v>
      </c>
      <c r="H1236" s="1" t="s">
        <v>2765</v>
      </c>
      <c r="I1236" s="1" t="s">
        <v>350</v>
      </c>
      <c r="J1236" s="16"/>
      <c r="K1236" s="16"/>
      <c r="L1236" s="14" t="s">
        <v>2766</v>
      </c>
      <c r="M1236" s="14" t="s">
        <v>5833</v>
      </c>
      <c r="N1236" s="1" t="s">
        <v>2563</v>
      </c>
      <c r="O1236" s="13" t="str">
        <f t="shared" si="22"/>
        <v>a</v>
      </c>
      <c r="P1236" s="13"/>
      <c r="Q1236" s="13" t="s">
        <v>40</v>
      </c>
      <c r="R1236" s="13" t="s">
        <v>23</v>
      </c>
      <c r="S1236" s="13" t="s">
        <v>23</v>
      </c>
      <c r="T1236" s="13"/>
      <c r="U1236" s="13" t="s">
        <v>23</v>
      </c>
      <c r="V1236" s="13" t="s">
        <v>23</v>
      </c>
      <c r="W1236" s="13" t="s">
        <v>23</v>
      </c>
      <c r="X1236" s="13" t="s">
        <v>54</v>
      </c>
      <c r="Y1236" s="13" t="s">
        <v>23</v>
      </c>
      <c r="Z1236" s="13" t="s">
        <v>23</v>
      </c>
    </row>
    <row r="1237" spans="1:26" s="1" customFormat="1" ht="24" x14ac:dyDescent="0.25">
      <c r="A1237" s="4">
        <v>2265</v>
      </c>
      <c r="B1237" s="13">
        <v>1</v>
      </c>
      <c r="C1237" s="48" t="s">
        <v>2770</v>
      </c>
      <c r="D1237" s="1" t="s">
        <v>4566</v>
      </c>
      <c r="E1237" s="5">
        <v>36.040294000000003</v>
      </c>
      <c r="F1237" s="5">
        <v>32.685858000000003</v>
      </c>
      <c r="G1237" s="13">
        <v>-30</v>
      </c>
      <c r="H1237" s="1" t="s">
        <v>2771</v>
      </c>
      <c r="I1237" s="1" t="s">
        <v>193</v>
      </c>
      <c r="J1237" s="16"/>
      <c r="K1237" s="16"/>
      <c r="L1237" s="14" t="s">
        <v>2772</v>
      </c>
      <c r="M1237" s="14" t="s">
        <v>5836</v>
      </c>
      <c r="N1237" s="1" t="s">
        <v>2563</v>
      </c>
      <c r="O1237" s="13" t="str">
        <f t="shared" si="22"/>
        <v>a</v>
      </c>
      <c r="P1237" s="13"/>
      <c r="Q1237" s="13" t="s">
        <v>23</v>
      </c>
      <c r="R1237" s="13" t="s">
        <v>23</v>
      </c>
      <c r="S1237" s="13" t="s">
        <v>23</v>
      </c>
      <c r="T1237" s="13"/>
      <c r="U1237" s="13" t="s">
        <v>23</v>
      </c>
      <c r="V1237" s="13" t="s">
        <v>23</v>
      </c>
      <c r="W1237" s="13" t="s">
        <v>23</v>
      </c>
      <c r="X1237" s="13" t="s">
        <v>23</v>
      </c>
      <c r="Y1237" s="13" t="s">
        <v>23</v>
      </c>
      <c r="Z1237" s="13" t="s">
        <v>23</v>
      </c>
    </row>
    <row r="1238" spans="1:26" s="1" customFormat="1" ht="24" x14ac:dyDescent="0.25">
      <c r="A1238" s="4">
        <v>2266</v>
      </c>
      <c r="B1238" s="13">
        <v>1</v>
      </c>
      <c r="C1238" s="48" t="s">
        <v>2773</v>
      </c>
      <c r="D1238" s="1" t="s">
        <v>2774</v>
      </c>
      <c r="E1238" s="5">
        <v>36.022300000000001</v>
      </c>
      <c r="F1238" s="5">
        <v>32.802900000000001</v>
      </c>
      <c r="G1238" s="13">
        <v>-550</v>
      </c>
      <c r="H1238" s="1" t="s">
        <v>2775</v>
      </c>
      <c r="I1238" s="1" t="s">
        <v>193</v>
      </c>
      <c r="J1238" s="16"/>
      <c r="K1238" s="16"/>
      <c r="L1238" s="14" t="s">
        <v>2776</v>
      </c>
      <c r="M1238" s="14" t="s">
        <v>5837</v>
      </c>
      <c r="N1238" s="1" t="s">
        <v>2563</v>
      </c>
      <c r="O1238" s="13" t="str">
        <f t="shared" si="22"/>
        <v>a</v>
      </c>
      <c r="P1238" s="13"/>
      <c r="Q1238" s="13" t="s">
        <v>23</v>
      </c>
      <c r="R1238" s="13" t="s">
        <v>23</v>
      </c>
      <c r="S1238" s="13" t="s">
        <v>23</v>
      </c>
      <c r="T1238" s="13"/>
      <c r="U1238" s="13" t="s">
        <v>23</v>
      </c>
      <c r="V1238" s="13" t="s">
        <v>23</v>
      </c>
      <c r="W1238" s="13" t="s">
        <v>23</v>
      </c>
      <c r="X1238" s="13" t="s">
        <v>23</v>
      </c>
      <c r="Y1238" s="13" t="s">
        <v>23</v>
      </c>
      <c r="Z1238" s="13" t="s">
        <v>23</v>
      </c>
    </row>
    <row r="1239" spans="1:26" s="1" customFormat="1" ht="48" x14ac:dyDescent="0.25">
      <c r="A1239" s="4">
        <v>2267</v>
      </c>
      <c r="B1239" s="13">
        <v>1</v>
      </c>
      <c r="C1239" s="48" t="s">
        <v>5840</v>
      </c>
      <c r="D1239" s="1" t="s">
        <v>2777</v>
      </c>
      <c r="E1239" s="5">
        <v>36.081000000000003</v>
      </c>
      <c r="F1239" s="5">
        <v>32.894500000000001</v>
      </c>
      <c r="G1239" s="13">
        <v>-30</v>
      </c>
      <c r="H1239" s="1" t="s">
        <v>2778</v>
      </c>
      <c r="I1239" s="1" t="s">
        <v>193</v>
      </c>
      <c r="J1239" s="16"/>
      <c r="K1239" s="16"/>
      <c r="L1239" s="14" t="s">
        <v>5839</v>
      </c>
      <c r="M1239" s="14" t="s">
        <v>5838</v>
      </c>
      <c r="N1239" s="1" t="s">
        <v>2563</v>
      </c>
      <c r="O1239" s="13" t="str">
        <f t="shared" si="22"/>
        <v>a</v>
      </c>
      <c r="P1239" s="13"/>
      <c r="Q1239" s="13" t="s">
        <v>40</v>
      </c>
      <c r="R1239" s="13" t="s">
        <v>23</v>
      </c>
      <c r="S1239" s="13" t="s">
        <v>39</v>
      </c>
      <c r="T1239" s="13"/>
      <c r="U1239" s="13" t="s">
        <v>23</v>
      </c>
      <c r="V1239" s="13" t="s">
        <v>23</v>
      </c>
      <c r="W1239" s="13" t="s">
        <v>23</v>
      </c>
      <c r="X1239" s="13" t="s">
        <v>23</v>
      </c>
      <c r="Y1239" s="13" t="s">
        <v>23</v>
      </c>
      <c r="Z1239" s="13" t="s">
        <v>23</v>
      </c>
    </row>
    <row r="1240" spans="1:26" s="1" customFormat="1" ht="24" x14ac:dyDescent="0.25">
      <c r="A1240" s="4">
        <v>2270</v>
      </c>
      <c r="B1240" s="13">
        <v>1</v>
      </c>
      <c r="C1240" s="48" t="s">
        <v>2781</v>
      </c>
      <c r="D1240" s="1" t="s">
        <v>6250</v>
      </c>
      <c r="E1240" s="5">
        <v>36.092951999999997</v>
      </c>
      <c r="F1240" s="5">
        <v>33.097490999999998</v>
      </c>
      <c r="G1240" s="13">
        <v>-30</v>
      </c>
      <c r="H1240" s="1" t="s">
        <v>2782</v>
      </c>
      <c r="J1240" s="16"/>
      <c r="K1240" s="16"/>
      <c r="L1240" s="14" t="s">
        <v>2783</v>
      </c>
      <c r="M1240" s="14" t="s">
        <v>5844</v>
      </c>
      <c r="N1240" s="1" t="s">
        <v>2563</v>
      </c>
      <c r="O1240" s="13" t="str">
        <f t="shared" si="22"/>
        <v>a</v>
      </c>
      <c r="P1240" s="13"/>
      <c r="Q1240" s="13" t="s">
        <v>23</v>
      </c>
      <c r="R1240" s="13" t="s">
        <v>23</v>
      </c>
      <c r="S1240" s="13" t="s">
        <v>23</v>
      </c>
      <c r="T1240" s="13"/>
      <c r="U1240" s="13" t="s">
        <v>23</v>
      </c>
      <c r="V1240" s="13" t="s">
        <v>23</v>
      </c>
      <c r="W1240" s="13" t="s">
        <v>23</v>
      </c>
      <c r="X1240" s="13" t="s">
        <v>23</v>
      </c>
      <c r="Y1240" s="13" t="s">
        <v>23</v>
      </c>
      <c r="Z1240" s="13" t="s">
        <v>23</v>
      </c>
    </row>
    <row r="1241" spans="1:26" s="1" customFormat="1" ht="22.5" x14ac:dyDescent="0.25">
      <c r="A1241" s="4">
        <v>2271</v>
      </c>
      <c r="B1241" s="13">
        <v>1</v>
      </c>
      <c r="C1241" s="48" t="s">
        <v>2784</v>
      </c>
      <c r="D1241" s="1" t="s">
        <v>2785</v>
      </c>
      <c r="E1241" s="5">
        <v>36.122346</v>
      </c>
      <c r="F1241" s="5">
        <v>33.123944000000002</v>
      </c>
      <c r="G1241" s="13">
        <v>-330</v>
      </c>
      <c r="H1241" s="1" t="s">
        <v>2786</v>
      </c>
      <c r="J1241" s="16"/>
      <c r="K1241" s="16"/>
      <c r="L1241" s="14" t="s">
        <v>2787</v>
      </c>
      <c r="M1241" s="14" t="s">
        <v>5845</v>
      </c>
      <c r="N1241" s="1" t="s">
        <v>2563</v>
      </c>
      <c r="O1241" s="13" t="str">
        <f t="shared" si="22"/>
        <v>a</v>
      </c>
      <c r="P1241" s="13"/>
      <c r="Q1241" s="13" t="s">
        <v>23</v>
      </c>
      <c r="R1241" s="13" t="s">
        <v>23</v>
      </c>
      <c r="S1241" s="13" t="s">
        <v>23</v>
      </c>
      <c r="T1241" s="13"/>
      <c r="U1241" s="13" t="s">
        <v>23</v>
      </c>
      <c r="V1241" s="13" t="s">
        <v>23</v>
      </c>
      <c r="W1241" s="13" t="s">
        <v>23</v>
      </c>
      <c r="X1241" s="13" t="s">
        <v>23</v>
      </c>
      <c r="Y1241" s="13" t="s">
        <v>23</v>
      </c>
      <c r="Z1241" s="13" t="s">
        <v>23</v>
      </c>
    </row>
    <row r="1242" spans="1:26" s="1" customFormat="1" ht="24" x14ac:dyDescent="0.25">
      <c r="A1242" s="4">
        <v>2274</v>
      </c>
      <c r="B1242" s="13">
        <v>1</v>
      </c>
      <c r="C1242" s="48" t="s">
        <v>2791</v>
      </c>
      <c r="D1242" s="1" t="s">
        <v>2792</v>
      </c>
      <c r="E1242" s="5">
        <v>36.134656</v>
      </c>
      <c r="F1242" s="5">
        <v>33.405771999999999</v>
      </c>
      <c r="G1242" s="13" t="s">
        <v>974</v>
      </c>
      <c r="H1242" s="1" t="s">
        <v>2793</v>
      </c>
      <c r="I1242" s="1" t="s">
        <v>1216</v>
      </c>
      <c r="J1242" s="16"/>
      <c r="K1242" s="16"/>
      <c r="L1242" s="14" t="s">
        <v>2794</v>
      </c>
      <c r="M1242" s="16"/>
      <c r="N1242" s="1" t="s">
        <v>2563</v>
      </c>
      <c r="O1242" s="13" t="str">
        <f t="shared" si="22"/>
        <v>a</v>
      </c>
      <c r="P1242" s="13"/>
      <c r="Q1242" s="13" t="s">
        <v>23</v>
      </c>
      <c r="R1242" s="13" t="s">
        <v>23</v>
      </c>
      <c r="S1242" s="13" t="s">
        <v>23</v>
      </c>
      <c r="T1242" s="13"/>
      <c r="U1242" s="13" t="s">
        <v>23</v>
      </c>
      <c r="V1242" s="13" t="s">
        <v>23</v>
      </c>
      <c r="W1242" s="13" t="s">
        <v>23</v>
      </c>
      <c r="X1242" s="13" t="s">
        <v>23</v>
      </c>
      <c r="Y1242" s="13" t="s">
        <v>23</v>
      </c>
      <c r="Z1242" s="13" t="s">
        <v>23</v>
      </c>
    </row>
    <row r="1243" spans="1:26" s="1" customFormat="1" ht="22.5" x14ac:dyDescent="0.25">
      <c r="A1243" s="4">
        <v>2275</v>
      </c>
      <c r="B1243" s="13">
        <v>1</v>
      </c>
      <c r="C1243" s="48" t="s">
        <v>2795</v>
      </c>
      <c r="D1243" s="1" t="s">
        <v>2796</v>
      </c>
      <c r="E1243" s="5">
        <v>36.155073999999999</v>
      </c>
      <c r="F1243" s="5">
        <v>33.462474</v>
      </c>
      <c r="G1243" s="13">
        <v>-30</v>
      </c>
      <c r="H1243" s="1" t="s">
        <v>2797</v>
      </c>
      <c r="J1243" s="16"/>
      <c r="K1243" s="16"/>
      <c r="L1243" s="14" t="s">
        <v>2798</v>
      </c>
      <c r="M1243" s="14" t="s">
        <v>5847</v>
      </c>
      <c r="N1243" s="1" t="s">
        <v>2563</v>
      </c>
      <c r="O1243" s="13" t="str">
        <f t="shared" si="22"/>
        <v>a</v>
      </c>
      <c r="P1243" s="13"/>
      <c r="Q1243" s="13" t="s">
        <v>23</v>
      </c>
      <c r="R1243" s="13" t="s">
        <v>23</v>
      </c>
      <c r="S1243" s="13" t="s">
        <v>23</v>
      </c>
      <c r="T1243" s="13"/>
      <c r="U1243" s="13" t="s">
        <v>23</v>
      </c>
      <c r="V1243" s="13" t="s">
        <v>23</v>
      </c>
      <c r="W1243" s="13" t="s">
        <v>23</v>
      </c>
      <c r="X1243" s="13" t="s">
        <v>23</v>
      </c>
      <c r="Y1243" s="13" t="s">
        <v>23</v>
      </c>
      <c r="Z1243" s="13" t="s">
        <v>23</v>
      </c>
    </row>
    <row r="1244" spans="1:26" s="1" customFormat="1" ht="22.5" x14ac:dyDescent="0.25">
      <c r="A1244" s="4">
        <v>2276</v>
      </c>
      <c r="B1244" s="13">
        <v>1</v>
      </c>
      <c r="C1244" s="48" t="s">
        <v>2799</v>
      </c>
      <c r="D1244" s="1" t="s">
        <v>2800</v>
      </c>
      <c r="E1244" s="5">
        <v>36.154431000000002</v>
      </c>
      <c r="F1244" s="5">
        <v>33.577734999999997</v>
      </c>
      <c r="G1244" s="13" t="s">
        <v>974</v>
      </c>
      <c r="H1244" s="1" t="s">
        <v>2801</v>
      </c>
      <c r="J1244" s="16"/>
      <c r="K1244" s="16"/>
      <c r="L1244" s="14" t="s">
        <v>2802</v>
      </c>
      <c r="M1244" s="16"/>
      <c r="N1244" s="1" t="s">
        <v>2563</v>
      </c>
      <c r="O1244" s="13" t="str">
        <f t="shared" si="22"/>
        <v>a</v>
      </c>
      <c r="P1244" s="13"/>
      <c r="Q1244" s="13" t="s">
        <v>23</v>
      </c>
      <c r="R1244" s="13" t="s">
        <v>23</v>
      </c>
      <c r="S1244" s="13" t="s">
        <v>23</v>
      </c>
      <c r="T1244" s="13"/>
      <c r="U1244" s="13" t="s">
        <v>23</v>
      </c>
      <c r="V1244" s="13" t="s">
        <v>23</v>
      </c>
      <c r="W1244" s="13" t="s">
        <v>23</v>
      </c>
      <c r="X1244" s="13" t="s">
        <v>23</v>
      </c>
      <c r="Y1244" s="13" t="s">
        <v>23</v>
      </c>
      <c r="Z1244" s="13" t="s">
        <v>23</v>
      </c>
    </row>
    <row r="1245" spans="1:26" s="1" customFormat="1" ht="24" x14ac:dyDescent="0.25">
      <c r="A1245" s="4">
        <v>2277</v>
      </c>
      <c r="B1245" s="13">
        <v>1</v>
      </c>
      <c r="C1245" s="48" t="s">
        <v>2803</v>
      </c>
      <c r="D1245" s="1" t="s">
        <v>2804</v>
      </c>
      <c r="E1245" s="5">
        <v>36.186746999999997</v>
      </c>
      <c r="F1245" s="5">
        <v>33.649174000000002</v>
      </c>
      <c r="G1245" s="13">
        <v>-30</v>
      </c>
      <c r="H1245" s="1" t="s">
        <v>2805</v>
      </c>
      <c r="I1245" s="1" t="s">
        <v>193</v>
      </c>
      <c r="J1245" s="16"/>
      <c r="K1245" s="16"/>
      <c r="L1245" s="14" t="s">
        <v>2806</v>
      </c>
      <c r="M1245" s="14" t="s">
        <v>5848</v>
      </c>
      <c r="N1245" s="1" t="s">
        <v>2563</v>
      </c>
      <c r="O1245" s="13" t="str">
        <f t="shared" ref="O1245:O1276" si="23">IF(H1245="","m","a")</f>
        <v>a</v>
      </c>
      <c r="P1245" s="13"/>
      <c r="Q1245" s="13" t="s">
        <v>23</v>
      </c>
      <c r="R1245" s="13" t="s">
        <v>23</v>
      </c>
      <c r="S1245" s="13" t="s">
        <v>23</v>
      </c>
      <c r="T1245" s="13"/>
      <c r="U1245" s="13" t="s">
        <v>23</v>
      </c>
      <c r="V1245" s="13" t="s">
        <v>23</v>
      </c>
      <c r="W1245" s="13" t="s">
        <v>23</v>
      </c>
      <c r="X1245" s="13" t="s">
        <v>23</v>
      </c>
      <c r="Y1245" s="13" t="s">
        <v>23</v>
      </c>
      <c r="Z1245" s="13" t="s">
        <v>23</v>
      </c>
    </row>
    <row r="1246" spans="1:26" s="1" customFormat="1" ht="24" x14ac:dyDescent="0.25">
      <c r="A1246" s="4">
        <v>2279</v>
      </c>
      <c r="B1246" s="13">
        <v>1</v>
      </c>
      <c r="C1246" s="48" t="s">
        <v>2811</v>
      </c>
      <c r="D1246" s="1" t="s">
        <v>2812</v>
      </c>
      <c r="E1246" s="5">
        <v>36.189473</v>
      </c>
      <c r="F1246" s="5">
        <v>33.769651000000003</v>
      </c>
      <c r="G1246" s="13">
        <v>-750</v>
      </c>
      <c r="H1246" s="1" t="s">
        <v>2813</v>
      </c>
      <c r="J1246" s="16"/>
      <c r="K1246" s="16"/>
      <c r="L1246" s="14" t="s">
        <v>2814</v>
      </c>
      <c r="M1246" s="14" t="s">
        <v>5850</v>
      </c>
      <c r="N1246" s="1" t="s">
        <v>2563</v>
      </c>
      <c r="O1246" s="13" t="str">
        <f t="shared" si="23"/>
        <v>a</v>
      </c>
      <c r="P1246" s="13"/>
      <c r="Q1246" s="13" t="s">
        <v>23</v>
      </c>
      <c r="R1246" s="13" t="s">
        <v>23</v>
      </c>
      <c r="S1246" s="13" t="s">
        <v>23</v>
      </c>
      <c r="T1246" s="13"/>
      <c r="U1246" s="13" t="s">
        <v>23</v>
      </c>
      <c r="V1246" s="13" t="s">
        <v>23</v>
      </c>
      <c r="W1246" s="13" t="s">
        <v>23</v>
      </c>
      <c r="X1246" s="13" t="s">
        <v>23</v>
      </c>
      <c r="Y1246" s="13" t="s">
        <v>23</v>
      </c>
      <c r="Z1246" s="13" t="s">
        <v>23</v>
      </c>
    </row>
    <row r="1247" spans="1:26" s="1" customFormat="1" ht="22.5" x14ac:dyDescent="0.25">
      <c r="A1247" s="4">
        <v>2280</v>
      </c>
      <c r="B1247" s="13">
        <v>1</v>
      </c>
      <c r="C1247" s="48" t="s">
        <v>2815</v>
      </c>
      <c r="D1247" s="1" t="s">
        <v>2816</v>
      </c>
      <c r="E1247" s="5">
        <v>36.252431999999999</v>
      </c>
      <c r="F1247" s="5">
        <v>33.812448000000003</v>
      </c>
      <c r="G1247" s="13">
        <v>-30</v>
      </c>
      <c r="H1247" s="1" t="s">
        <v>2817</v>
      </c>
      <c r="J1247" s="16"/>
      <c r="K1247" s="16"/>
      <c r="L1247" s="14" t="s">
        <v>2818</v>
      </c>
      <c r="M1247" s="14" t="s">
        <v>5851</v>
      </c>
      <c r="N1247" s="1" t="s">
        <v>2563</v>
      </c>
      <c r="O1247" s="13" t="str">
        <f t="shared" si="23"/>
        <v>a</v>
      </c>
      <c r="P1247" s="13"/>
      <c r="Q1247" s="13" t="s">
        <v>23</v>
      </c>
      <c r="R1247" s="13" t="s">
        <v>23</v>
      </c>
      <c r="S1247" s="13" t="s">
        <v>23</v>
      </c>
      <c r="T1247" s="13"/>
      <c r="U1247" s="13" t="s">
        <v>23</v>
      </c>
      <c r="V1247" s="13" t="s">
        <v>23</v>
      </c>
      <c r="W1247" s="13" t="s">
        <v>23</v>
      </c>
      <c r="X1247" s="13" t="s">
        <v>23</v>
      </c>
      <c r="Y1247" s="13" t="s">
        <v>23</v>
      </c>
      <c r="Z1247" s="13" t="s">
        <v>23</v>
      </c>
    </row>
    <row r="1248" spans="1:26" s="1" customFormat="1" ht="36" x14ac:dyDescent="0.25">
      <c r="A1248" s="4">
        <v>2281</v>
      </c>
      <c r="B1248" s="13">
        <v>1</v>
      </c>
      <c r="C1248" s="48" t="s">
        <v>5854</v>
      </c>
      <c r="D1248" s="1" t="s">
        <v>5853</v>
      </c>
      <c r="E1248" s="5">
        <v>36.266807999999997</v>
      </c>
      <c r="F1248" s="5">
        <v>33.826945000000002</v>
      </c>
      <c r="G1248" s="13">
        <v>-30</v>
      </c>
      <c r="H1248" s="1" t="s">
        <v>2819</v>
      </c>
      <c r="I1248" s="1" t="s">
        <v>193</v>
      </c>
      <c r="J1248" s="16"/>
      <c r="K1248" s="16"/>
      <c r="L1248" s="14" t="s">
        <v>2820</v>
      </c>
      <c r="M1248" s="14" t="s">
        <v>5852</v>
      </c>
      <c r="N1248" s="1" t="s">
        <v>2563</v>
      </c>
      <c r="O1248" s="13" t="str">
        <f t="shared" si="23"/>
        <v>a</v>
      </c>
      <c r="P1248" s="13"/>
      <c r="Q1248" s="13" t="s">
        <v>23</v>
      </c>
      <c r="R1248" s="13" t="s">
        <v>23</v>
      </c>
      <c r="S1248" s="13" t="s">
        <v>23</v>
      </c>
      <c r="T1248" s="13"/>
      <c r="U1248" s="13" t="s">
        <v>23</v>
      </c>
      <c r="V1248" s="13" t="s">
        <v>23</v>
      </c>
      <c r="W1248" s="13" t="s">
        <v>23</v>
      </c>
      <c r="X1248" s="13" t="s">
        <v>23</v>
      </c>
      <c r="Y1248" s="13" t="s">
        <v>23</v>
      </c>
      <c r="Z1248" s="13" t="s">
        <v>23</v>
      </c>
    </row>
    <row r="1249" spans="1:26" s="1" customFormat="1" ht="24" x14ac:dyDescent="0.25">
      <c r="A1249" s="4">
        <v>2283</v>
      </c>
      <c r="B1249" s="13">
        <v>1</v>
      </c>
      <c r="C1249" s="48" t="s">
        <v>5856</v>
      </c>
      <c r="D1249" s="1" t="s">
        <v>2821</v>
      </c>
      <c r="E1249" s="5">
        <v>36.311965000000001</v>
      </c>
      <c r="F1249" s="5">
        <v>33.879429000000002</v>
      </c>
      <c r="G1249" s="13">
        <v>-550</v>
      </c>
      <c r="H1249" s="1" t="s">
        <v>2822</v>
      </c>
      <c r="J1249" s="16"/>
      <c r="K1249" s="16"/>
      <c r="L1249" s="14" t="s">
        <v>2823</v>
      </c>
      <c r="M1249" s="14" t="s">
        <v>5855</v>
      </c>
      <c r="N1249" s="1" t="s">
        <v>2563</v>
      </c>
      <c r="O1249" s="13" t="str">
        <f t="shared" si="23"/>
        <v>a</v>
      </c>
      <c r="P1249" s="13"/>
      <c r="Q1249" s="13" t="s">
        <v>23</v>
      </c>
      <c r="R1249" s="13" t="s">
        <v>23</v>
      </c>
      <c r="S1249" s="13" t="s">
        <v>23</v>
      </c>
      <c r="T1249" s="13"/>
      <c r="U1249" s="13" t="s">
        <v>23</v>
      </c>
      <c r="V1249" s="13" t="s">
        <v>23</v>
      </c>
      <c r="W1249" s="13" t="s">
        <v>23</v>
      </c>
      <c r="X1249" s="13" t="s">
        <v>23</v>
      </c>
      <c r="Y1249" s="13" t="s">
        <v>23</v>
      </c>
      <c r="Z1249" s="13" t="s">
        <v>23</v>
      </c>
    </row>
    <row r="1250" spans="1:26" s="1" customFormat="1" ht="84" x14ac:dyDescent="0.25">
      <c r="A1250" s="4">
        <v>2284</v>
      </c>
      <c r="B1250" s="13">
        <v>1</v>
      </c>
      <c r="C1250" s="48" t="s">
        <v>7202</v>
      </c>
      <c r="D1250" s="1" t="s">
        <v>2824</v>
      </c>
      <c r="E1250" s="5">
        <v>36.377074</v>
      </c>
      <c r="F1250" s="5">
        <v>33.915424000000002</v>
      </c>
      <c r="G1250" s="13">
        <v>-330</v>
      </c>
      <c r="H1250" s="1" t="s">
        <v>2825</v>
      </c>
      <c r="I1250" s="1" t="s">
        <v>1216</v>
      </c>
      <c r="J1250" s="14" t="s">
        <v>7203</v>
      </c>
      <c r="K1250" s="16"/>
      <c r="L1250" s="14" t="s">
        <v>2826</v>
      </c>
      <c r="M1250" s="14" t="s">
        <v>5857</v>
      </c>
      <c r="N1250" s="1" t="s">
        <v>2563</v>
      </c>
      <c r="O1250" s="13" t="str">
        <f t="shared" si="23"/>
        <v>a</v>
      </c>
      <c r="P1250" s="13"/>
      <c r="Q1250" s="13" t="s">
        <v>23</v>
      </c>
      <c r="R1250" s="13" t="s">
        <v>23</v>
      </c>
      <c r="S1250" s="13" t="s">
        <v>23</v>
      </c>
      <c r="T1250" s="13"/>
      <c r="U1250" s="13" t="s">
        <v>23</v>
      </c>
      <c r="V1250" s="13" t="s">
        <v>23</v>
      </c>
      <c r="W1250" s="13" t="s">
        <v>23</v>
      </c>
      <c r="X1250" s="13" t="s">
        <v>23</v>
      </c>
      <c r="Y1250" s="13" t="s">
        <v>23</v>
      </c>
      <c r="Z1250" s="13" t="s">
        <v>23</v>
      </c>
    </row>
    <row r="1251" spans="1:26" s="1" customFormat="1" ht="84" x14ac:dyDescent="0.25">
      <c r="A1251" s="4">
        <v>2285</v>
      </c>
      <c r="B1251" s="13">
        <v>1</v>
      </c>
      <c r="C1251" s="48" t="s">
        <v>5858</v>
      </c>
      <c r="D1251" s="1" t="s">
        <v>2827</v>
      </c>
      <c r="E1251" s="5">
        <v>36.255927999999997</v>
      </c>
      <c r="F1251" s="5">
        <v>34.011313000000001</v>
      </c>
      <c r="G1251" s="13" t="s">
        <v>974</v>
      </c>
      <c r="H1251" s="1" t="s">
        <v>2828</v>
      </c>
      <c r="J1251" s="16"/>
      <c r="K1251" s="16"/>
      <c r="L1251" s="14" t="s">
        <v>2829</v>
      </c>
      <c r="M1251" s="16"/>
      <c r="N1251" s="1" t="s">
        <v>2563</v>
      </c>
      <c r="O1251" s="13" t="str">
        <f t="shared" si="23"/>
        <v>a</v>
      </c>
      <c r="P1251" s="13"/>
      <c r="Q1251" s="13" t="s">
        <v>23</v>
      </c>
      <c r="R1251" s="13" t="s">
        <v>23</v>
      </c>
      <c r="S1251" s="13" t="s">
        <v>23</v>
      </c>
      <c r="T1251" s="13"/>
      <c r="U1251" s="13" t="s">
        <v>23</v>
      </c>
      <c r="V1251" s="13" t="s">
        <v>23</v>
      </c>
      <c r="W1251" s="13" t="s">
        <v>23</v>
      </c>
      <c r="X1251" s="13" t="s">
        <v>23</v>
      </c>
      <c r="Y1251" s="13" t="s">
        <v>23</v>
      </c>
      <c r="Z1251" s="13" t="s">
        <v>23</v>
      </c>
    </row>
    <row r="1252" spans="1:26" s="1" customFormat="1" ht="36" x14ac:dyDescent="0.25">
      <c r="A1252" s="4">
        <v>2288</v>
      </c>
      <c r="B1252" s="13">
        <v>1</v>
      </c>
      <c r="C1252" s="48" t="s">
        <v>7201</v>
      </c>
      <c r="D1252" s="1" t="s">
        <v>5860</v>
      </c>
      <c r="E1252" s="5">
        <v>36.418900000000001</v>
      </c>
      <c r="F1252" s="5">
        <v>34.093000000000004</v>
      </c>
      <c r="G1252" s="13">
        <v>-30</v>
      </c>
      <c r="H1252" s="1" t="s">
        <v>2830</v>
      </c>
      <c r="J1252" s="16"/>
      <c r="K1252" s="14" t="s">
        <v>7200</v>
      </c>
      <c r="L1252" s="14" t="s">
        <v>2831</v>
      </c>
      <c r="M1252" s="14" t="s">
        <v>5859</v>
      </c>
      <c r="N1252" s="1" t="s">
        <v>2563</v>
      </c>
      <c r="O1252" s="13" t="str">
        <f t="shared" si="23"/>
        <v>a</v>
      </c>
      <c r="P1252" s="13"/>
      <c r="Q1252" s="13" t="s">
        <v>23</v>
      </c>
      <c r="R1252" s="13" t="s">
        <v>23</v>
      </c>
      <c r="S1252" s="13" t="s">
        <v>23</v>
      </c>
      <c r="T1252" s="13"/>
      <c r="U1252" s="13" t="s">
        <v>23</v>
      </c>
      <c r="V1252" s="13" t="s">
        <v>23</v>
      </c>
      <c r="W1252" s="13" t="s">
        <v>23</v>
      </c>
      <c r="X1252" s="13" t="s">
        <v>23</v>
      </c>
      <c r="Y1252" s="13" t="s">
        <v>23</v>
      </c>
      <c r="Z1252" s="13" t="s">
        <v>23</v>
      </c>
    </row>
    <row r="1253" spans="1:26" s="1" customFormat="1" ht="22.5" x14ac:dyDescent="0.25">
      <c r="A1253" s="4">
        <v>2294</v>
      </c>
      <c r="B1253" s="13">
        <v>1</v>
      </c>
      <c r="C1253" s="48" t="s">
        <v>5864</v>
      </c>
      <c r="D1253" s="1" t="s">
        <v>2836</v>
      </c>
      <c r="E1253" s="5">
        <v>36.598528999999999</v>
      </c>
      <c r="F1253" s="5">
        <v>34.323720000000002</v>
      </c>
      <c r="G1253" s="13">
        <v>-30</v>
      </c>
      <c r="H1253" s="1" t="s">
        <v>2837</v>
      </c>
      <c r="J1253" s="16"/>
      <c r="K1253" s="16"/>
      <c r="L1253" s="14" t="s">
        <v>2838</v>
      </c>
      <c r="M1253" s="14" t="s">
        <v>5863</v>
      </c>
      <c r="N1253" s="1" t="s">
        <v>2563</v>
      </c>
      <c r="O1253" s="13" t="str">
        <f t="shared" si="23"/>
        <v>a</v>
      </c>
      <c r="P1253" s="13"/>
      <c r="Q1253" s="13" t="s">
        <v>23</v>
      </c>
      <c r="R1253" s="13" t="s">
        <v>23</v>
      </c>
      <c r="S1253" s="13" t="s">
        <v>23</v>
      </c>
      <c r="T1253" s="13"/>
      <c r="U1253" s="13" t="s">
        <v>23</v>
      </c>
      <c r="V1253" s="13" t="s">
        <v>23</v>
      </c>
      <c r="W1253" s="13" t="s">
        <v>23</v>
      </c>
      <c r="X1253" s="13" t="s">
        <v>23</v>
      </c>
      <c r="Y1253" s="13" t="s">
        <v>23</v>
      </c>
      <c r="Z1253" s="13" t="s">
        <v>23</v>
      </c>
    </row>
    <row r="1254" spans="1:26" s="1" customFormat="1" ht="24" x14ac:dyDescent="0.25">
      <c r="A1254" s="4">
        <v>2295</v>
      </c>
      <c r="B1254" s="13">
        <v>1</v>
      </c>
      <c r="C1254" s="48" t="s">
        <v>2839</v>
      </c>
      <c r="D1254" s="1" t="s">
        <v>2840</v>
      </c>
      <c r="E1254" s="5">
        <v>36.738824000000001</v>
      </c>
      <c r="F1254" s="5">
        <v>34.542045000000002</v>
      </c>
      <c r="G1254" s="13">
        <v>-750</v>
      </c>
      <c r="H1254" s="1" t="s">
        <v>2841</v>
      </c>
      <c r="I1254" s="1" t="s">
        <v>6567</v>
      </c>
      <c r="J1254" s="16"/>
      <c r="K1254" s="16"/>
      <c r="L1254" s="14" t="s">
        <v>2842</v>
      </c>
      <c r="M1254" s="14" t="s">
        <v>5865</v>
      </c>
      <c r="N1254" s="1" t="s">
        <v>2563</v>
      </c>
      <c r="O1254" s="13" t="str">
        <f t="shared" si="23"/>
        <v>a</v>
      </c>
      <c r="P1254" s="13"/>
      <c r="Q1254" s="13" t="s">
        <v>40</v>
      </c>
      <c r="R1254" s="13" t="s">
        <v>39</v>
      </c>
      <c r="S1254" s="13" t="s">
        <v>39</v>
      </c>
      <c r="T1254" s="13"/>
      <c r="U1254" s="13" t="s">
        <v>23</v>
      </c>
      <c r="V1254" s="13" t="s">
        <v>39</v>
      </c>
      <c r="W1254" s="13" t="s">
        <v>23</v>
      </c>
      <c r="X1254" s="13" t="s">
        <v>23</v>
      </c>
      <c r="Y1254" s="13" t="s">
        <v>23</v>
      </c>
      <c r="Z1254" s="13" t="s">
        <v>23</v>
      </c>
    </row>
    <row r="1255" spans="1:26" s="1" customFormat="1" ht="24" x14ac:dyDescent="0.25">
      <c r="A1255" s="4">
        <v>2296</v>
      </c>
      <c r="B1255" s="13">
        <v>1</v>
      </c>
      <c r="C1255" s="48" t="s">
        <v>2843</v>
      </c>
      <c r="D1255" s="1" t="s">
        <v>2844</v>
      </c>
      <c r="E1255" s="5">
        <v>36.799999999999997</v>
      </c>
      <c r="F1255" s="5">
        <v>34.645000000000003</v>
      </c>
      <c r="G1255" s="13">
        <v>-550</v>
      </c>
      <c r="H1255" s="1" t="s">
        <v>2845</v>
      </c>
      <c r="J1255" s="16"/>
      <c r="K1255" s="16"/>
      <c r="L1255" s="14" t="s">
        <v>2846</v>
      </c>
      <c r="M1255" s="14" t="s">
        <v>5866</v>
      </c>
      <c r="N1255" s="1" t="s">
        <v>2563</v>
      </c>
      <c r="O1255" s="13" t="str">
        <f t="shared" si="23"/>
        <v>a</v>
      </c>
      <c r="P1255" s="13"/>
      <c r="Q1255" s="13" t="s">
        <v>23</v>
      </c>
      <c r="R1255" s="13" t="s">
        <v>23</v>
      </c>
      <c r="S1255" s="13" t="s">
        <v>23</v>
      </c>
      <c r="T1255" s="13"/>
      <c r="U1255" s="13" t="s">
        <v>23</v>
      </c>
      <c r="V1255" s="13" t="s">
        <v>23</v>
      </c>
      <c r="W1255" s="13" t="s">
        <v>23</v>
      </c>
      <c r="X1255" s="13" t="s">
        <v>23</v>
      </c>
      <c r="Y1255" s="13" t="s">
        <v>23</v>
      </c>
      <c r="Z1255" s="13" t="s">
        <v>23</v>
      </c>
    </row>
    <row r="1256" spans="1:26" s="1" customFormat="1" ht="24" x14ac:dyDescent="0.25">
      <c r="A1256" s="4">
        <v>2298</v>
      </c>
      <c r="B1256" s="13">
        <v>1</v>
      </c>
      <c r="C1256" s="48" t="s">
        <v>2847</v>
      </c>
      <c r="D1256" s="1" t="s">
        <v>2848</v>
      </c>
      <c r="E1256" s="5">
        <v>36.787787000000002</v>
      </c>
      <c r="F1256" s="5">
        <v>34.810194000000003</v>
      </c>
      <c r="G1256" s="13" t="s">
        <v>974</v>
      </c>
      <c r="H1256" s="1" t="s">
        <v>2849</v>
      </c>
      <c r="J1256" s="16"/>
      <c r="K1256" s="16"/>
      <c r="L1256" s="14" t="s">
        <v>2850</v>
      </c>
      <c r="M1256" s="16"/>
      <c r="N1256" s="1" t="s">
        <v>2563</v>
      </c>
      <c r="O1256" s="13" t="str">
        <f t="shared" si="23"/>
        <v>a</v>
      </c>
      <c r="P1256" s="13"/>
      <c r="Q1256" s="13" t="s">
        <v>23</v>
      </c>
      <c r="R1256" s="13" t="s">
        <v>23</v>
      </c>
      <c r="S1256" s="13" t="s">
        <v>23</v>
      </c>
      <c r="T1256" s="13"/>
      <c r="U1256" s="13" t="s">
        <v>23</v>
      </c>
      <c r="V1256" s="13" t="s">
        <v>23</v>
      </c>
      <c r="W1256" s="13" t="s">
        <v>23</v>
      </c>
      <c r="X1256" s="13" t="s">
        <v>23</v>
      </c>
      <c r="Y1256" s="13" t="s">
        <v>23</v>
      </c>
      <c r="Z1256" s="13" t="s">
        <v>23</v>
      </c>
    </row>
    <row r="1257" spans="1:26" s="1" customFormat="1" ht="22.5" x14ac:dyDescent="0.25">
      <c r="A1257" s="4">
        <v>2300</v>
      </c>
      <c r="B1257" s="13">
        <v>1</v>
      </c>
      <c r="C1257" s="48" t="s">
        <v>2853</v>
      </c>
      <c r="D1257" s="1" t="s">
        <v>2854</v>
      </c>
      <c r="E1257" s="5">
        <v>36.711348000000001</v>
      </c>
      <c r="F1257" s="5">
        <v>34.900067</v>
      </c>
      <c r="G1257" s="13" t="s">
        <v>974</v>
      </c>
      <c r="H1257" s="1" t="s">
        <v>2855</v>
      </c>
      <c r="J1257" s="16"/>
      <c r="K1257" s="16"/>
      <c r="L1257" s="14" t="s">
        <v>2856</v>
      </c>
      <c r="M1257" s="16"/>
      <c r="N1257" s="1" t="s">
        <v>2563</v>
      </c>
      <c r="O1257" s="13" t="str">
        <f t="shared" si="23"/>
        <v>a</v>
      </c>
      <c r="P1257" s="13"/>
      <c r="Q1257" s="13" t="s">
        <v>23</v>
      </c>
      <c r="R1257" s="13" t="s">
        <v>23</v>
      </c>
      <c r="S1257" s="13" t="s">
        <v>23</v>
      </c>
      <c r="T1257" s="13"/>
      <c r="U1257" s="13" t="s">
        <v>23</v>
      </c>
      <c r="V1257" s="13" t="s">
        <v>23</v>
      </c>
      <c r="W1257" s="13" t="s">
        <v>23</v>
      </c>
      <c r="X1257" s="13" t="s">
        <v>23</v>
      </c>
      <c r="Y1257" s="13" t="s">
        <v>23</v>
      </c>
      <c r="Z1257" s="13" t="s">
        <v>23</v>
      </c>
    </row>
    <row r="1258" spans="1:26" s="1" customFormat="1" ht="24" x14ac:dyDescent="0.25">
      <c r="A1258" s="4">
        <v>2301</v>
      </c>
      <c r="B1258" s="13">
        <v>1</v>
      </c>
      <c r="C1258" s="48" t="s">
        <v>2857</v>
      </c>
      <c r="D1258" s="1" t="s">
        <v>2858</v>
      </c>
      <c r="E1258" s="5">
        <v>36.987299999999998</v>
      </c>
      <c r="F1258" s="5">
        <v>35.334800000000001</v>
      </c>
      <c r="G1258" s="13">
        <v>-550</v>
      </c>
      <c r="H1258" s="1" t="s">
        <v>730</v>
      </c>
      <c r="J1258" s="16"/>
      <c r="K1258" s="16"/>
      <c r="L1258" s="14" t="s">
        <v>2859</v>
      </c>
      <c r="M1258" s="14" t="s">
        <v>5869</v>
      </c>
      <c r="N1258" s="1" t="s">
        <v>2563</v>
      </c>
      <c r="O1258" s="13" t="str">
        <f t="shared" si="23"/>
        <v>a</v>
      </c>
      <c r="P1258" s="13"/>
      <c r="Q1258" s="13" t="s">
        <v>23</v>
      </c>
      <c r="R1258" s="13" t="s">
        <v>23</v>
      </c>
      <c r="S1258" s="13" t="s">
        <v>23</v>
      </c>
      <c r="T1258" s="13"/>
      <c r="U1258" s="13" t="s">
        <v>23</v>
      </c>
      <c r="V1258" s="13" t="s">
        <v>23</v>
      </c>
      <c r="W1258" s="13" t="s">
        <v>23</v>
      </c>
      <c r="X1258" s="13" t="s">
        <v>23</v>
      </c>
      <c r="Y1258" s="13" t="s">
        <v>23</v>
      </c>
      <c r="Z1258" s="13" t="s">
        <v>23</v>
      </c>
    </row>
    <row r="1259" spans="1:26" s="1" customFormat="1" ht="22.5" x14ac:dyDescent="0.25">
      <c r="A1259" s="4">
        <v>2302</v>
      </c>
      <c r="B1259" s="13">
        <v>1</v>
      </c>
      <c r="C1259" s="48" t="s">
        <v>2860</v>
      </c>
      <c r="D1259" s="1" t="s">
        <v>2861</v>
      </c>
      <c r="E1259" s="5">
        <v>36.650360999999997</v>
      </c>
      <c r="F1259" s="5">
        <v>35.104961000000003</v>
      </c>
      <c r="G1259" s="13" t="s">
        <v>974</v>
      </c>
      <c r="H1259" s="1" t="s">
        <v>2862</v>
      </c>
      <c r="J1259" s="16"/>
      <c r="K1259" s="16"/>
      <c r="L1259" s="14" t="s">
        <v>2863</v>
      </c>
      <c r="M1259" s="16"/>
      <c r="N1259" s="1" t="s">
        <v>2563</v>
      </c>
      <c r="O1259" s="13" t="str">
        <f t="shared" si="23"/>
        <v>a</v>
      </c>
      <c r="P1259" s="13"/>
      <c r="Q1259" s="13" t="s">
        <v>23</v>
      </c>
      <c r="R1259" s="13" t="s">
        <v>23</v>
      </c>
      <c r="S1259" s="13" t="s">
        <v>23</v>
      </c>
      <c r="T1259" s="13"/>
      <c r="U1259" s="13" t="s">
        <v>23</v>
      </c>
      <c r="V1259" s="13" t="s">
        <v>23</v>
      </c>
      <c r="W1259" s="13" t="s">
        <v>23</v>
      </c>
      <c r="X1259" s="13" t="s">
        <v>23</v>
      </c>
      <c r="Y1259" s="13" t="s">
        <v>23</v>
      </c>
      <c r="Z1259" s="13" t="s">
        <v>23</v>
      </c>
    </row>
    <row r="1260" spans="1:26" s="1" customFormat="1" ht="48" x14ac:dyDescent="0.25">
      <c r="A1260" s="4">
        <v>2303</v>
      </c>
      <c r="B1260" s="13">
        <v>1</v>
      </c>
      <c r="C1260" s="48" t="s">
        <v>5448</v>
      </c>
      <c r="D1260" s="1" t="s">
        <v>5451</v>
      </c>
      <c r="E1260" s="5">
        <v>36.542700000000004</v>
      </c>
      <c r="F1260" s="5">
        <v>35.337400000000002</v>
      </c>
      <c r="G1260" s="13">
        <v>-330</v>
      </c>
      <c r="H1260" s="1" t="s">
        <v>2864</v>
      </c>
      <c r="I1260" s="1" t="s">
        <v>193</v>
      </c>
      <c r="J1260" s="14" t="s">
        <v>5450</v>
      </c>
      <c r="K1260" s="16"/>
      <c r="L1260" s="14" t="s">
        <v>2865</v>
      </c>
      <c r="M1260" s="14" t="s">
        <v>5872</v>
      </c>
      <c r="N1260" s="1" t="s">
        <v>2563</v>
      </c>
      <c r="O1260" s="13" t="str">
        <f t="shared" si="23"/>
        <v>a</v>
      </c>
      <c r="P1260" s="13"/>
      <c r="Q1260" s="13" t="s">
        <v>40</v>
      </c>
      <c r="R1260" s="13" t="s">
        <v>23</v>
      </c>
      <c r="S1260" s="13" t="s">
        <v>39</v>
      </c>
      <c r="T1260" s="13"/>
      <c r="U1260" s="13" t="s">
        <v>23</v>
      </c>
      <c r="V1260" s="13" t="s">
        <v>23</v>
      </c>
      <c r="W1260" s="13" t="s">
        <v>23</v>
      </c>
      <c r="X1260" s="13" t="s">
        <v>23</v>
      </c>
      <c r="Y1260" s="13" t="s">
        <v>23</v>
      </c>
      <c r="Z1260" s="13" t="s">
        <v>23</v>
      </c>
    </row>
    <row r="1261" spans="1:26" s="1" customFormat="1" ht="36" x14ac:dyDescent="0.25">
      <c r="A1261" s="4">
        <v>2304</v>
      </c>
      <c r="B1261" s="13">
        <v>1</v>
      </c>
      <c r="C1261" s="48" t="s">
        <v>5449</v>
      </c>
      <c r="D1261" s="1" t="s">
        <v>5454</v>
      </c>
      <c r="E1261" s="5">
        <v>36.5456</v>
      </c>
      <c r="F1261" s="5">
        <v>35.347000000000001</v>
      </c>
      <c r="G1261" s="13">
        <v>-330</v>
      </c>
      <c r="H1261" s="1" t="s">
        <v>2866</v>
      </c>
      <c r="I1261" s="1" t="s">
        <v>2303</v>
      </c>
      <c r="J1261" s="16"/>
      <c r="K1261" s="16"/>
      <c r="L1261" s="14" t="s">
        <v>2867</v>
      </c>
      <c r="M1261" s="14" t="s">
        <v>5870</v>
      </c>
      <c r="N1261" s="1" t="s">
        <v>2563</v>
      </c>
      <c r="O1261" s="13" t="str">
        <f t="shared" si="23"/>
        <v>a</v>
      </c>
      <c r="P1261" s="13"/>
      <c r="Q1261" s="13"/>
      <c r="R1261" s="13" t="s">
        <v>23</v>
      </c>
      <c r="S1261" s="13" t="s">
        <v>23</v>
      </c>
      <c r="T1261" s="13"/>
      <c r="U1261" s="13" t="s">
        <v>23</v>
      </c>
      <c r="V1261" s="13" t="s">
        <v>23</v>
      </c>
      <c r="W1261" s="13" t="s">
        <v>23</v>
      </c>
      <c r="X1261" s="13" t="s">
        <v>23</v>
      </c>
      <c r="Y1261" s="13" t="s">
        <v>23</v>
      </c>
      <c r="Z1261" s="13" t="s">
        <v>23</v>
      </c>
    </row>
    <row r="1262" spans="1:26" s="1" customFormat="1" ht="24" x14ac:dyDescent="0.25">
      <c r="A1262" s="4">
        <v>2305</v>
      </c>
      <c r="B1262" s="13">
        <v>1</v>
      </c>
      <c r="C1262" s="48" t="s">
        <v>2868</v>
      </c>
      <c r="D1262" s="1" t="s">
        <v>2869</v>
      </c>
      <c r="E1262" s="5">
        <v>36.556717999999996</v>
      </c>
      <c r="F1262" s="5">
        <v>35.392073000000003</v>
      </c>
      <c r="G1262" s="13">
        <v>-30</v>
      </c>
      <c r="H1262" s="1" t="s">
        <v>2870</v>
      </c>
      <c r="J1262" s="16"/>
      <c r="K1262" s="16"/>
      <c r="L1262" s="14" t="s">
        <v>2871</v>
      </c>
      <c r="M1262" s="14" t="s">
        <v>5871</v>
      </c>
      <c r="N1262" s="1" t="s">
        <v>2563</v>
      </c>
      <c r="O1262" s="13" t="str">
        <f t="shared" si="23"/>
        <v>a</v>
      </c>
      <c r="P1262" s="13"/>
      <c r="Q1262" s="13" t="s">
        <v>23</v>
      </c>
      <c r="R1262" s="13" t="s">
        <v>23</v>
      </c>
      <c r="S1262" s="13" t="s">
        <v>23</v>
      </c>
      <c r="T1262" s="13"/>
      <c r="U1262" s="13" t="s">
        <v>23</v>
      </c>
      <c r="V1262" s="13" t="s">
        <v>23</v>
      </c>
      <c r="W1262" s="13" t="s">
        <v>23</v>
      </c>
      <c r="X1262" s="13" t="s">
        <v>23</v>
      </c>
      <c r="Y1262" s="13" t="s">
        <v>23</v>
      </c>
      <c r="Z1262" s="13" t="s">
        <v>23</v>
      </c>
    </row>
    <row r="1263" spans="1:26" s="1" customFormat="1" ht="36" x14ac:dyDescent="0.25">
      <c r="A1263" s="4">
        <v>2306</v>
      </c>
      <c r="B1263" s="13">
        <v>1</v>
      </c>
      <c r="C1263" s="48" t="s">
        <v>2872</v>
      </c>
      <c r="D1263" s="1" t="s">
        <v>5453</v>
      </c>
      <c r="E1263" s="5">
        <v>36.642899999999997</v>
      </c>
      <c r="F1263" s="5">
        <v>35.481999999999999</v>
      </c>
      <c r="G1263" s="13">
        <v>-30</v>
      </c>
      <c r="H1263" s="1" t="s">
        <v>2873</v>
      </c>
      <c r="J1263" s="14" t="s">
        <v>5450</v>
      </c>
      <c r="K1263" s="16"/>
      <c r="L1263" s="14" t="s">
        <v>2874</v>
      </c>
      <c r="M1263" s="14" t="s">
        <v>5873</v>
      </c>
      <c r="N1263" s="1" t="s">
        <v>2563</v>
      </c>
      <c r="O1263" s="13" t="str">
        <f t="shared" si="23"/>
        <v>a</v>
      </c>
      <c r="P1263" s="13"/>
      <c r="Q1263" s="13" t="s">
        <v>23</v>
      </c>
      <c r="R1263" s="13" t="s">
        <v>23</v>
      </c>
      <c r="S1263" s="13" t="s">
        <v>23</v>
      </c>
      <c r="T1263" s="13"/>
      <c r="U1263" s="13" t="s">
        <v>23</v>
      </c>
      <c r="V1263" s="13" t="s">
        <v>23</v>
      </c>
      <c r="W1263" s="13" t="s">
        <v>23</v>
      </c>
      <c r="X1263" s="13" t="s">
        <v>23</v>
      </c>
      <c r="Y1263" s="13" t="s">
        <v>23</v>
      </c>
      <c r="Z1263" s="13" t="s">
        <v>23</v>
      </c>
    </row>
    <row r="1264" spans="1:26" s="1" customFormat="1" ht="24" x14ac:dyDescent="0.25">
      <c r="A1264" s="4">
        <v>2308</v>
      </c>
      <c r="B1264" s="13">
        <v>1</v>
      </c>
      <c r="C1264" s="48" t="s">
        <v>2878</v>
      </c>
      <c r="D1264" s="1" t="s">
        <v>2879</v>
      </c>
      <c r="E1264" s="5">
        <v>36.830689999999997</v>
      </c>
      <c r="F1264" s="5">
        <v>35.895518000000003</v>
      </c>
      <c r="G1264" s="13">
        <v>-30</v>
      </c>
      <c r="H1264" s="1" t="s">
        <v>2880</v>
      </c>
      <c r="J1264" s="16"/>
      <c r="K1264" s="16"/>
      <c r="L1264" s="14" t="s">
        <v>2881</v>
      </c>
      <c r="M1264" s="14" t="s">
        <v>5876</v>
      </c>
      <c r="N1264" s="1" t="s">
        <v>2563</v>
      </c>
      <c r="O1264" s="13" t="str">
        <f t="shared" si="23"/>
        <v>a</v>
      </c>
      <c r="P1264" s="13"/>
      <c r="Q1264" s="13" t="s">
        <v>23</v>
      </c>
      <c r="R1264" s="13" t="s">
        <v>23</v>
      </c>
      <c r="S1264" s="13" t="s">
        <v>23</v>
      </c>
      <c r="T1264" s="13"/>
      <c r="U1264" s="13" t="s">
        <v>23</v>
      </c>
      <c r="V1264" s="13" t="s">
        <v>23</v>
      </c>
      <c r="W1264" s="13" t="s">
        <v>23</v>
      </c>
      <c r="X1264" s="13" t="s">
        <v>23</v>
      </c>
      <c r="Y1264" s="13" t="s">
        <v>23</v>
      </c>
      <c r="Z1264" s="13" t="s">
        <v>23</v>
      </c>
    </row>
    <row r="1265" spans="1:26" s="1" customFormat="1" ht="48" x14ac:dyDescent="0.25">
      <c r="A1265" s="4">
        <v>2309</v>
      </c>
      <c r="B1265" s="13">
        <v>1</v>
      </c>
      <c r="C1265" s="48" t="s">
        <v>2882</v>
      </c>
      <c r="D1265" s="1" t="s">
        <v>2883</v>
      </c>
      <c r="E1265" s="5">
        <v>36.912444999999998</v>
      </c>
      <c r="F1265" s="5">
        <v>36.001730999999999</v>
      </c>
      <c r="G1265" s="13">
        <v>-30</v>
      </c>
      <c r="H1265" s="1" t="s">
        <v>2884</v>
      </c>
      <c r="J1265" s="16"/>
      <c r="K1265" s="16"/>
      <c r="L1265" s="14" t="s">
        <v>2885</v>
      </c>
      <c r="M1265" s="14" t="s">
        <v>5877</v>
      </c>
      <c r="N1265" s="1" t="s">
        <v>2563</v>
      </c>
      <c r="O1265" s="13" t="str">
        <f t="shared" si="23"/>
        <v>a</v>
      </c>
      <c r="P1265" s="13"/>
      <c r="Q1265" s="13" t="s">
        <v>23</v>
      </c>
      <c r="R1265" s="13" t="s">
        <v>23</v>
      </c>
      <c r="S1265" s="13" t="s">
        <v>23</v>
      </c>
      <c r="T1265" s="13"/>
      <c r="U1265" s="13" t="s">
        <v>23</v>
      </c>
      <c r="V1265" s="13" t="s">
        <v>23</v>
      </c>
      <c r="W1265" s="13" t="s">
        <v>23</v>
      </c>
      <c r="X1265" s="13" t="s">
        <v>23</v>
      </c>
      <c r="Y1265" s="13" t="s">
        <v>23</v>
      </c>
      <c r="Z1265" s="13" t="s">
        <v>23</v>
      </c>
    </row>
    <row r="1266" spans="1:26" s="1" customFormat="1" ht="22.5" x14ac:dyDescent="0.25">
      <c r="A1266" s="4">
        <v>2311</v>
      </c>
      <c r="B1266" s="13">
        <v>1</v>
      </c>
      <c r="C1266" s="48" t="s">
        <v>2890</v>
      </c>
      <c r="D1266" s="1" t="s">
        <v>2891</v>
      </c>
      <c r="E1266" s="5">
        <v>36.808399000000001</v>
      </c>
      <c r="F1266" s="5">
        <v>36.170425000000002</v>
      </c>
      <c r="G1266" s="13" t="s">
        <v>974</v>
      </c>
      <c r="H1266" s="1" t="s">
        <v>2892</v>
      </c>
      <c r="J1266" s="16"/>
      <c r="K1266" s="16"/>
      <c r="L1266" s="14" t="s">
        <v>2893</v>
      </c>
      <c r="M1266" s="16"/>
      <c r="N1266" s="1" t="s">
        <v>2563</v>
      </c>
      <c r="O1266" s="13" t="str">
        <f t="shared" si="23"/>
        <v>a</v>
      </c>
      <c r="P1266" s="13"/>
      <c r="Q1266" s="13" t="s">
        <v>23</v>
      </c>
      <c r="R1266" s="13" t="s">
        <v>23</v>
      </c>
      <c r="S1266" s="13" t="s">
        <v>23</v>
      </c>
      <c r="T1266" s="13"/>
      <c r="U1266" s="13" t="s">
        <v>23</v>
      </c>
      <c r="V1266" s="13" t="s">
        <v>23</v>
      </c>
      <c r="W1266" s="13" t="s">
        <v>23</v>
      </c>
      <c r="X1266" s="13" t="s">
        <v>23</v>
      </c>
      <c r="Y1266" s="13" t="s">
        <v>23</v>
      </c>
      <c r="Z1266" s="13" t="s">
        <v>23</v>
      </c>
    </row>
    <row r="1267" spans="1:26" s="1" customFormat="1" ht="36" x14ac:dyDescent="0.25">
      <c r="A1267" s="4">
        <v>2314</v>
      </c>
      <c r="B1267" s="13">
        <v>1</v>
      </c>
      <c r="C1267" s="48" t="s">
        <v>5880</v>
      </c>
      <c r="D1267" s="1" t="s">
        <v>2894</v>
      </c>
      <c r="E1267" s="5">
        <v>36.601554999999998</v>
      </c>
      <c r="F1267" s="5">
        <v>36.175648000000002</v>
      </c>
      <c r="G1267" s="13">
        <v>-330</v>
      </c>
      <c r="H1267" s="1" t="s">
        <v>2895</v>
      </c>
      <c r="I1267" s="1" t="s">
        <v>2896</v>
      </c>
      <c r="J1267" s="16"/>
      <c r="K1267" s="16"/>
      <c r="L1267" s="14" t="s">
        <v>2897</v>
      </c>
      <c r="M1267" s="14" t="s">
        <v>5879</v>
      </c>
      <c r="N1267" s="1" t="s">
        <v>2563</v>
      </c>
      <c r="O1267" s="13" t="str">
        <f t="shared" si="23"/>
        <v>a</v>
      </c>
      <c r="P1267" s="13"/>
      <c r="Q1267" s="13" t="s">
        <v>23</v>
      </c>
      <c r="R1267" s="13" t="s">
        <v>23</v>
      </c>
      <c r="S1267" s="13" t="s">
        <v>23</v>
      </c>
      <c r="T1267" s="13"/>
      <c r="U1267" s="13" t="s">
        <v>23</v>
      </c>
      <c r="V1267" s="13" t="s">
        <v>23</v>
      </c>
      <c r="W1267" s="13" t="s">
        <v>23</v>
      </c>
      <c r="X1267" s="13" t="s">
        <v>23</v>
      </c>
      <c r="Y1267" s="13" t="s">
        <v>23</v>
      </c>
      <c r="Z1267" s="13" t="s">
        <v>23</v>
      </c>
    </row>
    <row r="1268" spans="1:26" s="1" customFormat="1" ht="24" x14ac:dyDescent="0.25">
      <c r="A1268" s="4">
        <v>2315</v>
      </c>
      <c r="B1268" s="13">
        <v>1</v>
      </c>
      <c r="C1268" s="48" t="s">
        <v>2898</v>
      </c>
      <c r="D1268" s="1" t="s">
        <v>2899</v>
      </c>
      <c r="E1268" s="5">
        <v>36.503799999999998</v>
      </c>
      <c r="F1268" s="5">
        <v>36.009</v>
      </c>
      <c r="G1268" s="13">
        <v>-550</v>
      </c>
      <c r="H1268" s="1" t="s">
        <v>2900</v>
      </c>
      <c r="I1268" s="1" t="s">
        <v>177</v>
      </c>
      <c r="J1268" s="16"/>
      <c r="K1268" s="16"/>
      <c r="L1268" s="14" t="s">
        <v>2901</v>
      </c>
      <c r="M1268" s="14" t="s">
        <v>5881</v>
      </c>
      <c r="N1268" s="1" t="s">
        <v>2563</v>
      </c>
      <c r="O1268" s="13" t="str">
        <f t="shared" si="23"/>
        <v>a</v>
      </c>
      <c r="P1268" s="13"/>
      <c r="Q1268" s="13" t="s">
        <v>23</v>
      </c>
      <c r="R1268" s="13" t="s">
        <v>23</v>
      </c>
      <c r="S1268" s="13" t="s">
        <v>23</v>
      </c>
      <c r="T1268" s="13"/>
      <c r="U1268" s="13" t="s">
        <v>23</v>
      </c>
      <c r="V1268" s="13" t="s">
        <v>23</v>
      </c>
      <c r="W1268" s="13" t="s">
        <v>23</v>
      </c>
      <c r="X1268" s="13" t="s">
        <v>23</v>
      </c>
      <c r="Y1268" s="13" t="s">
        <v>23</v>
      </c>
      <c r="Z1268" s="13" t="s">
        <v>23</v>
      </c>
    </row>
    <row r="1269" spans="1:26" s="1" customFormat="1" ht="24" x14ac:dyDescent="0.25">
      <c r="A1269" s="4">
        <v>2316</v>
      </c>
      <c r="B1269" s="13">
        <v>1</v>
      </c>
      <c r="C1269" s="48" t="s">
        <v>2902</v>
      </c>
      <c r="D1269" s="1" t="s">
        <v>2903</v>
      </c>
      <c r="E1269" s="5">
        <v>36.416176999999998</v>
      </c>
      <c r="F1269" s="5">
        <v>35.888872999999997</v>
      </c>
      <c r="G1269" s="13">
        <v>-330</v>
      </c>
      <c r="H1269" s="1" t="s">
        <v>2904</v>
      </c>
      <c r="I1269" s="1" t="s">
        <v>1216</v>
      </c>
      <c r="J1269" s="16"/>
      <c r="K1269" s="16"/>
      <c r="L1269" s="14" t="s">
        <v>2905</v>
      </c>
      <c r="M1269" s="14" t="s">
        <v>5882</v>
      </c>
      <c r="N1269" s="1" t="s">
        <v>2563</v>
      </c>
      <c r="O1269" s="13" t="str">
        <f t="shared" si="23"/>
        <v>a</v>
      </c>
      <c r="P1269" s="13"/>
      <c r="Q1269" s="13" t="s">
        <v>23</v>
      </c>
      <c r="R1269" s="13" t="s">
        <v>23</v>
      </c>
      <c r="S1269" s="13" t="s">
        <v>23</v>
      </c>
      <c r="T1269" s="13"/>
      <c r="U1269" s="13" t="s">
        <v>23</v>
      </c>
      <c r="V1269" s="13" t="s">
        <v>23</v>
      </c>
      <c r="W1269" s="13" t="s">
        <v>23</v>
      </c>
      <c r="X1269" s="13" t="s">
        <v>23</v>
      </c>
      <c r="Y1269" s="13" t="s">
        <v>23</v>
      </c>
      <c r="Z1269" s="13" t="s">
        <v>23</v>
      </c>
    </row>
    <row r="1270" spans="1:26" s="1" customFormat="1" ht="22.5" x14ac:dyDescent="0.25">
      <c r="A1270" s="4">
        <v>2318</v>
      </c>
      <c r="B1270" s="13">
        <v>1</v>
      </c>
      <c r="C1270" s="48" t="s">
        <v>2906</v>
      </c>
      <c r="D1270" s="1" t="s">
        <v>2907</v>
      </c>
      <c r="E1270" s="5">
        <v>36.283341999999998</v>
      </c>
      <c r="F1270" s="5">
        <v>35.784272000000001</v>
      </c>
      <c r="G1270" s="13">
        <v>-30</v>
      </c>
      <c r="H1270" s="1" t="s">
        <v>2908</v>
      </c>
      <c r="J1270" s="16"/>
      <c r="K1270" s="16"/>
      <c r="L1270" s="14" t="s">
        <v>2909</v>
      </c>
      <c r="M1270" s="14" t="s">
        <v>5883</v>
      </c>
      <c r="N1270" s="1" t="s">
        <v>2563</v>
      </c>
      <c r="O1270" s="13" t="str">
        <f t="shared" si="23"/>
        <v>a</v>
      </c>
      <c r="P1270" s="13"/>
      <c r="Q1270" s="13" t="s">
        <v>23</v>
      </c>
      <c r="R1270" s="13" t="s">
        <v>23</v>
      </c>
      <c r="S1270" s="13" t="s">
        <v>23</v>
      </c>
      <c r="T1270" s="13"/>
      <c r="U1270" s="13" t="s">
        <v>23</v>
      </c>
      <c r="V1270" s="13" t="s">
        <v>23</v>
      </c>
      <c r="W1270" s="13" t="s">
        <v>23</v>
      </c>
      <c r="X1270" s="13" t="s">
        <v>23</v>
      </c>
      <c r="Y1270" s="13" t="s">
        <v>23</v>
      </c>
      <c r="Z1270" s="13" t="s">
        <v>23</v>
      </c>
    </row>
    <row r="1271" spans="1:26" s="1" customFormat="1" ht="24" x14ac:dyDescent="0.25">
      <c r="A1271" s="4">
        <v>2321</v>
      </c>
      <c r="B1271" s="13">
        <v>1</v>
      </c>
      <c r="C1271" s="48" t="s">
        <v>7251</v>
      </c>
      <c r="D1271" s="1" t="s">
        <v>6473</v>
      </c>
      <c r="E1271" s="5">
        <v>36.061599999999999</v>
      </c>
      <c r="F1271" s="5">
        <v>35.9741</v>
      </c>
      <c r="G1271" s="13">
        <v>-800</v>
      </c>
      <c r="H1271" s="1" t="s">
        <v>2915</v>
      </c>
      <c r="I1271" s="1" t="s">
        <v>114</v>
      </c>
      <c r="J1271" s="16"/>
      <c r="K1271" s="16"/>
      <c r="L1271" s="14" t="s">
        <v>5886</v>
      </c>
      <c r="M1271" s="14" t="s">
        <v>5885</v>
      </c>
      <c r="N1271" s="1" t="s">
        <v>2563</v>
      </c>
      <c r="O1271" s="13" t="str">
        <f t="shared" si="23"/>
        <v>a</v>
      </c>
      <c r="P1271" s="13"/>
      <c r="Q1271" s="13" t="s">
        <v>23</v>
      </c>
      <c r="R1271" s="13" t="s">
        <v>23</v>
      </c>
      <c r="S1271" s="13" t="s">
        <v>23</v>
      </c>
      <c r="T1271" s="13"/>
      <c r="U1271" s="13" t="s">
        <v>23</v>
      </c>
      <c r="V1271" s="13" t="s">
        <v>23</v>
      </c>
      <c r="W1271" s="13" t="s">
        <v>23</v>
      </c>
      <c r="X1271" s="13" t="s">
        <v>23</v>
      </c>
      <c r="Y1271" s="13" t="s">
        <v>23</v>
      </c>
      <c r="Z1271" s="13" t="s">
        <v>23</v>
      </c>
    </row>
    <row r="1272" spans="1:26" s="1" customFormat="1" ht="24" x14ac:dyDescent="0.25">
      <c r="A1272" s="4">
        <v>2323</v>
      </c>
      <c r="B1272" s="13">
        <v>1</v>
      </c>
      <c r="C1272" s="48" t="s">
        <v>2916</v>
      </c>
      <c r="D1272" s="1" t="s">
        <v>2917</v>
      </c>
      <c r="E1272" s="5">
        <v>36.020000000000003</v>
      </c>
      <c r="F1272" s="5">
        <v>35.975000000000001</v>
      </c>
      <c r="G1272" s="13">
        <v>300</v>
      </c>
      <c r="H1272" s="1" t="s">
        <v>2918</v>
      </c>
      <c r="J1272" s="16"/>
      <c r="K1272" s="16"/>
      <c r="L1272" s="14" t="s">
        <v>2919</v>
      </c>
      <c r="M1272" s="14" t="s">
        <v>5887</v>
      </c>
      <c r="N1272" s="1" t="s">
        <v>2563</v>
      </c>
      <c r="O1272" s="13" t="str">
        <f t="shared" si="23"/>
        <v>a</v>
      </c>
      <c r="P1272" s="13"/>
      <c r="Q1272" s="13" t="s">
        <v>23</v>
      </c>
      <c r="R1272" s="13" t="s">
        <v>23</v>
      </c>
      <c r="S1272" s="13" t="s">
        <v>23</v>
      </c>
      <c r="T1272" s="13"/>
      <c r="U1272" s="13" t="s">
        <v>23</v>
      </c>
      <c r="V1272" s="13" t="s">
        <v>23</v>
      </c>
      <c r="W1272" s="13" t="s">
        <v>23</v>
      </c>
      <c r="X1272" s="13" t="s">
        <v>23</v>
      </c>
      <c r="Y1272" s="13" t="s">
        <v>23</v>
      </c>
      <c r="Z1272" s="13" t="s">
        <v>23</v>
      </c>
    </row>
    <row r="1273" spans="1:26" s="1" customFormat="1" ht="12" x14ac:dyDescent="0.25">
      <c r="A1273" s="4">
        <v>2324</v>
      </c>
      <c r="B1273" s="13">
        <v>1</v>
      </c>
      <c r="C1273" s="48" t="s">
        <v>2920</v>
      </c>
      <c r="D1273" s="1" t="s">
        <v>6474</v>
      </c>
      <c r="E1273" s="5">
        <v>35.904380000000003</v>
      </c>
      <c r="F1273" s="5">
        <v>35.886299000000001</v>
      </c>
      <c r="G1273" s="13" t="s">
        <v>974</v>
      </c>
      <c r="H1273" s="1" t="s">
        <v>2921</v>
      </c>
      <c r="J1273" s="16"/>
      <c r="K1273" s="16"/>
      <c r="L1273" s="16"/>
      <c r="M1273" s="16"/>
      <c r="N1273" s="1" t="s">
        <v>2922</v>
      </c>
      <c r="O1273" s="13" t="str">
        <f t="shared" si="23"/>
        <v>a</v>
      </c>
      <c r="P1273" s="13"/>
      <c r="Q1273" s="13" t="s">
        <v>23</v>
      </c>
      <c r="R1273" s="13" t="s">
        <v>23</v>
      </c>
      <c r="S1273" s="13" t="s">
        <v>23</v>
      </c>
      <c r="T1273" s="13"/>
      <c r="U1273" s="13" t="s">
        <v>23</v>
      </c>
      <c r="V1273" s="13" t="s">
        <v>23</v>
      </c>
      <c r="W1273" s="13" t="s">
        <v>23</v>
      </c>
      <c r="X1273" s="13" t="s">
        <v>23</v>
      </c>
      <c r="Y1273" s="13" t="s">
        <v>23</v>
      </c>
      <c r="Z1273" s="13" t="s">
        <v>23</v>
      </c>
    </row>
    <row r="1274" spans="1:26" s="1" customFormat="1" ht="24" x14ac:dyDescent="0.25">
      <c r="A1274" s="4">
        <v>2325</v>
      </c>
      <c r="B1274" s="13">
        <v>1</v>
      </c>
      <c r="C1274" s="48" t="s">
        <v>2923</v>
      </c>
      <c r="D1274" s="1" t="s">
        <v>2924</v>
      </c>
      <c r="E1274" s="5">
        <v>35.884475999999999</v>
      </c>
      <c r="F1274" s="5">
        <v>35.880743000000002</v>
      </c>
      <c r="G1274" s="13" t="s">
        <v>974</v>
      </c>
      <c r="H1274" s="1" t="s">
        <v>2925</v>
      </c>
      <c r="J1274" s="16"/>
      <c r="K1274" s="16"/>
      <c r="L1274" s="16"/>
      <c r="M1274" s="16"/>
      <c r="N1274" s="1" t="s">
        <v>2922</v>
      </c>
      <c r="O1274" s="13" t="str">
        <f t="shared" si="23"/>
        <v>a</v>
      </c>
      <c r="P1274" s="13"/>
      <c r="Q1274" s="13" t="s">
        <v>23</v>
      </c>
      <c r="R1274" s="13" t="s">
        <v>23</v>
      </c>
      <c r="S1274" s="13" t="s">
        <v>23</v>
      </c>
      <c r="T1274" s="13"/>
      <c r="U1274" s="13" t="s">
        <v>23</v>
      </c>
      <c r="V1274" s="13" t="s">
        <v>23</v>
      </c>
      <c r="W1274" s="13" t="s">
        <v>23</v>
      </c>
      <c r="X1274" s="13" t="s">
        <v>23</v>
      </c>
      <c r="Y1274" s="13" t="s">
        <v>23</v>
      </c>
      <c r="Z1274" s="13" t="s">
        <v>23</v>
      </c>
    </row>
    <row r="1275" spans="1:26" s="1" customFormat="1" ht="24" x14ac:dyDescent="0.25">
      <c r="A1275" s="4">
        <v>2326</v>
      </c>
      <c r="B1275" s="13">
        <v>1</v>
      </c>
      <c r="C1275" s="48" t="s">
        <v>7199</v>
      </c>
      <c r="D1275" s="1" t="s">
        <v>7198</v>
      </c>
      <c r="E1275" s="5">
        <v>35.852815</v>
      </c>
      <c r="F1275" s="5">
        <v>35.826264000000002</v>
      </c>
      <c r="G1275" s="13">
        <v>-750</v>
      </c>
      <c r="H1275" s="1" t="s">
        <v>2926</v>
      </c>
      <c r="I1275" s="1" t="s">
        <v>177</v>
      </c>
      <c r="J1275" s="16"/>
      <c r="K1275" s="16"/>
      <c r="L1275" s="14" t="s">
        <v>2927</v>
      </c>
      <c r="M1275" s="14" t="s">
        <v>5888</v>
      </c>
      <c r="N1275" s="1" t="s">
        <v>2922</v>
      </c>
      <c r="O1275" s="13" t="str">
        <f t="shared" si="23"/>
        <v>a</v>
      </c>
      <c r="P1275" s="13"/>
      <c r="Q1275" s="13" t="s">
        <v>38</v>
      </c>
      <c r="R1275" s="13" t="s">
        <v>39</v>
      </c>
      <c r="S1275" s="13" t="s">
        <v>39</v>
      </c>
      <c r="T1275" s="13"/>
      <c r="U1275" s="13" t="s">
        <v>23</v>
      </c>
      <c r="V1275" s="13" t="s">
        <v>23</v>
      </c>
      <c r="W1275" s="13" t="s">
        <v>23</v>
      </c>
      <c r="X1275" s="13" t="s">
        <v>23</v>
      </c>
      <c r="Y1275" s="13" t="s">
        <v>23</v>
      </c>
      <c r="Z1275" s="13" t="s">
        <v>23</v>
      </c>
    </row>
    <row r="1276" spans="1:26" s="1" customFormat="1" ht="24" x14ac:dyDescent="0.25">
      <c r="A1276" s="4">
        <v>2327</v>
      </c>
      <c r="B1276" s="13">
        <v>1</v>
      </c>
      <c r="C1276" s="48" t="s">
        <v>2928</v>
      </c>
      <c r="D1276" s="1" t="s">
        <v>2929</v>
      </c>
      <c r="E1276" s="5">
        <v>35.727500999999997</v>
      </c>
      <c r="F1276" s="5">
        <v>35.827005</v>
      </c>
      <c r="G1276" s="13" t="s">
        <v>974</v>
      </c>
      <c r="H1276" s="1" t="s">
        <v>2930</v>
      </c>
      <c r="I1276" s="1" t="s">
        <v>1216</v>
      </c>
      <c r="J1276" s="16"/>
      <c r="K1276" s="16"/>
      <c r="L1276" s="16"/>
      <c r="M1276" s="16"/>
      <c r="N1276" s="1" t="s">
        <v>2922</v>
      </c>
      <c r="O1276" s="13" t="str">
        <f t="shared" si="23"/>
        <v>a</v>
      </c>
      <c r="P1276" s="13"/>
      <c r="Q1276" s="13" t="s">
        <v>23</v>
      </c>
      <c r="R1276" s="13" t="s">
        <v>23</v>
      </c>
      <c r="S1276" s="13" t="s">
        <v>23</v>
      </c>
      <c r="T1276" s="13"/>
      <c r="U1276" s="13" t="s">
        <v>23</v>
      </c>
      <c r="V1276" s="13" t="s">
        <v>23</v>
      </c>
      <c r="W1276" s="13" t="s">
        <v>23</v>
      </c>
      <c r="X1276" s="13" t="s">
        <v>23</v>
      </c>
      <c r="Y1276" s="13" t="s">
        <v>23</v>
      </c>
      <c r="Z1276" s="13" t="s">
        <v>23</v>
      </c>
    </row>
    <row r="1277" spans="1:26" s="1" customFormat="1" ht="24" x14ac:dyDescent="0.25">
      <c r="A1277" s="4">
        <v>2328</v>
      </c>
      <c r="B1277" s="13">
        <v>1</v>
      </c>
      <c r="C1277" s="48" t="s">
        <v>2931</v>
      </c>
      <c r="D1277" s="1" t="s">
        <v>6475</v>
      </c>
      <c r="E1277" s="5">
        <v>35.630980000000001</v>
      </c>
      <c r="F1277" s="5">
        <v>35.777227000000003</v>
      </c>
      <c r="G1277" s="13" t="s">
        <v>974</v>
      </c>
      <c r="H1277" s="1" t="s">
        <v>2932</v>
      </c>
      <c r="J1277" s="16"/>
      <c r="K1277" s="16"/>
      <c r="L1277" s="14" t="s">
        <v>2933</v>
      </c>
      <c r="M1277" s="16"/>
      <c r="N1277" s="1" t="s">
        <v>2922</v>
      </c>
      <c r="O1277" s="13" t="str">
        <f t="shared" ref="O1277:O1308" si="24">IF(H1277="","m","a")</f>
        <v>a</v>
      </c>
      <c r="P1277" s="13"/>
      <c r="Q1277" s="13" t="s">
        <v>23</v>
      </c>
      <c r="R1277" s="13" t="s">
        <v>23</v>
      </c>
      <c r="S1277" s="13" t="s">
        <v>23</v>
      </c>
      <c r="T1277" s="13"/>
      <c r="U1277" s="13" t="s">
        <v>23</v>
      </c>
      <c r="V1277" s="13" t="s">
        <v>23</v>
      </c>
      <c r="W1277" s="13" t="s">
        <v>23</v>
      </c>
      <c r="X1277" s="13" t="s">
        <v>23</v>
      </c>
      <c r="Y1277" s="13" t="s">
        <v>23</v>
      </c>
      <c r="Z1277" s="13" t="s">
        <v>23</v>
      </c>
    </row>
    <row r="1278" spans="1:26" s="1" customFormat="1" ht="36" x14ac:dyDescent="0.25">
      <c r="A1278" s="4">
        <v>2329</v>
      </c>
      <c r="B1278" s="13">
        <v>1</v>
      </c>
      <c r="C1278" s="48" t="s">
        <v>7275</v>
      </c>
      <c r="D1278" s="1" t="s">
        <v>7195</v>
      </c>
      <c r="E1278" s="5">
        <v>35.60915</v>
      </c>
      <c r="F1278" s="5">
        <v>35.772123999999998</v>
      </c>
      <c r="G1278" s="13">
        <v>-1500</v>
      </c>
      <c r="H1278" s="1" t="s">
        <v>7278</v>
      </c>
      <c r="I1278" s="1" t="s">
        <v>2934</v>
      </c>
      <c r="J1278" s="14" t="s">
        <v>7282</v>
      </c>
      <c r="K1278" s="14" t="s">
        <v>7276</v>
      </c>
      <c r="L1278" s="14" t="s">
        <v>2935</v>
      </c>
      <c r="M1278" s="14" t="s">
        <v>5889</v>
      </c>
      <c r="N1278" s="1" t="s">
        <v>2922</v>
      </c>
      <c r="O1278" s="13" t="str">
        <f t="shared" si="24"/>
        <v>a</v>
      </c>
      <c r="P1278" s="13"/>
      <c r="Q1278" s="13" t="s">
        <v>23</v>
      </c>
      <c r="R1278" s="13" t="s">
        <v>23</v>
      </c>
      <c r="S1278" s="13" t="s">
        <v>23</v>
      </c>
      <c r="T1278" s="13"/>
      <c r="U1278" s="13" t="s">
        <v>23</v>
      </c>
      <c r="V1278" s="13" t="s">
        <v>23</v>
      </c>
      <c r="W1278" s="13" t="s">
        <v>23</v>
      </c>
      <c r="X1278" s="13" t="s">
        <v>23</v>
      </c>
      <c r="Y1278" s="13" t="s">
        <v>23</v>
      </c>
      <c r="Z1278" s="13" t="s">
        <v>23</v>
      </c>
    </row>
    <row r="1279" spans="1:26" s="1" customFormat="1" ht="48" x14ac:dyDescent="0.25">
      <c r="A1279" s="4">
        <v>2330</v>
      </c>
      <c r="B1279" s="13">
        <v>1</v>
      </c>
      <c r="C1279" s="48" t="s">
        <v>7281</v>
      </c>
      <c r="D1279" s="1" t="s">
        <v>2936</v>
      </c>
      <c r="E1279" s="5">
        <v>35.591082</v>
      </c>
      <c r="F1279" s="5">
        <v>35.746834</v>
      </c>
      <c r="G1279" s="13">
        <v>-330</v>
      </c>
      <c r="H1279" s="1" t="s">
        <v>2937</v>
      </c>
      <c r="I1279" s="1" t="s">
        <v>2938</v>
      </c>
      <c r="J1279" s="14" t="s">
        <v>6818</v>
      </c>
      <c r="K1279" s="16"/>
      <c r="L1279" s="14" t="s">
        <v>2939</v>
      </c>
      <c r="M1279" s="14" t="s">
        <v>5890</v>
      </c>
      <c r="N1279" s="1" t="s">
        <v>2922</v>
      </c>
      <c r="O1279" s="13" t="str">
        <f t="shared" si="24"/>
        <v>a</v>
      </c>
      <c r="P1279" s="13"/>
      <c r="Q1279" s="13" t="s">
        <v>38</v>
      </c>
      <c r="R1279" s="13" t="s">
        <v>39</v>
      </c>
      <c r="S1279" s="13" t="s">
        <v>23</v>
      </c>
      <c r="T1279" s="13"/>
      <c r="U1279" s="13" t="s">
        <v>23</v>
      </c>
      <c r="V1279" s="13" t="s">
        <v>23</v>
      </c>
      <c r="W1279" s="13" t="s">
        <v>23</v>
      </c>
      <c r="X1279" s="13" t="s">
        <v>23</v>
      </c>
      <c r="Y1279" s="13" t="s">
        <v>23</v>
      </c>
      <c r="Z1279" s="13" t="s">
        <v>23</v>
      </c>
    </row>
    <row r="1280" spans="1:26" s="1" customFormat="1" ht="48" x14ac:dyDescent="0.25">
      <c r="A1280" s="4">
        <v>2331</v>
      </c>
      <c r="B1280" s="13">
        <v>1</v>
      </c>
      <c r="C1280" s="48" t="s">
        <v>7281</v>
      </c>
      <c r="D1280" s="1" t="s">
        <v>2940</v>
      </c>
      <c r="E1280" s="5">
        <v>35.577970999999998</v>
      </c>
      <c r="F1280" s="5">
        <v>35.737865999999997</v>
      </c>
      <c r="G1280" s="13">
        <v>-330</v>
      </c>
      <c r="H1280" s="1" t="s">
        <v>2932</v>
      </c>
      <c r="I1280" s="1" t="s">
        <v>114</v>
      </c>
      <c r="J1280" s="14" t="s">
        <v>6818</v>
      </c>
      <c r="K1280" s="16"/>
      <c r="L1280" s="14" t="s">
        <v>2939</v>
      </c>
      <c r="M1280" s="14" t="s">
        <v>5890</v>
      </c>
      <c r="N1280" s="1" t="s">
        <v>2922</v>
      </c>
      <c r="O1280" s="13" t="str">
        <f t="shared" si="24"/>
        <v>a</v>
      </c>
      <c r="P1280" s="13"/>
      <c r="Q1280" s="13" t="s">
        <v>38</v>
      </c>
      <c r="R1280" s="13" t="s">
        <v>39</v>
      </c>
      <c r="S1280" s="13" t="s">
        <v>23</v>
      </c>
      <c r="T1280" s="13"/>
      <c r="U1280" s="13" t="s">
        <v>23</v>
      </c>
      <c r="V1280" s="13" t="s">
        <v>23</v>
      </c>
      <c r="W1280" s="13" t="s">
        <v>23</v>
      </c>
      <c r="X1280" s="13" t="s">
        <v>23</v>
      </c>
      <c r="Y1280" s="13" t="s">
        <v>23</v>
      </c>
      <c r="Z1280" s="13" t="s">
        <v>23</v>
      </c>
    </row>
    <row r="1281" spans="1:26" s="1" customFormat="1" ht="36" x14ac:dyDescent="0.25">
      <c r="A1281" s="4">
        <v>2334</v>
      </c>
      <c r="B1281" s="13">
        <v>1</v>
      </c>
      <c r="C1281" s="48" t="s">
        <v>7239</v>
      </c>
      <c r="D1281" s="1" t="s">
        <v>7240</v>
      </c>
      <c r="E1281" s="5">
        <v>35.379300000000001</v>
      </c>
      <c r="F1281" s="5">
        <v>35.9206</v>
      </c>
      <c r="G1281" s="13">
        <v>-1500</v>
      </c>
      <c r="H1281" s="1" t="s">
        <v>2945</v>
      </c>
      <c r="I1281" s="1" t="s">
        <v>177</v>
      </c>
      <c r="J1281" s="14" t="s">
        <v>7238</v>
      </c>
      <c r="K1281" s="14" t="s">
        <v>7282</v>
      </c>
      <c r="L1281" s="14" t="s">
        <v>2946</v>
      </c>
      <c r="M1281" s="14" t="s">
        <v>5892</v>
      </c>
      <c r="N1281" s="1" t="s">
        <v>2922</v>
      </c>
      <c r="O1281" s="13" t="str">
        <f t="shared" si="24"/>
        <v>a</v>
      </c>
      <c r="P1281" s="13"/>
      <c r="Q1281" s="13" t="s">
        <v>23</v>
      </c>
      <c r="R1281" s="13" t="s">
        <v>23</v>
      </c>
      <c r="S1281" s="13" t="s">
        <v>23</v>
      </c>
      <c r="T1281" s="13"/>
      <c r="U1281" s="13" t="s">
        <v>23</v>
      </c>
      <c r="V1281" s="13" t="s">
        <v>23</v>
      </c>
      <c r="W1281" s="13" t="s">
        <v>23</v>
      </c>
      <c r="X1281" s="13" t="s">
        <v>23</v>
      </c>
      <c r="Y1281" s="13" t="s">
        <v>23</v>
      </c>
      <c r="Z1281" s="13" t="s">
        <v>23</v>
      </c>
    </row>
    <row r="1282" spans="1:26" s="1" customFormat="1" ht="24" x14ac:dyDescent="0.25">
      <c r="A1282" s="4">
        <v>2335</v>
      </c>
      <c r="B1282" s="13">
        <v>1</v>
      </c>
      <c r="C1282" s="48" t="s">
        <v>7237</v>
      </c>
      <c r="D1282" s="1" t="s">
        <v>7241</v>
      </c>
      <c r="E1282" s="5">
        <v>35.372110999999997</v>
      </c>
      <c r="F1282" s="5">
        <v>35.931936</v>
      </c>
      <c r="G1282" s="13" t="s">
        <v>974</v>
      </c>
      <c r="H1282" s="1" t="s">
        <v>2944</v>
      </c>
      <c r="J1282" s="14" t="s">
        <v>7238</v>
      </c>
      <c r="K1282" s="16"/>
      <c r="L1282" s="16"/>
      <c r="M1282" s="16"/>
      <c r="N1282" s="1" t="s">
        <v>2922</v>
      </c>
      <c r="O1282" s="13" t="str">
        <f t="shared" si="24"/>
        <v>a</v>
      </c>
      <c r="P1282" s="13"/>
      <c r="Q1282" s="13" t="s">
        <v>23</v>
      </c>
      <c r="R1282" s="13" t="s">
        <v>23</v>
      </c>
      <c r="S1282" s="13" t="s">
        <v>23</v>
      </c>
      <c r="T1282" s="13"/>
      <c r="U1282" s="13" t="s">
        <v>23</v>
      </c>
      <c r="V1282" s="13" t="s">
        <v>23</v>
      </c>
      <c r="W1282" s="13" t="s">
        <v>23</v>
      </c>
      <c r="X1282" s="13" t="s">
        <v>23</v>
      </c>
      <c r="Y1282" s="13" t="s">
        <v>23</v>
      </c>
      <c r="Z1282" s="13" t="s">
        <v>23</v>
      </c>
    </row>
    <row r="1283" spans="1:26" s="1" customFormat="1" ht="24" x14ac:dyDescent="0.25">
      <c r="A1283" s="4">
        <v>2337</v>
      </c>
      <c r="B1283" s="13">
        <v>1</v>
      </c>
      <c r="C1283" s="48" t="s">
        <v>2947</v>
      </c>
      <c r="D1283" s="1" t="s">
        <v>2948</v>
      </c>
      <c r="E1283" s="5">
        <v>35.26437</v>
      </c>
      <c r="F1283" s="5">
        <v>35.924593999999999</v>
      </c>
      <c r="G1283" s="13">
        <v>-330</v>
      </c>
      <c r="H1283" s="1" t="s">
        <v>2949</v>
      </c>
      <c r="I1283" s="1" t="s">
        <v>177</v>
      </c>
      <c r="J1283" s="16"/>
      <c r="K1283" s="16"/>
      <c r="L1283" s="14" t="s">
        <v>2950</v>
      </c>
      <c r="M1283" s="14" t="s">
        <v>5893</v>
      </c>
      <c r="N1283" s="1" t="s">
        <v>2922</v>
      </c>
      <c r="O1283" s="13" t="str">
        <f t="shared" si="24"/>
        <v>a</v>
      </c>
      <c r="P1283" s="13"/>
      <c r="Q1283" s="13" t="s">
        <v>23</v>
      </c>
      <c r="R1283" s="13" t="s">
        <v>23</v>
      </c>
      <c r="S1283" s="13" t="s">
        <v>23</v>
      </c>
      <c r="T1283" s="13"/>
      <c r="U1283" s="13" t="s">
        <v>23</v>
      </c>
      <c r="V1283" s="13" t="s">
        <v>23</v>
      </c>
      <c r="W1283" s="13" t="s">
        <v>23</v>
      </c>
      <c r="X1283" s="13" t="s">
        <v>23</v>
      </c>
      <c r="Y1283" s="13" t="s">
        <v>23</v>
      </c>
      <c r="Z1283" s="13" t="s">
        <v>23</v>
      </c>
    </row>
    <row r="1284" spans="1:26" s="1" customFormat="1" ht="36" x14ac:dyDescent="0.25">
      <c r="A1284" s="4">
        <v>2338</v>
      </c>
      <c r="B1284" s="13">
        <v>1</v>
      </c>
      <c r="C1284" s="48" t="s">
        <v>5894</v>
      </c>
      <c r="D1284" s="1" t="s">
        <v>5896</v>
      </c>
      <c r="E1284" s="5">
        <v>35.153500000000001</v>
      </c>
      <c r="F1284" s="5">
        <v>35.927900000000001</v>
      </c>
      <c r="G1284" s="13">
        <v>-30</v>
      </c>
      <c r="H1284" s="1" t="s">
        <v>2951</v>
      </c>
      <c r="I1284" s="1" t="s">
        <v>2938</v>
      </c>
      <c r="J1284" s="16"/>
      <c r="K1284" s="16"/>
      <c r="L1284" s="14" t="s">
        <v>2952</v>
      </c>
      <c r="M1284" s="14" t="s">
        <v>5895</v>
      </c>
      <c r="N1284" s="1" t="s">
        <v>2922</v>
      </c>
      <c r="O1284" s="13" t="str">
        <f t="shared" si="24"/>
        <v>a</v>
      </c>
      <c r="P1284" s="13"/>
      <c r="Q1284" s="13" t="s">
        <v>23</v>
      </c>
      <c r="R1284" s="13" t="s">
        <v>23</v>
      </c>
      <c r="S1284" s="13" t="s">
        <v>23</v>
      </c>
      <c r="T1284" s="13"/>
      <c r="U1284" s="13" t="s">
        <v>23</v>
      </c>
      <c r="V1284" s="13" t="s">
        <v>23</v>
      </c>
      <c r="W1284" s="13" t="s">
        <v>23</v>
      </c>
      <c r="X1284" s="13" t="s">
        <v>23</v>
      </c>
      <c r="Y1284" s="13" t="s">
        <v>23</v>
      </c>
      <c r="Z1284" s="13" t="s">
        <v>23</v>
      </c>
    </row>
    <row r="1285" spans="1:26" s="1" customFormat="1" ht="33.75" x14ac:dyDescent="0.25">
      <c r="A1285" s="4">
        <v>2348</v>
      </c>
      <c r="B1285" s="13">
        <v>1</v>
      </c>
      <c r="C1285" s="48" t="s">
        <v>7197</v>
      </c>
      <c r="D1285" s="1" t="s">
        <v>5900</v>
      </c>
      <c r="E1285" s="5">
        <v>34.708500000000001</v>
      </c>
      <c r="F1285" s="5">
        <v>35.985999999999997</v>
      </c>
      <c r="G1285" s="13">
        <v>-1500</v>
      </c>
      <c r="H1285" s="1" t="s">
        <v>7277</v>
      </c>
      <c r="I1285" s="1" t="s">
        <v>114</v>
      </c>
      <c r="J1285" s="14" t="s">
        <v>7282</v>
      </c>
      <c r="K1285" s="14" t="s">
        <v>7276</v>
      </c>
      <c r="L1285" s="14" t="s">
        <v>2961</v>
      </c>
      <c r="M1285" s="14" t="s">
        <v>5899</v>
      </c>
      <c r="N1285" s="1" t="s">
        <v>2922</v>
      </c>
      <c r="O1285" s="13" t="str">
        <f t="shared" si="24"/>
        <v>a</v>
      </c>
      <c r="P1285" s="13"/>
      <c r="Q1285" s="13" t="s">
        <v>23</v>
      </c>
      <c r="R1285" s="13" t="s">
        <v>23</v>
      </c>
      <c r="S1285" s="13" t="s">
        <v>23</v>
      </c>
      <c r="T1285" s="13"/>
      <c r="U1285" s="13" t="s">
        <v>23</v>
      </c>
      <c r="V1285" s="13" t="s">
        <v>23</v>
      </c>
      <c r="W1285" s="13" t="s">
        <v>23</v>
      </c>
      <c r="X1285" s="13" t="s">
        <v>23</v>
      </c>
      <c r="Y1285" s="13" t="s">
        <v>23</v>
      </c>
      <c r="Z1285" s="13" t="s">
        <v>23</v>
      </c>
    </row>
    <row r="1286" spans="1:26" s="1" customFormat="1" ht="33.75" x14ac:dyDescent="0.25">
      <c r="A1286" s="4">
        <v>2355</v>
      </c>
      <c r="B1286" s="13">
        <v>1</v>
      </c>
      <c r="C1286" s="48" t="s">
        <v>2966</v>
      </c>
      <c r="D1286" s="1" t="s">
        <v>5902</v>
      </c>
      <c r="E1286" s="5">
        <v>34.360883000000001</v>
      </c>
      <c r="F1286" s="5">
        <v>35.729176000000002</v>
      </c>
      <c r="G1286" s="13">
        <v>-1500</v>
      </c>
      <c r="H1286" s="1" t="s">
        <v>7277</v>
      </c>
      <c r="I1286" s="1" t="s">
        <v>114</v>
      </c>
      <c r="J1286" s="14" t="s">
        <v>7282</v>
      </c>
      <c r="K1286" s="14" t="s">
        <v>7276</v>
      </c>
      <c r="L1286" s="14" t="s">
        <v>2967</v>
      </c>
      <c r="M1286" s="16"/>
      <c r="N1286" s="1" t="s">
        <v>2962</v>
      </c>
      <c r="O1286" s="13" t="str">
        <f t="shared" si="24"/>
        <v>a</v>
      </c>
      <c r="P1286" s="13"/>
      <c r="Q1286" s="13" t="s">
        <v>40</v>
      </c>
      <c r="R1286" s="13" t="s">
        <v>23</v>
      </c>
      <c r="S1286" s="13" t="s">
        <v>23</v>
      </c>
      <c r="T1286" s="13"/>
      <c r="U1286" s="13" t="s">
        <v>23</v>
      </c>
      <c r="V1286" s="13" t="s">
        <v>39</v>
      </c>
      <c r="W1286" s="13" t="s">
        <v>23</v>
      </c>
      <c r="X1286" s="13" t="s">
        <v>23</v>
      </c>
      <c r="Y1286" s="13" t="s">
        <v>23</v>
      </c>
      <c r="Z1286" s="13" t="s">
        <v>23</v>
      </c>
    </row>
    <row r="1287" spans="1:26" s="1" customFormat="1" ht="33.75" x14ac:dyDescent="0.25">
      <c r="A1287" s="4">
        <v>2357</v>
      </c>
      <c r="B1287" s="13">
        <v>1</v>
      </c>
      <c r="C1287" s="48" t="s">
        <v>5903</v>
      </c>
      <c r="D1287" s="1" t="s">
        <v>2968</v>
      </c>
      <c r="E1287" s="5">
        <v>34.328488</v>
      </c>
      <c r="F1287" s="5">
        <v>35.723492999999998</v>
      </c>
      <c r="G1287" s="13">
        <v>-1500</v>
      </c>
      <c r="H1287" s="1" t="s">
        <v>7277</v>
      </c>
      <c r="I1287" s="1" t="s">
        <v>114</v>
      </c>
      <c r="J1287" s="14" t="s">
        <v>7282</v>
      </c>
      <c r="K1287" s="14" t="s">
        <v>7276</v>
      </c>
      <c r="L1287" s="14" t="s">
        <v>2969</v>
      </c>
      <c r="M1287" s="16"/>
      <c r="N1287" s="1" t="s">
        <v>2962</v>
      </c>
      <c r="O1287" s="13" t="str">
        <f t="shared" si="24"/>
        <v>a</v>
      </c>
      <c r="P1287" s="13"/>
      <c r="Q1287" s="13" t="s">
        <v>23</v>
      </c>
      <c r="R1287" s="13" t="s">
        <v>23</v>
      </c>
      <c r="S1287" s="13" t="s">
        <v>23</v>
      </c>
      <c r="T1287" s="13"/>
      <c r="U1287" s="13" t="s">
        <v>23</v>
      </c>
      <c r="V1287" s="13" t="s">
        <v>23</v>
      </c>
      <c r="W1287" s="13" t="s">
        <v>23</v>
      </c>
      <c r="X1287" s="13" t="s">
        <v>23</v>
      </c>
      <c r="Y1287" s="13" t="s">
        <v>23</v>
      </c>
      <c r="Z1287" s="13" t="s">
        <v>23</v>
      </c>
    </row>
    <row r="1288" spans="1:26" s="1" customFormat="1" ht="72" x14ac:dyDescent="0.25">
      <c r="A1288" s="4">
        <v>2385</v>
      </c>
      <c r="B1288" s="13">
        <v>1</v>
      </c>
      <c r="C1288" s="48" t="s">
        <v>6292</v>
      </c>
      <c r="D1288" s="1" t="s">
        <v>7271</v>
      </c>
      <c r="E1288" s="5">
        <v>32.919899999999998</v>
      </c>
      <c r="F1288" s="5">
        <v>35.07</v>
      </c>
      <c r="G1288" s="13">
        <v>-500</v>
      </c>
      <c r="H1288" s="1" t="s">
        <v>5708</v>
      </c>
      <c r="I1288" s="1" t="s">
        <v>7136</v>
      </c>
      <c r="J1288" s="14" t="s">
        <v>6820</v>
      </c>
      <c r="L1288" s="14" t="s">
        <v>2988</v>
      </c>
      <c r="M1288" s="14" t="s">
        <v>5908</v>
      </c>
      <c r="N1288" s="1" t="s">
        <v>2987</v>
      </c>
      <c r="O1288" s="13" t="str">
        <f t="shared" si="24"/>
        <v>a</v>
      </c>
      <c r="P1288" s="13"/>
      <c r="Q1288" s="13" t="s">
        <v>38</v>
      </c>
      <c r="R1288" s="13" t="s">
        <v>39</v>
      </c>
      <c r="S1288" s="13" t="s">
        <v>39</v>
      </c>
      <c r="T1288" s="13"/>
      <c r="U1288" s="13" t="s">
        <v>23</v>
      </c>
      <c r="V1288" s="13" t="s">
        <v>23</v>
      </c>
      <c r="W1288" s="13" t="s">
        <v>23</v>
      </c>
      <c r="X1288" s="13" t="s">
        <v>23</v>
      </c>
      <c r="Y1288" s="13" t="s">
        <v>39</v>
      </c>
      <c r="Z1288" s="13" t="s">
        <v>23</v>
      </c>
    </row>
    <row r="1289" spans="1:26" s="1" customFormat="1" ht="36" x14ac:dyDescent="0.25">
      <c r="A1289" s="4">
        <v>2392</v>
      </c>
      <c r="B1289" s="13">
        <v>1</v>
      </c>
      <c r="C1289" s="48" t="s">
        <v>7268</v>
      </c>
      <c r="D1289" s="1" t="s">
        <v>2990</v>
      </c>
      <c r="E1289" s="5">
        <v>32.615948000000003</v>
      </c>
      <c r="F1289" s="5">
        <v>34.916826</v>
      </c>
      <c r="G1289" s="13">
        <v>-1200</v>
      </c>
      <c r="H1289" s="1" t="s">
        <v>7270</v>
      </c>
      <c r="I1289" s="1" t="s">
        <v>114</v>
      </c>
      <c r="J1289" s="14" t="s">
        <v>7269</v>
      </c>
      <c r="K1289" s="16"/>
      <c r="L1289" s="14" t="s">
        <v>2989</v>
      </c>
      <c r="M1289" s="14" t="s">
        <v>5909</v>
      </c>
      <c r="N1289" s="1" t="s">
        <v>2987</v>
      </c>
      <c r="O1289" s="13" t="str">
        <f t="shared" si="24"/>
        <v>a</v>
      </c>
      <c r="P1289" s="13"/>
      <c r="Q1289" s="13" t="s">
        <v>40</v>
      </c>
      <c r="R1289" s="13" t="s">
        <v>23</v>
      </c>
      <c r="S1289" s="13" t="s">
        <v>39</v>
      </c>
      <c r="T1289" s="13"/>
      <c r="U1289" s="13" t="s">
        <v>23</v>
      </c>
      <c r="V1289" s="13" t="s">
        <v>39</v>
      </c>
      <c r="W1289" s="13" t="s">
        <v>23</v>
      </c>
      <c r="X1289" s="13" t="s">
        <v>23</v>
      </c>
      <c r="Y1289" s="13" t="s">
        <v>23</v>
      </c>
      <c r="Z1289" s="13" t="s">
        <v>23</v>
      </c>
    </row>
    <row r="1290" spans="1:26" s="1" customFormat="1" ht="36" x14ac:dyDescent="0.25">
      <c r="A1290" s="4">
        <v>2394</v>
      </c>
      <c r="B1290" s="13">
        <v>1</v>
      </c>
      <c r="C1290" s="48" t="s">
        <v>2991</v>
      </c>
      <c r="D1290" s="1" t="s">
        <v>2992</v>
      </c>
      <c r="E1290" s="5">
        <v>32.506701999999997</v>
      </c>
      <c r="F1290" s="5">
        <v>34.892443</v>
      </c>
      <c r="G1290" s="13">
        <v>-330</v>
      </c>
      <c r="H1290" s="1" t="s">
        <v>2993</v>
      </c>
      <c r="I1290" s="1" t="s">
        <v>2938</v>
      </c>
      <c r="J1290" s="16"/>
      <c r="K1290" s="16"/>
      <c r="L1290" s="14" t="s">
        <v>2994</v>
      </c>
      <c r="M1290" s="14" t="s">
        <v>5910</v>
      </c>
      <c r="N1290" s="1" t="s">
        <v>2987</v>
      </c>
      <c r="O1290" s="13" t="str">
        <f t="shared" si="24"/>
        <v>a</v>
      </c>
      <c r="P1290" s="13"/>
      <c r="Q1290" s="13" t="s">
        <v>40</v>
      </c>
      <c r="R1290" s="13" t="s">
        <v>23</v>
      </c>
      <c r="S1290" s="13" t="s">
        <v>39</v>
      </c>
      <c r="T1290" s="13"/>
      <c r="U1290" s="13" t="s">
        <v>23</v>
      </c>
      <c r="V1290" s="13" t="s">
        <v>23</v>
      </c>
      <c r="W1290" s="13" t="s">
        <v>23</v>
      </c>
      <c r="X1290" s="13" t="s">
        <v>23</v>
      </c>
      <c r="Y1290" s="13" t="s">
        <v>23</v>
      </c>
      <c r="Z1290" s="13" t="s">
        <v>23</v>
      </c>
    </row>
    <row r="1291" spans="1:26" s="1" customFormat="1" ht="60" x14ac:dyDescent="0.25">
      <c r="A1291" s="4">
        <v>2395</v>
      </c>
      <c r="B1291" s="13">
        <v>1</v>
      </c>
      <c r="C1291" s="48" t="s">
        <v>2991</v>
      </c>
      <c r="D1291" s="1" t="s">
        <v>6293</v>
      </c>
      <c r="E1291" s="5">
        <v>32.501516000000002</v>
      </c>
      <c r="F1291" s="5">
        <v>34.891314000000001</v>
      </c>
      <c r="G1291" s="13">
        <v>-330</v>
      </c>
      <c r="H1291" s="1" t="s">
        <v>2993</v>
      </c>
      <c r="I1291" s="1" t="s">
        <v>7135</v>
      </c>
      <c r="J1291" s="16"/>
      <c r="K1291" s="16"/>
      <c r="L1291" s="14" t="s">
        <v>2994</v>
      </c>
      <c r="M1291" s="14" t="s">
        <v>5910</v>
      </c>
      <c r="N1291" s="1" t="s">
        <v>2987</v>
      </c>
      <c r="O1291" s="13" t="str">
        <f t="shared" si="24"/>
        <v>a</v>
      </c>
      <c r="P1291" s="13"/>
      <c r="Q1291" s="13" t="s">
        <v>40</v>
      </c>
      <c r="R1291" s="13" t="s">
        <v>23</v>
      </c>
      <c r="S1291" s="13" t="s">
        <v>39</v>
      </c>
      <c r="T1291" s="13"/>
      <c r="U1291" s="13" t="s">
        <v>23</v>
      </c>
      <c r="V1291" s="13" t="s">
        <v>23</v>
      </c>
      <c r="W1291" s="13" t="s">
        <v>23</v>
      </c>
      <c r="X1291" s="13" t="s">
        <v>23</v>
      </c>
      <c r="Y1291" s="13" t="s">
        <v>39</v>
      </c>
      <c r="Z1291" s="13" t="s">
        <v>23</v>
      </c>
    </row>
    <row r="1292" spans="1:26" s="1" customFormat="1" ht="24" x14ac:dyDescent="0.25">
      <c r="A1292" s="4">
        <v>2402</v>
      </c>
      <c r="B1292" s="13">
        <v>1</v>
      </c>
      <c r="C1292" s="48" t="s">
        <v>5912</v>
      </c>
      <c r="D1292" s="1" t="s">
        <v>2995</v>
      </c>
      <c r="E1292" s="5">
        <v>32.054302999999997</v>
      </c>
      <c r="F1292" s="5">
        <v>34.756943</v>
      </c>
      <c r="G1292" s="13">
        <v>-330</v>
      </c>
      <c r="H1292" s="1" t="s">
        <v>2996</v>
      </c>
      <c r="I1292" s="1" t="s">
        <v>420</v>
      </c>
      <c r="J1292" s="16"/>
      <c r="K1292" s="16"/>
      <c r="L1292" s="14" t="s">
        <v>2997</v>
      </c>
      <c r="M1292" s="14" t="s">
        <v>5911</v>
      </c>
      <c r="N1292" s="1" t="s">
        <v>2987</v>
      </c>
      <c r="O1292" s="13" t="str">
        <f t="shared" si="24"/>
        <v>a</v>
      </c>
      <c r="P1292" s="13"/>
      <c r="Q1292" s="13"/>
      <c r="R1292" s="13" t="s">
        <v>23</v>
      </c>
      <c r="S1292" s="13" t="s">
        <v>23</v>
      </c>
      <c r="T1292" s="13"/>
      <c r="U1292" s="13" t="s">
        <v>23</v>
      </c>
      <c r="V1292" s="13" t="s">
        <v>23</v>
      </c>
      <c r="W1292" s="13" t="s">
        <v>23</v>
      </c>
      <c r="X1292" s="13" t="s">
        <v>23</v>
      </c>
      <c r="Y1292" s="13" t="s">
        <v>23</v>
      </c>
      <c r="Z1292" s="13" t="s">
        <v>23</v>
      </c>
    </row>
    <row r="1293" spans="1:26" s="1" customFormat="1" ht="22.5" x14ac:dyDescent="0.25">
      <c r="A1293" s="4">
        <v>2403</v>
      </c>
      <c r="B1293" s="13">
        <v>1</v>
      </c>
      <c r="C1293" s="48" t="s">
        <v>2998</v>
      </c>
      <c r="D1293" s="1" t="s">
        <v>2999</v>
      </c>
      <c r="E1293" s="5">
        <v>31.7804</v>
      </c>
      <c r="F1293" s="5">
        <v>34.621600000000001</v>
      </c>
      <c r="G1293" s="13">
        <v>300</v>
      </c>
      <c r="H1293" s="1" t="s">
        <v>3000</v>
      </c>
      <c r="I1293" s="1" t="s">
        <v>193</v>
      </c>
      <c r="J1293" s="16"/>
      <c r="K1293" s="16"/>
      <c r="L1293" s="14" t="s">
        <v>3001</v>
      </c>
      <c r="M1293" s="14" t="s">
        <v>5913</v>
      </c>
      <c r="N1293" s="1" t="s">
        <v>2987</v>
      </c>
      <c r="O1293" s="13" t="str">
        <f t="shared" si="24"/>
        <v>a</v>
      </c>
      <c r="P1293" s="13"/>
      <c r="Q1293" s="13" t="s">
        <v>23</v>
      </c>
      <c r="R1293" s="13" t="s">
        <v>23</v>
      </c>
      <c r="S1293" s="13" t="s">
        <v>23</v>
      </c>
      <c r="T1293" s="13"/>
      <c r="U1293" s="13" t="s">
        <v>23</v>
      </c>
      <c r="V1293" s="13" t="s">
        <v>23</v>
      </c>
      <c r="W1293" s="13" t="s">
        <v>23</v>
      </c>
      <c r="X1293" s="13" t="s">
        <v>23</v>
      </c>
      <c r="Y1293" s="13" t="s">
        <v>23</v>
      </c>
      <c r="Z1293" s="13" t="s">
        <v>23</v>
      </c>
    </row>
    <row r="1294" spans="1:26" s="1" customFormat="1" ht="24" x14ac:dyDescent="0.25">
      <c r="A1294" s="4">
        <v>2407.3000000000002</v>
      </c>
      <c r="B1294" s="13">
        <v>1</v>
      </c>
      <c r="C1294" s="48" t="s">
        <v>7372</v>
      </c>
      <c r="D1294" s="1" t="s">
        <v>7369</v>
      </c>
      <c r="E1294" s="5">
        <v>31.462599999999998</v>
      </c>
      <c r="F1294" s="5">
        <v>34.3782</v>
      </c>
      <c r="G1294" s="13">
        <v>-1000</v>
      </c>
      <c r="H1294" s="1" t="s">
        <v>7371</v>
      </c>
      <c r="J1294" s="14" t="s">
        <v>7367</v>
      </c>
      <c r="K1294" s="16"/>
      <c r="L1294" s="14"/>
      <c r="M1294" s="14"/>
      <c r="N1294" s="1" t="s">
        <v>7349</v>
      </c>
      <c r="O1294" s="13" t="str">
        <f t="shared" si="24"/>
        <v>a</v>
      </c>
      <c r="P1294" s="13"/>
      <c r="Q1294" s="13"/>
      <c r="R1294" s="13"/>
      <c r="S1294" s="13"/>
      <c r="T1294" s="13"/>
      <c r="U1294" s="13"/>
      <c r="V1294" s="13"/>
      <c r="W1294" s="13"/>
      <c r="X1294" s="13"/>
      <c r="Y1294" s="13"/>
      <c r="Z1294" s="13"/>
    </row>
    <row r="1295" spans="1:26" s="1" customFormat="1" ht="22.5" x14ac:dyDescent="0.25">
      <c r="A1295" s="4">
        <v>2408</v>
      </c>
      <c r="B1295" s="13">
        <v>1</v>
      </c>
      <c r="C1295" s="48" t="s">
        <v>3007</v>
      </c>
      <c r="D1295" s="1" t="s">
        <v>3008</v>
      </c>
      <c r="E1295" s="5">
        <v>31.329532</v>
      </c>
      <c r="F1295" s="5">
        <v>34.210501000000001</v>
      </c>
      <c r="G1295" s="13">
        <v>-330</v>
      </c>
      <c r="H1295" s="1" t="s">
        <v>3009</v>
      </c>
      <c r="J1295" s="16"/>
      <c r="K1295" s="16"/>
      <c r="L1295" s="14" t="s">
        <v>3010</v>
      </c>
      <c r="M1295" s="14" t="s">
        <v>5916</v>
      </c>
      <c r="N1295" s="1" t="s">
        <v>7349</v>
      </c>
      <c r="O1295" s="13" t="str">
        <f t="shared" si="24"/>
        <v>a</v>
      </c>
      <c r="P1295" s="13"/>
      <c r="Q1295" s="13" t="s">
        <v>23</v>
      </c>
      <c r="R1295" s="13" t="s">
        <v>23</v>
      </c>
      <c r="S1295" s="13" t="s">
        <v>23</v>
      </c>
      <c r="T1295" s="13"/>
      <c r="U1295" s="13" t="s">
        <v>23</v>
      </c>
      <c r="V1295" s="13" t="s">
        <v>23</v>
      </c>
      <c r="W1295" s="13" t="s">
        <v>23</v>
      </c>
      <c r="X1295" s="13" t="s">
        <v>23</v>
      </c>
      <c r="Y1295" s="13" t="s">
        <v>23</v>
      </c>
      <c r="Z1295" s="13" t="s">
        <v>23</v>
      </c>
    </row>
    <row r="1296" spans="1:26" s="1" customFormat="1" ht="144" x14ac:dyDescent="0.25">
      <c r="A1296" s="4">
        <v>2423</v>
      </c>
      <c r="B1296" s="13">
        <v>1</v>
      </c>
      <c r="C1296" s="48" t="s">
        <v>3019</v>
      </c>
      <c r="D1296" s="1" t="s">
        <v>3020</v>
      </c>
      <c r="E1296" s="5">
        <v>20.997895</v>
      </c>
      <c r="F1296" s="5">
        <v>37.181196999999997</v>
      </c>
      <c r="G1296" s="13" t="s">
        <v>974</v>
      </c>
      <c r="H1296" s="1" t="s">
        <v>3021</v>
      </c>
      <c r="J1296" s="16"/>
      <c r="K1296" s="16"/>
      <c r="L1296" s="16"/>
      <c r="M1296" s="16"/>
      <c r="N1296" s="1" t="s">
        <v>3018</v>
      </c>
      <c r="O1296" s="13" t="str">
        <f t="shared" si="24"/>
        <v>a</v>
      </c>
      <c r="P1296" s="13"/>
      <c r="Q1296" s="13" t="s">
        <v>23</v>
      </c>
      <c r="R1296" s="13" t="s">
        <v>23</v>
      </c>
      <c r="S1296" s="13" t="s">
        <v>23</v>
      </c>
      <c r="T1296" s="13"/>
      <c r="U1296" s="13" t="s">
        <v>23</v>
      </c>
      <c r="V1296" s="13" t="s">
        <v>23</v>
      </c>
      <c r="W1296" s="13" t="s">
        <v>23</v>
      </c>
      <c r="X1296" s="13" t="s">
        <v>23</v>
      </c>
      <c r="Y1296" s="13" t="s">
        <v>23</v>
      </c>
      <c r="Z1296" s="13" t="s">
        <v>23</v>
      </c>
    </row>
    <row r="1297" spans="1:26" s="1" customFormat="1" ht="96" x14ac:dyDescent="0.25">
      <c r="A1297" s="4">
        <v>2424</v>
      </c>
      <c r="B1297" s="13">
        <v>1</v>
      </c>
      <c r="C1297" s="48" t="s">
        <v>3022</v>
      </c>
      <c r="D1297" s="1" t="s">
        <v>3023</v>
      </c>
      <c r="E1297" s="5">
        <v>20.781551</v>
      </c>
      <c r="F1297" s="5">
        <v>37.171810000000001</v>
      </c>
      <c r="G1297" s="13" t="s">
        <v>974</v>
      </c>
      <c r="H1297" s="1" t="s">
        <v>3021</v>
      </c>
      <c r="J1297" s="16"/>
      <c r="K1297" s="16"/>
      <c r="L1297" s="16"/>
      <c r="M1297" s="16"/>
      <c r="N1297" s="1" t="s">
        <v>3018</v>
      </c>
      <c r="O1297" s="13" t="str">
        <f t="shared" si="24"/>
        <v>a</v>
      </c>
      <c r="P1297" s="13" t="s">
        <v>97</v>
      </c>
      <c r="Q1297" s="13" t="s">
        <v>23</v>
      </c>
      <c r="R1297" s="13" t="s">
        <v>23</v>
      </c>
      <c r="S1297" s="13" t="s">
        <v>23</v>
      </c>
      <c r="T1297" s="13"/>
      <c r="U1297" s="13" t="s">
        <v>23</v>
      </c>
      <c r="V1297" s="13" t="s">
        <v>23</v>
      </c>
      <c r="W1297" s="13" t="s">
        <v>23</v>
      </c>
      <c r="X1297" s="13" t="s">
        <v>23</v>
      </c>
      <c r="Y1297" s="13" t="s">
        <v>23</v>
      </c>
      <c r="Z1297" s="13" t="s">
        <v>23</v>
      </c>
    </row>
    <row r="1298" spans="1:26" s="1" customFormat="1" ht="108" x14ac:dyDescent="0.25">
      <c r="A1298" s="4">
        <v>2426</v>
      </c>
      <c r="B1298" s="13">
        <v>1</v>
      </c>
      <c r="C1298" s="48" t="s">
        <v>3025</v>
      </c>
      <c r="D1298" s="1" t="s">
        <v>4437</v>
      </c>
      <c r="E1298" s="5">
        <v>18.7529</v>
      </c>
      <c r="F1298" s="5">
        <v>37.630405000000003</v>
      </c>
      <c r="G1298" s="13" t="s">
        <v>974</v>
      </c>
      <c r="H1298" s="1" t="s">
        <v>3021</v>
      </c>
      <c r="I1298" s="1" t="s">
        <v>87</v>
      </c>
      <c r="J1298" s="16"/>
      <c r="K1298" s="16"/>
      <c r="L1298" s="16"/>
      <c r="M1298" s="16"/>
      <c r="N1298" s="1" t="s">
        <v>3018</v>
      </c>
      <c r="O1298" s="13" t="str">
        <f t="shared" si="24"/>
        <v>a</v>
      </c>
      <c r="P1298" s="13"/>
      <c r="Q1298" s="13" t="s">
        <v>23</v>
      </c>
      <c r="R1298" s="13" t="s">
        <v>23</v>
      </c>
      <c r="S1298" s="13" t="s">
        <v>23</v>
      </c>
      <c r="T1298" s="13"/>
      <c r="U1298" s="13" t="s">
        <v>23</v>
      </c>
      <c r="V1298" s="13" t="s">
        <v>23</v>
      </c>
      <c r="W1298" s="13" t="s">
        <v>23</v>
      </c>
      <c r="X1298" s="13" t="s">
        <v>23</v>
      </c>
      <c r="Y1298" s="13" t="s">
        <v>23</v>
      </c>
      <c r="Z1298" s="13" t="s">
        <v>23</v>
      </c>
    </row>
    <row r="1299" spans="1:26" s="1" customFormat="1" ht="48" x14ac:dyDescent="0.25">
      <c r="A1299" s="4">
        <v>2427</v>
      </c>
      <c r="B1299" s="13">
        <v>1</v>
      </c>
      <c r="C1299" s="48" t="s">
        <v>3026</v>
      </c>
      <c r="D1299" s="1" t="s">
        <v>3027</v>
      </c>
      <c r="E1299" s="5">
        <v>18.220925000000001</v>
      </c>
      <c r="F1299" s="5">
        <v>38.325598999999997</v>
      </c>
      <c r="G1299" s="13" t="s">
        <v>974</v>
      </c>
      <c r="H1299" s="1" t="s">
        <v>2993</v>
      </c>
      <c r="J1299" s="16"/>
      <c r="K1299" s="16"/>
      <c r="L1299" s="16"/>
      <c r="M1299" s="16"/>
      <c r="N1299" s="1" t="s">
        <v>3018</v>
      </c>
      <c r="O1299" s="13" t="str">
        <f t="shared" si="24"/>
        <v>a</v>
      </c>
      <c r="P1299" s="13" t="s">
        <v>97</v>
      </c>
      <c r="Q1299" s="13" t="s">
        <v>23</v>
      </c>
      <c r="R1299" s="13" t="s">
        <v>23</v>
      </c>
      <c r="S1299" s="13" t="s">
        <v>23</v>
      </c>
      <c r="T1299" s="13"/>
      <c r="U1299" s="13" t="s">
        <v>23</v>
      </c>
      <c r="V1299" s="13" t="s">
        <v>23</v>
      </c>
      <c r="W1299" s="13" t="s">
        <v>23</v>
      </c>
      <c r="X1299" s="13" t="s">
        <v>23</v>
      </c>
      <c r="Y1299" s="13" t="s">
        <v>23</v>
      </c>
      <c r="Z1299" s="13" t="s">
        <v>23</v>
      </c>
    </row>
    <row r="1300" spans="1:26" s="1" customFormat="1" ht="24" x14ac:dyDescent="0.25">
      <c r="A1300" s="4">
        <v>2429</v>
      </c>
      <c r="B1300" s="13">
        <v>1</v>
      </c>
      <c r="C1300" s="48" t="s">
        <v>3030</v>
      </c>
      <c r="D1300" s="1" t="s">
        <v>6514</v>
      </c>
      <c r="E1300" s="5">
        <v>18.171196999999999</v>
      </c>
      <c r="F1300" s="5">
        <v>38.439805</v>
      </c>
      <c r="G1300" s="13" t="s">
        <v>974</v>
      </c>
      <c r="H1300" s="1" t="s">
        <v>2993</v>
      </c>
      <c r="J1300" s="16"/>
      <c r="K1300" s="16"/>
      <c r="L1300" s="16"/>
      <c r="M1300" s="16"/>
      <c r="N1300" s="1" t="s">
        <v>3018</v>
      </c>
      <c r="O1300" s="13" t="str">
        <f t="shared" si="24"/>
        <v>a</v>
      </c>
      <c r="P1300" s="13"/>
      <c r="Q1300" s="13" t="s">
        <v>23</v>
      </c>
      <c r="R1300" s="13" t="s">
        <v>23</v>
      </c>
      <c r="S1300" s="13" t="s">
        <v>23</v>
      </c>
      <c r="T1300" s="13"/>
      <c r="U1300" s="13" t="s">
        <v>23</v>
      </c>
      <c r="V1300" s="13" t="s">
        <v>23</v>
      </c>
      <c r="W1300" s="13" t="s">
        <v>23</v>
      </c>
      <c r="X1300" s="13" t="s">
        <v>23</v>
      </c>
      <c r="Y1300" s="13" t="s">
        <v>23</v>
      </c>
      <c r="Z1300" s="13" t="s">
        <v>23</v>
      </c>
    </row>
    <row r="1301" spans="1:26" s="1" customFormat="1" ht="24" x14ac:dyDescent="0.25">
      <c r="A1301" s="6">
        <v>2431.1</v>
      </c>
      <c r="B1301" s="13">
        <v>1</v>
      </c>
      <c r="C1301" s="48" t="s">
        <v>5929</v>
      </c>
      <c r="D1301" s="1" t="s">
        <v>3032</v>
      </c>
      <c r="E1301" s="5">
        <v>15.718794000000001</v>
      </c>
      <c r="F1301" s="5">
        <v>39.950491</v>
      </c>
      <c r="G1301" s="13">
        <v>-30</v>
      </c>
      <c r="H1301" s="1" t="s">
        <v>3033</v>
      </c>
      <c r="I1301" s="1" t="s">
        <v>3034</v>
      </c>
      <c r="J1301" s="16"/>
      <c r="K1301" s="16"/>
      <c r="L1301" s="14" t="s">
        <v>3035</v>
      </c>
      <c r="M1301" s="14" t="s">
        <v>5928</v>
      </c>
      <c r="N1301" s="1" t="s">
        <v>3031</v>
      </c>
      <c r="O1301" s="13" t="str">
        <f t="shared" si="24"/>
        <v>a</v>
      </c>
      <c r="P1301" s="13" t="s">
        <v>97</v>
      </c>
      <c r="Q1301" s="13"/>
      <c r="R1301" s="13"/>
      <c r="S1301" s="13"/>
      <c r="T1301" s="13"/>
      <c r="U1301" s="13"/>
      <c r="V1301" s="13"/>
      <c r="W1301" s="13"/>
      <c r="X1301" s="13"/>
      <c r="Y1301" s="13"/>
      <c r="Z1301" s="13"/>
    </row>
    <row r="1302" spans="1:26" s="1" customFormat="1" ht="84" x14ac:dyDescent="0.25">
      <c r="A1302" s="7">
        <v>2432</v>
      </c>
      <c r="B1302" s="13">
        <v>1</v>
      </c>
      <c r="C1302" s="48" t="s">
        <v>3036</v>
      </c>
      <c r="D1302" s="1" t="s">
        <v>3037</v>
      </c>
      <c r="E1302" s="5">
        <v>15.609814</v>
      </c>
      <c r="F1302" s="5">
        <v>39.463112000000002</v>
      </c>
      <c r="G1302" s="13" t="s">
        <v>974</v>
      </c>
      <c r="H1302" s="1" t="s">
        <v>3063</v>
      </c>
      <c r="J1302" s="16"/>
      <c r="K1302" s="16"/>
      <c r="L1302" s="14" t="s">
        <v>3038</v>
      </c>
      <c r="M1302" s="16"/>
      <c r="N1302" s="1" t="s">
        <v>3031</v>
      </c>
      <c r="O1302" s="13" t="str">
        <f t="shared" si="24"/>
        <v>a</v>
      </c>
      <c r="P1302" s="13" t="s">
        <v>97</v>
      </c>
      <c r="Q1302" s="13" t="s">
        <v>23</v>
      </c>
      <c r="R1302" s="13" t="s">
        <v>23</v>
      </c>
      <c r="S1302" s="13" t="s">
        <v>23</v>
      </c>
      <c r="T1302" s="13"/>
      <c r="U1302" s="13" t="s">
        <v>23</v>
      </c>
      <c r="V1302" s="13" t="s">
        <v>23</v>
      </c>
      <c r="W1302" s="13" t="s">
        <v>23</v>
      </c>
      <c r="X1302" s="13" t="s">
        <v>23</v>
      </c>
      <c r="Y1302" s="13" t="s">
        <v>23</v>
      </c>
      <c r="Z1302" s="13" t="s">
        <v>23</v>
      </c>
    </row>
    <row r="1303" spans="1:26" s="1" customFormat="1" ht="24" x14ac:dyDescent="0.25">
      <c r="A1303" s="6">
        <v>2432.1</v>
      </c>
      <c r="B1303" s="13">
        <v>1</v>
      </c>
      <c r="C1303" s="48" t="s">
        <v>3039</v>
      </c>
      <c r="D1303" s="1" t="s">
        <v>3040</v>
      </c>
      <c r="E1303" s="5">
        <v>15.461973</v>
      </c>
      <c r="F1303" s="5">
        <v>39.755614999999999</v>
      </c>
      <c r="G1303" s="13">
        <v>-30</v>
      </c>
      <c r="H1303" s="1" t="s">
        <v>3033</v>
      </c>
      <c r="I1303" s="1" t="s">
        <v>3034</v>
      </c>
      <c r="J1303" s="16"/>
      <c r="K1303" s="16"/>
      <c r="L1303" s="14" t="s">
        <v>3041</v>
      </c>
      <c r="M1303" s="15" t="s">
        <v>5924</v>
      </c>
      <c r="N1303" s="1" t="s">
        <v>3031</v>
      </c>
      <c r="O1303" s="13" t="str">
        <f t="shared" si="24"/>
        <v>a</v>
      </c>
      <c r="P1303" s="13" t="s">
        <v>97</v>
      </c>
      <c r="Q1303" s="13" t="s">
        <v>23</v>
      </c>
      <c r="R1303" s="13" t="s">
        <v>23</v>
      </c>
      <c r="S1303" s="13" t="s">
        <v>23</v>
      </c>
      <c r="T1303" s="13"/>
      <c r="U1303" s="13" t="s">
        <v>23</v>
      </c>
      <c r="V1303" s="13" t="s">
        <v>23</v>
      </c>
      <c r="W1303" s="13" t="s">
        <v>23</v>
      </c>
      <c r="X1303" s="13" t="s">
        <v>23</v>
      </c>
      <c r="Y1303" s="13" t="s">
        <v>23</v>
      </c>
      <c r="Z1303" s="13" t="s">
        <v>23</v>
      </c>
    </row>
    <row r="1304" spans="1:26" s="1" customFormat="1" ht="24" x14ac:dyDescent="0.25">
      <c r="A1304" s="7">
        <v>2435</v>
      </c>
      <c r="B1304" s="13">
        <v>1</v>
      </c>
      <c r="C1304" s="48" t="s">
        <v>3046</v>
      </c>
      <c r="D1304" s="1" t="s">
        <v>3047</v>
      </c>
      <c r="E1304" s="5">
        <v>14.764969000000001</v>
      </c>
      <c r="F1304" s="5">
        <v>40.793933000000003</v>
      </c>
      <c r="G1304" s="13" t="s">
        <v>974</v>
      </c>
      <c r="H1304" s="1" t="s">
        <v>3048</v>
      </c>
      <c r="I1304" s="1" t="s">
        <v>3034</v>
      </c>
      <c r="J1304" s="16"/>
      <c r="K1304" s="16"/>
      <c r="L1304" s="16"/>
      <c r="M1304" s="16"/>
      <c r="N1304" s="1" t="s">
        <v>3031</v>
      </c>
      <c r="O1304" s="13" t="str">
        <f t="shared" si="24"/>
        <v>a</v>
      </c>
      <c r="P1304" s="13" t="s">
        <v>97</v>
      </c>
      <c r="Q1304" s="13"/>
      <c r="R1304" s="13"/>
      <c r="S1304" s="13"/>
      <c r="T1304" s="13"/>
      <c r="U1304" s="13"/>
      <c r="V1304" s="13"/>
      <c r="W1304" s="13"/>
      <c r="X1304" s="13"/>
      <c r="Y1304" s="13"/>
      <c r="Z1304" s="13"/>
    </row>
    <row r="1305" spans="1:26" s="1" customFormat="1" ht="156" x14ac:dyDescent="0.25">
      <c r="A1305" s="4">
        <v>2435.1</v>
      </c>
      <c r="B1305" s="13">
        <v>1</v>
      </c>
      <c r="C1305" s="48" t="s">
        <v>4548</v>
      </c>
      <c r="D1305" s="1" t="s">
        <v>3049</v>
      </c>
      <c r="E1305" s="5">
        <v>18.382418000000001</v>
      </c>
      <c r="F1305" s="5">
        <v>38.489277000000001</v>
      </c>
      <c r="G1305" s="13" t="s">
        <v>974</v>
      </c>
      <c r="H1305" s="1" t="s">
        <v>3063</v>
      </c>
      <c r="J1305" s="16"/>
      <c r="K1305" s="16"/>
      <c r="L1305" s="14" t="s">
        <v>3050</v>
      </c>
      <c r="M1305" s="16"/>
      <c r="N1305" s="1" t="s">
        <v>3018</v>
      </c>
      <c r="O1305" s="13" t="str">
        <f t="shared" si="24"/>
        <v>a</v>
      </c>
      <c r="P1305" s="13"/>
      <c r="Q1305" s="13" t="s">
        <v>23</v>
      </c>
      <c r="R1305" s="13" t="s">
        <v>23</v>
      </c>
      <c r="S1305" s="13" t="s">
        <v>23</v>
      </c>
      <c r="T1305" s="13"/>
      <c r="U1305" s="13" t="s">
        <v>23</v>
      </c>
      <c r="V1305" s="13" t="s">
        <v>23</v>
      </c>
      <c r="W1305" s="13" t="s">
        <v>23</v>
      </c>
      <c r="X1305" s="13" t="s">
        <v>23</v>
      </c>
      <c r="Y1305" s="13" t="s">
        <v>23</v>
      </c>
      <c r="Z1305" s="13" t="s">
        <v>23</v>
      </c>
    </row>
    <row r="1306" spans="1:26" s="1" customFormat="1" ht="24" x14ac:dyDescent="0.25">
      <c r="A1306" s="6">
        <v>2435.1999999999998</v>
      </c>
      <c r="B1306" s="13">
        <v>1</v>
      </c>
      <c r="C1306" s="48" t="s">
        <v>7406</v>
      </c>
      <c r="D1306" s="1" t="s">
        <v>3051</v>
      </c>
      <c r="E1306" s="5">
        <v>13.933477999999999</v>
      </c>
      <c r="F1306" s="5">
        <v>41.694754000000003</v>
      </c>
      <c r="G1306" s="13" t="s">
        <v>974</v>
      </c>
      <c r="H1306" s="1" t="s">
        <v>2993</v>
      </c>
      <c r="I1306" s="1" t="s">
        <v>3052</v>
      </c>
      <c r="J1306" s="16"/>
      <c r="K1306" s="16"/>
      <c r="L1306" s="14" t="s">
        <v>3053</v>
      </c>
      <c r="M1306" s="16"/>
      <c r="N1306" s="1" t="s">
        <v>3031</v>
      </c>
      <c r="O1306" s="13" t="str">
        <f t="shared" si="24"/>
        <v>a</v>
      </c>
      <c r="P1306" s="13"/>
      <c r="Q1306" s="13"/>
      <c r="R1306" s="13"/>
      <c r="S1306" s="13"/>
      <c r="T1306" s="13"/>
      <c r="U1306" s="13"/>
      <c r="V1306" s="13"/>
      <c r="W1306" s="13"/>
      <c r="X1306" s="13"/>
      <c r="Y1306" s="13"/>
      <c r="Z1306" s="13"/>
    </row>
    <row r="1307" spans="1:26" s="1" customFormat="1" ht="96" x14ac:dyDescent="0.25">
      <c r="A1307" s="6">
        <v>2435.3000000000002</v>
      </c>
      <c r="B1307" s="13">
        <v>1</v>
      </c>
      <c r="C1307" s="48" t="s">
        <v>3054</v>
      </c>
      <c r="D1307" s="1" t="s">
        <v>3055</v>
      </c>
      <c r="E1307" s="5">
        <v>13.643917999999999</v>
      </c>
      <c r="F1307" s="5">
        <v>42.158692000000002</v>
      </c>
      <c r="G1307" s="13" t="s">
        <v>974</v>
      </c>
      <c r="H1307" s="1" t="s">
        <v>2993</v>
      </c>
      <c r="J1307" s="16"/>
      <c r="K1307" s="16"/>
      <c r="L1307" s="14" t="s">
        <v>3056</v>
      </c>
      <c r="M1307" s="16"/>
      <c r="N1307" s="1" t="s">
        <v>3031</v>
      </c>
      <c r="O1307" s="13" t="str">
        <f t="shared" si="24"/>
        <v>a</v>
      </c>
      <c r="P1307" s="13" t="s">
        <v>97</v>
      </c>
      <c r="Q1307" s="13"/>
      <c r="R1307" s="13"/>
      <c r="S1307" s="13"/>
      <c r="T1307" s="13"/>
      <c r="U1307" s="13"/>
      <c r="V1307" s="13"/>
      <c r="W1307" s="13"/>
      <c r="X1307" s="13"/>
      <c r="Y1307" s="13"/>
      <c r="Z1307" s="13"/>
    </row>
    <row r="1308" spans="1:26" s="1" customFormat="1" ht="22.5" x14ac:dyDescent="0.25">
      <c r="A1308" s="6">
        <v>2435.5</v>
      </c>
      <c r="B1308" s="13">
        <v>1</v>
      </c>
      <c r="C1308" s="48" t="s">
        <v>3057</v>
      </c>
      <c r="D1308" s="1" t="s">
        <v>3058</v>
      </c>
      <c r="E1308" s="5">
        <v>12.973376</v>
      </c>
      <c r="F1308" s="5">
        <v>42.755432999999996</v>
      </c>
      <c r="G1308" s="13" t="s">
        <v>974</v>
      </c>
      <c r="H1308" s="1" t="s">
        <v>2993</v>
      </c>
      <c r="I1308" s="1" t="s">
        <v>3052</v>
      </c>
      <c r="J1308" s="16"/>
      <c r="K1308" s="16"/>
      <c r="L1308" s="14" t="s">
        <v>3059</v>
      </c>
      <c r="M1308" s="16"/>
      <c r="N1308" s="1" t="s">
        <v>3031</v>
      </c>
      <c r="O1308" s="13" t="str">
        <f t="shared" si="24"/>
        <v>a</v>
      </c>
      <c r="P1308" s="13"/>
      <c r="Q1308" s="13"/>
      <c r="R1308" s="13"/>
      <c r="S1308" s="13"/>
      <c r="T1308" s="13"/>
      <c r="U1308" s="13"/>
      <c r="V1308" s="13"/>
      <c r="W1308" s="13"/>
      <c r="X1308" s="13"/>
      <c r="Y1308" s="13"/>
      <c r="Z1308" s="13"/>
    </row>
    <row r="1309" spans="1:26" s="1" customFormat="1" ht="36" x14ac:dyDescent="0.25">
      <c r="A1309" s="6">
        <v>2435.6</v>
      </c>
      <c r="B1309" s="13">
        <v>1</v>
      </c>
      <c r="C1309" s="48" t="s">
        <v>4536</v>
      </c>
      <c r="D1309" s="1" t="s">
        <v>3060</v>
      </c>
      <c r="E1309" s="5">
        <v>12.859711000000001</v>
      </c>
      <c r="F1309" s="5">
        <v>42.906101</v>
      </c>
      <c r="G1309" s="13" t="s">
        <v>974</v>
      </c>
      <c r="H1309" s="1" t="s">
        <v>2993</v>
      </c>
      <c r="I1309" s="1" t="s">
        <v>3061</v>
      </c>
      <c r="J1309" s="16"/>
      <c r="K1309" s="16"/>
      <c r="L1309" s="16"/>
      <c r="M1309" s="16"/>
      <c r="N1309" s="1" t="s">
        <v>3031</v>
      </c>
      <c r="O1309" s="13" t="str">
        <f t="shared" ref="O1309:O1333" si="25">IF(H1309="","m","a")</f>
        <v>a</v>
      </c>
      <c r="P1309" s="13"/>
      <c r="Q1309" s="13"/>
      <c r="R1309" s="13"/>
      <c r="S1309" s="13"/>
      <c r="T1309" s="13"/>
      <c r="U1309" s="13"/>
      <c r="V1309" s="13"/>
      <c r="W1309" s="13"/>
      <c r="X1309" s="13"/>
      <c r="Y1309" s="13"/>
      <c r="Z1309" s="13"/>
    </row>
    <row r="1310" spans="1:26" s="1" customFormat="1" ht="216" x14ac:dyDescent="0.25">
      <c r="A1310" s="4">
        <v>2436</v>
      </c>
      <c r="B1310" s="13">
        <v>1</v>
      </c>
      <c r="C1310" s="48" t="s">
        <v>3062</v>
      </c>
      <c r="D1310" s="1" t="s">
        <v>4438</v>
      </c>
      <c r="E1310" s="5">
        <v>12.7111</v>
      </c>
      <c r="F1310" s="5">
        <v>43.130499999999998</v>
      </c>
      <c r="G1310" s="13">
        <v>-30</v>
      </c>
      <c r="H1310" s="1" t="s">
        <v>3063</v>
      </c>
      <c r="J1310" s="16"/>
      <c r="K1310" s="16"/>
      <c r="L1310" s="14" t="s">
        <v>3064</v>
      </c>
      <c r="M1310" s="14" t="s">
        <v>5931</v>
      </c>
      <c r="N1310" s="1" t="s">
        <v>3031</v>
      </c>
      <c r="O1310" s="13" t="str">
        <f t="shared" si="25"/>
        <v>a</v>
      </c>
      <c r="P1310" s="13"/>
      <c r="Q1310" s="13" t="s">
        <v>23</v>
      </c>
      <c r="R1310" s="13" t="s">
        <v>23</v>
      </c>
      <c r="S1310" s="13" t="s">
        <v>23</v>
      </c>
      <c r="T1310" s="13"/>
      <c r="U1310" s="13" t="s">
        <v>23</v>
      </c>
      <c r="V1310" s="13" t="s">
        <v>23</v>
      </c>
      <c r="W1310" s="13" t="s">
        <v>23</v>
      </c>
      <c r="X1310" s="13" t="s">
        <v>23</v>
      </c>
      <c r="Y1310" s="13" t="s">
        <v>23</v>
      </c>
      <c r="Z1310" s="13" t="s">
        <v>23</v>
      </c>
    </row>
    <row r="1311" spans="1:26" s="1" customFormat="1" ht="264" x14ac:dyDescent="0.25">
      <c r="A1311" s="4">
        <v>2437</v>
      </c>
      <c r="B1311" s="13">
        <v>1</v>
      </c>
      <c r="C1311" s="48" t="s">
        <v>3065</v>
      </c>
      <c r="D1311" s="1" t="s">
        <v>7345</v>
      </c>
      <c r="E1311" s="5">
        <v>12.4678</v>
      </c>
      <c r="F1311" s="5">
        <v>43.314500000000002</v>
      </c>
      <c r="G1311" s="13">
        <v>-30</v>
      </c>
      <c r="H1311" s="1" t="s">
        <v>2993</v>
      </c>
      <c r="J1311" s="16"/>
      <c r="K1311" s="16"/>
      <c r="L1311" s="14" t="s">
        <v>3066</v>
      </c>
      <c r="M1311" s="14" t="s">
        <v>5932</v>
      </c>
      <c r="N1311" s="1" t="s">
        <v>3067</v>
      </c>
      <c r="O1311" s="13" t="str">
        <f t="shared" si="25"/>
        <v>a</v>
      </c>
      <c r="P1311" s="13"/>
      <c r="Q1311" s="13" t="s">
        <v>23</v>
      </c>
      <c r="R1311" s="13" t="s">
        <v>23</v>
      </c>
      <c r="S1311" s="13" t="s">
        <v>23</v>
      </c>
      <c r="T1311" s="13"/>
      <c r="U1311" s="13" t="s">
        <v>23</v>
      </c>
      <c r="V1311" s="13" t="s">
        <v>23</v>
      </c>
      <c r="W1311" s="13" t="s">
        <v>23</v>
      </c>
      <c r="X1311" s="13" t="s">
        <v>23</v>
      </c>
      <c r="Y1311" s="13" t="s">
        <v>23</v>
      </c>
      <c r="Z1311" s="13" t="s">
        <v>23</v>
      </c>
    </row>
    <row r="1312" spans="1:26" s="1" customFormat="1" ht="132" x14ac:dyDescent="0.25">
      <c r="A1312" s="4">
        <v>2439</v>
      </c>
      <c r="B1312" s="13">
        <v>1</v>
      </c>
      <c r="C1312" s="48" t="s">
        <v>5934</v>
      </c>
      <c r="D1312" s="1" t="s">
        <v>5933</v>
      </c>
      <c r="E1312" s="5">
        <v>11.604032999999999</v>
      </c>
      <c r="F1312" s="5">
        <v>43.122881999999997</v>
      </c>
      <c r="G1312" s="13" t="s">
        <v>974</v>
      </c>
      <c r="H1312" s="1" t="s">
        <v>3068</v>
      </c>
      <c r="J1312" s="16"/>
      <c r="K1312" s="16"/>
      <c r="L1312" s="14" t="s">
        <v>3069</v>
      </c>
      <c r="M1312" s="16"/>
      <c r="N1312" s="1" t="s">
        <v>3067</v>
      </c>
      <c r="O1312" s="13" t="str">
        <f t="shared" si="25"/>
        <v>a</v>
      </c>
      <c r="P1312" s="13" t="s">
        <v>97</v>
      </c>
      <c r="Q1312" s="13" t="s">
        <v>23</v>
      </c>
      <c r="R1312" s="13" t="s">
        <v>23</v>
      </c>
      <c r="S1312" s="13" t="s">
        <v>23</v>
      </c>
      <c r="T1312" s="13"/>
      <c r="U1312" s="13" t="s">
        <v>23</v>
      </c>
      <c r="V1312" s="13" t="s">
        <v>23</v>
      </c>
      <c r="W1312" s="13" t="s">
        <v>23</v>
      </c>
      <c r="X1312" s="13" t="s">
        <v>23</v>
      </c>
      <c r="Y1312" s="13" t="s">
        <v>23</v>
      </c>
      <c r="Z1312" s="13" t="s">
        <v>23</v>
      </c>
    </row>
    <row r="1313" spans="1:26" s="1" customFormat="1" ht="22.5" x14ac:dyDescent="0.25">
      <c r="A1313" s="4">
        <v>2443</v>
      </c>
      <c r="B1313" s="13">
        <v>1</v>
      </c>
      <c r="C1313" s="48" t="s">
        <v>3082</v>
      </c>
      <c r="D1313" s="1" t="s">
        <v>3083</v>
      </c>
      <c r="E1313" s="5">
        <v>11.503907</v>
      </c>
      <c r="F1313" s="5">
        <v>49.922637000000002</v>
      </c>
      <c r="G1313" s="13" t="s">
        <v>974</v>
      </c>
      <c r="H1313" s="1" t="s">
        <v>2993</v>
      </c>
      <c r="J1313" s="16"/>
      <c r="K1313" s="16"/>
      <c r="L1313" s="14" t="s">
        <v>3084</v>
      </c>
      <c r="M1313" s="16"/>
      <c r="N1313" s="1" t="s">
        <v>3074</v>
      </c>
      <c r="O1313" s="13" t="str">
        <f t="shared" si="25"/>
        <v>a</v>
      </c>
      <c r="P1313" s="13"/>
      <c r="Q1313" s="13" t="s">
        <v>23</v>
      </c>
      <c r="R1313" s="13" t="s">
        <v>23</v>
      </c>
      <c r="S1313" s="13" t="s">
        <v>23</v>
      </c>
      <c r="T1313" s="13"/>
      <c r="U1313" s="13" t="s">
        <v>23</v>
      </c>
      <c r="V1313" s="13" t="s">
        <v>23</v>
      </c>
      <c r="W1313" s="13" t="s">
        <v>23</v>
      </c>
      <c r="X1313" s="13" t="s">
        <v>23</v>
      </c>
      <c r="Y1313" s="13" t="s">
        <v>23</v>
      </c>
      <c r="Z1313" s="13" t="s">
        <v>23</v>
      </c>
    </row>
    <row r="1314" spans="1:26" s="1" customFormat="1" ht="24" x14ac:dyDescent="0.25">
      <c r="A1314" s="4">
        <v>2443.1</v>
      </c>
      <c r="B1314" s="13">
        <v>1</v>
      </c>
      <c r="C1314" s="48" t="s">
        <v>3085</v>
      </c>
      <c r="D1314" s="1" t="s">
        <v>3086</v>
      </c>
      <c r="E1314" s="5">
        <v>11.697058999999999</v>
      </c>
      <c r="F1314" s="5">
        <v>50.456437000000001</v>
      </c>
      <c r="G1314" s="13" t="s">
        <v>974</v>
      </c>
      <c r="H1314" s="1" t="s">
        <v>3087</v>
      </c>
      <c r="I1314" s="1" t="s">
        <v>3034</v>
      </c>
      <c r="J1314" s="16"/>
      <c r="K1314" s="16"/>
      <c r="L1314" s="16"/>
      <c r="M1314" s="16"/>
      <c r="N1314" s="1" t="s">
        <v>3074</v>
      </c>
      <c r="O1314" s="13" t="str">
        <f t="shared" si="25"/>
        <v>a</v>
      </c>
      <c r="P1314" s="13"/>
      <c r="Q1314" s="13"/>
      <c r="R1314" s="13"/>
      <c r="S1314" s="13"/>
      <c r="T1314" s="13"/>
      <c r="U1314" s="13"/>
      <c r="V1314" s="13"/>
      <c r="W1314" s="13"/>
      <c r="X1314" s="13"/>
      <c r="Y1314" s="13"/>
      <c r="Z1314" s="13"/>
    </row>
    <row r="1315" spans="1:26" s="1" customFormat="1" ht="12" x14ac:dyDescent="0.25">
      <c r="A1315" s="4">
        <v>2444</v>
      </c>
      <c r="B1315" s="13">
        <v>1</v>
      </c>
      <c r="C1315" s="48" t="s">
        <v>3088</v>
      </c>
      <c r="D1315" s="1" t="s">
        <v>3089</v>
      </c>
      <c r="E1315" s="5">
        <v>11.794133</v>
      </c>
      <c r="F1315" s="5">
        <v>50.520865000000001</v>
      </c>
      <c r="G1315" s="13" t="s">
        <v>974</v>
      </c>
      <c r="H1315" s="1" t="s">
        <v>3021</v>
      </c>
      <c r="J1315" s="16"/>
      <c r="K1315" s="16"/>
      <c r="L1315" s="16"/>
      <c r="M1315" s="16"/>
      <c r="N1315" s="1" t="s">
        <v>3074</v>
      </c>
      <c r="O1315" s="13" t="str">
        <f t="shared" si="25"/>
        <v>a</v>
      </c>
      <c r="P1315" s="13" t="s">
        <v>97</v>
      </c>
      <c r="Q1315" s="13"/>
      <c r="R1315" s="13"/>
      <c r="S1315" s="13"/>
      <c r="T1315" s="13"/>
      <c r="U1315" s="13"/>
      <c r="V1315" s="13"/>
      <c r="W1315" s="13"/>
      <c r="X1315" s="13"/>
      <c r="Y1315" s="13"/>
      <c r="Z1315" s="13"/>
    </row>
    <row r="1316" spans="1:26" s="1" customFormat="1" ht="24" x14ac:dyDescent="0.25">
      <c r="A1316" s="4">
        <v>2447</v>
      </c>
      <c r="B1316" s="13">
        <v>1</v>
      </c>
      <c r="C1316" s="48" t="s">
        <v>3104</v>
      </c>
      <c r="D1316" s="1" t="s">
        <v>3105</v>
      </c>
      <c r="E1316" s="5">
        <v>11.707205800000001</v>
      </c>
      <c r="F1316" s="5">
        <v>51.219847999999999</v>
      </c>
      <c r="G1316" s="13" t="s">
        <v>974</v>
      </c>
      <c r="H1316" s="1" t="s">
        <v>3106</v>
      </c>
      <c r="I1316" s="1" t="s">
        <v>3034</v>
      </c>
      <c r="J1316" s="14" t="s">
        <v>6458</v>
      </c>
      <c r="K1316" s="16"/>
      <c r="L1316" s="14" t="s">
        <v>3107</v>
      </c>
      <c r="M1316" s="16"/>
      <c r="N1316" s="1" t="s">
        <v>3074</v>
      </c>
      <c r="O1316" s="13" t="str">
        <f t="shared" si="25"/>
        <v>a</v>
      </c>
      <c r="P1316" s="13"/>
      <c r="Q1316" s="13" t="s">
        <v>23</v>
      </c>
      <c r="R1316" s="13" t="s">
        <v>23</v>
      </c>
      <c r="S1316" s="13" t="s">
        <v>23</v>
      </c>
      <c r="T1316" s="13"/>
      <c r="U1316" s="13" t="s">
        <v>23</v>
      </c>
      <c r="V1316" s="13" t="s">
        <v>23</v>
      </c>
      <c r="W1316" s="13" t="s">
        <v>23</v>
      </c>
      <c r="X1316" s="13" t="s">
        <v>23</v>
      </c>
      <c r="Y1316" s="13" t="s">
        <v>23</v>
      </c>
      <c r="Z1316" s="13" t="s">
        <v>23</v>
      </c>
    </row>
    <row r="1317" spans="1:26" s="1" customFormat="1" ht="48" x14ac:dyDescent="0.25">
      <c r="A1317" s="4">
        <v>2451</v>
      </c>
      <c r="B1317" s="13">
        <v>1</v>
      </c>
      <c r="C1317" s="48" t="s">
        <v>6457</v>
      </c>
      <c r="D1317" s="1" t="s">
        <v>3119</v>
      </c>
      <c r="E1317" s="5">
        <v>1.3649747299999999</v>
      </c>
      <c r="F1317" s="5">
        <v>44.397082400000002</v>
      </c>
      <c r="G1317" s="13" t="s">
        <v>974</v>
      </c>
      <c r="H1317" s="1" t="s">
        <v>7236</v>
      </c>
      <c r="I1317" s="1" t="s">
        <v>6708</v>
      </c>
      <c r="J1317" s="16"/>
      <c r="K1317" s="16"/>
      <c r="L1317" s="14"/>
      <c r="M1317" s="14" t="s">
        <v>4201</v>
      </c>
      <c r="N1317" s="1" t="s">
        <v>3074</v>
      </c>
      <c r="O1317" s="13" t="str">
        <f t="shared" si="25"/>
        <v>a</v>
      </c>
      <c r="P1317" s="13"/>
      <c r="Q1317" s="13" t="s">
        <v>23</v>
      </c>
      <c r="R1317" s="13" t="s">
        <v>23</v>
      </c>
      <c r="S1317" s="13" t="s">
        <v>23</v>
      </c>
      <c r="T1317" s="13"/>
      <c r="U1317" s="13" t="s">
        <v>23</v>
      </c>
      <c r="V1317" s="13" t="s">
        <v>23</v>
      </c>
      <c r="W1317" s="13" t="s">
        <v>23</v>
      </c>
      <c r="X1317" s="13" t="s">
        <v>23</v>
      </c>
      <c r="Y1317" s="13" t="s">
        <v>23</v>
      </c>
      <c r="Z1317" s="13" t="s">
        <v>23</v>
      </c>
    </row>
    <row r="1318" spans="1:26" s="1" customFormat="1" ht="24" x14ac:dyDescent="0.25">
      <c r="A1318" s="4">
        <v>2452.1</v>
      </c>
      <c r="B1318" s="13">
        <v>1</v>
      </c>
      <c r="C1318" s="48" t="s">
        <v>3123</v>
      </c>
      <c r="D1318" s="1" t="s">
        <v>6722</v>
      </c>
      <c r="E1318" s="5">
        <v>-2.314721</v>
      </c>
      <c r="F1318" s="5">
        <v>41.061292999999999</v>
      </c>
      <c r="G1318" s="13" t="s">
        <v>974</v>
      </c>
      <c r="H1318" s="1" t="s">
        <v>3121</v>
      </c>
      <c r="I1318" s="1" t="s">
        <v>3034</v>
      </c>
      <c r="J1318" s="14" t="s">
        <v>6458</v>
      </c>
      <c r="K1318" s="16"/>
      <c r="L1318" s="14" t="s">
        <v>3124</v>
      </c>
      <c r="M1318" s="16"/>
      <c r="N1318" s="1" t="s">
        <v>3125</v>
      </c>
      <c r="O1318" s="13" t="str">
        <f t="shared" si="25"/>
        <v>a</v>
      </c>
      <c r="P1318" s="13"/>
      <c r="Q1318" s="13"/>
      <c r="R1318" s="13"/>
      <c r="S1318" s="13"/>
      <c r="T1318" s="13"/>
      <c r="U1318" s="13"/>
      <c r="V1318" s="13"/>
      <c r="W1318" s="13"/>
      <c r="X1318" s="13"/>
      <c r="Y1318" s="13"/>
      <c r="Z1318" s="13"/>
    </row>
    <row r="1319" spans="1:26" s="1" customFormat="1" ht="36" x14ac:dyDescent="0.25">
      <c r="A1319" s="4">
        <v>2452.3000000000002</v>
      </c>
      <c r="B1319" s="13">
        <v>1</v>
      </c>
      <c r="C1319" s="48" t="s">
        <v>7298</v>
      </c>
      <c r="D1319" s="1" t="s">
        <v>7296</v>
      </c>
      <c r="E1319" s="5">
        <v>-6.2987000000000002</v>
      </c>
      <c r="F1319" s="5">
        <v>39.357999999999997</v>
      </c>
      <c r="G1319" s="13" t="s">
        <v>974</v>
      </c>
      <c r="H1319" s="1" t="s">
        <v>3127</v>
      </c>
      <c r="I1319" s="1" t="s">
        <v>3034</v>
      </c>
      <c r="J1319" s="14" t="s">
        <v>7297</v>
      </c>
      <c r="K1319" s="14" t="s">
        <v>6824</v>
      </c>
      <c r="L1319" s="14" t="s">
        <v>3128</v>
      </c>
      <c r="M1319" s="16"/>
      <c r="N1319" s="1" t="s">
        <v>3126</v>
      </c>
      <c r="O1319" s="13" t="str">
        <f t="shared" si="25"/>
        <v>a</v>
      </c>
      <c r="P1319" s="13"/>
      <c r="Q1319" s="13"/>
      <c r="R1319" s="13"/>
      <c r="S1319" s="13"/>
      <c r="T1319" s="13"/>
      <c r="U1319" s="13"/>
      <c r="V1319" s="13"/>
      <c r="W1319" s="13"/>
      <c r="X1319" s="13"/>
      <c r="Y1319" s="13"/>
      <c r="Z1319" s="13"/>
    </row>
    <row r="1320" spans="1:26" s="1" customFormat="1" ht="36" x14ac:dyDescent="0.25">
      <c r="A1320" s="4">
        <v>2453</v>
      </c>
      <c r="B1320" s="13">
        <v>1</v>
      </c>
      <c r="C1320" s="48" t="s">
        <v>7292</v>
      </c>
      <c r="D1320" s="1" t="s">
        <v>7295</v>
      </c>
      <c r="E1320" s="5">
        <v>-7.7365240000000002</v>
      </c>
      <c r="F1320" s="5">
        <v>38.941823999999997</v>
      </c>
      <c r="G1320" s="13" t="s">
        <v>974</v>
      </c>
      <c r="H1320" s="1" t="s">
        <v>3129</v>
      </c>
      <c r="I1320" s="1" t="s">
        <v>6707</v>
      </c>
      <c r="J1320" s="14" t="s">
        <v>7294</v>
      </c>
      <c r="K1320" s="14" t="s">
        <v>6709</v>
      </c>
      <c r="L1320" s="14" t="s">
        <v>3130</v>
      </c>
      <c r="M1320" s="16"/>
      <c r="N1320" s="1" t="s">
        <v>3126</v>
      </c>
      <c r="O1320" s="13" t="str">
        <f t="shared" si="25"/>
        <v>a</v>
      </c>
      <c r="P1320" s="13"/>
      <c r="Q1320" s="13" t="s">
        <v>23</v>
      </c>
      <c r="R1320" s="13" t="s">
        <v>23</v>
      </c>
      <c r="S1320" s="13" t="s">
        <v>23</v>
      </c>
      <c r="T1320" s="13"/>
      <c r="U1320" s="13" t="s">
        <v>23</v>
      </c>
      <c r="V1320" s="13" t="s">
        <v>23</v>
      </c>
      <c r="W1320" s="13" t="s">
        <v>23</v>
      </c>
      <c r="X1320" s="13" t="s">
        <v>23</v>
      </c>
      <c r="Y1320" s="13" t="s">
        <v>23</v>
      </c>
      <c r="Z1320" s="13" t="s">
        <v>23</v>
      </c>
    </row>
    <row r="1321" spans="1:26" s="1" customFormat="1" ht="36" x14ac:dyDescent="0.25">
      <c r="A1321" s="4">
        <v>2454</v>
      </c>
      <c r="B1321" s="13">
        <v>1</v>
      </c>
      <c r="C1321" s="48" t="s">
        <v>7031</v>
      </c>
      <c r="D1321" s="1" t="s">
        <v>3131</v>
      </c>
      <c r="E1321" s="5">
        <v>29.530799999999999</v>
      </c>
      <c r="F1321" s="5">
        <v>35</v>
      </c>
      <c r="G1321" s="13">
        <v>-750</v>
      </c>
      <c r="H1321" s="1" t="s">
        <v>7005</v>
      </c>
      <c r="I1321" s="1" t="s">
        <v>7064</v>
      </c>
      <c r="J1321" s="14"/>
      <c r="K1321" s="16"/>
      <c r="L1321" s="14" t="s">
        <v>3132</v>
      </c>
      <c r="M1321" s="14" t="s">
        <v>5944</v>
      </c>
      <c r="N1321" s="1" t="s">
        <v>3133</v>
      </c>
      <c r="O1321" s="13" t="str">
        <f t="shared" si="25"/>
        <v>a</v>
      </c>
      <c r="P1321" s="13"/>
      <c r="Q1321" s="13" t="s">
        <v>23</v>
      </c>
      <c r="R1321" s="13" t="s">
        <v>23</v>
      </c>
      <c r="S1321" s="13" t="s">
        <v>23</v>
      </c>
      <c r="T1321" s="13"/>
      <c r="U1321" s="13" t="s">
        <v>23</v>
      </c>
      <c r="V1321" s="13" t="s">
        <v>23</v>
      </c>
      <c r="W1321" s="13" t="s">
        <v>23</v>
      </c>
      <c r="X1321" s="13" t="s">
        <v>23</v>
      </c>
      <c r="Y1321" s="13" t="s">
        <v>23</v>
      </c>
      <c r="Z1321" s="13" t="s">
        <v>23</v>
      </c>
    </row>
    <row r="1322" spans="1:26" s="1" customFormat="1" ht="24" x14ac:dyDescent="0.25">
      <c r="A1322" s="4">
        <v>2454.1</v>
      </c>
      <c r="B1322" s="13">
        <v>1</v>
      </c>
      <c r="C1322" s="48" t="s">
        <v>7021</v>
      </c>
      <c r="D1322" s="1" t="s">
        <v>7022</v>
      </c>
      <c r="E1322" s="5">
        <v>29.546119999999998</v>
      </c>
      <c r="F1322" s="5">
        <v>34.982419999999998</v>
      </c>
      <c r="G1322" s="13">
        <v>-750</v>
      </c>
      <c r="H1322" s="1" t="s">
        <v>7481</v>
      </c>
      <c r="I1322" s="1" t="s">
        <v>6990</v>
      </c>
      <c r="J1322" s="16"/>
      <c r="K1322" s="16"/>
      <c r="L1322" s="14" t="s">
        <v>5945</v>
      </c>
      <c r="M1322" s="14" t="s">
        <v>5946</v>
      </c>
      <c r="N1322" s="1" t="s">
        <v>3133</v>
      </c>
      <c r="O1322" s="13" t="str">
        <f t="shared" si="25"/>
        <v>a</v>
      </c>
      <c r="P1322" s="13"/>
      <c r="Q1322" s="13"/>
      <c r="R1322" s="13"/>
      <c r="S1322" s="13"/>
      <c r="T1322" s="13"/>
      <c r="U1322" s="13"/>
      <c r="V1322" s="13"/>
      <c r="W1322" s="13"/>
      <c r="X1322" s="13"/>
      <c r="Y1322" s="13"/>
      <c r="Z1322" s="13"/>
    </row>
    <row r="1323" spans="1:26" s="1" customFormat="1" ht="36" x14ac:dyDescent="0.25">
      <c r="A1323" s="4">
        <v>2455</v>
      </c>
      <c r="B1323" s="13">
        <v>1</v>
      </c>
      <c r="C1323" s="48" t="s">
        <v>7009</v>
      </c>
      <c r="D1323" s="1" t="s">
        <v>7020</v>
      </c>
      <c r="E1323" s="5">
        <v>29.462395999999998</v>
      </c>
      <c r="F1323" s="5">
        <v>34.858839000000003</v>
      </c>
      <c r="G1323" s="13">
        <v>-1250</v>
      </c>
      <c r="H1323" s="1" t="s">
        <v>3144</v>
      </c>
      <c r="I1323" s="1" t="s">
        <v>6991</v>
      </c>
      <c r="J1323" s="16"/>
      <c r="K1323" s="16"/>
      <c r="L1323" s="14" t="s">
        <v>3134</v>
      </c>
      <c r="M1323" s="16"/>
      <c r="N1323" s="1" t="s">
        <v>3133</v>
      </c>
      <c r="O1323" s="13" t="str">
        <f t="shared" si="25"/>
        <v>a</v>
      </c>
      <c r="P1323" s="13"/>
      <c r="Q1323" s="13" t="s">
        <v>38</v>
      </c>
      <c r="R1323" s="13" t="s">
        <v>39</v>
      </c>
      <c r="S1323" s="13" t="s">
        <v>23</v>
      </c>
      <c r="T1323" s="13"/>
      <c r="U1323" s="13" t="s">
        <v>23</v>
      </c>
      <c r="V1323" s="13" t="s">
        <v>23</v>
      </c>
      <c r="W1323" s="13" t="s">
        <v>23</v>
      </c>
      <c r="X1323" s="13" t="s">
        <v>23</v>
      </c>
      <c r="Y1323" s="13" t="s">
        <v>23</v>
      </c>
      <c r="Z1323" s="13" t="s">
        <v>39</v>
      </c>
    </row>
    <row r="1324" spans="1:26" s="1" customFormat="1" ht="84" x14ac:dyDescent="0.25">
      <c r="A1324" s="4">
        <v>2462</v>
      </c>
      <c r="B1324" s="13">
        <v>1</v>
      </c>
      <c r="C1324" s="48" t="s">
        <v>7035</v>
      </c>
      <c r="D1324" s="1" t="s">
        <v>7036</v>
      </c>
      <c r="E1324" s="5">
        <v>27.946294000000002</v>
      </c>
      <c r="F1324" s="5">
        <v>34.568179000000001</v>
      </c>
      <c r="G1324" s="13" t="s">
        <v>974</v>
      </c>
      <c r="H1324" s="1" t="s">
        <v>7080</v>
      </c>
      <c r="I1324" s="1" t="s">
        <v>7055</v>
      </c>
      <c r="K1324" s="16"/>
      <c r="L1324" s="14" t="s">
        <v>7042</v>
      </c>
      <c r="M1324" s="16"/>
      <c r="N1324" s="1" t="s">
        <v>3133</v>
      </c>
      <c r="O1324" s="13" t="str">
        <f t="shared" si="25"/>
        <v>a</v>
      </c>
      <c r="P1324" s="13"/>
      <c r="Q1324" s="13" t="s">
        <v>23</v>
      </c>
      <c r="R1324" s="13" t="s">
        <v>23</v>
      </c>
      <c r="S1324" s="13" t="s">
        <v>23</v>
      </c>
      <c r="T1324" s="13"/>
      <c r="U1324" s="13" t="s">
        <v>23</v>
      </c>
      <c r="V1324" s="13" t="s">
        <v>23</v>
      </c>
      <c r="W1324" s="13" t="s">
        <v>23</v>
      </c>
      <c r="X1324" s="13" t="s">
        <v>23</v>
      </c>
      <c r="Y1324" s="13" t="s">
        <v>23</v>
      </c>
      <c r="Z1324" s="13" t="s">
        <v>23</v>
      </c>
    </row>
    <row r="1325" spans="1:26" s="1" customFormat="1" ht="36" x14ac:dyDescent="0.25">
      <c r="A1325" s="4">
        <v>2462.1999999999998</v>
      </c>
      <c r="B1325" s="13">
        <v>1</v>
      </c>
      <c r="C1325" s="48" t="s">
        <v>7033</v>
      </c>
      <c r="D1325" s="1" t="s">
        <v>7038</v>
      </c>
      <c r="E1325" s="5">
        <v>27.932500000000001</v>
      </c>
      <c r="F1325" s="5">
        <v>34.906500000000001</v>
      </c>
      <c r="G1325" s="13"/>
      <c r="H1325" s="1" t="s">
        <v>7067</v>
      </c>
      <c r="I1325" s="1" t="s">
        <v>7065</v>
      </c>
      <c r="K1325" s="16"/>
      <c r="L1325" s="14" t="s">
        <v>7010</v>
      </c>
      <c r="M1325" s="16"/>
      <c r="N1325" s="1" t="s">
        <v>3133</v>
      </c>
      <c r="O1325" s="13" t="str">
        <f t="shared" si="25"/>
        <v>a</v>
      </c>
      <c r="P1325" s="13"/>
      <c r="Q1325" s="13"/>
      <c r="R1325" s="13"/>
      <c r="S1325" s="13"/>
      <c r="T1325" s="13"/>
      <c r="U1325" s="13"/>
      <c r="V1325" s="13"/>
      <c r="W1325" s="13"/>
      <c r="X1325" s="13"/>
      <c r="Y1325" s="13"/>
      <c r="Z1325" s="13"/>
    </row>
    <row r="1326" spans="1:26" s="1" customFormat="1" ht="36" x14ac:dyDescent="0.25">
      <c r="A1326" s="4">
        <v>2462.3000000000002</v>
      </c>
      <c r="B1326" s="13">
        <v>1</v>
      </c>
      <c r="C1326" s="48" t="s">
        <v>7034</v>
      </c>
      <c r="D1326" s="1" t="s">
        <v>7039</v>
      </c>
      <c r="E1326" s="5">
        <v>27.905999999999999</v>
      </c>
      <c r="F1326" s="5">
        <v>35.072000000000003</v>
      </c>
      <c r="G1326" s="13"/>
      <c r="H1326" s="1" t="s">
        <v>7067</v>
      </c>
      <c r="I1326" s="1" t="s">
        <v>7065</v>
      </c>
      <c r="K1326" s="16"/>
      <c r="L1326" s="14" t="s">
        <v>7040</v>
      </c>
      <c r="M1326" s="16"/>
      <c r="N1326" s="1" t="s">
        <v>3133</v>
      </c>
      <c r="O1326" s="13" t="str">
        <f t="shared" si="25"/>
        <v>a</v>
      </c>
      <c r="P1326" s="13"/>
      <c r="Q1326" s="13"/>
      <c r="R1326" s="13"/>
      <c r="S1326" s="13"/>
      <c r="T1326" s="13"/>
      <c r="U1326" s="13"/>
      <c r="V1326" s="13"/>
      <c r="W1326" s="13"/>
      <c r="X1326" s="13"/>
      <c r="Y1326" s="13"/>
      <c r="Z1326" s="13"/>
    </row>
    <row r="1327" spans="1:26" s="1" customFormat="1" ht="36" x14ac:dyDescent="0.25">
      <c r="A1327" s="4">
        <v>2469</v>
      </c>
      <c r="B1327" s="13">
        <v>1</v>
      </c>
      <c r="C1327" s="48" t="s">
        <v>7012</v>
      </c>
      <c r="D1327" s="1" t="s">
        <v>7013</v>
      </c>
      <c r="E1327" s="5">
        <v>25.954000000000001</v>
      </c>
      <c r="F1327" s="5">
        <v>36.754300000000001</v>
      </c>
      <c r="G1327" s="13">
        <v>-330</v>
      </c>
      <c r="H1327" s="1" t="s">
        <v>2993</v>
      </c>
      <c r="I1327" s="1" t="s">
        <v>6990</v>
      </c>
      <c r="J1327" s="15"/>
      <c r="K1327" s="16"/>
      <c r="L1327" s="15" t="s">
        <v>7011</v>
      </c>
      <c r="M1327" s="15" t="s">
        <v>5949</v>
      </c>
      <c r="N1327" s="1" t="s">
        <v>3137</v>
      </c>
      <c r="O1327" s="13" t="str">
        <f t="shared" si="25"/>
        <v>a</v>
      </c>
      <c r="P1327" s="13"/>
      <c r="Q1327" s="13"/>
      <c r="R1327" s="13"/>
      <c r="S1327" s="13"/>
      <c r="T1327" s="13"/>
      <c r="U1327" s="13"/>
      <c r="V1327" s="13"/>
      <c r="W1327" s="13"/>
      <c r="X1327" s="13"/>
      <c r="Y1327" s="13"/>
      <c r="Z1327" s="13"/>
    </row>
    <row r="1328" spans="1:26" s="1" customFormat="1" ht="84" x14ac:dyDescent="0.25">
      <c r="A1328" s="12">
        <v>2471.4499999999998</v>
      </c>
      <c r="B1328" s="13">
        <v>1</v>
      </c>
      <c r="C1328" s="48" t="s">
        <v>7044</v>
      </c>
      <c r="D1328" s="1" t="s">
        <v>7043</v>
      </c>
      <c r="E1328" s="5">
        <v>19.106999999999999</v>
      </c>
      <c r="F1328" s="5">
        <v>41.075000000000003</v>
      </c>
      <c r="G1328" s="13">
        <v>-30</v>
      </c>
      <c r="H1328" s="1" t="s">
        <v>7082</v>
      </c>
      <c r="I1328" s="1" t="s">
        <v>7065</v>
      </c>
      <c r="J1328" s="16"/>
      <c r="K1328" s="16"/>
      <c r="L1328" s="14" t="s">
        <v>6998</v>
      </c>
      <c r="M1328" s="16"/>
      <c r="N1328" s="1" t="s">
        <v>3137</v>
      </c>
      <c r="O1328" s="13" t="str">
        <f t="shared" si="25"/>
        <v>a</v>
      </c>
      <c r="P1328" s="13"/>
      <c r="Q1328" s="13"/>
      <c r="R1328" s="13"/>
      <c r="S1328" s="13"/>
      <c r="T1328" s="13"/>
      <c r="U1328" s="13"/>
      <c r="V1328" s="13"/>
      <c r="W1328" s="13"/>
      <c r="X1328" s="13"/>
      <c r="Y1328" s="13"/>
      <c r="Z1328" s="13"/>
    </row>
    <row r="1329" spans="1:26" s="1" customFormat="1" ht="48" x14ac:dyDescent="0.25">
      <c r="A1329" s="4">
        <v>2472</v>
      </c>
      <c r="B1329" s="13">
        <v>1</v>
      </c>
      <c r="C1329" s="49" t="s">
        <v>6999</v>
      </c>
      <c r="D1329" s="1" t="s">
        <v>6244</v>
      </c>
      <c r="E1329" s="5">
        <v>16.697462999999999</v>
      </c>
      <c r="F1329" s="5">
        <v>42.104190000000003</v>
      </c>
      <c r="G1329" s="13">
        <v>100</v>
      </c>
      <c r="H1329" s="1" t="s">
        <v>6467</v>
      </c>
      <c r="I1329" s="1" t="s">
        <v>6992</v>
      </c>
      <c r="J1329" s="14" t="s">
        <v>6827</v>
      </c>
      <c r="K1329" s="14" t="s">
        <v>7016</v>
      </c>
      <c r="L1329" s="14" t="s">
        <v>3140</v>
      </c>
      <c r="M1329" s="14" t="s">
        <v>5950</v>
      </c>
      <c r="N1329" s="1" t="s">
        <v>3137</v>
      </c>
      <c r="O1329" s="13" t="str">
        <f t="shared" si="25"/>
        <v>a</v>
      </c>
      <c r="P1329" s="13" t="s">
        <v>97</v>
      </c>
      <c r="Q1329" s="13" t="s">
        <v>23</v>
      </c>
      <c r="R1329" s="13" t="s">
        <v>23</v>
      </c>
      <c r="S1329" s="13" t="s">
        <v>23</v>
      </c>
      <c r="T1329" s="13"/>
      <c r="U1329" s="13" t="s">
        <v>23</v>
      </c>
      <c r="V1329" s="13" t="s">
        <v>23</v>
      </c>
      <c r="W1329" s="13" t="s">
        <v>23</v>
      </c>
      <c r="X1329" s="13" t="s">
        <v>23</v>
      </c>
      <c r="Y1329" s="13" t="s">
        <v>23</v>
      </c>
      <c r="Z1329" s="13" t="s">
        <v>23</v>
      </c>
    </row>
    <row r="1330" spans="1:26" s="1" customFormat="1" ht="36" x14ac:dyDescent="0.25">
      <c r="A1330" s="6">
        <v>2472.3000000000002</v>
      </c>
      <c r="B1330" s="13">
        <v>1</v>
      </c>
      <c r="C1330" s="48" t="s">
        <v>7046</v>
      </c>
      <c r="D1330" s="1" t="s">
        <v>7045</v>
      </c>
      <c r="E1330" s="5">
        <v>16.735157000000001</v>
      </c>
      <c r="F1330" s="5">
        <v>42.698179000000003</v>
      </c>
      <c r="G1330" s="13" t="s">
        <v>974</v>
      </c>
      <c r="H1330" s="1" t="s">
        <v>7070</v>
      </c>
      <c r="I1330" s="1" t="s">
        <v>7069</v>
      </c>
      <c r="J1330" s="16"/>
      <c r="K1330" s="16"/>
      <c r="L1330" s="14" t="s">
        <v>3141</v>
      </c>
      <c r="M1330" s="14" t="s">
        <v>6993</v>
      </c>
      <c r="N1330" s="1" t="s">
        <v>3137</v>
      </c>
      <c r="O1330" s="13" t="str">
        <f t="shared" si="25"/>
        <v>a</v>
      </c>
      <c r="P1330" s="13"/>
      <c r="Q1330" s="13"/>
      <c r="R1330" s="13"/>
      <c r="S1330" s="13"/>
      <c r="T1330" s="13"/>
      <c r="U1330" s="13"/>
      <c r="V1330" s="13"/>
      <c r="W1330" s="13"/>
      <c r="X1330" s="13"/>
      <c r="Y1330" s="13"/>
      <c r="Z1330" s="13"/>
    </row>
    <row r="1331" spans="1:26" s="1" customFormat="1" ht="60" x14ac:dyDescent="0.25">
      <c r="A1331" s="4">
        <v>2473</v>
      </c>
      <c r="B1331" s="13">
        <v>1</v>
      </c>
      <c r="C1331" s="48" t="s">
        <v>7000</v>
      </c>
      <c r="D1331" s="1" t="s">
        <v>5953</v>
      </c>
      <c r="E1331" s="5">
        <v>15.540644</v>
      </c>
      <c r="F1331" s="5">
        <v>41.833663999999999</v>
      </c>
      <c r="G1331" s="13">
        <v>-30</v>
      </c>
      <c r="H1331" s="1" t="s">
        <v>3142</v>
      </c>
      <c r="I1331" s="1" t="s">
        <v>6990</v>
      </c>
      <c r="J1331" s="16"/>
      <c r="K1331" s="16"/>
      <c r="L1331" s="14" t="s">
        <v>5952</v>
      </c>
      <c r="M1331" s="14" t="s">
        <v>5951</v>
      </c>
      <c r="N1331" s="1" t="s">
        <v>3143</v>
      </c>
      <c r="O1331" s="13" t="str">
        <f t="shared" si="25"/>
        <v>a</v>
      </c>
      <c r="P1331" s="13"/>
      <c r="Q1331" s="13" t="s">
        <v>23</v>
      </c>
      <c r="R1331" s="13" t="s">
        <v>23</v>
      </c>
      <c r="S1331" s="13" t="s">
        <v>23</v>
      </c>
      <c r="T1331" s="13"/>
      <c r="U1331" s="13" t="s">
        <v>23</v>
      </c>
      <c r="V1331" s="13" t="s">
        <v>23</v>
      </c>
      <c r="W1331" s="13" t="s">
        <v>23</v>
      </c>
      <c r="X1331" s="13" t="s">
        <v>23</v>
      </c>
      <c r="Y1331" s="13" t="s">
        <v>23</v>
      </c>
      <c r="Z1331" s="13" t="s">
        <v>23</v>
      </c>
    </row>
    <row r="1332" spans="1:26" s="1" customFormat="1" ht="48" x14ac:dyDescent="0.25">
      <c r="A1332" s="4">
        <v>2474</v>
      </c>
      <c r="B1332" s="13">
        <v>1</v>
      </c>
      <c r="C1332" s="48" t="s">
        <v>6994</v>
      </c>
      <c r="D1332" s="1" t="s">
        <v>6476</v>
      </c>
      <c r="E1332" s="5">
        <v>14.437956</v>
      </c>
      <c r="F1332" s="5">
        <v>43.012909000000001</v>
      </c>
      <c r="G1332" s="13" t="s">
        <v>974</v>
      </c>
      <c r="H1332" s="1" t="s">
        <v>3144</v>
      </c>
      <c r="I1332" s="1" t="s">
        <v>6990</v>
      </c>
      <c r="J1332" s="14" t="s">
        <v>3145</v>
      </c>
      <c r="K1332" s="16"/>
      <c r="L1332" s="14" t="s">
        <v>3146</v>
      </c>
      <c r="M1332" s="16"/>
      <c r="N1332" s="1" t="s">
        <v>3143</v>
      </c>
      <c r="O1332" s="13" t="str">
        <f t="shared" si="25"/>
        <v>a</v>
      </c>
      <c r="P1332" s="13"/>
      <c r="Q1332" s="13" t="s">
        <v>23</v>
      </c>
      <c r="R1332" s="13" t="s">
        <v>23</v>
      </c>
      <c r="S1332" s="13" t="s">
        <v>23</v>
      </c>
      <c r="T1332" s="13"/>
      <c r="U1332" s="13" t="s">
        <v>23</v>
      </c>
      <c r="V1332" s="13" t="s">
        <v>23</v>
      </c>
      <c r="W1332" s="13" t="s">
        <v>23</v>
      </c>
      <c r="X1332" s="13" t="s">
        <v>23</v>
      </c>
      <c r="Y1332" s="13" t="s">
        <v>23</v>
      </c>
      <c r="Z1332" s="13" t="s">
        <v>23</v>
      </c>
    </row>
    <row r="1333" spans="1:26" s="1" customFormat="1" ht="72" x14ac:dyDescent="0.25">
      <c r="A1333" s="4">
        <v>2476</v>
      </c>
      <c r="B1333" s="13">
        <v>1</v>
      </c>
      <c r="C1333" s="48" t="s">
        <v>6996</v>
      </c>
      <c r="D1333" s="1" t="s">
        <v>4439</v>
      </c>
      <c r="E1333" s="5">
        <v>12.947972999999999</v>
      </c>
      <c r="F1333" s="5">
        <v>43.409309999999998</v>
      </c>
      <c r="G1333" s="13" t="s">
        <v>974</v>
      </c>
      <c r="H1333" s="1" t="s">
        <v>3150</v>
      </c>
      <c r="I1333" s="1" t="s">
        <v>6997</v>
      </c>
      <c r="J1333" s="16"/>
      <c r="K1333" s="16"/>
      <c r="L1333" s="14" t="s">
        <v>6995</v>
      </c>
      <c r="M1333" s="16"/>
      <c r="N1333" s="1" t="s">
        <v>3143</v>
      </c>
      <c r="O1333" s="13" t="str">
        <f t="shared" si="25"/>
        <v>a</v>
      </c>
      <c r="P1333" s="13"/>
      <c r="Q1333" s="13" t="s">
        <v>23</v>
      </c>
      <c r="R1333" s="13" t="s">
        <v>23</v>
      </c>
      <c r="S1333" s="13" t="s">
        <v>23</v>
      </c>
      <c r="T1333" s="13"/>
      <c r="U1333" s="13" t="s">
        <v>23</v>
      </c>
      <c r="V1333" s="13" t="s">
        <v>23</v>
      </c>
      <c r="W1333" s="13" t="s">
        <v>23</v>
      </c>
      <c r="X1333" s="13" t="s">
        <v>23</v>
      </c>
      <c r="Y1333" s="13" t="s">
        <v>23</v>
      </c>
      <c r="Z1333" s="13" t="s">
        <v>23</v>
      </c>
    </row>
    <row r="1334" spans="1:26" s="1" customFormat="1" ht="22.5" x14ac:dyDescent="0.25">
      <c r="A1334" s="4">
        <v>2480.1999999999998</v>
      </c>
      <c r="B1334" s="13">
        <v>1</v>
      </c>
      <c r="C1334" s="48"/>
      <c r="D1334" s="1" t="s">
        <v>6477</v>
      </c>
      <c r="E1334" s="5">
        <v>14.756045</v>
      </c>
      <c r="F1334" s="5">
        <v>49.629671000000002</v>
      </c>
      <c r="G1334" s="13" t="s">
        <v>974</v>
      </c>
      <c r="J1334" s="14" t="s">
        <v>3145</v>
      </c>
      <c r="K1334" s="14" t="s">
        <v>6828</v>
      </c>
      <c r="L1334" s="14" t="s">
        <v>3160</v>
      </c>
      <c r="M1334" s="16"/>
      <c r="N1334" s="1" t="s">
        <v>3143</v>
      </c>
      <c r="O1334" s="13" t="str">
        <f>IF(H1335="","m","a")</f>
        <v>m</v>
      </c>
      <c r="P1334" s="13"/>
      <c r="Q1334" s="13"/>
      <c r="R1334" s="13"/>
      <c r="S1334" s="13"/>
      <c r="T1334" s="13"/>
      <c r="U1334" s="13"/>
      <c r="V1334" s="13"/>
      <c r="W1334" s="13"/>
      <c r="X1334" s="13"/>
      <c r="Y1334" s="13"/>
      <c r="Z1334" s="13"/>
    </row>
    <row r="1335" spans="1:26" s="1" customFormat="1" ht="22.5" x14ac:dyDescent="0.25">
      <c r="A1335" s="4">
        <v>2480.4</v>
      </c>
      <c r="B1335" s="13">
        <v>1</v>
      </c>
      <c r="C1335" s="48" t="s">
        <v>3161</v>
      </c>
      <c r="D1335" s="1" t="s">
        <v>6555</v>
      </c>
      <c r="E1335" s="5">
        <v>15.07343</v>
      </c>
      <c r="F1335" s="5">
        <v>50.7149</v>
      </c>
      <c r="G1335" s="13">
        <v>-30</v>
      </c>
      <c r="J1335" s="14" t="s">
        <v>3145</v>
      </c>
      <c r="K1335" s="14" t="s">
        <v>6828</v>
      </c>
      <c r="L1335" s="14" t="s">
        <v>3162</v>
      </c>
      <c r="M1335" s="14" t="s">
        <v>5957</v>
      </c>
      <c r="N1335" s="1" t="s">
        <v>3143</v>
      </c>
      <c r="O1335" s="13" t="str">
        <f>IF(H1336="","m","a")</f>
        <v>m</v>
      </c>
      <c r="P1335" s="13"/>
      <c r="Q1335" s="13"/>
      <c r="R1335" s="13"/>
      <c r="S1335" s="13"/>
      <c r="T1335" s="13"/>
      <c r="U1335" s="13"/>
      <c r="V1335" s="13"/>
      <c r="W1335" s="13"/>
      <c r="X1335" s="13"/>
      <c r="Y1335" s="13"/>
      <c r="Z1335" s="13"/>
    </row>
    <row r="1336" spans="1:26" s="1" customFormat="1" ht="24" x14ac:dyDescent="0.25">
      <c r="A1336" s="7">
        <v>2481</v>
      </c>
      <c r="B1336" s="13">
        <v>1</v>
      </c>
      <c r="C1336" s="48"/>
      <c r="D1336" s="1" t="s">
        <v>6519</v>
      </c>
      <c r="E1336" s="5">
        <v>15.610251</v>
      </c>
      <c r="F1336" s="5">
        <v>52.186919000000003</v>
      </c>
      <c r="I1336" s="1" t="s">
        <v>98</v>
      </c>
      <c r="J1336" s="16"/>
      <c r="K1336" s="16"/>
      <c r="L1336" s="16"/>
      <c r="N1336" s="1" t="s">
        <v>3143</v>
      </c>
      <c r="O1336" s="13" t="str">
        <f>IF(H1337="","m","a")</f>
        <v>a</v>
      </c>
      <c r="P1336" s="13"/>
      <c r="Q1336" s="13"/>
      <c r="R1336" s="13"/>
      <c r="S1336" s="13"/>
      <c r="T1336" s="13"/>
      <c r="U1336" s="13"/>
      <c r="V1336" s="13"/>
      <c r="W1336" s="13"/>
      <c r="X1336" s="13"/>
      <c r="Y1336" s="13"/>
      <c r="Z1336" s="13"/>
    </row>
    <row r="1337" spans="1:26" s="1" customFormat="1" ht="24" x14ac:dyDescent="0.25">
      <c r="A1337" s="6">
        <v>2481.3000000000002</v>
      </c>
      <c r="B1337" s="13">
        <v>1</v>
      </c>
      <c r="C1337" s="48" t="s">
        <v>3163</v>
      </c>
      <c r="D1337" s="1" t="s">
        <v>6461</v>
      </c>
      <c r="E1337" s="5">
        <v>16.561299999999999</v>
      </c>
      <c r="F1337" s="5">
        <v>52.841000000000001</v>
      </c>
      <c r="G1337" s="13">
        <v>-30</v>
      </c>
      <c r="H1337" s="1" t="s">
        <v>3150</v>
      </c>
      <c r="J1337" s="14" t="s">
        <v>6458</v>
      </c>
      <c r="K1337" s="16"/>
      <c r="L1337" s="14" t="s">
        <v>3164</v>
      </c>
      <c r="M1337" s="14" t="s">
        <v>5958</v>
      </c>
      <c r="N1337" s="1" t="s">
        <v>3143</v>
      </c>
      <c r="O1337" s="13" t="str">
        <f t="shared" ref="O1337:O1368" si="26">IF(H1337="","m","a")</f>
        <v>a</v>
      </c>
      <c r="P1337" s="13"/>
      <c r="Q1337" s="13"/>
      <c r="R1337" s="13"/>
      <c r="S1337" s="13"/>
      <c r="T1337" s="13"/>
      <c r="U1337" s="13"/>
      <c r="V1337" s="13"/>
      <c r="W1337" s="13"/>
      <c r="X1337" s="13"/>
      <c r="Y1337" s="13"/>
      <c r="Z1337" s="13"/>
    </row>
    <row r="1338" spans="1:26" s="1" customFormat="1" ht="24" x14ac:dyDescent="0.25">
      <c r="A1338" s="4">
        <v>2483</v>
      </c>
      <c r="B1338" s="13">
        <v>1</v>
      </c>
      <c r="C1338" s="48" t="s">
        <v>3170</v>
      </c>
      <c r="D1338" s="1" t="s">
        <v>3171</v>
      </c>
      <c r="E1338" s="5">
        <v>17.439776200000001</v>
      </c>
      <c r="F1338" s="5">
        <v>55.263216999999997</v>
      </c>
      <c r="G1338" s="13" t="s">
        <v>974</v>
      </c>
      <c r="H1338" s="1" t="s">
        <v>3172</v>
      </c>
      <c r="I1338" s="1" t="s">
        <v>6710</v>
      </c>
      <c r="J1338" s="14" t="s">
        <v>6458</v>
      </c>
      <c r="K1338" s="16"/>
      <c r="L1338" s="14" t="s">
        <v>3173</v>
      </c>
      <c r="M1338" s="16"/>
      <c r="N1338" s="1" t="s">
        <v>3169</v>
      </c>
      <c r="O1338" s="13" t="str">
        <f t="shared" si="26"/>
        <v>a</v>
      </c>
      <c r="P1338" s="13"/>
      <c r="Q1338" s="13" t="s">
        <v>23</v>
      </c>
      <c r="R1338" s="13" t="s">
        <v>23</v>
      </c>
      <c r="S1338" s="13" t="s">
        <v>23</v>
      </c>
      <c r="T1338" s="13"/>
      <c r="U1338" s="13" t="s">
        <v>23</v>
      </c>
      <c r="V1338" s="13" t="s">
        <v>23</v>
      </c>
      <c r="W1338" s="13" t="s">
        <v>23</v>
      </c>
      <c r="X1338" s="13" t="s">
        <v>23</v>
      </c>
      <c r="Y1338" s="13" t="s">
        <v>23</v>
      </c>
      <c r="Z1338" s="13" t="s">
        <v>23</v>
      </c>
    </row>
    <row r="1339" spans="1:26" s="1" customFormat="1" ht="24" x14ac:dyDescent="0.25">
      <c r="A1339" s="6">
        <v>2483.1</v>
      </c>
      <c r="B1339" s="13">
        <v>1</v>
      </c>
      <c r="C1339" s="48" t="s">
        <v>3174</v>
      </c>
      <c r="D1339" s="1" t="s">
        <v>3175</v>
      </c>
      <c r="E1339" s="5">
        <v>20.455131999999999</v>
      </c>
      <c r="F1339" s="5">
        <v>58.811191000000001</v>
      </c>
      <c r="G1339" s="13" t="s">
        <v>974</v>
      </c>
      <c r="H1339" s="1" t="s">
        <v>3172</v>
      </c>
      <c r="J1339" s="16"/>
      <c r="K1339" s="16"/>
      <c r="L1339" s="14" t="s">
        <v>3176</v>
      </c>
      <c r="M1339" s="16"/>
      <c r="N1339" s="1" t="s">
        <v>3169</v>
      </c>
      <c r="O1339" s="13" t="str">
        <f t="shared" si="26"/>
        <v>a</v>
      </c>
      <c r="P1339" s="13"/>
      <c r="Q1339" s="13"/>
      <c r="R1339" s="13"/>
      <c r="S1339" s="13"/>
      <c r="T1339" s="13"/>
      <c r="U1339" s="13"/>
      <c r="V1339" s="13"/>
      <c r="W1339" s="13"/>
      <c r="X1339" s="13"/>
      <c r="Y1339" s="13"/>
      <c r="Z1339" s="13"/>
    </row>
    <row r="1340" spans="1:26" s="1" customFormat="1" ht="22.5" x14ac:dyDescent="0.25">
      <c r="A1340" s="4">
        <v>2485</v>
      </c>
      <c r="B1340" s="13">
        <v>1</v>
      </c>
      <c r="C1340" s="48" t="s">
        <v>3180</v>
      </c>
      <c r="D1340" s="1" t="s">
        <v>6478</v>
      </c>
      <c r="E1340" s="5">
        <v>24.525158699999999</v>
      </c>
      <c r="F1340" s="5">
        <v>56.617097200000003</v>
      </c>
      <c r="G1340" s="13">
        <v>-30</v>
      </c>
      <c r="H1340" s="1" t="s">
        <v>3181</v>
      </c>
      <c r="J1340" s="16"/>
      <c r="K1340" s="16"/>
      <c r="L1340" s="14" t="s">
        <v>5970</v>
      </c>
      <c r="M1340" s="14" t="s">
        <v>5969</v>
      </c>
      <c r="N1340" s="1" t="s">
        <v>3169</v>
      </c>
      <c r="O1340" s="13" t="str">
        <f t="shared" si="26"/>
        <v>a</v>
      </c>
      <c r="P1340" s="13"/>
      <c r="Q1340" s="13" t="s">
        <v>23</v>
      </c>
      <c r="R1340" s="13" t="s">
        <v>23</v>
      </c>
      <c r="S1340" s="13" t="s">
        <v>23</v>
      </c>
      <c r="T1340" s="13"/>
      <c r="U1340" s="13" t="s">
        <v>23</v>
      </c>
      <c r="V1340" s="13" t="s">
        <v>23</v>
      </c>
      <c r="W1340" s="13" t="s">
        <v>23</v>
      </c>
      <c r="X1340" s="13" t="s">
        <v>23</v>
      </c>
      <c r="Y1340" s="13" t="s">
        <v>23</v>
      </c>
      <c r="Z1340" s="13" t="s">
        <v>23</v>
      </c>
    </row>
    <row r="1341" spans="1:26" s="1" customFormat="1" ht="24" x14ac:dyDescent="0.25">
      <c r="A1341" s="4">
        <v>2486</v>
      </c>
      <c r="B1341" s="13">
        <v>1</v>
      </c>
      <c r="C1341" s="48" t="s">
        <v>6518</v>
      </c>
      <c r="D1341" s="1" t="s">
        <v>3183</v>
      </c>
      <c r="E1341" s="5">
        <v>25.3628739</v>
      </c>
      <c r="F1341" s="5">
        <v>56.349462299999999</v>
      </c>
      <c r="G1341" s="13" t="s">
        <v>974</v>
      </c>
      <c r="H1341" s="1" t="s">
        <v>3181</v>
      </c>
      <c r="I1341" s="1" t="s">
        <v>3184</v>
      </c>
      <c r="J1341" s="16"/>
      <c r="K1341" s="16"/>
      <c r="L1341" s="14" t="s">
        <v>3185</v>
      </c>
      <c r="M1341" s="16"/>
      <c r="N1341" s="1" t="s">
        <v>3169</v>
      </c>
      <c r="O1341" s="13" t="str">
        <f t="shared" si="26"/>
        <v>a</v>
      </c>
      <c r="P1341" s="13"/>
      <c r="Q1341" s="13" t="s">
        <v>23</v>
      </c>
      <c r="R1341" s="13" t="s">
        <v>23</v>
      </c>
      <c r="S1341" s="13" t="s">
        <v>23</v>
      </c>
      <c r="T1341" s="13"/>
      <c r="U1341" s="13" t="s">
        <v>23</v>
      </c>
      <c r="V1341" s="13" t="s">
        <v>23</v>
      </c>
      <c r="W1341" s="13" t="s">
        <v>23</v>
      </c>
      <c r="X1341" s="13" t="s">
        <v>23</v>
      </c>
      <c r="Y1341" s="13" t="s">
        <v>23</v>
      </c>
      <c r="Z1341" s="13" t="s">
        <v>23</v>
      </c>
    </row>
    <row r="1342" spans="1:26" s="1" customFormat="1" ht="24" x14ac:dyDescent="0.25">
      <c r="A1342" s="4">
        <v>2488</v>
      </c>
      <c r="B1342" s="13">
        <v>1</v>
      </c>
      <c r="C1342" s="48" t="s">
        <v>3186</v>
      </c>
      <c r="D1342" s="1" t="s">
        <v>3187</v>
      </c>
      <c r="E1342" s="5">
        <v>25.730252100000001</v>
      </c>
      <c r="F1342" s="5">
        <v>56.296837500000002</v>
      </c>
      <c r="G1342" s="13" t="s">
        <v>974</v>
      </c>
      <c r="H1342" s="1" t="s">
        <v>3181</v>
      </c>
      <c r="I1342" s="1" t="s">
        <v>3184</v>
      </c>
      <c r="J1342" s="16"/>
      <c r="K1342" s="16"/>
      <c r="L1342" s="16"/>
      <c r="M1342" s="16"/>
      <c r="N1342" s="1" t="s">
        <v>3182</v>
      </c>
      <c r="O1342" s="13" t="str">
        <f t="shared" si="26"/>
        <v>a</v>
      </c>
      <c r="P1342" s="13"/>
      <c r="Q1342" s="13" t="s">
        <v>23</v>
      </c>
      <c r="R1342" s="13" t="s">
        <v>23</v>
      </c>
      <c r="S1342" s="13" t="s">
        <v>23</v>
      </c>
      <c r="T1342" s="13"/>
      <c r="U1342" s="13" t="s">
        <v>23</v>
      </c>
      <c r="V1342" s="13" t="s">
        <v>23</v>
      </c>
      <c r="W1342" s="13" t="s">
        <v>23</v>
      </c>
      <c r="X1342" s="13" t="s">
        <v>23</v>
      </c>
      <c r="Y1342" s="13" t="s">
        <v>23</v>
      </c>
      <c r="Z1342" s="13" t="s">
        <v>23</v>
      </c>
    </row>
    <row r="1343" spans="1:26" s="1" customFormat="1" ht="36" x14ac:dyDescent="0.25">
      <c r="A1343" s="4">
        <v>2489</v>
      </c>
      <c r="B1343" s="13">
        <v>1</v>
      </c>
      <c r="C1343" s="48" t="s">
        <v>7286</v>
      </c>
      <c r="D1343" s="1" t="s">
        <v>7285</v>
      </c>
      <c r="E1343" s="5">
        <v>26.413</v>
      </c>
      <c r="F1343" s="5">
        <v>56.555</v>
      </c>
      <c r="G1343" s="13">
        <v>-330</v>
      </c>
      <c r="H1343" s="1" t="s">
        <v>3188</v>
      </c>
      <c r="I1343" s="1" t="s">
        <v>114</v>
      </c>
      <c r="J1343" s="16"/>
      <c r="K1343" s="16"/>
      <c r="L1343" s="14" t="s">
        <v>3189</v>
      </c>
      <c r="M1343" s="14" t="s">
        <v>5971</v>
      </c>
      <c r="N1343" s="1" t="s">
        <v>3182</v>
      </c>
      <c r="O1343" s="13" t="str">
        <f t="shared" si="26"/>
        <v>a</v>
      </c>
      <c r="P1343" s="13"/>
      <c r="Q1343" s="13" t="s">
        <v>40</v>
      </c>
      <c r="R1343" s="13" t="s">
        <v>23</v>
      </c>
      <c r="S1343" s="13" t="s">
        <v>23</v>
      </c>
      <c r="T1343" s="13"/>
      <c r="U1343" s="13" t="s">
        <v>23</v>
      </c>
      <c r="V1343" s="13" t="s">
        <v>23</v>
      </c>
      <c r="W1343" s="13" t="s">
        <v>23</v>
      </c>
      <c r="X1343" s="13" t="s">
        <v>23</v>
      </c>
      <c r="Y1343" s="13" t="s">
        <v>23</v>
      </c>
      <c r="Z1343" s="13" t="s">
        <v>39</v>
      </c>
    </row>
    <row r="1344" spans="1:26" s="1" customFormat="1" ht="22.5" x14ac:dyDescent="0.25">
      <c r="A1344" s="4">
        <v>2490</v>
      </c>
      <c r="B1344" s="13">
        <v>1</v>
      </c>
      <c r="C1344" s="48" t="s">
        <v>3190</v>
      </c>
      <c r="D1344" s="1" t="s">
        <v>6479</v>
      </c>
      <c r="E1344" s="5">
        <v>25.841722900000001</v>
      </c>
      <c r="F1344" s="5">
        <v>55.983038499999999</v>
      </c>
      <c r="G1344" s="13" t="s">
        <v>974</v>
      </c>
      <c r="H1344" s="1" t="s">
        <v>3181</v>
      </c>
      <c r="I1344" s="1" t="s">
        <v>3184</v>
      </c>
      <c r="J1344" s="16"/>
      <c r="K1344" s="16"/>
      <c r="L1344" s="14" t="s">
        <v>3191</v>
      </c>
      <c r="M1344" s="16"/>
      <c r="N1344" s="1" t="s">
        <v>3182</v>
      </c>
      <c r="O1344" s="13" t="str">
        <f t="shared" si="26"/>
        <v>a</v>
      </c>
      <c r="P1344" s="13"/>
      <c r="Q1344" s="13" t="s">
        <v>23</v>
      </c>
      <c r="R1344" s="13" t="s">
        <v>23</v>
      </c>
      <c r="S1344" s="13" t="s">
        <v>23</v>
      </c>
      <c r="T1344" s="13"/>
      <c r="U1344" s="13" t="s">
        <v>23</v>
      </c>
      <c r="V1344" s="13" t="s">
        <v>23</v>
      </c>
      <c r="W1344" s="13" t="s">
        <v>23</v>
      </c>
      <c r="X1344" s="13" t="s">
        <v>23</v>
      </c>
      <c r="Y1344" s="13" t="s">
        <v>23</v>
      </c>
      <c r="Z1344" s="13" t="s">
        <v>23</v>
      </c>
    </row>
    <row r="1345" spans="1:26" s="1" customFormat="1" ht="36" x14ac:dyDescent="0.25">
      <c r="A1345" s="4">
        <v>2491</v>
      </c>
      <c r="B1345" s="13">
        <v>1</v>
      </c>
      <c r="C1345" s="48" t="s">
        <v>3192</v>
      </c>
      <c r="D1345" s="1" t="s">
        <v>6516</v>
      </c>
      <c r="E1345" s="5">
        <v>25.841722900000001</v>
      </c>
      <c r="F1345" s="5">
        <v>55.983038499999999</v>
      </c>
      <c r="G1345" s="13" t="s">
        <v>974</v>
      </c>
      <c r="H1345" s="1" t="s">
        <v>3150</v>
      </c>
      <c r="I1345" s="1" t="s">
        <v>3184</v>
      </c>
      <c r="J1345" s="16"/>
      <c r="K1345" s="16"/>
      <c r="L1345" s="14" t="s">
        <v>3193</v>
      </c>
      <c r="M1345" s="16"/>
      <c r="N1345" s="1" t="s">
        <v>3182</v>
      </c>
      <c r="O1345" s="13" t="str">
        <f t="shared" si="26"/>
        <v>a</v>
      </c>
      <c r="P1345" s="13"/>
      <c r="Q1345" s="13" t="s">
        <v>23</v>
      </c>
      <c r="R1345" s="13" t="s">
        <v>23</v>
      </c>
      <c r="S1345" s="13" t="s">
        <v>23</v>
      </c>
      <c r="T1345" s="13"/>
      <c r="U1345" s="13" t="s">
        <v>23</v>
      </c>
      <c r="V1345" s="13" t="s">
        <v>23</v>
      </c>
      <c r="W1345" s="13" t="s">
        <v>23</v>
      </c>
      <c r="X1345" s="13" t="s">
        <v>23</v>
      </c>
      <c r="Y1345" s="13" t="s">
        <v>23</v>
      </c>
      <c r="Z1345" s="13" t="s">
        <v>23</v>
      </c>
    </row>
    <row r="1346" spans="1:26" s="1" customFormat="1" ht="60" x14ac:dyDescent="0.25">
      <c r="A1346" s="4">
        <v>2495</v>
      </c>
      <c r="B1346" s="13">
        <v>1</v>
      </c>
      <c r="C1346" s="48" t="s">
        <v>7375</v>
      </c>
      <c r="D1346" s="1" t="s">
        <v>6728</v>
      </c>
      <c r="E1346" s="5">
        <v>29.429659999999998</v>
      </c>
      <c r="F1346" s="5">
        <v>48.277268999999997</v>
      </c>
      <c r="G1346" s="13">
        <v>-750</v>
      </c>
      <c r="H1346" s="1" t="s">
        <v>3188</v>
      </c>
      <c r="I1346" s="1" t="s">
        <v>3103</v>
      </c>
      <c r="J1346" s="16" t="s">
        <v>7379</v>
      </c>
      <c r="K1346" s="14" t="s">
        <v>7378</v>
      </c>
      <c r="L1346" s="14" t="s">
        <v>5963</v>
      </c>
      <c r="M1346" s="14" t="s">
        <v>5962</v>
      </c>
      <c r="N1346" s="1" t="s">
        <v>3182</v>
      </c>
      <c r="O1346" s="13" t="str">
        <f t="shared" si="26"/>
        <v>a</v>
      </c>
      <c r="P1346" s="13"/>
      <c r="Q1346" s="13" t="s">
        <v>23</v>
      </c>
      <c r="R1346" s="13" t="s">
        <v>23</v>
      </c>
      <c r="S1346" s="13" t="s">
        <v>23</v>
      </c>
      <c r="T1346" s="13"/>
      <c r="U1346" s="13" t="s">
        <v>23</v>
      </c>
      <c r="V1346" s="13" t="s">
        <v>23</v>
      </c>
      <c r="W1346" s="13" t="s">
        <v>23</v>
      </c>
      <c r="X1346" s="13" t="s">
        <v>23</v>
      </c>
      <c r="Y1346" s="13" t="s">
        <v>23</v>
      </c>
      <c r="Z1346" s="13" t="s">
        <v>23</v>
      </c>
    </row>
    <row r="1347" spans="1:26" s="1" customFormat="1" ht="48" x14ac:dyDescent="0.25">
      <c r="A1347" s="6">
        <v>2495.1999999999998</v>
      </c>
      <c r="B1347" s="13">
        <v>1</v>
      </c>
      <c r="C1347" s="48" t="s">
        <v>7376</v>
      </c>
      <c r="D1347" s="1" t="s">
        <v>6554</v>
      </c>
      <c r="E1347" s="5">
        <v>29.37</v>
      </c>
      <c r="F1347" s="5">
        <v>48.06</v>
      </c>
      <c r="G1347" s="13" t="s">
        <v>974</v>
      </c>
      <c r="H1347" s="1" t="s">
        <v>3150</v>
      </c>
      <c r="J1347" s="15" t="s">
        <v>6553</v>
      </c>
      <c r="K1347" s="16"/>
      <c r="L1347" s="14" t="s">
        <v>3222</v>
      </c>
      <c r="M1347" s="16"/>
      <c r="N1347" s="1" t="s">
        <v>3182</v>
      </c>
      <c r="O1347" s="13" t="str">
        <f t="shared" si="26"/>
        <v>a</v>
      </c>
      <c r="P1347" s="13"/>
      <c r="Q1347" s="13"/>
      <c r="R1347" s="13"/>
      <c r="S1347" s="13"/>
      <c r="T1347" s="13"/>
      <c r="U1347" s="13"/>
      <c r="V1347" s="13"/>
      <c r="W1347" s="13"/>
      <c r="X1347" s="13"/>
      <c r="Y1347" s="13"/>
      <c r="Z1347" s="13"/>
    </row>
    <row r="1348" spans="1:26" s="1" customFormat="1" ht="36" x14ac:dyDescent="0.25">
      <c r="A1348" s="4">
        <v>2497</v>
      </c>
      <c r="B1348" s="13">
        <v>1</v>
      </c>
      <c r="C1348" s="48" t="s">
        <v>3201</v>
      </c>
      <c r="D1348" s="1" t="s">
        <v>6732</v>
      </c>
      <c r="E1348" s="5">
        <v>30.401</v>
      </c>
      <c r="F1348" s="5">
        <v>47.774000000000001</v>
      </c>
      <c r="G1348" s="13">
        <v>-330</v>
      </c>
      <c r="H1348" s="1" t="s">
        <v>3202</v>
      </c>
      <c r="J1348" s="16" t="s">
        <v>7379</v>
      </c>
      <c r="K1348" s="16"/>
      <c r="L1348" s="14" t="s">
        <v>3203</v>
      </c>
      <c r="M1348" s="14" t="s">
        <v>5964</v>
      </c>
      <c r="N1348" s="1" t="s">
        <v>3182</v>
      </c>
      <c r="O1348" s="13" t="str">
        <f t="shared" si="26"/>
        <v>a</v>
      </c>
      <c r="P1348" s="13"/>
      <c r="Q1348" s="13" t="s">
        <v>23</v>
      </c>
      <c r="R1348" s="13" t="s">
        <v>23</v>
      </c>
      <c r="S1348" s="13" t="s">
        <v>23</v>
      </c>
      <c r="T1348" s="13"/>
      <c r="U1348" s="13" t="s">
        <v>23</v>
      </c>
      <c r="V1348" s="13" t="s">
        <v>23</v>
      </c>
      <c r="W1348" s="13" t="s">
        <v>23</v>
      </c>
      <c r="X1348" s="13" t="s">
        <v>23</v>
      </c>
      <c r="Y1348" s="13" t="s">
        <v>23</v>
      </c>
      <c r="Z1348" s="13" t="s">
        <v>23</v>
      </c>
    </row>
    <row r="1349" spans="1:26" s="1" customFormat="1" ht="48" x14ac:dyDescent="0.25">
      <c r="A1349" s="6">
        <v>2497.1</v>
      </c>
      <c r="B1349" s="13">
        <v>1</v>
      </c>
      <c r="C1349" s="48" t="s">
        <v>3204</v>
      </c>
      <c r="D1349" s="1" t="s">
        <v>3205</v>
      </c>
      <c r="E1349" s="5">
        <v>30.580432999999999</v>
      </c>
      <c r="F1349" s="5">
        <v>47.770885999999997</v>
      </c>
      <c r="G1349" s="13" t="s">
        <v>974</v>
      </c>
      <c r="H1349" s="1" t="s">
        <v>3206</v>
      </c>
      <c r="I1349" s="1" t="s">
        <v>3207</v>
      </c>
      <c r="J1349" s="16"/>
      <c r="K1349" s="16"/>
      <c r="L1349" s="14" t="s">
        <v>3208</v>
      </c>
      <c r="M1349" s="16"/>
      <c r="N1349" s="1" t="s">
        <v>3182</v>
      </c>
      <c r="O1349" s="13" t="str">
        <f t="shared" si="26"/>
        <v>a</v>
      </c>
      <c r="P1349" s="13"/>
      <c r="Q1349" s="13"/>
      <c r="R1349" s="13" t="s">
        <v>23</v>
      </c>
      <c r="S1349" s="13" t="s">
        <v>23</v>
      </c>
      <c r="T1349" s="13"/>
      <c r="U1349" s="13" t="s">
        <v>23</v>
      </c>
      <c r="V1349" s="13" t="s">
        <v>23</v>
      </c>
      <c r="W1349" s="13" t="s">
        <v>23</v>
      </c>
      <c r="X1349" s="13" t="s">
        <v>23</v>
      </c>
      <c r="Y1349" s="13" t="s">
        <v>23</v>
      </c>
      <c r="Z1349" s="13" t="s">
        <v>23</v>
      </c>
    </row>
    <row r="1350" spans="1:26" s="1" customFormat="1" ht="36" x14ac:dyDescent="0.25">
      <c r="A1350" s="6">
        <v>2497.1999999999998</v>
      </c>
      <c r="B1350" s="13">
        <v>1</v>
      </c>
      <c r="C1350" s="48" t="s">
        <v>6733</v>
      </c>
      <c r="D1350" s="1" t="s">
        <v>6735</v>
      </c>
      <c r="E1350" s="5">
        <v>30.805299999999999</v>
      </c>
      <c r="F1350" s="5">
        <v>47.585999999999999</v>
      </c>
      <c r="G1350" s="13"/>
      <c r="H1350" s="1" t="s">
        <v>3181</v>
      </c>
      <c r="J1350" s="16" t="s">
        <v>7379</v>
      </c>
      <c r="K1350" s="16"/>
      <c r="L1350" s="14"/>
      <c r="M1350" s="16"/>
      <c r="N1350" s="1" t="s">
        <v>3182</v>
      </c>
      <c r="O1350" s="13" t="str">
        <f t="shared" si="26"/>
        <v>a</v>
      </c>
      <c r="P1350" s="13"/>
      <c r="Q1350" s="13"/>
      <c r="R1350" s="13"/>
      <c r="S1350" s="13"/>
      <c r="T1350" s="13"/>
      <c r="U1350" s="13"/>
      <c r="V1350" s="13"/>
      <c r="W1350" s="13"/>
      <c r="X1350" s="13"/>
      <c r="Y1350" s="13"/>
      <c r="Z1350" s="13"/>
    </row>
    <row r="1351" spans="1:26" s="1" customFormat="1" ht="36" x14ac:dyDescent="0.25">
      <c r="A1351" s="6">
        <v>2498.1</v>
      </c>
      <c r="B1351" s="13">
        <v>1</v>
      </c>
      <c r="C1351" s="48" t="s">
        <v>3212</v>
      </c>
      <c r="D1351" s="1" t="s">
        <v>3213</v>
      </c>
      <c r="E1351" s="5">
        <v>30.106604999999998</v>
      </c>
      <c r="F1351" s="5">
        <v>49.107948999999998</v>
      </c>
      <c r="G1351" s="13" t="s">
        <v>974</v>
      </c>
      <c r="H1351" s="1" t="s">
        <v>3206</v>
      </c>
      <c r="I1351" s="1" t="s">
        <v>3207</v>
      </c>
      <c r="J1351" s="16"/>
      <c r="K1351" s="16"/>
      <c r="L1351" s="14" t="s">
        <v>3214</v>
      </c>
      <c r="M1351" s="16"/>
      <c r="N1351" s="1" t="s">
        <v>3182</v>
      </c>
      <c r="O1351" s="13" t="str">
        <f t="shared" si="26"/>
        <v>a</v>
      </c>
      <c r="P1351" s="13"/>
      <c r="Q1351" s="13"/>
      <c r="R1351" s="13" t="s">
        <v>23</v>
      </c>
      <c r="S1351" s="13" t="s">
        <v>23</v>
      </c>
      <c r="T1351" s="13"/>
      <c r="U1351" s="13" t="s">
        <v>23</v>
      </c>
      <c r="V1351" s="13" t="s">
        <v>23</v>
      </c>
      <c r="W1351" s="13" t="s">
        <v>23</v>
      </c>
      <c r="X1351" s="13" t="s">
        <v>23</v>
      </c>
      <c r="Y1351" s="13" t="s">
        <v>23</v>
      </c>
      <c r="Z1351" s="13" t="s">
        <v>23</v>
      </c>
    </row>
    <row r="1352" spans="1:26" s="1" customFormat="1" ht="24" x14ac:dyDescent="0.25">
      <c r="A1352" s="6">
        <v>2498.1999999999998</v>
      </c>
      <c r="B1352" s="13">
        <v>1</v>
      </c>
      <c r="C1352" s="48" t="s">
        <v>3215</v>
      </c>
      <c r="D1352" s="1" t="s">
        <v>3216</v>
      </c>
      <c r="E1352" s="5">
        <v>30.049688</v>
      </c>
      <c r="F1352" s="5">
        <v>49.464509</v>
      </c>
      <c r="G1352" s="13" t="s">
        <v>974</v>
      </c>
      <c r="H1352" s="1" t="s">
        <v>3217</v>
      </c>
      <c r="I1352" s="1" t="s">
        <v>3207</v>
      </c>
      <c r="J1352" s="16"/>
      <c r="K1352" s="16"/>
      <c r="L1352" s="14" t="s">
        <v>3218</v>
      </c>
      <c r="M1352" s="16"/>
      <c r="N1352" s="1" t="s">
        <v>3182</v>
      </c>
      <c r="O1352" s="13" t="str">
        <f t="shared" si="26"/>
        <v>a</v>
      </c>
      <c r="P1352" s="13"/>
      <c r="Q1352" s="13"/>
      <c r="R1352" s="13" t="s">
        <v>23</v>
      </c>
      <c r="S1352" s="13" t="s">
        <v>23</v>
      </c>
      <c r="T1352" s="13"/>
      <c r="U1352" s="13" t="s">
        <v>23</v>
      </c>
      <c r="V1352" s="13" t="s">
        <v>23</v>
      </c>
      <c r="W1352" s="13" t="s">
        <v>23</v>
      </c>
      <c r="X1352" s="13" t="s">
        <v>23</v>
      </c>
      <c r="Y1352" s="13" t="s">
        <v>23</v>
      </c>
      <c r="Z1352" s="13" t="s">
        <v>23</v>
      </c>
    </row>
    <row r="1353" spans="1:26" s="1" customFormat="1" ht="24" x14ac:dyDescent="0.25">
      <c r="A1353" s="6">
        <v>2498.3000000000002</v>
      </c>
      <c r="B1353" s="13">
        <v>1</v>
      </c>
      <c r="C1353" s="48" t="s">
        <v>3219</v>
      </c>
      <c r="D1353" s="1" t="s">
        <v>3220</v>
      </c>
      <c r="E1353" s="5">
        <v>29.911481999999999</v>
      </c>
      <c r="F1353" s="5">
        <v>50.123426000000002</v>
      </c>
      <c r="G1353" s="13" t="s">
        <v>974</v>
      </c>
      <c r="H1353" s="1" t="s">
        <v>3217</v>
      </c>
      <c r="I1353" s="1" t="s">
        <v>3207</v>
      </c>
      <c r="J1353" s="16"/>
      <c r="K1353" s="16"/>
      <c r="L1353" s="14" t="s">
        <v>3221</v>
      </c>
      <c r="M1353" s="16"/>
      <c r="N1353" s="1" t="s">
        <v>3182</v>
      </c>
      <c r="O1353" s="13" t="str">
        <f t="shared" si="26"/>
        <v>a</v>
      </c>
      <c r="P1353" s="13"/>
      <c r="Q1353" s="13"/>
      <c r="R1353" s="13" t="s">
        <v>23</v>
      </c>
      <c r="S1353" s="13" t="s">
        <v>23</v>
      </c>
      <c r="T1353" s="13"/>
      <c r="U1353" s="13" t="s">
        <v>23</v>
      </c>
      <c r="V1353" s="13" t="s">
        <v>23</v>
      </c>
      <c r="W1353" s="13" t="s">
        <v>23</v>
      </c>
      <c r="X1353" s="13" t="s">
        <v>23</v>
      </c>
      <c r="Y1353" s="13" t="s">
        <v>23</v>
      </c>
      <c r="Z1353" s="13" t="s">
        <v>23</v>
      </c>
    </row>
    <row r="1354" spans="1:26" s="1" customFormat="1" ht="22.5" x14ac:dyDescent="0.25">
      <c r="A1354" s="6">
        <v>2498.4</v>
      </c>
      <c r="B1354" s="13">
        <v>1</v>
      </c>
      <c r="C1354" s="48" t="s">
        <v>3223</v>
      </c>
      <c r="D1354" s="1" t="s">
        <v>3224</v>
      </c>
      <c r="E1354" s="5">
        <v>29.441316</v>
      </c>
      <c r="F1354" s="5">
        <v>50.585582000000002</v>
      </c>
      <c r="G1354" s="13" t="s">
        <v>974</v>
      </c>
      <c r="H1354" s="1" t="s">
        <v>3217</v>
      </c>
      <c r="I1354" s="1" t="s">
        <v>3207</v>
      </c>
      <c r="J1354" s="16"/>
      <c r="K1354" s="16"/>
      <c r="L1354" s="14" t="s">
        <v>3225</v>
      </c>
      <c r="M1354" s="16"/>
      <c r="N1354" s="1" t="s">
        <v>3182</v>
      </c>
      <c r="O1354" s="13" t="str">
        <f t="shared" si="26"/>
        <v>a</v>
      </c>
      <c r="P1354" s="13"/>
      <c r="Q1354" s="13"/>
      <c r="R1354" s="13" t="s">
        <v>23</v>
      </c>
      <c r="S1354" s="13" t="s">
        <v>23</v>
      </c>
      <c r="T1354" s="13"/>
      <c r="U1354" s="13" t="s">
        <v>23</v>
      </c>
      <c r="V1354" s="13" t="s">
        <v>23</v>
      </c>
      <c r="W1354" s="13" t="s">
        <v>23</v>
      </c>
      <c r="X1354" s="13" t="s">
        <v>23</v>
      </c>
      <c r="Y1354" s="13" t="s">
        <v>23</v>
      </c>
      <c r="Z1354" s="13" t="s">
        <v>23</v>
      </c>
    </row>
    <row r="1355" spans="1:26" s="1" customFormat="1" ht="22.5" x14ac:dyDescent="0.25">
      <c r="A1355" s="6">
        <v>2498.5</v>
      </c>
      <c r="B1355" s="13">
        <v>1</v>
      </c>
      <c r="C1355" s="48" t="s">
        <v>3226</v>
      </c>
      <c r="D1355" s="1" t="s">
        <v>3227</v>
      </c>
      <c r="E1355" s="5">
        <v>29.116071000000002</v>
      </c>
      <c r="F1355" s="5">
        <v>50.590370999999998</v>
      </c>
      <c r="G1355" s="13" t="s">
        <v>974</v>
      </c>
      <c r="H1355" s="1" t="s">
        <v>3217</v>
      </c>
      <c r="I1355" s="1" t="s">
        <v>3207</v>
      </c>
      <c r="J1355" s="16"/>
      <c r="K1355" s="16"/>
      <c r="L1355" s="14" t="s">
        <v>3228</v>
      </c>
      <c r="M1355" s="16"/>
      <c r="N1355" s="1" t="s">
        <v>3182</v>
      </c>
      <c r="O1355" s="13" t="str">
        <f t="shared" si="26"/>
        <v>a</v>
      </c>
      <c r="P1355" s="13"/>
      <c r="Q1355" s="13"/>
      <c r="R1355" s="13" t="s">
        <v>23</v>
      </c>
      <c r="S1355" s="13" t="s">
        <v>23</v>
      </c>
      <c r="T1355" s="13"/>
      <c r="U1355" s="13" t="s">
        <v>23</v>
      </c>
      <c r="V1355" s="13" t="s">
        <v>23</v>
      </c>
      <c r="W1355" s="13" t="s">
        <v>23</v>
      </c>
      <c r="X1355" s="13" t="s">
        <v>23</v>
      </c>
      <c r="Y1355" s="13" t="s">
        <v>23</v>
      </c>
      <c r="Z1355" s="13" t="s">
        <v>23</v>
      </c>
    </row>
    <row r="1356" spans="1:26" s="1" customFormat="1" ht="22.5" x14ac:dyDescent="0.25">
      <c r="A1356" s="6">
        <v>2498.6</v>
      </c>
      <c r="B1356" s="13">
        <v>1</v>
      </c>
      <c r="C1356" s="48" t="s">
        <v>3229</v>
      </c>
      <c r="D1356" s="1" t="s">
        <v>3230</v>
      </c>
      <c r="E1356" s="5">
        <v>28.989215000000002</v>
      </c>
      <c r="F1356" s="5">
        <v>50.812772000000002</v>
      </c>
      <c r="G1356" s="13" t="s">
        <v>974</v>
      </c>
      <c r="H1356" s="1" t="s">
        <v>3217</v>
      </c>
      <c r="I1356" s="1" t="s">
        <v>3207</v>
      </c>
      <c r="J1356" s="16"/>
      <c r="K1356" s="16"/>
      <c r="L1356" s="14" t="s">
        <v>3231</v>
      </c>
      <c r="M1356" s="16"/>
      <c r="N1356" s="1" t="s">
        <v>3182</v>
      </c>
      <c r="O1356" s="13" t="str">
        <f t="shared" si="26"/>
        <v>a</v>
      </c>
      <c r="P1356" s="13"/>
      <c r="Q1356" s="13"/>
      <c r="R1356" s="13" t="s">
        <v>23</v>
      </c>
      <c r="S1356" s="13" t="s">
        <v>23</v>
      </c>
      <c r="T1356" s="13"/>
      <c r="U1356" s="13" t="s">
        <v>23</v>
      </c>
      <c r="V1356" s="13" t="s">
        <v>23</v>
      </c>
      <c r="W1356" s="13" t="s">
        <v>23</v>
      </c>
      <c r="X1356" s="13" t="s">
        <v>23</v>
      </c>
      <c r="Y1356" s="13" t="s">
        <v>23</v>
      </c>
      <c r="Z1356" s="13" t="s">
        <v>23</v>
      </c>
    </row>
    <row r="1357" spans="1:26" s="1" customFormat="1" ht="22.5" x14ac:dyDescent="0.25">
      <c r="A1357" s="6">
        <v>2498.9</v>
      </c>
      <c r="B1357" s="13">
        <v>1</v>
      </c>
      <c r="C1357" s="48" t="s">
        <v>3232</v>
      </c>
      <c r="D1357" s="1" t="s">
        <v>3233</v>
      </c>
      <c r="E1357" s="5">
        <v>28.817625</v>
      </c>
      <c r="F1357" s="5">
        <v>50.994486999999999</v>
      </c>
      <c r="G1357" s="13" t="s">
        <v>974</v>
      </c>
      <c r="H1357" s="1" t="s">
        <v>3217</v>
      </c>
      <c r="I1357" s="1" t="s">
        <v>3207</v>
      </c>
      <c r="J1357" s="16"/>
      <c r="K1357" s="16"/>
      <c r="L1357" s="14" t="s">
        <v>3234</v>
      </c>
      <c r="M1357" s="16"/>
      <c r="N1357" s="1" t="s">
        <v>3182</v>
      </c>
      <c r="O1357" s="13" t="str">
        <f t="shared" si="26"/>
        <v>a</v>
      </c>
      <c r="P1357" s="13"/>
      <c r="Q1357" s="13"/>
      <c r="R1357" s="13" t="s">
        <v>23</v>
      </c>
      <c r="S1357" s="13" t="s">
        <v>23</v>
      </c>
      <c r="T1357" s="13"/>
      <c r="U1357" s="13" t="s">
        <v>23</v>
      </c>
      <c r="V1357" s="13" t="s">
        <v>23</v>
      </c>
      <c r="W1357" s="13" t="s">
        <v>23</v>
      </c>
      <c r="X1357" s="13" t="s">
        <v>23</v>
      </c>
      <c r="Y1357" s="13" t="s">
        <v>23</v>
      </c>
      <c r="Z1357" s="13" t="s">
        <v>23</v>
      </c>
    </row>
    <row r="1358" spans="1:26" s="1" customFormat="1" ht="22.5" x14ac:dyDescent="0.25">
      <c r="A1358" s="6">
        <v>2499.1</v>
      </c>
      <c r="B1358" s="13">
        <v>1</v>
      </c>
      <c r="C1358" s="48" t="s">
        <v>3235</v>
      </c>
      <c r="D1358" s="1" t="s">
        <v>3236</v>
      </c>
      <c r="E1358" s="5">
        <v>28.551010999999999</v>
      </c>
      <c r="F1358" s="5">
        <v>51.030641000000003</v>
      </c>
      <c r="G1358" s="13" t="s">
        <v>974</v>
      </c>
      <c r="H1358" s="1" t="s">
        <v>3217</v>
      </c>
      <c r="I1358" s="1" t="s">
        <v>3207</v>
      </c>
      <c r="J1358" s="16"/>
      <c r="K1358" s="16"/>
      <c r="L1358" s="14" t="s">
        <v>3237</v>
      </c>
      <c r="M1358" s="16"/>
      <c r="N1358" s="1" t="s">
        <v>3182</v>
      </c>
      <c r="O1358" s="13" t="str">
        <f t="shared" si="26"/>
        <v>a</v>
      </c>
      <c r="P1358" s="13"/>
      <c r="Q1358" s="13"/>
      <c r="R1358" s="13" t="s">
        <v>23</v>
      </c>
      <c r="S1358" s="13" t="s">
        <v>23</v>
      </c>
      <c r="T1358" s="13"/>
      <c r="U1358" s="13" t="s">
        <v>23</v>
      </c>
      <c r="V1358" s="13" t="s">
        <v>23</v>
      </c>
      <c r="W1358" s="13" t="s">
        <v>23</v>
      </c>
      <c r="X1358" s="13" t="s">
        <v>23</v>
      </c>
      <c r="Y1358" s="13" t="s">
        <v>23</v>
      </c>
      <c r="Z1358" s="13" t="s">
        <v>23</v>
      </c>
    </row>
    <row r="1359" spans="1:26" s="1" customFormat="1" ht="22.5" x14ac:dyDescent="0.25">
      <c r="A1359" s="6">
        <v>2499.1999999999998</v>
      </c>
      <c r="B1359" s="13">
        <v>1</v>
      </c>
      <c r="C1359" s="48" t="s">
        <v>3238</v>
      </c>
      <c r="D1359" s="1" t="s">
        <v>3239</v>
      </c>
      <c r="E1359" s="5">
        <v>28.126555</v>
      </c>
      <c r="F1359" s="5">
        <v>51.232799999999997</v>
      </c>
      <c r="G1359" s="13" t="s">
        <v>974</v>
      </c>
      <c r="H1359" s="1" t="s">
        <v>3240</v>
      </c>
      <c r="I1359" s="1" t="s">
        <v>3207</v>
      </c>
      <c r="J1359" s="16"/>
      <c r="K1359" s="16"/>
      <c r="L1359" s="14" t="s">
        <v>3241</v>
      </c>
      <c r="M1359" s="16"/>
      <c r="N1359" s="1" t="s">
        <v>3182</v>
      </c>
      <c r="O1359" s="13" t="str">
        <f t="shared" si="26"/>
        <v>a</v>
      </c>
      <c r="P1359" s="13"/>
      <c r="Q1359" s="13"/>
      <c r="R1359" s="13" t="s">
        <v>23</v>
      </c>
      <c r="S1359" s="13" t="s">
        <v>23</v>
      </c>
      <c r="T1359" s="13"/>
      <c r="U1359" s="13" t="s">
        <v>23</v>
      </c>
      <c r="V1359" s="13" t="s">
        <v>23</v>
      </c>
      <c r="W1359" s="13" t="s">
        <v>23</v>
      </c>
      <c r="X1359" s="13" t="s">
        <v>23</v>
      </c>
      <c r="Y1359" s="13" t="s">
        <v>23</v>
      </c>
      <c r="Z1359" s="13" t="s">
        <v>23</v>
      </c>
    </row>
    <row r="1360" spans="1:26" s="1" customFormat="1" ht="22.5" x14ac:dyDescent="0.25">
      <c r="A1360" s="6">
        <v>2499.3000000000002</v>
      </c>
      <c r="B1360" s="13">
        <v>1</v>
      </c>
      <c r="C1360" s="48" t="s">
        <v>3242</v>
      </c>
      <c r="D1360" s="1" t="s">
        <v>3243</v>
      </c>
      <c r="E1360" s="5">
        <v>27.820665999999999</v>
      </c>
      <c r="F1360" s="5">
        <v>51.976962</v>
      </c>
      <c r="G1360" s="13" t="s">
        <v>974</v>
      </c>
      <c r="H1360" s="1" t="s">
        <v>3240</v>
      </c>
      <c r="I1360" s="1" t="s">
        <v>3207</v>
      </c>
      <c r="J1360" s="16"/>
      <c r="K1360" s="16"/>
      <c r="L1360" s="14" t="s">
        <v>3244</v>
      </c>
      <c r="M1360" s="16"/>
      <c r="N1360" s="1" t="s">
        <v>3182</v>
      </c>
      <c r="O1360" s="13" t="str">
        <f t="shared" si="26"/>
        <v>a</v>
      </c>
      <c r="P1360" s="13"/>
      <c r="Q1360" s="13"/>
      <c r="R1360" s="13" t="s">
        <v>23</v>
      </c>
      <c r="S1360" s="13" t="s">
        <v>23</v>
      </c>
      <c r="T1360" s="13"/>
      <c r="U1360" s="13" t="s">
        <v>23</v>
      </c>
      <c r="V1360" s="13" t="s">
        <v>23</v>
      </c>
      <c r="W1360" s="13" t="s">
        <v>23</v>
      </c>
      <c r="X1360" s="13" t="s">
        <v>23</v>
      </c>
      <c r="Y1360" s="13" t="s">
        <v>23</v>
      </c>
      <c r="Z1360" s="13" t="s">
        <v>23</v>
      </c>
    </row>
    <row r="1361" spans="1:26" s="1" customFormat="1" ht="24" x14ac:dyDescent="0.25">
      <c r="A1361" s="6">
        <v>2499.4</v>
      </c>
      <c r="B1361" s="13">
        <v>1</v>
      </c>
      <c r="C1361" s="48" t="s">
        <v>3245</v>
      </c>
      <c r="D1361" s="1" t="s">
        <v>3246</v>
      </c>
      <c r="E1361" s="5">
        <v>27.782720999999999</v>
      </c>
      <c r="F1361" s="5">
        <v>52.078937000000003</v>
      </c>
      <c r="G1361" s="13" t="s">
        <v>974</v>
      </c>
      <c r="H1361" s="1" t="s">
        <v>3240</v>
      </c>
      <c r="I1361" s="1" t="s">
        <v>3207</v>
      </c>
      <c r="J1361" s="16"/>
      <c r="K1361" s="16"/>
      <c r="L1361" s="14" t="s">
        <v>3247</v>
      </c>
      <c r="M1361" s="16"/>
      <c r="N1361" s="1" t="s">
        <v>3182</v>
      </c>
      <c r="O1361" s="13" t="str">
        <f t="shared" si="26"/>
        <v>a</v>
      </c>
      <c r="P1361" s="13"/>
      <c r="Q1361" s="13"/>
      <c r="R1361" s="13" t="s">
        <v>23</v>
      </c>
      <c r="S1361" s="13" t="s">
        <v>23</v>
      </c>
      <c r="T1361" s="13"/>
      <c r="U1361" s="13" t="s">
        <v>23</v>
      </c>
      <c r="V1361" s="13" t="s">
        <v>23</v>
      </c>
      <c r="W1361" s="13" t="s">
        <v>23</v>
      </c>
      <c r="X1361" s="13" t="s">
        <v>23</v>
      </c>
      <c r="Y1361" s="13" t="s">
        <v>23</v>
      </c>
      <c r="Z1361" s="13" t="s">
        <v>23</v>
      </c>
    </row>
    <row r="1362" spans="1:26" s="1" customFormat="1" ht="22.5" x14ac:dyDescent="0.25">
      <c r="A1362" s="6">
        <v>2499.5</v>
      </c>
      <c r="B1362" s="13">
        <v>1</v>
      </c>
      <c r="C1362" s="48" t="s">
        <v>3248</v>
      </c>
      <c r="D1362" s="1" t="s">
        <v>3249</v>
      </c>
      <c r="E1362" s="5">
        <v>27.423401999999999</v>
      </c>
      <c r="F1362" s="5">
        <v>52.655594999999998</v>
      </c>
      <c r="G1362" s="13" t="s">
        <v>974</v>
      </c>
      <c r="H1362" s="1" t="s">
        <v>3240</v>
      </c>
      <c r="I1362" s="1" t="s">
        <v>3207</v>
      </c>
      <c r="J1362" s="16"/>
      <c r="K1362" s="16"/>
      <c r="L1362" s="14" t="s">
        <v>3250</v>
      </c>
      <c r="M1362" s="16"/>
      <c r="N1362" s="1" t="s">
        <v>3182</v>
      </c>
      <c r="O1362" s="13" t="str">
        <f t="shared" si="26"/>
        <v>a</v>
      </c>
      <c r="P1362" s="13"/>
      <c r="Q1362" s="13"/>
      <c r="R1362" s="13" t="s">
        <v>23</v>
      </c>
      <c r="S1362" s="13" t="s">
        <v>23</v>
      </c>
      <c r="T1362" s="13"/>
      <c r="U1362" s="13" t="s">
        <v>23</v>
      </c>
      <c r="V1362" s="13" t="s">
        <v>23</v>
      </c>
      <c r="W1362" s="13" t="s">
        <v>23</v>
      </c>
      <c r="X1362" s="13" t="s">
        <v>23</v>
      </c>
      <c r="Y1362" s="13" t="s">
        <v>23</v>
      </c>
      <c r="Z1362" s="13" t="s">
        <v>23</v>
      </c>
    </row>
    <row r="1363" spans="1:26" s="1" customFormat="1" ht="12" x14ac:dyDescent="0.25">
      <c r="A1363" s="6">
        <v>2499.6</v>
      </c>
      <c r="B1363" s="13">
        <v>1</v>
      </c>
      <c r="C1363" s="48" t="s">
        <v>3251</v>
      </c>
      <c r="D1363" s="1" t="s">
        <v>3252</v>
      </c>
      <c r="E1363" s="5">
        <v>27.083151999999998</v>
      </c>
      <c r="F1363" s="5">
        <v>53.014040000000001</v>
      </c>
      <c r="G1363" s="13" t="s">
        <v>974</v>
      </c>
      <c r="H1363" s="1" t="s">
        <v>3240</v>
      </c>
      <c r="I1363" s="1" t="s">
        <v>3207</v>
      </c>
      <c r="J1363" s="16"/>
      <c r="K1363" s="16"/>
      <c r="L1363" s="16"/>
      <c r="M1363" s="16"/>
      <c r="N1363" s="1" t="s">
        <v>3182</v>
      </c>
      <c r="O1363" s="13" t="str">
        <f t="shared" si="26"/>
        <v>a</v>
      </c>
      <c r="P1363" s="13"/>
      <c r="Q1363" s="13"/>
      <c r="R1363" s="13" t="s">
        <v>23</v>
      </c>
      <c r="S1363" s="13" t="s">
        <v>23</v>
      </c>
      <c r="T1363" s="13"/>
      <c r="U1363" s="13" t="s">
        <v>23</v>
      </c>
      <c r="V1363" s="13" t="s">
        <v>23</v>
      </c>
      <c r="W1363" s="13" t="s">
        <v>23</v>
      </c>
      <c r="X1363" s="13" t="s">
        <v>23</v>
      </c>
      <c r="Y1363" s="13" t="s">
        <v>23</v>
      </c>
      <c r="Z1363" s="13" t="s">
        <v>23</v>
      </c>
    </row>
    <row r="1364" spans="1:26" s="1" customFormat="1" ht="22.5" x14ac:dyDescent="0.25">
      <c r="A1364" s="6">
        <v>2499.6999999999998</v>
      </c>
      <c r="B1364" s="13">
        <v>1</v>
      </c>
      <c r="C1364" s="48" t="s">
        <v>3253</v>
      </c>
      <c r="D1364" s="1" t="s">
        <v>3254</v>
      </c>
      <c r="E1364" s="5">
        <v>26.802479000000002</v>
      </c>
      <c r="F1364" s="5">
        <v>53.275934999999997</v>
      </c>
      <c r="G1364" s="13" t="s">
        <v>974</v>
      </c>
      <c r="H1364" s="1" t="s">
        <v>3240</v>
      </c>
      <c r="I1364" s="1" t="s">
        <v>3207</v>
      </c>
      <c r="J1364" s="16"/>
      <c r="K1364" s="16"/>
      <c r="L1364" s="14" t="s">
        <v>3255</v>
      </c>
      <c r="M1364" s="16"/>
      <c r="N1364" s="1" t="s">
        <v>3182</v>
      </c>
      <c r="O1364" s="13" t="str">
        <f t="shared" si="26"/>
        <v>a</v>
      </c>
      <c r="P1364" s="13"/>
      <c r="Q1364" s="13"/>
      <c r="R1364" s="13" t="s">
        <v>23</v>
      </c>
      <c r="S1364" s="13" t="s">
        <v>23</v>
      </c>
      <c r="T1364" s="13"/>
      <c r="U1364" s="13" t="s">
        <v>23</v>
      </c>
      <c r="V1364" s="13" t="s">
        <v>23</v>
      </c>
      <c r="W1364" s="13" t="s">
        <v>23</v>
      </c>
      <c r="X1364" s="13" t="s">
        <v>23</v>
      </c>
      <c r="Y1364" s="13" t="s">
        <v>23</v>
      </c>
      <c r="Z1364" s="13" t="s">
        <v>23</v>
      </c>
    </row>
    <row r="1365" spans="1:26" s="1" customFormat="1" ht="36" x14ac:dyDescent="0.25">
      <c r="A1365" s="6">
        <v>2499.8000000000002</v>
      </c>
      <c r="B1365" s="13">
        <v>1</v>
      </c>
      <c r="C1365" s="48" t="s">
        <v>3256</v>
      </c>
      <c r="D1365" s="1" t="s">
        <v>3257</v>
      </c>
      <c r="E1365" s="5">
        <v>26.716062000000001</v>
      </c>
      <c r="F1365" s="5">
        <v>53.649928000000003</v>
      </c>
      <c r="G1365" s="13" t="s">
        <v>974</v>
      </c>
      <c r="H1365" s="1" t="s">
        <v>3240</v>
      </c>
      <c r="I1365" s="1" t="s">
        <v>3207</v>
      </c>
      <c r="J1365" s="16"/>
      <c r="K1365" s="16"/>
      <c r="L1365" s="14" t="s">
        <v>3258</v>
      </c>
      <c r="M1365" s="16"/>
      <c r="N1365" s="1" t="s">
        <v>3182</v>
      </c>
      <c r="O1365" s="13" t="str">
        <f t="shared" si="26"/>
        <v>a</v>
      </c>
      <c r="P1365" s="13"/>
      <c r="Q1365" s="13"/>
      <c r="R1365" s="13" t="s">
        <v>23</v>
      </c>
      <c r="S1365" s="13" t="s">
        <v>23</v>
      </c>
      <c r="T1365" s="13"/>
      <c r="U1365" s="13" t="s">
        <v>23</v>
      </c>
      <c r="V1365" s="13" t="s">
        <v>23</v>
      </c>
      <c r="W1365" s="13" t="s">
        <v>23</v>
      </c>
      <c r="X1365" s="13" t="s">
        <v>23</v>
      </c>
      <c r="Y1365" s="13" t="s">
        <v>23</v>
      </c>
      <c r="Z1365" s="13" t="s">
        <v>23</v>
      </c>
    </row>
    <row r="1366" spans="1:26" s="1" customFormat="1" ht="22.5" x14ac:dyDescent="0.25">
      <c r="A1366" s="6">
        <v>2499.9</v>
      </c>
      <c r="B1366" s="13">
        <v>1</v>
      </c>
      <c r="C1366" s="48" t="s">
        <v>3259</v>
      </c>
      <c r="D1366" s="1" t="s">
        <v>3260</v>
      </c>
      <c r="E1366" s="5">
        <v>26.534814000000001</v>
      </c>
      <c r="F1366" s="5">
        <v>53.973821999999998</v>
      </c>
      <c r="G1366" s="13">
        <v>300</v>
      </c>
      <c r="H1366" s="1" t="s">
        <v>3261</v>
      </c>
      <c r="I1366" s="1" t="s">
        <v>3207</v>
      </c>
      <c r="J1366" s="16"/>
      <c r="K1366" s="16"/>
      <c r="L1366" s="14" t="s">
        <v>3262</v>
      </c>
      <c r="M1366" s="15" t="s">
        <v>5965</v>
      </c>
      <c r="N1366" s="1" t="s">
        <v>3182</v>
      </c>
      <c r="O1366" s="13" t="str">
        <f t="shared" si="26"/>
        <v>a</v>
      </c>
      <c r="P1366" s="13"/>
      <c r="Q1366" s="13"/>
      <c r="R1366" s="13" t="s">
        <v>23</v>
      </c>
      <c r="S1366" s="13" t="s">
        <v>23</v>
      </c>
      <c r="T1366" s="13"/>
      <c r="U1366" s="13" t="s">
        <v>23</v>
      </c>
      <c r="V1366" s="13" t="s">
        <v>23</v>
      </c>
      <c r="W1366" s="13" t="s">
        <v>23</v>
      </c>
      <c r="X1366" s="13" t="s">
        <v>23</v>
      </c>
      <c r="Y1366" s="13" t="s">
        <v>23</v>
      </c>
      <c r="Z1366" s="13" t="s">
        <v>23</v>
      </c>
    </row>
    <row r="1367" spans="1:26" s="1" customFormat="1" ht="22.5" x14ac:dyDescent="0.25">
      <c r="A1367" s="7">
        <v>2500</v>
      </c>
      <c r="B1367" s="13">
        <v>1</v>
      </c>
      <c r="C1367" s="48" t="s">
        <v>3263</v>
      </c>
      <c r="D1367" s="1" t="s">
        <v>3264</v>
      </c>
      <c r="E1367" s="5">
        <v>26.487553999999999</v>
      </c>
      <c r="F1367" s="5">
        <v>54.796194</v>
      </c>
      <c r="G1367" s="13" t="s">
        <v>974</v>
      </c>
      <c r="H1367" s="1" t="s">
        <v>3261</v>
      </c>
      <c r="I1367" s="1" t="s">
        <v>3207</v>
      </c>
      <c r="J1367" s="16"/>
      <c r="K1367" s="16"/>
      <c r="L1367" s="14" t="s">
        <v>3265</v>
      </c>
      <c r="M1367" s="16"/>
      <c r="N1367" s="1" t="s">
        <v>3182</v>
      </c>
      <c r="O1367" s="13" t="str">
        <f t="shared" si="26"/>
        <v>a</v>
      </c>
      <c r="P1367" s="13"/>
      <c r="Q1367" s="13"/>
      <c r="R1367" s="13" t="s">
        <v>23</v>
      </c>
      <c r="S1367" s="13" t="s">
        <v>23</v>
      </c>
      <c r="T1367" s="13"/>
      <c r="U1367" s="13" t="s">
        <v>23</v>
      </c>
      <c r="V1367" s="13" t="s">
        <v>23</v>
      </c>
      <c r="W1367" s="13" t="s">
        <v>23</v>
      </c>
      <c r="X1367" s="13" t="s">
        <v>23</v>
      </c>
      <c r="Y1367" s="13" t="s">
        <v>23</v>
      </c>
      <c r="Z1367" s="13" t="s">
        <v>23</v>
      </c>
    </row>
    <row r="1368" spans="1:26" s="1" customFormat="1" ht="22.5" x14ac:dyDescent="0.25">
      <c r="A1368" s="6">
        <v>2500.1</v>
      </c>
      <c r="B1368" s="13">
        <v>1</v>
      </c>
      <c r="C1368" s="48" t="s">
        <v>3266</v>
      </c>
      <c r="D1368" s="1" t="s">
        <v>3267</v>
      </c>
      <c r="E1368" s="5">
        <v>26.258842000000001</v>
      </c>
      <c r="F1368" s="5">
        <v>55.307488999999997</v>
      </c>
      <c r="G1368" s="13" t="s">
        <v>974</v>
      </c>
      <c r="H1368" s="1" t="s">
        <v>3261</v>
      </c>
      <c r="I1368" s="1" t="s">
        <v>3207</v>
      </c>
      <c r="J1368" s="16"/>
      <c r="K1368" s="16"/>
      <c r="L1368" s="14" t="s">
        <v>3268</v>
      </c>
      <c r="M1368" s="16"/>
      <c r="N1368" s="1" t="s">
        <v>3182</v>
      </c>
      <c r="O1368" s="13" t="str">
        <f t="shared" si="26"/>
        <v>a</v>
      </c>
      <c r="P1368" s="13"/>
      <c r="Q1368" s="13"/>
      <c r="R1368" s="13" t="s">
        <v>23</v>
      </c>
      <c r="S1368" s="13" t="s">
        <v>23</v>
      </c>
      <c r="T1368" s="13"/>
      <c r="U1368" s="13" t="s">
        <v>23</v>
      </c>
      <c r="V1368" s="13" t="s">
        <v>23</v>
      </c>
      <c r="W1368" s="13" t="s">
        <v>23</v>
      </c>
      <c r="X1368" s="13" t="s">
        <v>23</v>
      </c>
      <c r="Y1368" s="13" t="s">
        <v>23</v>
      </c>
      <c r="Z1368" s="13" t="s">
        <v>23</v>
      </c>
    </row>
    <row r="1369" spans="1:26" s="1" customFormat="1" ht="22.5" x14ac:dyDescent="0.25">
      <c r="A1369" s="6">
        <v>2500.3000000000002</v>
      </c>
      <c r="B1369" s="13">
        <v>1</v>
      </c>
      <c r="C1369" s="48" t="s">
        <v>3271</v>
      </c>
      <c r="D1369" s="1" t="s">
        <v>3272</v>
      </c>
      <c r="E1369" s="5">
        <v>27.065155000000001</v>
      </c>
      <c r="F1369" s="5">
        <v>56.460434999999997</v>
      </c>
      <c r="G1369" s="13" t="s">
        <v>974</v>
      </c>
      <c r="H1369" s="1" t="s">
        <v>3261</v>
      </c>
      <c r="I1369" s="1" t="s">
        <v>3207</v>
      </c>
      <c r="J1369" s="16"/>
      <c r="K1369" s="16"/>
      <c r="L1369" s="14" t="s">
        <v>3273</v>
      </c>
      <c r="M1369" s="16"/>
      <c r="N1369" s="1" t="s">
        <v>3182</v>
      </c>
      <c r="O1369" s="13" t="str">
        <f t="shared" ref="O1369:O1400" si="27">IF(H1369="","m","a")</f>
        <v>a</v>
      </c>
      <c r="P1369" s="13"/>
      <c r="Q1369" s="13"/>
      <c r="R1369" s="13" t="s">
        <v>23</v>
      </c>
      <c r="S1369" s="13" t="s">
        <v>23</v>
      </c>
      <c r="T1369" s="13"/>
      <c r="U1369" s="13" t="s">
        <v>23</v>
      </c>
      <c r="V1369" s="13" t="s">
        <v>23</v>
      </c>
      <c r="W1369" s="13" t="s">
        <v>23</v>
      </c>
      <c r="X1369" s="13" t="s">
        <v>23</v>
      </c>
      <c r="Y1369" s="13" t="s">
        <v>23</v>
      </c>
      <c r="Z1369" s="13" t="s">
        <v>23</v>
      </c>
    </row>
    <row r="1370" spans="1:26" s="1" customFormat="1" ht="36" x14ac:dyDescent="0.25">
      <c r="A1370" s="6">
        <v>2500.4</v>
      </c>
      <c r="B1370" s="13">
        <v>1</v>
      </c>
      <c r="C1370" s="48" t="s">
        <v>7290</v>
      </c>
      <c r="D1370" s="1" t="s">
        <v>7289</v>
      </c>
      <c r="E1370" s="5">
        <v>27.04</v>
      </c>
      <c r="F1370" s="5">
        <v>56.82</v>
      </c>
      <c r="G1370" s="13" t="s">
        <v>974</v>
      </c>
      <c r="H1370" s="1" t="s">
        <v>3276</v>
      </c>
      <c r="I1370" s="1" t="s">
        <v>3207</v>
      </c>
      <c r="J1370" s="16"/>
      <c r="K1370" s="16"/>
      <c r="L1370" s="14" t="s">
        <v>3275</v>
      </c>
      <c r="M1370" s="15" t="s">
        <v>5967</v>
      </c>
      <c r="N1370" s="1" t="s">
        <v>3182</v>
      </c>
      <c r="O1370" s="13" t="str">
        <f t="shared" si="27"/>
        <v>a</v>
      </c>
      <c r="P1370" s="13"/>
      <c r="Q1370" s="13"/>
      <c r="R1370" s="13" t="s">
        <v>23</v>
      </c>
      <c r="S1370" s="13" t="s">
        <v>23</v>
      </c>
      <c r="T1370" s="13"/>
      <c r="U1370" s="13" t="s">
        <v>23</v>
      </c>
      <c r="V1370" s="13" t="s">
        <v>23</v>
      </c>
      <c r="W1370" s="13" t="s">
        <v>23</v>
      </c>
      <c r="X1370" s="13" t="s">
        <v>23</v>
      </c>
      <c r="Y1370" s="13" t="s">
        <v>23</v>
      </c>
      <c r="Z1370" s="13" t="s">
        <v>23</v>
      </c>
    </row>
    <row r="1371" spans="1:26" s="1" customFormat="1" ht="24" x14ac:dyDescent="0.25">
      <c r="A1371" s="6">
        <v>2500.5</v>
      </c>
      <c r="B1371" s="13">
        <v>1</v>
      </c>
      <c r="C1371" s="48" t="s">
        <v>3277</v>
      </c>
      <c r="D1371" s="1" t="s">
        <v>7291</v>
      </c>
      <c r="E1371" s="5">
        <v>26.875661999999998</v>
      </c>
      <c r="F1371" s="5">
        <v>56.931260999999999</v>
      </c>
      <c r="G1371" s="13" t="s">
        <v>974</v>
      </c>
      <c r="H1371" s="1" t="s">
        <v>3274</v>
      </c>
      <c r="I1371" s="1" t="s">
        <v>3207</v>
      </c>
      <c r="J1371" s="16"/>
      <c r="K1371" s="16"/>
      <c r="L1371" s="14" t="s">
        <v>3278</v>
      </c>
      <c r="M1371" s="16"/>
      <c r="N1371" s="1" t="s">
        <v>3182</v>
      </c>
      <c r="O1371" s="13" t="str">
        <f t="shared" si="27"/>
        <v>a</v>
      </c>
      <c r="P1371" s="13"/>
      <c r="Q1371" s="13"/>
      <c r="R1371" s="13" t="s">
        <v>23</v>
      </c>
      <c r="S1371" s="13" t="s">
        <v>23</v>
      </c>
      <c r="T1371" s="13"/>
      <c r="U1371" s="13" t="s">
        <v>23</v>
      </c>
      <c r="V1371" s="13" t="s">
        <v>23</v>
      </c>
      <c r="W1371" s="13" t="s">
        <v>23</v>
      </c>
      <c r="X1371" s="13" t="s">
        <v>23</v>
      </c>
      <c r="Y1371" s="13" t="s">
        <v>23</v>
      </c>
      <c r="Z1371" s="13" t="s">
        <v>23</v>
      </c>
    </row>
    <row r="1372" spans="1:26" s="1" customFormat="1" ht="24" x14ac:dyDescent="0.25">
      <c r="A1372" s="6">
        <v>2500.6</v>
      </c>
      <c r="B1372" s="13">
        <v>1</v>
      </c>
      <c r="C1372" s="48" t="s">
        <v>7287</v>
      </c>
      <c r="D1372" s="48" t="s">
        <v>7288</v>
      </c>
      <c r="E1372" s="5">
        <v>25.8</v>
      </c>
      <c r="F1372" s="5">
        <v>57.29</v>
      </c>
      <c r="G1372" s="13">
        <v>-330</v>
      </c>
      <c r="H1372" s="1" t="s">
        <v>6934</v>
      </c>
      <c r="I1372" s="1" t="s">
        <v>3207</v>
      </c>
      <c r="J1372" s="16" t="s">
        <v>7379</v>
      </c>
      <c r="K1372" s="16"/>
      <c r="L1372" s="14" t="s">
        <v>6911</v>
      </c>
      <c r="M1372" s="16"/>
      <c r="N1372" s="1" t="s">
        <v>6919</v>
      </c>
      <c r="O1372" s="13" t="str">
        <f t="shared" si="27"/>
        <v>a</v>
      </c>
      <c r="P1372" s="13"/>
      <c r="Q1372" s="13"/>
      <c r="R1372" s="13"/>
      <c r="S1372" s="13"/>
      <c r="T1372" s="13"/>
      <c r="U1372" s="13"/>
      <c r="V1372" s="13"/>
      <c r="W1372" s="13"/>
      <c r="X1372" s="13"/>
      <c r="Y1372" s="13"/>
      <c r="Z1372" s="13"/>
    </row>
    <row r="1373" spans="1:26" s="1" customFormat="1" ht="22.5" x14ac:dyDescent="0.25">
      <c r="A1373" s="6">
        <v>2500.6999999999998</v>
      </c>
      <c r="B1373" s="13">
        <v>1</v>
      </c>
      <c r="C1373" s="48" t="s">
        <v>6879</v>
      </c>
      <c r="D1373" s="1" t="s">
        <v>6880</v>
      </c>
      <c r="E1373" s="5">
        <v>25.66</v>
      </c>
      <c r="F1373" s="5">
        <v>57.765999999999998</v>
      </c>
      <c r="G1373" s="13">
        <v>-550</v>
      </c>
      <c r="H1373" s="1" t="s">
        <v>6934</v>
      </c>
      <c r="I1373" s="1" t="s">
        <v>3207</v>
      </c>
      <c r="J1373" s="16"/>
      <c r="K1373" s="16"/>
      <c r="L1373" s="14" t="s">
        <v>6910</v>
      </c>
      <c r="M1373" s="16"/>
      <c r="N1373" s="1" t="s">
        <v>6919</v>
      </c>
      <c r="O1373" s="13" t="str">
        <f t="shared" si="27"/>
        <v>a</v>
      </c>
      <c r="P1373" s="13"/>
      <c r="Q1373" s="13"/>
      <c r="R1373" s="13"/>
      <c r="S1373" s="13"/>
      <c r="T1373" s="13"/>
      <c r="U1373" s="13"/>
      <c r="V1373" s="13"/>
      <c r="W1373" s="13"/>
      <c r="X1373" s="13"/>
      <c r="Y1373" s="13"/>
      <c r="Z1373" s="13"/>
    </row>
    <row r="1374" spans="1:26" s="1" customFormat="1" ht="22.5" x14ac:dyDescent="0.25">
      <c r="A1374" s="6">
        <v>2500.8000000000002</v>
      </c>
      <c r="B1374" s="13">
        <v>1</v>
      </c>
      <c r="C1374" s="48" t="s">
        <v>6950</v>
      </c>
      <c r="D1374" s="1" t="s">
        <v>6957</v>
      </c>
      <c r="E1374" s="5">
        <v>25.405000000000001</v>
      </c>
      <c r="F1374" s="5">
        <v>59.082999999999998</v>
      </c>
      <c r="G1374" s="13"/>
      <c r="H1374" s="1" t="s">
        <v>6927</v>
      </c>
      <c r="I1374" s="1" t="s">
        <v>3207</v>
      </c>
      <c r="J1374" s="16"/>
      <c r="K1374" s="16"/>
      <c r="L1374" s="14" t="s">
        <v>6949</v>
      </c>
      <c r="M1374" s="16"/>
      <c r="N1374" s="1" t="s">
        <v>6919</v>
      </c>
      <c r="O1374" s="13" t="str">
        <f t="shared" si="27"/>
        <v>a</v>
      </c>
      <c r="P1374" s="13"/>
      <c r="Q1374" s="13"/>
      <c r="R1374" s="13"/>
      <c r="S1374" s="13"/>
      <c r="T1374" s="13"/>
      <c r="U1374" s="13"/>
      <c r="V1374" s="13"/>
      <c r="W1374" s="13"/>
      <c r="X1374" s="13"/>
      <c r="Y1374" s="13"/>
      <c r="Z1374" s="13"/>
    </row>
    <row r="1375" spans="1:26" s="1" customFormat="1" ht="12" x14ac:dyDescent="0.25">
      <c r="A1375" s="7">
        <v>2501</v>
      </c>
      <c r="B1375" s="13">
        <v>1</v>
      </c>
      <c r="C1375" s="48" t="s">
        <v>6928</v>
      </c>
      <c r="D1375" s="1" t="s">
        <v>6899</v>
      </c>
      <c r="E1375" s="5">
        <v>25.43</v>
      </c>
      <c r="F1375" s="5">
        <v>59.402999999999999</v>
      </c>
      <c r="G1375" s="13"/>
      <c r="H1375" s="1" t="s">
        <v>6927</v>
      </c>
      <c r="I1375" s="1" t="s">
        <v>3207</v>
      </c>
      <c r="J1375" s="16"/>
      <c r="K1375" s="16"/>
      <c r="L1375" s="14"/>
      <c r="M1375" s="16"/>
      <c r="N1375" s="1" t="s">
        <v>6919</v>
      </c>
      <c r="O1375" s="13" t="str">
        <f t="shared" si="27"/>
        <v>a</v>
      </c>
      <c r="P1375" s="13"/>
      <c r="Q1375" s="13"/>
      <c r="R1375" s="13"/>
      <c r="S1375" s="13"/>
      <c r="T1375" s="13"/>
      <c r="U1375" s="13"/>
      <c r="V1375" s="13"/>
      <c r="W1375" s="13"/>
      <c r="X1375" s="13"/>
      <c r="Y1375" s="13"/>
      <c r="Z1375" s="13"/>
    </row>
    <row r="1376" spans="1:26" s="1" customFormat="1" ht="24" x14ac:dyDescent="0.25">
      <c r="A1376" s="6">
        <v>2501.1</v>
      </c>
      <c r="B1376" s="13">
        <v>1</v>
      </c>
      <c r="C1376" s="48" t="s">
        <v>6948</v>
      </c>
      <c r="D1376" s="1" t="s">
        <v>6898</v>
      </c>
      <c r="E1376" s="5">
        <v>25.346</v>
      </c>
      <c r="F1376" s="5">
        <v>59.887999999999998</v>
      </c>
      <c r="G1376" s="13"/>
      <c r="H1376" s="1" t="s">
        <v>6927</v>
      </c>
      <c r="I1376" s="1" t="s">
        <v>3207</v>
      </c>
      <c r="J1376" s="16"/>
      <c r="K1376" s="16"/>
      <c r="L1376" s="14" t="s">
        <v>6947</v>
      </c>
      <c r="M1376" s="16"/>
      <c r="N1376" s="1" t="s">
        <v>6919</v>
      </c>
      <c r="O1376" s="13" t="str">
        <f t="shared" si="27"/>
        <v>a</v>
      </c>
      <c r="P1376" s="13"/>
      <c r="Q1376" s="13"/>
      <c r="R1376" s="13"/>
      <c r="S1376" s="13"/>
      <c r="T1376" s="13"/>
      <c r="U1376" s="13"/>
      <c r="V1376" s="13"/>
      <c r="W1376" s="13"/>
      <c r="X1376" s="13"/>
      <c r="Y1376" s="13"/>
      <c r="Z1376" s="13"/>
    </row>
    <row r="1377" spans="1:26" s="1" customFormat="1" ht="22.5" x14ac:dyDescent="0.25">
      <c r="A1377" s="6">
        <v>2501.1999999999998</v>
      </c>
      <c r="B1377" s="13">
        <v>1</v>
      </c>
      <c r="C1377" s="48" t="s">
        <v>6896</v>
      </c>
      <c r="D1377" s="1" t="s">
        <v>6882</v>
      </c>
      <c r="E1377" s="5">
        <v>25.363</v>
      </c>
      <c r="F1377" s="5">
        <v>60.588999999999999</v>
      </c>
      <c r="G1377" s="13">
        <v>-550</v>
      </c>
      <c r="H1377" s="1" t="s">
        <v>6927</v>
      </c>
      <c r="I1377" s="1" t="s">
        <v>3207</v>
      </c>
      <c r="J1377" s="16"/>
      <c r="K1377" s="16"/>
      <c r="L1377" s="14" t="s">
        <v>6909</v>
      </c>
      <c r="M1377" s="16"/>
      <c r="N1377" s="1" t="s">
        <v>6919</v>
      </c>
      <c r="O1377" s="13" t="str">
        <f t="shared" si="27"/>
        <v>a</v>
      </c>
      <c r="P1377" s="13"/>
      <c r="Q1377" s="13"/>
      <c r="R1377" s="13"/>
      <c r="S1377" s="13"/>
      <c r="T1377" s="13"/>
      <c r="U1377" s="13"/>
      <c r="V1377" s="13"/>
      <c r="W1377" s="13"/>
      <c r="X1377" s="13"/>
      <c r="Y1377" s="13"/>
      <c r="Z1377" s="13"/>
    </row>
    <row r="1378" spans="1:26" s="1" customFormat="1" ht="36" x14ac:dyDescent="0.25">
      <c r="A1378" s="6">
        <v>2501.3000000000002</v>
      </c>
      <c r="B1378" s="13">
        <v>1</v>
      </c>
      <c r="C1378" s="48" t="s">
        <v>6895</v>
      </c>
      <c r="D1378" s="1" t="s">
        <v>6897</v>
      </c>
      <c r="E1378" s="5">
        <v>25.15</v>
      </c>
      <c r="F1378" s="5">
        <v>61.161999999999999</v>
      </c>
      <c r="G1378" s="13"/>
      <c r="H1378" s="1" t="s">
        <v>6927</v>
      </c>
      <c r="I1378" s="1" t="s">
        <v>3207</v>
      </c>
      <c r="J1378" s="16"/>
      <c r="K1378" s="16"/>
      <c r="L1378" s="14" t="s">
        <v>6908</v>
      </c>
      <c r="M1378" s="16"/>
      <c r="N1378" s="1" t="s">
        <v>6919</v>
      </c>
      <c r="O1378" s="13" t="str">
        <f t="shared" si="27"/>
        <v>a</v>
      </c>
      <c r="P1378" s="13"/>
      <c r="Q1378" s="13"/>
      <c r="R1378" s="13"/>
      <c r="S1378" s="13"/>
      <c r="T1378" s="13"/>
      <c r="U1378" s="13"/>
      <c r="V1378" s="13"/>
      <c r="W1378" s="13"/>
      <c r="X1378" s="13"/>
      <c r="Y1378" s="13"/>
      <c r="Z1378" s="13"/>
    </row>
    <row r="1379" spans="1:26" s="1" customFormat="1" ht="22.5" x14ac:dyDescent="0.25">
      <c r="A1379" s="6">
        <v>2501.4</v>
      </c>
      <c r="B1379" s="13">
        <v>1</v>
      </c>
      <c r="C1379" s="48" t="s">
        <v>6893</v>
      </c>
      <c r="D1379" s="1" t="s">
        <v>6894</v>
      </c>
      <c r="E1379" s="5">
        <v>25.071999999999999</v>
      </c>
      <c r="F1379" s="5">
        <v>61.427</v>
      </c>
      <c r="G1379" s="13">
        <v>-550</v>
      </c>
      <c r="H1379" s="1" t="s">
        <v>6933</v>
      </c>
      <c r="I1379" s="1" t="s">
        <v>3207</v>
      </c>
      <c r="J1379" s="16"/>
      <c r="K1379" s="16"/>
      <c r="L1379" s="14" t="s">
        <v>6907</v>
      </c>
      <c r="M1379" s="16"/>
      <c r="N1379" s="1" t="s">
        <v>6919</v>
      </c>
      <c r="O1379" s="13" t="str">
        <f t="shared" si="27"/>
        <v>a</v>
      </c>
      <c r="P1379" s="13"/>
      <c r="Q1379" s="13"/>
      <c r="R1379" s="13"/>
      <c r="S1379" s="13"/>
      <c r="T1379" s="13"/>
      <c r="U1379" s="13"/>
      <c r="V1379" s="13"/>
      <c r="W1379" s="13"/>
      <c r="X1379" s="13"/>
      <c r="Y1379" s="13"/>
      <c r="Z1379" s="13"/>
    </row>
    <row r="1380" spans="1:26" s="1" customFormat="1" ht="24" x14ac:dyDescent="0.25">
      <c r="A1380" s="6">
        <v>2501.6999999999998</v>
      </c>
      <c r="B1380" s="13">
        <v>1</v>
      </c>
      <c r="C1380" s="48" t="s">
        <v>6892</v>
      </c>
      <c r="D1380" s="1" t="s">
        <v>6966</v>
      </c>
      <c r="E1380" s="5">
        <v>25.236000000000001</v>
      </c>
      <c r="F1380" s="5">
        <v>62.753999999999998</v>
      </c>
      <c r="G1380" s="13">
        <v>-550</v>
      </c>
      <c r="H1380" s="1" t="s">
        <v>6926</v>
      </c>
      <c r="I1380" s="1" t="s">
        <v>3207</v>
      </c>
      <c r="J1380" s="16"/>
      <c r="K1380" s="16"/>
      <c r="L1380" s="14" t="s">
        <v>6905</v>
      </c>
      <c r="M1380" s="16"/>
      <c r="N1380" s="1" t="s">
        <v>6920</v>
      </c>
      <c r="O1380" s="13" t="str">
        <f t="shared" si="27"/>
        <v>a</v>
      </c>
      <c r="P1380" s="13"/>
      <c r="Q1380" s="13"/>
      <c r="R1380" s="13"/>
      <c r="S1380" s="13"/>
      <c r="T1380" s="13"/>
      <c r="U1380" s="13"/>
      <c r="V1380" s="13"/>
      <c r="W1380" s="13"/>
      <c r="X1380" s="13"/>
      <c r="Y1380" s="13"/>
      <c r="Z1380" s="13"/>
    </row>
    <row r="1381" spans="1:26" s="1" customFormat="1" ht="22.5" x14ac:dyDescent="0.25">
      <c r="A1381" s="6">
        <v>2501.8000000000002</v>
      </c>
      <c r="B1381" s="13">
        <v>1</v>
      </c>
      <c r="C1381" s="48" t="s">
        <v>6891</v>
      </c>
      <c r="E1381" s="5">
        <v>25.2</v>
      </c>
      <c r="F1381" s="5">
        <v>63.033999999999999</v>
      </c>
      <c r="G1381" s="13">
        <v>-550</v>
      </c>
      <c r="H1381" s="1" t="s">
        <v>6926</v>
      </c>
      <c r="I1381" s="1" t="s">
        <v>3207</v>
      </c>
      <c r="J1381" s="16"/>
      <c r="K1381" s="16"/>
      <c r="L1381" s="14" t="s">
        <v>6904</v>
      </c>
      <c r="M1381" s="16"/>
      <c r="N1381" s="1" t="s">
        <v>6920</v>
      </c>
      <c r="O1381" s="13" t="str">
        <f t="shared" si="27"/>
        <v>a</v>
      </c>
      <c r="P1381" s="13"/>
      <c r="Q1381" s="13"/>
      <c r="R1381" s="13"/>
      <c r="S1381" s="13"/>
      <c r="T1381" s="13"/>
      <c r="U1381" s="13"/>
      <c r="V1381" s="13"/>
      <c r="W1381" s="13"/>
      <c r="X1381" s="13"/>
      <c r="Y1381" s="13"/>
      <c r="Z1381" s="13"/>
    </row>
    <row r="1382" spans="1:26" s="1" customFormat="1" ht="22.5" x14ac:dyDescent="0.25">
      <c r="A1382" s="6">
        <v>2501.9</v>
      </c>
      <c r="B1382" s="13">
        <v>1</v>
      </c>
      <c r="C1382" s="48" t="s">
        <v>6946</v>
      </c>
      <c r="D1382" s="1" t="s">
        <v>6967</v>
      </c>
      <c r="E1382" s="5">
        <v>25.234999999999999</v>
      </c>
      <c r="F1382" s="5">
        <v>63.241999999999997</v>
      </c>
      <c r="G1382" s="13"/>
      <c r="H1382" s="1" t="s">
        <v>6926</v>
      </c>
      <c r="I1382" s="1" t="s">
        <v>3207</v>
      </c>
      <c r="J1382" s="15" t="s">
        <v>6968</v>
      </c>
      <c r="L1382" s="14" t="s">
        <v>6945</v>
      </c>
      <c r="M1382" s="16"/>
      <c r="N1382" s="1" t="s">
        <v>6920</v>
      </c>
      <c r="O1382" s="13" t="str">
        <f t="shared" si="27"/>
        <v>a</v>
      </c>
      <c r="P1382" s="13"/>
      <c r="Q1382" s="13"/>
      <c r="R1382" s="13"/>
      <c r="S1382" s="13"/>
      <c r="T1382" s="13"/>
      <c r="U1382" s="13"/>
      <c r="V1382" s="13"/>
      <c r="W1382" s="13"/>
      <c r="X1382" s="13"/>
      <c r="Y1382" s="13"/>
      <c r="Z1382" s="13"/>
    </row>
    <row r="1383" spans="1:26" s="1" customFormat="1" ht="24" x14ac:dyDescent="0.25">
      <c r="A1383" s="7">
        <v>2502</v>
      </c>
      <c r="B1383" s="13">
        <v>1</v>
      </c>
      <c r="C1383" s="48" t="s">
        <v>6883</v>
      </c>
      <c r="D1383" s="1" t="s">
        <v>6962</v>
      </c>
      <c r="E1383" s="5">
        <v>25.21</v>
      </c>
      <c r="F1383" s="5">
        <v>63.475000000000001</v>
      </c>
      <c r="G1383" s="13">
        <v>-330</v>
      </c>
      <c r="H1383" s="1" t="s">
        <v>6925</v>
      </c>
      <c r="I1383" s="1" t="s">
        <v>3207</v>
      </c>
      <c r="J1383" s="15" t="s">
        <v>6960</v>
      </c>
      <c r="K1383" s="16"/>
      <c r="L1383" s="14" t="s">
        <v>6903</v>
      </c>
      <c r="M1383" s="16"/>
      <c r="N1383" s="1" t="s">
        <v>6920</v>
      </c>
      <c r="O1383" s="13" t="str">
        <f t="shared" si="27"/>
        <v>a</v>
      </c>
      <c r="P1383" s="13"/>
      <c r="Q1383" s="13"/>
      <c r="R1383" s="13"/>
      <c r="S1383" s="13"/>
      <c r="T1383" s="13"/>
      <c r="U1383" s="13"/>
      <c r="V1383" s="13"/>
      <c r="W1383" s="13"/>
      <c r="X1383" s="13"/>
      <c r="Y1383" s="13"/>
      <c r="Z1383" s="13"/>
    </row>
    <row r="1384" spans="1:26" s="1" customFormat="1" ht="22.5" x14ac:dyDescent="0.25">
      <c r="A1384" s="6">
        <v>2502.1</v>
      </c>
      <c r="B1384" s="13">
        <v>1</v>
      </c>
      <c r="C1384" s="48" t="s">
        <v>6884</v>
      </c>
      <c r="D1384" s="1" t="s">
        <v>6890</v>
      </c>
      <c r="E1384" s="5">
        <v>25.27</v>
      </c>
      <c r="F1384" s="5">
        <v>63.5</v>
      </c>
      <c r="G1384" s="13">
        <v>-330</v>
      </c>
      <c r="H1384" s="1" t="s">
        <v>6925</v>
      </c>
      <c r="I1384" s="1" t="s">
        <v>3207</v>
      </c>
      <c r="J1384" s="16"/>
      <c r="K1384" s="16"/>
      <c r="L1384" s="14" t="s">
        <v>6902</v>
      </c>
      <c r="M1384" s="16"/>
      <c r="N1384" s="1" t="s">
        <v>6920</v>
      </c>
      <c r="O1384" s="13" t="str">
        <f t="shared" si="27"/>
        <v>a</v>
      </c>
      <c r="P1384" s="13"/>
      <c r="Q1384" s="13"/>
      <c r="R1384" s="13"/>
      <c r="S1384" s="13"/>
      <c r="T1384" s="13"/>
      <c r="U1384" s="13"/>
      <c r="V1384" s="13"/>
      <c r="W1384" s="13"/>
      <c r="X1384" s="13"/>
      <c r="Y1384" s="13"/>
      <c r="Z1384" s="13"/>
    </row>
    <row r="1385" spans="1:26" s="1" customFormat="1" ht="36" x14ac:dyDescent="0.25">
      <c r="A1385" s="6">
        <v>2502.1999999999998</v>
      </c>
      <c r="B1385" s="13">
        <v>1</v>
      </c>
      <c r="C1385" s="49" t="s">
        <v>6959</v>
      </c>
      <c r="D1385" s="1" t="s">
        <v>6961</v>
      </c>
      <c r="E1385" s="5">
        <v>25.41</v>
      </c>
      <c r="F1385" s="5">
        <v>64.069999999999993</v>
      </c>
      <c r="G1385" s="13"/>
      <c r="H1385" s="1" t="s">
        <v>6925</v>
      </c>
      <c r="I1385" s="1" t="s">
        <v>3207</v>
      </c>
      <c r="J1385" s="15" t="s">
        <v>6960</v>
      </c>
      <c r="K1385" s="16"/>
      <c r="L1385" s="14" t="s">
        <v>6944</v>
      </c>
      <c r="M1385" s="16"/>
      <c r="N1385" s="1" t="s">
        <v>6920</v>
      </c>
      <c r="O1385" s="13" t="str">
        <f t="shared" si="27"/>
        <v>a</v>
      </c>
      <c r="P1385" s="13"/>
      <c r="Q1385" s="13"/>
      <c r="R1385" s="13"/>
      <c r="S1385" s="13"/>
      <c r="T1385" s="13"/>
      <c r="U1385" s="13"/>
      <c r="V1385" s="13"/>
      <c r="W1385" s="13"/>
      <c r="X1385" s="13"/>
      <c r="Y1385" s="13"/>
      <c r="Z1385" s="13"/>
    </row>
    <row r="1386" spans="1:26" s="1" customFormat="1" ht="22.5" x14ac:dyDescent="0.25">
      <c r="A1386" s="6">
        <v>2502.3000000000002</v>
      </c>
      <c r="B1386" s="13">
        <v>1</v>
      </c>
      <c r="C1386" s="49" t="s">
        <v>6889</v>
      </c>
      <c r="E1386" s="5">
        <v>25.207999999999998</v>
      </c>
      <c r="F1386" s="5">
        <v>64.37</v>
      </c>
      <c r="G1386" s="13"/>
      <c r="H1386" s="1" t="s">
        <v>6925</v>
      </c>
      <c r="I1386" s="1" t="s">
        <v>3207</v>
      </c>
      <c r="J1386" s="16"/>
      <c r="K1386" s="16"/>
      <c r="L1386" s="14" t="s">
        <v>6943</v>
      </c>
      <c r="M1386" s="16"/>
      <c r="N1386" s="1" t="s">
        <v>6920</v>
      </c>
      <c r="O1386" s="13" t="str">
        <f t="shared" si="27"/>
        <v>a</v>
      </c>
      <c r="P1386" s="13"/>
      <c r="Q1386" s="13"/>
      <c r="R1386" s="13"/>
      <c r="S1386" s="13"/>
      <c r="T1386" s="13"/>
      <c r="U1386" s="13"/>
      <c r="V1386" s="13"/>
      <c r="W1386" s="13"/>
      <c r="X1386" s="13"/>
      <c r="Y1386" s="13"/>
      <c r="Z1386" s="13"/>
    </row>
    <row r="1387" spans="1:26" s="1" customFormat="1" ht="12" x14ac:dyDescent="0.25">
      <c r="A1387" s="6">
        <v>2502.4</v>
      </c>
      <c r="B1387" s="13">
        <v>1</v>
      </c>
      <c r="C1387" s="48" t="s">
        <v>6885</v>
      </c>
      <c r="D1387" s="1" t="s">
        <v>6888</v>
      </c>
      <c r="E1387" s="5">
        <v>25.228000000000002</v>
      </c>
      <c r="F1387" s="5">
        <v>64.680000000000007</v>
      </c>
      <c r="G1387" s="13"/>
      <c r="H1387" s="1" t="s">
        <v>6925</v>
      </c>
      <c r="I1387" s="1" t="s">
        <v>3207</v>
      </c>
      <c r="J1387" s="15" t="s">
        <v>6960</v>
      </c>
      <c r="K1387" s="16"/>
      <c r="L1387" s="14"/>
      <c r="M1387" s="16"/>
      <c r="N1387" s="1" t="s">
        <v>6920</v>
      </c>
      <c r="O1387" s="13" t="str">
        <f t="shared" si="27"/>
        <v>a</v>
      </c>
      <c r="P1387" s="13"/>
      <c r="Q1387" s="13"/>
      <c r="R1387" s="13"/>
      <c r="S1387" s="13"/>
      <c r="T1387" s="13"/>
      <c r="U1387" s="13"/>
      <c r="V1387" s="13"/>
      <c r="W1387" s="13"/>
      <c r="X1387" s="13"/>
      <c r="Y1387" s="13"/>
      <c r="Z1387" s="13"/>
    </row>
    <row r="1388" spans="1:26" s="1" customFormat="1" ht="24" x14ac:dyDescent="0.25">
      <c r="A1388" s="6">
        <v>2502.5</v>
      </c>
      <c r="B1388" s="13">
        <v>1</v>
      </c>
      <c r="C1388" s="49" t="s">
        <v>6921</v>
      </c>
      <c r="D1388" s="1" t="s">
        <v>6951</v>
      </c>
      <c r="E1388" s="5">
        <v>25.35</v>
      </c>
      <c r="F1388" s="5">
        <v>65.5</v>
      </c>
      <c r="G1388" s="13">
        <v>-30</v>
      </c>
      <c r="H1388" s="1" t="s">
        <v>6924</v>
      </c>
      <c r="I1388" s="1" t="s">
        <v>3207</v>
      </c>
      <c r="J1388" s="16"/>
      <c r="K1388" s="16"/>
      <c r="L1388" s="14" t="s">
        <v>6918</v>
      </c>
      <c r="M1388" s="16"/>
      <c r="N1388" s="1" t="s">
        <v>6920</v>
      </c>
      <c r="O1388" s="13" t="str">
        <f t="shared" si="27"/>
        <v>a</v>
      </c>
      <c r="P1388" s="13"/>
      <c r="Q1388" s="13"/>
      <c r="R1388" s="13"/>
      <c r="S1388" s="13"/>
      <c r="T1388" s="13"/>
      <c r="U1388" s="13"/>
      <c r="V1388" s="13"/>
      <c r="W1388" s="13"/>
      <c r="X1388" s="13"/>
      <c r="Y1388" s="13"/>
      <c r="Z1388" s="13"/>
    </row>
    <row r="1389" spans="1:26" s="1" customFormat="1" ht="24" x14ac:dyDescent="0.25">
      <c r="A1389" s="6">
        <v>2502.6</v>
      </c>
      <c r="B1389" s="13">
        <v>1</v>
      </c>
      <c r="C1389" s="49" t="s">
        <v>6941</v>
      </c>
      <c r="D1389" s="1" t="s">
        <v>6952</v>
      </c>
      <c r="E1389" s="5">
        <v>25.59</v>
      </c>
      <c r="F1389" s="5">
        <v>66.27</v>
      </c>
      <c r="G1389" s="13"/>
      <c r="H1389" s="1" t="s">
        <v>6931</v>
      </c>
      <c r="I1389" s="1" t="s">
        <v>3207</v>
      </c>
      <c r="J1389" s="16"/>
      <c r="K1389" s="16"/>
      <c r="L1389" s="14" t="s">
        <v>6942</v>
      </c>
      <c r="M1389" s="16"/>
      <c r="N1389" s="1" t="s">
        <v>6920</v>
      </c>
      <c r="O1389" s="13" t="str">
        <f t="shared" si="27"/>
        <v>a</v>
      </c>
      <c r="P1389" s="13"/>
      <c r="Q1389" s="13"/>
      <c r="R1389" s="13"/>
      <c r="S1389" s="13"/>
      <c r="T1389" s="13"/>
      <c r="U1389" s="13"/>
      <c r="V1389" s="13"/>
      <c r="W1389" s="13"/>
      <c r="X1389" s="13"/>
      <c r="Y1389" s="13"/>
      <c r="Z1389" s="13"/>
    </row>
    <row r="1390" spans="1:26" s="1" customFormat="1" ht="22.5" x14ac:dyDescent="0.25">
      <c r="A1390" s="6">
        <v>2502.6999999999998</v>
      </c>
      <c r="B1390" s="13">
        <v>1</v>
      </c>
      <c r="C1390" s="49" t="s">
        <v>6932</v>
      </c>
      <c r="E1390" s="5">
        <v>25.37</v>
      </c>
      <c r="F1390" s="5">
        <v>66.430000000000007</v>
      </c>
      <c r="G1390" s="13"/>
      <c r="H1390" s="1" t="s">
        <v>6931</v>
      </c>
      <c r="I1390" s="1" t="s">
        <v>3207</v>
      </c>
      <c r="J1390" s="16"/>
      <c r="K1390" s="16"/>
      <c r="L1390" s="14" t="s">
        <v>6940</v>
      </c>
      <c r="M1390" s="16"/>
      <c r="N1390" s="1" t="s">
        <v>6920</v>
      </c>
      <c r="O1390" s="13" t="str">
        <f t="shared" si="27"/>
        <v>a</v>
      </c>
      <c r="P1390" s="13"/>
      <c r="Q1390" s="13"/>
      <c r="R1390" s="13"/>
      <c r="S1390" s="13"/>
      <c r="T1390" s="13"/>
      <c r="U1390" s="13"/>
      <c r="V1390" s="13"/>
      <c r="W1390" s="13"/>
      <c r="X1390" s="13"/>
      <c r="Y1390" s="13"/>
      <c r="Z1390" s="13"/>
    </row>
    <row r="1391" spans="1:26" s="1" customFormat="1" ht="22.5" x14ac:dyDescent="0.25">
      <c r="A1391" s="6">
        <v>2502.8000000000002</v>
      </c>
      <c r="B1391" s="13">
        <v>1</v>
      </c>
      <c r="C1391" s="49" t="s">
        <v>6930</v>
      </c>
      <c r="D1391" s="1" t="s">
        <v>6953</v>
      </c>
      <c r="E1391" s="5">
        <v>25.17</v>
      </c>
      <c r="F1391" s="5">
        <v>66.722999999999999</v>
      </c>
      <c r="G1391" s="13"/>
      <c r="H1391" s="1" t="s">
        <v>6931</v>
      </c>
      <c r="I1391" s="1" t="s">
        <v>3207</v>
      </c>
      <c r="J1391" s="16"/>
      <c r="K1391" s="16"/>
      <c r="L1391" s="14" t="s">
        <v>6938</v>
      </c>
      <c r="M1391" s="16"/>
      <c r="N1391" s="1" t="s">
        <v>6920</v>
      </c>
      <c r="O1391" s="13" t="str">
        <f t="shared" si="27"/>
        <v>a</v>
      </c>
      <c r="P1391" s="13"/>
      <c r="Q1391" s="13"/>
      <c r="R1391" s="13"/>
      <c r="S1391" s="13"/>
      <c r="T1391" s="13"/>
      <c r="U1391" s="13"/>
      <c r="V1391" s="13"/>
      <c r="W1391" s="13"/>
      <c r="X1391" s="13"/>
      <c r="Y1391" s="13"/>
      <c r="Z1391" s="13"/>
    </row>
    <row r="1392" spans="1:26" s="1" customFormat="1" ht="24" x14ac:dyDescent="0.25">
      <c r="A1392" s="7">
        <v>2503</v>
      </c>
      <c r="B1392" s="13">
        <v>1</v>
      </c>
      <c r="C1392" s="48" t="s">
        <v>6912</v>
      </c>
      <c r="D1392" s="1" t="s">
        <v>6953</v>
      </c>
      <c r="E1392" s="5">
        <v>25.13</v>
      </c>
      <c r="F1392" s="5">
        <v>66.715000000000003</v>
      </c>
      <c r="G1392" s="13">
        <v>-330</v>
      </c>
      <c r="H1392" s="1" t="s">
        <v>6923</v>
      </c>
      <c r="I1392" s="1" t="s">
        <v>3207</v>
      </c>
      <c r="J1392" s="16"/>
      <c r="K1392" s="16"/>
      <c r="L1392" s="14" t="s">
        <v>6901</v>
      </c>
      <c r="M1392" s="16"/>
      <c r="N1392" s="1" t="s">
        <v>6920</v>
      </c>
      <c r="O1392" s="13" t="str">
        <f t="shared" si="27"/>
        <v>a</v>
      </c>
      <c r="P1392" s="13"/>
      <c r="Q1392" s="13"/>
      <c r="R1392" s="13"/>
      <c r="S1392" s="13"/>
      <c r="T1392" s="13"/>
      <c r="U1392" s="13"/>
      <c r="V1392" s="13"/>
      <c r="W1392" s="13"/>
      <c r="X1392" s="13"/>
      <c r="Y1392" s="13"/>
      <c r="Z1392" s="13"/>
    </row>
    <row r="1393" spans="1:26" s="1" customFormat="1" ht="22.5" x14ac:dyDescent="0.25">
      <c r="A1393" s="6">
        <v>2503.1</v>
      </c>
      <c r="B1393" s="13">
        <v>1</v>
      </c>
      <c r="C1393" s="48" t="s">
        <v>6929</v>
      </c>
      <c r="D1393" s="1" t="s">
        <v>6953</v>
      </c>
      <c r="E1393" s="5">
        <v>25.094999999999999</v>
      </c>
      <c r="F1393" s="5">
        <v>66.69</v>
      </c>
      <c r="G1393" s="13"/>
      <c r="H1393" s="1" t="s">
        <v>6923</v>
      </c>
      <c r="I1393" s="1" t="s">
        <v>3207</v>
      </c>
      <c r="J1393" s="16"/>
      <c r="K1393" s="16"/>
      <c r="L1393" s="14" t="s">
        <v>6939</v>
      </c>
      <c r="M1393" s="16"/>
      <c r="N1393" s="1" t="s">
        <v>6920</v>
      </c>
      <c r="O1393" s="13" t="str">
        <f t="shared" si="27"/>
        <v>a</v>
      </c>
      <c r="P1393" s="13"/>
      <c r="Q1393" s="13"/>
      <c r="R1393" s="13"/>
      <c r="S1393" s="13"/>
      <c r="T1393" s="13"/>
      <c r="U1393" s="13"/>
      <c r="V1393" s="13"/>
      <c r="W1393" s="13"/>
      <c r="X1393" s="13"/>
      <c r="Y1393" s="13"/>
      <c r="Z1393" s="13"/>
    </row>
    <row r="1394" spans="1:26" s="1" customFormat="1" ht="22.5" x14ac:dyDescent="0.25">
      <c r="A1394" s="6">
        <v>2503.1999999999998</v>
      </c>
      <c r="B1394" s="13">
        <v>1</v>
      </c>
      <c r="C1394" s="48" t="s">
        <v>6887</v>
      </c>
      <c r="D1394" s="1" t="s">
        <v>6953</v>
      </c>
      <c r="E1394" s="5">
        <v>25.06</v>
      </c>
      <c r="F1394" s="5">
        <v>66.69</v>
      </c>
      <c r="G1394" s="13"/>
      <c r="H1394" s="1" t="s">
        <v>6923</v>
      </c>
      <c r="I1394" s="1" t="s">
        <v>3207</v>
      </c>
      <c r="J1394" s="16"/>
      <c r="K1394" s="16"/>
      <c r="L1394" s="14" t="s">
        <v>6937</v>
      </c>
      <c r="M1394" s="16"/>
      <c r="N1394" s="1" t="s">
        <v>6920</v>
      </c>
      <c r="O1394" s="13" t="str">
        <f t="shared" si="27"/>
        <v>a</v>
      </c>
      <c r="P1394" s="13"/>
      <c r="Q1394" s="13"/>
      <c r="R1394" s="13"/>
      <c r="S1394" s="13"/>
      <c r="T1394" s="13"/>
      <c r="U1394" s="13"/>
      <c r="V1394" s="13"/>
      <c r="W1394" s="13"/>
      <c r="X1394" s="13"/>
      <c r="Y1394" s="13"/>
      <c r="Z1394" s="13"/>
    </row>
    <row r="1395" spans="1:26" s="1" customFormat="1" ht="24" x14ac:dyDescent="0.25">
      <c r="A1395" s="6">
        <v>2503.3000000000002</v>
      </c>
      <c r="B1395" s="13">
        <v>1</v>
      </c>
      <c r="C1395" s="48" t="s">
        <v>6936</v>
      </c>
      <c r="D1395" s="1" t="s">
        <v>6954</v>
      </c>
      <c r="E1395" s="5">
        <v>25.0305</v>
      </c>
      <c r="F1395" s="5">
        <v>66.688299999999998</v>
      </c>
      <c r="G1395" s="13"/>
      <c r="H1395" s="1" t="s">
        <v>6923</v>
      </c>
      <c r="I1395" s="1" t="s">
        <v>3207</v>
      </c>
      <c r="J1395" s="16"/>
      <c r="K1395" s="16"/>
      <c r="L1395" s="14" t="s">
        <v>6935</v>
      </c>
      <c r="M1395" s="16"/>
      <c r="N1395" s="1" t="s">
        <v>6920</v>
      </c>
      <c r="O1395" s="13" t="str">
        <f t="shared" si="27"/>
        <v>a</v>
      </c>
      <c r="P1395" s="13"/>
      <c r="Q1395" s="13"/>
      <c r="R1395" s="13"/>
      <c r="S1395" s="13"/>
      <c r="T1395" s="13"/>
      <c r="U1395" s="13"/>
      <c r="V1395" s="13"/>
      <c r="W1395" s="13"/>
      <c r="X1395" s="13"/>
      <c r="Y1395" s="13"/>
      <c r="Z1395" s="13"/>
    </row>
    <row r="1396" spans="1:26" s="1" customFormat="1" ht="48" x14ac:dyDescent="0.25">
      <c r="A1396" s="6">
        <v>2503.4</v>
      </c>
      <c r="B1396" s="13">
        <v>1</v>
      </c>
      <c r="C1396" s="48" t="s">
        <v>6917</v>
      </c>
      <c r="D1396" s="1" t="s">
        <v>6955</v>
      </c>
      <c r="E1396" s="5">
        <v>24.89</v>
      </c>
      <c r="F1396" s="5">
        <v>66.7</v>
      </c>
      <c r="G1396" s="13">
        <v>-330</v>
      </c>
      <c r="H1396" s="1" t="s">
        <v>6922</v>
      </c>
      <c r="I1396" s="1" t="s">
        <v>3207</v>
      </c>
      <c r="J1396" s="16"/>
      <c r="K1396" s="16"/>
      <c r="L1396" s="14" t="s">
        <v>6916</v>
      </c>
      <c r="M1396" s="16"/>
      <c r="N1396" s="1" t="s">
        <v>6920</v>
      </c>
      <c r="O1396" s="13" t="str">
        <f t="shared" si="27"/>
        <v>a</v>
      </c>
      <c r="P1396" s="13"/>
      <c r="Q1396" s="13"/>
      <c r="R1396" s="13"/>
      <c r="S1396" s="13"/>
      <c r="T1396" s="13"/>
      <c r="U1396" s="13"/>
      <c r="V1396" s="13"/>
      <c r="W1396" s="13"/>
      <c r="X1396" s="13"/>
      <c r="Y1396" s="13"/>
      <c r="Z1396" s="13"/>
    </row>
    <row r="1397" spans="1:26" s="1" customFormat="1" ht="12" x14ac:dyDescent="0.25">
      <c r="A1397" s="6">
        <v>2503.5</v>
      </c>
      <c r="B1397" s="13">
        <v>1</v>
      </c>
      <c r="C1397" s="48" t="s">
        <v>6886</v>
      </c>
      <c r="D1397" s="1" t="s">
        <v>6956</v>
      </c>
      <c r="E1397" s="5">
        <v>24.72</v>
      </c>
      <c r="F1397" s="5">
        <v>67.03</v>
      </c>
      <c r="G1397" s="13"/>
      <c r="H1397" s="1" t="s">
        <v>6922</v>
      </c>
      <c r="I1397" s="1" t="s">
        <v>3207</v>
      </c>
      <c r="J1397" s="16"/>
      <c r="K1397" s="16"/>
      <c r="L1397" s="14"/>
      <c r="M1397" s="16"/>
      <c r="N1397" s="1" t="s">
        <v>6920</v>
      </c>
      <c r="O1397" s="13" t="str">
        <f t="shared" si="27"/>
        <v>a</v>
      </c>
      <c r="P1397" s="13"/>
      <c r="Q1397" s="13"/>
      <c r="R1397" s="13"/>
      <c r="S1397" s="13"/>
      <c r="T1397" s="13"/>
      <c r="U1397" s="13"/>
      <c r="V1397" s="13"/>
      <c r="W1397" s="13"/>
      <c r="X1397" s="13"/>
      <c r="Y1397" s="13"/>
      <c r="Z1397" s="13"/>
    </row>
    <row r="1398" spans="1:26" s="1" customFormat="1" ht="22.5" x14ac:dyDescent="0.25">
      <c r="A1398" s="4">
        <v>2504.1</v>
      </c>
      <c r="B1398" s="13">
        <v>1</v>
      </c>
      <c r="C1398" s="48" t="s">
        <v>3280</v>
      </c>
      <c r="D1398" s="1" t="s">
        <v>6491</v>
      </c>
      <c r="E1398" s="5">
        <v>31.157086</v>
      </c>
      <c r="F1398" s="5">
        <v>33.835785000000001</v>
      </c>
      <c r="G1398" s="13">
        <v>-330</v>
      </c>
      <c r="H1398" s="1" t="s">
        <v>2993</v>
      </c>
      <c r="J1398" s="16"/>
      <c r="K1398" s="16"/>
      <c r="L1398" s="14" t="s">
        <v>3281</v>
      </c>
      <c r="M1398" s="15" t="s">
        <v>5972</v>
      </c>
      <c r="N1398" s="1" t="s">
        <v>3279</v>
      </c>
      <c r="O1398" s="13" t="str">
        <f t="shared" si="27"/>
        <v>a</v>
      </c>
      <c r="P1398" s="13"/>
      <c r="Q1398" s="13" t="s">
        <v>23</v>
      </c>
      <c r="R1398" s="13" t="s">
        <v>23</v>
      </c>
      <c r="S1398" s="13" t="s">
        <v>23</v>
      </c>
      <c r="T1398" s="13"/>
      <c r="U1398" s="13" t="s">
        <v>23</v>
      </c>
      <c r="V1398" s="13" t="s">
        <v>23</v>
      </c>
      <c r="W1398" s="13" t="s">
        <v>23</v>
      </c>
      <c r="X1398" s="13" t="s">
        <v>23</v>
      </c>
      <c r="Y1398" s="13" t="s">
        <v>23</v>
      </c>
      <c r="Z1398" s="13" t="s">
        <v>23</v>
      </c>
    </row>
    <row r="1399" spans="1:26" s="1" customFormat="1" ht="33.75" x14ac:dyDescent="0.25">
      <c r="A1399" s="12">
        <v>2505.4499999999998</v>
      </c>
      <c r="B1399" s="13">
        <v>1</v>
      </c>
      <c r="C1399" s="48" t="s">
        <v>3284</v>
      </c>
      <c r="D1399" s="1" t="s">
        <v>3285</v>
      </c>
      <c r="E1399" s="5">
        <v>30.86</v>
      </c>
      <c r="F1399" s="5">
        <v>31.910556</v>
      </c>
      <c r="G1399" s="13" t="s">
        <v>974</v>
      </c>
      <c r="H1399" s="1" t="s">
        <v>3286</v>
      </c>
      <c r="I1399" s="1" t="s">
        <v>6671</v>
      </c>
      <c r="J1399" s="16"/>
      <c r="K1399" s="15" t="s">
        <v>7226</v>
      </c>
      <c r="L1399" s="15" t="s">
        <v>3287</v>
      </c>
      <c r="M1399" s="16"/>
      <c r="N1399" s="1" t="s">
        <v>3279</v>
      </c>
      <c r="O1399" s="13" t="str">
        <f t="shared" si="27"/>
        <v>a</v>
      </c>
      <c r="P1399" s="13"/>
      <c r="Q1399" s="13"/>
      <c r="R1399" s="13"/>
      <c r="S1399" s="13"/>
      <c r="T1399" s="13"/>
      <c r="U1399" s="13"/>
      <c r="V1399" s="13"/>
      <c r="W1399" s="13"/>
      <c r="X1399" s="13"/>
      <c r="Y1399" s="13"/>
      <c r="Z1399" s="13"/>
    </row>
    <row r="1400" spans="1:26" s="1" customFormat="1" ht="36" x14ac:dyDescent="0.25">
      <c r="A1400" s="4">
        <v>2505.5</v>
      </c>
      <c r="B1400" s="13">
        <v>1</v>
      </c>
      <c r="C1400" s="48" t="s">
        <v>7228</v>
      </c>
      <c r="D1400" s="1" t="s">
        <v>6493</v>
      </c>
      <c r="E1400" s="5">
        <v>30.957999999999998</v>
      </c>
      <c r="F1400" s="5">
        <v>31.516500000000001</v>
      </c>
      <c r="G1400" s="13">
        <v>-3500</v>
      </c>
      <c r="H1400" s="1" t="s">
        <v>7327</v>
      </c>
      <c r="J1400" s="16" t="s">
        <v>7213</v>
      </c>
      <c r="K1400" s="15" t="s">
        <v>7227</v>
      </c>
      <c r="L1400" s="15" t="s">
        <v>3288</v>
      </c>
      <c r="M1400" s="15" t="s">
        <v>5975</v>
      </c>
      <c r="N1400" s="1" t="s">
        <v>3279</v>
      </c>
      <c r="O1400" s="13" t="str">
        <f t="shared" si="27"/>
        <v>a</v>
      </c>
      <c r="P1400" s="13"/>
      <c r="Q1400" s="13"/>
      <c r="R1400" s="13"/>
      <c r="S1400" s="13"/>
      <c r="T1400" s="13"/>
      <c r="U1400" s="13"/>
      <c r="V1400" s="13"/>
      <c r="W1400" s="13"/>
      <c r="X1400" s="13"/>
      <c r="Y1400" s="13"/>
      <c r="Z1400" s="13"/>
    </row>
    <row r="1401" spans="1:26" s="1" customFormat="1" ht="60" x14ac:dyDescent="0.25">
      <c r="A1401" s="6">
        <v>2505.6999999999998</v>
      </c>
      <c r="B1401" s="13">
        <v>1</v>
      </c>
      <c r="C1401" s="48" t="s">
        <v>7211</v>
      </c>
      <c r="D1401" s="1" t="s">
        <v>7210</v>
      </c>
      <c r="E1401" s="5">
        <v>30.553000000000001</v>
      </c>
      <c r="F1401" s="5">
        <v>32.098999999999997</v>
      </c>
      <c r="G1401" s="13">
        <v>-600</v>
      </c>
      <c r="H1401" s="1" t="s">
        <v>2993</v>
      </c>
      <c r="I1401" s="1" t="s">
        <v>7055</v>
      </c>
      <c r="J1401" s="16" t="s">
        <v>7213</v>
      </c>
      <c r="K1401" s="39" t="s">
        <v>7229</v>
      </c>
      <c r="L1401" s="15" t="s">
        <v>7074</v>
      </c>
      <c r="M1401" s="15" t="s">
        <v>7075</v>
      </c>
      <c r="N1401" s="1" t="s">
        <v>3279</v>
      </c>
      <c r="O1401" s="13" t="str">
        <f t="shared" ref="O1401:O1432" si="28">IF(H1401="","m","a")</f>
        <v>a</v>
      </c>
      <c r="P1401" s="13"/>
      <c r="Q1401" s="13"/>
      <c r="R1401" s="13"/>
      <c r="S1401" s="13"/>
      <c r="T1401" s="13"/>
      <c r="U1401" s="13"/>
      <c r="V1401" s="13"/>
      <c r="W1401" s="13"/>
      <c r="X1401" s="13"/>
      <c r="Y1401" s="13"/>
      <c r="Z1401" s="13"/>
    </row>
    <row r="1402" spans="1:26" s="1" customFormat="1" ht="24" x14ac:dyDescent="0.25">
      <c r="A1402" s="4">
        <v>2505.9</v>
      </c>
      <c r="B1402" s="13">
        <v>1</v>
      </c>
      <c r="C1402" s="48" t="s">
        <v>7212</v>
      </c>
      <c r="D1402" s="5" t="s">
        <v>7214</v>
      </c>
      <c r="E1402" s="5">
        <v>30.293500000000002</v>
      </c>
      <c r="F1402" s="5">
        <v>31.332899999999999</v>
      </c>
      <c r="G1402" s="13">
        <v>-330</v>
      </c>
      <c r="H1402" s="1" t="s">
        <v>7327</v>
      </c>
      <c r="J1402" s="16"/>
      <c r="K1402" s="16"/>
      <c r="L1402" s="15" t="s">
        <v>7216</v>
      </c>
      <c r="M1402" s="15" t="s">
        <v>7215</v>
      </c>
      <c r="N1402" s="16" t="s">
        <v>3279</v>
      </c>
      <c r="O1402" s="13" t="str">
        <f t="shared" si="28"/>
        <v>a</v>
      </c>
      <c r="P1402" s="13"/>
      <c r="Q1402" s="13"/>
      <c r="R1402" s="13"/>
      <c r="S1402" s="13"/>
      <c r="T1402" s="13"/>
      <c r="U1402" s="13"/>
      <c r="V1402" s="13"/>
      <c r="W1402" s="13"/>
      <c r="X1402" s="13"/>
      <c r="Y1402" s="13"/>
      <c r="Z1402" s="13"/>
    </row>
    <row r="1403" spans="1:26" s="1" customFormat="1" ht="60" x14ac:dyDescent="0.25">
      <c r="A1403" s="4">
        <v>2507.4</v>
      </c>
      <c r="B1403" s="13">
        <v>1</v>
      </c>
      <c r="C1403" s="48" t="s">
        <v>7254</v>
      </c>
      <c r="D1403" s="1" t="s">
        <v>6494</v>
      </c>
      <c r="E1403" s="5">
        <v>30.965</v>
      </c>
      <c r="F1403" s="5">
        <v>30.7685</v>
      </c>
      <c r="G1403" s="13">
        <v>-750</v>
      </c>
      <c r="H1403" s="50" t="s">
        <v>7253</v>
      </c>
      <c r="J1403" s="16"/>
      <c r="K1403" s="15" t="s">
        <v>7252</v>
      </c>
      <c r="L1403" s="15" t="s">
        <v>5976</v>
      </c>
      <c r="M1403" s="15" t="s">
        <v>5977</v>
      </c>
      <c r="N1403" s="1" t="s">
        <v>3279</v>
      </c>
      <c r="O1403" s="13" t="str">
        <f t="shared" si="28"/>
        <v>a</v>
      </c>
      <c r="P1403" s="13"/>
      <c r="Q1403" s="13"/>
      <c r="R1403" s="13"/>
      <c r="S1403" s="13"/>
      <c r="T1403" s="13"/>
      <c r="U1403" s="13"/>
      <c r="V1403" s="13"/>
      <c r="W1403" s="13"/>
      <c r="X1403" s="13"/>
      <c r="Y1403" s="13"/>
      <c r="Z1403" s="13"/>
    </row>
    <row r="1404" spans="1:26" s="1" customFormat="1" ht="24" x14ac:dyDescent="0.25">
      <c r="A1404" s="4">
        <v>2508</v>
      </c>
      <c r="B1404" s="13">
        <v>1</v>
      </c>
      <c r="C1404" s="48" t="s">
        <v>7230</v>
      </c>
      <c r="D1404" s="1" t="s">
        <v>7219</v>
      </c>
      <c r="E1404" s="5">
        <v>29.849499999999999</v>
      </c>
      <c r="F1404" s="5">
        <v>31.254799999999999</v>
      </c>
      <c r="G1404" s="13">
        <v>-2950</v>
      </c>
      <c r="H1404" s="1" t="s">
        <v>7327</v>
      </c>
      <c r="J1404" s="16"/>
      <c r="K1404" s="16"/>
      <c r="L1404" s="15" t="s">
        <v>7218</v>
      </c>
      <c r="M1404" s="15" t="s">
        <v>7217</v>
      </c>
      <c r="N1404" s="16" t="s">
        <v>3279</v>
      </c>
      <c r="O1404" s="13" t="str">
        <f t="shared" si="28"/>
        <v>a</v>
      </c>
      <c r="P1404" s="13"/>
      <c r="Q1404" s="13"/>
      <c r="R1404" s="13"/>
      <c r="S1404" s="13"/>
      <c r="T1404" s="13"/>
      <c r="U1404" s="13"/>
      <c r="V1404" s="13"/>
      <c r="W1404" s="13"/>
      <c r="X1404" s="13"/>
      <c r="Y1404" s="13"/>
      <c r="Z1404" s="13"/>
    </row>
    <row r="1405" spans="1:26" s="1" customFormat="1" ht="24" x14ac:dyDescent="0.25">
      <c r="A1405" s="4">
        <v>2508.1999999999998</v>
      </c>
      <c r="B1405" s="13">
        <v>1</v>
      </c>
      <c r="C1405" s="48" t="s">
        <v>6431</v>
      </c>
      <c r="D1405" s="1" t="s">
        <v>6495</v>
      </c>
      <c r="E1405" s="5">
        <v>30.9</v>
      </c>
      <c r="F1405" s="5">
        <v>30.591699999999999</v>
      </c>
      <c r="G1405" s="13">
        <v>-610</v>
      </c>
      <c r="H1405" s="1" t="s">
        <v>3289</v>
      </c>
      <c r="J1405" s="15" t="s">
        <v>6430</v>
      </c>
      <c r="K1405" s="15" t="s">
        <v>7232</v>
      </c>
      <c r="L1405" s="15" t="s">
        <v>3290</v>
      </c>
      <c r="M1405" s="15" t="s">
        <v>5978</v>
      </c>
      <c r="N1405" s="1" t="s">
        <v>3279</v>
      </c>
      <c r="O1405" s="13" t="str">
        <f t="shared" si="28"/>
        <v>a</v>
      </c>
      <c r="P1405" s="13"/>
      <c r="Q1405" s="13"/>
      <c r="R1405" s="13"/>
      <c r="S1405" s="13"/>
      <c r="T1405" s="13"/>
      <c r="U1405" s="13"/>
      <c r="V1405" s="13"/>
      <c r="W1405" s="13"/>
      <c r="X1405" s="13"/>
      <c r="Y1405" s="13"/>
      <c r="Z1405" s="13"/>
    </row>
    <row r="1406" spans="1:26" s="1" customFormat="1" ht="24" x14ac:dyDescent="0.25">
      <c r="A1406" s="4">
        <v>2508.4</v>
      </c>
      <c r="B1406" s="13">
        <v>1</v>
      </c>
      <c r="C1406" s="48" t="s">
        <v>7231</v>
      </c>
      <c r="D1406" s="1" t="s">
        <v>7222</v>
      </c>
      <c r="E1406" s="5">
        <v>31.021599999999999</v>
      </c>
      <c r="F1406" s="5">
        <v>30.4208</v>
      </c>
      <c r="G1406" s="13">
        <v>-750</v>
      </c>
      <c r="H1406" s="1" t="s">
        <v>7327</v>
      </c>
      <c r="J1406" s="16"/>
      <c r="K1406" s="16"/>
      <c r="L1406" s="15" t="s">
        <v>7221</v>
      </c>
      <c r="M1406" s="15" t="s">
        <v>7220</v>
      </c>
      <c r="N1406" s="16" t="s">
        <v>3279</v>
      </c>
      <c r="O1406" s="13" t="str">
        <f t="shared" si="28"/>
        <v>a</v>
      </c>
      <c r="P1406" s="13"/>
      <c r="Q1406" s="13"/>
      <c r="R1406" s="13"/>
      <c r="S1406" s="13"/>
      <c r="T1406" s="13"/>
      <c r="U1406" s="13"/>
      <c r="V1406" s="13"/>
      <c r="W1406" s="13"/>
      <c r="X1406" s="13"/>
      <c r="Y1406" s="13"/>
      <c r="Z1406" s="13"/>
    </row>
    <row r="1407" spans="1:26" s="1" customFormat="1" ht="24" x14ac:dyDescent="0.25">
      <c r="A1407" s="4">
        <v>2514</v>
      </c>
      <c r="B1407" s="13">
        <v>1</v>
      </c>
      <c r="C1407" s="48" t="s">
        <v>4526</v>
      </c>
      <c r="D1407" s="1" t="s">
        <v>3294</v>
      </c>
      <c r="E1407" s="5">
        <v>31.217613</v>
      </c>
      <c r="F1407" s="5">
        <v>29.893611</v>
      </c>
      <c r="G1407" s="13" t="s">
        <v>974</v>
      </c>
      <c r="H1407" s="1" t="s">
        <v>3295</v>
      </c>
      <c r="I1407" s="1" t="s">
        <v>1216</v>
      </c>
      <c r="J1407" s="16"/>
      <c r="K1407" s="16"/>
      <c r="L1407" s="14" t="s">
        <v>3296</v>
      </c>
      <c r="M1407" s="14" t="s">
        <v>5981</v>
      </c>
      <c r="N1407" s="1" t="s">
        <v>3279</v>
      </c>
      <c r="O1407" s="13" t="str">
        <f t="shared" si="28"/>
        <v>a</v>
      </c>
      <c r="P1407" s="13"/>
      <c r="Q1407" s="13" t="s">
        <v>23</v>
      </c>
      <c r="R1407" s="13" t="s">
        <v>23</v>
      </c>
      <c r="S1407" s="13" t="s">
        <v>23</v>
      </c>
      <c r="T1407" s="13"/>
      <c r="U1407" s="13" t="s">
        <v>23</v>
      </c>
      <c r="V1407" s="13" t="s">
        <v>23</v>
      </c>
      <c r="W1407" s="13" t="s">
        <v>23</v>
      </c>
      <c r="X1407" s="13" t="s">
        <v>23</v>
      </c>
      <c r="Y1407" s="13" t="s">
        <v>23</v>
      </c>
      <c r="Z1407" s="13" t="s">
        <v>23</v>
      </c>
    </row>
    <row r="1408" spans="1:26" s="1" customFormat="1" ht="24" x14ac:dyDescent="0.25">
      <c r="A1408" s="4">
        <v>2516</v>
      </c>
      <c r="B1408" s="13">
        <v>1</v>
      </c>
      <c r="C1408" s="48" t="s">
        <v>3298</v>
      </c>
      <c r="D1408" s="1" t="s">
        <v>3299</v>
      </c>
      <c r="E1408" s="5">
        <v>31.201905</v>
      </c>
      <c r="F1408" s="5">
        <v>29.864104999999999</v>
      </c>
      <c r="G1408" s="13" t="s">
        <v>974</v>
      </c>
      <c r="H1408" s="1" t="s">
        <v>3300</v>
      </c>
      <c r="I1408" s="1" t="s">
        <v>3301</v>
      </c>
      <c r="J1408" s="14" t="s">
        <v>7024</v>
      </c>
      <c r="K1408" s="16"/>
      <c r="L1408" s="14" t="s">
        <v>3302</v>
      </c>
      <c r="M1408" s="16"/>
      <c r="N1408" s="1" t="s">
        <v>3279</v>
      </c>
      <c r="O1408" s="13" t="str">
        <f t="shared" si="28"/>
        <v>a</v>
      </c>
      <c r="P1408" s="13"/>
      <c r="Q1408" s="13" t="s">
        <v>38</v>
      </c>
      <c r="R1408" s="13" t="s">
        <v>54</v>
      </c>
      <c r="S1408" s="13" t="s">
        <v>39</v>
      </c>
      <c r="T1408" s="13"/>
      <c r="U1408" s="13" t="s">
        <v>23</v>
      </c>
      <c r="V1408" s="13" t="s">
        <v>23</v>
      </c>
      <c r="W1408" s="13" t="s">
        <v>23</v>
      </c>
      <c r="X1408" s="13" t="s">
        <v>23</v>
      </c>
      <c r="Y1408" s="13" t="s">
        <v>23</v>
      </c>
      <c r="Z1408" s="13" t="s">
        <v>23</v>
      </c>
    </row>
    <row r="1409" spans="1:26" s="1" customFormat="1" ht="24" x14ac:dyDescent="0.25">
      <c r="A1409" s="4">
        <v>2517</v>
      </c>
      <c r="B1409" s="13">
        <v>1</v>
      </c>
      <c r="C1409" s="48" t="s">
        <v>3303</v>
      </c>
      <c r="D1409" s="1" t="s">
        <v>3304</v>
      </c>
      <c r="E1409" s="5">
        <v>31.194005000000001</v>
      </c>
      <c r="F1409" s="5">
        <v>29.874503000000001</v>
      </c>
      <c r="G1409" s="13" t="s">
        <v>974</v>
      </c>
      <c r="H1409" s="1" t="s">
        <v>3292</v>
      </c>
      <c r="I1409" s="1" t="s">
        <v>2303</v>
      </c>
      <c r="J1409" s="16"/>
      <c r="K1409" s="16"/>
      <c r="L1409" s="14" t="s">
        <v>3305</v>
      </c>
      <c r="M1409" s="16"/>
      <c r="N1409" s="1" t="s">
        <v>3279</v>
      </c>
      <c r="O1409" s="13" t="str">
        <f t="shared" si="28"/>
        <v>a</v>
      </c>
      <c r="P1409" s="13"/>
      <c r="Q1409" s="13" t="s">
        <v>38</v>
      </c>
      <c r="R1409" s="13" t="s">
        <v>39</v>
      </c>
      <c r="S1409" s="13" t="s">
        <v>23</v>
      </c>
      <c r="T1409" s="13"/>
      <c r="U1409" s="13" t="s">
        <v>23</v>
      </c>
      <c r="V1409" s="13" t="s">
        <v>23</v>
      </c>
      <c r="W1409" s="13" t="s">
        <v>23</v>
      </c>
      <c r="X1409" s="13" t="s">
        <v>23</v>
      </c>
      <c r="Y1409" s="13" t="s">
        <v>23</v>
      </c>
      <c r="Z1409" s="13" t="s">
        <v>23</v>
      </c>
    </row>
    <row r="1410" spans="1:26" s="1" customFormat="1" ht="24" x14ac:dyDescent="0.25">
      <c r="A1410" s="4">
        <v>2518</v>
      </c>
      <c r="B1410" s="13">
        <v>1</v>
      </c>
      <c r="C1410" s="48" t="s">
        <v>3306</v>
      </c>
      <c r="D1410" s="1" t="s">
        <v>3307</v>
      </c>
      <c r="E1410" s="5">
        <v>31.188597999999999</v>
      </c>
      <c r="F1410" s="5">
        <v>29.88205</v>
      </c>
      <c r="G1410" s="13" t="s">
        <v>974</v>
      </c>
      <c r="H1410" s="1" t="s">
        <v>3292</v>
      </c>
      <c r="J1410" s="14" t="s">
        <v>3308</v>
      </c>
      <c r="K1410" s="16"/>
      <c r="L1410" s="16"/>
      <c r="M1410" s="16"/>
      <c r="N1410" s="1" t="s">
        <v>3279</v>
      </c>
      <c r="O1410" s="13" t="str">
        <f t="shared" si="28"/>
        <v>a</v>
      </c>
      <c r="P1410" s="13"/>
      <c r="Q1410" s="13" t="s">
        <v>23</v>
      </c>
      <c r="R1410" s="13" t="s">
        <v>23</v>
      </c>
      <c r="S1410" s="13" t="s">
        <v>23</v>
      </c>
      <c r="T1410" s="13"/>
      <c r="U1410" s="13" t="s">
        <v>23</v>
      </c>
      <c r="V1410" s="13" t="s">
        <v>23</v>
      </c>
      <c r="W1410" s="13" t="s">
        <v>23</v>
      </c>
      <c r="X1410" s="13" t="s">
        <v>23</v>
      </c>
      <c r="Y1410" s="13" t="s">
        <v>23</v>
      </c>
      <c r="Z1410" s="13" t="s">
        <v>23</v>
      </c>
    </row>
    <row r="1411" spans="1:26" s="1" customFormat="1" ht="24" x14ac:dyDescent="0.25">
      <c r="A1411" s="4">
        <v>2518.1</v>
      </c>
      <c r="B1411" s="13">
        <v>1</v>
      </c>
      <c r="C1411" s="48" t="s">
        <v>3309</v>
      </c>
      <c r="D1411" s="1" t="s">
        <v>3310</v>
      </c>
      <c r="E1411" s="5">
        <v>31.178284999999999</v>
      </c>
      <c r="F1411" s="5">
        <v>29.908639999999998</v>
      </c>
      <c r="G1411" s="13" t="s">
        <v>974</v>
      </c>
      <c r="H1411" s="1" t="s">
        <v>3292</v>
      </c>
      <c r="J1411" s="14" t="s">
        <v>6842</v>
      </c>
      <c r="K1411" s="16"/>
      <c r="L1411" s="14" t="s">
        <v>3293</v>
      </c>
      <c r="M1411" s="16"/>
      <c r="N1411" s="1" t="s">
        <v>3279</v>
      </c>
      <c r="O1411" s="13" t="str">
        <f t="shared" si="28"/>
        <v>a</v>
      </c>
      <c r="P1411" s="13"/>
      <c r="Q1411" s="13"/>
      <c r="R1411" s="13"/>
      <c r="S1411" s="13"/>
      <c r="T1411" s="13"/>
      <c r="U1411" s="13"/>
      <c r="V1411" s="13"/>
      <c r="W1411" s="13"/>
      <c r="X1411" s="13"/>
      <c r="Y1411" s="13"/>
      <c r="Z1411" s="13"/>
    </row>
    <row r="1412" spans="1:26" s="1" customFormat="1" ht="24" x14ac:dyDescent="0.25">
      <c r="A1412" s="4">
        <v>2519</v>
      </c>
      <c r="B1412" s="13">
        <v>1</v>
      </c>
      <c r="C1412" s="48" t="s">
        <v>4440</v>
      </c>
      <c r="D1412" s="1" t="s">
        <v>3311</v>
      </c>
      <c r="E1412" s="5">
        <v>31.162103999999999</v>
      </c>
      <c r="F1412" s="5">
        <v>29.829260000000001</v>
      </c>
      <c r="G1412" s="13" t="s">
        <v>974</v>
      </c>
      <c r="H1412" s="1" t="s">
        <v>3312</v>
      </c>
      <c r="I1412" s="1" t="s">
        <v>245</v>
      </c>
      <c r="J1412" s="16"/>
      <c r="K1412" s="16"/>
      <c r="L1412" s="16"/>
      <c r="M1412" s="16"/>
      <c r="N1412" s="1" t="s">
        <v>3279</v>
      </c>
      <c r="O1412" s="13" t="str">
        <f t="shared" si="28"/>
        <v>a</v>
      </c>
      <c r="P1412" s="13"/>
      <c r="Q1412" s="13" t="s">
        <v>23</v>
      </c>
      <c r="R1412" s="13" t="s">
        <v>23</v>
      </c>
      <c r="S1412" s="13" t="s">
        <v>23</v>
      </c>
      <c r="T1412" s="13"/>
      <c r="U1412" s="13" t="s">
        <v>23</v>
      </c>
      <c r="V1412" s="13" t="s">
        <v>23</v>
      </c>
      <c r="W1412" s="13" t="s">
        <v>23</v>
      </c>
      <c r="X1412" s="13" t="s">
        <v>23</v>
      </c>
      <c r="Y1412" s="13" t="s">
        <v>23</v>
      </c>
      <c r="Z1412" s="13" t="s">
        <v>23</v>
      </c>
    </row>
    <row r="1413" spans="1:26" s="1" customFormat="1" ht="24" x14ac:dyDescent="0.25">
      <c r="A1413" s="4">
        <v>2521</v>
      </c>
      <c r="B1413" s="13">
        <v>1</v>
      </c>
      <c r="C1413" s="48" t="s">
        <v>3317</v>
      </c>
      <c r="D1413" s="1" t="s">
        <v>3318</v>
      </c>
      <c r="E1413" s="5">
        <v>30.945335</v>
      </c>
      <c r="F1413" s="5">
        <v>29.538491</v>
      </c>
      <c r="G1413" s="13" t="s">
        <v>974</v>
      </c>
      <c r="H1413" s="1" t="s">
        <v>3319</v>
      </c>
      <c r="J1413" s="14" t="s">
        <v>3316</v>
      </c>
      <c r="K1413" s="16"/>
      <c r="L1413" s="14" t="s">
        <v>3320</v>
      </c>
      <c r="M1413" s="16"/>
      <c r="N1413" s="1" t="s">
        <v>3279</v>
      </c>
      <c r="O1413" s="13" t="str">
        <f t="shared" si="28"/>
        <v>a</v>
      </c>
      <c r="P1413" s="13"/>
      <c r="Q1413" s="13" t="s">
        <v>38</v>
      </c>
      <c r="R1413" s="13" t="s">
        <v>39</v>
      </c>
      <c r="S1413" s="13" t="s">
        <v>23</v>
      </c>
      <c r="T1413" s="13"/>
      <c r="U1413" s="13" t="s">
        <v>23</v>
      </c>
      <c r="V1413" s="13" t="s">
        <v>23</v>
      </c>
      <c r="W1413" s="13" t="s">
        <v>23</v>
      </c>
      <c r="X1413" s="13" t="s">
        <v>23</v>
      </c>
      <c r="Y1413" s="13" t="s">
        <v>23</v>
      </c>
      <c r="Z1413" s="13" t="s">
        <v>23</v>
      </c>
    </row>
    <row r="1414" spans="1:26" s="1" customFormat="1" ht="36" x14ac:dyDescent="0.25">
      <c r="A1414" s="4">
        <v>2522</v>
      </c>
      <c r="B1414" s="13">
        <v>1</v>
      </c>
      <c r="C1414" s="48" t="s">
        <v>3321</v>
      </c>
      <c r="D1414" s="1" t="s">
        <v>3322</v>
      </c>
      <c r="E1414" s="5">
        <v>30.939727000000001</v>
      </c>
      <c r="F1414" s="5">
        <v>29.523022999999998</v>
      </c>
      <c r="G1414" s="13">
        <v>-30</v>
      </c>
      <c r="H1414" s="1" t="s">
        <v>3323</v>
      </c>
      <c r="I1414" s="1" t="s">
        <v>7114</v>
      </c>
      <c r="J1414" s="14" t="s">
        <v>3316</v>
      </c>
      <c r="K1414" s="14" t="s">
        <v>6843</v>
      </c>
      <c r="L1414" s="14" t="s">
        <v>3324</v>
      </c>
      <c r="M1414" s="14" t="s">
        <v>5982</v>
      </c>
      <c r="N1414" s="1" t="s">
        <v>3279</v>
      </c>
      <c r="O1414" s="13" t="str">
        <f t="shared" si="28"/>
        <v>a</v>
      </c>
      <c r="P1414" s="13"/>
      <c r="Q1414" s="13" t="s">
        <v>40</v>
      </c>
      <c r="R1414" s="13" t="s">
        <v>23</v>
      </c>
      <c r="S1414" s="13" t="s">
        <v>23</v>
      </c>
      <c r="T1414" s="13"/>
      <c r="U1414" s="13" t="s">
        <v>23</v>
      </c>
      <c r="V1414" s="13" t="s">
        <v>23</v>
      </c>
      <c r="W1414" s="13" t="s">
        <v>23</v>
      </c>
      <c r="X1414" s="13" t="s">
        <v>23</v>
      </c>
      <c r="Y1414" s="13" t="s">
        <v>54</v>
      </c>
      <c r="Z1414" s="13" t="s">
        <v>23</v>
      </c>
    </row>
    <row r="1415" spans="1:26" s="1" customFormat="1" ht="36" x14ac:dyDescent="0.25">
      <c r="A1415" s="4">
        <v>2523</v>
      </c>
      <c r="B1415" s="13">
        <v>1</v>
      </c>
      <c r="C1415" s="48" t="s">
        <v>3325</v>
      </c>
      <c r="D1415" s="1" t="s">
        <v>6497</v>
      </c>
      <c r="E1415" s="5">
        <v>30.876999999999999</v>
      </c>
      <c r="F1415" s="5">
        <v>29.324999999999999</v>
      </c>
      <c r="G1415" s="13">
        <v>-330</v>
      </c>
      <c r="H1415" s="1" t="s">
        <v>3326</v>
      </c>
      <c r="J1415" s="16"/>
      <c r="K1415" s="16"/>
      <c r="L1415" s="14" t="s">
        <v>3327</v>
      </c>
      <c r="M1415" s="14" t="s">
        <v>5983</v>
      </c>
      <c r="N1415" s="1" t="s">
        <v>3279</v>
      </c>
      <c r="O1415" s="13" t="str">
        <f t="shared" si="28"/>
        <v>a</v>
      </c>
      <c r="P1415" s="13"/>
      <c r="Q1415" s="13" t="s">
        <v>23</v>
      </c>
      <c r="R1415" s="13" t="s">
        <v>23</v>
      </c>
      <c r="S1415" s="13" t="s">
        <v>23</v>
      </c>
      <c r="T1415" s="13"/>
      <c r="U1415" s="13" t="s">
        <v>23</v>
      </c>
      <c r="V1415" s="13" t="s">
        <v>23</v>
      </c>
      <c r="W1415" s="13" t="s">
        <v>23</v>
      </c>
      <c r="X1415" s="13" t="s">
        <v>23</v>
      </c>
      <c r="Y1415" s="13" t="s">
        <v>23</v>
      </c>
      <c r="Z1415" s="13" t="s">
        <v>23</v>
      </c>
    </row>
    <row r="1416" spans="1:26" s="1" customFormat="1" ht="36" x14ac:dyDescent="0.25">
      <c r="A1416" s="4">
        <v>2524</v>
      </c>
      <c r="B1416" s="13">
        <v>1</v>
      </c>
      <c r="C1416" s="48" t="s">
        <v>3328</v>
      </c>
      <c r="D1416" s="1" t="s">
        <v>6498</v>
      </c>
      <c r="E1416" s="5">
        <v>30.834299999999999</v>
      </c>
      <c r="F1416" s="5">
        <v>29.178599999999999</v>
      </c>
      <c r="G1416" s="13">
        <v>-330</v>
      </c>
      <c r="H1416" s="1" t="s">
        <v>3329</v>
      </c>
      <c r="J1416" s="16"/>
      <c r="K1416" s="16"/>
      <c r="L1416" s="14" t="s">
        <v>3330</v>
      </c>
      <c r="M1416" s="14" t="s">
        <v>5984</v>
      </c>
      <c r="N1416" s="1" t="s">
        <v>3279</v>
      </c>
      <c r="O1416" s="13" t="str">
        <f t="shared" si="28"/>
        <v>a</v>
      </c>
      <c r="P1416" s="13"/>
      <c r="Q1416" s="13" t="s">
        <v>23</v>
      </c>
      <c r="R1416" s="13" t="s">
        <v>23</v>
      </c>
      <c r="S1416" s="13" t="s">
        <v>23</v>
      </c>
      <c r="T1416" s="13"/>
      <c r="U1416" s="13" t="s">
        <v>23</v>
      </c>
      <c r="V1416" s="13" t="s">
        <v>23</v>
      </c>
      <c r="W1416" s="13" t="s">
        <v>23</v>
      </c>
      <c r="X1416" s="13" t="s">
        <v>23</v>
      </c>
      <c r="Y1416" s="13" t="s">
        <v>23</v>
      </c>
      <c r="Z1416" s="13" t="s">
        <v>23</v>
      </c>
    </row>
    <row r="1417" spans="1:26" s="1" customFormat="1" ht="22.5" x14ac:dyDescent="0.25">
      <c r="A1417" s="4">
        <v>2526</v>
      </c>
      <c r="B1417" s="13">
        <v>1</v>
      </c>
      <c r="C1417" s="48" t="s">
        <v>3333</v>
      </c>
      <c r="D1417" s="1" t="s">
        <v>5988</v>
      </c>
      <c r="E1417" s="5">
        <v>30.870999999999999</v>
      </c>
      <c r="F1417" s="5">
        <v>28.928999999999998</v>
      </c>
      <c r="G1417" s="13">
        <v>-330</v>
      </c>
      <c r="H1417" s="1" t="s">
        <v>3334</v>
      </c>
      <c r="J1417" s="16"/>
      <c r="K1417" s="16"/>
      <c r="L1417" s="14" t="s">
        <v>3335</v>
      </c>
      <c r="M1417" s="14" t="s">
        <v>5987</v>
      </c>
      <c r="N1417" s="1" t="s">
        <v>3279</v>
      </c>
      <c r="O1417" s="13" t="str">
        <f t="shared" si="28"/>
        <v>a</v>
      </c>
      <c r="P1417" s="13"/>
      <c r="Q1417" s="13" t="s">
        <v>23</v>
      </c>
      <c r="R1417" s="13" t="s">
        <v>23</v>
      </c>
      <c r="S1417" s="13" t="s">
        <v>23</v>
      </c>
      <c r="T1417" s="13"/>
      <c r="U1417" s="13" t="s">
        <v>23</v>
      </c>
      <c r="V1417" s="13" t="s">
        <v>23</v>
      </c>
      <c r="W1417" s="13" t="s">
        <v>23</v>
      </c>
      <c r="X1417" s="13" t="s">
        <v>23</v>
      </c>
      <c r="Y1417" s="13" t="s">
        <v>23</v>
      </c>
      <c r="Z1417" s="13" t="s">
        <v>23</v>
      </c>
    </row>
    <row r="1418" spans="1:26" s="1" customFormat="1" ht="24" x14ac:dyDescent="0.25">
      <c r="A1418" s="4">
        <v>2529</v>
      </c>
      <c r="B1418" s="13">
        <v>1</v>
      </c>
      <c r="C1418" s="48" t="s">
        <v>5992</v>
      </c>
      <c r="D1418" s="1" t="s">
        <v>3338</v>
      </c>
      <c r="E1418" s="5">
        <v>31.086345999999999</v>
      </c>
      <c r="F1418" s="5">
        <v>28.256478999999999</v>
      </c>
      <c r="G1418" s="13">
        <v>-330</v>
      </c>
      <c r="H1418" s="1" t="s">
        <v>3339</v>
      </c>
      <c r="I1418" s="1" t="s">
        <v>193</v>
      </c>
      <c r="J1418" s="16"/>
      <c r="K1418" s="16"/>
      <c r="L1418" s="14" t="s">
        <v>3340</v>
      </c>
      <c r="M1418" s="14" t="s">
        <v>5991</v>
      </c>
      <c r="N1418" s="1" t="s">
        <v>3279</v>
      </c>
      <c r="O1418" s="13" t="str">
        <f t="shared" si="28"/>
        <v>a</v>
      </c>
      <c r="P1418" s="13"/>
      <c r="Q1418" s="13" t="s">
        <v>23</v>
      </c>
      <c r="R1418" s="13" t="s">
        <v>23</v>
      </c>
      <c r="S1418" s="13" t="s">
        <v>23</v>
      </c>
      <c r="T1418" s="13"/>
      <c r="U1418" s="13" t="s">
        <v>23</v>
      </c>
      <c r="V1418" s="13" t="s">
        <v>23</v>
      </c>
      <c r="W1418" s="13" t="s">
        <v>23</v>
      </c>
      <c r="X1418" s="13" t="s">
        <v>23</v>
      </c>
      <c r="Y1418" s="13" t="s">
        <v>23</v>
      </c>
      <c r="Z1418" s="13" t="s">
        <v>23</v>
      </c>
    </row>
    <row r="1419" spans="1:26" s="1" customFormat="1" ht="36" x14ac:dyDescent="0.25">
      <c r="A1419" s="4">
        <v>2531</v>
      </c>
      <c r="B1419" s="13">
        <v>1</v>
      </c>
      <c r="C1419" s="48" t="s">
        <v>5993</v>
      </c>
      <c r="D1419" s="1" t="s">
        <v>6480</v>
      </c>
      <c r="E1419" s="5">
        <v>31.093378999999999</v>
      </c>
      <c r="F1419" s="5">
        <v>28.014785</v>
      </c>
      <c r="G1419" s="13">
        <v>-330</v>
      </c>
      <c r="H1419" s="1" t="s">
        <v>3341</v>
      </c>
      <c r="I1419" s="1" t="s">
        <v>193</v>
      </c>
      <c r="J1419" s="16"/>
      <c r="K1419" s="16"/>
      <c r="L1419" s="14" t="s">
        <v>5995</v>
      </c>
      <c r="M1419" s="14" t="s">
        <v>5994</v>
      </c>
      <c r="N1419" s="1" t="s">
        <v>3279</v>
      </c>
      <c r="O1419" s="13" t="str">
        <f t="shared" si="28"/>
        <v>a</v>
      </c>
      <c r="P1419" s="13"/>
      <c r="Q1419" s="13" t="s">
        <v>23</v>
      </c>
      <c r="R1419" s="13" t="s">
        <v>23</v>
      </c>
      <c r="S1419" s="13" t="s">
        <v>23</v>
      </c>
      <c r="T1419" s="13"/>
      <c r="U1419" s="13" t="s">
        <v>23</v>
      </c>
      <c r="V1419" s="13" t="s">
        <v>23</v>
      </c>
      <c r="W1419" s="13" t="s">
        <v>23</v>
      </c>
      <c r="X1419" s="13" t="s">
        <v>23</v>
      </c>
      <c r="Y1419" s="13" t="s">
        <v>23</v>
      </c>
      <c r="Z1419" s="13" t="s">
        <v>23</v>
      </c>
    </row>
    <row r="1420" spans="1:26" s="1" customFormat="1" ht="22.5" x14ac:dyDescent="0.25">
      <c r="A1420" s="4">
        <v>2533</v>
      </c>
      <c r="B1420" s="13">
        <v>1</v>
      </c>
      <c r="C1420" s="48" t="s">
        <v>3346</v>
      </c>
      <c r="D1420" s="1" t="s">
        <v>3347</v>
      </c>
      <c r="E1420" s="5">
        <v>31.214400000000001</v>
      </c>
      <c r="F1420" s="5">
        <v>27.872499999999999</v>
      </c>
      <c r="G1420" s="13">
        <v>-330</v>
      </c>
      <c r="H1420" s="1" t="s">
        <v>3348</v>
      </c>
      <c r="I1420" s="1" t="s">
        <v>193</v>
      </c>
      <c r="J1420" s="16"/>
      <c r="K1420" s="16"/>
      <c r="L1420" s="14" t="s">
        <v>3349</v>
      </c>
      <c r="M1420" s="14" t="s">
        <v>5997</v>
      </c>
      <c r="N1420" s="1" t="s">
        <v>3279</v>
      </c>
      <c r="O1420" s="13" t="str">
        <f t="shared" si="28"/>
        <v>a</v>
      </c>
      <c r="P1420" s="13"/>
      <c r="Q1420" s="13" t="s">
        <v>23</v>
      </c>
      <c r="R1420" s="13" t="s">
        <v>23</v>
      </c>
      <c r="S1420" s="13" t="s">
        <v>23</v>
      </c>
      <c r="T1420" s="13"/>
      <c r="U1420" s="13" t="s">
        <v>23</v>
      </c>
      <c r="V1420" s="13" t="s">
        <v>23</v>
      </c>
      <c r="W1420" s="13" t="s">
        <v>23</v>
      </c>
      <c r="X1420" s="13" t="s">
        <v>23</v>
      </c>
      <c r="Y1420" s="13" t="s">
        <v>23</v>
      </c>
      <c r="Z1420" s="13" t="s">
        <v>23</v>
      </c>
    </row>
    <row r="1421" spans="1:26" s="1" customFormat="1" ht="22.5" x14ac:dyDescent="0.25">
      <c r="A1421" s="4">
        <v>2534</v>
      </c>
      <c r="B1421" s="13">
        <v>1</v>
      </c>
      <c r="C1421" s="48" t="s">
        <v>3350</v>
      </c>
      <c r="D1421" s="1" t="s">
        <v>3351</v>
      </c>
      <c r="E1421" s="5">
        <v>31.2378</v>
      </c>
      <c r="F1421" s="5">
        <v>27.866900000000001</v>
      </c>
      <c r="G1421" s="13">
        <v>-550</v>
      </c>
      <c r="H1421" s="1" t="s">
        <v>3352</v>
      </c>
      <c r="J1421" s="16"/>
      <c r="K1421" s="16"/>
      <c r="L1421" s="14" t="s">
        <v>3353</v>
      </c>
      <c r="M1421" s="14" t="s">
        <v>5998</v>
      </c>
      <c r="N1421" s="1" t="s">
        <v>3279</v>
      </c>
      <c r="O1421" s="13" t="str">
        <f t="shared" si="28"/>
        <v>a</v>
      </c>
      <c r="P1421" s="13"/>
      <c r="Q1421" s="13" t="s">
        <v>23</v>
      </c>
      <c r="R1421" s="13" t="s">
        <v>23</v>
      </c>
      <c r="S1421" s="13" t="s">
        <v>23</v>
      </c>
      <c r="T1421" s="13"/>
      <c r="U1421" s="13" t="s">
        <v>23</v>
      </c>
      <c r="V1421" s="13" t="s">
        <v>23</v>
      </c>
      <c r="W1421" s="13" t="s">
        <v>23</v>
      </c>
      <c r="X1421" s="13" t="s">
        <v>23</v>
      </c>
      <c r="Y1421" s="13" t="s">
        <v>23</v>
      </c>
      <c r="Z1421" s="13" t="s">
        <v>23</v>
      </c>
    </row>
    <row r="1422" spans="1:26" s="1" customFormat="1" ht="22.5" x14ac:dyDescent="0.25">
      <c r="A1422" s="4">
        <v>2535</v>
      </c>
      <c r="B1422" s="13">
        <v>1</v>
      </c>
      <c r="C1422" s="48" t="s">
        <v>3354</v>
      </c>
      <c r="D1422" s="1" t="s">
        <v>3355</v>
      </c>
      <c r="E1422" s="5">
        <v>31.182984000000001</v>
      </c>
      <c r="F1422" s="5">
        <v>27.668362999999999</v>
      </c>
      <c r="G1422" s="13">
        <v>-330</v>
      </c>
      <c r="H1422" s="1" t="s">
        <v>3356</v>
      </c>
      <c r="J1422" s="16"/>
      <c r="K1422" s="16"/>
      <c r="L1422" s="14" t="s">
        <v>6000</v>
      </c>
      <c r="M1422" s="14" t="s">
        <v>5999</v>
      </c>
      <c r="N1422" s="1" t="s">
        <v>3279</v>
      </c>
      <c r="O1422" s="13" t="str">
        <f t="shared" si="28"/>
        <v>a</v>
      </c>
      <c r="P1422" s="13"/>
      <c r="Q1422" s="13" t="s">
        <v>23</v>
      </c>
      <c r="R1422" s="13" t="s">
        <v>23</v>
      </c>
      <c r="S1422" s="13" t="s">
        <v>23</v>
      </c>
      <c r="T1422" s="13"/>
      <c r="U1422" s="13" t="s">
        <v>23</v>
      </c>
      <c r="V1422" s="13" t="s">
        <v>23</v>
      </c>
      <c r="W1422" s="13" t="s">
        <v>23</v>
      </c>
      <c r="X1422" s="13" t="s">
        <v>23</v>
      </c>
      <c r="Y1422" s="13" t="s">
        <v>23</v>
      </c>
      <c r="Z1422" s="13" t="s">
        <v>23</v>
      </c>
    </row>
    <row r="1423" spans="1:26" s="1" customFormat="1" ht="24" x14ac:dyDescent="0.25">
      <c r="A1423" s="4">
        <v>2537</v>
      </c>
      <c r="B1423" s="13">
        <v>1</v>
      </c>
      <c r="C1423" s="48" t="s">
        <v>3362</v>
      </c>
      <c r="D1423" s="1" t="s">
        <v>3363</v>
      </c>
      <c r="E1423" s="5">
        <v>31.203002000000001</v>
      </c>
      <c r="F1423" s="5">
        <v>27.565847999999999</v>
      </c>
      <c r="G1423" s="13">
        <v>-330</v>
      </c>
      <c r="H1423" s="1" t="s">
        <v>3364</v>
      </c>
      <c r="I1423" s="1" t="s">
        <v>193</v>
      </c>
      <c r="J1423" s="16"/>
      <c r="K1423" s="16"/>
      <c r="L1423" s="14" t="s">
        <v>3365</v>
      </c>
      <c r="M1423" s="14" t="s">
        <v>6002</v>
      </c>
      <c r="N1423" s="1" t="s">
        <v>3279</v>
      </c>
      <c r="O1423" s="13" t="str">
        <f t="shared" si="28"/>
        <v>a</v>
      </c>
      <c r="P1423" s="13"/>
      <c r="Q1423" s="13" t="s">
        <v>23</v>
      </c>
      <c r="R1423" s="13" t="s">
        <v>23</v>
      </c>
      <c r="S1423" s="13" t="s">
        <v>23</v>
      </c>
      <c r="T1423" s="13"/>
      <c r="U1423" s="13" t="s">
        <v>23</v>
      </c>
      <c r="V1423" s="13" t="s">
        <v>23</v>
      </c>
      <c r="W1423" s="13" t="s">
        <v>23</v>
      </c>
      <c r="X1423" s="13" t="s">
        <v>23</v>
      </c>
      <c r="Y1423" s="13" t="s">
        <v>23</v>
      </c>
      <c r="Z1423" s="13" t="s">
        <v>23</v>
      </c>
    </row>
    <row r="1424" spans="1:26" s="1" customFormat="1" ht="48" x14ac:dyDescent="0.25">
      <c r="A1424" s="4">
        <v>2540</v>
      </c>
      <c r="B1424" s="13">
        <v>1</v>
      </c>
      <c r="C1424" s="48" t="s">
        <v>3374</v>
      </c>
      <c r="D1424" s="1" t="s">
        <v>3375</v>
      </c>
      <c r="E1424" s="5">
        <v>31.403931</v>
      </c>
      <c r="F1424" s="5">
        <v>27.091930999999999</v>
      </c>
      <c r="G1424" s="13" t="s">
        <v>974</v>
      </c>
      <c r="H1424" s="1" t="s">
        <v>3376</v>
      </c>
      <c r="I1424" s="1" t="s">
        <v>193</v>
      </c>
      <c r="J1424" s="16"/>
      <c r="K1424" s="16"/>
      <c r="L1424" s="14" t="s">
        <v>3377</v>
      </c>
      <c r="M1424" s="16"/>
      <c r="N1424" s="1" t="s">
        <v>3279</v>
      </c>
      <c r="O1424" s="13" t="str">
        <f t="shared" si="28"/>
        <v>a</v>
      </c>
      <c r="P1424" s="13"/>
      <c r="Q1424" s="13" t="s">
        <v>23</v>
      </c>
      <c r="R1424" s="13" t="s">
        <v>23</v>
      </c>
      <c r="S1424" s="13" t="s">
        <v>23</v>
      </c>
      <c r="T1424" s="13"/>
      <c r="U1424" s="13" t="s">
        <v>23</v>
      </c>
      <c r="V1424" s="13" t="s">
        <v>23</v>
      </c>
      <c r="W1424" s="13" t="s">
        <v>23</v>
      </c>
      <c r="X1424" s="13" t="s">
        <v>23</v>
      </c>
      <c r="Y1424" s="13" t="s">
        <v>23</v>
      </c>
      <c r="Z1424" s="13" t="s">
        <v>23</v>
      </c>
    </row>
    <row r="1425" spans="1:26" s="1" customFormat="1" ht="24" x14ac:dyDescent="0.25">
      <c r="A1425" s="4">
        <v>2541</v>
      </c>
      <c r="B1425" s="13">
        <v>1</v>
      </c>
      <c r="C1425" s="48" t="s">
        <v>3378</v>
      </c>
      <c r="D1425" s="1" t="s">
        <v>6501</v>
      </c>
      <c r="E1425" s="5">
        <v>31.391490999999998</v>
      </c>
      <c r="F1425" s="5">
        <v>27.070017</v>
      </c>
      <c r="G1425" s="13">
        <v>-750</v>
      </c>
      <c r="H1425" s="1" t="s">
        <v>3379</v>
      </c>
      <c r="J1425" s="16"/>
      <c r="K1425" s="16"/>
      <c r="L1425" s="14" t="s">
        <v>3380</v>
      </c>
      <c r="M1425" s="14" t="s">
        <v>6005</v>
      </c>
      <c r="N1425" s="1" t="s">
        <v>3279</v>
      </c>
      <c r="O1425" s="13" t="str">
        <f t="shared" si="28"/>
        <v>a</v>
      </c>
      <c r="P1425" s="13"/>
      <c r="Q1425" s="13" t="s">
        <v>23</v>
      </c>
      <c r="R1425" s="13" t="s">
        <v>23</v>
      </c>
      <c r="S1425" s="13" t="s">
        <v>23</v>
      </c>
      <c r="T1425" s="13"/>
      <c r="U1425" s="13" t="s">
        <v>23</v>
      </c>
      <c r="V1425" s="13" t="s">
        <v>23</v>
      </c>
      <c r="W1425" s="13" t="s">
        <v>23</v>
      </c>
      <c r="X1425" s="13" t="s">
        <v>23</v>
      </c>
      <c r="Y1425" s="13" t="s">
        <v>23</v>
      </c>
      <c r="Z1425" s="13" t="s">
        <v>23</v>
      </c>
    </row>
    <row r="1426" spans="1:26" s="1" customFormat="1" ht="22.5" x14ac:dyDescent="0.25">
      <c r="A1426" s="4">
        <v>2542</v>
      </c>
      <c r="B1426" s="13">
        <v>1</v>
      </c>
      <c r="C1426" s="48" t="s">
        <v>3381</v>
      </c>
      <c r="D1426" s="1" t="s">
        <v>3382</v>
      </c>
      <c r="E1426" s="5">
        <v>31.443707</v>
      </c>
      <c r="F1426" s="5">
        <v>26.983440000000002</v>
      </c>
      <c r="G1426" s="13" t="s">
        <v>974</v>
      </c>
      <c r="H1426" s="1" t="s">
        <v>3383</v>
      </c>
      <c r="I1426" s="1" t="s">
        <v>193</v>
      </c>
      <c r="J1426" s="16"/>
      <c r="K1426" s="16"/>
      <c r="L1426" s="14" t="s">
        <v>3384</v>
      </c>
      <c r="M1426" s="16"/>
      <c r="N1426" s="1" t="s">
        <v>3279</v>
      </c>
      <c r="O1426" s="13" t="str">
        <f t="shared" si="28"/>
        <v>a</v>
      </c>
      <c r="P1426" s="13"/>
      <c r="Q1426" s="13" t="s">
        <v>23</v>
      </c>
      <c r="R1426" s="13" t="s">
        <v>23</v>
      </c>
      <c r="S1426" s="13" t="s">
        <v>23</v>
      </c>
      <c r="T1426" s="13"/>
      <c r="U1426" s="13" t="s">
        <v>23</v>
      </c>
      <c r="V1426" s="13" t="s">
        <v>23</v>
      </c>
      <c r="W1426" s="13" t="s">
        <v>23</v>
      </c>
      <c r="X1426" s="13" t="s">
        <v>23</v>
      </c>
      <c r="Y1426" s="13" t="s">
        <v>23</v>
      </c>
      <c r="Z1426" s="13" t="s">
        <v>23</v>
      </c>
    </row>
    <row r="1427" spans="1:26" s="1" customFormat="1" ht="22.5" x14ac:dyDescent="0.25">
      <c r="A1427" s="4">
        <v>2544</v>
      </c>
      <c r="B1427" s="13">
        <v>1</v>
      </c>
      <c r="C1427" s="48" t="s">
        <v>3388</v>
      </c>
      <c r="D1427" s="1" t="s">
        <v>3389</v>
      </c>
      <c r="E1427" s="5">
        <v>31.482951</v>
      </c>
      <c r="F1427" s="5">
        <v>26.757666</v>
      </c>
      <c r="G1427" s="13">
        <v>-330</v>
      </c>
      <c r="H1427" s="1" t="s">
        <v>3390</v>
      </c>
      <c r="J1427" s="16"/>
      <c r="K1427" s="16"/>
      <c r="L1427" s="14" t="s">
        <v>3391</v>
      </c>
      <c r="M1427" s="14" t="s">
        <v>6007</v>
      </c>
      <c r="N1427" s="1" t="s">
        <v>3279</v>
      </c>
      <c r="O1427" s="13" t="str">
        <f t="shared" si="28"/>
        <v>a</v>
      </c>
      <c r="P1427" s="13"/>
      <c r="Q1427" s="13" t="s">
        <v>23</v>
      </c>
      <c r="R1427" s="13" t="s">
        <v>23</v>
      </c>
      <c r="S1427" s="13" t="s">
        <v>23</v>
      </c>
      <c r="T1427" s="13"/>
      <c r="U1427" s="13" t="s">
        <v>23</v>
      </c>
      <c r="V1427" s="13" t="s">
        <v>23</v>
      </c>
      <c r="W1427" s="13" t="s">
        <v>23</v>
      </c>
      <c r="X1427" s="13" t="s">
        <v>23</v>
      </c>
      <c r="Y1427" s="13" t="s">
        <v>23</v>
      </c>
      <c r="Z1427" s="13" t="s">
        <v>23</v>
      </c>
    </row>
    <row r="1428" spans="1:26" s="1" customFormat="1" ht="22.5" x14ac:dyDescent="0.25">
      <c r="A1428" s="4">
        <v>2546</v>
      </c>
      <c r="B1428" s="13">
        <v>1</v>
      </c>
      <c r="C1428" s="48" t="s">
        <v>3396</v>
      </c>
      <c r="E1428" s="5">
        <v>31.502300000000002</v>
      </c>
      <c r="F1428" s="5">
        <v>26.562999999999999</v>
      </c>
      <c r="G1428" s="13">
        <v>-330</v>
      </c>
      <c r="H1428" s="1" t="s">
        <v>3397</v>
      </c>
      <c r="J1428" s="16"/>
      <c r="K1428" s="16"/>
      <c r="L1428" s="14" t="s">
        <v>3398</v>
      </c>
      <c r="M1428" s="14" t="s">
        <v>6009</v>
      </c>
      <c r="N1428" s="1" t="s">
        <v>3279</v>
      </c>
      <c r="O1428" s="13" t="str">
        <f t="shared" si="28"/>
        <v>a</v>
      </c>
      <c r="P1428" s="13"/>
      <c r="Q1428" s="13" t="s">
        <v>23</v>
      </c>
      <c r="R1428" s="13" t="s">
        <v>23</v>
      </c>
      <c r="S1428" s="13" t="s">
        <v>23</v>
      </c>
      <c r="T1428" s="13"/>
      <c r="U1428" s="13" t="s">
        <v>23</v>
      </c>
      <c r="V1428" s="13" t="s">
        <v>23</v>
      </c>
      <c r="W1428" s="13" t="s">
        <v>23</v>
      </c>
      <c r="X1428" s="13" t="s">
        <v>23</v>
      </c>
      <c r="Y1428" s="13" t="s">
        <v>23</v>
      </c>
      <c r="Z1428" s="13" t="s">
        <v>23</v>
      </c>
    </row>
    <row r="1429" spans="1:26" s="1" customFormat="1" ht="12" x14ac:dyDescent="0.25">
      <c r="A1429" s="4">
        <v>2550</v>
      </c>
      <c r="B1429" s="13">
        <v>1</v>
      </c>
      <c r="C1429" s="48" t="s">
        <v>3408</v>
      </c>
      <c r="D1429" s="1" t="s">
        <v>3409</v>
      </c>
      <c r="E1429" s="5">
        <v>31.673883</v>
      </c>
      <c r="F1429" s="5">
        <v>25.152359000000001</v>
      </c>
      <c r="G1429" s="13" t="s">
        <v>974</v>
      </c>
      <c r="H1429" s="1" t="s">
        <v>3410</v>
      </c>
      <c r="J1429" s="16"/>
      <c r="K1429" s="16"/>
      <c r="L1429" s="16"/>
      <c r="M1429" s="16"/>
      <c r="N1429" s="1" t="s">
        <v>3411</v>
      </c>
      <c r="O1429" s="13" t="str">
        <f t="shared" si="28"/>
        <v>a</v>
      </c>
      <c r="P1429" s="13"/>
      <c r="Q1429" s="13" t="s">
        <v>23</v>
      </c>
      <c r="R1429" s="13" t="s">
        <v>23</v>
      </c>
      <c r="S1429" s="13" t="s">
        <v>23</v>
      </c>
      <c r="T1429" s="13"/>
      <c r="U1429" s="13" t="s">
        <v>23</v>
      </c>
      <c r="V1429" s="13" t="s">
        <v>23</v>
      </c>
      <c r="W1429" s="13" t="s">
        <v>23</v>
      </c>
      <c r="X1429" s="13" t="s">
        <v>23</v>
      </c>
      <c r="Y1429" s="13" t="s">
        <v>23</v>
      </c>
      <c r="Z1429" s="13" t="s">
        <v>23</v>
      </c>
    </row>
    <row r="1430" spans="1:26" s="1" customFormat="1" ht="12" x14ac:dyDescent="0.25">
      <c r="A1430" s="4">
        <v>2552</v>
      </c>
      <c r="B1430" s="13">
        <v>1</v>
      </c>
      <c r="C1430" s="48" t="s">
        <v>3414</v>
      </c>
      <c r="D1430" s="1" t="s">
        <v>3415</v>
      </c>
      <c r="E1430" s="5">
        <v>31.709579000000002</v>
      </c>
      <c r="F1430" s="5">
        <v>25.135162000000001</v>
      </c>
      <c r="G1430" s="13" t="s">
        <v>974</v>
      </c>
      <c r="H1430" s="1" t="s">
        <v>3416</v>
      </c>
      <c r="J1430" s="16"/>
      <c r="K1430" s="16"/>
      <c r="L1430" s="16"/>
      <c r="M1430" s="16"/>
      <c r="N1430" s="1" t="s">
        <v>3411</v>
      </c>
      <c r="O1430" s="13" t="str">
        <f t="shared" si="28"/>
        <v>a</v>
      </c>
      <c r="P1430" s="13"/>
      <c r="Q1430" s="13" t="s">
        <v>23</v>
      </c>
      <c r="R1430" s="13" t="s">
        <v>23</v>
      </c>
      <c r="S1430" s="13" t="s">
        <v>23</v>
      </c>
      <c r="T1430" s="13"/>
      <c r="U1430" s="13" t="s">
        <v>23</v>
      </c>
      <c r="V1430" s="13" t="s">
        <v>23</v>
      </c>
      <c r="W1430" s="13" t="s">
        <v>23</v>
      </c>
      <c r="X1430" s="13" t="s">
        <v>23</v>
      </c>
      <c r="Y1430" s="13" t="s">
        <v>23</v>
      </c>
      <c r="Z1430" s="13" t="s">
        <v>23</v>
      </c>
    </row>
    <row r="1431" spans="1:26" s="1" customFormat="1" ht="24" x14ac:dyDescent="0.25">
      <c r="A1431" s="4">
        <v>2556</v>
      </c>
      <c r="B1431" s="13">
        <v>1</v>
      </c>
      <c r="C1431" s="48" t="s">
        <v>6019</v>
      </c>
      <c r="D1431" s="1" t="s">
        <v>3426</v>
      </c>
      <c r="E1431" s="5">
        <v>32.015900000000002</v>
      </c>
      <c r="F1431" s="5">
        <v>24.763999999999999</v>
      </c>
      <c r="G1431" s="13">
        <v>-330</v>
      </c>
      <c r="H1431" s="1" t="s">
        <v>3427</v>
      </c>
      <c r="J1431" s="16"/>
      <c r="K1431" s="16"/>
      <c r="L1431" s="14" t="s">
        <v>3428</v>
      </c>
      <c r="M1431" s="14" t="s">
        <v>6018</v>
      </c>
      <c r="N1431" s="1" t="s">
        <v>3411</v>
      </c>
      <c r="O1431" s="13" t="str">
        <f t="shared" si="28"/>
        <v>a</v>
      </c>
      <c r="P1431" s="13"/>
      <c r="Q1431" s="13" t="s">
        <v>23</v>
      </c>
      <c r="R1431" s="13" t="s">
        <v>23</v>
      </c>
      <c r="S1431" s="13" t="s">
        <v>23</v>
      </c>
      <c r="T1431" s="13"/>
      <c r="U1431" s="13" t="s">
        <v>23</v>
      </c>
      <c r="V1431" s="13" t="s">
        <v>23</v>
      </c>
      <c r="W1431" s="13" t="s">
        <v>23</v>
      </c>
      <c r="X1431" s="13" t="s">
        <v>23</v>
      </c>
      <c r="Y1431" s="13" t="s">
        <v>23</v>
      </c>
      <c r="Z1431" s="13" t="s">
        <v>23</v>
      </c>
    </row>
    <row r="1432" spans="1:26" s="1" customFormat="1" ht="24" x14ac:dyDescent="0.25">
      <c r="A1432" s="4">
        <v>2564</v>
      </c>
      <c r="B1432" s="13">
        <v>1</v>
      </c>
      <c r="C1432" s="48" t="s">
        <v>3443</v>
      </c>
      <c r="D1432" s="1" t="s">
        <v>3444</v>
      </c>
      <c r="E1432" s="5">
        <v>32.230325999999998</v>
      </c>
      <c r="F1432" s="5">
        <v>23.282381000000001</v>
      </c>
      <c r="G1432" s="13" t="s">
        <v>974</v>
      </c>
      <c r="H1432" s="1" t="s">
        <v>730</v>
      </c>
      <c r="J1432" s="16"/>
      <c r="K1432" s="16"/>
      <c r="L1432" s="15" t="s">
        <v>3445</v>
      </c>
      <c r="M1432" s="14" t="s">
        <v>6025</v>
      </c>
      <c r="N1432" s="1" t="s">
        <v>3411</v>
      </c>
      <c r="O1432" s="13" t="str">
        <f t="shared" si="28"/>
        <v>a</v>
      </c>
      <c r="P1432" s="13"/>
      <c r="Q1432" s="13" t="s">
        <v>23</v>
      </c>
      <c r="R1432" s="13" t="s">
        <v>23</v>
      </c>
      <c r="S1432" s="13" t="s">
        <v>23</v>
      </c>
      <c r="T1432" s="13"/>
      <c r="U1432" s="13" t="s">
        <v>23</v>
      </c>
      <c r="V1432" s="13" t="s">
        <v>23</v>
      </c>
      <c r="W1432" s="13" t="s">
        <v>23</v>
      </c>
      <c r="X1432" s="13" t="s">
        <v>23</v>
      </c>
      <c r="Y1432" s="13" t="s">
        <v>23</v>
      </c>
      <c r="Z1432" s="13" t="s">
        <v>23</v>
      </c>
    </row>
    <row r="1433" spans="1:26" s="1" customFormat="1" ht="22.5" x14ac:dyDescent="0.25">
      <c r="A1433" s="4">
        <v>2565</v>
      </c>
      <c r="B1433" s="13">
        <v>1</v>
      </c>
      <c r="C1433" s="48" t="s">
        <v>6028</v>
      </c>
      <c r="D1433" s="1" t="s">
        <v>3446</v>
      </c>
      <c r="E1433" s="5">
        <v>32.348323999999998</v>
      </c>
      <c r="F1433" s="5">
        <v>23.084185999999999</v>
      </c>
      <c r="G1433" s="13">
        <v>-330</v>
      </c>
      <c r="H1433" s="1" t="s">
        <v>3447</v>
      </c>
      <c r="J1433" s="16"/>
      <c r="K1433" s="16"/>
      <c r="L1433" s="15" t="s">
        <v>3448</v>
      </c>
      <c r="M1433" s="14" t="s">
        <v>6027</v>
      </c>
      <c r="N1433" s="1" t="s">
        <v>3411</v>
      </c>
      <c r="O1433" s="13" t="str">
        <f t="shared" ref="O1433:O1464" si="29">IF(H1433="","m","a")</f>
        <v>a</v>
      </c>
      <c r="P1433" s="13"/>
      <c r="Q1433" s="13" t="s">
        <v>23</v>
      </c>
      <c r="R1433" s="13" t="s">
        <v>23</v>
      </c>
      <c r="S1433" s="13" t="s">
        <v>23</v>
      </c>
      <c r="T1433" s="13"/>
      <c r="U1433" s="13" t="s">
        <v>23</v>
      </c>
      <c r="V1433" s="13" t="s">
        <v>23</v>
      </c>
      <c r="W1433" s="13" t="s">
        <v>23</v>
      </c>
      <c r="X1433" s="13" t="s">
        <v>23</v>
      </c>
      <c r="Y1433" s="13" t="s">
        <v>23</v>
      </c>
      <c r="Z1433" s="13" t="s">
        <v>23</v>
      </c>
    </row>
    <row r="1434" spans="1:26" s="1" customFormat="1" ht="24" x14ac:dyDescent="0.25">
      <c r="A1434" s="4">
        <v>2568</v>
      </c>
      <c r="B1434" s="13">
        <v>1</v>
      </c>
      <c r="C1434" s="48" t="s">
        <v>3455</v>
      </c>
      <c r="D1434" s="1" t="s">
        <v>3456</v>
      </c>
      <c r="E1434" s="5">
        <v>32.526316000000001</v>
      </c>
      <c r="F1434" s="5">
        <v>23.109681999999999</v>
      </c>
      <c r="G1434" s="13">
        <v>-330</v>
      </c>
      <c r="H1434" s="1" t="s">
        <v>3457</v>
      </c>
      <c r="J1434" s="16"/>
      <c r="K1434" s="16"/>
      <c r="L1434" s="15" t="s">
        <v>3458</v>
      </c>
      <c r="M1434" s="14" t="s">
        <v>6032</v>
      </c>
      <c r="N1434" s="1" t="s">
        <v>3411</v>
      </c>
      <c r="O1434" s="13" t="str">
        <f t="shared" si="29"/>
        <v>a</v>
      </c>
      <c r="P1434" s="13"/>
      <c r="Q1434" s="13" t="s">
        <v>23</v>
      </c>
      <c r="R1434" s="13" t="s">
        <v>23</v>
      </c>
      <c r="S1434" s="13" t="s">
        <v>23</v>
      </c>
      <c r="T1434" s="13"/>
      <c r="U1434" s="13" t="s">
        <v>23</v>
      </c>
      <c r="V1434" s="13" t="s">
        <v>23</v>
      </c>
      <c r="W1434" s="13" t="s">
        <v>23</v>
      </c>
      <c r="X1434" s="13" t="s">
        <v>23</v>
      </c>
      <c r="Y1434" s="13" t="s">
        <v>23</v>
      </c>
      <c r="Z1434" s="13" t="s">
        <v>23</v>
      </c>
    </row>
    <row r="1435" spans="1:26" s="1" customFormat="1" ht="22.5" x14ac:dyDescent="0.25">
      <c r="A1435" s="4">
        <v>2571</v>
      </c>
      <c r="B1435" s="13">
        <v>1</v>
      </c>
      <c r="C1435" s="48" t="s">
        <v>3464</v>
      </c>
      <c r="D1435" s="1" t="s">
        <v>3465</v>
      </c>
      <c r="E1435" s="5">
        <v>32.766682000000003</v>
      </c>
      <c r="F1435" s="5">
        <v>22.657657</v>
      </c>
      <c r="G1435" s="13">
        <v>-750</v>
      </c>
      <c r="H1435" s="1" t="s">
        <v>3466</v>
      </c>
      <c r="I1435" s="1" t="s">
        <v>350</v>
      </c>
      <c r="J1435" s="16"/>
      <c r="K1435" s="16"/>
      <c r="L1435" s="15" t="s">
        <v>3467</v>
      </c>
      <c r="M1435" s="14" t="s">
        <v>6034</v>
      </c>
      <c r="N1435" s="1" t="s">
        <v>3411</v>
      </c>
      <c r="O1435" s="13" t="str">
        <f t="shared" si="29"/>
        <v>a</v>
      </c>
      <c r="P1435" s="13"/>
      <c r="Q1435" s="13" t="s">
        <v>38</v>
      </c>
      <c r="R1435" s="13" t="s">
        <v>39</v>
      </c>
      <c r="S1435" s="13" t="s">
        <v>23</v>
      </c>
      <c r="T1435" s="13"/>
      <c r="U1435" s="13" t="s">
        <v>23</v>
      </c>
      <c r="V1435" s="13" t="s">
        <v>23</v>
      </c>
      <c r="W1435" s="13" t="s">
        <v>23</v>
      </c>
      <c r="X1435" s="13" t="s">
        <v>23</v>
      </c>
      <c r="Y1435" s="13" t="s">
        <v>23</v>
      </c>
      <c r="Z1435" s="13" t="s">
        <v>23</v>
      </c>
    </row>
    <row r="1436" spans="1:26" s="1" customFormat="1" ht="24" x14ac:dyDescent="0.25">
      <c r="A1436" s="4">
        <v>2572</v>
      </c>
      <c r="B1436" s="13">
        <v>1</v>
      </c>
      <c r="C1436" s="48" t="s">
        <v>6035</v>
      </c>
      <c r="D1436" s="1" t="s">
        <v>6037</v>
      </c>
      <c r="E1436" s="5">
        <v>32.797685000000001</v>
      </c>
      <c r="F1436" s="5">
        <v>22.568235000000001</v>
      </c>
      <c r="G1436" s="13" t="s">
        <v>974</v>
      </c>
      <c r="H1436" s="1" t="s">
        <v>3468</v>
      </c>
      <c r="J1436" s="16"/>
      <c r="K1436" s="16"/>
      <c r="L1436" s="15" t="s">
        <v>3469</v>
      </c>
      <c r="M1436" s="14" t="s">
        <v>6036</v>
      </c>
      <c r="N1436" s="1" t="s">
        <v>3411</v>
      </c>
      <c r="O1436" s="13" t="str">
        <f t="shared" si="29"/>
        <v>a</v>
      </c>
      <c r="P1436" s="13"/>
      <c r="Q1436" s="13" t="s">
        <v>23</v>
      </c>
      <c r="R1436" s="13" t="s">
        <v>23</v>
      </c>
      <c r="S1436" s="13" t="s">
        <v>23</v>
      </c>
      <c r="T1436" s="13"/>
      <c r="U1436" s="13" t="s">
        <v>23</v>
      </c>
      <c r="V1436" s="13" t="s">
        <v>23</v>
      </c>
      <c r="W1436" s="13" t="s">
        <v>23</v>
      </c>
      <c r="X1436" s="13" t="s">
        <v>23</v>
      </c>
      <c r="Y1436" s="13" t="s">
        <v>23</v>
      </c>
      <c r="Z1436" s="13" t="s">
        <v>23</v>
      </c>
    </row>
    <row r="1437" spans="1:26" s="1" customFormat="1" ht="36" x14ac:dyDescent="0.25">
      <c r="A1437" s="4">
        <v>2573</v>
      </c>
      <c r="B1437" s="13">
        <v>1</v>
      </c>
      <c r="C1437" s="48" t="s">
        <v>3470</v>
      </c>
      <c r="D1437" s="1" t="s">
        <v>3471</v>
      </c>
      <c r="E1437" s="5">
        <v>32.838712999999998</v>
      </c>
      <c r="F1437" s="5">
        <v>22.500112999999999</v>
      </c>
      <c r="G1437" s="13">
        <v>-330</v>
      </c>
      <c r="H1437" s="1" t="s">
        <v>3472</v>
      </c>
      <c r="I1437" s="1" t="s">
        <v>7110</v>
      </c>
      <c r="J1437" s="16"/>
      <c r="K1437" s="16"/>
      <c r="L1437" s="15" t="s">
        <v>3473</v>
      </c>
      <c r="M1437" s="14" t="s">
        <v>6038</v>
      </c>
      <c r="N1437" s="1" t="s">
        <v>3411</v>
      </c>
      <c r="O1437" s="13" t="str">
        <f t="shared" si="29"/>
        <v>a</v>
      </c>
      <c r="P1437" s="13"/>
      <c r="Q1437" s="13" t="s">
        <v>40</v>
      </c>
      <c r="R1437" s="13" t="s">
        <v>23</v>
      </c>
      <c r="S1437" s="13" t="s">
        <v>23</v>
      </c>
      <c r="T1437" s="13"/>
      <c r="U1437" s="13" t="s">
        <v>23</v>
      </c>
      <c r="V1437" s="13" t="s">
        <v>23</v>
      </c>
      <c r="W1437" s="13" t="s">
        <v>23</v>
      </c>
      <c r="X1437" s="13" t="s">
        <v>23</v>
      </c>
      <c r="Y1437" s="13" t="s">
        <v>39</v>
      </c>
      <c r="Z1437" s="13" t="s">
        <v>54</v>
      </c>
    </row>
    <row r="1438" spans="1:26" s="1" customFormat="1" ht="22.5" x14ac:dyDescent="0.25">
      <c r="A1438" s="4">
        <v>2574</v>
      </c>
      <c r="B1438" s="13">
        <v>1</v>
      </c>
      <c r="C1438" s="48" t="s">
        <v>6040</v>
      </c>
      <c r="D1438" s="1" t="s">
        <v>6483</v>
      </c>
      <c r="E1438" s="5">
        <v>32.872999999999998</v>
      </c>
      <c r="F1438" s="5">
        <v>22.278400000000001</v>
      </c>
      <c r="G1438" s="13">
        <v>-30</v>
      </c>
      <c r="H1438" s="1" t="s">
        <v>3474</v>
      </c>
      <c r="I1438" s="1" t="s">
        <v>193</v>
      </c>
      <c r="J1438" s="16"/>
      <c r="K1438" s="16"/>
      <c r="L1438" s="15" t="s">
        <v>3475</v>
      </c>
      <c r="M1438" s="14" t="s">
        <v>6039</v>
      </c>
      <c r="N1438" s="1" t="s">
        <v>3411</v>
      </c>
      <c r="O1438" s="13" t="str">
        <f t="shared" si="29"/>
        <v>a</v>
      </c>
      <c r="P1438" s="13"/>
      <c r="Q1438" s="13" t="s">
        <v>23</v>
      </c>
      <c r="R1438" s="13" t="s">
        <v>23</v>
      </c>
      <c r="S1438" s="13" t="s">
        <v>23</v>
      </c>
      <c r="T1438" s="13"/>
      <c r="U1438" s="13" t="s">
        <v>23</v>
      </c>
      <c r="V1438" s="13" t="s">
        <v>23</v>
      </c>
      <c r="W1438" s="13" t="s">
        <v>23</v>
      </c>
      <c r="X1438" s="13" t="s">
        <v>23</v>
      </c>
      <c r="Y1438" s="13" t="s">
        <v>23</v>
      </c>
      <c r="Z1438" s="13" t="s">
        <v>23</v>
      </c>
    </row>
    <row r="1439" spans="1:26" s="1" customFormat="1" ht="36" x14ac:dyDescent="0.25">
      <c r="A1439" s="4">
        <v>2577</v>
      </c>
      <c r="B1439" s="13">
        <v>1</v>
      </c>
      <c r="C1439" s="48" t="s">
        <v>3481</v>
      </c>
      <c r="D1439" s="1" t="s">
        <v>3482</v>
      </c>
      <c r="E1439" s="5">
        <v>32.924585</v>
      </c>
      <c r="F1439" s="5">
        <v>21.633694999999999</v>
      </c>
      <c r="G1439" s="13">
        <v>-330</v>
      </c>
      <c r="H1439" s="1" t="s">
        <v>3483</v>
      </c>
      <c r="I1439" s="1" t="s">
        <v>193</v>
      </c>
      <c r="J1439" s="14" t="s">
        <v>6762</v>
      </c>
      <c r="K1439" s="16"/>
      <c r="L1439" s="15" t="s">
        <v>3484</v>
      </c>
      <c r="M1439" s="14" t="s">
        <v>6043</v>
      </c>
      <c r="N1439" s="1" t="s">
        <v>3411</v>
      </c>
      <c r="O1439" s="13" t="str">
        <f t="shared" si="29"/>
        <v>a</v>
      </c>
      <c r="P1439" s="13"/>
      <c r="Q1439" s="13" t="s">
        <v>38</v>
      </c>
      <c r="R1439" s="13" t="s">
        <v>23</v>
      </c>
      <c r="S1439" s="13" t="s">
        <v>23</v>
      </c>
      <c r="T1439" s="13"/>
      <c r="U1439" s="13" t="s">
        <v>23</v>
      </c>
      <c r="V1439" s="13" t="s">
        <v>23</v>
      </c>
      <c r="W1439" s="13" t="s">
        <v>23</v>
      </c>
      <c r="X1439" s="13" t="s">
        <v>23</v>
      </c>
      <c r="Y1439" s="13" t="s">
        <v>23</v>
      </c>
      <c r="Z1439" s="13" t="s">
        <v>23</v>
      </c>
    </row>
    <row r="1440" spans="1:26" s="1" customFormat="1" ht="24" x14ac:dyDescent="0.25">
      <c r="A1440" s="4">
        <v>2579</v>
      </c>
      <c r="B1440" s="13">
        <v>1</v>
      </c>
      <c r="C1440" s="48" t="s">
        <v>6044</v>
      </c>
      <c r="D1440" s="1" t="s">
        <v>6504</v>
      </c>
      <c r="E1440" s="5">
        <v>32.792400000000001</v>
      </c>
      <c r="F1440" s="5">
        <v>21.412600000000001</v>
      </c>
      <c r="G1440" s="13">
        <v>-330</v>
      </c>
      <c r="H1440" s="1" t="s">
        <v>3485</v>
      </c>
      <c r="I1440" s="1" t="s">
        <v>193</v>
      </c>
      <c r="J1440" s="16"/>
      <c r="K1440" s="16"/>
      <c r="L1440" s="15" t="s">
        <v>3486</v>
      </c>
      <c r="M1440" s="14" t="s">
        <v>6045</v>
      </c>
      <c r="N1440" s="1" t="s">
        <v>3411</v>
      </c>
      <c r="O1440" s="13" t="str">
        <f t="shared" si="29"/>
        <v>a</v>
      </c>
      <c r="P1440" s="13"/>
      <c r="Q1440" s="13" t="s">
        <v>23</v>
      </c>
      <c r="R1440" s="13" t="s">
        <v>23</v>
      </c>
      <c r="S1440" s="13" t="s">
        <v>23</v>
      </c>
      <c r="T1440" s="13"/>
      <c r="U1440" s="13" t="s">
        <v>23</v>
      </c>
      <c r="V1440" s="13" t="s">
        <v>23</v>
      </c>
      <c r="W1440" s="13" t="s">
        <v>23</v>
      </c>
      <c r="X1440" s="13" t="s">
        <v>23</v>
      </c>
      <c r="Y1440" s="13" t="s">
        <v>23</v>
      </c>
      <c r="Z1440" s="13" t="s">
        <v>23</v>
      </c>
    </row>
    <row r="1441" spans="1:26" s="1" customFormat="1" ht="24" x14ac:dyDescent="0.25">
      <c r="A1441" s="4">
        <v>2582</v>
      </c>
      <c r="B1441" s="13">
        <v>1</v>
      </c>
      <c r="C1441" s="48" t="s">
        <v>3490</v>
      </c>
      <c r="D1441" s="1" t="s">
        <v>3491</v>
      </c>
      <c r="E1441" s="5">
        <v>32.540171999999998</v>
      </c>
      <c r="F1441" s="5">
        <v>20.566316</v>
      </c>
      <c r="G1441" s="13">
        <v>-750</v>
      </c>
      <c r="H1441" s="1" t="s">
        <v>3492</v>
      </c>
      <c r="I1441" s="1" t="s">
        <v>1321</v>
      </c>
      <c r="J1441" s="14" t="s">
        <v>6762</v>
      </c>
      <c r="K1441" s="16"/>
      <c r="L1441" s="15" t="s">
        <v>3493</v>
      </c>
      <c r="M1441" s="14" t="s">
        <v>6047</v>
      </c>
      <c r="N1441" s="1" t="s">
        <v>3411</v>
      </c>
      <c r="O1441" s="13" t="str">
        <f t="shared" si="29"/>
        <v>a</v>
      </c>
      <c r="P1441" s="13"/>
      <c r="Q1441" s="13" t="s">
        <v>38</v>
      </c>
      <c r="R1441" s="13" t="s">
        <v>39</v>
      </c>
      <c r="S1441" s="13" t="s">
        <v>23</v>
      </c>
      <c r="T1441" s="13"/>
      <c r="U1441" s="13" t="s">
        <v>23</v>
      </c>
      <c r="V1441" s="13" t="s">
        <v>23</v>
      </c>
      <c r="W1441" s="13" t="s">
        <v>54</v>
      </c>
      <c r="X1441" s="13" t="s">
        <v>23</v>
      </c>
      <c r="Y1441" s="13" t="s">
        <v>23</v>
      </c>
      <c r="Z1441" s="13" t="s">
        <v>23</v>
      </c>
    </row>
    <row r="1442" spans="1:26" s="1" customFormat="1" ht="48" x14ac:dyDescent="0.25">
      <c r="A1442" s="4">
        <v>2585</v>
      </c>
      <c r="B1442" s="13">
        <v>1</v>
      </c>
      <c r="C1442" s="48" t="s">
        <v>3494</v>
      </c>
      <c r="D1442" s="1" t="s">
        <v>3495</v>
      </c>
      <c r="E1442" s="5">
        <v>32.169584999999998</v>
      </c>
      <c r="F1442" s="5">
        <v>20.091211000000001</v>
      </c>
      <c r="G1442" s="13" t="s">
        <v>974</v>
      </c>
      <c r="H1442" s="1" t="s">
        <v>3496</v>
      </c>
      <c r="J1442" s="16"/>
      <c r="K1442" s="16"/>
      <c r="L1442" s="15" t="s">
        <v>3497</v>
      </c>
      <c r="M1442" s="16"/>
      <c r="N1442" s="1" t="s">
        <v>3411</v>
      </c>
      <c r="O1442" s="13" t="str">
        <f t="shared" si="29"/>
        <v>a</v>
      </c>
      <c r="P1442" s="13"/>
      <c r="Q1442" s="13" t="s">
        <v>23</v>
      </c>
      <c r="R1442" s="13" t="s">
        <v>23</v>
      </c>
      <c r="S1442" s="13" t="s">
        <v>23</v>
      </c>
      <c r="T1442" s="13"/>
      <c r="U1442" s="13" t="s">
        <v>23</v>
      </c>
      <c r="V1442" s="13" t="s">
        <v>23</v>
      </c>
      <c r="W1442" s="13" t="s">
        <v>23</v>
      </c>
      <c r="X1442" s="13" t="s">
        <v>23</v>
      </c>
      <c r="Y1442" s="13" t="s">
        <v>23</v>
      </c>
      <c r="Z1442" s="13" t="s">
        <v>23</v>
      </c>
    </row>
    <row r="1443" spans="1:26" s="1" customFormat="1" ht="24" x14ac:dyDescent="0.25">
      <c r="A1443" s="4">
        <v>2587</v>
      </c>
      <c r="B1443" s="13">
        <v>1</v>
      </c>
      <c r="C1443" s="48" t="s">
        <v>3500</v>
      </c>
      <c r="D1443" s="1" t="s">
        <v>6754</v>
      </c>
      <c r="E1443" s="5">
        <v>32.019480999999999</v>
      </c>
      <c r="F1443" s="5">
        <v>19.987552000000001</v>
      </c>
      <c r="G1443" s="13" t="s">
        <v>974</v>
      </c>
      <c r="H1443" s="1" t="s">
        <v>3501</v>
      </c>
      <c r="J1443" s="16"/>
      <c r="K1443" s="16"/>
      <c r="L1443" s="15" t="s">
        <v>3502</v>
      </c>
      <c r="M1443" s="16"/>
      <c r="N1443" s="1" t="s">
        <v>3411</v>
      </c>
      <c r="O1443" s="13" t="str">
        <f t="shared" si="29"/>
        <v>a</v>
      </c>
      <c r="P1443" s="13"/>
      <c r="Q1443" s="13" t="s">
        <v>23</v>
      </c>
      <c r="R1443" s="13" t="s">
        <v>23</v>
      </c>
      <c r="S1443" s="13" t="s">
        <v>23</v>
      </c>
      <c r="T1443" s="13"/>
      <c r="U1443" s="13" t="s">
        <v>23</v>
      </c>
      <c r="V1443" s="13" t="s">
        <v>23</v>
      </c>
      <c r="W1443" s="13" t="s">
        <v>23</v>
      </c>
      <c r="X1443" s="13" t="s">
        <v>23</v>
      </c>
      <c r="Y1443" s="13" t="s">
        <v>23</v>
      </c>
      <c r="Z1443" s="13" t="s">
        <v>23</v>
      </c>
    </row>
    <row r="1444" spans="1:26" s="1" customFormat="1" ht="24" x14ac:dyDescent="0.25">
      <c r="A1444" s="4">
        <v>2588</v>
      </c>
      <c r="B1444" s="13">
        <v>1</v>
      </c>
      <c r="C1444" s="48" t="s">
        <v>3503</v>
      </c>
      <c r="D1444" s="1" t="s">
        <v>6755</v>
      </c>
      <c r="E1444" s="5">
        <v>32.009079999999997</v>
      </c>
      <c r="F1444" s="5">
        <v>19.976882</v>
      </c>
      <c r="G1444" s="13" t="s">
        <v>974</v>
      </c>
      <c r="H1444" s="1" t="s">
        <v>3504</v>
      </c>
      <c r="J1444" s="16"/>
      <c r="K1444" s="16"/>
      <c r="L1444" s="16"/>
      <c r="M1444" s="16"/>
      <c r="N1444" s="1" t="s">
        <v>3411</v>
      </c>
      <c r="O1444" s="13" t="str">
        <f t="shared" si="29"/>
        <v>a</v>
      </c>
      <c r="P1444" s="13"/>
      <c r="Q1444" s="13" t="s">
        <v>23</v>
      </c>
      <c r="R1444" s="13" t="s">
        <v>23</v>
      </c>
      <c r="S1444" s="13" t="s">
        <v>23</v>
      </c>
      <c r="T1444" s="13"/>
      <c r="U1444" s="13" t="s">
        <v>23</v>
      </c>
      <c r="V1444" s="13" t="s">
        <v>23</v>
      </c>
      <c r="W1444" s="13" t="s">
        <v>23</v>
      </c>
      <c r="X1444" s="13" t="s">
        <v>23</v>
      </c>
      <c r="Y1444" s="13" t="s">
        <v>23</v>
      </c>
      <c r="Z1444" s="13" t="s">
        <v>23</v>
      </c>
    </row>
    <row r="1445" spans="1:26" s="1" customFormat="1" ht="22.5" x14ac:dyDescent="0.25">
      <c r="A1445" s="4">
        <v>2589</v>
      </c>
      <c r="B1445" s="13">
        <v>1</v>
      </c>
      <c r="C1445" s="48" t="s">
        <v>3505</v>
      </c>
      <c r="D1445" s="1" t="s">
        <v>3506</v>
      </c>
      <c r="E1445" s="5">
        <v>32.006647999999998</v>
      </c>
      <c r="F1445" s="5">
        <v>19.974712</v>
      </c>
      <c r="G1445" s="13">
        <v>-330</v>
      </c>
      <c r="H1445" s="1" t="s">
        <v>3507</v>
      </c>
      <c r="J1445" s="16"/>
      <c r="K1445" s="16"/>
      <c r="L1445" s="14" t="s">
        <v>3508</v>
      </c>
      <c r="M1445" s="14" t="s">
        <v>6050</v>
      </c>
      <c r="N1445" s="1" t="s">
        <v>3411</v>
      </c>
      <c r="O1445" s="13" t="str">
        <f t="shared" si="29"/>
        <v>a</v>
      </c>
      <c r="P1445" s="13"/>
      <c r="Q1445" s="13" t="s">
        <v>23</v>
      </c>
      <c r="R1445" s="13" t="s">
        <v>23</v>
      </c>
      <c r="S1445" s="13" t="s">
        <v>23</v>
      </c>
      <c r="T1445" s="13"/>
      <c r="U1445" s="13" t="s">
        <v>23</v>
      </c>
      <c r="V1445" s="13" t="s">
        <v>23</v>
      </c>
      <c r="W1445" s="13" t="s">
        <v>23</v>
      </c>
      <c r="X1445" s="13" t="s">
        <v>23</v>
      </c>
      <c r="Y1445" s="13" t="s">
        <v>23</v>
      </c>
      <c r="Z1445" s="13" t="s">
        <v>23</v>
      </c>
    </row>
    <row r="1446" spans="1:26" s="1" customFormat="1" ht="24" x14ac:dyDescent="0.25">
      <c r="A1446" s="4">
        <v>2590</v>
      </c>
      <c r="B1446" s="13">
        <v>1</v>
      </c>
      <c r="C1446" s="48" t="s">
        <v>3509</v>
      </c>
      <c r="D1446" s="1" t="s">
        <v>6756</v>
      </c>
      <c r="E1446" s="5">
        <v>31.996108</v>
      </c>
      <c r="F1446" s="5">
        <v>19.963303</v>
      </c>
      <c r="G1446" s="13" t="s">
        <v>974</v>
      </c>
      <c r="H1446" s="1" t="s">
        <v>3510</v>
      </c>
      <c r="J1446" s="16"/>
      <c r="K1446" s="16"/>
      <c r="L1446" s="16"/>
      <c r="M1446" s="16"/>
      <c r="N1446" s="1" t="s">
        <v>3411</v>
      </c>
      <c r="O1446" s="13" t="str">
        <f t="shared" si="29"/>
        <v>a</v>
      </c>
      <c r="P1446" s="13"/>
      <c r="Q1446" s="13" t="s">
        <v>23</v>
      </c>
      <c r="R1446" s="13" t="s">
        <v>23</v>
      </c>
      <c r="S1446" s="13" t="s">
        <v>23</v>
      </c>
      <c r="T1446" s="13"/>
      <c r="U1446" s="13" t="s">
        <v>23</v>
      </c>
      <c r="V1446" s="13" t="s">
        <v>23</v>
      </c>
      <c r="W1446" s="13" t="s">
        <v>23</v>
      </c>
      <c r="X1446" s="13" t="s">
        <v>23</v>
      </c>
      <c r="Y1446" s="13" t="s">
        <v>23</v>
      </c>
      <c r="Z1446" s="13" t="s">
        <v>23</v>
      </c>
    </row>
    <row r="1447" spans="1:26" s="1" customFormat="1" ht="24" x14ac:dyDescent="0.25">
      <c r="A1447" s="4">
        <v>2591</v>
      </c>
      <c r="B1447" s="13">
        <v>1</v>
      </c>
      <c r="C1447" s="48" t="s">
        <v>3511</v>
      </c>
      <c r="D1447" s="1" t="s">
        <v>3512</v>
      </c>
      <c r="E1447" s="5">
        <v>31.952742000000001</v>
      </c>
      <c r="F1447" s="5">
        <v>19.936160000000001</v>
      </c>
      <c r="G1447" s="13" t="s">
        <v>974</v>
      </c>
      <c r="H1447" s="1" t="s">
        <v>3513</v>
      </c>
      <c r="I1447" s="1" t="s">
        <v>1104</v>
      </c>
      <c r="J1447" s="16"/>
      <c r="K1447" s="16"/>
      <c r="L1447" s="14" t="s">
        <v>3514</v>
      </c>
      <c r="M1447" s="16"/>
      <c r="N1447" s="1" t="s">
        <v>3411</v>
      </c>
      <c r="O1447" s="13" t="str">
        <f t="shared" si="29"/>
        <v>a</v>
      </c>
      <c r="P1447" s="13"/>
      <c r="Q1447" s="13" t="s">
        <v>40</v>
      </c>
      <c r="R1447" s="13" t="s">
        <v>23</v>
      </c>
      <c r="S1447" s="13" t="s">
        <v>39</v>
      </c>
      <c r="T1447" s="13"/>
      <c r="U1447" s="13" t="s">
        <v>23</v>
      </c>
      <c r="V1447" s="13" t="s">
        <v>23</v>
      </c>
      <c r="W1447" s="13" t="s">
        <v>23</v>
      </c>
      <c r="X1447" s="13" t="s">
        <v>23</v>
      </c>
      <c r="Y1447" s="13" t="s">
        <v>23</v>
      </c>
      <c r="Z1447" s="13" t="s">
        <v>23</v>
      </c>
    </row>
    <row r="1448" spans="1:26" s="1" customFormat="1" ht="24" x14ac:dyDescent="0.25">
      <c r="A1448" s="4">
        <v>2592</v>
      </c>
      <c r="B1448" s="13">
        <v>1</v>
      </c>
      <c r="C1448" s="48" t="s">
        <v>6052</v>
      </c>
      <c r="D1448" s="1" t="s">
        <v>6486</v>
      </c>
      <c r="E1448" s="5">
        <v>31.749199999999998</v>
      </c>
      <c r="F1448" s="5">
        <v>19.9194</v>
      </c>
      <c r="G1448" s="13">
        <v>-330</v>
      </c>
      <c r="H1448" s="1" t="s">
        <v>3515</v>
      </c>
      <c r="J1448" s="16"/>
      <c r="K1448" s="16"/>
      <c r="L1448" s="14" t="s">
        <v>3516</v>
      </c>
      <c r="M1448" s="14" t="s">
        <v>6051</v>
      </c>
      <c r="N1448" s="1" t="s">
        <v>3411</v>
      </c>
      <c r="O1448" s="13" t="str">
        <f t="shared" si="29"/>
        <v>a</v>
      </c>
      <c r="P1448" s="13"/>
      <c r="Q1448" s="13" t="s">
        <v>23</v>
      </c>
      <c r="R1448" s="13" t="s">
        <v>23</v>
      </c>
      <c r="S1448" s="13" t="s">
        <v>23</v>
      </c>
      <c r="T1448" s="13"/>
      <c r="U1448" s="13" t="s">
        <v>23</v>
      </c>
      <c r="V1448" s="13" t="s">
        <v>23</v>
      </c>
      <c r="W1448" s="13" t="s">
        <v>23</v>
      </c>
      <c r="X1448" s="13" t="s">
        <v>23</v>
      </c>
      <c r="Y1448" s="13" t="s">
        <v>23</v>
      </c>
      <c r="Z1448" s="13" t="s">
        <v>23</v>
      </c>
    </row>
    <row r="1449" spans="1:26" s="1" customFormat="1" ht="22.5" x14ac:dyDescent="0.25">
      <c r="A1449" s="4">
        <v>2593</v>
      </c>
      <c r="B1449" s="13">
        <v>1</v>
      </c>
      <c r="C1449" s="48" t="s">
        <v>3517</v>
      </c>
      <c r="D1449" s="1" t="s">
        <v>6054</v>
      </c>
      <c r="E1449" s="5">
        <v>31.578399999999998</v>
      </c>
      <c r="F1449" s="5">
        <v>19.963200000000001</v>
      </c>
      <c r="G1449" s="13">
        <v>-330</v>
      </c>
      <c r="H1449" s="1" t="s">
        <v>3518</v>
      </c>
      <c r="J1449" s="16"/>
      <c r="K1449" s="16"/>
      <c r="L1449" s="14" t="s">
        <v>3519</v>
      </c>
      <c r="M1449" s="14" t="s">
        <v>6053</v>
      </c>
      <c r="N1449" s="1" t="s">
        <v>3411</v>
      </c>
      <c r="O1449" s="13" t="str">
        <f t="shared" si="29"/>
        <v>a</v>
      </c>
      <c r="P1449" s="13"/>
      <c r="Q1449" s="13" t="s">
        <v>23</v>
      </c>
      <c r="R1449" s="13" t="s">
        <v>23</v>
      </c>
      <c r="S1449" s="13" t="s">
        <v>23</v>
      </c>
      <c r="T1449" s="13"/>
      <c r="U1449" s="13" t="s">
        <v>23</v>
      </c>
      <c r="V1449" s="13" t="s">
        <v>23</v>
      </c>
      <c r="W1449" s="13" t="s">
        <v>23</v>
      </c>
      <c r="X1449" s="13" t="s">
        <v>23</v>
      </c>
      <c r="Y1449" s="13" t="s">
        <v>23</v>
      </c>
      <c r="Z1449" s="13" t="s">
        <v>23</v>
      </c>
    </row>
    <row r="1450" spans="1:26" s="1" customFormat="1" ht="22.5" x14ac:dyDescent="0.25">
      <c r="A1450" s="4">
        <v>2594</v>
      </c>
      <c r="B1450" s="13">
        <v>1</v>
      </c>
      <c r="C1450" s="48" t="s">
        <v>3520</v>
      </c>
      <c r="D1450" s="1" t="s">
        <v>6057</v>
      </c>
      <c r="E1450" s="5">
        <v>31.470718999999999</v>
      </c>
      <c r="F1450" s="5">
        <v>19.992806999999999</v>
      </c>
      <c r="G1450" s="13" t="s">
        <v>974</v>
      </c>
      <c r="H1450" s="1" t="s">
        <v>3521</v>
      </c>
      <c r="J1450" s="16"/>
      <c r="K1450" s="16"/>
      <c r="L1450" s="14" t="s">
        <v>3522</v>
      </c>
      <c r="M1450" s="16"/>
      <c r="N1450" s="1" t="s">
        <v>3411</v>
      </c>
      <c r="O1450" s="13" t="str">
        <f t="shared" si="29"/>
        <v>a</v>
      </c>
      <c r="P1450" s="13"/>
      <c r="Q1450" s="13" t="s">
        <v>23</v>
      </c>
      <c r="R1450" s="13" t="s">
        <v>23</v>
      </c>
      <c r="S1450" s="13" t="s">
        <v>23</v>
      </c>
      <c r="T1450" s="13"/>
      <c r="U1450" s="13" t="s">
        <v>23</v>
      </c>
      <c r="V1450" s="13" t="s">
        <v>23</v>
      </c>
      <c r="W1450" s="13" t="s">
        <v>23</v>
      </c>
      <c r="X1450" s="13" t="s">
        <v>23</v>
      </c>
      <c r="Y1450" s="13" t="s">
        <v>23</v>
      </c>
      <c r="Z1450" s="13" t="s">
        <v>23</v>
      </c>
    </row>
    <row r="1451" spans="1:26" s="1" customFormat="1" ht="22.5" x14ac:dyDescent="0.25">
      <c r="A1451" s="4">
        <v>2595</v>
      </c>
      <c r="B1451" s="13">
        <v>1</v>
      </c>
      <c r="C1451" s="48" t="s">
        <v>6056</v>
      </c>
      <c r="D1451" s="1" t="s">
        <v>3523</v>
      </c>
      <c r="E1451" s="5">
        <v>31.466194000000002</v>
      </c>
      <c r="F1451" s="5">
        <v>20.008067</v>
      </c>
      <c r="G1451" s="13">
        <v>-330</v>
      </c>
      <c r="H1451" s="1" t="s">
        <v>3524</v>
      </c>
      <c r="J1451" s="16"/>
      <c r="K1451" s="16"/>
      <c r="L1451" s="14" t="s">
        <v>3525</v>
      </c>
      <c r="M1451" s="14" t="s">
        <v>6055</v>
      </c>
      <c r="N1451" s="1" t="s">
        <v>3411</v>
      </c>
      <c r="O1451" s="13" t="str">
        <f t="shared" si="29"/>
        <v>a</v>
      </c>
      <c r="P1451" s="13"/>
      <c r="Q1451" s="13" t="s">
        <v>23</v>
      </c>
      <c r="R1451" s="13" t="s">
        <v>23</v>
      </c>
      <c r="S1451" s="13" t="s">
        <v>23</v>
      </c>
      <c r="T1451" s="13"/>
      <c r="U1451" s="13" t="s">
        <v>23</v>
      </c>
      <c r="V1451" s="13" t="s">
        <v>23</v>
      </c>
      <c r="W1451" s="13" t="s">
        <v>23</v>
      </c>
      <c r="X1451" s="13" t="s">
        <v>23</v>
      </c>
      <c r="Y1451" s="13" t="s">
        <v>23</v>
      </c>
      <c r="Z1451" s="13" t="s">
        <v>23</v>
      </c>
    </row>
    <row r="1452" spans="1:26" s="1" customFormat="1" ht="22.5" x14ac:dyDescent="0.25">
      <c r="A1452" s="4">
        <v>2596</v>
      </c>
      <c r="B1452" s="13">
        <v>1</v>
      </c>
      <c r="C1452" s="48" t="s">
        <v>6058</v>
      </c>
      <c r="D1452" s="1" t="s">
        <v>3526</v>
      </c>
      <c r="E1452" s="5">
        <v>31.325600000000001</v>
      </c>
      <c r="F1452" s="5">
        <v>20.088899999999999</v>
      </c>
      <c r="G1452" s="13">
        <v>-330</v>
      </c>
      <c r="H1452" s="1" t="s">
        <v>3527</v>
      </c>
      <c r="J1452" s="16"/>
      <c r="K1452" s="16"/>
      <c r="L1452" s="14" t="s">
        <v>3528</v>
      </c>
      <c r="M1452" s="14" t="s">
        <v>6059</v>
      </c>
      <c r="N1452" s="1" t="s">
        <v>3411</v>
      </c>
      <c r="O1452" s="13" t="str">
        <f t="shared" si="29"/>
        <v>a</v>
      </c>
      <c r="P1452" s="13"/>
      <c r="Q1452" s="13" t="s">
        <v>23</v>
      </c>
      <c r="R1452" s="13" t="s">
        <v>23</v>
      </c>
      <c r="S1452" s="13" t="s">
        <v>23</v>
      </c>
      <c r="T1452" s="13"/>
      <c r="U1452" s="13" t="s">
        <v>23</v>
      </c>
      <c r="V1452" s="13" t="s">
        <v>23</v>
      </c>
      <c r="W1452" s="13" t="s">
        <v>23</v>
      </c>
      <c r="X1452" s="13" t="s">
        <v>23</v>
      </c>
      <c r="Y1452" s="13" t="s">
        <v>23</v>
      </c>
      <c r="Z1452" s="13" t="s">
        <v>23</v>
      </c>
    </row>
    <row r="1453" spans="1:26" s="1" customFormat="1" ht="22.5" x14ac:dyDescent="0.25">
      <c r="A1453" s="4">
        <v>2598</v>
      </c>
      <c r="B1453" s="13">
        <v>1</v>
      </c>
      <c r="C1453" s="48" t="s">
        <v>6063</v>
      </c>
      <c r="D1453" s="1" t="s">
        <v>3533</v>
      </c>
      <c r="E1453" s="5">
        <v>31.133500000000002</v>
      </c>
      <c r="F1453" s="5">
        <v>20.167999999999999</v>
      </c>
      <c r="G1453" s="13">
        <v>-30</v>
      </c>
      <c r="H1453" s="1" t="s">
        <v>3532</v>
      </c>
      <c r="J1453" s="16"/>
      <c r="K1453" s="16"/>
      <c r="L1453" s="14" t="s">
        <v>3534</v>
      </c>
      <c r="M1453" s="14" t="s">
        <v>6060</v>
      </c>
      <c r="N1453" s="1" t="s">
        <v>3411</v>
      </c>
      <c r="O1453" s="13" t="str">
        <f t="shared" si="29"/>
        <v>a</v>
      </c>
      <c r="P1453" s="13"/>
      <c r="Q1453" s="13" t="s">
        <v>23</v>
      </c>
      <c r="R1453" s="13" t="s">
        <v>23</v>
      </c>
      <c r="S1453" s="13" t="s">
        <v>23</v>
      </c>
      <c r="T1453" s="13"/>
      <c r="U1453" s="13" t="s">
        <v>23</v>
      </c>
      <c r="V1453" s="13" t="s">
        <v>23</v>
      </c>
      <c r="W1453" s="13" t="s">
        <v>23</v>
      </c>
      <c r="X1453" s="13" t="s">
        <v>23</v>
      </c>
      <c r="Y1453" s="13" t="s">
        <v>23</v>
      </c>
      <c r="Z1453" s="13" t="s">
        <v>23</v>
      </c>
    </row>
    <row r="1454" spans="1:26" s="1" customFormat="1" ht="22.5" x14ac:dyDescent="0.25">
      <c r="A1454" s="4">
        <v>2600</v>
      </c>
      <c r="B1454" s="13">
        <v>1</v>
      </c>
      <c r="C1454" s="48" t="s">
        <v>3535</v>
      </c>
      <c r="D1454" s="1" t="s">
        <v>6062</v>
      </c>
      <c r="E1454" s="5">
        <v>30.95401</v>
      </c>
      <c r="F1454" s="5">
        <v>20.109584999999999</v>
      </c>
      <c r="G1454" s="13">
        <v>-330</v>
      </c>
      <c r="H1454" s="1" t="s">
        <v>3536</v>
      </c>
      <c r="J1454" s="16"/>
      <c r="K1454" s="16"/>
      <c r="L1454" s="14" t="s">
        <v>3537</v>
      </c>
      <c r="M1454" s="14" t="s">
        <v>6061</v>
      </c>
      <c r="N1454" s="1" t="s">
        <v>3411</v>
      </c>
      <c r="O1454" s="13" t="str">
        <f t="shared" si="29"/>
        <v>a</v>
      </c>
      <c r="P1454" s="13"/>
      <c r="Q1454" s="13" t="s">
        <v>23</v>
      </c>
      <c r="R1454" s="13" t="s">
        <v>23</v>
      </c>
      <c r="S1454" s="13" t="s">
        <v>23</v>
      </c>
      <c r="T1454" s="13"/>
      <c r="U1454" s="13" t="s">
        <v>23</v>
      </c>
      <c r="V1454" s="13" t="s">
        <v>23</v>
      </c>
      <c r="W1454" s="13" t="s">
        <v>23</v>
      </c>
      <c r="X1454" s="13" t="s">
        <v>23</v>
      </c>
      <c r="Y1454" s="13" t="s">
        <v>23</v>
      </c>
      <c r="Z1454" s="13" t="s">
        <v>23</v>
      </c>
    </row>
    <row r="1455" spans="1:26" s="1" customFormat="1" ht="22.5" x14ac:dyDescent="0.25">
      <c r="A1455" s="4">
        <v>2601</v>
      </c>
      <c r="B1455" s="13">
        <v>1</v>
      </c>
      <c r="C1455" s="48" t="s">
        <v>3538</v>
      </c>
      <c r="D1455" s="1" t="s">
        <v>3539</v>
      </c>
      <c r="E1455" s="5">
        <v>30.902691000000001</v>
      </c>
      <c r="F1455" s="5">
        <v>20.072334000000001</v>
      </c>
      <c r="G1455" s="13" t="s">
        <v>974</v>
      </c>
      <c r="H1455" s="1" t="s">
        <v>3540</v>
      </c>
      <c r="J1455" s="16"/>
      <c r="K1455" s="16"/>
      <c r="L1455" s="14" t="s">
        <v>3541</v>
      </c>
      <c r="M1455" s="16"/>
      <c r="N1455" s="1" t="s">
        <v>3411</v>
      </c>
      <c r="O1455" s="13" t="str">
        <f t="shared" si="29"/>
        <v>a</v>
      </c>
      <c r="P1455" s="13"/>
      <c r="Q1455" s="13" t="s">
        <v>23</v>
      </c>
      <c r="R1455" s="13" t="s">
        <v>23</v>
      </c>
      <c r="S1455" s="13" t="s">
        <v>23</v>
      </c>
      <c r="T1455" s="13"/>
      <c r="U1455" s="13" t="s">
        <v>23</v>
      </c>
      <c r="V1455" s="13" t="s">
        <v>23</v>
      </c>
      <c r="W1455" s="13" t="s">
        <v>23</v>
      </c>
      <c r="X1455" s="13" t="s">
        <v>23</v>
      </c>
      <c r="Y1455" s="13" t="s">
        <v>23</v>
      </c>
      <c r="Z1455" s="13" t="s">
        <v>23</v>
      </c>
    </row>
    <row r="1456" spans="1:26" s="1" customFormat="1" ht="24" x14ac:dyDescent="0.25">
      <c r="A1456" s="4">
        <v>2603</v>
      </c>
      <c r="B1456" s="13">
        <v>1</v>
      </c>
      <c r="C1456" s="48" t="s">
        <v>3546</v>
      </c>
      <c r="D1456" s="1" t="s">
        <v>3547</v>
      </c>
      <c r="E1456" s="5">
        <v>30.776289999999999</v>
      </c>
      <c r="F1456" s="5">
        <v>19.962088000000001</v>
      </c>
      <c r="G1456" s="13" t="s">
        <v>974</v>
      </c>
      <c r="H1456" s="1" t="s">
        <v>3548</v>
      </c>
      <c r="J1456" s="16"/>
      <c r="K1456" s="16"/>
      <c r="L1456" s="14" t="s">
        <v>3549</v>
      </c>
      <c r="M1456" s="16"/>
      <c r="N1456" s="1" t="s">
        <v>3411</v>
      </c>
      <c r="O1456" s="13" t="str">
        <f t="shared" si="29"/>
        <v>a</v>
      </c>
      <c r="P1456" s="13"/>
      <c r="Q1456" s="13" t="s">
        <v>23</v>
      </c>
      <c r="R1456" s="13" t="s">
        <v>23</v>
      </c>
      <c r="S1456" s="13" t="s">
        <v>23</v>
      </c>
      <c r="T1456" s="13"/>
      <c r="U1456" s="13" t="s">
        <v>23</v>
      </c>
      <c r="V1456" s="13" t="s">
        <v>23</v>
      </c>
      <c r="W1456" s="13" t="s">
        <v>23</v>
      </c>
      <c r="X1456" s="13" t="s">
        <v>23</v>
      </c>
      <c r="Y1456" s="13" t="s">
        <v>23</v>
      </c>
      <c r="Z1456" s="13" t="s">
        <v>23</v>
      </c>
    </row>
    <row r="1457" spans="1:26" s="1" customFormat="1" ht="12" x14ac:dyDescent="0.25">
      <c r="A1457" s="4">
        <v>2604</v>
      </c>
      <c r="B1457" s="13">
        <v>1</v>
      </c>
      <c r="C1457" s="48" t="s">
        <v>3550</v>
      </c>
      <c r="D1457" s="1" t="s">
        <v>3551</v>
      </c>
      <c r="E1457" s="5">
        <v>30.7911</v>
      </c>
      <c r="F1457" s="5">
        <v>19.902799999999999</v>
      </c>
      <c r="G1457" s="13" t="s">
        <v>974</v>
      </c>
      <c r="H1457" s="1" t="s">
        <v>3552</v>
      </c>
      <c r="J1457" s="16"/>
      <c r="K1457" s="16"/>
      <c r="L1457" s="16"/>
      <c r="M1457" s="16"/>
      <c r="N1457" s="1" t="s">
        <v>3411</v>
      </c>
      <c r="O1457" s="13" t="str">
        <f t="shared" si="29"/>
        <v>a</v>
      </c>
      <c r="P1457" s="13"/>
      <c r="Q1457" s="13" t="s">
        <v>23</v>
      </c>
      <c r="R1457" s="13" t="s">
        <v>23</v>
      </c>
      <c r="S1457" s="13" t="s">
        <v>23</v>
      </c>
      <c r="T1457" s="13"/>
      <c r="U1457" s="13" t="s">
        <v>23</v>
      </c>
      <c r="V1457" s="13" t="s">
        <v>23</v>
      </c>
      <c r="W1457" s="13" t="s">
        <v>23</v>
      </c>
      <c r="X1457" s="13" t="s">
        <v>23</v>
      </c>
      <c r="Y1457" s="13" t="s">
        <v>23</v>
      </c>
      <c r="Z1457" s="13" t="s">
        <v>23</v>
      </c>
    </row>
    <row r="1458" spans="1:26" s="1" customFormat="1" ht="24" x14ac:dyDescent="0.25">
      <c r="A1458" s="4">
        <v>2605</v>
      </c>
      <c r="B1458" s="13">
        <v>1</v>
      </c>
      <c r="C1458" s="48" t="s">
        <v>3553</v>
      </c>
      <c r="D1458" s="1" t="s">
        <v>3554</v>
      </c>
      <c r="E1458" s="5">
        <v>30.719173000000001</v>
      </c>
      <c r="F1458" s="5">
        <v>19.921631999999999</v>
      </c>
      <c r="G1458" s="13" t="s">
        <v>974</v>
      </c>
      <c r="H1458" s="1" t="s">
        <v>3555</v>
      </c>
      <c r="J1458" s="16"/>
      <c r="K1458" s="16"/>
      <c r="L1458" s="14" t="s">
        <v>3556</v>
      </c>
      <c r="M1458" s="16"/>
      <c r="N1458" s="1" t="s">
        <v>3411</v>
      </c>
      <c r="O1458" s="13" t="str">
        <f t="shared" si="29"/>
        <v>a</v>
      </c>
      <c r="P1458" s="13"/>
      <c r="Q1458" s="13" t="s">
        <v>23</v>
      </c>
      <c r="R1458" s="13" t="s">
        <v>23</v>
      </c>
      <c r="S1458" s="13" t="s">
        <v>23</v>
      </c>
      <c r="T1458" s="13"/>
      <c r="U1458" s="13" t="s">
        <v>23</v>
      </c>
      <c r="V1458" s="13" t="s">
        <v>23</v>
      </c>
      <c r="W1458" s="13" t="s">
        <v>23</v>
      </c>
      <c r="X1458" s="13" t="s">
        <v>23</v>
      </c>
      <c r="Y1458" s="13" t="s">
        <v>23</v>
      </c>
      <c r="Z1458" s="13" t="s">
        <v>23</v>
      </c>
    </row>
    <row r="1459" spans="1:26" s="1" customFormat="1" ht="24" x14ac:dyDescent="0.25">
      <c r="A1459" s="4">
        <v>2606</v>
      </c>
      <c r="B1459" s="13">
        <v>1</v>
      </c>
      <c r="C1459" s="48" t="s">
        <v>6065</v>
      </c>
      <c r="D1459" s="1" t="s">
        <v>5458</v>
      </c>
      <c r="E1459" s="5">
        <v>30.703499999999998</v>
      </c>
      <c r="F1459" s="5">
        <v>19.934000000000001</v>
      </c>
      <c r="G1459" s="13">
        <v>-330</v>
      </c>
      <c r="H1459" s="1" t="s">
        <v>3557</v>
      </c>
      <c r="J1459" s="16"/>
      <c r="K1459" s="16"/>
      <c r="L1459" s="14" t="s">
        <v>3558</v>
      </c>
      <c r="M1459" s="14" t="s">
        <v>6064</v>
      </c>
      <c r="N1459" s="1" t="s">
        <v>3411</v>
      </c>
      <c r="O1459" s="13" t="str">
        <f t="shared" si="29"/>
        <v>a</v>
      </c>
      <c r="P1459" s="13"/>
      <c r="Q1459" s="13" t="s">
        <v>23</v>
      </c>
      <c r="R1459" s="13" t="s">
        <v>23</v>
      </c>
      <c r="S1459" s="13" t="s">
        <v>23</v>
      </c>
      <c r="T1459" s="13"/>
      <c r="U1459" s="13" t="s">
        <v>23</v>
      </c>
      <c r="V1459" s="13" t="s">
        <v>23</v>
      </c>
      <c r="W1459" s="13" t="s">
        <v>23</v>
      </c>
      <c r="X1459" s="13" t="s">
        <v>23</v>
      </c>
      <c r="Y1459" s="13" t="s">
        <v>23</v>
      </c>
      <c r="Z1459" s="13" t="s">
        <v>23</v>
      </c>
    </row>
    <row r="1460" spans="1:26" s="1" customFormat="1" ht="24" x14ac:dyDescent="0.25">
      <c r="A1460" s="4">
        <v>2608</v>
      </c>
      <c r="B1460" s="13">
        <v>1</v>
      </c>
      <c r="C1460" s="48" t="s">
        <v>6067</v>
      </c>
      <c r="D1460" s="1" t="s">
        <v>5457</v>
      </c>
      <c r="E1460" s="5">
        <v>30.561800000000002</v>
      </c>
      <c r="F1460" s="5">
        <v>19.796593999999999</v>
      </c>
      <c r="G1460" s="13">
        <v>-330</v>
      </c>
      <c r="H1460" s="1" t="s">
        <v>3559</v>
      </c>
      <c r="J1460" s="16"/>
      <c r="K1460" s="16"/>
      <c r="L1460" s="14" t="s">
        <v>3560</v>
      </c>
      <c r="M1460" s="14" t="s">
        <v>6066</v>
      </c>
      <c r="N1460" s="1" t="s">
        <v>3411</v>
      </c>
      <c r="O1460" s="13" t="str">
        <f t="shared" si="29"/>
        <v>a</v>
      </c>
      <c r="P1460" s="13"/>
      <c r="Q1460" s="13" t="s">
        <v>23</v>
      </c>
      <c r="R1460" s="13" t="s">
        <v>23</v>
      </c>
      <c r="S1460" s="13" t="s">
        <v>23</v>
      </c>
      <c r="T1460" s="13"/>
      <c r="U1460" s="13" t="s">
        <v>23</v>
      </c>
      <c r="V1460" s="13" t="s">
        <v>23</v>
      </c>
      <c r="W1460" s="13" t="s">
        <v>23</v>
      </c>
      <c r="X1460" s="13" t="s">
        <v>23</v>
      </c>
      <c r="Y1460" s="13" t="s">
        <v>23</v>
      </c>
      <c r="Z1460" s="13" t="s">
        <v>23</v>
      </c>
    </row>
    <row r="1461" spans="1:26" s="1" customFormat="1" ht="24" x14ac:dyDescent="0.25">
      <c r="A1461" s="4">
        <v>2609</v>
      </c>
      <c r="B1461" s="13">
        <v>1</v>
      </c>
      <c r="C1461" s="48" t="s">
        <v>6068</v>
      </c>
      <c r="D1461" s="1" t="s">
        <v>6071</v>
      </c>
      <c r="E1461" s="5">
        <v>30.4755</v>
      </c>
      <c r="F1461" s="5">
        <v>19.701699999999999</v>
      </c>
      <c r="G1461" s="13">
        <v>-330</v>
      </c>
      <c r="H1461" s="1" t="s">
        <v>3561</v>
      </c>
      <c r="J1461" s="16"/>
      <c r="K1461" s="16"/>
      <c r="L1461" s="14" t="s">
        <v>3562</v>
      </c>
      <c r="M1461" s="14" t="s">
        <v>6070</v>
      </c>
      <c r="N1461" s="1" t="s">
        <v>3411</v>
      </c>
      <c r="O1461" s="13" t="str">
        <f t="shared" si="29"/>
        <v>a</v>
      </c>
      <c r="P1461" s="13"/>
      <c r="Q1461" s="13" t="s">
        <v>23</v>
      </c>
      <c r="R1461" s="13" t="s">
        <v>23</v>
      </c>
      <c r="S1461" s="13" t="s">
        <v>23</v>
      </c>
      <c r="T1461" s="13"/>
      <c r="U1461" s="13" t="s">
        <v>23</v>
      </c>
      <c r="V1461" s="13" t="s">
        <v>23</v>
      </c>
      <c r="W1461" s="13" t="s">
        <v>23</v>
      </c>
      <c r="X1461" s="13" t="s">
        <v>23</v>
      </c>
      <c r="Y1461" s="13" t="s">
        <v>23</v>
      </c>
      <c r="Z1461" s="13" t="s">
        <v>23</v>
      </c>
    </row>
    <row r="1462" spans="1:26" s="1" customFormat="1" ht="24" x14ac:dyDescent="0.25">
      <c r="A1462" s="4">
        <v>2610</v>
      </c>
      <c r="B1462" s="13">
        <v>1</v>
      </c>
      <c r="C1462" s="48" t="s">
        <v>4663</v>
      </c>
      <c r="D1462" s="1" t="s">
        <v>5456</v>
      </c>
      <c r="E1462" s="5">
        <v>30.437802000000001</v>
      </c>
      <c r="F1462" s="5">
        <v>19.637566</v>
      </c>
      <c r="G1462" s="13" t="s">
        <v>974</v>
      </c>
      <c r="H1462" s="1" t="s">
        <v>3563</v>
      </c>
      <c r="J1462" s="16"/>
      <c r="K1462" s="16"/>
      <c r="L1462" s="14" t="s">
        <v>3564</v>
      </c>
      <c r="M1462" s="16"/>
      <c r="N1462" s="1" t="s">
        <v>3411</v>
      </c>
      <c r="O1462" s="13" t="str">
        <f t="shared" si="29"/>
        <v>a</v>
      </c>
      <c r="P1462" s="13"/>
      <c r="Q1462" s="13" t="s">
        <v>23</v>
      </c>
      <c r="R1462" s="13" t="s">
        <v>23</v>
      </c>
      <c r="S1462" s="13" t="s">
        <v>23</v>
      </c>
      <c r="T1462" s="13"/>
      <c r="U1462" s="13" t="s">
        <v>23</v>
      </c>
      <c r="V1462" s="13" t="s">
        <v>23</v>
      </c>
      <c r="W1462" s="13" t="s">
        <v>23</v>
      </c>
      <c r="X1462" s="13" t="s">
        <v>23</v>
      </c>
      <c r="Y1462" s="13" t="s">
        <v>23</v>
      </c>
      <c r="Z1462" s="13" t="s">
        <v>23</v>
      </c>
    </row>
    <row r="1463" spans="1:26" s="1" customFormat="1" ht="22.5" x14ac:dyDescent="0.25">
      <c r="A1463" s="4">
        <v>2611</v>
      </c>
      <c r="B1463" s="13">
        <v>1</v>
      </c>
      <c r="C1463" s="48" t="s">
        <v>6072</v>
      </c>
      <c r="D1463" s="1" t="s">
        <v>6487</v>
      </c>
      <c r="E1463" s="5">
        <v>30.416</v>
      </c>
      <c r="F1463" s="5">
        <v>19.61</v>
      </c>
      <c r="G1463" s="13">
        <v>-330</v>
      </c>
      <c r="H1463" s="1" t="s">
        <v>3565</v>
      </c>
      <c r="J1463" s="16"/>
      <c r="K1463" s="16"/>
      <c r="L1463" s="14" t="s">
        <v>3566</v>
      </c>
      <c r="M1463" s="14" t="s">
        <v>6069</v>
      </c>
      <c r="N1463" s="1" t="s">
        <v>3411</v>
      </c>
      <c r="O1463" s="13" t="str">
        <f t="shared" si="29"/>
        <v>a</v>
      </c>
      <c r="P1463" s="13"/>
      <c r="Q1463" s="13" t="s">
        <v>23</v>
      </c>
      <c r="R1463" s="13" t="s">
        <v>23</v>
      </c>
      <c r="S1463" s="13" t="s">
        <v>23</v>
      </c>
      <c r="T1463" s="13"/>
      <c r="U1463" s="13" t="s">
        <v>23</v>
      </c>
      <c r="V1463" s="13" t="s">
        <v>23</v>
      </c>
      <c r="W1463" s="13" t="s">
        <v>23</v>
      </c>
      <c r="X1463" s="13" t="s">
        <v>23</v>
      </c>
      <c r="Y1463" s="13" t="s">
        <v>23</v>
      </c>
      <c r="Z1463" s="13" t="s">
        <v>23</v>
      </c>
    </row>
    <row r="1464" spans="1:26" s="1" customFormat="1" ht="24" x14ac:dyDescent="0.25">
      <c r="A1464" s="4">
        <v>2612</v>
      </c>
      <c r="B1464" s="13">
        <v>1</v>
      </c>
      <c r="C1464" s="48" t="s">
        <v>6073</v>
      </c>
      <c r="D1464" s="1" t="s">
        <v>6505</v>
      </c>
      <c r="E1464" s="5">
        <v>30.424125</v>
      </c>
      <c r="F1464" s="5">
        <v>19.581862000000001</v>
      </c>
      <c r="G1464" s="13">
        <v>-30</v>
      </c>
      <c r="H1464" s="1" t="s">
        <v>3567</v>
      </c>
      <c r="J1464" s="16"/>
      <c r="K1464" s="16"/>
      <c r="L1464" s="14" t="s">
        <v>3568</v>
      </c>
      <c r="M1464" s="14" t="s">
        <v>6074</v>
      </c>
      <c r="N1464" s="1" t="s">
        <v>3411</v>
      </c>
      <c r="O1464" s="13" t="str">
        <f t="shared" si="29"/>
        <v>a</v>
      </c>
      <c r="P1464" s="13"/>
      <c r="Q1464" s="13" t="s">
        <v>23</v>
      </c>
      <c r="R1464" s="13" t="s">
        <v>23</v>
      </c>
      <c r="S1464" s="13" t="s">
        <v>23</v>
      </c>
      <c r="T1464" s="13"/>
      <c r="U1464" s="13" t="s">
        <v>23</v>
      </c>
      <c r="V1464" s="13" t="s">
        <v>23</v>
      </c>
      <c r="W1464" s="13" t="s">
        <v>23</v>
      </c>
      <c r="X1464" s="13" t="s">
        <v>23</v>
      </c>
      <c r="Y1464" s="13" t="s">
        <v>23</v>
      </c>
      <c r="Z1464" s="13" t="s">
        <v>23</v>
      </c>
    </row>
    <row r="1465" spans="1:26" s="1" customFormat="1" ht="24" x14ac:dyDescent="0.25">
      <c r="A1465" s="4">
        <v>2614</v>
      </c>
      <c r="B1465" s="13">
        <v>1</v>
      </c>
      <c r="C1465" s="48" t="s">
        <v>3569</v>
      </c>
      <c r="D1465" s="1" t="s">
        <v>3570</v>
      </c>
      <c r="E1465" s="5">
        <v>30.334499999999998</v>
      </c>
      <c r="F1465" s="5">
        <v>19.4072</v>
      </c>
      <c r="G1465" s="13">
        <v>-330</v>
      </c>
      <c r="H1465" s="1" t="s">
        <v>3571</v>
      </c>
      <c r="J1465" s="16"/>
      <c r="K1465" s="16"/>
      <c r="L1465" s="14" t="s">
        <v>3572</v>
      </c>
      <c r="M1465" s="14" t="s">
        <v>6075</v>
      </c>
      <c r="N1465" s="1" t="s">
        <v>3411</v>
      </c>
      <c r="O1465" s="13" t="str">
        <f t="shared" ref="O1465:O1483" si="30">IF(H1465="","m","a")</f>
        <v>a</v>
      </c>
      <c r="P1465" s="13"/>
      <c r="Q1465" s="13" t="s">
        <v>23</v>
      </c>
      <c r="R1465" s="13" t="s">
        <v>23</v>
      </c>
      <c r="S1465" s="13" t="s">
        <v>23</v>
      </c>
      <c r="T1465" s="13"/>
      <c r="U1465" s="13" t="s">
        <v>23</v>
      </c>
      <c r="V1465" s="13" t="s">
        <v>23</v>
      </c>
      <c r="W1465" s="13" t="s">
        <v>23</v>
      </c>
      <c r="X1465" s="13" t="s">
        <v>23</v>
      </c>
      <c r="Y1465" s="13" t="s">
        <v>23</v>
      </c>
      <c r="Z1465" s="13" t="s">
        <v>23</v>
      </c>
    </row>
    <row r="1466" spans="1:26" s="1" customFormat="1" ht="36" x14ac:dyDescent="0.25">
      <c r="A1466" s="4">
        <v>2616</v>
      </c>
      <c r="B1466" s="13">
        <v>1</v>
      </c>
      <c r="C1466" s="48" t="s">
        <v>5455</v>
      </c>
      <c r="D1466" s="1" t="s">
        <v>6077</v>
      </c>
      <c r="E1466" s="5">
        <v>30.268000000000001</v>
      </c>
      <c r="F1466" s="5">
        <v>19.0945</v>
      </c>
      <c r="G1466" s="13">
        <v>-330</v>
      </c>
      <c r="H1466" s="1" t="s">
        <v>3573</v>
      </c>
      <c r="J1466" s="16"/>
      <c r="K1466" s="16"/>
      <c r="L1466" s="14" t="s">
        <v>3574</v>
      </c>
      <c r="M1466" s="14" t="s">
        <v>6076</v>
      </c>
      <c r="N1466" s="1" t="s">
        <v>3411</v>
      </c>
      <c r="O1466" s="13" t="str">
        <f t="shared" si="30"/>
        <v>a</v>
      </c>
      <c r="P1466" s="13"/>
      <c r="Q1466" s="13" t="s">
        <v>23</v>
      </c>
      <c r="R1466" s="13" t="s">
        <v>23</v>
      </c>
      <c r="S1466" s="13" t="s">
        <v>23</v>
      </c>
      <c r="T1466" s="13"/>
      <c r="U1466" s="13" t="s">
        <v>23</v>
      </c>
      <c r="V1466" s="13" t="s">
        <v>23</v>
      </c>
      <c r="W1466" s="13" t="s">
        <v>23</v>
      </c>
      <c r="X1466" s="13" t="s">
        <v>23</v>
      </c>
      <c r="Y1466" s="13" t="s">
        <v>23</v>
      </c>
      <c r="Z1466" s="13" t="s">
        <v>23</v>
      </c>
    </row>
    <row r="1467" spans="1:26" s="1" customFormat="1" ht="48" x14ac:dyDescent="0.25">
      <c r="A1467" s="4">
        <v>2617</v>
      </c>
      <c r="B1467" s="13">
        <v>1</v>
      </c>
      <c r="C1467" s="48" t="s">
        <v>4664</v>
      </c>
      <c r="D1467" s="1" t="s">
        <v>6506</v>
      </c>
      <c r="E1467" s="5">
        <v>30.377469999999999</v>
      </c>
      <c r="F1467" s="5">
        <v>18.796147000000001</v>
      </c>
      <c r="G1467" s="13">
        <v>-30</v>
      </c>
      <c r="H1467" s="1" t="s">
        <v>3575</v>
      </c>
      <c r="I1467" s="1" t="s">
        <v>245</v>
      </c>
      <c r="J1467" s="16"/>
      <c r="K1467" s="16"/>
      <c r="L1467" s="14" t="s">
        <v>3576</v>
      </c>
      <c r="M1467" s="14" t="s">
        <v>6078</v>
      </c>
      <c r="N1467" s="1" t="s">
        <v>3411</v>
      </c>
      <c r="O1467" s="13" t="str">
        <f t="shared" si="30"/>
        <v>a</v>
      </c>
      <c r="P1467" s="13"/>
      <c r="Q1467" s="13" t="s">
        <v>23</v>
      </c>
      <c r="R1467" s="13" t="s">
        <v>23</v>
      </c>
      <c r="S1467" s="13" t="s">
        <v>23</v>
      </c>
      <c r="T1467" s="13"/>
      <c r="U1467" s="13" t="s">
        <v>23</v>
      </c>
      <c r="V1467" s="13" t="s">
        <v>23</v>
      </c>
      <c r="W1467" s="13" t="s">
        <v>23</v>
      </c>
      <c r="X1467" s="13" t="s">
        <v>23</v>
      </c>
      <c r="Y1467" s="13" t="s">
        <v>23</v>
      </c>
      <c r="Z1467" s="13" t="s">
        <v>23</v>
      </c>
    </row>
    <row r="1468" spans="1:26" s="1" customFormat="1" ht="22.5" x14ac:dyDescent="0.25">
      <c r="A1468" s="4">
        <v>2620</v>
      </c>
      <c r="B1468" s="13">
        <v>1</v>
      </c>
      <c r="C1468" s="48" t="s">
        <v>3577</v>
      </c>
      <c r="D1468" s="1" t="s">
        <v>6507</v>
      </c>
      <c r="E1468" s="5">
        <v>30.760999999999999</v>
      </c>
      <c r="F1468" s="5">
        <v>18.222999999999999</v>
      </c>
      <c r="G1468" s="13">
        <v>-330</v>
      </c>
      <c r="H1468" s="1" t="s">
        <v>3578</v>
      </c>
      <c r="J1468" s="16"/>
      <c r="K1468" s="16"/>
      <c r="L1468" s="14" t="s">
        <v>3579</v>
      </c>
      <c r="M1468" s="14" t="s">
        <v>6079</v>
      </c>
      <c r="N1468" s="1" t="s">
        <v>3411</v>
      </c>
      <c r="O1468" s="13" t="str">
        <f t="shared" si="30"/>
        <v>a</v>
      </c>
      <c r="P1468" s="13"/>
      <c r="Q1468" s="13" t="s">
        <v>23</v>
      </c>
      <c r="R1468" s="13" t="s">
        <v>23</v>
      </c>
      <c r="S1468" s="13" t="s">
        <v>23</v>
      </c>
      <c r="T1468" s="13"/>
      <c r="U1468" s="13" t="s">
        <v>23</v>
      </c>
      <c r="V1468" s="13" t="s">
        <v>23</v>
      </c>
      <c r="W1468" s="13" t="s">
        <v>23</v>
      </c>
      <c r="X1468" s="13" t="s">
        <v>23</v>
      </c>
      <c r="Y1468" s="13" t="s">
        <v>23</v>
      </c>
      <c r="Z1468" s="13" t="s">
        <v>23</v>
      </c>
    </row>
    <row r="1469" spans="1:26" s="1" customFormat="1" ht="36" x14ac:dyDescent="0.25">
      <c r="A1469" s="4">
        <v>2626</v>
      </c>
      <c r="B1469" s="13">
        <v>1</v>
      </c>
      <c r="C1469" s="48" t="s">
        <v>6081</v>
      </c>
      <c r="D1469" s="1" t="s">
        <v>3580</v>
      </c>
      <c r="E1469" s="5">
        <v>31.088674000000001</v>
      </c>
      <c r="F1469" s="5">
        <v>17.305655000000002</v>
      </c>
      <c r="G1469" s="13">
        <v>-30</v>
      </c>
      <c r="H1469" s="1" t="s">
        <v>3581</v>
      </c>
      <c r="J1469" s="16"/>
      <c r="K1469" s="16"/>
      <c r="L1469" s="14" t="s">
        <v>3582</v>
      </c>
      <c r="M1469" s="14" t="s">
        <v>6080</v>
      </c>
      <c r="N1469" s="1" t="s">
        <v>3411</v>
      </c>
      <c r="O1469" s="13" t="str">
        <f t="shared" si="30"/>
        <v>a</v>
      </c>
      <c r="P1469" s="13"/>
      <c r="Q1469" s="13" t="s">
        <v>23</v>
      </c>
      <c r="R1469" s="13" t="s">
        <v>23</v>
      </c>
      <c r="S1469" s="13" t="s">
        <v>23</v>
      </c>
      <c r="T1469" s="13"/>
      <c r="U1469" s="13" t="s">
        <v>23</v>
      </c>
      <c r="V1469" s="13" t="s">
        <v>23</v>
      </c>
      <c r="W1469" s="13" t="s">
        <v>23</v>
      </c>
      <c r="X1469" s="13" t="s">
        <v>23</v>
      </c>
      <c r="Y1469" s="13" t="s">
        <v>23</v>
      </c>
      <c r="Z1469" s="13" t="s">
        <v>23</v>
      </c>
    </row>
    <row r="1470" spans="1:26" s="1" customFormat="1" ht="22.5" x14ac:dyDescent="0.25">
      <c r="A1470" s="4">
        <v>2627</v>
      </c>
      <c r="B1470" s="13">
        <v>1</v>
      </c>
      <c r="C1470" s="48" t="s">
        <v>3583</v>
      </c>
      <c r="D1470" s="1" t="s">
        <v>3584</v>
      </c>
      <c r="E1470" s="5">
        <v>31.129004999999999</v>
      </c>
      <c r="F1470" s="5">
        <v>17.142163</v>
      </c>
      <c r="G1470" s="13">
        <v>-330</v>
      </c>
      <c r="H1470" s="1" t="s">
        <v>3585</v>
      </c>
      <c r="I1470" s="1" t="s">
        <v>114</v>
      </c>
      <c r="J1470" s="16"/>
      <c r="K1470" s="16"/>
      <c r="L1470" s="14" t="s">
        <v>3586</v>
      </c>
      <c r="M1470" s="14" t="s">
        <v>6082</v>
      </c>
      <c r="N1470" s="1" t="s">
        <v>3411</v>
      </c>
      <c r="O1470" s="13" t="str">
        <f t="shared" si="30"/>
        <v>a</v>
      </c>
      <c r="P1470" s="13"/>
      <c r="Q1470" s="13" t="s">
        <v>23</v>
      </c>
      <c r="R1470" s="13" t="s">
        <v>23</v>
      </c>
      <c r="S1470" s="13" t="s">
        <v>23</v>
      </c>
      <c r="T1470" s="13"/>
      <c r="U1470" s="13" t="s">
        <v>23</v>
      </c>
      <c r="V1470" s="13" t="s">
        <v>23</v>
      </c>
      <c r="W1470" s="13" t="s">
        <v>23</v>
      </c>
      <c r="X1470" s="13" t="s">
        <v>23</v>
      </c>
      <c r="Y1470" s="13" t="s">
        <v>23</v>
      </c>
      <c r="Z1470" s="13" t="s">
        <v>23</v>
      </c>
    </row>
    <row r="1471" spans="1:26" s="1" customFormat="1" ht="36" x14ac:dyDescent="0.25">
      <c r="A1471" s="4">
        <v>2631</v>
      </c>
      <c r="B1471" s="13">
        <v>1</v>
      </c>
      <c r="C1471" s="48" t="s">
        <v>3587</v>
      </c>
      <c r="D1471" s="1" t="s">
        <v>3588</v>
      </c>
      <c r="E1471" s="5">
        <v>31.212157000000001</v>
      </c>
      <c r="F1471" s="5">
        <v>16.582713999999999</v>
      </c>
      <c r="G1471" s="13">
        <v>-330</v>
      </c>
      <c r="H1471" s="1" t="s">
        <v>3589</v>
      </c>
      <c r="I1471" s="1" t="s">
        <v>776</v>
      </c>
      <c r="J1471" s="16"/>
      <c r="K1471" s="16"/>
      <c r="L1471" s="14" t="s">
        <v>3590</v>
      </c>
      <c r="M1471" s="14" t="s">
        <v>6083</v>
      </c>
      <c r="N1471" s="1" t="s">
        <v>3411</v>
      </c>
      <c r="O1471" s="13" t="str">
        <f t="shared" si="30"/>
        <v>a</v>
      </c>
      <c r="P1471" s="13"/>
      <c r="Q1471" s="13" t="s">
        <v>38</v>
      </c>
      <c r="R1471" s="13" t="s">
        <v>39</v>
      </c>
      <c r="S1471" s="13" t="s">
        <v>39</v>
      </c>
      <c r="T1471" s="13"/>
      <c r="U1471" s="13" t="s">
        <v>23</v>
      </c>
      <c r="V1471" s="13" t="s">
        <v>23</v>
      </c>
      <c r="W1471" s="13" t="s">
        <v>23</v>
      </c>
      <c r="X1471" s="13" t="s">
        <v>23</v>
      </c>
      <c r="Y1471" s="13" t="s">
        <v>23</v>
      </c>
      <c r="Z1471" s="13" t="s">
        <v>23</v>
      </c>
    </row>
    <row r="1472" spans="1:26" s="1" customFormat="1" ht="24" x14ac:dyDescent="0.25">
      <c r="A1472" s="4">
        <v>2632</v>
      </c>
      <c r="B1472" s="13">
        <v>1</v>
      </c>
      <c r="C1472" s="48" t="s">
        <v>3591</v>
      </c>
      <c r="D1472" s="1" t="s">
        <v>3592</v>
      </c>
      <c r="E1472" s="5">
        <v>31.233125999999999</v>
      </c>
      <c r="F1472" s="5">
        <v>16.286995999999998</v>
      </c>
      <c r="G1472" s="13">
        <v>-30</v>
      </c>
      <c r="H1472" s="1" t="s">
        <v>3593</v>
      </c>
      <c r="J1472" s="16"/>
      <c r="K1472" s="16"/>
      <c r="L1472" s="14" t="s">
        <v>3594</v>
      </c>
      <c r="M1472" s="14" t="s">
        <v>6084</v>
      </c>
      <c r="N1472" s="1" t="s">
        <v>3411</v>
      </c>
      <c r="O1472" s="13" t="str">
        <f t="shared" si="30"/>
        <v>a</v>
      </c>
      <c r="P1472" s="13"/>
      <c r="Q1472" s="13" t="s">
        <v>23</v>
      </c>
      <c r="R1472" s="13" t="s">
        <v>23</v>
      </c>
      <c r="S1472" s="13" t="s">
        <v>23</v>
      </c>
      <c r="T1472" s="13"/>
      <c r="U1472" s="13" t="s">
        <v>23</v>
      </c>
      <c r="V1472" s="13" t="s">
        <v>23</v>
      </c>
      <c r="W1472" s="13" t="s">
        <v>23</v>
      </c>
      <c r="X1472" s="13" t="s">
        <v>23</v>
      </c>
      <c r="Y1472" s="13" t="s">
        <v>23</v>
      </c>
      <c r="Z1472" s="13" t="s">
        <v>23</v>
      </c>
    </row>
    <row r="1473" spans="1:26" s="1" customFormat="1" ht="24" x14ac:dyDescent="0.25">
      <c r="A1473" s="4">
        <v>2637</v>
      </c>
      <c r="B1473" s="13">
        <v>1</v>
      </c>
      <c r="C1473" s="48" t="s">
        <v>6086</v>
      </c>
      <c r="D1473" s="1" t="s">
        <v>3602</v>
      </c>
      <c r="E1473" s="5">
        <v>32.363188000000001</v>
      </c>
      <c r="F1473" s="5">
        <v>15.232037999999999</v>
      </c>
      <c r="G1473" s="13">
        <v>-30</v>
      </c>
      <c r="H1473" s="1" t="s">
        <v>3603</v>
      </c>
      <c r="I1473" s="1" t="s">
        <v>193</v>
      </c>
      <c r="J1473" s="16"/>
      <c r="K1473" s="16"/>
      <c r="L1473" s="14" t="s">
        <v>3604</v>
      </c>
      <c r="M1473" s="14" t="s">
        <v>6087</v>
      </c>
      <c r="N1473" s="1" t="s">
        <v>3411</v>
      </c>
      <c r="O1473" s="13" t="str">
        <f t="shared" si="30"/>
        <v>a</v>
      </c>
      <c r="P1473" s="13"/>
      <c r="Q1473" s="13" t="s">
        <v>23</v>
      </c>
      <c r="R1473" s="13" t="s">
        <v>23</v>
      </c>
      <c r="S1473" s="13" t="s">
        <v>23</v>
      </c>
      <c r="T1473" s="13"/>
      <c r="U1473" s="13" t="s">
        <v>23</v>
      </c>
      <c r="V1473" s="13" t="s">
        <v>23</v>
      </c>
      <c r="W1473" s="13" t="s">
        <v>23</v>
      </c>
      <c r="X1473" s="13" t="s">
        <v>23</v>
      </c>
      <c r="Y1473" s="13" t="s">
        <v>23</v>
      </c>
      <c r="Z1473" s="13" t="s">
        <v>23</v>
      </c>
    </row>
    <row r="1474" spans="1:26" s="1" customFormat="1" ht="24" x14ac:dyDescent="0.25">
      <c r="A1474" s="4">
        <v>2645</v>
      </c>
      <c r="B1474" s="13">
        <v>1</v>
      </c>
      <c r="C1474" s="48" t="s">
        <v>6089</v>
      </c>
      <c r="D1474" s="1" t="s">
        <v>6091</v>
      </c>
      <c r="E1474" s="5">
        <v>32.652728000000003</v>
      </c>
      <c r="F1474" s="5">
        <v>14.274048000000001</v>
      </c>
      <c r="G1474" s="13">
        <v>-330</v>
      </c>
      <c r="H1474" s="1" t="s">
        <v>3608</v>
      </c>
      <c r="I1474" s="1" t="s">
        <v>114</v>
      </c>
      <c r="J1474" s="14" t="s">
        <v>7267</v>
      </c>
      <c r="K1474" s="16"/>
      <c r="L1474" s="14" t="s">
        <v>3609</v>
      </c>
      <c r="M1474" s="14" t="s">
        <v>6090</v>
      </c>
      <c r="N1474" s="1" t="s">
        <v>3411</v>
      </c>
      <c r="O1474" s="13" t="str">
        <f t="shared" si="30"/>
        <v>a</v>
      </c>
      <c r="P1474" s="13"/>
      <c r="Q1474" s="13" t="s">
        <v>23</v>
      </c>
      <c r="R1474" s="13" t="s">
        <v>23</v>
      </c>
      <c r="S1474" s="13" t="s">
        <v>23</v>
      </c>
      <c r="T1474" s="13"/>
      <c r="U1474" s="13" t="s">
        <v>23</v>
      </c>
      <c r="V1474" s="13" t="s">
        <v>23</v>
      </c>
      <c r="W1474" s="13" t="s">
        <v>23</v>
      </c>
      <c r="X1474" s="13" t="s">
        <v>23</v>
      </c>
      <c r="Y1474" s="13" t="s">
        <v>23</v>
      </c>
      <c r="Z1474" s="13" t="s">
        <v>23</v>
      </c>
    </row>
    <row r="1475" spans="1:26" s="1" customFormat="1" ht="24" x14ac:dyDescent="0.25">
      <c r="A1475" s="4">
        <v>2647</v>
      </c>
      <c r="B1475" s="13">
        <v>1</v>
      </c>
      <c r="C1475" s="48" t="s">
        <v>3615</v>
      </c>
      <c r="D1475" s="1" t="s">
        <v>3616</v>
      </c>
      <c r="E1475" s="5">
        <v>32.794792000000001</v>
      </c>
      <c r="F1475" s="5">
        <v>13.70176</v>
      </c>
      <c r="G1475" s="13">
        <v>-330</v>
      </c>
      <c r="H1475" s="1" t="s">
        <v>3617</v>
      </c>
      <c r="J1475" s="16"/>
      <c r="K1475" s="16"/>
      <c r="L1475" s="14" t="s">
        <v>3618</v>
      </c>
      <c r="M1475" s="14" t="s">
        <v>6093</v>
      </c>
      <c r="N1475" s="1" t="s">
        <v>3411</v>
      </c>
      <c r="O1475" s="13" t="str">
        <f t="shared" si="30"/>
        <v>a</v>
      </c>
      <c r="P1475" s="13"/>
      <c r="Q1475" s="13" t="s">
        <v>23</v>
      </c>
      <c r="R1475" s="13" t="s">
        <v>23</v>
      </c>
      <c r="S1475" s="13" t="s">
        <v>23</v>
      </c>
      <c r="T1475" s="13"/>
      <c r="U1475" s="13" t="s">
        <v>23</v>
      </c>
      <c r="V1475" s="13" t="s">
        <v>23</v>
      </c>
      <c r="W1475" s="13" t="s">
        <v>23</v>
      </c>
      <c r="X1475" s="13" t="s">
        <v>23</v>
      </c>
      <c r="Y1475" s="13" t="s">
        <v>23</v>
      </c>
      <c r="Z1475" s="13" t="s">
        <v>23</v>
      </c>
    </row>
    <row r="1476" spans="1:26" s="1" customFormat="1" ht="24" x14ac:dyDescent="0.25">
      <c r="A1476" s="4">
        <v>2648</v>
      </c>
      <c r="B1476" s="13">
        <v>1</v>
      </c>
      <c r="C1476" s="48" t="s">
        <v>6095</v>
      </c>
      <c r="D1476" s="1" t="s">
        <v>3619</v>
      </c>
      <c r="E1476" s="5">
        <v>32.796135999999997</v>
      </c>
      <c r="F1476" s="5">
        <v>13.599468</v>
      </c>
      <c r="G1476" s="13">
        <v>-330</v>
      </c>
      <c r="H1476" s="1" t="s">
        <v>3620</v>
      </c>
      <c r="J1476" s="16"/>
      <c r="K1476" s="16"/>
      <c r="L1476" s="14" t="s">
        <v>3621</v>
      </c>
      <c r="M1476" s="14" t="s">
        <v>6094</v>
      </c>
      <c r="N1476" s="1" t="s">
        <v>3411</v>
      </c>
      <c r="O1476" s="13" t="str">
        <f t="shared" si="30"/>
        <v>a</v>
      </c>
      <c r="P1476" s="13"/>
      <c r="Q1476" s="13" t="s">
        <v>23</v>
      </c>
      <c r="R1476" s="13" t="s">
        <v>23</v>
      </c>
      <c r="S1476" s="13" t="s">
        <v>23</v>
      </c>
      <c r="T1476" s="13"/>
      <c r="U1476" s="13" t="s">
        <v>23</v>
      </c>
      <c r="V1476" s="13" t="s">
        <v>23</v>
      </c>
      <c r="W1476" s="13" t="s">
        <v>23</v>
      </c>
      <c r="X1476" s="13" t="s">
        <v>23</v>
      </c>
      <c r="Y1476" s="13" t="s">
        <v>23</v>
      </c>
      <c r="Z1476" s="13" t="s">
        <v>23</v>
      </c>
    </row>
    <row r="1477" spans="1:26" s="1" customFormat="1" ht="22.5" x14ac:dyDescent="0.25">
      <c r="A1477" s="4">
        <v>2656</v>
      </c>
      <c r="B1477" s="13">
        <v>1</v>
      </c>
      <c r="C1477" s="48" t="s">
        <v>3634</v>
      </c>
      <c r="D1477" s="1" t="s">
        <v>3635</v>
      </c>
      <c r="E1477" s="5">
        <v>32.919336000000001</v>
      </c>
      <c r="F1477" s="5">
        <v>12.127858</v>
      </c>
      <c r="G1477" s="13">
        <v>-330</v>
      </c>
      <c r="H1477" s="1" t="s">
        <v>3636</v>
      </c>
      <c r="J1477" s="16"/>
      <c r="K1477" s="16"/>
      <c r="L1477" s="14" t="s">
        <v>3637</v>
      </c>
      <c r="M1477" s="14" t="s">
        <v>6098</v>
      </c>
      <c r="N1477" s="1" t="s">
        <v>3411</v>
      </c>
      <c r="O1477" s="13" t="str">
        <f t="shared" si="30"/>
        <v>a</v>
      </c>
      <c r="P1477" s="13"/>
      <c r="Q1477" s="13" t="s">
        <v>23</v>
      </c>
      <c r="R1477" s="13" t="s">
        <v>23</v>
      </c>
      <c r="S1477" s="13" t="s">
        <v>23</v>
      </c>
      <c r="T1477" s="13"/>
      <c r="U1477" s="13" t="s">
        <v>23</v>
      </c>
      <c r="V1477" s="13" t="s">
        <v>23</v>
      </c>
      <c r="W1477" s="13" t="s">
        <v>23</v>
      </c>
      <c r="X1477" s="13" t="s">
        <v>23</v>
      </c>
      <c r="Y1477" s="13" t="s">
        <v>23</v>
      </c>
      <c r="Z1477" s="13" t="s">
        <v>23</v>
      </c>
    </row>
    <row r="1478" spans="1:26" s="1" customFormat="1" ht="24" x14ac:dyDescent="0.25">
      <c r="A1478" s="4">
        <v>2658</v>
      </c>
      <c r="B1478" s="13">
        <v>1</v>
      </c>
      <c r="C1478" s="48" t="s">
        <v>3638</v>
      </c>
      <c r="D1478" s="1" t="s">
        <v>3639</v>
      </c>
      <c r="E1478" s="5">
        <v>33.069200000000002</v>
      </c>
      <c r="F1478" s="5">
        <v>11.8163</v>
      </c>
      <c r="G1478" s="13">
        <v>-330</v>
      </c>
      <c r="H1478" s="1" t="s">
        <v>3640</v>
      </c>
      <c r="J1478" s="16"/>
      <c r="K1478" s="16"/>
      <c r="L1478" s="14" t="s">
        <v>3641</v>
      </c>
      <c r="M1478" s="14" t="s">
        <v>6099</v>
      </c>
      <c r="N1478" s="1" t="s">
        <v>3411</v>
      </c>
      <c r="O1478" s="13" t="str">
        <f t="shared" si="30"/>
        <v>a</v>
      </c>
      <c r="P1478" s="13"/>
      <c r="Q1478" s="13" t="s">
        <v>23</v>
      </c>
      <c r="R1478" s="13" t="s">
        <v>23</v>
      </c>
      <c r="S1478" s="13" t="s">
        <v>23</v>
      </c>
      <c r="T1478" s="13"/>
      <c r="U1478" s="13" t="s">
        <v>23</v>
      </c>
      <c r="V1478" s="13" t="s">
        <v>23</v>
      </c>
      <c r="W1478" s="13" t="s">
        <v>23</v>
      </c>
      <c r="X1478" s="13" t="s">
        <v>23</v>
      </c>
      <c r="Y1478" s="13" t="s">
        <v>23</v>
      </c>
      <c r="Z1478" s="13" t="s">
        <v>23</v>
      </c>
    </row>
    <row r="1479" spans="1:26" s="1" customFormat="1" ht="24" x14ac:dyDescent="0.25">
      <c r="A1479" s="4">
        <v>2660</v>
      </c>
      <c r="B1479" s="13">
        <v>1</v>
      </c>
      <c r="C1479" s="48" t="s">
        <v>3644</v>
      </c>
      <c r="D1479" s="1" t="s">
        <v>3645</v>
      </c>
      <c r="E1479" s="5">
        <v>33.279353999999998</v>
      </c>
      <c r="F1479" s="5">
        <v>11.294635</v>
      </c>
      <c r="G1479" s="13" t="s">
        <v>974</v>
      </c>
      <c r="H1479" s="1" t="s">
        <v>3646</v>
      </c>
      <c r="I1479" s="1" t="s">
        <v>3654</v>
      </c>
      <c r="J1479" s="16"/>
      <c r="K1479" s="16"/>
      <c r="L1479" s="14" t="s">
        <v>3642</v>
      </c>
      <c r="M1479" s="16"/>
      <c r="N1479" s="1" t="s">
        <v>3643</v>
      </c>
      <c r="O1479" s="13" t="str">
        <f t="shared" si="30"/>
        <v>a</v>
      </c>
      <c r="P1479" s="13"/>
      <c r="Q1479" s="13"/>
      <c r="R1479" s="13" t="s">
        <v>23</v>
      </c>
      <c r="S1479" s="13" t="s">
        <v>23</v>
      </c>
      <c r="T1479" s="13"/>
      <c r="U1479" s="13" t="s">
        <v>23</v>
      </c>
      <c r="V1479" s="13" t="s">
        <v>23</v>
      </c>
      <c r="W1479" s="13" t="s">
        <v>23</v>
      </c>
      <c r="X1479" s="13" t="s">
        <v>23</v>
      </c>
      <c r="Y1479" s="13" t="s">
        <v>23</v>
      </c>
      <c r="Z1479" s="13" t="s">
        <v>23</v>
      </c>
    </row>
    <row r="1480" spans="1:26" s="1" customFormat="1" ht="22.5" x14ac:dyDescent="0.25">
      <c r="A1480" s="4">
        <v>2663</v>
      </c>
      <c r="B1480" s="13">
        <v>1</v>
      </c>
      <c r="C1480" s="48" t="s">
        <v>3647</v>
      </c>
      <c r="D1480" s="1" t="s">
        <v>3648</v>
      </c>
      <c r="E1480" s="5">
        <v>33.505000000000003</v>
      </c>
      <c r="F1480" s="5">
        <v>11.119</v>
      </c>
      <c r="G1480" s="13">
        <v>-330</v>
      </c>
      <c r="H1480" s="1" t="s">
        <v>3649</v>
      </c>
      <c r="I1480" s="1" t="s">
        <v>6118</v>
      </c>
      <c r="J1480" s="16"/>
      <c r="K1480" s="16"/>
      <c r="L1480" s="14" t="s">
        <v>3650</v>
      </c>
      <c r="M1480" s="14" t="s">
        <v>6109</v>
      </c>
      <c r="N1480" s="1" t="s">
        <v>3643</v>
      </c>
      <c r="O1480" s="13" t="str">
        <f t="shared" si="30"/>
        <v>a</v>
      </c>
      <c r="P1480" s="13"/>
      <c r="Q1480" s="13" t="s">
        <v>40</v>
      </c>
      <c r="R1480" s="13" t="s">
        <v>39</v>
      </c>
      <c r="S1480" s="13" t="s">
        <v>23</v>
      </c>
      <c r="T1480" s="13"/>
      <c r="U1480" s="13" t="s">
        <v>23</v>
      </c>
      <c r="V1480" s="13" t="s">
        <v>23</v>
      </c>
      <c r="W1480" s="13" t="s">
        <v>23</v>
      </c>
      <c r="X1480" s="13" t="s">
        <v>23</v>
      </c>
      <c r="Y1480" s="13" t="s">
        <v>23</v>
      </c>
      <c r="Z1480" s="13" t="s">
        <v>23</v>
      </c>
    </row>
    <row r="1481" spans="1:26" s="1" customFormat="1" ht="36" x14ac:dyDescent="0.25">
      <c r="A1481" s="4">
        <v>2670</v>
      </c>
      <c r="B1481" s="13">
        <v>1</v>
      </c>
      <c r="C1481" s="48" t="s">
        <v>6112</v>
      </c>
      <c r="D1481" s="1" t="s">
        <v>3653</v>
      </c>
      <c r="E1481" s="5">
        <v>33.536636999999999</v>
      </c>
      <c r="F1481" s="5">
        <v>10.927676</v>
      </c>
      <c r="G1481" s="13">
        <v>-330</v>
      </c>
      <c r="H1481" s="1" t="s">
        <v>3662</v>
      </c>
      <c r="I1481" s="1" t="s">
        <v>3654</v>
      </c>
      <c r="J1481" s="16"/>
      <c r="K1481" s="16"/>
      <c r="L1481" s="14" t="s">
        <v>3655</v>
      </c>
      <c r="M1481" s="14" t="s">
        <v>6111</v>
      </c>
      <c r="N1481" s="1" t="s">
        <v>3643</v>
      </c>
      <c r="O1481" s="13" t="str">
        <f t="shared" si="30"/>
        <v>a</v>
      </c>
      <c r="P1481" s="13" t="s">
        <v>97</v>
      </c>
      <c r="Q1481" s="13" t="s">
        <v>38</v>
      </c>
      <c r="R1481" s="13" t="s">
        <v>39</v>
      </c>
      <c r="S1481" s="13" t="s">
        <v>23</v>
      </c>
      <c r="T1481" s="13"/>
      <c r="U1481" s="13" t="s">
        <v>23</v>
      </c>
      <c r="V1481" s="13" t="s">
        <v>23</v>
      </c>
      <c r="W1481" s="13" t="s">
        <v>23</v>
      </c>
      <c r="X1481" s="13" t="s">
        <v>23</v>
      </c>
      <c r="Y1481" s="13" t="s">
        <v>23</v>
      </c>
      <c r="Z1481" s="13" t="s">
        <v>23</v>
      </c>
    </row>
    <row r="1482" spans="1:26" s="1" customFormat="1" ht="36" x14ac:dyDescent="0.25">
      <c r="A1482" s="4">
        <v>2671</v>
      </c>
      <c r="B1482" s="13">
        <v>1</v>
      </c>
      <c r="C1482" s="48" t="s">
        <v>6112</v>
      </c>
      <c r="D1482" s="1" t="s">
        <v>3656</v>
      </c>
      <c r="E1482" s="5">
        <v>33.534162000000002</v>
      </c>
      <c r="F1482" s="5">
        <v>10.924358</v>
      </c>
      <c r="G1482" s="13">
        <v>-330</v>
      </c>
      <c r="H1482" s="1" t="s">
        <v>3662</v>
      </c>
      <c r="I1482" s="1" t="s">
        <v>3654</v>
      </c>
      <c r="J1482" s="16"/>
      <c r="K1482" s="16"/>
      <c r="L1482" s="14" t="s">
        <v>3655</v>
      </c>
      <c r="M1482" s="14" t="s">
        <v>6111</v>
      </c>
      <c r="N1482" s="1" t="s">
        <v>3643</v>
      </c>
      <c r="O1482" s="13" t="str">
        <f t="shared" si="30"/>
        <v>a</v>
      </c>
      <c r="P1482" s="13" t="s">
        <v>97</v>
      </c>
      <c r="Q1482" s="13" t="s">
        <v>38</v>
      </c>
      <c r="R1482" s="13" t="s">
        <v>39</v>
      </c>
      <c r="S1482" s="13" t="s">
        <v>23</v>
      </c>
      <c r="T1482" s="13"/>
      <c r="U1482" s="13" t="s">
        <v>23</v>
      </c>
      <c r="V1482" s="13" t="s">
        <v>23</v>
      </c>
      <c r="W1482" s="13" t="s">
        <v>23</v>
      </c>
      <c r="X1482" s="13" t="s">
        <v>23</v>
      </c>
      <c r="Y1482" s="13" t="s">
        <v>23</v>
      </c>
      <c r="Z1482" s="13" t="s">
        <v>23</v>
      </c>
    </row>
    <row r="1483" spans="1:26" s="1" customFormat="1" ht="12" x14ac:dyDescent="0.25">
      <c r="A1483" s="4">
        <v>2673.1</v>
      </c>
      <c r="B1483" s="13">
        <v>1</v>
      </c>
      <c r="C1483" s="48" t="s">
        <v>6112</v>
      </c>
      <c r="D1483" s="1" t="s">
        <v>6115</v>
      </c>
      <c r="E1483" s="5">
        <v>33.673999999999999</v>
      </c>
      <c r="F1483" s="5">
        <v>10.622</v>
      </c>
      <c r="G1483" s="13" t="s">
        <v>974</v>
      </c>
      <c r="H1483" s="1" t="s">
        <v>3662</v>
      </c>
      <c r="I1483" s="1" t="s">
        <v>3654</v>
      </c>
      <c r="J1483" s="16"/>
      <c r="K1483" s="16"/>
      <c r="L1483" s="14"/>
      <c r="M1483" s="14"/>
      <c r="N1483" s="1" t="s">
        <v>3643</v>
      </c>
      <c r="O1483" s="13" t="str">
        <f t="shared" si="30"/>
        <v>a</v>
      </c>
      <c r="P1483" s="13"/>
      <c r="Q1483" s="13"/>
      <c r="R1483" s="13"/>
      <c r="S1483" s="13"/>
      <c r="T1483" s="13"/>
      <c r="U1483" s="13"/>
      <c r="V1483" s="13"/>
      <c r="W1483" s="13"/>
      <c r="X1483" s="13"/>
      <c r="Y1483" s="13"/>
      <c r="Z1483" s="13"/>
    </row>
    <row r="1484" spans="1:26" s="1" customFormat="1" ht="24" x14ac:dyDescent="0.25">
      <c r="A1484" s="4">
        <v>2674</v>
      </c>
      <c r="B1484" s="13">
        <v>1</v>
      </c>
      <c r="C1484" s="48" t="s">
        <v>6112</v>
      </c>
      <c r="D1484" s="1" t="s">
        <v>3661</v>
      </c>
      <c r="E1484" s="5">
        <v>33.646000000000001</v>
      </c>
      <c r="F1484" s="5">
        <v>10.505000000000001</v>
      </c>
      <c r="G1484" s="13">
        <v>-550</v>
      </c>
      <c r="H1484" s="1" t="s">
        <v>3662</v>
      </c>
      <c r="I1484" s="1" t="s">
        <v>3654</v>
      </c>
      <c r="J1484" s="16"/>
      <c r="K1484" s="16"/>
      <c r="L1484" s="14" t="s">
        <v>6116</v>
      </c>
      <c r="M1484" s="14" t="s">
        <v>6117</v>
      </c>
      <c r="N1484" s="1" t="s">
        <v>3643</v>
      </c>
      <c r="O1484" s="13" t="str">
        <f>IF(H1482="","m","a")</f>
        <v>a</v>
      </c>
      <c r="P1484" s="13"/>
      <c r="Q1484" s="13"/>
      <c r="R1484" s="13" t="s">
        <v>23</v>
      </c>
      <c r="S1484" s="13" t="s">
        <v>23</v>
      </c>
      <c r="T1484" s="13"/>
      <c r="U1484" s="13" t="s">
        <v>23</v>
      </c>
      <c r="V1484" s="13" t="s">
        <v>23</v>
      </c>
      <c r="W1484" s="13" t="s">
        <v>23</v>
      </c>
      <c r="X1484" s="13" t="s">
        <v>23</v>
      </c>
      <c r="Y1484" s="13" t="s">
        <v>23</v>
      </c>
      <c r="Z1484" s="13" t="s">
        <v>23</v>
      </c>
    </row>
    <row r="1485" spans="1:26" s="1" customFormat="1" ht="22.5" x14ac:dyDescent="0.25">
      <c r="A1485" s="4">
        <v>2681</v>
      </c>
      <c r="B1485" s="13">
        <v>1</v>
      </c>
      <c r="C1485" s="48" t="s">
        <v>3665</v>
      </c>
      <c r="D1485" s="1" t="s">
        <v>6119</v>
      </c>
      <c r="E1485" s="5">
        <v>34.413738000000002</v>
      </c>
      <c r="F1485" s="5">
        <v>10.359586</v>
      </c>
      <c r="G1485" s="13" t="s">
        <v>974</v>
      </c>
      <c r="H1485" s="1" t="s">
        <v>3666</v>
      </c>
      <c r="J1485" s="16"/>
      <c r="K1485" s="16"/>
      <c r="L1485" s="14" t="s">
        <v>3667</v>
      </c>
      <c r="M1485" s="16"/>
      <c r="N1485" s="1" t="s">
        <v>3643</v>
      </c>
      <c r="O1485" s="13" t="str">
        <f t="shared" ref="O1485:O1516" si="31">IF(H1485="","m","a")</f>
        <v>a</v>
      </c>
      <c r="P1485" s="13"/>
      <c r="Q1485" s="13" t="s">
        <v>23</v>
      </c>
      <c r="R1485" s="13" t="s">
        <v>23</v>
      </c>
      <c r="S1485" s="13" t="s">
        <v>23</v>
      </c>
      <c r="T1485" s="13"/>
      <c r="U1485" s="13" t="s">
        <v>23</v>
      </c>
      <c r="V1485" s="13" t="s">
        <v>23</v>
      </c>
      <c r="W1485" s="13" t="s">
        <v>23</v>
      </c>
      <c r="X1485" s="13" t="s">
        <v>23</v>
      </c>
      <c r="Y1485" s="13" t="s">
        <v>23</v>
      </c>
      <c r="Z1485" s="13" t="s">
        <v>23</v>
      </c>
    </row>
    <row r="1486" spans="1:26" s="1" customFormat="1" ht="36" x14ac:dyDescent="0.25">
      <c r="A1486" s="4">
        <v>2688</v>
      </c>
      <c r="B1486" s="13">
        <v>1</v>
      </c>
      <c r="C1486" s="48" t="s">
        <v>3673</v>
      </c>
      <c r="D1486" s="1" t="s">
        <v>3674</v>
      </c>
      <c r="E1486" s="5">
        <v>35.081682999999998</v>
      </c>
      <c r="F1486" s="5">
        <v>11.02904</v>
      </c>
      <c r="G1486" s="13">
        <v>-330</v>
      </c>
      <c r="H1486" s="1" t="s">
        <v>3675</v>
      </c>
      <c r="I1486" s="1" t="s">
        <v>4248</v>
      </c>
      <c r="J1486" s="16"/>
      <c r="K1486" s="16"/>
      <c r="L1486" s="14" t="s">
        <v>3676</v>
      </c>
      <c r="M1486" s="14" t="s">
        <v>6124</v>
      </c>
      <c r="N1486" s="1" t="s">
        <v>3643</v>
      </c>
      <c r="O1486" s="13" t="str">
        <f t="shared" si="31"/>
        <v>a</v>
      </c>
      <c r="P1486" s="13"/>
      <c r="Q1486" s="13" t="s">
        <v>38</v>
      </c>
      <c r="R1486" s="13" t="s">
        <v>23</v>
      </c>
      <c r="S1486" s="13" t="s">
        <v>39</v>
      </c>
      <c r="T1486" s="13"/>
      <c r="U1486" s="13" t="s">
        <v>23</v>
      </c>
      <c r="V1486" s="13" t="s">
        <v>23</v>
      </c>
      <c r="W1486" s="13" t="s">
        <v>23</v>
      </c>
      <c r="X1486" s="13" t="s">
        <v>23</v>
      </c>
      <c r="Y1486" s="13" t="s">
        <v>23</v>
      </c>
      <c r="Z1486" s="13" t="s">
        <v>23</v>
      </c>
    </row>
    <row r="1487" spans="1:26" s="1" customFormat="1" ht="36" x14ac:dyDescent="0.25">
      <c r="A1487" s="4">
        <v>2691</v>
      </c>
      <c r="B1487" s="13">
        <v>1</v>
      </c>
      <c r="C1487" s="48" t="s">
        <v>6125</v>
      </c>
      <c r="D1487" s="1" t="s">
        <v>3677</v>
      </c>
      <c r="E1487" s="5">
        <v>35.505616000000003</v>
      </c>
      <c r="F1487" s="5">
        <v>11.079314</v>
      </c>
      <c r="G1487" s="13">
        <v>-330</v>
      </c>
      <c r="H1487" s="1" t="s">
        <v>3678</v>
      </c>
      <c r="I1487" s="1" t="s">
        <v>4249</v>
      </c>
      <c r="J1487" s="14" t="s">
        <v>6847</v>
      </c>
      <c r="K1487" s="16"/>
      <c r="L1487" s="14" t="s">
        <v>3679</v>
      </c>
      <c r="M1487" s="14" t="s">
        <v>6126</v>
      </c>
      <c r="N1487" s="1" t="s">
        <v>3643</v>
      </c>
      <c r="O1487" s="13" t="str">
        <f t="shared" si="31"/>
        <v>a</v>
      </c>
      <c r="P1487" s="13" t="s">
        <v>97</v>
      </c>
      <c r="Q1487" s="13" t="s">
        <v>40</v>
      </c>
      <c r="R1487" s="13" t="s">
        <v>23</v>
      </c>
      <c r="S1487" s="13" t="s">
        <v>23</v>
      </c>
      <c r="T1487" s="13"/>
      <c r="U1487" s="13" t="s">
        <v>39</v>
      </c>
      <c r="V1487" s="13" t="s">
        <v>39</v>
      </c>
      <c r="W1487" s="13" t="s">
        <v>23</v>
      </c>
      <c r="X1487" s="13" t="s">
        <v>23</v>
      </c>
      <c r="Y1487" s="13" t="s">
        <v>23</v>
      </c>
      <c r="Z1487" s="13" t="s">
        <v>39</v>
      </c>
    </row>
    <row r="1488" spans="1:26" s="1" customFormat="1" ht="48" x14ac:dyDescent="0.25">
      <c r="A1488" s="4">
        <v>2694</v>
      </c>
      <c r="B1488" s="13">
        <v>1</v>
      </c>
      <c r="C1488" s="48" t="s">
        <v>3683</v>
      </c>
      <c r="D1488" s="1" t="s">
        <v>3684</v>
      </c>
      <c r="E1488" s="5">
        <v>35.686591</v>
      </c>
      <c r="F1488" s="5">
        <v>10.872348000000001</v>
      </c>
      <c r="G1488" s="13">
        <v>-330</v>
      </c>
      <c r="H1488" s="1" t="s">
        <v>3685</v>
      </c>
      <c r="I1488" s="1" t="s">
        <v>4250</v>
      </c>
      <c r="J1488" s="16"/>
      <c r="K1488" s="16"/>
      <c r="L1488" s="14" t="s">
        <v>3686</v>
      </c>
      <c r="M1488" s="14" t="s">
        <v>6128</v>
      </c>
      <c r="N1488" s="1" t="s">
        <v>3643</v>
      </c>
      <c r="O1488" s="13" t="str">
        <f t="shared" si="31"/>
        <v>a</v>
      </c>
      <c r="P1488" s="13"/>
      <c r="Q1488" s="13" t="s">
        <v>38</v>
      </c>
      <c r="R1488" s="13" t="s">
        <v>39</v>
      </c>
      <c r="S1488" s="13" t="s">
        <v>39</v>
      </c>
      <c r="T1488" s="13"/>
      <c r="U1488" s="13" t="s">
        <v>39</v>
      </c>
      <c r="V1488" s="13" t="s">
        <v>23</v>
      </c>
      <c r="W1488" s="13" t="s">
        <v>23</v>
      </c>
      <c r="X1488" s="13" t="s">
        <v>23</v>
      </c>
      <c r="Y1488" s="13" t="s">
        <v>23</v>
      </c>
      <c r="Z1488" s="13" t="s">
        <v>23</v>
      </c>
    </row>
    <row r="1489" spans="1:26" s="1" customFormat="1" ht="12" x14ac:dyDescent="0.25">
      <c r="A1489" s="4">
        <v>2696</v>
      </c>
      <c r="B1489" s="13">
        <v>1</v>
      </c>
      <c r="C1489" s="48" t="s">
        <v>3687</v>
      </c>
      <c r="D1489" s="1" t="s">
        <v>3688</v>
      </c>
      <c r="E1489" s="5">
        <v>35.751783000000003</v>
      </c>
      <c r="F1489" s="5">
        <v>10.833966999999999</v>
      </c>
      <c r="G1489" s="13" t="s">
        <v>974</v>
      </c>
      <c r="H1489" s="1" t="s">
        <v>3689</v>
      </c>
      <c r="I1489" s="1" t="s">
        <v>193</v>
      </c>
      <c r="J1489" s="16"/>
      <c r="K1489" s="16"/>
      <c r="L1489" s="16"/>
      <c r="M1489" s="16"/>
      <c r="N1489" s="1" t="s">
        <v>3643</v>
      </c>
      <c r="O1489" s="13" t="str">
        <f t="shared" si="31"/>
        <v>a</v>
      </c>
      <c r="P1489" s="13"/>
      <c r="Q1489" s="13" t="s">
        <v>23</v>
      </c>
      <c r="R1489" s="13" t="s">
        <v>23</v>
      </c>
      <c r="S1489" s="13" t="s">
        <v>23</v>
      </c>
      <c r="T1489" s="13"/>
      <c r="U1489" s="13" t="s">
        <v>23</v>
      </c>
      <c r="V1489" s="13" t="s">
        <v>23</v>
      </c>
      <c r="W1489" s="13" t="s">
        <v>23</v>
      </c>
      <c r="X1489" s="13" t="s">
        <v>23</v>
      </c>
      <c r="Y1489" s="13" t="s">
        <v>23</v>
      </c>
      <c r="Z1489" s="13" t="s">
        <v>23</v>
      </c>
    </row>
    <row r="1490" spans="1:26" s="1" customFormat="1" ht="22.5" x14ac:dyDescent="0.25">
      <c r="A1490" s="4">
        <v>2716</v>
      </c>
      <c r="B1490" s="13">
        <v>1</v>
      </c>
      <c r="C1490" s="48" t="s">
        <v>3718</v>
      </c>
      <c r="D1490" s="1" t="s">
        <v>3719</v>
      </c>
      <c r="E1490" s="5">
        <v>36.937055999999998</v>
      </c>
      <c r="F1490" s="5">
        <v>10.798206</v>
      </c>
      <c r="G1490" s="13">
        <v>-30</v>
      </c>
      <c r="H1490" s="1" t="s">
        <v>3720</v>
      </c>
      <c r="I1490" s="1" t="s">
        <v>3752</v>
      </c>
      <c r="J1490" s="16"/>
      <c r="K1490" s="16"/>
      <c r="L1490" s="14" t="s">
        <v>3721</v>
      </c>
      <c r="M1490" s="14" t="s">
        <v>6138</v>
      </c>
      <c r="N1490" s="1" t="s">
        <v>3643</v>
      </c>
      <c r="O1490" s="13" t="str">
        <f t="shared" si="31"/>
        <v>a</v>
      </c>
      <c r="P1490" s="13"/>
      <c r="Q1490" s="13"/>
      <c r="R1490" s="13" t="s">
        <v>23</v>
      </c>
      <c r="S1490" s="13" t="s">
        <v>23</v>
      </c>
      <c r="T1490" s="13"/>
      <c r="U1490" s="13" t="s">
        <v>23</v>
      </c>
      <c r="V1490" s="13" t="s">
        <v>23</v>
      </c>
      <c r="W1490" s="13" t="s">
        <v>23</v>
      </c>
      <c r="X1490" s="13" t="s">
        <v>23</v>
      </c>
      <c r="Y1490" s="13" t="s">
        <v>23</v>
      </c>
      <c r="Z1490" s="13" t="s">
        <v>23</v>
      </c>
    </row>
    <row r="1491" spans="1:26" s="1" customFormat="1" ht="22.5" x14ac:dyDescent="0.25">
      <c r="A1491" s="4">
        <v>2719</v>
      </c>
      <c r="B1491" s="13">
        <v>1</v>
      </c>
      <c r="C1491" s="48" t="s">
        <v>6140</v>
      </c>
      <c r="D1491" s="1" t="s">
        <v>6141</v>
      </c>
      <c r="E1491" s="5">
        <v>36.722000999999999</v>
      </c>
      <c r="F1491" s="5">
        <v>10.4293</v>
      </c>
      <c r="G1491" s="13">
        <v>-30</v>
      </c>
      <c r="H1491" s="1" t="s">
        <v>3726</v>
      </c>
      <c r="J1491" s="16"/>
      <c r="K1491" s="16"/>
      <c r="L1491" s="14" t="s">
        <v>6142</v>
      </c>
      <c r="M1491" s="14" t="s">
        <v>6143</v>
      </c>
      <c r="N1491" s="1" t="s">
        <v>3643</v>
      </c>
      <c r="O1491" s="13" t="str">
        <f t="shared" si="31"/>
        <v>a</v>
      </c>
      <c r="P1491" s="13"/>
      <c r="Q1491" s="13" t="s">
        <v>23</v>
      </c>
      <c r="R1491" s="13" t="s">
        <v>23</v>
      </c>
      <c r="S1491" s="13" t="s">
        <v>23</v>
      </c>
      <c r="T1491" s="13"/>
      <c r="U1491" s="13" t="s">
        <v>23</v>
      </c>
      <c r="V1491" s="13" t="s">
        <v>23</v>
      </c>
      <c r="W1491" s="13" t="s">
        <v>23</v>
      </c>
      <c r="X1491" s="13" t="s">
        <v>23</v>
      </c>
      <c r="Y1491" s="13" t="s">
        <v>23</v>
      </c>
      <c r="Z1491" s="13" t="s">
        <v>23</v>
      </c>
    </row>
    <row r="1492" spans="1:26" s="1" customFormat="1" ht="24" x14ac:dyDescent="0.25">
      <c r="A1492" s="4">
        <v>2722</v>
      </c>
      <c r="B1492" s="13">
        <v>1</v>
      </c>
      <c r="C1492" s="48" t="s">
        <v>3729</v>
      </c>
      <c r="D1492" s="1" t="s">
        <v>3730</v>
      </c>
      <c r="E1492" s="5">
        <v>36.807147999999998</v>
      </c>
      <c r="F1492" s="5">
        <v>10.214937000000001</v>
      </c>
      <c r="G1492" s="13">
        <v>-330</v>
      </c>
      <c r="H1492" s="1" t="s">
        <v>3731</v>
      </c>
      <c r="J1492" s="16"/>
      <c r="K1492" s="16"/>
      <c r="L1492" s="14" t="s">
        <v>3732</v>
      </c>
      <c r="M1492" s="14" t="s">
        <v>6146</v>
      </c>
      <c r="N1492" s="1" t="s">
        <v>3643</v>
      </c>
      <c r="O1492" s="13" t="str">
        <f t="shared" si="31"/>
        <v>a</v>
      </c>
      <c r="P1492" s="13"/>
      <c r="Q1492" s="13" t="s">
        <v>23</v>
      </c>
      <c r="R1492" s="13" t="s">
        <v>23</v>
      </c>
      <c r="S1492" s="13" t="s">
        <v>23</v>
      </c>
      <c r="T1492" s="13"/>
      <c r="U1492" s="13" t="s">
        <v>23</v>
      </c>
      <c r="V1492" s="13" t="s">
        <v>23</v>
      </c>
      <c r="W1492" s="13" t="s">
        <v>23</v>
      </c>
      <c r="X1492" s="13" t="s">
        <v>23</v>
      </c>
      <c r="Y1492" s="13" t="s">
        <v>23</v>
      </c>
      <c r="Z1492" s="13" t="s">
        <v>23</v>
      </c>
    </row>
    <row r="1493" spans="1:26" s="1" customFormat="1" ht="48" x14ac:dyDescent="0.25">
      <c r="A1493" s="4">
        <v>2724.1</v>
      </c>
      <c r="B1493" s="13">
        <v>1</v>
      </c>
      <c r="C1493" s="48" t="s">
        <v>7086</v>
      </c>
      <c r="D1493" s="1" t="s">
        <v>7088</v>
      </c>
      <c r="E1493" s="5">
        <v>36.862000000000002</v>
      </c>
      <c r="F1493" s="5">
        <v>10.343</v>
      </c>
      <c r="G1493" s="13"/>
      <c r="H1493" s="1" t="s">
        <v>7087</v>
      </c>
      <c r="J1493" s="14" t="s">
        <v>7424</v>
      </c>
      <c r="K1493" s="16"/>
      <c r="L1493" s="16"/>
      <c r="M1493" s="14"/>
      <c r="N1493" s="1" t="s">
        <v>3643</v>
      </c>
      <c r="O1493" s="13" t="str">
        <f t="shared" si="31"/>
        <v>a</v>
      </c>
      <c r="P1493" s="13"/>
      <c r="Q1493" s="13"/>
      <c r="R1493" s="13"/>
      <c r="S1493" s="13"/>
      <c r="T1493" s="13"/>
      <c r="U1493" s="13"/>
      <c r="V1493" s="13"/>
      <c r="W1493" s="13"/>
      <c r="X1493" s="13"/>
      <c r="Y1493" s="13"/>
      <c r="Z1493" s="13"/>
    </row>
    <row r="1494" spans="1:26" s="1" customFormat="1" ht="36" x14ac:dyDescent="0.25">
      <c r="A1494" s="4">
        <v>2728</v>
      </c>
      <c r="B1494" s="13">
        <v>1</v>
      </c>
      <c r="C1494" s="48" t="s">
        <v>6152</v>
      </c>
      <c r="D1494" s="1" t="s">
        <v>6510</v>
      </c>
      <c r="E1494" s="5">
        <v>37.168399999999998</v>
      </c>
      <c r="F1494" s="5">
        <v>10.2158</v>
      </c>
      <c r="G1494" s="13">
        <v>-330</v>
      </c>
      <c r="H1494" s="1" t="s">
        <v>3742</v>
      </c>
      <c r="I1494" s="1" t="s">
        <v>114</v>
      </c>
      <c r="J1494" s="16"/>
      <c r="K1494" s="16"/>
      <c r="L1494" s="14" t="s">
        <v>3743</v>
      </c>
      <c r="M1494" s="14" t="s">
        <v>6151</v>
      </c>
      <c r="N1494" s="1" t="s">
        <v>3643</v>
      </c>
      <c r="O1494" s="13" t="str">
        <f t="shared" si="31"/>
        <v>a</v>
      </c>
      <c r="P1494" s="13"/>
      <c r="Q1494" s="13" t="s">
        <v>23</v>
      </c>
      <c r="R1494" s="13" t="s">
        <v>23</v>
      </c>
      <c r="S1494" s="13" t="s">
        <v>23</v>
      </c>
      <c r="T1494" s="13"/>
      <c r="U1494" s="13" t="s">
        <v>23</v>
      </c>
      <c r="V1494" s="13" t="s">
        <v>23</v>
      </c>
      <c r="W1494" s="13" t="s">
        <v>23</v>
      </c>
      <c r="X1494" s="13" t="s">
        <v>23</v>
      </c>
      <c r="Y1494" s="13" t="s">
        <v>23</v>
      </c>
      <c r="Z1494" s="13" t="s">
        <v>23</v>
      </c>
    </row>
    <row r="1495" spans="1:26" s="1" customFormat="1" ht="156" x14ac:dyDescent="0.25">
      <c r="A1495" s="4">
        <v>2730</v>
      </c>
      <c r="B1495" s="13">
        <v>1</v>
      </c>
      <c r="C1495" s="48" t="s">
        <v>3744</v>
      </c>
      <c r="D1495" s="1" t="s">
        <v>3745</v>
      </c>
      <c r="E1495" s="5">
        <v>37.181564999999999</v>
      </c>
      <c r="F1495" s="5">
        <v>10.328452</v>
      </c>
      <c r="G1495" s="13" t="s">
        <v>974</v>
      </c>
      <c r="H1495" s="1" t="s">
        <v>52</v>
      </c>
      <c r="I1495" s="1" t="s">
        <v>3746</v>
      </c>
      <c r="J1495" s="16"/>
      <c r="K1495" s="16"/>
      <c r="L1495" s="14" t="s">
        <v>3747</v>
      </c>
      <c r="M1495" s="14" t="s">
        <v>6153</v>
      </c>
      <c r="N1495" s="1" t="s">
        <v>3643</v>
      </c>
      <c r="O1495" s="13" t="str">
        <f t="shared" si="31"/>
        <v>a</v>
      </c>
      <c r="P1495" s="13"/>
      <c r="Q1495" s="13" t="s">
        <v>23</v>
      </c>
      <c r="R1495" s="13" t="s">
        <v>23</v>
      </c>
      <c r="S1495" s="13" t="s">
        <v>23</v>
      </c>
      <c r="T1495" s="13"/>
      <c r="U1495" s="13" t="s">
        <v>23</v>
      </c>
      <c r="V1495" s="13" t="s">
        <v>23</v>
      </c>
      <c r="W1495" s="13" t="s">
        <v>23</v>
      </c>
      <c r="X1495" s="13" t="s">
        <v>23</v>
      </c>
      <c r="Y1495" s="13" t="s">
        <v>23</v>
      </c>
      <c r="Z1495" s="13" t="s">
        <v>23</v>
      </c>
    </row>
    <row r="1496" spans="1:26" s="1" customFormat="1" ht="168" x14ac:dyDescent="0.25">
      <c r="A1496" s="4">
        <v>2731</v>
      </c>
      <c r="B1496" s="13">
        <v>1</v>
      </c>
      <c r="C1496" s="48" t="s">
        <v>3748</v>
      </c>
      <c r="D1496" s="1" t="s">
        <v>3749</v>
      </c>
      <c r="E1496" s="5">
        <v>37.355322000000001</v>
      </c>
      <c r="F1496" s="5">
        <v>10.123745</v>
      </c>
      <c r="G1496" s="13" t="s">
        <v>974</v>
      </c>
      <c r="H1496" s="1" t="s">
        <v>52</v>
      </c>
      <c r="I1496" s="1" t="s">
        <v>231</v>
      </c>
      <c r="J1496" s="16"/>
      <c r="K1496" s="16"/>
      <c r="L1496" s="14" t="s">
        <v>3750</v>
      </c>
      <c r="M1496" s="16"/>
      <c r="N1496" s="1" t="s">
        <v>3643</v>
      </c>
      <c r="O1496" s="13" t="str">
        <f t="shared" si="31"/>
        <v>a</v>
      </c>
      <c r="P1496" s="13"/>
      <c r="Q1496" s="13" t="s">
        <v>23</v>
      </c>
      <c r="R1496" s="13" t="s">
        <v>23</v>
      </c>
      <c r="S1496" s="13" t="s">
        <v>23</v>
      </c>
      <c r="T1496" s="13"/>
      <c r="U1496" s="13" t="s">
        <v>23</v>
      </c>
      <c r="V1496" s="13" t="s">
        <v>23</v>
      </c>
      <c r="W1496" s="13" t="s">
        <v>23</v>
      </c>
      <c r="X1496" s="13" t="s">
        <v>23</v>
      </c>
      <c r="Y1496" s="13" t="s">
        <v>23</v>
      </c>
      <c r="Z1496" s="13" t="s">
        <v>23</v>
      </c>
    </row>
    <row r="1497" spans="1:26" s="1" customFormat="1" ht="24" x14ac:dyDescent="0.25">
      <c r="A1497" s="4">
        <v>2742</v>
      </c>
      <c r="B1497" s="13">
        <v>1</v>
      </c>
      <c r="C1497" s="48" t="s">
        <v>4443</v>
      </c>
      <c r="D1497" s="1" t="s">
        <v>3753</v>
      </c>
      <c r="E1497" s="5">
        <v>37.519824999999997</v>
      </c>
      <c r="F1497" s="5">
        <v>8.9389009999999995</v>
      </c>
      <c r="G1497" s="13" t="s">
        <v>974</v>
      </c>
      <c r="H1497" s="1" t="s">
        <v>52</v>
      </c>
      <c r="I1497" s="1" t="s">
        <v>114</v>
      </c>
      <c r="J1497" s="16"/>
      <c r="K1497" s="16"/>
      <c r="L1497" s="14" t="s">
        <v>3754</v>
      </c>
      <c r="M1497" s="16"/>
      <c r="N1497" s="1" t="s">
        <v>3643</v>
      </c>
      <c r="O1497" s="13" t="str">
        <f t="shared" si="31"/>
        <v>a</v>
      </c>
      <c r="P1497" s="13"/>
      <c r="Q1497" s="13"/>
      <c r="R1497" s="13" t="s">
        <v>23</v>
      </c>
      <c r="S1497" s="13" t="s">
        <v>23</v>
      </c>
      <c r="T1497" s="13"/>
      <c r="U1497" s="13" t="s">
        <v>23</v>
      </c>
      <c r="V1497" s="13" t="s">
        <v>23</v>
      </c>
      <c r="W1497" s="13" t="s">
        <v>23</v>
      </c>
      <c r="X1497" s="13" t="s">
        <v>23</v>
      </c>
      <c r="Y1497" s="13" t="s">
        <v>23</v>
      </c>
      <c r="Z1497" s="13" t="s">
        <v>23</v>
      </c>
    </row>
    <row r="1498" spans="1:26" s="1" customFormat="1" ht="24" x14ac:dyDescent="0.25">
      <c r="A1498" s="4">
        <v>2743</v>
      </c>
      <c r="B1498" s="13">
        <v>1</v>
      </c>
      <c r="C1498" s="48" t="s">
        <v>3755</v>
      </c>
      <c r="D1498" s="1" t="s">
        <v>3756</v>
      </c>
      <c r="E1498" s="5">
        <v>37.496495000000003</v>
      </c>
      <c r="F1498" s="5">
        <v>8.8762179999999997</v>
      </c>
      <c r="G1498" s="13" t="s">
        <v>974</v>
      </c>
      <c r="H1498" s="1" t="s">
        <v>52</v>
      </c>
      <c r="I1498" s="1" t="s">
        <v>3654</v>
      </c>
      <c r="J1498" s="16"/>
      <c r="K1498" s="16"/>
      <c r="L1498" s="16"/>
      <c r="M1498" s="16"/>
      <c r="N1498" s="1" t="s">
        <v>3643</v>
      </c>
      <c r="O1498" s="13" t="str">
        <f t="shared" si="31"/>
        <v>a</v>
      </c>
      <c r="P1498" s="13"/>
      <c r="Q1498" s="13" t="s">
        <v>23</v>
      </c>
      <c r="R1498" s="13" t="s">
        <v>23</v>
      </c>
      <c r="S1498" s="13" t="s">
        <v>23</v>
      </c>
      <c r="T1498" s="13"/>
      <c r="U1498" s="13" t="s">
        <v>23</v>
      </c>
      <c r="V1498" s="13" t="s">
        <v>23</v>
      </c>
      <c r="W1498" s="13" t="s">
        <v>23</v>
      </c>
      <c r="X1498" s="13" t="s">
        <v>23</v>
      </c>
      <c r="Y1498" s="13" t="s">
        <v>23</v>
      </c>
      <c r="Z1498" s="13" t="s">
        <v>23</v>
      </c>
    </row>
    <row r="1499" spans="1:26" s="1" customFormat="1" ht="36" x14ac:dyDescent="0.25">
      <c r="A1499" s="4">
        <v>2745</v>
      </c>
      <c r="B1499" s="13">
        <v>1</v>
      </c>
      <c r="C1499" s="48" t="s">
        <v>3757</v>
      </c>
      <c r="D1499" s="1" t="s">
        <v>3758</v>
      </c>
      <c r="E1499" s="5">
        <v>36.959510000000002</v>
      </c>
      <c r="F1499" s="5">
        <v>8.7548549999999992</v>
      </c>
      <c r="G1499" s="13">
        <v>-330</v>
      </c>
      <c r="H1499" s="1" t="s">
        <v>52</v>
      </c>
      <c r="I1499" s="1" t="s">
        <v>4254</v>
      </c>
      <c r="J1499" s="16"/>
      <c r="K1499" s="16"/>
      <c r="L1499" s="14" t="s">
        <v>3759</v>
      </c>
      <c r="M1499" s="14" t="s">
        <v>6154</v>
      </c>
      <c r="N1499" s="1" t="s">
        <v>3643</v>
      </c>
      <c r="O1499" s="13" t="str">
        <f t="shared" si="31"/>
        <v>a</v>
      </c>
      <c r="P1499" s="13" t="s">
        <v>97</v>
      </c>
      <c r="Q1499" s="13" t="s">
        <v>38</v>
      </c>
      <c r="R1499" s="13" t="s">
        <v>39</v>
      </c>
      <c r="S1499" s="13" t="s">
        <v>39</v>
      </c>
      <c r="T1499" s="13"/>
      <c r="U1499" s="13" t="s">
        <v>23</v>
      </c>
      <c r="V1499" s="13" t="s">
        <v>23</v>
      </c>
      <c r="W1499" s="13" t="s">
        <v>23</v>
      </c>
      <c r="X1499" s="13" t="s">
        <v>23</v>
      </c>
      <c r="Y1499" s="13" t="s">
        <v>23</v>
      </c>
      <c r="Z1499" s="13" t="s">
        <v>23</v>
      </c>
    </row>
    <row r="1500" spans="1:26" s="1" customFormat="1" ht="72" x14ac:dyDescent="0.25">
      <c r="A1500" s="4">
        <v>2748</v>
      </c>
      <c r="B1500" s="13">
        <v>1</v>
      </c>
      <c r="C1500" s="48" t="s">
        <v>6547</v>
      </c>
      <c r="D1500" s="1" t="s">
        <v>4444</v>
      </c>
      <c r="E1500" s="5">
        <v>36.932707999999998</v>
      </c>
      <c r="F1500" s="5">
        <v>7.7649330000000001</v>
      </c>
      <c r="G1500" s="13" t="s">
        <v>974</v>
      </c>
      <c r="H1500" s="1" t="s">
        <v>3640</v>
      </c>
      <c r="J1500" s="16"/>
      <c r="K1500" s="16"/>
      <c r="L1500" s="16"/>
      <c r="M1500" s="16"/>
      <c r="N1500" s="1" t="s">
        <v>3760</v>
      </c>
      <c r="O1500" s="13" t="str">
        <f t="shared" si="31"/>
        <v>a</v>
      </c>
      <c r="P1500" s="13"/>
      <c r="Q1500" s="13" t="s">
        <v>23</v>
      </c>
      <c r="R1500" s="13" t="s">
        <v>23</v>
      </c>
      <c r="S1500" s="13" t="s">
        <v>23</v>
      </c>
      <c r="T1500" s="13"/>
      <c r="U1500" s="13" t="s">
        <v>23</v>
      </c>
      <c r="V1500" s="13" t="s">
        <v>23</v>
      </c>
      <c r="W1500" s="13" t="s">
        <v>23</v>
      </c>
      <c r="X1500" s="13" t="s">
        <v>23</v>
      </c>
      <c r="Y1500" s="13" t="s">
        <v>23</v>
      </c>
      <c r="Z1500" s="13" t="s">
        <v>23</v>
      </c>
    </row>
    <row r="1501" spans="1:26" s="1" customFormat="1" ht="36" x14ac:dyDescent="0.25">
      <c r="A1501" s="4">
        <v>2757</v>
      </c>
      <c r="B1501" s="13">
        <v>1</v>
      </c>
      <c r="C1501" s="48" t="s">
        <v>6158</v>
      </c>
      <c r="D1501" s="1" t="s">
        <v>3771</v>
      </c>
      <c r="E1501" s="5">
        <v>37.010598000000002</v>
      </c>
      <c r="F1501" s="5">
        <v>6.5768300000000002</v>
      </c>
      <c r="G1501" s="13" t="s">
        <v>974</v>
      </c>
      <c r="H1501" s="1" t="s">
        <v>730</v>
      </c>
      <c r="J1501" s="16"/>
      <c r="K1501" s="16"/>
      <c r="L1501" s="16"/>
      <c r="M1501" s="16"/>
      <c r="N1501" s="1" t="s">
        <v>3760</v>
      </c>
      <c r="O1501" s="13" t="str">
        <f t="shared" si="31"/>
        <v>a</v>
      </c>
      <c r="P1501" s="13"/>
      <c r="Q1501" s="13" t="s">
        <v>23</v>
      </c>
      <c r="R1501" s="13" t="s">
        <v>23</v>
      </c>
      <c r="S1501" s="13" t="s">
        <v>23</v>
      </c>
      <c r="T1501" s="13"/>
      <c r="U1501" s="13" t="s">
        <v>23</v>
      </c>
      <c r="V1501" s="13" t="s">
        <v>23</v>
      </c>
      <c r="W1501" s="13" t="s">
        <v>23</v>
      </c>
      <c r="X1501" s="13" t="s">
        <v>23</v>
      </c>
      <c r="Y1501" s="13" t="s">
        <v>23</v>
      </c>
      <c r="Z1501" s="13" t="s">
        <v>23</v>
      </c>
    </row>
    <row r="1502" spans="1:26" s="1" customFormat="1" ht="48" x14ac:dyDescent="0.25">
      <c r="A1502" s="4">
        <v>2759</v>
      </c>
      <c r="B1502" s="13">
        <v>1</v>
      </c>
      <c r="C1502" s="48" t="s">
        <v>3773</v>
      </c>
      <c r="D1502" s="1" t="s">
        <v>6511</v>
      </c>
      <c r="E1502" s="5">
        <v>36.856135000000002</v>
      </c>
      <c r="F1502" s="5">
        <v>6.118061</v>
      </c>
      <c r="G1502" s="13">
        <v>-30</v>
      </c>
      <c r="H1502" s="1" t="s">
        <v>3774</v>
      </c>
      <c r="I1502" s="1" t="s">
        <v>3770</v>
      </c>
      <c r="J1502" s="16"/>
      <c r="K1502" s="16"/>
      <c r="L1502" s="14" t="s">
        <v>3772</v>
      </c>
      <c r="M1502" s="14" t="s">
        <v>6159</v>
      </c>
      <c r="N1502" s="1" t="s">
        <v>3760</v>
      </c>
      <c r="O1502" s="13" t="str">
        <f t="shared" si="31"/>
        <v>a</v>
      </c>
      <c r="P1502" s="13"/>
      <c r="Q1502" s="13" t="s">
        <v>23</v>
      </c>
      <c r="R1502" s="13" t="s">
        <v>23</v>
      </c>
      <c r="S1502" s="13" t="s">
        <v>23</v>
      </c>
      <c r="T1502" s="13"/>
      <c r="U1502" s="13" t="s">
        <v>23</v>
      </c>
      <c r="V1502" s="13" t="s">
        <v>23</v>
      </c>
      <c r="W1502" s="13" t="s">
        <v>23</v>
      </c>
      <c r="X1502" s="13" t="s">
        <v>23</v>
      </c>
      <c r="Y1502" s="13" t="s">
        <v>23</v>
      </c>
      <c r="Z1502" s="13" t="s">
        <v>23</v>
      </c>
    </row>
    <row r="1503" spans="1:26" s="1" customFormat="1" ht="48" x14ac:dyDescent="0.25">
      <c r="A1503" s="4">
        <v>2763</v>
      </c>
      <c r="B1503" s="13">
        <v>1</v>
      </c>
      <c r="C1503" s="48" t="s">
        <v>3775</v>
      </c>
      <c r="D1503" s="1" t="s">
        <v>3776</v>
      </c>
      <c r="E1503" s="5">
        <v>36.643222000000002</v>
      </c>
      <c r="F1503" s="5">
        <v>5.2404739999999999</v>
      </c>
      <c r="G1503" s="13">
        <v>-330</v>
      </c>
      <c r="H1503" s="1" t="s">
        <v>3777</v>
      </c>
      <c r="I1503" s="1" t="s">
        <v>3770</v>
      </c>
      <c r="J1503" s="16" t="s">
        <v>6853</v>
      </c>
      <c r="K1503" s="16"/>
      <c r="L1503" s="14" t="s">
        <v>3778</v>
      </c>
      <c r="M1503" s="14" t="s">
        <v>6160</v>
      </c>
      <c r="N1503" s="1" t="s">
        <v>3760</v>
      </c>
      <c r="O1503" s="13" t="str">
        <f t="shared" si="31"/>
        <v>a</v>
      </c>
      <c r="P1503" s="13"/>
      <c r="Q1503" s="13" t="s">
        <v>23</v>
      </c>
      <c r="R1503" s="13" t="s">
        <v>23</v>
      </c>
      <c r="S1503" s="13" t="s">
        <v>23</v>
      </c>
      <c r="T1503" s="13"/>
      <c r="U1503" s="13" t="s">
        <v>23</v>
      </c>
      <c r="V1503" s="13" t="s">
        <v>23</v>
      </c>
      <c r="W1503" s="13" t="s">
        <v>23</v>
      </c>
      <c r="X1503" s="13" t="s">
        <v>23</v>
      </c>
      <c r="Y1503" s="13" t="s">
        <v>23</v>
      </c>
      <c r="Z1503" s="13" t="s">
        <v>23</v>
      </c>
    </row>
    <row r="1504" spans="1:26" s="1" customFormat="1" ht="24" x14ac:dyDescent="0.25">
      <c r="A1504" s="4">
        <v>2764</v>
      </c>
      <c r="B1504" s="13">
        <v>1</v>
      </c>
      <c r="C1504" s="48" t="s">
        <v>3779</v>
      </c>
      <c r="D1504" s="1" t="s">
        <v>4445</v>
      </c>
      <c r="E1504" s="5">
        <v>36.756188999999999</v>
      </c>
      <c r="F1504" s="5">
        <v>5.0955550000000001</v>
      </c>
      <c r="G1504" s="13">
        <v>-330</v>
      </c>
      <c r="H1504" s="1" t="s">
        <v>3780</v>
      </c>
      <c r="I1504" s="1" t="s">
        <v>4255</v>
      </c>
      <c r="J1504" s="16"/>
      <c r="K1504" s="16"/>
      <c r="L1504" s="14" t="s">
        <v>6162</v>
      </c>
      <c r="M1504" s="14" t="s">
        <v>6161</v>
      </c>
      <c r="N1504" s="1" t="s">
        <v>3760</v>
      </c>
      <c r="O1504" s="13" t="str">
        <f t="shared" si="31"/>
        <v>a</v>
      </c>
      <c r="P1504" s="13" t="s">
        <v>97</v>
      </c>
      <c r="Q1504" s="13"/>
      <c r="R1504" s="13"/>
      <c r="S1504" s="13" t="s">
        <v>23</v>
      </c>
      <c r="T1504" s="13"/>
      <c r="U1504" s="13" t="s">
        <v>23</v>
      </c>
      <c r="V1504" s="13" t="s">
        <v>23</v>
      </c>
      <c r="W1504" s="13" t="s">
        <v>23</v>
      </c>
      <c r="X1504" s="13" t="s">
        <v>23</v>
      </c>
      <c r="Y1504" s="13" t="s">
        <v>23</v>
      </c>
      <c r="Z1504" s="13" t="s">
        <v>23</v>
      </c>
    </row>
    <row r="1505" spans="1:26" s="1" customFormat="1" ht="36" x14ac:dyDescent="0.25">
      <c r="A1505" s="4">
        <v>2780</v>
      </c>
      <c r="B1505" s="13">
        <v>1</v>
      </c>
      <c r="C1505" s="48" t="s">
        <v>3781</v>
      </c>
      <c r="D1505" s="1" t="s">
        <v>3782</v>
      </c>
      <c r="E1505" s="5">
        <v>36.596105999999999</v>
      </c>
      <c r="F1505" s="5">
        <v>2.4589219999999998</v>
      </c>
      <c r="G1505" s="13">
        <v>-550</v>
      </c>
      <c r="H1505" s="1" t="s">
        <v>730</v>
      </c>
      <c r="I1505" s="1" t="s">
        <v>6714</v>
      </c>
      <c r="J1505" s="14" t="s">
        <v>6713</v>
      </c>
      <c r="K1505" s="16"/>
      <c r="L1505" s="14" t="s">
        <v>3783</v>
      </c>
      <c r="M1505" s="14" t="s">
        <v>6163</v>
      </c>
      <c r="N1505" s="1" t="s">
        <v>3760</v>
      </c>
      <c r="O1505" s="13" t="str">
        <f t="shared" si="31"/>
        <v>a</v>
      </c>
      <c r="P1505" s="13"/>
      <c r="Q1505" s="13" t="s">
        <v>38</v>
      </c>
      <c r="R1505" s="13" t="s">
        <v>39</v>
      </c>
      <c r="S1505" s="13" t="s">
        <v>39</v>
      </c>
      <c r="T1505" s="13" t="s">
        <v>39</v>
      </c>
      <c r="U1505" s="13" t="s">
        <v>23</v>
      </c>
      <c r="V1505" s="13" t="s">
        <v>23</v>
      </c>
      <c r="W1505" s="13" t="s">
        <v>23</v>
      </c>
      <c r="X1505" s="13" t="s">
        <v>23</v>
      </c>
      <c r="Y1505" s="13" t="s">
        <v>23</v>
      </c>
      <c r="Z1505" s="13" t="s">
        <v>23</v>
      </c>
    </row>
    <row r="1506" spans="1:26" s="1" customFormat="1" ht="24" x14ac:dyDescent="0.25">
      <c r="A1506" s="4">
        <v>2781</v>
      </c>
      <c r="B1506" s="13">
        <v>1</v>
      </c>
      <c r="C1506" s="48" t="s">
        <v>3781</v>
      </c>
      <c r="D1506" s="1" t="s">
        <v>6164</v>
      </c>
      <c r="E1506" s="5">
        <v>36.592964000000002</v>
      </c>
      <c r="F1506" s="5">
        <v>2.4518930000000001</v>
      </c>
      <c r="G1506" s="13">
        <v>-550</v>
      </c>
      <c r="H1506" s="1" t="s">
        <v>730</v>
      </c>
      <c r="I1506" s="1" t="s">
        <v>6715</v>
      </c>
      <c r="J1506" s="14" t="s">
        <v>6713</v>
      </c>
      <c r="K1506" s="16"/>
      <c r="L1506" s="14" t="s">
        <v>3783</v>
      </c>
      <c r="M1506" s="14" t="s">
        <v>6163</v>
      </c>
      <c r="N1506" s="1" t="s">
        <v>3760</v>
      </c>
      <c r="O1506" s="13" t="str">
        <f t="shared" si="31"/>
        <v>a</v>
      </c>
      <c r="P1506" s="13" t="s">
        <v>97</v>
      </c>
      <c r="Q1506" s="13" t="s">
        <v>23</v>
      </c>
      <c r="R1506" s="13" t="s">
        <v>23</v>
      </c>
      <c r="S1506" s="13" t="s">
        <v>23</v>
      </c>
      <c r="T1506" s="13"/>
      <c r="U1506" s="13" t="s">
        <v>23</v>
      </c>
      <c r="V1506" s="13" t="s">
        <v>23</v>
      </c>
      <c r="W1506" s="13" t="s">
        <v>23</v>
      </c>
      <c r="X1506" s="13" t="s">
        <v>23</v>
      </c>
      <c r="Y1506" s="13" t="s">
        <v>23</v>
      </c>
      <c r="Z1506" s="13" t="s">
        <v>23</v>
      </c>
    </row>
    <row r="1507" spans="1:26" s="1" customFormat="1" ht="48" x14ac:dyDescent="0.25">
      <c r="A1507" s="4">
        <v>2785</v>
      </c>
      <c r="B1507" s="13">
        <v>1</v>
      </c>
      <c r="C1507" s="48" t="s">
        <v>6298</v>
      </c>
      <c r="D1507" s="1" t="s">
        <v>6297</v>
      </c>
      <c r="E1507" s="5">
        <v>36.612077999999997</v>
      </c>
      <c r="F1507" s="5">
        <v>2.1897739999999999</v>
      </c>
      <c r="G1507" s="13">
        <v>-550</v>
      </c>
      <c r="H1507" s="1" t="s">
        <v>730</v>
      </c>
      <c r="I1507" s="1" t="s">
        <v>7108</v>
      </c>
      <c r="J1507" s="16"/>
      <c r="K1507" s="16"/>
      <c r="L1507" s="14" t="s">
        <v>3785</v>
      </c>
      <c r="M1507" s="14" t="s">
        <v>6165</v>
      </c>
      <c r="N1507" s="1" t="s">
        <v>3760</v>
      </c>
      <c r="O1507" s="13" t="str">
        <f t="shared" si="31"/>
        <v>a</v>
      </c>
      <c r="P1507" s="13"/>
      <c r="Q1507" s="13" t="s">
        <v>40</v>
      </c>
      <c r="R1507" s="13" t="s">
        <v>23</v>
      </c>
      <c r="S1507" s="13" t="s">
        <v>23</v>
      </c>
      <c r="T1507" s="13" t="s">
        <v>39</v>
      </c>
      <c r="U1507" s="13" t="s">
        <v>23</v>
      </c>
      <c r="V1507" s="13" t="s">
        <v>23</v>
      </c>
      <c r="W1507" s="13" t="s">
        <v>23</v>
      </c>
      <c r="X1507" s="13" t="s">
        <v>23</v>
      </c>
      <c r="Y1507" s="13" t="s">
        <v>39</v>
      </c>
      <c r="Z1507" s="13" t="s">
        <v>23</v>
      </c>
    </row>
    <row r="1508" spans="1:26" s="1" customFormat="1" ht="24" x14ac:dyDescent="0.25">
      <c r="A1508" s="4">
        <v>2788</v>
      </c>
      <c r="B1508" s="13">
        <v>1</v>
      </c>
      <c r="C1508" s="48" t="s">
        <v>3788</v>
      </c>
      <c r="D1508" s="1" t="s">
        <v>3789</v>
      </c>
      <c r="E1508" s="5">
        <v>36.570515</v>
      </c>
      <c r="F1508" s="5">
        <v>1.860012</v>
      </c>
      <c r="G1508" s="13">
        <v>-550</v>
      </c>
      <c r="H1508" s="1" t="s">
        <v>3790</v>
      </c>
      <c r="I1508" s="1" t="s">
        <v>776</v>
      </c>
      <c r="J1508" s="16"/>
      <c r="K1508" s="16"/>
      <c r="L1508" s="14" t="s">
        <v>3791</v>
      </c>
      <c r="M1508" s="14" t="s">
        <v>6166</v>
      </c>
      <c r="N1508" s="1" t="s">
        <v>3760</v>
      </c>
      <c r="O1508" s="13" t="str">
        <f t="shared" si="31"/>
        <v>a</v>
      </c>
      <c r="P1508" s="13"/>
      <c r="Q1508" s="13" t="s">
        <v>38</v>
      </c>
      <c r="R1508" s="13" t="s">
        <v>39</v>
      </c>
      <c r="S1508" s="13" t="s">
        <v>23</v>
      </c>
      <c r="T1508" s="13"/>
      <c r="U1508" s="13" t="s">
        <v>23</v>
      </c>
      <c r="V1508" s="13" t="s">
        <v>23</v>
      </c>
      <c r="W1508" s="13" t="s">
        <v>23</v>
      </c>
      <c r="X1508" s="13" t="s">
        <v>23</v>
      </c>
      <c r="Y1508" s="13" t="s">
        <v>23</v>
      </c>
      <c r="Z1508" s="13" t="s">
        <v>23</v>
      </c>
    </row>
    <row r="1509" spans="1:26" s="1" customFormat="1" ht="22.5" x14ac:dyDescent="0.25">
      <c r="A1509" s="4">
        <v>2792</v>
      </c>
      <c r="B1509" s="13">
        <v>1</v>
      </c>
      <c r="C1509" s="48" t="s">
        <v>3792</v>
      </c>
      <c r="D1509" s="1" t="s">
        <v>3793</v>
      </c>
      <c r="E1509" s="5">
        <v>36.371302</v>
      </c>
      <c r="F1509" s="5">
        <v>0.847001</v>
      </c>
      <c r="G1509" s="13">
        <v>-330</v>
      </c>
      <c r="H1509" s="1" t="s">
        <v>3774</v>
      </c>
      <c r="J1509" s="16"/>
      <c r="K1509" s="16"/>
      <c r="L1509" s="14" t="s">
        <v>3794</v>
      </c>
      <c r="M1509" s="14" t="s">
        <v>6167</v>
      </c>
      <c r="N1509" s="1" t="s">
        <v>3760</v>
      </c>
      <c r="O1509" s="13" t="str">
        <f t="shared" si="31"/>
        <v>a</v>
      </c>
      <c r="P1509" s="13"/>
      <c r="Q1509" s="13" t="s">
        <v>23</v>
      </c>
      <c r="R1509" s="13" t="s">
        <v>23</v>
      </c>
      <c r="S1509" s="13" t="s">
        <v>23</v>
      </c>
      <c r="T1509" s="13"/>
      <c r="U1509" s="13" t="s">
        <v>23</v>
      </c>
      <c r="V1509" s="13" t="s">
        <v>23</v>
      </c>
      <c r="W1509" s="13" t="s">
        <v>23</v>
      </c>
      <c r="X1509" s="13" t="s">
        <v>23</v>
      </c>
      <c r="Y1509" s="13" t="s">
        <v>23</v>
      </c>
      <c r="Z1509" s="13" t="s">
        <v>23</v>
      </c>
    </row>
    <row r="1510" spans="1:26" s="1" customFormat="1" ht="36" x14ac:dyDescent="0.25">
      <c r="A1510" s="4">
        <v>2795</v>
      </c>
      <c r="B1510" s="13">
        <v>1</v>
      </c>
      <c r="C1510" s="48" t="s">
        <v>6299</v>
      </c>
      <c r="D1510" s="1" t="s">
        <v>7411</v>
      </c>
      <c r="E1510" s="5">
        <v>36.04</v>
      </c>
      <c r="F1510" s="5">
        <v>0.1283</v>
      </c>
      <c r="G1510" s="13">
        <v>-30</v>
      </c>
      <c r="H1510" s="1" t="s">
        <v>3774</v>
      </c>
      <c r="I1510" s="1" t="s">
        <v>7014</v>
      </c>
      <c r="J1510" s="16"/>
      <c r="K1510" s="16"/>
      <c r="L1510" s="14" t="s">
        <v>6168</v>
      </c>
      <c r="M1510" s="14" t="s">
        <v>6169</v>
      </c>
      <c r="N1510" s="1" t="s">
        <v>3760</v>
      </c>
      <c r="O1510" s="13" t="str">
        <f t="shared" si="31"/>
        <v>a</v>
      </c>
      <c r="P1510" s="13"/>
      <c r="Q1510" s="13" t="s">
        <v>23</v>
      </c>
      <c r="R1510" s="13" t="s">
        <v>23</v>
      </c>
      <c r="S1510" s="13" t="s">
        <v>23</v>
      </c>
      <c r="T1510" s="13"/>
      <c r="U1510" s="13" t="s">
        <v>23</v>
      </c>
      <c r="V1510" s="13" t="s">
        <v>23</v>
      </c>
      <c r="W1510" s="13" t="s">
        <v>23</v>
      </c>
      <c r="X1510" s="13" t="s">
        <v>23</v>
      </c>
      <c r="Y1510" s="13" t="s">
        <v>39</v>
      </c>
      <c r="Z1510" s="13" t="s">
        <v>23</v>
      </c>
    </row>
    <row r="1511" spans="1:26" s="1" customFormat="1" ht="24" x14ac:dyDescent="0.25">
      <c r="A1511" s="4">
        <v>2796</v>
      </c>
      <c r="B1511" s="13">
        <v>1</v>
      </c>
      <c r="C1511" s="48" t="s">
        <v>6550</v>
      </c>
      <c r="D1511" s="1" t="s">
        <v>3795</v>
      </c>
      <c r="E1511" s="5">
        <v>35.926820999999997</v>
      </c>
      <c r="F1511" s="5">
        <v>6.4798999999999995E-2</v>
      </c>
      <c r="G1511" s="13" t="s">
        <v>974</v>
      </c>
      <c r="H1511" s="1" t="s">
        <v>3796</v>
      </c>
      <c r="I1511" s="1" t="s">
        <v>87</v>
      </c>
      <c r="J1511" s="16"/>
      <c r="K1511" s="16"/>
      <c r="L1511" s="14" t="s">
        <v>3797</v>
      </c>
      <c r="M1511" s="16"/>
      <c r="N1511" s="1" t="s">
        <v>3760</v>
      </c>
      <c r="O1511" s="13" t="str">
        <f t="shared" si="31"/>
        <v>a</v>
      </c>
      <c r="P1511" s="13" t="s">
        <v>97</v>
      </c>
      <c r="Q1511" s="13" t="s">
        <v>23</v>
      </c>
      <c r="R1511" s="13" t="s">
        <v>23</v>
      </c>
      <c r="S1511" s="13" t="s">
        <v>23</v>
      </c>
      <c r="T1511" s="13"/>
      <c r="U1511" s="13" t="s">
        <v>23</v>
      </c>
      <c r="V1511" s="13" t="s">
        <v>23</v>
      </c>
      <c r="W1511" s="13" t="s">
        <v>23</v>
      </c>
      <c r="X1511" s="13" t="s">
        <v>23</v>
      </c>
      <c r="Y1511" s="13" t="s">
        <v>23</v>
      </c>
      <c r="Z1511" s="13" t="s">
        <v>23</v>
      </c>
    </row>
    <row r="1512" spans="1:26" s="1" customFormat="1" ht="36" x14ac:dyDescent="0.25">
      <c r="A1512" s="4">
        <v>2800</v>
      </c>
      <c r="B1512" s="13">
        <v>1</v>
      </c>
      <c r="C1512" s="48" t="s">
        <v>6172</v>
      </c>
      <c r="D1512" s="1" t="s">
        <v>3806</v>
      </c>
      <c r="E1512" s="5">
        <v>35.775373000000002</v>
      </c>
      <c r="F1512" s="5">
        <v>-0.79608500000000004</v>
      </c>
      <c r="G1512" s="13" t="s">
        <v>974</v>
      </c>
      <c r="H1512" s="1" t="s">
        <v>730</v>
      </c>
      <c r="J1512" s="16"/>
      <c r="K1512" s="16"/>
      <c r="L1512" s="14" t="s">
        <v>3807</v>
      </c>
      <c r="M1512" s="16"/>
      <c r="N1512" s="1" t="s">
        <v>3760</v>
      </c>
      <c r="O1512" s="13" t="str">
        <f t="shared" si="31"/>
        <v>a</v>
      </c>
      <c r="P1512" s="13"/>
      <c r="Q1512" s="13" t="s">
        <v>23</v>
      </c>
      <c r="R1512" s="13" t="s">
        <v>23</v>
      </c>
      <c r="S1512" s="13" t="s">
        <v>23</v>
      </c>
      <c r="T1512" s="13"/>
      <c r="U1512" s="13" t="s">
        <v>23</v>
      </c>
      <c r="V1512" s="13" t="s">
        <v>23</v>
      </c>
      <c r="W1512" s="13" t="s">
        <v>23</v>
      </c>
      <c r="X1512" s="13" t="s">
        <v>23</v>
      </c>
      <c r="Y1512" s="13" t="s">
        <v>23</v>
      </c>
      <c r="Z1512" s="13" t="s">
        <v>23</v>
      </c>
    </row>
    <row r="1513" spans="1:26" s="1" customFormat="1" ht="24" x14ac:dyDescent="0.25">
      <c r="A1513" s="4">
        <v>2801</v>
      </c>
      <c r="B1513" s="13">
        <v>1</v>
      </c>
      <c r="C1513" s="48" t="s">
        <v>6175</v>
      </c>
      <c r="D1513" s="1" t="s">
        <v>6174</v>
      </c>
      <c r="E1513" s="5">
        <v>35.708500000000001</v>
      </c>
      <c r="F1513" s="5">
        <v>-0.89439999999999997</v>
      </c>
      <c r="G1513" s="13">
        <v>-550</v>
      </c>
      <c r="H1513" s="1" t="s">
        <v>730</v>
      </c>
      <c r="I1513" s="1" t="s">
        <v>114</v>
      </c>
      <c r="J1513" s="16"/>
      <c r="K1513" s="16"/>
      <c r="L1513" s="14" t="s">
        <v>3808</v>
      </c>
      <c r="M1513" s="14" t="s">
        <v>6173</v>
      </c>
      <c r="N1513" s="1" t="s">
        <v>3760</v>
      </c>
      <c r="O1513" s="13" t="str">
        <f t="shared" si="31"/>
        <v>a</v>
      </c>
      <c r="P1513" s="13"/>
      <c r="Q1513" s="13" t="s">
        <v>23</v>
      </c>
      <c r="R1513" s="13" t="s">
        <v>23</v>
      </c>
      <c r="S1513" s="13" t="s">
        <v>23</v>
      </c>
      <c r="T1513" s="13"/>
      <c r="U1513" s="13" t="s">
        <v>23</v>
      </c>
      <c r="V1513" s="13" t="s">
        <v>23</v>
      </c>
      <c r="W1513" s="13" t="s">
        <v>23</v>
      </c>
      <c r="X1513" s="13" t="s">
        <v>23</v>
      </c>
      <c r="Y1513" s="13" t="s">
        <v>23</v>
      </c>
      <c r="Z1513" s="13" t="s">
        <v>23</v>
      </c>
    </row>
    <row r="1514" spans="1:26" s="1" customFormat="1" ht="24" x14ac:dyDescent="0.25">
      <c r="A1514" s="4">
        <v>2803</v>
      </c>
      <c r="B1514" s="13">
        <v>1</v>
      </c>
      <c r="C1514" s="48" t="s">
        <v>6177</v>
      </c>
      <c r="D1514" s="1" t="s">
        <v>3809</v>
      </c>
      <c r="E1514" s="5">
        <v>35.724127000000003</v>
      </c>
      <c r="F1514" s="5">
        <v>-1.1315170000000001</v>
      </c>
      <c r="G1514" s="13" t="s">
        <v>974</v>
      </c>
      <c r="H1514" s="1" t="s">
        <v>730</v>
      </c>
      <c r="I1514" s="1" t="s">
        <v>3810</v>
      </c>
      <c r="J1514" s="16"/>
      <c r="K1514" s="16"/>
      <c r="L1514" s="14" t="s">
        <v>192</v>
      </c>
      <c r="M1514" s="14" t="s">
        <v>6176</v>
      </c>
      <c r="N1514" s="1" t="s">
        <v>3760</v>
      </c>
      <c r="O1514" s="13" t="str">
        <f t="shared" si="31"/>
        <v>a</v>
      </c>
      <c r="P1514" s="13"/>
      <c r="Q1514" s="13" t="s">
        <v>23</v>
      </c>
      <c r="R1514" s="13" t="s">
        <v>23</v>
      </c>
      <c r="S1514" s="13" t="s">
        <v>23</v>
      </c>
      <c r="T1514" s="13"/>
      <c r="U1514" s="13" t="s">
        <v>23</v>
      </c>
      <c r="V1514" s="13" t="s">
        <v>23</v>
      </c>
      <c r="W1514" s="13" t="s">
        <v>23</v>
      </c>
      <c r="X1514" s="13" t="s">
        <v>23</v>
      </c>
      <c r="Y1514" s="13" t="s">
        <v>23</v>
      </c>
      <c r="Z1514" s="13" t="s">
        <v>23</v>
      </c>
    </row>
    <row r="1515" spans="1:26" s="1" customFormat="1" ht="36" x14ac:dyDescent="0.25">
      <c r="A1515" s="4">
        <v>2804.1</v>
      </c>
      <c r="B1515" s="13">
        <v>1</v>
      </c>
      <c r="C1515" s="48" t="s">
        <v>3811</v>
      </c>
      <c r="D1515" s="1" t="s">
        <v>3812</v>
      </c>
      <c r="E1515" s="5">
        <v>35.552294000000003</v>
      </c>
      <c r="F1515" s="5">
        <v>-1.2039230000000001</v>
      </c>
      <c r="G1515" s="13" t="s">
        <v>974</v>
      </c>
      <c r="H1515" s="1" t="s">
        <v>3813</v>
      </c>
      <c r="J1515" s="16"/>
      <c r="K1515" s="16"/>
      <c r="L1515" s="14" t="s">
        <v>3814</v>
      </c>
      <c r="M1515" s="16"/>
      <c r="N1515" s="1" t="s">
        <v>3760</v>
      </c>
      <c r="O1515" s="13" t="str">
        <f t="shared" si="31"/>
        <v>a</v>
      </c>
      <c r="P1515" s="13"/>
      <c r="Q1515" s="13"/>
      <c r="R1515" s="13"/>
      <c r="S1515" s="13"/>
      <c r="T1515" s="13"/>
      <c r="U1515" s="13"/>
      <c r="V1515" s="13"/>
      <c r="W1515" s="13"/>
      <c r="X1515" s="13"/>
      <c r="Y1515" s="13"/>
      <c r="Z1515" s="13"/>
    </row>
    <row r="1516" spans="1:26" s="1" customFormat="1" ht="36" x14ac:dyDescent="0.25">
      <c r="A1516" s="4">
        <v>2808</v>
      </c>
      <c r="B1516" s="13">
        <v>1</v>
      </c>
      <c r="C1516" s="48" t="s">
        <v>6181</v>
      </c>
      <c r="D1516" s="1" t="s">
        <v>3818</v>
      </c>
      <c r="E1516" s="5">
        <v>35.321260000000002</v>
      </c>
      <c r="F1516" s="5">
        <v>-1.478102</v>
      </c>
      <c r="G1516" s="13">
        <v>-750</v>
      </c>
      <c r="H1516" s="1" t="s">
        <v>730</v>
      </c>
      <c r="I1516" s="1" t="s">
        <v>848</v>
      </c>
      <c r="J1516" s="16"/>
      <c r="K1516" s="16"/>
      <c r="L1516" s="14" t="s">
        <v>3819</v>
      </c>
      <c r="M1516" s="14" t="s">
        <v>6180</v>
      </c>
      <c r="N1516" s="1" t="s">
        <v>3760</v>
      </c>
      <c r="O1516" s="13" t="str">
        <f t="shared" si="31"/>
        <v>a</v>
      </c>
      <c r="P1516" s="13"/>
      <c r="Q1516" s="13" t="s">
        <v>40</v>
      </c>
      <c r="R1516" s="13" t="s">
        <v>23</v>
      </c>
      <c r="S1516" s="13" t="s">
        <v>23</v>
      </c>
      <c r="T1516" s="13"/>
      <c r="U1516" s="13" t="s">
        <v>23</v>
      </c>
      <c r="V1516" s="13" t="s">
        <v>23</v>
      </c>
      <c r="W1516" s="13" t="s">
        <v>23</v>
      </c>
      <c r="X1516" s="13" t="s">
        <v>23</v>
      </c>
      <c r="Y1516" s="13" t="s">
        <v>23</v>
      </c>
      <c r="Z1516" s="13" t="s">
        <v>54</v>
      </c>
    </row>
    <row r="1517" spans="1:26" s="1" customFormat="1" ht="22.5" x14ac:dyDescent="0.25">
      <c r="A1517" s="4">
        <v>2808.1</v>
      </c>
      <c r="B1517" s="13">
        <v>1</v>
      </c>
      <c r="C1517" s="48" t="s">
        <v>3820</v>
      </c>
      <c r="D1517" s="1" t="s">
        <v>3821</v>
      </c>
      <c r="E1517" s="5">
        <v>35.242094999999999</v>
      </c>
      <c r="F1517" s="5">
        <v>-1.5887020000000001</v>
      </c>
      <c r="G1517" s="13" t="s">
        <v>974</v>
      </c>
      <c r="H1517" s="1" t="s">
        <v>3813</v>
      </c>
      <c r="J1517" s="16"/>
      <c r="K1517" s="16"/>
      <c r="L1517" s="14" t="s">
        <v>3822</v>
      </c>
      <c r="M1517" s="16"/>
      <c r="N1517" s="1" t="s">
        <v>3760</v>
      </c>
      <c r="O1517" s="13" t="str">
        <f t="shared" ref="O1517:O1537" si="32">IF(H1517="","m","a")</f>
        <v>a</v>
      </c>
      <c r="P1517" s="13"/>
      <c r="Q1517" s="13"/>
      <c r="R1517" s="13"/>
      <c r="S1517" s="13"/>
      <c r="T1517" s="13"/>
      <c r="U1517" s="13"/>
      <c r="V1517" s="13"/>
      <c r="W1517" s="13"/>
      <c r="X1517" s="13"/>
      <c r="Y1517" s="13"/>
      <c r="Z1517" s="13"/>
    </row>
    <row r="1518" spans="1:26" s="1" customFormat="1" ht="24" x14ac:dyDescent="0.25">
      <c r="A1518" s="4">
        <v>2809</v>
      </c>
      <c r="B1518" s="13">
        <v>1</v>
      </c>
      <c r="C1518" s="48" t="s">
        <v>3823</v>
      </c>
      <c r="D1518" s="1" t="s">
        <v>3824</v>
      </c>
      <c r="E1518" s="5">
        <v>35.177762000000001</v>
      </c>
      <c r="F1518" s="5">
        <v>-1.661114</v>
      </c>
      <c r="G1518" s="13" t="s">
        <v>974</v>
      </c>
      <c r="H1518" s="1" t="s">
        <v>3796</v>
      </c>
      <c r="J1518" s="16"/>
      <c r="K1518" s="16"/>
      <c r="L1518" s="14" t="s">
        <v>3825</v>
      </c>
      <c r="M1518" s="16"/>
      <c r="N1518" s="1" t="s">
        <v>3760</v>
      </c>
      <c r="O1518" s="13" t="str">
        <f t="shared" si="32"/>
        <v>a</v>
      </c>
      <c r="P1518" s="13" t="s">
        <v>97</v>
      </c>
      <c r="Q1518" s="13" t="s">
        <v>23</v>
      </c>
      <c r="R1518" s="13" t="s">
        <v>23</v>
      </c>
      <c r="S1518" s="13" t="s">
        <v>23</v>
      </c>
      <c r="T1518" s="13"/>
      <c r="U1518" s="13" t="s">
        <v>23</v>
      </c>
      <c r="V1518" s="13" t="s">
        <v>23</v>
      </c>
      <c r="W1518" s="13" t="s">
        <v>23</v>
      </c>
      <c r="X1518" s="13" t="s">
        <v>23</v>
      </c>
      <c r="Y1518" s="13" t="s">
        <v>23</v>
      </c>
      <c r="Z1518" s="13" t="s">
        <v>23</v>
      </c>
    </row>
    <row r="1519" spans="1:26" s="1" customFormat="1" ht="48" x14ac:dyDescent="0.25">
      <c r="A1519" s="4">
        <v>2812.1</v>
      </c>
      <c r="B1519" s="13">
        <v>1</v>
      </c>
      <c r="C1519" s="48" t="s">
        <v>3829</v>
      </c>
      <c r="D1519" s="1" t="s">
        <v>4534</v>
      </c>
      <c r="E1519" s="5">
        <v>35.187787</v>
      </c>
      <c r="F1519" s="5">
        <v>-2.4354369999999999</v>
      </c>
      <c r="G1519" s="13" t="s">
        <v>974</v>
      </c>
      <c r="H1519" s="1" t="s">
        <v>3813</v>
      </c>
      <c r="I1519" s="1" t="s">
        <v>6718</v>
      </c>
      <c r="J1519" s="16"/>
      <c r="K1519" s="16"/>
      <c r="L1519" s="14" t="s">
        <v>3830</v>
      </c>
      <c r="M1519" s="14" t="s">
        <v>6182</v>
      </c>
      <c r="N1519" s="1" t="s">
        <v>3828</v>
      </c>
      <c r="O1519" s="13" t="str">
        <f t="shared" si="32"/>
        <v>a</v>
      </c>
      <c r="P1519" s="13"/>
      <c r="Q1519" s="13"/>
      <c r="R1519" s="13"/>
      <c r="S1519" s="13"/>
      <c r="T1519" s="13"/>
      <c r="U1519" s="13"/>
      <c r="V1519" s="13"/>
      <c r="W1519" s="13"/>
      <c r="X1519" s="13"/>
      <c r="Y1519" s="13"/>
      <c r="Z1519" s="13"/>
    </row>
    <row r="1520" spans="1:26" s="1" customFormat="1" ht="24" x14ac:dyDescent="0.25">
      <c r="A1520" s="4">
        <v>2813.1</v>
      </c>
      <c r="B1520" s="13">
        <v>1</v>
      </c>
      <c r="C1520" s="48" t="s">
        <v>3831</v>
      </c>
      <c r="D1520" s="1" t="s">
        <v>6489</v>
      </c>
      <c r="E1520" s="5">
        <v>35.216675000000002</v>
      </c>
      <c r="F1520" s="5">
        <v>-3.8937460000000002</v>
      </c>
      <c r="G1520" s="13" t="s">
        <v>974</v>
      </c>
      <c r="H1520" s="1" t="s">
        <v>3813</v>
      </c>
      <c r="I1520" s="1" t="s">
        <v>3879</v>
      </c>
      <c r="J1520" s="16"/>
      <c r="K1520" s="16"/>
      <c r="L1520" s="14" t="s">
        <v>3832</v>
      </c>
      <c r="M1520" s="16"/>
      <c r="N1520" s="1" t="s">
        <v>3828</v>
      </c>
      <c r="O1520" s="13" t="str">
        <f t="shared" si="32"/>
        <v>a</v>
      </c>
      <c r="P1520" s="13"/>
      <c r="Q1520" s="13"/>
      <c r="R1520" s="13"/>
      <c r="S1520" s="13"/>
      <c r="T1520" s="13"/>
      <c r="U1520" s="13"/>
      <c r="V1520" s="13"/>
      <c r="W1520" s="13"/>
      <c r="X1520" s="13"/>
      <c r="Y1520" s="13"/>
      <c r="Z1520" s="13"/>
    </row>
    <row r="1521" spans="1:26" s="1" customFormat="1" ht="22.5" x14ac:dyDescent="0.25">
      <c r="A1521" s="4">
        <v>2813.2</v>
      </c>
      <c r="B1521" s="13">
        <v>1</v>
      </c>
      <c r="C1521" s="48" t="s">
        <v>3833</v>
      </c>
      <c r="D1521" s="1" t="s">
        <v>3834</v>
      </c>
      <c r="E1521" s="5">
        <v>35.159847999999997</v>
      </c>
      <c r="F1521" s="5">
        <v>-4.3294370000000004</v>
      </c>
      <c r="G1521" s="13" t="s">
        <v>974</v>
      </c>
      <c r="H1521" s="1" t="s">
        <v>3813</v>
      </c>
      <c r="I1521" s="1" t="s">
        <v>3879</v>
      </c>
      <c r="J1521" s="16"/>
      <c r="K1521" s="16"/>
      <c r="L1521" s="14" t="s">
        <v>3835</v>
      </c>
      <c r="M1521" s="16"/>
      <c r="N1521" s="1" t="s">
        <v>3828</v>
      </c>
      <c r="O1521" s="13" t="str">
        <f t="shared" si="32"/>
        <v>a</v>
      </c>
      <c r="P1521" s="13"/>
      <c r="Q1521" s="13"/>
      <c r="R1521" s="13"/>
      <c r="S1521" s="13"/>
      <c r="T1521" s="13"/>
      <c r="U1521" s="13"/>
      <c r="V1521" s="13"/>
      <c r="W1521" s="13"/>
      <c r="X1521" s="13"/>
      <c r="Y1521" s="13"/>
      <c r="Z1521" s="13"/>
    </row>
    <row r="1522" spans="1:26" s="1" customFormat="1" ht="22.5" x14ac:dyDescent="0.25">
      <c r="A1522" s="4">
        <v>2813.3</v>
      </c>
      <c r="B1522" s="13">
        <v>1</v>
      </c>
      <c r="C1522" s="48" t="s">
        <v>3836</v>
      </c>
      <c r="D1522" s="1" t="s">
        <v>6512</v>
      </c>
      <c r="E1522" s="5">
        <v>35.211087999999997</v>
      </c>
      <c r="F1522" s="5">
        <v>-4.6576320000000004</v>
      </c>
      <c r="G1522" s="13" t="s">
        <v>974</v>
      </c>
      <c r="H1522" s="1" t="s">
        <v>3813</v>
      </c>
      <c r="I1522" s="1" t="s">
        <v>3879</v>
      </c>
      <c r="J1522" s="16"/>
      <c r="K1522" s="16"/>
      <c r="L1522" s="14" t="s">
        <v>3837</v>
      </c>
      <c r="M1522" s="16"/>
      <c r="N1522" s="1" t="s">
        <v>3828</v>
      </c>
      <c r="O1522" s="13" t="str">
        <f t="shared" si="32"/>
        <v>a</v>
      </c>
      <c r="P1522" s="13"/>
      <c r="Q1522" s="13"/>
      <c r="R1522" s="13"/>
      <c r="S1522" s="13"/>
      <c r="T1522" s="13"/>
      <c r="U1522" s="13"/>
      <c r="V1522" s="13"/>
      <c r="W1522" s="13"/>
      <c r="X1522" s="13"/>
      <c r="Y1522" s="13"/>
      <c r="Z1522" s="13"/>
    </row>
    <row r="1523" spans="1:26" s="1" customFormat="1" ht="24" x14ac:dyDescent="0.25">
      <c r="A1523" s="4">
        <v>2814</v>
      </c>
      <c r="B1523" s="13">
        <v>1</v>
      </c>
      <c r="C1523" s="48" t="s">
        <v>3838</v>
      </c>
      <c r="D1523" s="1" t="s">
        <v>3839</v>
      </c>
      <c r="E1523" s="5">
        <v>35.443313000000003</v>
      </c>
      <c r="F1523" s="5">
        <v>-5.0751609999999996</v>
      </c>
      <c r="G1523" s="13" t="s">
        <v>974</v>
      </c>
      <c r="H1523" s="1" t="s">
        <v>3774</v>
      </c>
      <c r="I1523" s="1" t="s">
        <v>3879</v>
      </c>
      <c r="J1523" s="16"/>
      <c r="K1523" s="16"/>
      <c r="L1523" s="14" t="s">
        <v>3840</v>
      </c>
      <c r="M1523" s="16"/>
      <c r="N1523" s="1" t="s">
        <v>3828</v>
      </c>
      <c r="O1523" s="13" t="str">
        <f t="shared" si="32"/>
        <v>a</v>
      </c>
      <c r="P1523" s="13"/>
      <c r="Q1523" s="13" t="s">
        <v>23</v>
      </c>
      <c r="R1523" s="13" t="s">
        <v>23</v>
      </c>
      <c r="S1523" s="13" t="s">
        <v>23</v>
      </c>
      <c r="T1523" s="13"/>
      <c r="U1523" s="13" t="s">
        <v>23</v>
      </c>
      <c r="V1523" s="13" t="s">
        <v>23</v>
      </c>
      <c r="W1523" s="13" t="s">
        <v>23</v>
      </c>
      <c r="X1523" s="13" t="s">
        <v>23</v>
      </c>
      <c r="Y1523" s="13" t="s">
        <v>23</v>
      </c>
      <c r="Z1523" s="13" t="s">
        <v>23</v>
      </c>
    </row>
    <row r="1524" spans="1:26" s="1" customFormat="1" ht="48" x14ac:dyDescent="0.25">
      <c r="A1524" s="4">
        <v>2816.2</v>
      </c>
      <c r="B1524" s="13">
        <v>1</v>
      </c>
      <c r="C1524" s="48" t="s">
        <v>3844</v>
      </c>
      <c r="D1524" s="1" t="s">
        <v>7418</v>
      </c>
      <c r="E1524" s="5">
        <v>35.559452999999998</v>
      </c>
      <c r="F1524" s="5">
        <v>-5.4110339999999999</v>
      </c>
      <c r="G1524" s="13">
        <v>-330</v>
      </c>
      <c r="H1524" s="1" t="s">
        <v>3774</v>
      </c>
      <c r="I1524" s="1" t="s">
        <v>4273</v>
      </c>
      <c r="J1524" s="16"/>
      <c r="K1524" s="16"/>
      <c r="L1524" s="14" t="s">
        <v>3845</v>
      </c>
      <c r="M1524" s="14" t="s">
        <v>6183</v>
      </c>
      <c r="N1524" s="1" t="s">
        <v>3828</v>
      </c>
      <c r="O1524" s="13" t="str">
        <f t="shared" si="32"/>
        <v>a</v>
      </c>
      <c r="P1524" s="13"/>
      <c r="Q1524" s="13" t="s">
        <v>23</v>
      </c>
      <c r="R1524" s="13" t="s">
        <v>23</v>
      </c>
      <c r="S1524" s="13" t="s">
        <v>23</v>
      </c>
      <c r="T1524" s="13"/>
      <c r="U1524" s="13" t="s">
        <v>23</v>
      </c>
      <c r="V1524" s="13" t="s">
        <v>23</v>
      </c>
      <c r="W1524" s="13" t="s">
        <v>23</v>
      </c>
      <c r="X1524" s="13" t="s">
        <v>23</v>
      </c>
      <c r="Y1524" s="13" t="s">
        <v>23</v>
      </c>
      <c r="Z1524" s="13" t="s">
        <v>23</v>
      </c>
    </row>
    <row r="1525" spans="1:26" s="1" customFormat="1" ht="22.5" x14ac:dyDescent="0.25">
      <c r="A1525" s="4">
        <v>2817</v>
      </c>
      <c r="B1525" s="13">
        <v>1</v>
      </c>
      <c r="C1525" s="48" t="s">
        <v>3841</v>
      </c>
      <c r="D1525" s="1" t="s">
        <v>3842</v>
      </c>
      <c r="E1525" s="5">
        <v>35.666114999999998</v>
      </c>
      <c r="F1525" s="5">
        <v>-5.2800739999999999</v>
      </c>
      <c r="G1525" s="13" t="s">
        <v>974</v>
      </c>
      <c r="H1525" s="1" t="s">
        <v>3813</v>
      </c>
      <c r="I1525" s="1" t="s">
        <v>3879</v>
      </c>
      <c r="J1525" s="16"/>
      <c r="K1525" s="16"/>
      <c r="L1525" s="14" t="s">
        <v>3843</v>
      </c>
      <c r="M1525" s="16"/>
      <c r="N1525" s="1" t="s">
        <v>3828</v>
      </c>
      <c r="O1525" s="13" t="str">
        <f t="shared" si="32"/>
        <v>a</v>
      </c>
      <c r="P1525" s="13"/>
      <c r="Q1525" s="13"/>
      <c r="R1525" s="13"/>
      <c r="S1525" s="13"/>
      <c r="T1525" s="13"/>
      <c r="U1525" s="13"/>
      <c r="V1525" s="13"/>
      <c r="W1525" s="13"/>
      <c r="X1525" s="13"/>
      <c r="Y1525" s="13"/>
      <c r="Z1525" s="13"/>
    </row>
    <row r="1526" spans="1:26" s="1" customFormat="1" ht="48" x14ac:dyDescent="0.25">
      <c r="A1526" s="4">
        <v>2818.1</v>
      </c>
      <c r="B1526" s="13">
        <v>1</v>
      </c>
      <c r="C1526" s="48" t="s">
        <v>3846</v>
      </c>
      <c r="D1526" s="1" t="s">
        <v>7413</v>
      </c>
      <c r="E1526" s="5">
        <v>35.846193999999997</v>
      </c>
      <c r="F1526" s="5">
        <v>-5.3553860000000002</v>
      </c>
      <c r="G1526" s="13" t="s">
        <v>974</v>
      </c>
      <c r="H1526" s="1" t="s">
        <v>3813</v>
      </c>
      <c r="I1526" s="1" t="s">
        <v>7422</v>
      </c>
      <c r="J1526" s="16"/>
      <c r="K1526" s="16"/>
      <c r="L1526" s="14" t="s">
        <v>3847</v>
      </c>
      <c r="M1526" s="16"/>
      <c r="N1526" s="1" t="s">
        <v>3828</v>
      </c>
      <c r="O1526" s="13" t="str">
        <f t="shared" si="32"/>
        <v>a</v>
      </c>
      <c r="P1526" s="13"/>
      <c r="Q1526" s="13"/>
      <c r="R1526" s="13"/>
      <c r="S1526" s="13"/>
      <c r="T1526" s="13"/>
      <c r="U1526" s="13"/>
      <c r="V1526" s="13"/>
      <c r="W1526" s="13"/>
      <c r="X1526" s="13"/>
      <c r="Y1526" s="13"/>
      <c r="Z1526" s="13"/>
    </row>
    <row r="1527" spans="1:26" s="1" customFormat="1" ht="48" x14ac:dyDescent="0.25">
      <c r="A1527" s="4">
        <v>2824</v>
      </c>
      <c r="B1527" s="13">
        <v>1</v>
      </c>
      <c r="C1527" s="48" t="s">
        <v>3848</v>
      </c>
      <c r="D1527" s="1" t="s">
        <v>6490</v>
      </c>
      <c r="E1527" s="5">
        <v>35.914054999999998</v>
      </c>
      <c r="F1527" s="5">
        <v>-5.418304</v>
      </c>
      <c r="G1527" s="13" t="s">
        <v>974</v>
      </c>
      <c r="H1527" s="1" t="s">
        <v>3849</v>
      </c>
      <c r="I1527" s="1" t="s">
        <v>446</v>
      </c>
      <c r="J1527" s="16"/>
      <c r="K1527" s="16"/>
      <c r="L1527" s="14" t="s">
        <v>3850</v>
      </c>
      <c r="M1527" s="16"/>
      <c r="N1527" s="1" t="s">
        <v>3828</v>
      </c>
      <c r="O1527" s="13" t="str">
        <f t="shared" si="32"/>
        <v>a</v>
      </c>
      <c r="P1527" s="13"/>
      <c r="Q1527" s="13"/>
      <c r="R1527" s="13" t="s">
        <v>23</v>
      </c>
      <c r="S1527" s="13" t="s">
        <v>23</v>
      </c>
      <c r="T1527" s="13"/>
      <c r="U1527" s="13" t="s">
        <v>23</v>
      </c>
      <c r="V1527" s="13" t="s">
        <v>23</v>
      </c>
      <c r="W1527" s="13" t="s">
        <v>23</v>
      </c>
      <c r="X1527" s="13" t="s">
        <v>23</v>
      </c>
      <c r="Y1527" s="13" t="s">
        <v>23</v>
      </c>
      <c r="Z1527" s="13" t="s">
        <v>23</v>
      </c>
    </row>
    <row r="1528" spans="1:26" s="1" customFormat="1" ht="36" x14ac:dyDescent="0.25">
      <c r="A1528" s="4">
        <v>2827</v>
      </c>
      <c r="B1528" s="13">
        <v>1</v>
      </c>
      <c r="C1528" s="48" t="s">
        <v>7409</v>
      </c>
      <c r="D1528" s="1" t="s">
        <v>7410</v>
      </c>
      <c r="E1528" s="5">
        <v>35.845399999999998</v>
      </c>
      <c r="F1528" s="5">
        <v>-5.5556999999999999</v>
      </c>
      <c r="G1528" s="13">
        <v>-330</v>
      </c>
      <c r="H1528" s="1" t="s">
        <v>3774</v>
      </c>
      <c r="I1528" s="1" t="s">
        <v>6716</v>
      </c>
      <c r="J1528" s="16" t="s">
        <v>4257</v>
      </c>
      <c r="K1528" s="16"/>
      <c r="L1528" s="14" t="s">
        <v>6185</v>
      </c>
      <c r="M1528" s="14" t="s">
        <v>6184</v>
      </c>
      <c r="N1528" s="1" t="s">
        <v>3828</v>
      </c>
      <c r="O1528" s="13" t="str">
        <f t="shared" si="32"/>
        <v>a</v>
      </c>
      <c r="P1528" s="13"/>
      <c r="Q1528" s="13" t="s">
        <v>23</v>
      </c>
      <c r="R1528" s="13" t="s">
        <v>23</v>
      </c>
      <c r="S1528" s="13" t="s">
        <v>23</v>
      </c>
      <c r="T1528" s="13"/>
      <c r="U1528" s="13" t="s">
        <v>23</v>
      </c>
      <c r="V1528" s="13" t="s">
        <v>23</v>
      </c>
      <c r="W1528" s="13" t="s">
        <v>23</v>
      </c>
      <c r="X1528" s="13" t="s">
        <v>23</v>
      </c>
      <c r="Y1528" s="13" t="s">
        <v>23</v>
      </c>
      <c r="Z1528" s="13" t="s">
        <v>23</v>
      </c>
    </row>
    <row r="1529" spans="1:26" s="1" customFormat="1" ht="72" x14ac:dyDescent="0.25">
      <c r="A1529" s="4">
        <v>2836</v>
      </c>
      <c r="B1529" s="13">
        <v>1</v>
      </c>
      <c r="C1529" s="48" t="s">
        <v>3858</v>
      </c>
      <c r="D1529" s="1" t="s">
        <v>7419</v>
      </c>
      <c r="E1529" s="5">
        <v>34.335518</v>
      </c>
      <c r="F1529" s="5">
        <v>-6.4896520000000004</v>
      </c>
      <c r="G1529" s="13">
        <v>-30</v>
      </c>
      <c r="H1529" s="1" t="s">
        <v>3774</v>
      </c>
      <c r="I1529" s="1" t="s">
        <v>4263</v>
      </c>
      <c r="J1529" s="16"/>
      <c r="K1529" s="16"/>
      <c r="L1529" s="14" t="s">
        <v>3859</v>
      </c>
      <c r="M1529" s="14" t="s">
        <v>6188</v>
      </c>
      <c r="N1529" s="1" t="s">
        <v>3828</v>
      </c>
      <c r="O1529" s="13" t="str">
        <f t="shared" si="32"/>
        <v>a</v>
      </c>
      <c r="P1529" s="13" t="s">
        <v>97</v>
      </c>
      <c r="Q1529" s="13" t="s">
        <v>23</v>
      </c>
      <c r="R1529" s="13" t="s">
        <v>23</v>
      </c>
      <c r="S1529" s="13" t="s">
        <v>23</v>
      </c>
      <c r="T1529" s="13"/>
      <c r="U1529" s="13" t="s">
        <v>23</v>
      </c>
      <c r="V1529" s="13" t="s">
        <v>23</v>
      </c>
      <c r="W1529" s="13" t="s">
        <v>23</v>
      </c>
      <c r="X1529" s="13" t="s">
        <v>23</v>
      </c>
      <c r="Y1529" s="13" t="s">
        <v>23</v>
      </c>
      <c r="Z1529" s="13" t="s">
        <v>23</v>
      </c>
    </row>
    <row r="1530" spans="1:26" s="1" customFormat="1" ht="72" x14ac:dyDescent="0.25">
      <c r="A1530" s="4">
        <v>2837</v>
      </c>
      <c r="B1530" s="13">
        <v>1</v>
      </c>
      <c r="C1530" s="48" t="s">
        <v>6190</v>
      </c>
      <c r="D1530" s="1" t="s">
        <v>7421</v>
      </c>
      <c r="E1530" s="5">
        <v>34.006999999999998</v>
      </c>
      <c r="F1530" s="5">
        <v>-6.8209</v>
      </c>
      <c r="G1530" s="13">
        <v>-330</v>
      </c>
      <c r="H1530" s="1" t="s">
        <v>3813</v>
      </c>
      <c r="I1530" s="1" t="s">
        <v>7423</v>
      </c>
      <c r="J1530" s="16"/>
      <c r="K1530" s="16"/>
      <c r="L1530" s="14" t="s">
        <v>3860</v>
      </c>
      <c r="M1530" s="14" t="s">
        <v>6189</v>
      </c>
      <c r="N1530" s="1" t="s">
        <v>3828</v>
      </c>
      <c r="O1530" s="13" t="str">
        <f t="shared" si="32"/>
        <v>a</v>
      </c>
      <c r="P1530" s="13" t="s">
        <v>97</v>
      </c>
      <c r="Q1530" s="13" t="s">
        <v>23</v>
      </c>
      <c r="R1530" s="13" t="s">
        <v>23</v>
      </c>
      <c r="S1530" s="13" t="s">
        <v>23</v>
      </c>
      <c r="T1530" s="13"/>
      <c r="U1530" s="13" t="s">
        <v>23</v>
      </c>
      <c r="V1530" s="13" t="s">
        <v>23</v>
      </c>
      <c r="W1530" s="13" t="s">
        <v>23</v>
      </c>
      <c r="X1530" s="13" t="s">
        <v>23</v>
      </c>
      <c r="Y1530" s="13" t="s">
        <v>23</v>
      </c>
      <c r="Z1530" s="13" t="s">
        <v>23</v>
      </c>
    </row>
    <row r="1531" spans="1:26" s="1" customFormat="1" ht="24" x14ac:dyDescent="0.25">
      <c r="A1531" s="4">
        <v>2838</v>
      </c>
      <c r="B1531" s="13">
        <v>1</v>
      </c>
      <c r="C1531" s="48" t="s">
        <v>3861</v>
      </c>
      <c r="D1531" s="1" t="s">
        <v>3862</v>
      </c>
      <c r="E1531" s="5">
        <v>33.837966000000002</v>
      </c>
      <c r="F1531" s="5">
        <v>-7.1306419999999999</v>
      </c>
      <c r="G1531" s="13" t="s">
        <v>974</v>
      </c>
      <c r="H1531" s="1" t="s">
        <v>3774</v>
      </c>
      <c r="I1531" s="1" t="s">
        <v>87</v>
      </c>
      <c r="J1531" s="16"/>
      <c r="K1531" s="16"/>
      <c r="L1531" s="14" t="s">
        <v>3863</v>
      </c>
      <c r="M1531" s="16"/>
      <c r="N1531" s="1" t="s">
        <v>3828</v>
      </c>
      <c r="O1531" s="13" t="str">
        <f t="shared" si="32"/>
        <v>a</v>
      </c>
      <c r="P1531" s="13"/>
      <c r="Q1531" s="13" t="s">
        <v>23</v>
      </c>
      <c r="R1531" s="13" t="s">
        <v>23</v>
      </c>
      <c r="S1531" s="13" t="s">
        <v>23</v>
      </c>
      <c r="T1531" s="13"/>
      <c r="U1531" s="13" t="s">
        <v>23</v>
      </c>
      <c r="V1531" s="13" t="s">
        <v>23</v>
      </c>
      <c r="W1531" s="13" t="s">
        <v>23</v>
      </c>
      <c r="X1531" s="13" t="s">
        <v>23</v>
      </c>
      <c r="Y1531" s="13" t="s">
        <v>23</v>
      </c>
      <c r="Z1531" s="13" t="s">
        <v>23</v>
      </c>
    </row>
    <row r="1532" spans="1:26" s="1" customFormat="1" ht="56.25" x14ac:dyDescent="0.25">
      <c r="A1532" s="4">
        <v>2839</v>
      </c>
      <c r="B1532" s="13">
        <v>1</v>
      </c>
      <c r="C1532" s="48" t="s">
        <v>6778</v>
      </c>
      <c r="D1532" s="1" t="s">
        <v>3864</v>
      </c>
      <c r="E1532" s="5">
        <v>33.325786000000001</v>
      </c>
      <c r="F1532" s="5">
        <v>-8.3408909999999992</v>
      </c>
      <c r="G1532" s="13" t="s">
        <v>974</v>
      </c>
      <c r="H1532" s="1" t="s">
        <v>3876</v>
      </c>
      <c r="I1532" s="1" t="s">
        <v>114</v>
      </c>
      <c r="J1532" s="16"/>
      <c r="K1532" s="14" t="s">
        <v>6774</v>
      </c>
      <c r="L1532" s="14" t="s">
        <v>3865</v>
      </c>
      <c r="M1532" s="16"/>
      <c r="N1532" s="1" t="s">
        <v>3828</v>
      </c>
      <c r="O1532" s="13" t="str">
        <f t="shared" si="32"/>
        <v>a</v>
      </c>
      <c r="P1532" s="13"/>
      <c r="Q1532" s="13" t="s">
        <v>23</v>
      </c>
      <c r="R1532" s="13" t="s">
        <v>23</v>
      </c>
      <c r="S1532" s="13" t="s">
        <v>23</v>
      </c>
      <c r="T1532" s="13"/>
      <c r="U1532" s="13" t="s">
        <v>23</v>
      </c>
      <c r="V1532" s="13" t="s">
        <v>23</v>
      </c>
      <c r="W1532" s="13" t="s">
        <v>23</v>
      </c>
      <c r="X1532" s="13" t="s">
        <v>23</v>
      </c>
      <c r="Y1532" s="13" t="s">
        <v>23</v>
      </c>
      <c r="Z1532" s="13" t="s">
        <v>23</v>
      </c>
    </row>
    <row r="1533" spans="1:26" s="1" customFormat="1" ht="56.25" x14ac:dyDescent="0.25">
      <c r="A1533" s="4">
        <v>2841</v>
      </c>
      <c r="B1533" s="13">
        <v>1</v>
      </c>
      <c r="C1533" s="48" t="s">
        <v>6783</v>
      </c>
      <c r="D1533" s="1" t="s">
        <v>3867</v>
      </c>
      <c r="E1533" s="5">
        <v>33.228661000000002</v>
      </c>
      <c r="F1533" s="5">
        <v>-8.5578610000000008</v>
      </c>
      <c r="G1533" s="13" t="s">
        <v>974</v>
      </c>
      <c r="H1533" s="1" t="s">
        <v>3876</v>
      </c>
      <c r="I1533" s="1" t="s">
        <v>114</v>
      </c>
      <c r="J1533" s="16"/>
      <c r="K1533" s="14" t="s">
        <v>6774</v>
      </c>
      <c r="L1533" s="14" t="s">
        <v>3868</v>
      </c>
      <c r="M1533" s="16"/>
      <c r="N1533" s="1" t="s">
        <v>3828</v>
      </c>
      <c r="O1533" s="13" t="str">
        <f t="shared" si="32"/>
        <v>a</v>
      </c>
      <c r="P1533" s="13"/>
      <c r="Q1533" s="13" t="s">
        <v>23</v>
      </c>
      <c r="R1533" s="13" t="s">
        <v>23</v>
      </c>
      <c r="S1533" s="13" t="s">
        <v>23</v>
      </c>
      <c r="T1533" s="13"/>
      <c r="U1533" s="13" t="s">
        <v>23</v>
      </c>
      <c r="V1533" s="13" t="s">
        <v>23</v>
      </c>
      <c r="W1533" s="13" t="s">
        <v>23</v>
      </c>
      <c r="X1533" s="13" t="s">
        <v>23</v>
      </c>
      <c r="Y1533" s="13" t="s">
        <v>23</v>
      </c>
      <c r="Z1533" s="13" t="s">
        <v>23</v>
      </c>
    </row>
    <row r="1534" spans="1:26" s="1" customFormat="1" ht="56.25" x14ac:dyDescent="0.25">
      <c r="A1534" s="4">
        <v>2841.3</v>
      </c>
      <c r="B1534" s="13">
        <v>1</v>
      </c>
      <c r="C1534" s="48" t="s">
        <v>6781</v>
      </c>
      <c r="D1534" s="1" t="s">
        <v>7417</v>
      </c>
      <c r="E1534" s="5">
        <v>32.746000000000002</v>
      </c>
      <c r="F1534" s="5">
        <v>-9.0410000000000004</v>
      </c>
      <c r="G1534" s="13"/>
      <c r="H1534" s="1" t="s">
        <v>3876</v>
      </c>
      <c r="I1534" s="1" t="s">
        <v>4263</v>
      </c>
      <c r="J1534" s="16"/>
      <c r="K1534" s="14" t="s">
        <v>6774</v>
      </c>
      <c r="L1534" s="14"/>
      <c r="M1534" s="16"/>
      <c r="N1534" s="1" t="s">
        <v>3828</v>
      </c>
      <c r="O1534" s="13" t="str">
        <f t="shared" si="32"/>
        <v>a</v>
      </c>
      <c r="P1534" s="13"/>
      <c r="Q1534" s="13"/>
      <c r="R1534" s="13"/>
      <c r="S1534" s="13"/>
      <c r="T1534" s="13"/>
      <c r="U1534" s="13"/>
      <c r="V1534" s="13"/>
      <c r="W1534" s="13"/>
      <c r="X1534" s="13"/>
      <c r="Y1534" s="13"/>
      <c r="Z1534" s="13"/>
    </row>
    <row r="1535" spans="1:26" s="1" customFormat="1" ht="24" x14ac:dyDescent="0.25">
      <c r="A1535" s="4">
        <v>2842</v>
      </c>
      <c r="B1535" s="13">
        <v>1</v>
      </c>
      <c r="C1535" s="48" t="s">
        <v>3869</v>
      </c>
      <c r="D1535" s="1" t="s">
        <v>3751</v>
      </c>
      <c r="E1535" s="5">
        <v>32.303660000000001</v>
      </c>
      <c r="F1535" s="5">
        <v>-9.2587259999999993</v>
      </c>
      <c r="G1535" s="13" t="s">
        <v>974</v>
      </c>
      <c r="H1535" s="1" t="s">
        <v>3870</v>
      </c>
      <c r="J1535" s="16"/>
      <c r="K1535" s="16"/>
      <c r="L1535" s="14" t="s">
        <v>3871</v>
      </c>
      <c r="M1535" s="16"/>
      <c r="N1535" s="1" t="s">
        <v>3828</v>
      </c>
      <c r="O1535" s="13" t="str">
        <f t="shared" si="32"/>
        <v>a</v>
      </c>
      <c r="P1535" s="13" t="s">
        <v>97</v>
      </c>
      <c r="Q1535" s="13" t="s">
        <v>23</v>
      </c>
      <c r="R1535" s="13" t="s">
        <v>23</v>
      </c>
      <c r="S1535" s="13" t="s">
        <v>23</v>
      </c>
      <c r="T1535" s="13"/>
      <c r="U1535" s="13" t="s">
        <v>23</v>
      </c>
      <c r="V1535" s="13" t="s">
        <v>23</v>
      </c>
      <c r="W1535" s="13" t="s">
        <v>23</v>
      </c>
      <c r="X1535" s="13" t="s">
        <v>23</v>
      </c>
      <c r="Y1535" s="13" t="s">
        <v>23</v>
      </c>
      <c r="Z1535" s="13" t="s">
        <v>23</v>
      </c>
    </row>
    <row r="1536" spans="1:26" s="1" customFormat="1" ht="56.25" x14ac:dyDescent="0.25">
      <c r="A1536" s="4">
        <v>2844</v>
      </c>
      <c r="B1536" s="13">
        <v>1</v>
      </c>
      <c r="C1536" s="48" t="s">
        <v>6777</v>
      </c>
      <c r="D1536" s="1" t="s">
        <v>7412</v>
      </c>
      <c r="E1536" s="5">
        <v>31.494340000000001</v>
      </c>
      <c r="F1536" s="5">
        <v>-9.7858499999999999</v>
      </c>
      <c r="G1536" s="13" t="s">
        <v>974</v>
      </c>
      <c r="H1536" s="1" t="s">
        <v>3876</v>
      </c>
      <c r="I1536" s="1" t="s">
        <v>4273</v>
      </c>
      <c r="J1536" s="16"/>
      <c r="K1536" s="14" t="s">
        <v>6774</v>
      </c>
      <c r="L1536" s="14" t="s">
        <v>3872</v>
      </c>
      <c r="M1536" s="16"/>
      <c r="N1536" s="1" t="s">
        <v>3828</v>
      </c>
      <c r="O1536" s="13" t="str">
        <f t="shared" si="32"/>
        <v>a</v>
      </c>
      <c r="P1536" s="13"/>
      <c r="Q1536" s="13" t="s">
        <v>23</v>
      </c>
      <c r="R1536" s="13" t="s">
        <v>23</v>
      </c>
      <c r="S1536" s="13" t="s">
        <v>23</v>
      </c>
      <c r="T1536" s="13"/>
      <c r="U1536" s="13" t="s">
        <v>23</v>
      </c>
      <c r="V1536" s="13" t="s">
        <v>23</v>
      </c>
      <c r="W1536" s="13" t="s">
        <v>23</v>
      </c>
      <c r="X1536" s="13" t="s">
        <v>23</v>
      </c>
      <c r="Y1536" s="13" t="s">
        <v>23</v>
      </c>
      <c r="Z1536" s="13" t="s">
        <v>23</v>
      </c>
    </row>
    <row r="1537" spans="1:26" s="1" customFormat="1" ht="24" x14ac:dyDescent="0.25">
      <c r="A1537" s="4">
        <v>2845</v>
      </c>
      <c r="B1537" s="13">
        <v>1</v>
      </c>
      <c r="C1537" s="48" t="s">
        <v>3873</v>
      </c>
      <c r="D1537" s="1" t="s">
        <v>3874</v>
      </c>
      <c r="E1537" s="5">
        <v>30.622983000000001</v>
      </c>
      <c r="F1537" s="5">
        <v>-9.886609</v>
      </c>
      <c r="G1537" s="13" t="s">
        <v>974</v>
      </c>
      <c r="H1537" s="1" t="s">
        <v>3774</v>
      </c>
      <c r="J1537" s="16"/>
      <c r="K1537" s="16"/>
      <c r="L1537" s="14" t="s">
        <v>3875</v>
      </c>
      <c r="M1537" s="16"/>
      <c r="N1537" s="1" t="s">
        <v>3828</v>
      </c>
      <c r="O1537" s="13" t="str">
        <f t="shared" si="32"/>
        <v>a</v>
      </c>
      <c r="P1537" s="13"/>
      <c r="Q1537" s="13"/>
      <c r="R1537" s="13"/>
      <c r="S1537" s="13" t="s">
        <v>23</v>
      </c>
      <c r="T1537" s="13"/>
      <c r="U1537" s="13" t="s">
        <v>23</v>
      </c>
      <c r="V1537" s="13" t="s">
        <v>23</v>
      </c>
      <c r="W1537" s="13" t="s">
        <v>23</v>
      </c>
      <c r="X1537" s="13" t="s">
        <v>23</v>
      </c>
      <c r="Y1537" s="13" t="s">
        <v>23</v>
      </c>
      <c r="Z1537" s="13" t="s">
        <v>23</v>
      </c>
    </row>
    <row r="1538" spans="1:26" x14ac:dyDescent="0.25">
      <c r="K1538" s="16"/>
    </row>
  </sheetData>
  <sortState xmlns:xlrd2="http://schemas.microsoft.com/office/spreadsheetml/2017/richdata2" ref="A2:Z1537">
    <sortCondition descending="1" ref="B2:B1537"/>
    <sortCondition ref="A2:A1537"/>
  </sortState>
  <hyperlinks>
    <hyperlink ref="L167" r:id="rId1" xr:uid="{00000000-0004-0000-0200-000000000000}"/>
    <hyperlink ref="L584" r:id="rId2" xr:uid="{00000000-0004-0000-0200-000001000000}"/>
    <hyperlink ref="L302" r:id="rId3" xr:uid="{00000000-0004-0000-0200-000002000000}"/>
    <hyperlink ref="L52" r:id="rId4" xr:uid="{00000000-0004-0000-0200-000003000000}"/>
    <hyperlink ref="L585" r:id="rId5" xr:uid="{00000000-0004-0000-0200-000004000000}"/>
    <hyperlink ref="L587" r:id="rId6" xr:uid="{00000000-0004-0000-0200-000005000000}"/>
    <hyperlink ref="L590" r:id="rId7" xr:uid="{00000000-0004-0000-0200-000006000000}"/>
    <hyperlink ref="L593" r:id="rId8" xr:uid="{00000000-0004-0000-0200-000007000000}"/>
    <hyperlink ref="L596" r:id="rId9" xr:uid="{00000000-0004-0000-0200-000008000000}"/>
    <hyperlink ref="L597" r:id="rId10" xr:uid="{00000000-0004-0000-0200-000009000000}"/>
    <hyperlink ref="L598" r:id="rId11" xr:uid="{00000000-0004-0000-0200-00000A000000}"/>
    <hyperlink ref="L599" r:id="rId12" xr:uid="{00000000-0004-0000-0200-00000B000000}"/>
    <hyperlink ref="L600" r:id="rId13" xr:uid="{00000000-0004-0000-0200-00000C000000}"/>
    <hyperlink ref="L601" r:id="rId14" xr:uid="{00000000-0004-0000-0200-00000D000000}"/>
    <hyperlink ref="L602" r:id="rId15" xr:uid="{00000000-0004-0000-0200-00000E000000}"/>
    <hyperlink ref="L603" r:id="rId16" xr:uid="{00000000-0004-0000-0200-00000F000000}"/>
    <hyperlink ref="L604" r:id="rId17" xr:uid="{00000000-0004-0000-0200-000010000000}"/>
    <hyperlink ref="L605" r:id="rId18" xr:uid="{00000000-0004-0000-0200-000011000000}"/>
    <hyperlink ref="L606" r:id="rId19" xr:uid="{00000000-0004-0000-0200-000012000000}"/>
    <hyperlink ref="L607" r:id="rId20" xr:uid="{00000000-0004-0000-0200-000013000000}"/>
    <hyperlink ref="L305" r:id="rId21" xr:uid="{00000000-0004-0000-0200-000014000000}"/>
    <hyperlink ref="L609" r:id="rId22" xr:uid="{00000000-0004-0000-0200-000015000000}"/>
    <hyperlink ref="L611" r:id="rId23" xr:uid="{00000000-0004-0000-0200-000016000000}"/>
    <hyperlink ref="L612" r:id="rId24" xr:uid="{00000000-0004-0000-0200-000017000000}"/>
    <hyperlink ref="L614" r:id="rId25" xr:uid="{00000000-0004-0000-0200-000018000000}"/>
    <hyperlink ref="L615" r:id="rId26" xr:uid="{00000000-0004-0000-0200-000019000000}"/>
    <hyperlink ref="L616" r:id="rId27" xr:uid="{00000000-0004-0000-0200-00001A000000}"/>
    <hyperlink ref="L617" r:id="rId28" xr:uid="{00000000-0004-0000-0200-00001B000000}"/>
    <hyperlink ref="L618" r:id="rId29" xr:uid="{00000000-0004-0000-0200-00001C000000}"/>
    <hyperlink ref="L169" r:id="rId30" xr:uid="{00000000-0004-0000-0200-00001D000000}"/>
    <hyperlink ref="L53" r:id="rId31" xr:uid="{00000000-0004-0000-0200-00001E000000}"/>
    <hyperlink ref="L620" r:id="rId32" xr:uid="{00000000-0004-0000-0200-00001F000000}"/>
    <hyperlink ref="L307" r:id="rId33" xr:uid="{00000000-0004-0000-0200-000020000000}"/>
    <hyperlink ref="L621" r:id="rId34" xr:uid="{00000000-0004-0000-0200-000021000000}"/>
    <hyperlink ref="L622" r:id="rId35" xr:uid="{00000000-0004-0000-0200-000022000000}"/>
    <hyperlink ref="L170" r:id="rId36" xr:uid="{00000000-0004-0000-0200-000023000000}"/>
    <hyperlink ref="L623" r:id="rId37" xr:uid="{00000000-0004-0000-0200-000024000000}"/>
    <hyperlink ref="L624" r:id="rId38" xr:uid="{00000000-0004-0000-0200-000025000000}"/>
    <hyperlink ref="L626" r:id="rId39" xr:uid="{00000000-0004-0000-0200-000026000000}"/>
    <hyperlink ref="L627" r:id="rId40" xr:uid="{00000000-0004-0000-0200-000027000000}"/>
    <hyperlink ref="L628" r:id="rId41" xr:uid="{00000000-0004-0000-0200-000028000000}"/>
    <hyperlink ref="L629" r:id="rId42" xr:uid="{00000000-0004-0000-0200-000029000000}"/>
    <hyperlink ref="L630" r:id="rId43" xr:uid="{00000000-0004-0000-0200-00002A000000}"/>
    <hyperlink ref="L54" r:id="rId44" xr:uid="{00000000-0004-0000-0200-00002B000000}"/>
    <hyperlink ref="L633" r:id="rId45" xr:uid="{00000000-0004-0000-0200-00002C000000}"/>
    <hyperlink ref="L634" r:id="rId46" xr:uid="{00000000-0004-0000-0200-00002D000000}"/>
    <hyperlink ref="L635" r:id="rId47" xr:uid="{00000000-0004-0000-0200-00002E000000}"/>
    <hyperlink ref="L636" r:id="rId48" xr:uid="{00000000-0004-0000-0200-00002F000000}"/>
    <hyperlink ref="L171" r:id="rId49" xr:uid="{00000000-0004-0000-0200-000030000000}"/>
    <hyperlink ref="L638" r:id="rId50" xr:uid="{00000000-0004-0000-0200-000031000000}"/>
    <hyperlink ref="L100" r:id="rId51" xr:uid="{00000000-0004-0000-0200-000032000000}"/>
    <hyperlink ref="L641" r:id="rId52" xr:uid="{00000000-0004-0000-0200-000033000000}"/>
    <hyperlink ref="L308" r:id="rId53" xr:uid="{00000000-0004-0000-0200-000034000000}"/>
    <hyperlink ref="L173" r:id="rId54" xr:uid="{00000000-0004-0000-0200-000035000000}"/>
    <hyperlink ref="L643" r:id="rId55" xr:uid="{00000000-0004-0000-0200-000036000000}"/>
    <hyperlink ref="L645" r:id="rId56" xr:uid="{00000000-0004-0000-0200-000037000000}"/>
    <hyperlink ref="L646" r:id="rId57" xr:uid="{00000000-0004-0000-0200-000038000000}"/>
    <hyperlink ref="L647" r:id="rId58" xr:uid="{00000000-0004-0000-0200-000039000000}"/>
    <hyperlink ref="L648" r:id="rId59" xr:uid="{00000000-0004-0000-0200-00003A000000}"/>
    <hyperlink ref="L649" r:id="rId60" xr:uid="{00000000-0004-0000-0200-00003B000000}"/>
    <hyperlink ref="L650" r:id="rId61" xr:uid="{00000000-0004-0000-0200-00003C000000}"/>
    <hyperlink ref="L651" r:id="rId62" xr:uid="{00000000-0004-0000-0200-00003D000000}"/>
    <hyperlink ref="L652" r:id="rId63" xr:uid="{00000000-0004-0000-0200-00003E000000}"/>
    <hyperlink ref="L653" r:id="rId64" xr:uid="{00000000-0004-0000-0200-00003F000000}"/>
    <hyperlink ref="L309" r:id="rId65" xr:uid="{00000000-0004-0000-0200-000040000000}"/>
    <hyperlink ref="L654" r:id="rId66" xr:uid="{00000000-0004-0000-0200-000041000000}"/>
    <hyperlink ref="L655" r:id="rId67" xr:uid="{00000000-0004-0000-0200-000042000000}"/>
    <hyperlink ref="L656" r:id="rId68" xr:uid="{00000000-0004-0000-0200-000043000000}"/>
    <hyperlink ref="L657" r:id="rId69" xr:uid="{00000000-0004-0000-0200-000044000000}"/>
    <hyperlink ref="L658" r:id="rId70" xr:uid="{00000000-0004-0000-0200-000045000000}"/>
    <hyperlink ref="L311" r:id="rId71" xr:uid="{00000000-0004-0000-0200-000046000000}"/>
    <hyperlink ref="L312" r:id="rId72" xr:uid="{00000000-0004-0000-0200-000047000000}"/>
    <hyperlink ref="K582" r:id="rId73" xr:uid="{00000000-0004-0000-0200-000048000000}"/>
    <hyperlink ref="L659" r:id="rId74" xr:uid="{00000000-0004-0000-0200-000049000000}"/>
    <hyperlink ref="L660" r:id="rId75" xr:uid="{00000000-0004-0000-0200-00004A000000}"/>
    <hyperlink ref="L174" r:id="rId76" xr:uid="{00000000-0004-0000-0200-00004B000000}"/>
    <hyperlink ref="L175" r:id="rId77" xr:uid="{00000000-0004-0000-0200-00004C000000}"/>
    <hyperlink ref="L661" r:id="rId78" xr:uid="{00000000-0004-0000-0200-00004D000000}"/>
    <hyperlink ref="L176" r:id="rId79" xr:uid="{00000000-0004-0000-0200-00004E000000}"/>
    <hyperlink ref="L313" r:id="rId80" xr:uid="{00000000-0004-0000-0200-00004F000000}"/>
    <hyperlink ref="L663" r:id="rId81" xr:uid="{00000000-0004-0000-0200-000050000000}"/>
    <hyperlink ref="L664" r:id="rId82" xr:uid="{00000000-0004-0000-0200-000051000000}"/>
    <hyperlink ref="L55" r:id="rId83" xr:uid="{00000000-0004-0000-0200-000052000000}"/>
    <hyperlink ref="L56" r:id="rId84" xr:uid="{00000000-0004-0000-0200-000053000000}"/>
    <hyperlink ref="L665" r:id="rId85" xr:uid="{00000000-0004-0000-0200-000054000000}"/>
    <hyperlink ref="L666" r:id="rId86" xr:uid="{00000000-0004-0000-0200-000055000000}"/>
    <hyperlink ref="L667" r:id="rId87" xr:uid="{00000000-0004-0000-0200-000056000000}"/>
    <hyperlink ref="L668" r:id="rId88" xr:uid="{00000000-0004-0000-0200-000057000000}"/>
    <hyperlink ref="L314" r:id="rId89" xr:uid="{00000000-0004-0000-0200-000058000000}"/>
    <hyperlink ref="L669" r:id="rId90" xr:uid="{00000000-0004-0000-0200-000059000000}"/>
    <hyperlink ref="L670" r:id="rId91" xr:uid="{00000000-0004-0000-0200-00005A000000}"/>
    <hyperlink ref="L671" r:id="rId92" xr:uid="{00000000-0004-0000-0200-00005B000000}"/>
    <hyperlink ref="L177" r:id="rId93" xr:uid="{00000000-0004-0000-0200-00005C000000}"/>
    <hyperlink ref="L672" r:id="rId94" xr:uid="{00000000-0004-0000-0200-00005D000000}"/>
    <hyperlink ref="L673" r:id="rId95" xr:uid="{00000000-0004-0000-0200-00005E000000}"/>
    <hyperlink ref="L674" r:id="rId96" xr:uid="{00000000-0004-0000-0200-00005F000000}"/>
    <hyperlink ref="L677" r:id="rId97" xr:uid="{00000000-0004-0000-0200-000060000000}"/>
    <hyperlink ref="L316" r:id="rId98" xr:uid="{00000000-0004-0000-0200-000061000000}"/>
    <hyperlink ref="L678" r:id="rId99" xr:uid="{00000000-0004-0000-0200-000062000000}"/>
    <hyperlink ref="L679" r:id="rId100" xr:uid="{00000000-0004-0000-0200-000063000000}"/>
    <hyperlink ref="L681" r:id="rId101" xr:uid="{00000000-0004-0000-0200-000064000000}"/>
    <hyperlink ref="L103" r:id="rId102" xr:uid="{00000000-0004-0000-0200-000065000000}"/>
    <hyperlink ref="L682" r:id="rId103" xr:uid="{00000000-0004-0000-0200-000066000000}"/>
    <hyperlink ref="L683" r:id="rId104" xr:uid="{00000000-0004-0000-0200-000067000000}"/>
    <hyperlink ref="L684" r:id="rId105" xr:uid="{00000000-0004-0000-0200-000068000000}"/>
    <hyperlink ref="L104" r:id="rId106" xr:uid="{00000000-0004-0000-0200-000069000000}"/>
    <hyperlink ref="L685" r:id="rId107" xr:uid="{00000000-0004-0000-0200-00006A000000}"/>
    <hyperlink ref="L686" r:id="rId108" xr:uid="{00000000-0004-0000-0200-00006B000000}"/>
    <hyperlink ref="L105" r:id="rId109" xr:uid="{00000000-0004-0000-0200-00006C000000}"/>
    <hyperlink ref="L687" r:id="rId110" xr:uid="{00000000-0004-0000-0200-00006D000000}"/>
    <hyperlink ref="L688" r:id="rId111" xr:uid="{00000000-0004-0000-0200-00006E000000}"/>
    <hyperlink ref="L689" r:id="rId112" xr:uid="{00000000-0004-0000-0200-00006F000000}"/>
    <hyperlink ref="L690" r:id="rId113" xr:uid="{00000000-0004-0000-0200-000070000000}"/>
    <hyperlink ref="L691" r:id="rId114" xr:uid="{00000000-0004-0000-0200-000071000000}"/>
    <hyperlink ref="L692" r:id="rId115" xr:uid="{00000000-0004-0000-0200-000072000000}"/>
    <hyperlink ref="L693" r:id="rId116" xr:uid="{00000000-0004-0000-0200-000073000000}"/>
    <hyperlink ref="L694" r:id="rId117" xr:uid="{00000000-0004-0000-0200-000074000000}"/>
    <hyperlink ref="L695" r:id="rId118" xr:uid="{00000000-0004-0000-0200-000075000000}"/>
    <hyperlink ref="L696" r:id="rId119" xr:uid="{00000000-0004-0000-0200-000076000000}"/>
    <hyperlink ref="L697" r:id="rId120" xr:uid="{00000000-0004-0000-0200-000077000000}"/>
    <hyperlink ref="L610" r:id="rId121" xr:uid="{00000000-0004-0000-0200-000078000000}"/>
    <hyperlink ref="L698" r:id="rId122" xr:uid="{00000000-0004-0000-0200-000079000000}"/>
    <hyperlink ref="L699" r:id="rId123" xr:uid="{00000000-0004-0000-0200-00007A000000}"/>
    <hyperlink ref="L700" r:id="rId124" xr:uid="{00000000-0004-0000-0200-00007B000000}"/>
    <hyperlink ref="L701" r:id="rId125" xr:uid="{00000000-0004-0000-0200-00007C000000}"/>
    <hyperlink ref="L318" r:id="rId126" xr:uid="{00000000-0004-0000-0200-00007D000000}"/>
    <hyperlink ref="L178" r:id="rId127" xr:uid="{00000000-0004-0000-0200-00007E000000}"/>
    <hyperlink ref="L319" r:id="rId128" xr:uid="{00000000-0004-0000-0200-00007F000000}"/>
    <hyperlink ref="L702" r:id="rId129" xr:uid="{00000000-0004-0000-0200-000080000000}"/>
    <hyperlink ref="L320" r:id="rId130" xr:uid="{00000000-0004-0000-0200-000081000000}"/>
    <hyperlink ref="L703" r:id="rId131" xr:uid="{00000000-0004-0000-0200-000082000000}"/>
    <hyperlink ref="L106" r:id="rId132" xr:uid="{00000000-0004-0000-0200-000083000000}"/>
    <hyperlink ref="L704" r:id="rId133" xr:uid="{00000000-0004-0000-0200-000084000000}"/>
    <hyperlink ref="L705" r:id="rId134" xr:uid="{00000000-0004-0000-0200-000085000000}"/>
    <hyperlink ref="L34" r:id="rId135" xr:uid="{00000000-0004-0000-0200-000086000000}"/>
    <hyperlink ref="L706" r:id="rId136" xr:uid="{00000000-0004-0000-0200-000087000000}"/>
    <hyperlink ref="L107" r:id="rId137" xr:uid="{00000000-0004-0000-0200-000088000000}"/>
    <hyperlink ref="L707" r:id="rId138" xr:uid="{00000000-0004-0000-0200-000089000000}"/>
    <hyperlink ref="L709" r:id="rId139" xr:uid="{00000000-0004-0000-0200-00008A000000}"/>
    <hyperlink ref="L708" r:id="rId140" xr:uid="{00000000-0004-0000-0200-00008B000000}"/>
    <hyperlink ref="L58" r:id="rId141" xr:uid="{00000000-0004-0000-0200-00008C000000}"/>
    <hyperlink ref="L179" r:id="rId142" xr:uid="{00000000-0004-0000-0200-00008D000000}"/>
    <hyperlink ref="L711" r:id="rId143" xr:uid="{00000000-0004-0000-0200-00008E000000}"/>
    <hyperlink ref="L712" r:id="rId144" xr:uid="{00000000-0004-0000-0200-00008F000000}"/>
    <hyperlink ref="L713" r:id="rId145" xr:uid="{00000000-0004-0000-0200-000090000000}"/>
    <hyperlink ref="L321" r:id="rId146" xr:uid="{00000000-0004-0000-0200-000091000000}"/>
    <hyperlink ref="L180" r:id="rId147" xr:uid="{00000000-0004-0000-0200-000092000000}"/>
    <hyperlink ref="L714" r:id="rId148" xr:uid="{00000000-0004-0000-0200-000093000000}"/>
    <hyperlink ref="L716" r:id="rId149" xr:uid="{00000000-0004-0000-0200-000094000000}"/>
    <hyperlink ref="L181" r:id="rId150" xr:uid="{00000000-0004-0000-0200-000095000000}"/>
    <hyperlink ref="L108" r:id="rId151" xr:uid="{00000000-0004-0000-0200-000096000000}"/>
    <hyperlink ref="L718" r:id="rId152" xr:uid="{00000000-0004-0000-0200-000097000000}"/>
    <hyperlink ref="L719" r:id="rId153" xr:uid="{00000000-0004-0000-0200-000098000000}"/>
    <hyperlink ref="L720" r:id="rId154" xr:uid="{00000000-0004-0000-0200-000099000000}"/>
    <hyperlink ref="L721" r:id="rId155" xr:uid="{00000000-0004-0000-0200-00009A000000}"/>
    <hyperlink ref="L323" r:id="rId156" xr:uid="{00000000-0004-0000-0200-00009B000000}"/>
    <hyperlink ref="L722" r:id="rId157" xr:uid="{00000000-0004-0000-0200-00009C000000}"/>
    <hyperlink ref="L723" r:id="rId158" xr:uid="{00000000-0004-0000-0200-00009D000000}"/>
    <hyperlink ref="L182" r:id="rId159" xr:uid="{00000000-0004-0000-0200-00009E000000}"/>
    <hyperlink ref="L724" r:id="rId160" xr:uid="{00000000-0004-0000-0200-00009F000000}"/>
    <hyperlink ref="L183" r:id="rId161" xr:uid="{00000000-0004-0000-0200-0000A0000000}"/>
    <hyperlink ref="L725" r:id="rId162" xr:uid="{00000000-0004-0000-0200-0000A1000000}"/>
    <hyperlink ref="L2" r:id="rId163" xr:uid="{00000000-0004-0000-0200-0000A2000000}"/>
    <hyperlink ref="L726" r:id="rId164" xr:uid="{00000000-0004-0000-0200-0000A3000000}"/>
    <hyperlink ref="L26" r:id="rId165" xr:uid="{00000000-0004-0000-0200-0000A4000000}"/>
    <hyperlink ref="L728" r:id="rId166" xr:uid="{00000000-0004-0000-0200-0000A5000000}"/>
    <hyperlink ref="L184" r:id="rId167" xr:uid="{00000000-0004-0000-0200-0000A6000000}"/>
    <hyperlink ref="L730" r:id="rId168" xr:uid="{00000000-0004-0000-0200-0000A7000000}"/>
    <hyperlink ref="L731" r:id="rId169" xr:uid="{00000000-0004-0000-0200-0000A8000000}"/>
    <hyperlink ref="L59" r:id="rId170" xr:uid="{00000000-0004-0000-0200-0000A9000000}"/>
    <hyperlink ref="L325" r:id="rId171" xr:uid="{00000000-0004-0000-0200-0000AA000000}"/>
    <hyperlink ref="L109" r:id="rId172" xr:uid="{00000000-0004-0000-0200-0000AB000000}"/>
    <hyperlink ref="L185" r:id="rId173" xr:uid="{00000000-0004-0000-0200-0000AC000000}"/>
    <hyperlink ref="L733" r:id="rId174" xr:uid="{00000000-0004-0000-0200-0000AD000000}"/>
    <hyperlink ref="L734" r:id="rId175" xr:uid="{00000000-0004-0000-0200-0000AE000000}"/>
    <hyperlink ref="L735" r:id="rId176" xr:uid="{00000000-0004-0000-0200-0000AF000000}"/>
    <hyperlink ref="L60" r:id="rId177" xr:uid="{00000000-0004-0000-0200-0000B0000000}"/>
    <hyperlink ref="L326" r:id="rId178" xr:uid="{00000000-0004-0000-0200-0000B1000000}"/>
    <hyperlink ref="L742" r:id="rId179" xr:uid="{00000000-0004-0000-0200-0000B2000000}"/>
    <hyperlink ref="L327" r:id="rId180" xr:uid="{00000000-0004-0000-0200-0000B3000000}"/>
    <hyperlink ref="L736" r:id="rId181" xr:uid="{00000000-0004-0000-0200-0000B4000000}"/>
    <hyperlink ref="L328" r:id="rId182" xr:uid="{00000000-0004-0000-0200-0000B5000000}"/>
    <hyperlink ref="L35" r:id="rId183" xr:uid="{00000000-0004-0000-0200-0000B6000000}"/>
    <hyperlink ref="L186" r:id="rId184" xr:uid="{00000000-0004-0000-0200-0000B7000000}"/>
    <hyperlink ref="L329" r:id="rId185" xr:uid="{00000000-0004-0000-0200-0000B8000000}"/>
    <hyperlink ref="L61" r:id="rId186" xr:uid="{00000000-0004-0000-0200-0000B9000000}"/>
    <hyperlink ref="L737" r:id="rId187" xr:uid="{00000000-0004-0000-0200-0000BA000000}"/>
    <hyperlink ref="L738" r:id="rId188" xr:uid="{00000000-0004-0000-0200-0000BB000000}"/>
    <hyperlink ref="L334" r:id="rId189" xr:uid="{00000000-0004-0000-0200-0000BC000000}"/>
    <hyperlink ref="L739" r:id="rId190" xr:uid="{00000000-0004-0000-0200-0000BD000000}"/>
    <hyperlink ref="L740" r:id="rId191" xr:uid="{00000000-0004-0000-0200-0000BE000000}"/>
    <hyperlink ref="L336" r:id="rId192" xr:uid="{00000000-0004-0000-0200-0000BF000000}"/>
    <hyperlink ref="L744" r:id="rId193" xr:uid="{00000000-0004-0000-0200-0000C0000000}"/>
    <hyperlink ref="L746" r:id="rId194" xr:uid="{00000000-0004-0000-0200-0000C1000000}"/>
    <hyperlink ref="L27" r:id="rId195" xr:uid="{00000000-0004-0000-0200-0000C2000000}"/>
    <hyperlink ref="L748" r:id="rId196" xr:uid="{00000000-0004-0000-0200-0000C3000000}"/>
    <hyperlink ref="L187" r:id="rId197" xr:uid="{00000000-0004-0000-0200-0000C4000000}"/>
    <hyperlink ref="L337" r:id="rId198" xr:uid="{00000000-0004-0000-0200-0000C5000000}"/>
    <hyperlink ref="L750" r:id="rId199" xr:uid="{00000000-0004-0000-0200-0000C6000000}"/>
    <hyperlink ref="L751" r:id="rId200" xr:uid="{00000000-0004-0000-0200-0000C7000000}"/>
    <hyperlink ref="L62" r:id="rId201" xr:uid="{00000000-0004-0000-0200-0000C8000000}"/>
    <hyperlink ref="L752" r:id="rId202" xr:uid="{00000000-0004-0000-0200-0000C9000000}"/>
    <hyperlink ref="L753" r:id="rId203" xr:uid="{00000000-0004-0000-0200-0000CA000000}"/>
    <hyperlink ref="L754" r:id="rId204" xr:uid="{00000000-0004-0000-0200-0000CB000000}"/>
    <hyperlink ref="L28" r:id="rId205" xr:uid="{00000000-0004-0000-0200-0000CC000000}"/>
    <hyperlink ref="L756" r:id="rId206" xr:uid="{00000000-0004-0000-0200-0000CD000000}"/>
    <hyperlink ref="L757" r:id="rId207" xr:uid="{00000000-0004-0000-0200-0000CE000000}"/>
    <hyperlink ref="L17" r:id="rId208" xr:uid="{00000000-0004-0000-0200-0000CF000000}"/>
    <hyperlink ref="L188" r:id="rId209" xr:uid="{00000000-0004-0000-0200-0000D0000000}"/>
    <hyperlink ref="L758" r:id="rId210" xr:uid="{00000000-0004-0000-0200-0000D1000000}"/>
    <hyperlink ref="L338" r:id="rId211" xr:uid="{00000000-0004-0000-0200-0000D2000000}"/>
    <hyperlink ref="L189" r:id="rId212" xr:uid="{00000000-0004-0000-0200-0000D3000000}"/>
    <hyperlink ref="L760" r:id="rId213" xr:uid="{00000000-0004-0000-0200-0000D4000000}"/>
    <hyperlink ref="L761" r:id="rId214" xr:uid="{00000000-0004-0000-0200-0000D5000000}"/>
    <hyperlink ref="L762" r:id="rId215" xr:uid="{00000000-0004-0000-0200-0000D6000000}"/>
    <hyperlink ref="L190" r:id="rId216" xr:uid="{00000000-0004-0000-0200-0000D7000000}"/>
    <hyperlink ref="L3" r:id="rId217" xr:uid="{00000000-0004-0000-0200-0000D8000000}"/>
    <hyperlink ref="L340" r:id="rId218" xr:uid="{00000000-0004-0000-0200-0000D9000000}"/>
    <hyperlink ref="L764" r:id="rId219" xr:uid="{00000000-0004-0000-0200-0000DA000000}"/>
    <hyperlink ref="L765" r:id="rId220" xr:uid="{00000000-0004-0000-0200-0000DB000000}"/>
    <hyperlink ref="L766" r:id="rId221" xr:uid="{00000000-0004-0000-0200-0000DC000000}"/>
    <hyperlink ref="L767" r:id="rId222" xr:uid="{00000000-0004-0000-0200-0000DD000000}"/>
    <hyperlink ref="L341" r:id="rId223" xr:uid="{00000000-0004-0000-0200-0000DE000000}"/>
    <hyperlink ref="L191" r:id="rId224" xr:uid="{00000000-0004-0000-0200-0000DF000000}"/>
    <hyperlink ref="L768" r:id="rId225" xr:uid="{00000000-0004-0000-0200-0000E0000000}"/>
    <hyperlink ref="L769" r:id="rId226" xr:uid="{00000000-0004-0000-0200-0000E1000000}"/>
    <hyperlink ref="L64" r:id="rId227" xr:uid="{00000000-0004-0000-0200-0000E2000000}"/>
    <hyperlink ref="L65" r:id="rId228" xr:uid="{00000000-0004-0000-0200-0000E3000000}"/>
    <hyperlink ref="L342" r:id="rId229" xr:uid="{00000000-0004-0000-0200-0000E4000000}"/>
    <hyperlink ref="L771" r:id="rId230" xr:uid="{00000000-0004-0000-0200-0000E5000000}"/>
    <hyperlink ref="L772" r:id="rId231" xr:uid="{00000000-0004-0000-0200-0000E6000000}"/>
    <hyperlink ref="L192" r:id="rId232" xr:uid="{00000000-0004-0000-0200-0000E7000000}"/>
    <hyperlink ref="L773" r:id="rId233" xr:uid="{00000000-0004-0000-0200-0000E8000000}"/>
    <hyperlink ref="L774" r:id="rId234" xr:uid="{00000000-0004-0000-0200-0000E9000000}"/>
    <hyperlink ref="L111" r:id="rId235" xr:uid="{00000000-0004-0000-0200-0000EA000000}"/>
    <hyperlink ref="L775" r:id="rId236" xr:uid="{00000000-0004-0000-0200-0000EB000000}"/>
    <hyperlink ref="L776" r:id="rId237" xr:uid="{00000000-0004-0000-0200-0000EC000000}"/>
    <hyperlink ref="L777" r:id="rId238" xr:uid="{00000000-0004-0000-0200-0000ED000000}"/>
    <hyperlink ref="L778" r:id="rId239" xr:uid="{00000000-0004-0000-0200-0000EE000000}"/>
    <hyperlink ref="L779" r:id="rId240" xr:uid="{00000000-0004-0000-0200-0000EF000000}"/>
    <hyperlink ref="L193" r:id="rId241" xr:uid="{00000000-0004-0000-0200-0000F0000000}"/>
    <hyperlink ref="L343" r:id="rId242" xr:uid="{00000000-0004-0000-0200-0000F1000000}"/>
    <hyperlink ref="L780" r:id="rId243" xr:uid="{00000000-0004-0000-0200-0000F2000000}"/>
    <hyperlink ref="L781" r:id="rId244" xr:uid="{00000000-0004-0000-0200-0000F3000000}"/>
    <hyperlink ref="L782" r:id="rId245" xr:uid="{00000000-0004-0000-0200-0000F4000000}"/>
    <hyperlink ref="L783" r:id="rId246" xr:uid="{00000000-0004-0000-0200-0000F5000000}"/>
    <hyperlink ref="L784" r:id="rId247" xr:uid="{00000000-0004-0000-0200-0000F6000000}"/>
    <hyperlink ref="L36" r:id="rId248" xr:uid="{00000000-0004-0000-0200-0000F7000000}"/>
    <hyperlink ref="L785" r:id="rId249" xr:uid="{00000000-0004-0000-0200-0000F8000000}"/>
    <hyperlink ref="L786" r:id="rId250" xr:uid="{00000000-0004-0000-0200-0000F9000000}"/>
    <hyperlink ref="L787" r:id="rId251" xr:uid="{00000000-0004-0000-0200-0000FA000000}"/>
    <hyperlink ref="L194" r:id="rId252" xr:uid="{00000000-0004-0000-0200-0000FB000000}"/>
    <hyperlink ref="L37" r:id="rId253" xr:uid="{00000000-0004-0000-0200-0000FC000000}"/>
    <hyperlink ref="L344" r:id="rId254" xr:uid="{00000000-0004-0000-0200-0000FD000000}"/>
    <hyperlink ref="L18" r:id="rId255" xr:uid="{00000000-0004-0000-0200-0000FE000000}"/>
    <hyperlink ref="L789" r:id="rId256" xr:uid="{00000000-0004-0000-0200-0000FF000000}"/>
    <hyperlink ref="L195" r:id="rId257" xr:uid="{00000000-0004-0000-0200-000000010000}"/>
    <hyperlink ref="L790" r:id="rId258" xr:uid="{00000000-0004-0000-0200-000001010000}"/>
    <hyperlink ref="L791" r:id="rId259" xr:uid="{00000000-0004-0000-0200-000002010000}"/>
    <hyperlink ref="L792" r:id="rId260" xr:uid="{00000000-0004-0000-0200-000003010000}"/>
    <hyperlink ref="L793" r:id="rId261" xr:uid="{00000000-0004-0000-0200-000004010000}"/>
    <hyperlink ref="L794" r:id="rId262" xr:uid="{00000000-0004-0000-0200-000005010000}"/>
    <hyperlink ref="L795" r:id="rId263" xr:uid="{00000000-0004-0000-0200-000006010000}"/>
    <hyperlink ref="L796" r:id="rId264" xr:uid="{00000000-0004-0000-0200-000007010000}"/>
    <hyperlink ref="L345" r:id="rId265" xr:uid="{00000000-0004-0000-0200-000008010000}"/>
    <hyperlink ref="L346" r:id="rId266" xr:uid="{00000000-0004-0000-0200-000009010000}"/>
    <hyperlink ref="L347" r:id="rId267" xr:uid="{00000000-0004-0000-0200-00000A010000}"/>
    <hyperlink ref="L798" r:id="rId268" xr:uid="{00000000-0004-0000-0200-00000B010000}"/>
    <hyperlink ref="L348" r:id="rId269" xr:uid="{00000000-0004-0000-0200-00000C010000}"/>
    <hyperlink ref="L799" r:id="rId270" xr:uid="{00000000-0004-0000-0200-00000D010000}"/>
    <hyperlink ref="L800" r:id="rId271" xr:uid="{00000000-0004-0000-0200-00000E010000}"/>
    <hyperlink ref="L801" r:id="rId272" xr:uid="{00000000-0004-0000-0200-00000F010000}"/>
    <hyperlink ref="L802" r:id="rId273" xr:uid="{00000000-0004-0000-0200-000010010000}"/>
    <hyperlink ref="L803" r:id="rId274" xr:uid="{00000000-0004-0000-0200-000011010000}"/>
    <hyperlink ref="L804" r:id="rId275" xr:uid="{00000000-0004-0000-0200-000012010000}"/>
    <hyperlink ref="L349" r:id="rId276" xr:uid="{00000000-0004-0000-0200-000013010000}"/>
    <hyperlink ref="L350" r:id="rId277" xr:uid="{00000000-0004-0000-0200-000014010000}"/>
    <hyperlink ref="L805" r:id="rId278" xr:uid="{00000000-0004-0000-0200-000015010000}"/>
    <hyperlink ref="L806" r:id="rId279" xr:uid="{00000000-0004-0000-0200-000016010000}"/>
    <hyperlink ref="L807" r:id="rId280" xr:uid="{00000000-0004-0000-0200-000017010000}"/>
    <hyperlink ref="L808" r:id="rId281" xr:uid="{00000000-0004-0000-0200-000018010000}"/>
    <hyperlink ref="L809" r:id="rId282" xr:uid="{00000000-0004-0000-0200-000019010000}"/>
    <hyperlink ref="L810" r:id="rId283" xr:uid="{00000000-0004-0000-0200-00001A010000}"/>
    <hyperlink ref="L196" r:id="rId284" xr:uid="{00000000-0004-0000-0200-00001B010000}"/>
    <hyperlink ref="L811" r:id="rId285" xr:uid="{00000000-0004-0000-0200-00001C010000}"/>
    <hyperlink ref="L351" r:id="rId286" xr:uid="{00000000-0004-0000-0200-00001D010000}"/>
    <hyperlink ref="L814" r:id="rId287" xr:uid="{00000000-0004-0000-0200-00001E010000}"/>
    <hyperlink ref="L815" r:id="rId288" xr:uid="{00000000-0004-0000-0200-00001F010000}"/>
    <hyperlink ref="L816" r:id="rId289" xr:uid="{00000000-0004-0000-0200-000020010000}"/>
    <hyperlink ref="L817" r:id="rId290" xr:uid="{00000000-0004-0000-0200-000021010000}"/>
    <hyperlink ref="L352" r:id="rId291" xr:uid="{00000000-0004-0000-0200-000022010000}"/>
    <hyperlink ref="L818" r:id="rId292" xr:uid="{00000000-0004-0000-0200-000023010000}"/>
    <hyperlink ref="L819" r:id="rId293" xr:uid="{00000000-0004-0000-0200-000024010000}"/>
    <hyperlink ref="L820" r:id="rId294" xr:uid="{00000000-0004-0000-0200-000025010000}"/>
    <hyperlink ref="L353" r:id="rId295" xr:uid="{00000000-0004-0000-0200-000026010000}"/>
    <hyperlink ref="L821" r:id="rId296" xr:uid="{00000000-0004-0000-0200-000027010000}"/>
    <hyperlink ref="L354" r:id="rId297" xr:uid="{00000000-0004-0000-0200-000028010000}"/>
    <hyperlink ref="L822" r:id="rId298" xr:uid="{00000000-0004-0000-0200-000029010000}"/>
    <hyperlink ref="L823" r:id="rId299" xr:uid="{00000000-0004-0000-0200-00002A010000}"/>
    <hyperlink ref="L112" r:id="rId300" xr:uid="{00000000-0004-0000-0200-00002B010000}"/>
    <hyperlink ref="L824" r:id="rId301" xr:uid="{00000000-0004-0000-0200-00002C010000}"/>
    <hyperlink ref="L355" r:id="rId302" xr:uid="{00000000-0004-0000-0200-00002D010000}"/>
    <hyperlink ref="L825" r:id="rId303" xr:uid="{00000000-0004-0000-0200-00002E010000}"/>
    <hyperlink ref="L113" r:id="rId304" xr:uid="{00000000-0004-0000-0200-00002F010000}"/>
    <hyperlink ref="L356" r:id="rId305" xr:uid="{00000000-0004-0000-0200-000030010000}"/>
    <hyperlink ref="L198" r:id="rId306" xr:uid="{00000000-0004-0000-0200-000031010000}"/>
    <hyperlink ref="L199" r:id="rId307" xr:uid="{00000000-0004-0000-0200-000032010000}"/>
    <hyperlink ref="L357" r:id="rId308" xr:uid="{00000000-0004-0000-0200-000033010000}"/>
    <hyperlink ref="L66" r:id="rId309" xr:uid="{00000000-0004-0000-0200-000034010000}"/>
    <hyperlink ref="L826" r:id="rId310" xr:uid="{00000000-0004-0000-0200-000035010000}"/>
    <hyperlink ref="L828" r:id="rId311" xr:uid="{00000000-0004-0000-0200-000036010000}"/>
    <hyperlink ref="L115" r:id="rId312" xr:uid="{00000000-0004-0000-0200-000037010000}"/>
    <hyperlink ref="L830" r:id="rId313" xr:uid="{00000000-0004-0000-0200-000038010000}"/>
    <hyperlink ref="L831" r:id="rId314" xr:uid="{00000000-0004-0000-0200-000039010000}"/>
    <hyperlink ref="L116" r:id="rId315" xr:uid="{00000000-0004-0000-0200-00003A010000}"/>
    <hyperlink ref="L832" r:id="rId316" xr:uid="{00000000-0004-0000-0200-00003B010000}"/>
    <hyperlink ref="L118" r:id="rId317" xr:uid="{00000000-0004-0000-0200-00003C010000}"/>
    <hyperlink ref="L833" r:id="rId318" xr:uid="{00000000-0004-0000-0200-00003D010000}"/>
    <hyperlink ref="L834" r:id="rId319" xr:uid="{00000000-0004-0000-0200-00003E010000}"/>
    <hyperlink ref="L361" r:id="rId320" xr:uid="{00000000-0004-0000-0200-00003F010000}"/>
    <hyperlink ref="L836" r:id="rId321" xr:uid="{00000000-0004-0000-0200-000040010000}"/>
    <hyperlink ref="L363" r:id="rId322" xr:uid="{00000000-0004-0000-0200-000041010000}"/>
    <hyperlink ref="L201" r:id="rId323" xr:uid="{00000000-0004-0000-0200-000042010000}"/>
    <hyperlink ref="L364" r:id="rId324" xr:uid="{00000000-0004-0000-0200-000043010000}"/>
    <hyperlink ref="L38" r:id="rId325" xr:uid="{00000000-0004-0000-0200-000044010000}"/>
    <hyperlink ref="L4" r:id="rId326" xr:uid="{00000000-0004-0000-0200-000045010000}"/>
    <hyperlink ref="L119" r:id="rId327" xr:uid="{00000000-0004-0000-0200-000046010000}"/>
    <hyperlink ref="L29" r:id="rId328" xr:uid="{00000000-0004-0000-0200-000047010000}"/>
    <hyperlink ref="L838" r:id="rId329" xr:uid="{00000000-0004-0000-0200-000048010000}"/>
    <hyperlink ref="L120" r:id="rId330" xr:uid="{00000000-0004-0000-0200-000049010000}"/>
    <hyperlink ref="L841" r:id="rId331" xr:uid="{00000000-0004-0000-0200-00004A010000}"/>
    <hyperlink ref="L845" r:id="rId332" xr:uid="{00000000-0004-0000-0200-00004B010000}"/>
    <hyperlink ref="L846" r:id="rId333" xr:uid="{00000000-0004-0000-0200-00004C010000}"/>
    <hyperlink ref="L366" r:id="rId334" xr:uid="{00000000-0004-0000-0200-00004D010000}"/>
    <hyperlink ref="L367" r:id="rId335" xr:uid="{00000000-0004-0000-0200-00004E010000}"/>
    <hyperlink ref="L39" r:id="rId336" xr:uid="{00000000-0004-0000-0200-00004F010000}"/>
    <hyperlink ref="L368" r:id="rId337" xr:uid="{00000000-0004-0000-0200-000050010000}"/>
    <hyperlink ref="L369" r:id="rId338" xr:uid="{00000000-0004-0000-0200-000051010000}"/>
    <hyperlink ref="L847" r:id="rId339" xr:uid="{00000000-0004-0000-0200-000052010000}"/>
    <hyperlink ref="L849" r:id="rId340" xr:uid="{00000000-0004-0000-0200-000053010000}"/>
    <hyperlink ref="L370" r:id="rId341" xr:uid="{00000000-0004-0000-0200-000054010000}"/>
    <hyperlink ref="L121" r:id="rId342" xr:uid="{00000000-0004-0000-0200-000055010000}"/>
    <hyperlink ref="L851" r:id="rId343" xr:uid="{00000000-0004-0000-0200-000056010000}"/>
    <hyperlink ref="L70" r:id="rId344" xr:uid="{00000000-0004-0000-0200-000057010000}"/>
    <hyperlink ref="L852" r:id="rId345" xr:uid="{00000000-0004-0000-0200-000058010000}"/>
    <hyperlink ref="L122" r:id="rId346" xr:uid="{00000000-0004-0000-0200-000059010000}"/>
    <hyperlink ref="L123" r:id="rId347" xr:uid="{00000000-0004-0000-0200-00005A010000}"/>
    <hyperlink ref="L377" r:id="rId348" xr:uid="{00000000-0004-0000-0200-00005B010000}"/>
    <hyperlink ref="L873" r:id="rId349" xr:uid="{00000000-0004-0000-0200-00005C010000}"/>
    <hyperlink ref="L874" r:id="rId350" xr:uid="{00000000-0004-0000-0200-00005D010000}"/>
    <hyperlink ref="L875" r:id="rId351" xr:uid="{00000000-0004-0000-0200-00005E010000}"/>
    <hyperlink ref="L876" r:id="rId352" xr:uid="{00000000-0004-0000-0200-00005F010000}"/>
    <hyperlink ref="L877" r:id="rId353" xr:uid="{00000000-0004-0000-0200-000060010000}"/>
    <hyperlink ref="L378" r:id="rId354" xr:uid="{00000000-0004-0000-0200-000061010000}"/>
    <hyperlink ref="L879" r:id="rId355" xr:uid="{00000000-0004-0000-0200-000062010000}"/>
    <hyperlink ref="L880" r:id="rId356" xr:uid="{00000000-0004-0000-0200-000063010000}"/>
    <hyperlink ref="L883" r:id="rId357" xr:uid="{00000000-0004-0000-0200-000064010000}"/>
    <hyperlink ref="L884" r:id="rId358" xr:uid="{00000000-0004-0000-0200-000065010000}"/>
    <hyperlink ref="L886" r:id="rId359" xr:uid="{00000000-0004-0000-0200-000066010000}"/>
    <hyperlink ref="L382" r:id="rId360" xr:uid="{00000000-0004-0000-0200-000067010000}"/>
    <hyperlink ref="L208" r:id="rId361" xr:uid="{00000000-0004-0000-0200-000068010000}"/>
    <hyperlink ref="L209" r:id="rId362" xr:uid="{00000000-0004-0000-0200-000069010000}"/>
    <hyperlink ref="L383" r:id="rId363" xr:uid="{00000000-0004-0000-0200-00006A010000}"/>
    <hyperlink ref="L887" r:id="rId364" xr:uid="{00000000-0004-0000-0200-00006B010000}"/>
    <hyperlink ref="L40" r:id="rId365" xr:uid="{00000000-0004-0000-0200-00006C010000}"/>
    <hyperlink ref="L888" r:id="rId366" xr:uid="{00000000-0004-0000-0200-00006D010000}"/>
    <hyperlink ref="L890" r:id="rId367" xr:uid="{00000000-0004-0000-0200-00006E010000}"/>
    <hyperlink ref="L385" r:id="rId368" xr:uid="{00000000-0004-0000-0200-00006F010000}"/>
    <hyperlink ref="L891" r:id="rId369" xr:uid="{00000000-0004-0000-0200-000070010000}"/>
    <hyperlink ref="L124" r:id="rId370" xr:uid="{00000000-0004-0000-0200-000071010000}"/>
    <hyperlink ref="L5" r:id="rId371" xr:uid="{00000000-0004-0000-0200-000072010000}"/>
    <hyperlink ref="L892" r:id="rId372" xr:uid="{00000000-0004-0000-0200-000073010000}"/>
    <hyperlink ref="L893" r:id="rId373" xr:uid="{00000000-0004-0000-0200-000074010000}"/>
    <hyperlink ref="L894" r:id="rId374" xr:uid="{00000000-0004-0000-0200-000075010000}"/>
    <hyperlink ref="L71" r:id="rId375" xr:uid="{00000000-0004-0000-0200-000076010000}"/>
    <hyperlink ref="L895" r:id="rId376" xr:uid="{00000000-0004-0000-0200-000077010000}"/>
    <hyperlink ref="L125" r:id="rId377" xr:uid="{00000000-0004-0000-0200-000078010000}"/>
    <hyperlink ref="L896" r:id="rId378" xr:uid="{00000000-0004-0000-0200-000079010000}"/>
    <hyperlink ref="L898" r:id="rId379" xr:uid="{00000000-0004-0000-0200-00007A010000}"/>
    <hyperlink ref="L386" r:id="rId380" xr:uid="{00000000-0004-0000-0200-00007B010000}"/>
    <hyperlink ref="L899" r:id="rId381" xr:uid="{00000000-0004-0000-0200-00007C010000}"/>
    <hyperlink ref="L900" r:id="rId382" xr:uid="{00000000-0004-0000-0200-00007D010000}"/>
    <hyperlink ref="L73" r:id="rId383" xr:uid="{00000000-0004-0000-0200-00007E010000}"/>
    <hyperlink ref="L387" r:id="rId384" xr:uid="{00000000-0004-0000-0200-00007F010000}"/>
    <hyperlink ref="L388" r:id="rId385" xr:uid="{00000000-0004-0000-0200-000080010000}"/>
    <hyperlink ref="L901" r:id="rId386" xr:uid="{00000000-0004-0000-0200-000081010000}"/>
    <hyperlink ref="L389" r:id="rId387" xr:uid="{00000000-0004-0000-0200-000082010000}"/>
    <hyperlink ref="L390" r:id="rId388" xr:uid="{00000000-0004-0000-0200-000083010000}"/>
    <hyperlink ref="L902" r:id="rId389" xr:uid="{00000000-0004-0000-0200-000084010000}"/>
    <hyperlink ref="L903" r:id="rId390" xr:uid="{00000000-0004-0000-0200-000085010000}"/>
    <hyperlink ref="L391" r:id="rId391" xr:uid="{00000000-0004-0000-0200-000086010000}"/>
    <hyperlink ref="L904" r:id="rId392" xr:uid="{00000000-0004-0000-0200-000087010000}"/>
    <hyperlink ref="L905" r:id="rId393" xr:uid="{00000000-0004-0000-0200-000088010000}"/>
    <hyperlink ref="L906" r:id="rId394" xr:uid="{00000000-0004-0000-0200-000089010000}"/>
    <hyperlink ref="L30" r:id="rId395" xr:uid="{00000000-0004-0000-0200-00008A010000}"/>
    <hyperlink ref="L211" r:id="rId396" xr:uid="{00000000-0004-0000-0200-00008B010000}"/>
    <hyperlink ref="L392" r:id="rId397" xr:uid="{00000000-0004-0000-0200-00008C010000}"/>
    <hyperlink ref="L393" r:id="rId398" xr:uid="{00000000-0004-0000-0200-00008D010000}"/>
    <hyperlink ref="L394" r:id="rId399" xr:uid="{00000000-0004-0000-0200-00008E010000}"/>
    <hyperlink ref="L907" r:id="rId400" xr:uid="{00000000-0004-0000-0200-00008F010000}"/>
    <hyperlink ref="L908" r:id="rId401" xr:uid="{00000000-0004-0000-0200-000090010000}"/>
    <hyperlink ref="L909" r:id="rId402" xr:uid="{00000000-0004-0000-0200-000091010000}"/>
    <hyperlink ref="L910" r:id="rId403" xr:uid="{00000000-0004-0000-0200-000092010000}"/>
    <hyperlink ref="L395" r:id="rId404" xr:uid="{00000000-0004-0000-0200-000093010000}"/>
    <hyperlink ref="L74" r:id="rId405" xr:uid="{00000000-0004-0000-0200-000094010000}"/>
    <hyperlink ref="L396" r:id="rId406" xr:uid="{00000000-0004-0000-0200-000095010000}"/>
    <hyperlink ref="L397" r:id="rId407" xr:uid="{00000000-0004-0000-0200-000096010000}"/>
    <hyperlink ref="L398" r:id="rId408" xr:uid="{00000000-0004-0000-0200-000097010000}"/>
    <hyperlink ref="L75" r:id="rId409" xr:uid="{00000000-0004-0000-0200-000098010000}"/>
    <hyperlink ref="L911" r:id="rId410" xr:uid="{00000000-0004-0000-0200-000099010000}"/>
    <hyperlink ref="L126" r:id="rId411" xr:uid="{00000000-0004-0000-0200-00009A010000}"/>
    <hyperlink ref="L912" r:id="rId412" xr:uid="{00000000-0004-0000-0200-00009B010000}"/>
    <hyperlink ref="L400" r:id="rId413" xr:uid="{00000000-0004-0000-0200-00009C010000}"/>
    <hyperlink ref="L913" r:id="rId414" xr:uid="{00000000-0004-0000-0200-00009D010000}"/>
    <hyperlink ref="L914" r:id="rId415" xr:uid="{00000000-0004-0000-0200-00009E010000}"/>
    <hyperlink ref="L22" r:id="rId416" xr:uid="{00000000-0004-0000-0200-00009F010000}"/>
    <hyperlink ref="L12" r:id="rId417" xr:uid="{00000000-0004-0000-0200-0000A0010000}"/>
    <hyperlink ref="L401" r:id="rId418" xr:uid="{00000000-0004-0000-0200-0000A1010000}"/>
    <hyperlink ref="L207" r:id="rId419" xr:uid="{00000000-0004-0000-0200-0000A2010000}"/>
    <hyperlink ref="L872" r:id="rId420" xr:uid="{00000000-0004-0000-0200-0000A3010000}"/>
    <hyperlink ref="L871" r:id="rId421" xr:uid="{00000000-0004-0000-0200-0000A4010000}"/>
    <hyperlink ref="L376" r:id="rId422" xr:uid="{00000000-0004-0000-0200-0000A5010000}"/>
    <hyperlink ref="L375" r:id="rId423" xr:uid="{00000000-0004-0000-0200-0000A6010000}"/>
    <hyperlink ref="L870" r:id="rId424" xr:uid="{00000000-0004-0000-0200-0000A7010000}"/>
    <hyperlink ref="L869" r:id="rId425" xr:uid="{00000000-0004-0000-0200-0000A8010000}"/>
    <hyperlink ref="L868" r:id="rId426" xr:uid="{00000000-0004-0000-0200-0000A9010000}"/>
    <hyperlink ref="L867" r:id="rId427" xr:uid="{00000000-0004-0000-0200-0000AA010000}"/>
    <hyperlink ref="L206" r:id="rId428" xr:uid="{00000000-0004-0000-0200-0000AB010000}"/>
    <hyperlink ref="L205" r:id="rId429" xr:uid="{00000000-0004-0000-0200-0000AC010000}"/>
    <hyperlink ref="L866" r:id="rId430" xr:uid="{00000000-0004-0000-0200-0000AD010000}"/>
    <hyperlink ref="L204" r:id="rId431" xr:uid="{00000000-0004-0000-0200-0000AE010000}"/>
    <hyperlink ref="L865" r:id="rId432" xr:uid="{00000000-0004-0000-0200-0000AF010000}"/>
    <hyperlink ref="L864" r:id="rId433" xr:uid="{00000000-0004-0000-0200-0000B0010000}"/>
    <hyperlink ref="L374" r:id="rId434" xr:uid="{00000000-0004-0000-0200-0000B1010000}"/>
    <hyperlink ref="L373" r:id="rId435" xr:uid="{00000000-0004-0000-0200-0000B2010000}"/>
    <hyperlink ref="L861" r:id="rId436" xr:uid="{00000000-0004-0000-0200-0000B3010000}"/>
    <hyperlink ref="L860" r:id="rId437" xr:uid="{00000000-0004-0000-0200-0000B4010000}"/>
    <hyperlink ref="L859" r:id="rId438" xr:uid="{00000000-0004-0000-0200-0000B5010000}"/>
    <hyperlink ref="L203" r:id="rId439" xr:uid="{00000000-0004-0000-0200-0000B6010000}"/>
    <hyperlink ref="L858" r:id="rId440" xr:uid="{00000000-0004-0000-0200-0000B7010000}"/>
    <hyperlink ref="L857" r:id="rId441" xr:uid="{00000000-0004-0000-0200-0000B8010000}"/>
    <hyperlink ref="L372" r:id="rId442" xr:uid="{00000000-0004-0000-0200-0000B9010000}"/>
    <hyperlink ref="L202" r:id="rId443" xr:uid="{00000000-0004-0000-0200-0000BA010000}"/>
    <hyperlink ref="L371" r:id="rId444" xr:uid="{00000000-0004-0000-0200-0000BB010000}"/>
    <hyperlink ref="L855" r:id="rId445" xr:uid="{00000000-0004-0000-0200-0000BC010000}"/>
    <hyperlink ref="L854" r:id="rId446" xr:uid="{00000000-0004-0000-0200-0000BD010000}"/>
    <hyperlink ref="L23" r:id="rId447" xr:uid="{00000000-0004-0000-0200-0000BE010000}"/>
    <hyperlink ref="L76" r:id="rId448" xr:uid="{00000000-0004-0000-0200-0000BF010000}"/>
    <hyperlink ref="L402" r:id="rId449" xr:uid="{00000000-0004-0000-0200-0000C0010000}"/>
    <hyperlink ref="L916" r:id="rId450" xr:uid="{00000000-0004-0000-0200-0000C1010000}"/>
    <hyperlink ref="L917" r:id="rId451" xr:uid="{00000000-0004-0000-0200-0000C2010000}"/>
    <hyperlink ref="L127" r:id="rId452" xr:uid="{00000000-0004-0000-0200-0000C3010000}"/>
    <hyperlink ref="L918" r:id="rId453" xr:uid="{00000000-0004-0000-0200-0000C4010000}"/>
    <hyperlink ref="L213" r:id="rId454" xr:uid="{00000000-0004-0000-0200-0000C5010000}"/>
    <hyperlink ref="L924" r:id="rId455" xr:uid="{00000000-0004-0000-0200-0000C6010000}"/>
    <hyperlink ref="L925" r:id="rId456" xr:uid="{00000000-0004-0000-0200-0000C7010000}"/>
    <hyperlink ref="L214" r:id="rId457" xr:uid="{00000000-0004-0000-0200-0000C8010000}"/>
    <hyperlink ref="L926" r:id="rId458" xr:uid="{00000000-0004-0000-0200-0000C9010000}"/>
    <hyperlink ref="L927" r:id="rId459" xr:uid="{00000000-0004-0000-0200-0000CA010000}"/>
    <hyperlink ref="L128" r:id="rId460" xr:uid="{00000000-0004-0000-0200-0000CB010000}"/>
    <hyperlink ref="L928" r:id="rId461" xr:uid="{00000000-0004-0000-0200-0000CC010000}"/>
    <hyperlink ref="L31" r:id="rId462" xr:uid="{00000000-0004-0000-0200-0000CD010000}"/>
    <hyperlink ref="L930" r:id="rId463" xr:uid="{00000000-0004-0000-0200-0000CE010000}"/>
    <hyperlink ref="L215" r:id="rId464" xr:uid="{00000000-0004-0000-0200-0000CF010000}"/>
    <hyperlink ref="L931" r:id="rId465" xr:uid="{00000000-0004-0000-0200-0000D0010000}"/>
    <hyperlink ref="L129" r:id="rId466" xr:uid="{00000000-0004-0000-0200-0000D1010000}"/>
    <hyperlink ref="L216" r:id="rId467" xr:uid="{00000000-0004-0000-0200-0000D2010000}"/>
    <hyperlink ref="L932" r:id="rId468" xr:uid="{00000000-0004-0000-0200-0000D3010000}"/>
    <hyperlink ref="L933" r:id="rId469" xr:uid="{00000000-0004-0000-0200-0000D4010000}"/>
    <hyperlink ref="L404" r:id="rId470" xr:uid="{00000000-0004-0000-0200-0000D5010000}"/>
    <hyperlink ref="L217" r:id="rId471" xr:uid="{00000000-0004-0000-0200-0000D6010000}"/>
    <hyperlink ref="L130" r:id="rId472" xr:uid="{00000000-0004-0000-0200-0000D7010000}"/>
    <hyperlink ref="L934" r:id="rId473" xr:uid="{00000000-0004-0000-0200-0000D8010000}"/>
    <hyperlink ref="L405" r:id="rId474" xr:uid="{00000000-0004-0000-0200-0000D9010000}"/>
    <hyperlink ref="L13" r:id="rId475" xr:uid="{00000000-0004-0000-0200-0000DA010000}"/>
    <hyperlink ref="L14" r:id="rId476" xr:uid="{00000000-0004-0000-0200-0000DB010000}"/>
    <hyperlink ref="L218" r:id="rId477" xr:uid="{00000000-0004-0000-0200-0000DC010000}"/>
    <hyperlink ref="L219" r:id="rId478" xr:uid="{00000000-0004-0000-0200-0000DD010000}"/>
    <hyperlink ref="L220" r:id="rId479" xr:uid="{00000000-0004-0000-0200-0000DE010000}"/>
    <hyperlink ref="L938" r:id="rId480" xr:uid="{00000000-0004-0000-0200-0000DF010000}"/>
    <hyperlink ref="L221" r:id="rId481" xr:uid="{00000000-0004-0000-0200-0000E0010000}"/>
    <hyperlink ref="L77" r:id="rId482" xr:uid="{00000000-0004-0000-0200-0000E1010000}"/>
    <hyperlink ref="L939" r:id="rId483" xr:uid="{00000000-0004-0000-0200-0000E2010000}"/>
    <hyperlink ref="L940" r:id="rId484" xr:uid="{00000000-0004-0000-0200-0000E3010000}"/>
    <hyperlink ref="L941" r:id="rId485" xr:uid="{00000000-0004-0000-0200-0000E4010000}"/>
    <hyperlink ref="L406" r:id="rId486" xr:uid="{00000000-0004-0000-0200-0000E5010000}"/>
    <hyperlink ref="L942" r:id="rId487" xr:uid="{00000000-0004-0000-0200-0000E6010000}"/>
    <hyperlink ref="L943" r:id="rId488" xr:uid="{00000000-0004-0000-0200-0000E7010000}"/>
    <hyperlink ref="L944" r:id="rId489" xr:uid="{00000000-0004-0000-0200-0000E8010000}"/>
    <hyperlink ref="L222" r:id="rId490" xr:uid="{00000000-0004-0000-0200-0000E9010000}"/>
    <hyperlink ref="L407" r:id="rId491" xr:uid="{00000000-0004-0000-0200-0000EA010000}"/>
    <hyperlink ref="L945" r:id="rId492" xr:uid="{00000000-0004-0000-0200-0000EB010000}"/>
    <hyperlink ref="L946" r:id="rId493" xr:uid="{00000000-0004-0000-0200-0000EC010000}"/>
    <hyperlink ref="L948" r:id="rId494" xr:uid="{00000000-0004-0000-0200-0000ED010000}"/>
    <hyperlink ref="L78" r:id="rId495" xr:uid="{00000000-0004-0000-0200-0000EE010000}"/>
    <hyperlink ref="L79" r:id="rId496" xr:uid="{00000000-0004-0000-0200-0000EF010000}"/>
    <hyperlink ref="L131" r:id="rId497" xr:uid="{00000000-0004-0000-0200-0000F0010000}"/>
    <hyperlink ref="L132" r:id="rId498" xr:uid="{00000000-0004-0000-0200-0000F1010000}"/>
    <hyperlink ref="L6" r:id="rId499" xr:uid="{00000000-0004-0000-0200-0000F2010000}"/>
    <hyperlink ref="L19" r:id="rId500" xr:uid="{00000000-0004-0000-0200-0000F3010000}"/>
    <hyperlink ref="L223" r:id="rId501" xr:uid="{00000000-0004-0000-0200-0000F4010000}"/>
    <hyperlink ref="L951" r:id="rId502" xr:uid="{00000000-0004-0000-0200-0000F5010000}"/>
    <hyperlink ref="L409" r:id="rId503" xr:uid="{00000000-0004-0000-0200-0000F6010000}"/>
    <hyperlink ref="L952" r:id="rId504" xr:uid="{00000000-0004-0000-0200-0000F7010000}"/>
    <hyperlink ref="L953" r:id="rId505" xr:uid="{00000000-0004-0000-0200-0000F8010000}"/>
    <hyperlink ref="L954" r:id="rId506" xr:uid="{00000000-0004-0000-0200-0000F9010000}"/>
    <hyperlink ref="L955" r:id="rId507" xr:uid="{00000000-0004-0000-0200-0000FA010000}"/>
    <hyperlink ref="L224" r:id="rId508" xr:uid="{00000000-0004-0000-0200-0000FB010000}"/>
    <hyperlink ref="L956" r:id="rId509" xr:uid="{00000000-0004-0000-0200-0000FC010000}"/>
    <hyperlink ref="L957" r:id="rId510" xr:uid="{00000000-0004-0000-0200-0000FD010000}"/>
    <hyperlink ref="L7" r:id="rId511" xr:uid="{00000000-0004-0000-0200-0000FE010000}"/>
    <hyperlink ref="L958" r:id="rId512" xr:uid="{00000000-0004-0000-0200-0000FF010000}"/>
    <hyperlink ref="L961" r:id="rId513" xr:uid="{00000000-0004-0000-0200-000000020000}"/>
    <hyperlink ref="L962" r:id="rId514" xr:uid="{00000000-0004-0000-0200-000001020000}"/>
    <hyperlink ref="L963" r:id="rId515" xr:uid="{00000000-0004-0000-0200-000002020000}"/>
    <hyperlink ref="L410" r:id="rId516" xr:uid="{00000000-0004-0000-0200-000003020000}"/>
    <hyperlink ref="L8" r:id="rId517" xr:uid="{00000000-0004-0000-0200-000004020000}"/>
    <hyperlink ref="L964" r:id="rId518" xr:uid="{00000000-0004-0000-0200-000005020000}"/>
    <hyperlink ref="L411" r:id="rId519" xr:uid="{00000000-0004-0000-0200-000006020000}"/>
    <hyperlink ref="L965" r:id="rId520" xr:uid="{00000000-0004-0000-0200-000007020000}"/>
    <hyperlink ref="L968" r:id="rId521" xr:uid="{00000000-0004-0000-0200-000008020000}"/>
    <hyperlink ref="L969" r:id="rId522" xr:uid="{00000000-0004-0000-0200-000009020000}"/>
    <hyperlink ref="L970" r:id="rId523" xr:uid="{00000000-0004-0000-0200-00000A020000}"/>
    <hyperlink ref="L971" r:id="rId524" xr:uid="{00000000-0004-0000-0200-00000B020000}"/>
    <hyperlink ref="L972" r:id="rId525" xr:uid="{00000000-0004-0000-0200-00000C020000}"/>
    <hyperlink ref="L81" r:id="rId526" xr:uid="{00000000-0004-0000-0200-00000D020000}"/>
    <hyperlink ref="L225" r:id="rId527" xr:uid="{00000000-0004-0000-0200-00000E020000}"/>
    <hyperlink ref="L974" r:id="rId528" xr:uid="{00000000-0004-0000-0200-00000F020000}"/>
    <hyperlink ref="L9" r:id="rId529" xr:uid="{00000000-0004-0000-0200-000010020000}"/>
    <hyperlink ref="L226" r:id="rId530" xr:uid="{00000000-0004-0000-0200-000011020000}"/>
    <hyperlink ref="L975" r:id="rId531" xr:uid="{00000000-0004-0000-0200-000012020000}"/>
    <hyperlink ref="L976" r:id="rId532" xr:uid="{00000000-0004-0000-0200-000013020000}"/>
    <hyperlink ref="L979" r:id="rId533" xr:uid="{00000000-0004-0000-0200-000014020000}"/>
    <hyperlink ref="L980" r:id="rId534" xr:uid="{00000000-0004-0000-0200-000015020000}"/>
    <hyperlink ref="L981" r:id="rId535" xr:uid="{00000000-0004-0000-0200-000016020000}"/>
    <hyperlink ref="L982" r:id="rId536" xr:uid="{00000000-0004-0000-0200-000017020000}"/>
    <hyperlink ref="L983" r:id="rId537" xr:uid="{00000000-0004-0000-0200-000018020000}"/>
    <hyperlink ref="L984" r:id="rId538" xr:uid="{00000000-0004-0000-0200-000019020000}"/>
    <hyperlink ref="L987" r:id="rId539" xr:uid="{00000000-0004-0000-0200-00001A020000}"/>
    <hyperlink ref="L133" r:id="rId540" xr:uid="{00000000-0004-0000-0200-00001B020000}"/>
    <hyperlink ref="L414" r:id="rId541" xr:uid="{00000000-0004-0000-0200-00001C020000}"/>
    <hyperlink ref="L988" r:id="rId542" xr:uid="{00000000-0004-0000-0200-00001D020000}"/>
    <hyperlink ref="L989" r:id="rId543" xr:uid="{00000000-0004-0000-0200-00001E020000}"/>
    <hyperlink ref="L990" r:id="rId544" xr:uid="{00000000-0004-0000-0200-00001F020000}"/>
    <hyperlink ref="L991" r:id="rId545" xr:uid="{00000000-0004-0000-0200-000020020000}"/>
    <hyperlink ref="L992" r:id="rId546" xr:uid="{00000000-0004-0000-0200-000021020000}"/>
    <hyperlink ref="L227" r:id="rId547" xr:uid="{00000000-0004-0000-0200-000022020000}"/>
    <hyperlink ref="L993" r:id="rId548" xr:uid="{00000000-0004-0000-0200-000023020000}"/>
    <hyperlink ref="L228" r:id="rId549" xr:uid="{00000000-0004-0000-0200-000024020000}"/>
    <hyperlink ref="L415" r:id="rId550" xr:uid="{00000000-0004-0000-0200-000025020000}"/>
    <hyperlink ref="L994" r:id="rId551" xr:uid="{00000000-0004-0000-0200-000026020000}"/>
    <hyperlink ref="L995" r:id="rId552" xr:uid="{00000000-0004-0000-0200-000027020000}"/>
    <hyperlink ref="L416" r:id="rId553" xr:uid="{00000000-0004-0000-0200-000028020000}"/>
    <hyperlink ref="L417" r:id="rId554" xr:uid="{00000000-0004-0000-0200-000029020000}"/>
    <hyperlink ref="L997" r:id="rId555" xr:uid="{00000000-0004-0000-0200-00002A020000}"/>
    <hyperlink ref="L229" r:id="rId556" xr:uid="{00000000-0004-0000-0200-00002B020000}"/>
    <hyperlink ref="L998" r:id="rId557" xr:uid="{00000000-0004-0000-0200-00002C020000}"/>
    <hyperlink ref="L999" r:id="rId558" xr:uid="{00000000-0004-0000-0200-00002D020000}"/>
    <hyperlink ref="L418" r:id="rId559" xr:uid="{00000000-0004-0000-0200-00002E020000}"/>
    <hyperlink ref="L1000" r:id="rId560" xr:uid="{00000000-0004-0000-0200-00002F020000}"/>
    <hyperlink ref="L419" r:id="rId561" xr:uid="{00000000-0004-0000-0200-000030020000}"/>
    <hyperlink ref="L230" r:id="rId562" xr:uid="{00000000-0004-0000-0200-000031020000}"/>
    <hyperlink ref="L420" r:id="rId563" xr:uid="{00000000-0004-0000-0200-000032020000}"/>
    <hyperlink ref="L1002" r:id="rId564" xr:uid="{00000000-0004-0000-0200-000033020000}"/>
    <hyperlink ref="L1003" r:id="rId565" xr:uid="{00000000-0004-0000-0200-000034020000}"/>
    <hyperlink ref="L1004" r:id="rId566" xr:uid="{00000000-0004-0000-0200-000035020000}"/>
    <hyperlink ref="L231" r:id="rId567" xr:uid="{00000000-0004-0000-0200-000036020000}"/>
    <hyperlink ref="L421" r:id="rId568" xr:uid="{00000000-0004-0000-0200-000037020000}"/>
    <hyperlink ref="L1005" r:id="rId569" xr:uid="{00000000-0004-0000-0200-000038020000}"/>
    <hyperlink ref="L1006" r:id="rId570" xr:uid="{00000000-0004-0000-0200-000039020000}"/>
    <hyperlink ref="L1007" r:id="rId571" xr:uid="{00000000-0004-0000-0200-00003A020000}"/>
    <hyperlink ref="L422" r:id="rId572" xr:uid="{00000000-0004-0000-0200-00003B020000}"/>
    <hyperlink ref="L1008" r:id="rId573" xr:uid="{00000000-0004-0000-0200-00003C020000}"/>
    <hyperlink ref="L1010" r:id="rId574" xr:uid="{00000000-0004-0000-0200-00003D020000}"/>
    <hyperlink ref="L232" r:id="rId575" xr:uid="{00000000-0004-0000-0200-00003E020000}"/>
    <hyperlink ref="L1013" r:id="rId576" xr:uid="{00000000-0004-0000-0200-00003F020000}"/>
    <hyperlink ref="L83" r:id="rId577" xr:uid="{00000000-0004-0000-0200-000040020000}"/>
    <hyperlink ref="L1014" r:id="rId578" xr:uid="{00000000-0004-0000-0200-000041020000}"/>
    <hyperlink ref="L1015" r:id="rId579" xr:uid="{00000000-0004-0000-0200-000042020000}"/>
    <hyperlink ref="L1016" r:id="rId580" xr:uid="{00000000-0004-0000-0200-000043020000}"/>
    <hyperlink ref="L1017" r:id="rId581" xr:uid="{00000000-0004-0000-0200-000044020000}"/>
    <hyperlink ref="L423" r:id="rId582" xr:uid="{00000000-0004-0000-0200-000045020000}"/>
    <hyperlink ref="L1019" r:id="rId583" xr:uid="{00000000-0004-0000-0200-000046020000}"/>
    <hyperlink ref="L1021" r:id="rId584" xr:uid="{00000000-0004-0000-0200-000047020000}"/>
    <hyperlink ref="L424" r:id="rId585" xr:uid="{00000000-0004-0000-0200-000048020000}"/>
    <hyperlink ref="L1023" r:id="rId586" xr:uid="{00000000-0004-0000-0200-000049020000}"/>
    <hyperlink ref="L1024" r:id="rId587" xr:uid="{00000000-0004-0000-0200-00004A020000}"/>
    <hyperlink ref="L84" r:id="rId588" xr:uid="{00000000-0004-0000-0200-00004B020000}"/>
    <hyperlink ref="L1025" r:id="rId589" xr:uid="{00000000-0004-0000-0200-00004C020000}"/>
    <hyperlink ref="L425" r:id="rId590" xr:uid="{00000000-0004-0000-0200-00004D020000}"/>
    <hyperlink ref="L1026" r:id="rId591" xr:uid="{00000000-0004-0000-0200-00004E020000}"/>
    <hyperlink ref="L1027" r:id="rId592" xr:uid="{00000000-0004-0000-0200-00004F020000}"/>
    <hyperlink ref="L233" r:id="rId593" xr:uid="{00000000-0004-0000-0200-000050020000}"/>
    <hyperlink ref="L427" r:id="rId594" xr:uid="{00000000-0004-0000-0200-000051020000}"/>
    <hyperlink ref="L1028" r:id="rId595" xr:uid="{00000000-0004-0000-0200-000052020000}"/>
    <hyperlink ref="L234" r:id="rId596" xr:uid="{00000000-0004-0000-0200-000053020000}"/>
    <hyperlink ref="L1029" r:id="rId597" xr:uid="{00000000-0004-0000-0200-000054020000}"/>
    <hyperlink ref="L1030" r:id="rId598" xr:uid="{00000000-0004-0000-0200-000055020000}"/>
    <hyperlink ref="L1031" r:id="rId599" xr:uid="{00000000-0004-0000-0200-000056020000}"/>
    <hyperlink ref="L1033" r:id="rId600" xr:uid="{00000000-0004-0000-0200-000057020000}"/>
    <hyperlink ref="L1034" r:id="rId601" xr:uid="{00000000-0004-0000-0200-000058020000}"/>
    <hyperlink ref="L1035" r:id="rId602" xr:uid="{00000000-0004-0000-0200-000059020000}"/>
    <hyperlink ref="L235" r:id="rId603" xr:uid="{00000000-0004-0000-0200-00005A020000}"/>
    <hyperlink ref="L1036" r:id="rId604" xr:uid="{00000000-0004-0000-0200-00005B020000}"/>
    <hyperlink ref="L428" r:id="rId605" xr:uid="{00000000-0004-0000-0200-00005C020000}"/>
    <hyperlink ref="L1037" r:id="rId606" xr:uid="{00000000-0004-0000-0200-00005D020000}"/>
    <hyperlink ref="L1039" r:id="rId607" xr:uid="{00000000-0004-0000-0200-00005E020000}"/>
    <hyperlink ref="L430" r:id="rId608" xr:uid="{00000000-0004-0000-0200-00005F020000}"/>
    <hyperlink ref="L1041" r:id="rId609" xr:uid="{00000000-0004-0000-0200-000060020000}"/>
    <hyperlink ref="L1042" r:id="rId610" xr:uid="{00000000-0004-0000-0200-000061020000}"/>
    <hyperlink ref="L431" r:id="rId611" xr:uid="{00000000-0004-0000-0200-000062020000}"/>
    <hyperlink ref="L1043" r:id="rId612" xr:uid="{00000000-0004-0000-0200-000063020000}"/>
    <hyperlink ref="L1044" r:id="rId613" xr:uid="{00000000-0004-0000-0200-000064020000}"/>
    <hyperlink ref="L1045" r:id="rId614" xr:uid="{00000000-0004-0000-0200-000065020000}"/>
    <hyperlink ref="L236" r:id="rId615" xr:uid="{00000000-0004-0000-0200-000066020000}"/>
    <hyperlink ref="L1046" r:id="rId616" xr:uid="{00000000-0004-0000-0200-000067020000}"/>
    <hyperlink ref="L1047" r:id="rId617" xr:uid="{00000000-0004-0000-0200-000068020000}"/>
    <hyperlink ref="L1048" r:id="rId618" xr:uid="{00000000-0004-0000-0200-000069020000}"/>
    <hyperlink ref="L1049" r:id="rId619" xr:uid="{00000000-0004-0000-0200-00006A020000}"/>
    <hyperlink ref="L1050" r:id="rId620" xr:uid="{00000000-0004-0000-0200-00006B020000}"/>
    <hyperlink ref="L1051" r:id="rId621" xr:uid="{00000000-0004-0000-0200-00006C020000}"/>
    <hyperlink ref="L432" r:id="rId622" xr:uid="{00000000-0004-0000-0200-00006D020000}"/>
    <hyperlink ref="L433" r:id="rId623" xr:uid="{00000000-0004-0000-0200-00006E020000}"/>
    <hyperlink ref="L135" r:id="rId624" xr:uid="{00000000-0004-0000-0200-00006F020000}"/>
    <hyperlink ref="L1053" r:id="rId625" xr:uid="{00000000-0004-0000-0200-000070020000}"/>
    <hyperlink ref="L1054" r:id="rId626" xr:uid="{00000000-0004-0000-0200-000071020000}"/>
    <hyperlink ref="L434" r:id="rId627" xr:uid="{00000000-0004-0000-0200-000072020000}"/>
    <hyperlink ref="L435" r:id="rId628" xr:uid="{00000000-0004-0000-0200-000073020000}"/>
    <hyperlink ref="L1055" r:id="rId629" xr:uid="{00000000-0004-0000-0200-000074020000}"/>
    <hyperlink ref="L436" r:id="rId630" xr:uid="{00000000-0004-0000-0200-000075020000}"/>
    <hyperlink ref="L1056" r:id="rId631" xr:uid="{00000000-0004-0000-0200-000076020000}"/>
    <hyperlink ref="L85" r:id="rId632" xr:uid="{00000000-0004-0000-0200-000077020000}"/>
    <hyperlink ref="L1058" r:id="rId633" xr:uid="{00000000-0004-0000-0200-000078020000}"/>
    <hyperlink ref="L1059" r:id="rId634" xr:uid="{00000000-0004-0000-0200-000079020000}"/>
    <hyperlink ref="L237" r:id="rId635" xr:uid="{00000000-0004-0000-0200-00007A020000}"/>
    <hyperlink ref="L1060" r:id="rId636" xr:uid="{00000000-0004-0000-0200-00007B020000}"/>
    <hyperlink ref="L1061" r:id="rId637" xr:uid="{00000000-0004-0000-0200-00007C020000}"/>
    <hyperlink ref="L1062" r:id="rId638" xr:uid="{00000000-0004-0000-0200-00007D020000}"/>
    <hyperlink ref="L238" r:id="rId639" xr:uid="{00000000-0004-0000-0200-00007E020000}"/>
    <hyperlink ref="L437" r:id="rId640" xr:uid="{00000000-0004-0000-0200-00007F020000}"/>
    <hyperlink ref="L1063" r:id="rId641" xr:uid="{00000000-0004-0000-0200-000080020000}"/>
    <hyperlink ref="L1065" r:id="rId642" xr:uid="{00000000-0004-0000-0200-000081020000}"/>
    <hyperlink ref="L86" r:id="rId643" xr:uid="{00000000-0004-0000-0200-000082020000}"/>
    <hyperlink ref="L239" r:id="rId644" xr:uid="{00000000-0004-0000-0200-000083020000}"/>
    <hyperlink ref="L438" r:id="rId645" xr:uid="{00000000-0004-0000-0200-000084020000}"/>
    <hyperlink ref="L1066" r:id="rId646" xr:uid="{00000000-0004-0000-0200-000085020000}"/>
    <hyperlink ref="L1067" r:id="rId647" xr:uid="{00000000-0004-0000-0200-000086020000}"/>
    <hyperlink ref="L1069" r:id="rId648" xr:uid="{00000000-0004-0000-0200-000087020000}"/>
    <hyperlink ref="L1070" r:id="rId649" xr:uid="{00000000-0004-0000-0200-000088020000}"/>
    <hyperlink ref="L1071" r:id="rId650" xr:uid="{00000000-0004-0000-0200-000089020000}"/>
    <hyperlink ref="L1072" r:id="rId651" xr:uid="{00000000-0004-0000-0200-00008A020000}"/>
    <hyperlink ref="L1073" r:id="rId652" xr:uid="{00000000-0004-0000-0200-00008B020000}"/>
    <hyperlink ref="L1074" r:id="rId653" xr:uid="{00000000-0004-0000-0200-00008C020000}"/>
    <hyperlink ref="L1075" r:id="rId654" xr:uid="{00000000-0004-0000-0200-00008D020000}"/>
    <hyperlink ref="L439" r:id="rId655" xr:uid="{00000000-0004-0000-0200-00008E020000}"/>
    <hyperlink ref="L1076" r:id="rId656" xr:uid="{00000000-0004-0000-0200-00008F020000}"/>
    <hyperlink ref="L1077" r:id="rId657" xr:uid="{00000000-0004-0000-0200-000090020000}"/>
    <hyperlink ref="L1078" r:id="rId658" xr:uid="{00000000-0004-0000-0200-000091020000}"/>
    <hyperlink ref="L1079" r:id="rId659" xr:uid="{00000000-0004-0000-0200-000092020000}"/>
    <hyperlink ref="L1080" r:id="rId660" xr:uid="{00000000-0004-0000-0200-000093020000}"/>
    <hyperlink ref="L1081" r:id="rId661" xr:uid="{00000000-0004-0000-0200-000094020000}"/>
    <hyperlink ref="L440" r:id="rId662" xr:uid="{00000000-0004-0000-0200-000095020000}"/>
    <hyperlink ref="L1082" r:id="rId663" xr:uid="{00000000-0004-0000-0200-000096020000}"/>
    <hyperlink ref="L1083" r:id="rId664" xr:uid="{00000000-0004-0000-0200-000097020000}"/>
    <hyperlink ref="L1084" r:id="rId665" xr:uid="{00000000-0004-0000-0200-000098020000}"/>
    <hyperlink ref="L1085" r:id="rId666" xr:uid="{00000000-0004-0000-0200-000099020000}"/>
    <hyperlink ref="L441" r:id="rId667" xr:uid="{00000000-0004-0000-0200-00009A020000}"/>
    <hyperlink ref="L1086" r:id="rId668" xr:uid="{00000000-0004-0000-0200-00009B020000}"/>
    <hyperlink ref="L442" r:id="rId669" xr:uid="{00000000-0004-0000-0200-00009C020000}"/>
    <hyperlink ref="L1087" r:id="rId670" xr:uid="{00000000-0004-0000-0200-00009D020000}"/>
    <hyperlink ref="L1089" r:id="rId671" xr:uid="{00000000-0004-0000-0200-00009E020000}"/>
    <hyperlink ref="L1090" r:id="rId672" xr:uid="{00000000-0004-0000-0200-00009F020000}"/>
    <hyperlink ref="L1091" r:id="rId673" xr:uid="{00000000-0004-0000-0200-0000A0020000}"/>
    <hyperlink ref="L1092" r:id="rId674" xr:uid="{00000000-0004-0000-0200-0000A1020000}"/>
    <hyperlink ref="L443" r:id="rId675" xr:uid="{00000000-0004-0000-0200-0000A2020000}"/>
    <hyperlink ref="L1093" r:id="rId676" xr:uid="{00000000-0004-0000-0200-0000A3020000}"/>
    <hyperlink ref="L1094" r:id="rId677" xr:uid="{00000000-0004-0000-0200-0000A4020000}"/>
    <hyperlink ref="L1095" r:id="rId678" xr:uid="{00000000-0004-0000-0200-0000A5020000}"/>
    <hyperlink ref="L1096" r:id="rId679" xr:uid="{00000000-0004-0000-0200-0000A6020000}"/>
    <hyperlink ref="L444" r:id="rId680" xr:uid="{00000000-0004-0000-0200-0000A7020000}"/>
    <hyperlink ref="L1097" r:id="rId681" xr:uid="{00000000-0004-0000-0200-0000A8020000}"/>
    <hyperlink ref="L445" r:id="rId682" xr:uid="{00000000-0004-0000-0200-0000A9020000}"/>
    <hyperlink ref="L1098" r:id="rId683" xr:uid="{00000000-0004-0000-0200-0000AA020000}"/>
    <hyperlink ref="L1099" r:id="rId684" xr:uid="{00000000-0004-0000-0200-0000AB020000}"/>
    <hyperlink ref="L1100" r:id="rId685" xr:uid="{00000000-0004-0000-0200-0000AC020000}"/>
    <hyperlink ref="L1102" r:id="rId686" xr:uid="{00000000-0004-0000-0200-0000AD020000}"/>
    <hyperlink ref="L446" r:id="rId687" xr:uid="{00000000-0004-0000-0200-0000AE020000}"/>
    <hyperlink ref="L1103" r:id="rId688" xr:uid="{00000000-0004-0000-0200-0000AF020000}"/>
    <hyperlink ref="L212" r:id="rId689" xr:uid="{00000000-0004-0000-0200-0000B0020000}"/>
    <hyperlink ref="L41" r:id="rId690" xr:uid="{00000000-0004-0000-0200-0000B1020000}"/>
    <hyperlink ref="L72" r:id="rId691" xr:uid="{00000000-0004-0000-0200-0000B2020000}"/>
    <hyperlink ref="L117" r:id="rId692" xr:uid="{00000000-0004-0000-0200-0000B3020000}"/>
    <hyperlink ref="L69" r:id="rId693" xr:uid="{00000000-0004-0000-0200-0000B4020000}"/>
    <hyperlink ref="L881" r:id="rId694" xr:uid="{00000000-0004-0000-0200-0000B5020000}"/>
    <hyperlink ref="L1104" r:id="rId695" xr:uid="{00000000-0004-0000-0200-0000B6020000}"/>
    <hyperlink ref="L1105" r:id="rId696" xr:uid="{00000000-0004-0000-0200-0000B7020000}"/>
    <hyperlink ref="L448" r:id="rId697" xr:uid="{00000000-0004-0000-0200-0000B8020000}"/>
    <hyperlink ref="L1106" r:id="rId698" xr:uid="{00000000-0004-0000-0200-0000B9020000}"/>
    <hyperlink ref="L1107" r:id="rId699" xr:uid="{00000000-0004-0000-0200-0000BA020000}"/>
    <hyperlink ref="L1108" r:id="rId700" xr:uid="{00000000-0004-0000-0200-0000BB020000}"/>
    <hyperlink ref="L1109" r:id="rId701" xr:uid="{00000000-0004-0000-0200-0000BC020000}"/>
    <hyperlink ref="L1111" r:id="rId702" xr:uid="{00000000-0004-0000-0200-0000BD020000}"/>
    <hyperlink ref="L1112" r:id="rId703" xr:uid="{00000000-0004-0000-0200-0000BE020000}"/>
    <hyperlink ref="L1113" r:id="rId704" xr:uid="{00000000-0004-0000-0200-0000BF020000}"/>
    <hyperlink ref="L1114" r:id="rId705" xr:uid="{00000000-0004-0000-0200-0000C0020000}"/>
    <hyperlink ref="L242" r:id="rId706" xr:uid="{00000000-0004-0000-0200-0000C1020000}"/>
    <hyperlink ref="L243" r:id="rId707" xr:uid="{00000000-0004-0000-0200-0000C2020000}"/>
    <hyperlink ref="L1115" r:id="rId708" xr:uid="{00000000-0004-0000-0200-0000C3020000}"/>
    <hyperlink ref="L449" r:id="rId709" xr:uid="{00000000-0004-0000-0200-0000C4020000}"/>
    <hyperlink ref="L451" r:id="rId710" xr:uid="{00000000-0004-0000-0200-0000C5020000}"/>
    <hyperlink ref="L1116" r:id="rId711" xr:uid="{00000000-0004-0000-0200-0000C6020000}"/>
    <hyperlink ref="L452" r:id="rId712" xr:uid="{00000000-0004-0000-0200-0000C7020000}"/>
    <hyperlink ref="L453" r:id="rId713" xr:uid="{00000000-0004-0000-0200-0000C8020000}"/>
    <hyperlink ref="L43" r:id="rId714" xr:uid="{00000000-0004-0000-0200-0000C9020000}"/>
    <hyperlink ref="L1117" r:id="rId715" xr:uid="{00000000-0004-0000-0200-0000CA020000}"/>
    <hyperlink ref="L1118" r:id="rId716" xr:uid="{00000000-0004-0000-0200-0000CB020000}"/>
    <hyperlink ref="L87" r:id="rId717" xr:uid="{00000000-0004-0000-0200-0000CC020000}"/>
    <hyperlink ref="L454" r:id="rId718" xr:uid="{00000000-0004-0000-0200-0000CD020000}"/>
    <hyperlink ref="L244" r:id="rId719" xr:uid="{00000000-0004-0000-0200-0000CE020000}"/>
    <hyperlink ref="L455" r:id="rId720" xr:uid="{00000000-0004-0000-0200-0000CF020000}"/>
    <hyperlink ref="L456" r:id="rId721" xr:uid="{00000000-0004-0000-0200-0000D0020000}"/>
    <hyperlink ref="L457" r:id="rId722" xr:uid="{00000000-0004-0000-0200-0000D1020000}"/>
    <hyperlink ref="L1119" r:id="rId723" xr:uid="{00000000-0004-0000-0200-0000D2020000}"/>
    <hyperlink ref="L1120" r:id="rId724" xr:uid="{00000000-0004-0000-0200-0000D3020000}"/>
    <hyperlink ref="L1121" r:id="rId725" xr:uid="{00000000-0004-0000-0200-0000D4020000}"/>
    <hyperlink ref="L458" r:id="rId726" xr:uid="{00000000-0004-0000-0200-0000D5020000}"/>
    <hyperlink ref="L1124" r:id="rId727" xr:uid="{00000000-0004-0000-0200-0000D6020000}"/>
    <hyperlink ref="L459" r:id="rId728" xr:uid="{00000000-0004-0000-0200-0000D7020000}"/>
    <hyperlink ref="L460" r:id="rId729" xr:uid="{00000000-0004-0000-0200-0000D8020000}"/>
    <hyperlink ref="L461" r:id="rId730" xr:uid="{00000000-0004-0000-0200-0000D9020000}"/>
    <hyperlink ref="L1125" r:id="rId731" xr:uid="{00000000-0004-0000-0200-0000DA020000}"/>
    <hyperlink ref="L245" r:id="rId732" xr:uid="{00000000-0004-0000-0200-0000DB020000}"/>
    <hyperlink ref="L463" r:id="rId733" xr:uid="{00000000-0004-0000-0200-0000DC020000}"/>
    <hyperlink ref="L246" r:id="rId734" xr:uid="{00000000-0004-0000-0200-0000DD020000}"/>
    <hyperlink ref="L464" r:id="rId735" xr:uid="{00000000-0004-0000-0200-0000DE020000}"/>
    <hyperlink ref="L465" r:id="rId736" xr:uid="{00000000-0004-0000-0200-0000DF020000}"/>
    <hyperlink ref="L466" r:id="rId737" xr:uid="{00000000-0004-0000-0200-0000E0020000}"/>
    <hyperlink ref="L467" r:id="rId738" xr:uid="{00000000-0004-0000-0200-0000E1020000}"/>
    <hyperlink ref="L1129" r:id="rId739" xr:uid="{00000000-0004-0000-0200-0000E2020000}"/>
    <hyperlink ref="L1130" r:id="rId740" xr:uid="{00000000-0004-0000-0200-0000E3020000}"/>
    <hyperlink ref="L247" r:id="rId741" xr:uid="{00000000-0004-0000-0200-0000E4020000}"/>
    <hyperlink ref="L1131" r:id="rId742" xr:uid="{00000000-0004-0000-0200-0000E5020000}"/>
    <hyperlink ref="L469" r:id="rId743" xr:uid="{00000000-0004-0000-0200-0000E6020000}"/>
    <hyperlink ref="L470" r:id="rId744" xr:uid="{00000000-0004-0000-0200-0000E7020000}"/>
    <hyperlink ref="L1132" r:id="rId745" xr:uid="{00000000-0004-0000-0200-0000E8020000}"/>
    <hyperlink ref="L1134" r:id="rId746" xr:uid="{00000000-0004-0000-0200-0000E9020000}"/>
    <hyperlink ref="L1133" r:id="rId747" xr:uid="{00000000-0004-0000-0200-0000EA020000}"/>
    <hyperlink ref="L471" r:id="rId748" xr:uid="{00000000-0004-0000-0200-0000EB020000}"/>
    <hyperlink ref="L1135" r:id="rId749" xr:uid="{00000000-0004-0000-0200-0000EC020000}"/>
    <hyperlink ref="L136" r:id="rId750" xr:uid="{00000000-0004-0000-0200-0000ED020000}"/>
    <hyperlink ref="L1136" r:id="rId751" xr:uid="{00000000-0004-0000-0200-0000EE020000}"/>
    <hyperlink ref="L88" r:id="rId752" xr:uid="{00000000-0004-0000-0200-0000EF020000}"/>
    <hyperlink ref="L472" r:id="rId753" xr:uid="{00000000-0004-0000-0200-0000F0020000}"/>
    <hyperlink ref="L473" r:id="rId754" xr:uid="{00000000-0004-0000-0200-0000F1020000}"/>
    <hyperlink ref="L1137" r:id="rId755" xr:uid="{00000000-0004-0000-0200-0000F2020000}"/>
    <hyperlink ref="L1138" r:id="rId756" xr:uid="{00000000-0004-0000-0200-0000F3020000}"/>
    <hyperlink ref="L475" r:id="rId757" xr:uid="{00000000-0004-0000-0200-0000F4020000}"/>
    <hyperlink ref="L476" r:id="rId758" xr:uid="{00000000-0004-0000-0200-0000F5020000}"/>
    <hyperlink ref="L1139" r:id="rId759" xr:uid="{00000000-0004-0000-0200-0000F6020000}"/>
    <hyperlink ref="L1140" r:id="rId760" xr:uid="{00000000-0004-0000-0200-0000F7020000}"/>
    <hyperlink ref="L89" r:id="rId761" xr:uid="{00000000-0004-0000-0200-0000F8020000}"/>
    <hyperlink ref="L1144" r:id="rId762" xr:uid="{00000000-0004-0000-0200-0000F9020000}"/>
    <hyperlink ref="L1146" r:id="rId763" xr:uid="{00000000-0004-0000-0200-0000FA020000}"/>
    <hyperlink ref="L477" r:id="rId764" xr:uid="{00000000-0004-0000-0200-0000FB020000}"/>
    <hyperlink ref="L478" r:id="rId765" xr:uid="{00000000-0004-0000-0200-0000FC020000}"/>
    <hyperlink ref="L248" r:id="rId766" xr:uid="{00000000-0004-0000-0200-0000FD020000}"/>
    <hyperlink ref="L137" r:id="rId767" xr:uid="{00000000-0004-0000-0200-0000FE020000}"/>
    <hyperlink ref="L15" r:id="rId768" xr:uid="{00000000-0004-0000-0200-0000FF020000}"/>
    <hyperlink ref="L479" r:id="rId769" xr:uid="{00000000-0004-0000-0200-000000030000}"/>
    <hyperlink ref="L1147" r:id="rId770" xr:uid="{00000000-0004-0000-0200-000001030000}"/>
    <hyperlink ref="L90" r:id="rId771" xr:uid="{00000000-0004-0000-0200-000002030000}"/>
    <hyperlink ref="L138" r:id="rId772" xr:uid="{00000000-0004-0000-0200-000003030000}"/>
    <hyperlink ref="L481" r:id="rId773" xr:uid="{00000000-0004-0000-0200-000004030000}"/>
    <hyperlink ref="L1148" r:id="rId774" xr:uid="{00000000-0004-0000-0200-000005030000}"/>
    <hyperlink ref="L249" r:id="rId775" xr:uid="{00000000-0004-0000-0200-000006030000}"/>
    <hyperlink ref="L250" r:id="rId776" xr:uid="{00000000-0004-0000-0200-000007030000}"/>
    <hyperlink ref="L1152" r:id="rId777" xr:uid="{00000000-0004-0000-0200-000008030000}"/>
    <hyperlink ref="L1155" r:id="rId778" xr:uid="{00000000-0004-0000-0200-000009030000}"/>
    <hyperlink ref="L139" r:id="rId779" xr:uid="{00000000-0004-0000-0200-00000A030000}"/>
    <hyperlink ref="L251" r:id="rId780" xr:uid="{00000000-0004-0000-0200-00000B030000}"/>
    <hyperlink ref="L91" r:id="rId781" xr:uid="{00000000-0004-0000-0200-00000C030000}"/>
    <hyperlink ref="L482" r:id="rId782" xr:uid="{00000000-0004-0000-0200-00000D030000}"/>
    <hyperlink ref="L1157" r:id="rId783" xr:uid="{00000000-0004-0000-0200-00000E030000}"/>
    <hyperlink ref="L252" r:id="rId784" xr:uid="{00000000-0004-0000-0200-00000F030000}"/>
    <hyperlink ref="L483" r:id="rId785" display="http://pleiades.stoa.org/places/550756" xr:uid="{00000000-0004-0000-0200-000010030000}"/>
    <hyperlink ref="L140" r:id="rId786" xr:uid="{00000000-0004-0000-0200-000011030000}"/>
    <hyperlink ref="L484" r:id="rId787" xr:uid="{00000000-0004-0000-0200-000012030000}"/>
    <hyperlink ref="L47" r:id="rId788" xr:uid="{00000000-0004-0000-0200-000013030000}"/>
    <hyperlink ref="L48" r:id="rId789" xr:uid="{00000000-0004-0000-0200-000014030000}"/>
    <hyperlink ref="L485" r:id="rId790" xr:uid="{00000000-0004-0000-0200-000015030000}"/>
    <hyperlink ref="L486" r:id="rId791" xr:uid="{00000000-0004-0000-0200-000016030000}"/>
    <hyperlink ref="L488" r:id="rId792" xr:uid="{00000000-0004-0000-0200-000017030000}"/>
    <hyperlink ref="L253" r:id="rId793" xr:uid="{00000000-0004-0000-0200-000018030000}"/>
    <hyperlink ref="L1159" r:id="rId794" xr:uid="{00000000-0004-0000-0200-000019030000}"/>
    <hyperlink ref="L1160" r:id="rId795" xr:uid="{00000000-0004-0000-0200-00001A030000}"/>
    <hyperlink ref="L141" r:id="rId796" xr:uid="{00000000-0004-0000-0200-00001B030000}"/>
    <hyperlink ref="L1161" r:id="rId797" xr:uid="{00000000-0004-0000-0200-00001C030000}"/>
    <hyperlink ref="L1162" r:id="rId798" xr:uid="{00000000-0004-0000-0200-00001D030000}"/>
    <hyperlink ref="L1163" r:id="rId799" xr:uid="{00000000-0004-0000-0200-00001E030000}"/>
    <hyperlink ref="L255" r:id="rId800" xr:uid="{00000000-0004-0000-0200-00001F030000}"/>
    <hyperlink ref="L142" r:id="rId801" xr:uid="{00000000-0004-0000-0200-000020030000}"/>
    <hyperlink ref="L16" r:id="rId802" xr:uid="{00000000-0004-0000-0200-000021030000}"/>
    <hyperlink ref="L1165" r:id="rId803" xr:uid="{00000000-0004-0000-0200-000022030000}"/>
    <hyperlink ref="L490" r:id="rId804" xr:uid="{00000000-0004-0000-0200-000023030000}"/>
    <hyperlink ref="L1167" r:id="rId805" xr:uid="{00000000-0004-0000-0200-000024030000}"/>
    <hyperlink ref="L20" r:id="rId806" xr:uid="{00000000-0004-0000-0200-000025030000}"/>
    <hyperlink ref="L1168" r:id="rId807" xr:uid="{00000000-0004-0000-0200-000026030000}"/>
    <hyperlink ref="L1169" r:id="rId808" xr:uid="{00000000-0004-0000-0200-000027030000}"/>
    <hyperlink ref="L1170" r:id="rId809" xr:uid="{00000000-0004-0000-0200-000028030000}"/>
    <hyperlink ref="L1171" r:id="rId810" xr:uid="{00000000-0004-0000-0200-000029030000}"/>
    <hyperlink ref="L1172" r:id="rId811" display="http://pleiades.stoa.org/places/599799" xr:uid="{00000000-0004-0000-0200-00002A030000}"/>
    <hyperlink ref="L257" r:id="rId812" xr:uid="{00000000-0004-0000-0200-00002B030000}"/>
    <hyperlink ref="L1173" r:id="rId813" xr:uid="{00000000-0004-0000-0200-00002C030000}"/>
    <hyperlink ref="L1174" r:id="rId814" xr:uid="{00000000-0004-0000-0200-00002D030000}"/>
    <hyperlink ref="L144" r:id="rId815" xr:uid="{00000000-0004-0000-0200-00002E030000}"/>
    <hyperlink ref="L1175" r:id="rId816" xr:uid="{00000000-0004-0000-0200-00002F030000}"/>
    <hyperlink ref="L258" r:id="rId817" xr:uid="{00000000-0004-0000-0200-000030030000}"/>
    <hyperlink ref="L491" r:id="rId818" xr:uid="{00000000-0004-0000-0200-000031030000}"/>
    <hyperlink ref="L1176" r:id="rId819" xr:uid="{00000000-0004-0000-0200-000032030000}"/>
    <hyperlink ref="L145" r:id="rId820" xr:uid="{00000000-0004-0000-0200-000033030000}"/>
    <hyperlink ref="L146" r:id="rId821" xr:uid="{00000000-0004-0000-0200-000034030000}"/>
    <hyperlink ref="L147" r:id="rId822" xr:uid="{00000000-0004-0000-0200-000035030000}"/>
    <hyperlink ref="L32" r:id="rId823" xr:uid="{00000000-0004-0000-0200-000036030000}"/>
    <hyperlink ref="L33" r:id="rId824" xr:uid="{00000000-0004-0000-0200-000037030000}"/>
    <hyperlink ref="L1180" r:id="rId825" xr:uid="{00000000-0004-0000-0200-000038030000}"/>
    <hyperlink ref="L1181" r:id="rId826" xr:uid="{00000000-0004-0000-0200-000039030000}"/>
    <hyperlink ref="L1182" r:id="rId827" xr:uid="{00000000-0004-0000-0200-00003A030000}"/>
    <hyperlink ref="L1183" r:id="rId828" xr:uid="{00000000-0004-0000-0200-00003B030000}"/>
    <hyperlink ref="L1184" r:id="rId829" xr:uid="{00000000-0004-0000-0200-00003C030000}"/>
    <hyperlink ref="L259" r:id="rId830" xr:uid="{00000000-0004-0000-0200-00003D030000}"/>
    <hyperlink ref="L492" r:id="rId831" xr:uid="{00000000-0004-0000-0200-00003E030000}"/>
    <hyperlink ref="L1185" r:id="rId832" xr:uid="{00000000-0004-0000-0200-00003F030000}"/>
    <hyperlink ref="L1186" r:id="rId833" xr:uid="{00000000-0004-0000-0200-000040030000}"/>
    <hyperlink ref="L1188" r:id="rId834" xr:uid="{00000000-0004-0000-0200-000041030000}"/>
    <hyperlink ref="L260" r:id="rId835" xr:uid="{00000000-0004-0000-0200-000042030000}"/>
    <hyperlink ref="L1189" r:id="rId836" xr:uid="{00000000-0004-0000-0200-000043030000}"/>
    <hyperlink ref="L92" r:id="rId837" xr:uid="{00000000-0004-0000-0200-000044030000}"/>
    <hyperlink ref="L1190" r:id="rId838" xr:uid="{00000000-0004-0000-0200-000045030000}"/>
    <hyperlink ref="L1191" r:id="rId839" xr:uid="{00000000-0004-0000-0200-000046030000}"/>
    <hyperlink ref="L1192" r:id="rId840" xr:uid="{00000000-0004-0000-0200-000047030000}"/>
    <hyperlink ref="L1193" r:id="rId841" xr:uid="{00000000-0004-0000-0200-000048030000}"/>
    <hyperlink ref="L1194" r:id="rId842" xr:uid="{00000000-0004-0000-0200-000049030000}"/>
    <hyperlink ref="L1195" r:id="rId843" xr:uid="{00000000-0004-0000-0200-00004A030000}"/>
    <hyperlink ref="L1196" r:id="rId844" xr:uid="{00000000-0004-0000-0200-00004B030000}"/>
    <hyperlink ref="L1197" r:id="rId845" xr:uid="{00000000-0004-0000-0200-00004C030000}"/>
    <hyperlink ref="L1198" r:id="rId846" xr:uid="{00000000-0004-0000-0200-00004D030000}"/>
    <hyperlink ref="L1199" r:id="rId847" xr:uid="{00000000-0004-0000-0200-00004E030000}"/>
    <hyperlink ref="L1200" r:id="rId848" xr:uid="{00000000-0004-0000-0200-00004F030000}"/>
    <hyperlink ref="L150" r:id="rId849" xr:uid="{00000000-0004-0000-0200-000050030000}"/>
    <hyperlink ref="L1201" r:id="rId850" xr:uid="{00000000-0004-0000-0200-000051030000}"/>
    <hyperlink ref="L1202" r:id="rId851" xr:uid="{00000000-0004-0000-0200-000052030000}"/>
    <hyperlink ref="L1203" r:id="rId852" xr:uid="{00000000-0004-0000-0200-000053030000}"/>
    <hyperlink ref="L1204" r:id="rId853" xr:uid="{00000000-0004-0000-0200-000054030000}"/>
    <hyperlink ref="L1205" r:id="rId854" xr:uid="{00000000-0004-0000-0200-000055030000}"/>
    <hyperlink ref="L25" r:id="rId855" xr:uid="{00000000-0004-0000-0200-000056030000}"/>
    <hyperlink ref="L1206" r:id="rId856" xr:uid="{00000000-0004-0000-0200-000057030000}"/>
    <hyperlink ref="L1207" r:id="rId857" xr:uid="{00000000-0004-0000-0200-000058030000}"/>
    <hyperlink ref="L261" r:id="rId858" xr:uid="{00000000-0004-0000-0200-000059030000}"/>
    <hyperlink ref="L493" r:id="rId859" xr:uid="{00000000-0004-0000-0200-00005A030000}"/>
    <hyperlink ref="L1208" r:id="rId860" xr:uid="{00000000-0004-0000-0200-00005B030000}"/>
    <hyperlink ref="L1209" r:id="rId861" xr:uid="{00000000-0004-0000-0200-00005C030000}"/>
    <hyperlink ref="L262" r:id="rId862" xr:uid="{00000000-0004-0000-0200-00005D030000}"/>
    <hyperlink ref="L1210" r:id="rId863" xr:uid="{00000000-0004-0000-0200-00005E030000}"/>
    <hyperlink ref="L1211" r:id="rId864" xr:uid="{00000000-0004-0000-0200-00005F030000}"/>
    <hyperlink ref="L1213" r:id="rId865" xr:uid="{00000000-0004-0000-0200-000060030000}"/>
    <hyperlink ref="L1214" r:id="rId866" xr:uid="{00000000-0004-0000-0200-000061030000}"/>
    <hyperlink ref="L1216" r:id="rId867" xr:uid="{00000000-0004-0000-0200-000062030000}"/>
    <hyperlink ref="L1217" r:id="rId868" xr:uid="{00000000-0004-0000-0200-000063030000}"/>
    <hyperlink ref="L494" r:id="rId869" xr:uid="{00000000-0004-0000-0200-000064030000}"/>
    <hyperlink ref="L1218" r:id="rId870" xr:uid="{00000000-0004-0000-0200-000065030000}"/>
    <hyperlink ref="L1219" r:id="rId871" xr:uid="{00000000-0004-0000-0200-000066030000}"/>
    <hyperlink ref="L93" r:id="rId872" xr:uid="{00000000-0004-0000-0200-000067030000}"/>
    <hyperlink ref="L1220" r:id="rId873" xr:uid="{00000000-0004-0000-0200-000068030000}"/>
    <hyperlink ref="L1221" r:id="rId874" xr:uid="{00000000-0004-0000-0200-000069030000}"/>
    <hyperlink ref="L263" r:id="rId875" xr:uid="{00000000-0004-0000-0200-00006A030000}"/>
    <hyperlink ref="L1224" r:id="rId876" xr:uid="{00000000-0004-0000-0200-00006B030000}"/>
    <hyperlink ref="L1225" r:id="rId877" xr:uid="{00000000-0004-0000-0200-00006C030000}"/>
    <hyperlink ref="L1226" r:id="rId878" xr:uid="{00000000-0004-0000-0200-00006D030000}"/>
    <hyperlink ref="L1227" r:id="rId879" xr:uid="{00000000-0004-0000-0200-00006E030000}"/>
    <hyperlink ref="L151" r:id="rId880" xr:uid="{00000000-0004-0000-0200-00006F030000}"/>
    <hyperlink ref="L497" r:id="rId881" xr:uid="{00000000-0004-0000-0200-000070030000}"/>
    <hyperlink ref="L1229" r:id="rId882" xr:uid="{00000000-0004-0000-0200-000071030000}"/>
    <hyperlink ref="L1230" r:id="rId883" xr:uid="{00000000-0004-0000-0200-000072030000}"/>
    <hyperlink ref="L1231" r:id="rId884" xr:uid="{00000000-0004-0000-0200-000073030000}"/>
    <hyperlink ref="L1232" r:id="rId885" xr:uid="{00000000-0004-0000-0200-000074030000}"/>
    <hyperlink ref="L498" r:id="rId886" xr:uid="{00000000-0004-0000-0200-000075030000}"/>
    <hyperlink ref="L499" r:id="rId887" xr:uid="{00000000-0004-0000-0200-000076030000}"/>
    <hyperlink ref="L1233" r:id="rId888" xr:uid="{00000000-0004-0000-0200-000077030000}"/>
    <hyperlink ref="L1234" r:id="rId889" xr:uid="{00000000-0004-0000-0200-000078030000}"/>
    <hyperlink ref="L1235" r:id="rId890" xr:uid="{00000000-0004-0000-0200-000079030000}"/>
    <hyperlink ref="L1236" r:id="rId891" xr:uid="{00000000-0004-0000-0200-00007A030000}"/>
    <hyperlink ref="L264" r:id="rId892" xr:uid="{00000000-0004-0000-0200-00007B030000}"/>
    <hyperlink ref="L1238" r:id="rId893" xr:uid="{00000000-0004-0000-0200-00007C030000}"/>
    <hyperlink ref="L1240" r:id="rId894" xr:uid="{00000000-0004-0000-0200-00007D030000}"/>
    <hyperlink ref="L1241" r:id="rId895" xr:uid="{00000000-0004-0000-0200-00007E030000}"/>
    <hyperlink ref="L501" r:id="rId896" xr:uid="{00000000-0004-0000-0200-00007F030000}"/>
    <hyperlink ref="L1243" r:id="rId897" xr:uid="{00000000-0004-0000-0200-000080030000}"/>
    <hyperlink ref="L1244" r:id="rId898" xr:uid="{00000000-0004-0000-0200-000081030000}"/>
    <hyperlink ref="L1245" r:id="rId899" xr:uid="{00000000-0004-0000-0200-000082030000}"/>
    <hyperlink ref="L502" r:id="rId900" xr:uid="{00000000-0004-0000-0200-000083030000}"/>
    <hyperlink ref="L1246" r:id="rId901" xr:uid="{00000000-0004-0000-0200-000084030000}"/>
    <hyperlink ref="L1247" r:id="rId902" xr:uid="{00000000-0004-0000-0200-000085030000}"/>
    <hyperlink ref="L1248" r:id="rId903" xr:uid="{00000000-0004-0000-0200-000086030000}"/>
    <hyperlink ref="L1249" r:id="rId904" xr:uid="{00000000-0004-0000-0200-000087030000}"/>
    <hyperlink ref="L1250" r:id="rId905" xr:uid="{00000000-0004-0000-0200-000088030000}"/>
    <hyperlink ref="L1251" r:id="rId906" xr:uid="{00000000-0004-0000-0200-000089030000}"/>
    <hyperlink ref="L1252" r:id="rId907" xr:uid="{00000000-0004-0000-0200-00008A030000}"/>
    <hyperlink ref="L94" r:id="rId908" xr:uid="{00000000-0004-0000-0200-00008B030000}"/>
    <hyperlink ref="L503" r:id="rId909" xr:uid="{00000000-0004-0000-0200-00008C030000}"/>
    <hyperlink ref="L1253" r:id="rId910" xr:uid="{00000000-0004-0000-0200-00008D030000}"/>
    <hyperlink ref="L1254" r:id="rId911" xr:uid="{00000000-0004-0000-0200-00008E030000}"/>
    <hyperlink ref="L1255" r:id="rId912" xr:uid="{00000000-0004-0000-0200-00008F030000}"/>
    <hyperlink ref="L1256" r:id="rId913" xr:uid="{00000000-0004-0000-0200-000090030000}"/>
    <hyperlink ref="L504" r:id="rId914" xr:uid="{00000000-0004-0000-0200-000091030000}"/>
    <hyperlink ref="L1257" r:id="rId915" xr:uid="{00000000-0004-0000-0200-000092030000}"/>
    <hyperlink ref="L1258" r:id="rId916" xr:uid="{00000000-0004-0000-0200-000093030000}"/>
    <hyperlink ref="L1259" r:id="rId917" xr:uid="{00000000-0004-0000-0200-000094030000}"/>
    <hyperlink ref="L1260" r:id="rId918" xr:uid="{00000000-0004-0000-0200-000095030000}"/>
    <hyperlink ref="L1261" r:id="rId919" xr:uid="{00000000-0004-0000-0200-000096030000}"/>
    <hyperlink ref="L1262" r:id="rId920" xr:uid="{00000000-0004-0000-0200-000097030000}"/>
    <hyperlink ref="L1263" r:id="rId921" xr:uid="{00000000-0004-0000-0200-000098030000}"/>
    <hyperlink ref="L505" r:id="rId922" xr:uid="{00000000-0004-0000-0200-000099030000}"/>
    <hyperlink ref="L1264" r:id="rId923" xr:uid="{00000000-0004-0000-0200-00009A030000}"/>
    <hyperlink ref="L1265" r:id="rId924" xr:uid="{00000000-0004-0000-0200-00009B030000}"/>
    <hyperlink ref="L506" r:id="rId925" xr:uid="{00000000-0004-0000-0200-00009C030000}"/>
    <hyperlink ref="L1266" r:id="rId926" xr:uid="{00000000-0004-0000-0200-00009D030000}"/>
    <hyperlink ref="L1267" r:id="rId927" xr:uid="{00000000-0004-0000-0200-00009E030000}"/>
    <hyperlink ref="L1268" r:id="rId928" xr:uid="{00000000-0004-0000-0200-00009F030000}"/>
    <hyperlink ref="L1269" r:id="rId929" xr:uid="{00000000-0004-0000-0200-0000A0030000}"/>
    <hyperlink ref="L1270" r:id="rId930" xr:uid="{00000000-0004-0000-0200-0000A1030000}"/>
    <hyperlink ref="L507" r:id="rId931" xr:uid="{00000000-0004-0000-0200-0000A2030000}"/>
    <hyperlink ref="L265" r:id="rId932" xr:uid="{00000000-0004-0000-0200-0000A3030000}"/>
    <hyperlink ref="L1272" r:id="rId933" xr:uid="{00000000-0004-0000-0200-0000A4030000}"/>
    <hyperlink ref="L1275" r:id="rId934" xr:uid="{00000000-0004-0000-0200-0000A5030000}"/>
    <hyperlink ref="L1277" r:id="rId935" xr:uid="{00000000-0004-0000-0200-0000A6030000}"/>
    <hyperlink ref="L1278" r:id="rId936" xr:uid="{00000000-0004-0000-0200-0000A7030000}"/>
    <hyperlink ref="L1279" r:id="rId937" xr:uid="{00000000-0004-0000-0200-0000A8030000}"/>
    <hyperlink ref="L1280" r:id="rId938" xr:uid="{00000000-0004-0000-0200-0000A9030000}"/>
    <hyperlink ref="L508" r:id="rId939" xr:uid="{00000000-0004-0000-0200-0000AA030000}"/>
    <hyperlink ref="L1283" r:id="rId940" xr:uid="{00000000-0004-0000-0200-0000AB030000}"/>
    <hyperlink ref="L1284" r:id="rId941" xr:uid="{00000000-0004-0000-0200-0000AC030000}"/>
    <hyperlink ref="L509" r:id="rId942" xr:uid="{00000000-0004-0000-0200-0000AD030000}"/>
    <hyperlink ref="L152" r:id="rId943" xr:uid="{00000000-0004-0000-0200-0000AE030000}"/>
    <hyperlink ref="L1285" r:id="rId944" xr:uid="{00000000-0004-0000-0200-0000AF030000}"/>
    <hyperlink ref="L266" r:id="rId945" xr:uid="{00000000-0004-0000-0200-0000B0030000}"/>
    <hyperlink ref="L1286" r:id="rId946" xr:uid="{00000000-0004-0000-0200-0000B1030000}"/>
    <hyperlink ref="L1287" r:id="rId947" xr:uid="{00000000-0004-0000-0200-0000B2030000}"/>
    <hyperlink ref="L267" r:id="rId948" xr:uid="{00000000-0004-0000-0200-0000B3030000}"/>
    <hyperlink ref="L510" r:id="rId949" xr:uid="{00000000-0004-0000-0200-0000B4030000}"/>
    <hyperlink ref="L511" r:id="rId950" xr:uid="{00000000-0004-0000-0200-0000B5030000}"/>
    <hyperlink ref="L512" r:id="rId951" xr:uid="{00000000-0004-0000-0200-0000B6030000}"/>
    <hyperlink ref="L49" r:id="rId952" xr:uid="{00000000-0004-0000-0200-0000B7030000}"/>
    <hyperlink ref="L50" r:id="rId953" xr:uid="{00000000-0004-0000-0200-0000B8030000}"/>
    <hyperlink ref="L1288" r:id="rId954" xr:uid="{00000000-0004-0000-0200-0000B9030000}"/>
    <hyperlink ref="L1289" r:id="rId955" xr:uid="{00000000-0004-0000-0200-0000BA030000}"/>
    <hyperlink ref="L1290" r:id="rId956" xr:uid="{00000000-0004-0000-0200-0000BB030000}"/>
    <hyperlink ref="L1291" r:id="rId957" xr:uid="{00000000-0004-0000-0200-0000BC030000}"/>
    <hyperlink ref="L153" r:id="rId958" xr:uid="{00000000-0004-0000-0200-0000BD030000}"/>
    <hyperlink ref="L1292" r:id="rId959" xr:uid="{00000000-0004-0000-0200-0000BE030000}"/>
    <hyperlink ref="L1293" r:id="rId960" xr:uid="{00000000-0004-0000-0200-0000BF030000}"/>
    <hyperlink ref="L268" r:id="rId961" xr:uid="{00000000-0004-0000-0200-0000C0030000}"/>
    <hyperlink ref="L269" r:id="rId962" xr:uid="{00000000-0004-0000-0200-0000C1030000}"/>
    <hyperlink ref="L1295" r:id="rId963" xr:uid="{00000000-0004-0000-0200-0000C2030000}"/>
    <hyperlink ref="L272" r:id="rId964" xr:uid="{00000000-0004-0000-0200-0000C3030000}"/>
    <hyperlink ref="L1306" r:id="rId965" xr:uid="{00000000-0004-0000-0200-0000C4030000}"/>
    <hyperlink ref="L528" r:id="rId966" xr:uid="{00000000-0004-0000-0200-0000C5030000}"/>
    <hyperlink ref="L270" r:id="rId967" xr:uid="{00000000-0004-0000-0200-0000C6030000}"/>
    <hyperlink ref="L513" r:id="rId968" xr:uid="{00000000-0004-0000-0200-0000C7030000}"/>
    <hyperlink ref="L154" r:id="rId969" xr:uid="{00000000-0004-0000-0200-0000C8030000}"/>
    <hyperlink ref="L155" r:id="rId970" xr:uid="{00000000-0004-0000-0200-0000C9030000}"/>
    <hyperlink ref="L156" r:id="rId971" xr:uid="{00000000-0004-0000-0200-0000CA030000}"/>
    <hyperlink ref="L514" r:id="rId972" xr:uid="{00000000-0004-0000-0200-0000CB030000}"/>
    <hyperlink ref="L1301" r:id="rId973" xr:uid="{00000000-0004-0000-0200-0000CC030000}"/>
    <hyperlink ref="L1302" r:id="rId974" xr:uid="{00000000-0004-0000-0200-0000CD030000}"/>
    <hyperlink ref="L1303" r:id="rId975" xr:uid="{00000000-0004-0000-0200-0000CE030000}"/>
    <hyperlink ref="L1307" r:id="rId976" xr:uid="{00000000-0004-0000-0200-0000CF030000}"/>
    <hyperlink ref="L1308" r:id="rId977" xr:uid="{00000000-0004-0000-0200-0000D0030000}"/>
    <hyperlink ref="L1310" r:id="rId978" xr:uid="{00000000-0004-0000-0200-0000D1030000}"/>
    <hyperlink ref="L1311" r:id="rId979" xr:uid="{00000000-0004-0000-0200-0000D2030000}"/>
    <hyperlink ref="L1312" r:id="rId980" xr:uid="{00000000-0004-0000-0200-0000D3030000}"/>
    <hyperlink ref="L517" r:id="rId981" xr:uid="{00000000-0004-0000-0200-0000D4030000}"/>
    <hyperlink ref="L518" r:id="rId982" xr:uid="{00000000-0004-0000-0200-0000D5030000}"/>
    <hyperlink ref="L1313" r:id="rId983" xr:uid="{00000000-0004-0000-0200-0000D6030000}"/>
    <hyperlink ref="L273" r:id="rId984" xr:uid="{00000000-0004-0000-0200-0000D7030000}"/>
    <hyperlink ref="L274" r:id="rId985" xr:uid="{00000000-0004-0000-0200-0000D8030000}"/>
    <hyperlink ref="L521" r:id="rId986" xr:uid="{00000000-0004-0000-0200-0000D9030000}"/>
    <hyperlink ref="L157" r:id="rId987" xr:uid="{00000000-0004-0000-0200-0000DA030000}"/>
    <hyperlink ref="L1316" r:id="rId988" xr:uid="{00000000-0004-0000-0200-0000DB030000}"/>
    <hyperlink ref="L275" r:id="rId989" xr:uid="{00000000-0004-0000-0200-0000DC030000}"/>
    <hyperlink ref="L523" r:id="rId990" xr:uid="{00000000-0004-0000-0200-0000DD030000}"/>
    <hyperlink ref="L524" r:id="rId991" xr:uid="{00000000-0004-0000-0200-0000DE030000}"/>
    <hyperlink ref="L1318" r:id="rId992" xr:uid="{00000000-0004-0000-0200-0000DF030000}"/>
    <hyperlink ref="L1319" r:id="rId993" xr:uid="{00000000-0004-0000-0200-0000E0030000}"/>
    <hyperlink ref="L1320" r:id="rId994" xr:uid="{00000000-0004-0000-0200-0000E1030000}"/>
    <hyperlink ref="L1321" r:id="rId995" xr:uid="{00000000-0004-0000-0200-0000E2030000}"/>
    <hyperlink ref="L1323" r:id="rId996" xr:uid="{00000000-0004-0000-0200-0000E3030000}"/>
    <hyperlink ref="L158" r:id="rId997" xr:uid="{00000000-0004-0000-0200-0000E4030000}"/>
    <hyperlink ref="L276" r:id="rId998" xr:uid="{00000000-0004-0000-0200-0000E5030000}"/>
    <hyperlink ref="L1329" r:id="rId999" xr:uid="{00000000-0004-0000-0200-0000E6030000}"/>
    <hyperlink ref="L1330" r:id="rId1000" xr:uid="{00000000-0004-0000-0200-0000E7030000}"/>
    <hyperlink ref="L1332" r:id="rId1001" xr:uid="{00000000-0004-0000-0200-0000E8030000}"/>
    <hyperlink ref="L277" r:id="rId1002" xr:uid="{00000000-0004-0000-0200-0000E9030000}"/>
    <hyperlink ref="L159" r:id="rId1003" xr:uid="{00000000-0004-0000-0200-0000EA030000}"/>
    <hyperlink ref="L527" r:id="rId1004" xr:uid="{00000000-0004-0000-0200-0000EB030000}"/>
    <hyperlink ref="L278" r:id="rId1005" xr:uid="{00000000-0004-0000-0200-0000EC030000}"/>
    <hyperlink ref="L1334" r:id="rId1006" xr:uid="{00000000-0004-0000-0200-0000ED030000}"/>
    <hyperlink ref="L1335" r:id="rId1007" xr:uid="{00000000-0004-0000-0200-0000EE030000}"/>
    <hyperlink ref="L1337" r:id="rId1008" xr:uid="{00000000-0004-0000-0200-0000EF030000}"/>
    <hyperlink ref="L1338" r:id="rId1009" xr:uid="{00000000-0004-0000-0200-0000F0030000}"/>
    <hyperlink ref="L1339" r:id="rId1010" xr:uid="{00000000-0004-0000-0200-0000F1030000}"/>
    <hyperlink ref="L529" r:id="rId1011" xr:uid="{00000000-0004-0000-0200-0000F2030000}"/>
    <hyperlink ref="L1341" r:id="rId1012" xr:uid="{00000000-0004-0000-0200-0000F3030000}"/>
    <hyperlink ref="L1343" r:id="rId1013" xr:uid="{00000000-0004-0000-0200-0000F4030000}"/>
    <hyperlink ref="L1344" r:id="rId1014" xr:uid="{00000000-0004-0000-0200-0000F5030000}"/>
    <hyperlink ref="L1345" r:id="rId1015" xr:uid="{00000000-0004-0000-0200-0000F6030000}"/>
    <hyperlink ref="L279" r:id="rId1016" xr:uid="{00000000-0004-0000-0200-0000F7030000}"/>
    <hyperlink ref="L530" r:id="rId1017" xr:uid="{00000000-0004-0000-0200-0000F8030000}"/>
    <hyperlink ref="L280" r:id="rId1018" xr:uid="{00000000-0004-0000-0200-0000F9030000}"/>
    <hyperlink ref="L1346" r:id="rId1019" xr:uid="{00000000-0004-0000-0200-0000FA030000}"/>
    <hyperlink ref="L281" r:id="rId1020" xr:uid="{00000000-0004-0000-0200-0000FB030000}"/>
    <hyperlink ref="L1348" r:id="rId1021" xr:uid="{00000000-0004-0000-0200-0000FC030000}"/>
    <hyperlink ref="L1349" r:id="rId1022" xr:uid="{00000000-0004-0000-0200-0000FD030000}"/>
    <hyperlink ref="L531" r:id="rId1023" xr:uid="{00000000-0004-0000-0200-0000FE030000}"/>
    <hyperlink ref="L1351" r:id="rId1024" xr:uid="{00000000-0004-0000-0200-0000FF030000}"/>
    <hyperlink ref="L1352" r:id="rId1025" xr:uid="{00000000-0004-0000-0200-000000040000}"/>
    <hyperlink ref="L1353" r:id="rId1026" xr:uid="{00000000-0004-0000-0200-000001040000}"/>
    <hyperlink ref="L1347" r:id="rId1027" xr:uid="{00000000-0004-0000-0200-000002040000}"/>
    <hyperlink ref="L1354" r:id="rId1028" xr:uid="{00000000-0004-0000-0200-000003040000}"/>
    <hyperlink ref="L1355" r:id="rId1029" xr:uid="{00000000-0004-0000-0200-000004040000}"/>
    <hyperlink ref="L1356" r:id="rId1030" xr:uid="{00000000-0004-0000-0200-000005040000}"/>
    <hyperlink ref="L1357" r:id="rId1031" xr:uid="{00000000-0004-0000-0200-000006040000}"/>
    <hyperlink ref="L1358" r:id="rId1032" xr:uid="{00000000-0004-0000-0200-000007040000}"/>
    <hyperlink ref="L1359" r:id="rId1033" xr:uid="{00000000-0004-0000-0200-000008040000}"/>
    <hyperlink ref="L1360" r:id="rId1034" xr:uid="{00000000-0004-0000-0200-000009040000}"/>
    <hyperlink ref="L1361" r:id="rId1035" xr:uid="{00000000-0004-0000-0200-00000A040000}"/>
    <hyperlink ref="L1362" r:id="rId1036" xr:uid="{00000000-0004-0000-0200-00000B040000}"/>
    <hyperlink ref="L1364" r:id="rId1037" xr:uid="{00000000-0004-0000-0200-00000C040000}"/>
    <hyperlink ref="L1365" r:id="rId1038" xr:uid="{00000000-0004-0000-0200-00000D040000}"/>
    <hyperlink ref="L1366" r:id="rId1039" xr:uid="{00000000-0004-0000-0200-00000E040000}"/>
    <hyperlink ref="L1367" r:id="rId1040" xr:uid="{00000000-0004-0000-0200-00000F040000}"/>
    <hyperlink ref="L1368" r:id="rId1041" xr:uid="{00000000-0004-0000-0200-000010040000}"/>
    <hyperlink ref="L532" r:id="rId1042" xr:uid="{00000000-0004-0000-0200-000011040000}"/>
    <hyperlink ref="L1369" r:id="rId1043" xr:uid="{00000000-0004-0000-0200-000012040000}"/>
    <hyperlink ref="L1370" r:id="rId1044" xr:uid="{00000000-0004-0000-0200-000013040000}"/>
    <hyperlink ref="L1371" r:id="rId1045" xr:uid="{00000000-0004-0000-0200-000014040000}"/>
    <hyperlink ref="L1398" r:id="rId1046" xr:uid="{00000000-0004-0000-0200-000015040000}"/>
    <hyperlink ref="L535" r:id="rId1047" xr:uid="{00000000-0004-0000-0200-000016040000}"/>
    <hyperlink ref="L1399" r:id="rId1048" xr:uid="{00000000-0004-0000-0200-000017040000}"/>
    <hyperlink ref="L1400" r:id="rId1049" xr:uid="{00000000-0004-0000-0200-000018040000}"/>
    <hyperlink ref="L1405" r:id="rId1050" xr:uid="{00000000-0004-0000-0200-000019040000}"/>
    <hyperlink ref="L1407" r:id="rId1051" xr:uid="{00000000-0004-0000-0200-00001A040000}"/>
    <hyperlink ref="L11" r:id="rId1052" xr:uid="{00000000-0004-0000-0200-00001B040000}"/>
    <hyperlink ref="L1408" r:id="rId1053" xr:uid="{00000000-0004-0000-0200-00001C040000}"/>
    <hyperlink ref="L1409" r:id="rId1054" xr:uid="{00000000-0004-0000-0200-00001D040000}"/>
    <hyperlink ref="L1411" r:id="rId1055" xr:uid="{00000000-0004-0000-0200-00001E040000}"/>
    <hyperlink ref="L1413" r:id="rId1056" xr:uid="{00000000-0004-0000-0200-00001F040000}"/>
    <hyperlink ref="L1414" r:id="rId1057" xr:uid="{00000000-0004-0000-0200-000020040000}"/>
    <hyperlink ref="L1415" r:id="rId1058" xr:uid="{00000000-0004-0000-0200-000021040000}"/>
    <hyperlink ref="L1416" r:id="rId1059" xr:uid="{00000000-0004-0000-0200-000022040000}"/>
    <hyperlink ref="L283" r:id="rId1060" xr:uid="{00000000-0004-0000-0200-000023040000}"/>
    <hyperlink ref="L1417" r:id="rId1061" xr:uid="{00000000-0004-0000-0200-000024040000}"/>
    <hyperlink ref="L537" r:id="rId1062" xr:uid="{00000000-0004-0000-0200-000025040000}"/>
    <hyperlink ref="L1418" r:id="rId1063" xr:uid="{00000000-0004-0000-0200-000026040000}"/>
    <hyperlink ref="L1419" r:id="rId1064" xr:uid="{00000000-0004-0000-0200-000027040000}"/>
    <hyperlink ref="L538" r:id="rId1065" xr:uid="{00000000-0004-0000-0200-000028040000}"/>
    <hyperlink ref="L1420" r:id="rId1066" xr:uid="{00000000-0004-0000-0200-000029040000}"/>
    <hyperlink ref="L1421" r:id="rId1067" xr:uid="{00000000-0004-0000-0200-00002A040000}"/>
    <hyperlink ref="L1422" r:id="rId1068" xr:uid="{00000000-0004-0000-0200-00002B040000}"/>
    <hyperlink ref="L539" r:id="rId1069" xr:uid="{00000000-0004-0000-0200-00002C040000}"/>
    <hyperlink ref="L1423" r:id="rId1070" xr:uid="{00000000-0004-0000-0200-00002D040000}"/>
    <hyperlink ref="L540" r:id="rId1071" xr:uid="{00000000-0004-0000-0200-00002E040000}"/>
    <hyperlink ref="L95" r:id="rId1072" xr:uid="{00000000-0004-0000-0200-00002F040000}"/>
    <hyperlink ref="L1424" r:id="rId1073" xr:uid="{00000000-0004-0000-0200-000030040000}"/>
    <hyperlink ref="L1425" r:id="rId1074" xr:uid="{00000000-0004-0000-0200-000031040000}"/>
    <hyperlink ref="L1426" r:id="rId1075" xr:uid="{00000000-0004-0000-0200-000032040000}"/>
    <hyperlink ref="L541" r:id="rId1076" xr:uid="{00000000-0004-0000-0200-000033040000}"/>
    <hyperlink ref="L1427" r:id="rId1077" xr:uid="{00000000-0004-0000-0200-000034040000}"/>
    <hyperlink ref="L542" r:id="rId1078" xr:uid="{00000000-0004-0000-0200-000035040000}"/>
    <hyperlink ref="L1428" r:id="rId1079" xr:uid="{00000000-0004-0000-0200-000036040000}"/>
    <hyperlink ref="L543" r:id="rId1080" xr:uid="{00000000-0004-0000-0200-000037040000}"/>
    <hyperlink ref="L544" r:id="rId1081" xr:uid="{00000000-0004-0000-0200-000038040000}"/>
    <hyperlink ref="L161" r:id="rId1082" xr:uid="{00000000-0004-0000-0200-000039040000}"/>
    <hyperlink ref="L284" r:id="rId1083" xr:uid="{00000000-0004-0000-0200-00003A040000}"/>
    <hyperlink ref="L546" r:id="rId1084" xr:uid="{00000000-0004-0000-0200-00003B040000}"/>
    <hyperlink ref="L96" r:id="rId1085" xr:uid="{00000000-0004-0000-0200-00003C040000}"/>
    <hyperlink ref="L1431" r:id="rId1086" xr:uid="{00000000-0004-0000-0200-00003D040000}"/>
    <hyperlink ref="L547" r:id="rId1087" xr:uid="{00000000-0004-0000-0200-00003E040000}"/>
    <hyperlink ref="L285" r:id="rId1088" xr:uid="{00000000-0004-0000-0200-00003F040000}"/>
    <hyperlink ref="L286" r:id="rId1089" xr:uid="{00000000-0004-0000-0200-000040040000}"/>
    <hyperlink ref="L548" r:id="rId1090" xr:uid="{00000000-0004-0000-0200-000041040000}"/>
    <hyperlink ref="L1432" r:id="rId1091" xr:uid="{00000000-0004-0000-0200-000042040000}"/>
    <hyperlink ref="L1433" r:id="rId1092" xr:uid="{00000000-0004-0000-0200-000043040000}"/>
    <hyperlink ref="L549" r:id="rId1093" xr:uid="{00000000-0004-0000-0200-000044040000}"/>
    <hyperlink ref="L550" r:id="rId1094" xr:uid="{00000000-0004-0000-0200-000045040000}"/>
    <hyperlink ref="L1434" r:id="rId1095" xr:uid="{00000000-0004-0000-0200-000046040000}"/>
    <hyperlink ref="L287" r:id="rId1096" xr:uid="{00000000-0004-0000-0200-000047040000}"/>
    <hyperlink ref="L288" r:id="rId1097" xr:uid="{00000000-0004-0000-0200-000048040000}"/>
    <hyperlink ref="L1435" r:id="rId1098" xr:uid="{00000000-0004-0000-0200-000049040000}"/>
    <hyperlink ref="L1436" r:id="rId1099" xr:uid="{00000000-0004-0000-0200-00004A040000}"/>
    <hyperlink ref="L1437" r:id="rId1100" xr:uid="{00000000-0004-0000-0200-00004B040000}"/>
    <hyperlink ref="L1438" r:id="rId1101" xr:uid="{00000000-0004-0000-0200-00004C040000}"/>
    <hyperlink ref="L162" r:id="rId1102" xr:uid="{00000000-0004-0000-0200-00004D040000}"/>
    <hyperlink ref="L551" r:id="rId1103" xr:uid="{00000000-0004-0000-0200-00004E040000}"/>
    <hyperlink ref="L1439" r:id="rId1104" xr:uid="{00000000-0004-0000-0200-00004F040000}"/>
    <hyperlink ref="L1440" r:id="rId1105" xr:uid="{00000000-0004-0000-0200-000050040000}"/>
    <hyperlink ref="L289" r:id="rId1106" xr:uid="{00000000-0004-0000-0200-000051040000}"/>
    <hyperlink ref="L1441" r:id="rId1107" xr:uid="{00000000-0004-0000-0200-000052040000}"/>
    <hyperlink ref="L1442" r:id="rId1108" xr:uid="{00000000-0004-0000-0200-000053040000}"/>
    <hyperlink ref="L290" r:id="rId1109" xr:uid="{00000000-0004-0000-0200-000054040000}"/>
    <hyperlink ref="L1443" r:id="rId1110" xr:uid="{00000000-0004-0000-0200-000055040000}"/>
    <hyperlink ref="L1445" r:id="rId1111" xr:uid="{00000000-0004-0000-0200-000056040000}"/>
    <hyperlink ref="L1447" r:id="rId1112" xr:uid="{00000000-0004-0000-0200-000057040000}"/>
    <hyperlink ref="L1448" r:id="rId1113" xr:uid="{00000000-0004-0000-0200-000058040000}"/>
    <hyperlink ref="L1449" r:id="rId1114" xr:uid="{00000000-0004-0000-0200-000059040000}"/>
    <hyperlink ref="L1450" r:id="rId1115" xr:uid="{00000000-0004-0000-0200-00005A040000}"/>
    <hyperlink ref="L1451" r:id="rId1116" xr:uid="{00000000-0004-0000-0200-00005B040000}"/>
    <hyperlink ref="L1452" r:id="rId1117" xr:uid="{00000000-0004-0000-0200-00005C040000}"/>
    <hyperlink ref="L552" r:id="rId1118" xr:uid="{00000000-0004-0000-0200-00005D040000}"/>
    <hyperlink ref="L1453" r:id="rId1119" xr:uid="{00000000-0004-0000-0200-00005E040000}"/>
    <hyperlink ref="L1454" r:id="rId1120" xr:uid="{00000000-0004-0000-0200-00005F040000}"/>
    <hyperlink ref="L1455" r:id="rId1121" xr:uid="{00000000-0004-0000-0200-000060040000}"/>
    <hyperlink ref="L553" r:id="rId1122" xr:uid="{00000000-0004-0000-0200-000061040000}"/>
    <hyperlink ref="L1456" r:id="rId1123" xr:uid="{00000000-0004-0000-0200-000062040000}"/>
    <hyperlink ref="L1458" r:id="rId1124" xr:uid="{00000000-0004-0000-0200-000063040000}"/>
    <hyperlink ref="L1459" r:id="rId1125" xr:uid="{00000000-0004-0000-0200-000064040000}"/>
    <hyperlink ref="L1460" r:id="rId1126" xr:uid="{00000000-0004-0000-0200-000065040000}"/>
    <hyperlink ref="L1461" r:id="rId1127" xr:uid="{00000000-0004-0000-0200-000066040000}"/>
    <hyperlink ref="L1462" r:id="rId1128" xr:uid="{00000000-0004-0000-0200-000067040000}"/>
    <hyperlink ref="L1463" r:id="rId1129" xr:uid="{00000000-0004-0000-0200-000068040000}"/>
    <hyperlink ref="L1464" r:id="rId1130" xr:uid="{00000000-0004-0000-0200-000069040000}"/>
    <hyperlink ref="L1465" r:id="rId1131" xr:uid="{00000000-0004-0000-0200-00006A040000}"/>
    <hyperlink ref="L1466" r:id="rId1132" xr:uid="{00000000-0004-0000-0200-00006B040000}"/>
    <hyperlink ref="L1467" r:id="rId1133" xr:uid="{00000000-0004-0000-0200-00006C040000}"/>
    <hyperlink ref="L1468" r:id="rId1134" xr:uid="{00000000-0004-0000-0200-00006D040000}"/>
    <hyperlink ref="L1469" r:id="rId1135" xr:uid="{00000000-0004-0000-0200-00006E040000}"/>
    <hyperlink ref="L1470" r:id="rId1136" xr:uid="{00000000-0004-0000-0200-00006F040000}"/>
    <hyperlink ref="L1471" r:id="rId1137" xr:uid="{00000000-0004-0000-0200-000070040000}"/>
    <hyperlink ref="L1472" r:id="rId1138" xr:uid="{00000000-0004-0000-0200-000071040000}"/>
    <hyperlink ref="L554" r:id="rId1139" xr:uid="{00000000-0004-0000-0200-000072040000}"/>
    <hyperlink ref="L555" r:id="rId1140" xr:uid="{00000000-0004-0000-0200-000073040000}"/>
    <hyperlink ref="L1473" r:id="rId1141" xr:uid="{00000000-0004-0000-0200-000074040000}"/>
    <hyperlink ref="L97" r:id="rId1142" xr:uid="{00000000-0004-0000-0200-000075040000}"/>
    <hyperlink ref="L1474" r:id="rId1143" xr:uid="{00000000-0004-0000-0200-000076040000}"/>
    <hyperlink ref="L291" r:id="rId1144" xr:uid="{00000000-0004-0000-0200-000077040000}"/>
    <hyperlink ref="L1475" r:id="rId1145" xr:uid="{00000000-0004-0000-0200-000078040000}"/>
    <hyperlink ref="L1476" r:id="rId1146" xr:uid="{00000000-0004-0000-0200-000079040000}"/>
    <hyperlink ref="L556" r:id="rId1147" xr:uid="{00000000-0004-0000-0200-00007A040000}"/>
    <hyperlink ref="L557" r:id="rId1148" xr:uid="{00000000-0004-0000-0200-00007B040000}"/>
    <hyperlink ref="L558" r:id="rId1149" xr:uid="{00000000-0004-0000-0200-00007C040000}"/>
    <hyperlink ref="L559" r:id="rId1150" xr:uid="{00000000-0004-0000-0200-00007D040000}"/>
    <hyperlink ref="L560" r:id="rId1151" xr:uid="{00000000-0004-0000-0200-00007E040000}"/>
    <hyperlink ref="L1477" r:id="rId1152" xr:uid="{00000000-0004-0000-0200-00007F040000}"/>
    <hyperlink ref="L1478" r:id="rId1153" xr:uid="{00000000-0004-0000-0200-000080040000}"/>
    <hyperlink ref="L1479" r:id="rId1154" xr:uid="{00000000-0004-0000-0200-000081040000}"/>
    <hyperlink ref="L1480" r:id="rId1155" xr:uid="{00000000-0004-0000-0200-000082040000}"/>
    <hyperlink ref="L292" r:id="rId1156" xr:uid="{00000000-0004-0000-0200-000083040000}"/>
    <hyperlink ref="L1481" r:id="rId1157" xr:uid="{00000000-0004-0000-0200-000084040000}"/>
    <hyperlink ref="L561" r:id="rId1158" xr:uid="{00000000-0004-0000-0200-000085040000}"/>
    <hyperlink ref="L562" r:id="rId1159" xr:uid="{00000000-0004-0000-0200-000086040000}"/>
    <hyperlink ref="L1485" r:id="rId1160" xr:uid="{00000000-0004-0000-0200-000087040000}"/>
    <hyperlink ref="L563" r:id="rId1161" xr:uid="{00000000-0004-0000-0200-000088040000}"/>
    <hyperlink ref="L1486" r:id="rId1162" xr:uid="{00000000-0004-0000-0200-000089040000}"/>
    <hyperlink ref="L1487" r:id="rId1163" xr:uid="{00000000-0004-0000-0200-00008A040000}"/>
    <hyperlink ref="L564" r:id="rId1164" xr:uid="{00000000-0004-0000-0200-00008B040000}"/>
    <hyperlink ref="L1488" r:id="rId1165" xr:uid="{00000000-0004-0000-0200-00008C040000}"/>
    <hyperlink ref="L565" r:id="rId1166" xr:uid="{00000000-0004-0000-0200-00008D040000}"/>
    <hyperlink ref="L293" r:id="rId1167" xr:uid="{00000000-0004-0000-0200-00008E040000}"/>
    <hyperlink ref="L566" r:id="rId1168" xr:uid="{00000000-0004-0000-0200-00008F040000}"/>
    <hyperlink ref="L567" r:id="rId1169" xr:uid="{00000000-0004-0000-0200-000090040000}"/>
    <hyperlink ref="L163" r:id="rId1170" xr:uid="{00000000-0004-0000-0200-000091040000}"/>
    <hyperlink ref="L568" r:id="rId1171" xr:uid="{00000000-0004-0000-0200-000092040000}"/>
    <hyperlink ref="L164" r:id="rId1172" xr:uid="{00000000-0004-0000-0200-000093040000}"/>
    <hyperlink ref="L295" r:id="rId1173" xr:uid="{00000000-0004-0000-0200-000094040000}"/>
    <hyperlink ref="L1490" r:id="rId1174" xr:uid="{00000000-0004-0000-0200-000095040000}"/>
    <hyperlink ref="L296" r:id="rId1175" xr:uid="{00000000-0004-0000-0200-000096040000}"/>
    <hyperlink ref="L569" r:id="rId1176" xr:uid="{00000000-0004-0000-0200-000097040000}"/>
    <hyperlink ref="L1492" r:id="rId1177" xr:uid="{00000000-0004-0000-0200-000098040000}"/>
    <hyperlink ref="L21" r:id="rId1178" xr:uid="{00000000-0004-0000-0200-000099040000}"/>
    <hyperlink ref="L571" r:id="rId1179" xr:uid="{00000000-0004-0000-0200-00009A040000}"/>
    <hyperlink ref="L98" r:id="rId1180" xr:uid="{00000000-0004-0000-0200-00009B040000}"/>
    <hyperlink ref="L1494" r:id="rId1181" xr:uid="{00000000-0004-0000-0200-00009C040000}"/>
    <hyperlink ref="L1496" r:id="rId1182" xr:uid="{00000000-0004-0000-0200-00009D040000}"/>
    <hyperlink ref="L1497" r:id="rId1183" xr:uid="{00000000-0004-0000-0200-00009E040000}"/>
    <hyperlink ref="L1499" r:id="rId1184" xr:uid="{00000000-0004-0000-0200-00009F040000}"/>
    <hyperlink ref="L572" r:id="rId1185" xr:uid="{00000000-0004-0000-0200-0000A0040000}"/>
    <hyperlink ref="L573" r:id="rId1186" xr:uid="{00000000-0004-0000-0200-0000A1040000}"/>
    <hyperlink ref="L574" r:id="rId1187" xr:uid="{00000000-0004-0000-0200-0000A2040000}"/>
    <hyperlink ref="L1502" r:id="rId1188" xr:uid="{00000000-0004-0000-0200-0000A3040000}"/>
    <hyperlink ref="L1503" r:id="rId1189" xr:uid="{00000000-0004-0000-0200-0000A4040000}"/>
    <hyperlink ref="L1505" r:id="rId1190" xr:uid="{00000000-0004-0000-0200-0000A5040000}"/>
    <hyperlink ref="L1506" r:id="rId1191" xr:uid="{00000000-0004-0000-0200-0000A6040000}"/>
    <hyperlink ref="L297" r:id="rId1192" xr:uid="{00000000-0004-0000-0200-0000A7040000}"/>
    <hyperlink ref="L298" r:id="rId1193" xr:uid="{00000000-0004-0000-0200-0000A8040000}"/>
    <hyperlink ref="L1507" r:id="rId1194" xr:uid="{00000000-0004-0000-0200-0000A9040000}"/>
    <hyperlink ref="L1508" r:id="rId1195" xr:uid="{00000000-0004-0000-0200-0000AA040000}"/>
    <hyperlink ref="L1509" r:id="rId1196" xr:uid="{00000000-0004-0000-0200-0000AB040000}"/>
    <hyperlink ref="L1511" r:id="rId1197" xr:uid="{00000000-0004-0000-0200-0000AC040000}"/>
    <hyperlink ref="L299" r:id="rId1198" xr:uid="{00000000-0004-0000-0200-0000AD040000}"/>
    <hyperlink ref="L165" r:id="rId1199" xr:uid="{00000000-0004-0000-0200-0000AE040000}"/>
    <hyperlink ref="L575" r:id="rId1200" xr:uid="{00000000-0004-0000-0200-0000AF040000}"/>
    <hyperlink ref="L1512" r:id="rId1201" xr:uid="{00000000-0004-0000-0200-0000B0040000}"/>
    <hyperlink ref="L1513" r:id="rId1202" xr:uid="{00000000-0004-0000-0200-0000B1040000}"/>
    <hyperlink ref="L1514" r:id="rId1203" xr:uid="{00000000-0004-0000-0200-0000B2040000}"/>
    <hyperlink ref="L1515" r:id="rId1204" xr:uid="{00000000-0004-0000-0200-0000B3040000}"/>
    <hyperlink ref="L576" r:id="rId1205" xr:uid="{00000000-0004-0000-0200-0000B4040000}"/>
    <hyperlink ref="L1516" r:id="rId1206" xr:uid="{00000000-0004-0000-0200-0000B5040000}"/>
    <hyperlink ref="L1517" r:id="rId1207" xr:uid="{00000000-0004-0000-0200-0000B6040000}"/>
    <hyperlink ref="L1518" r:id="rId1208" xr:uid="{00000000-0004-0000-0200-0000B7040000}"/>
    <hyperlink ref="L577" r:id="rId1209" xr:uid="{00000000-0004-0000-0200-0000B8040000}"/>
    <hyperlink ref="L1519" r:id="rId1210" xr:uid="{00000000-0004-0000-0200-0000B9040000}"/>
    <hyperlink ref="L1520" r:id="rId1211" xr:uid="{00000000-0004-0000-0200-0000BA040000}"/>
    <hyperlink ref="L1521" r:id="rId1212" xr:uid="{00000000-0004-0000-0200-0000BB040000}"/>
    <hyperlink ref="L1522" r:id="rId1213" xr:uid="{00000000-0004-0000-0200-0000BC040000}"/>
    <hyperlink ref="L1523" r:id="rId1214" xr:uid="{00000000-0004-0000-0200-0000BD040000}"/>
    <hyperlink ref="L1525" r:id="rId1215" xr:uid="{00000000-0004-0000-0200-0000BE040000}"/>
    <hyperlink ref="L1524" r:id="rId1216" xr:uid="{00000000-0004-0000-0200-0000BF040000}"/>
    <hyperlink ref="L1526" r:id="rId1217" xr:uid="{00000000-0004-0000-0200-0000C0040000}"/>
    <hyperlink ref="L1527" r:id="rId1218" xr:uid="{00000000-0004-0000-0200-0000C1040000}"/>
    <hyperlink ref="L300" r:id="rId1219" xr:uid="{00000000-0004-0000-0200-0000C2040000}"/>
    <hyperlink ref="L578" r:id="rId1220" xr:uid="{00000000-0004-0000-0200-0000C3040000}"/>
    <hyperlink ref="L579" r:id="rId1221" xr:uid="{00000000-0004-0000-0200-0000C4040000}"/>
    <hyperlink ref="L1529" r:id="rId1222" xr:uid="{00000000-0004-0000-0200-0000C5040000}"/>
    <hyperlink ref="L1530" r:id="rId1223" xr:uid="{00000000-0004-0000-0200-0000C6040000}"/>
    <hyperlink ref="L1531" r:id="rId1224" xr:uid="{00000000-0004-0000-0200-0000C7040000}"/>
    <hyperlink ref="L1532" r:id="rId1225" xr:uid="{00000000-0004-0000-0200-0000C8040000}"/>
    <hyperlink ref="L166" r:id="rId1226" xr:uid="{00000000-0004-0000-0200-0000C9040000}"/>
    <hyperlink ref="L1533" r:id="rId1227" xr:uid="{00000000-0004-0000-0200-0000CA040000}"/>
    <hyperlink ref="L1535" r:id="rId1228" xr:uid="{00000000-0004-0000-0200-0000CB040000}"/>
    <hyperlink ref="L1536" r:id="rId1229" xr:uid="{00000000-0004-0000-0200-0000CC040000}"/>
    <hyperlink ref="L1537" r:id="rId1230" xr:uid="{00000000-0004-0000-0200-0000CD040000}"/>
    <hyperlink ref="L580" r:id="rId1231" xr:uid="{00000000-0004-0000-0200-0000CE040000}"/>
    <hyperlink ref="L1305" r:id="rId1232" xr:uid="{00000000-0004-0000-0200-0000CF040000}"/>
    <hyperlink ref="L1495" r:id="rId1233" xr:uid="{00000000-0004-0000-0200-0000D0040000}"/>
    <hyperlink ref="L835" r:id="rId1234" xr:uid="{00000000-0004-0000-0200-0000D1040000}"/>
    <hyperlink ref="L365" r:id="rId1235" xr:uid="{00000000-0004-0000-0200-0000D2040000}"/>
    <hyperlink ref="L844" r:id="rId1236" xr:uid="{00000000-0004-0000-0200-0000D3040000}"/>
    <hyperlink ref="L848" r:id="rId1237" xr:uid="{00000000-0004-0000-0200-0000D4040000}"/>
    <hyperlink ref="L853" r:id="rId1238" xr:uid="{00000000-0004-0000-0200-0000D5040000}"/>
    <hyperlink ref="L384" r:id="rId1239" xr:uid="{00000000-0004-0000-0200-0000D6040000}"/>
    <hyperlink ref="L897" r:id="rId1240" xr:uid="{00000000-0004-0000-0200-0000D7040000}"/>
    <hyperlink ref="L921" r:id="rId1241" xr:uid="{00000000-0004-0000-0200-0000D8040000}"/>
    <hyperlink ref="L935" r:id="rId1242" xr:uid="{00000000-0004-0000-0200-0000D9040000}"/>
    <hyperlink ref="L1068" r:id="rId1243" xr:uid="{00000000-0004-0000-0200-0000DA040000}"/>
    <hyperlink ref="L1110" r:id="rId1244" xr:uid="{00000000-0004-0000-0200-0000DB040000}"/>
    <hyperlink ref="L450" r:id="rId1245" xr:uid="{00000000-0004-0000-0200-0000DC040000}"/>
    <hyperlink ref="L1128" r:id="rId1246" xr:uid="{00000000-0004-0000-0200-0000DD040000}"/>
    <hyperlink ref="L1237" r:id="rId1247" xr:uid="{00000000-0004-0000-0200-0000DE040000}"/>
    <hyperlink ref="L1242" r:id="rId1248" xr:uid="{00000000-0004-0000-0200-0000DF040000}"/>
    <hyperlink ref="L594" r:id="rId1249" xr:uid="{00000000-0004-0000-0200-0000E0040000}"/>
    <hyperlink ref="L625" r:id="rId1250" xr:uid="{00000000-0004-0000-0200-0000E1040000}"/>
    <hyperlink ref="L662" r:id="rId1251" xr:uid="{00000000-0004-0000-0200-0000E2040000}"/>
    <hyperlink ref="M583" r:id="rId1252" xr:uid="{00000000-0004-0000-0200-0000E3040000}"/>
    <hyperlink ref="M586" r:id="rId1253" xr:uid="{00000000-0004-0000-0200-0000E4040000}"/>
    <hyperlink ref="M587" r:id="rId1254" xr:uid="{00000000-0004-0000-0200-0000E5040000}"/>
    <hyperlink ref="M588" r:id="rId1255" xr:uid="{00000000-0004-0000-0200-0000E6040000}"/>
    <hyperlink ref="M589" r:id="rId1256" xr:uid="{00000000-0004-0000-0200-0000E7040000}"/>
    <hyperlink ref="M590" r:id="rId1257" xr:uid="{00000000-0004-0000-0200-0000E8040000}"/>
    <hyperlink ref="M594" r:id="rId1258" xr:uid="{00000000-0004-0000-0200-0000E9040000}"/>
    <hyperlink ref="M595" r:id="rId1259" xr:uid="{00000000-0004-0000-0200-0000EA040000}"/>
    <hyperlink ref="M597" r:id="rId1260" xr:uid="{00000000-0004-0000-0200-0000EB040000}"/>
    <hyperlink ref="M598" r:id="rId1261" xr:uid="{00000000-0004-0000-0200-0000EC040000}"/>
    <hyperlink ref="M599" r:id="rId1262" xr:uid="{00000000-0004-0000-0200-0000ED040000}"/>
    <hyperlink ref="M600" r:id="rId1263" xr:uid="{00000000-0004-0000-0200-0000EE040000}"/>
    <hyperlink ref="M601" r:id="rId1264" xr:uid="{00000000-0004-0000-0200-0000EF040000}"/>
    <hyperlink ref="M303" r:id="rId1265" xr:uid="{00000000-0004-0000-0200-0000F0040000}"/>
    <hyperlink ref="M304" r:id="rId1266" xr:uid="{00000000-0004-0000-0200-0000F1040000}"/>
    <hyperlink ref="M602" r:id="rId1267" xr:uid="{00000000-0004-0000-0200-0000F2040000}"/>
    <hyperlink ref="M605" r:id="rId1268" xr:uid="{00000000-0004-0000-0200-0000F3040000}"/>
    <hyperlink ref="M606" r:id="rId1269" xr:uid="{00000000-0004-0000-0200-0000F4040000}"/>
    <hyperlink ref="M608" r:id="rId1270" xr:uid="{00000000-0004-0000-0200-0000F5040000}"/>
    <hyperlink ref="M609" r:id="rId1271" xr:uid="{00000000-0004-0000-0200-0000F6040000}"/>
    <hyperlink ref="M610" r:id="rId1272" xr:uid="{00000000-0004-0000-0200-0000F7040000}"/>
    <hyperlink ref="M611" r:id="rId1273" xr:uid="{00000000-0004-0000-0200-0000F8040000}"/>
    <hyperlink ref="M612" r:id="rId1274" xr:uid="{00000000-0004-0000-0200-0000F9040000}"/>
    <hyperlink ref="M613" r:id="rId1275" xr:uid="{00000000-0004-0000-0200-0000FA040000}"/>
    <hyperlink ref="M614" r:id="rId1276" xr:uid="{00000000-0004-0000-0200-0000FB040000}"/>
    <hyperlink ref="M615" r:id="rId1277" xr:uid="{00000000-0004-0000-0200-0000FC040000}"/>
    <hyperlink ref="M616" r:id="rId1278" xr:uid="{00000000-0004-0000-0200-0000FD040000}"/>
    <hyperlink ref="M617" r:id="rId1279" xr:uid="{00000000-0004-0000-0200-0000FE040000}"/>
    <hyperlink ref="M306" r:id="rId1280" xr:uid="{00000000-0004-0000-0200-0000FF040000}"/>
    <hyperlink ref="M619" r:id="rId1281" xr:uid="{00000000-0004-0000-0200-000000050000}"/>
    <hyperlink ref="M53" r:id="rId1282" xr:uid="{00000000-0004-0000-0200-000001050000}"/>
    <hyperlink ref="M620" r:id="rId1283" xr:uid="{00000000-0004-0000-0200-000002050000}"/>
    <hyperlink ref="M307" r:id="rId1284" xr:uid="{00000000-0004-0000-0200-000003050000}"/>
    <hyperlink ref="M621" r:id="rId1285" xr:uid="{00000000-0004-0000-0200-000004050000}"/>
    <hyperlink ref="M622" r:id="rId1286" xr:uid="{00000000-0004-0000-0200-000005050000}"/>
    <hyperlink ref="M170" r:id="rId1287" xr:uid="{00000000-0004-0000-0200-000006050000}"/>
    <hyperlink ref="M623" r:id="rId1288" xr:uid="{00000000-0004-0000-0200-000007050000}"/>
    <hyperlink ref="M624" r:id="rId1289" xr:uid="{00000000-0004-0000-0200-000008050000}"/>
    <hyperlink ref="M625" r:id="rId1290" xr:uid="{00000000-0004-0000-0200-000009050000}"/>
    <hyperlink ref="M626" r:id="rId1291" xr:uid="{00000000-0004-0000-0200-00000A050000}"/>
    <hyperlink ref="M629" r:id="rId1292" xr:uid="{00000000-0004-0000-0200-00000B050000}"/>
    <hyperlink ref="M630" r:id="rId1293" xr:uid="{00000000-0004-0000-0200-00000C050000}"/>
    <hyperlink ref="M54" r:id="rId1294" xr:uid="{00000000-0004-0000-0200-00000D050000}"/>
    <hyperlink ref="M631" r:id="rId1295" xr:uid="{00000000-0004-0000-0200-00000E050000}"/>
    <hyperlink ref="M632" r:id="rId1296" xr:uid="{00000000-0004-0000-0200-00000F050000}"/>
    <hyperlink ref="M633" r:id="rId1297" xr:uid="{00000000-0004-0000-0200-000010050000}"/>
    <hyperlink ref="M634" r:id="rId1298" xr:uid="{00000000-0004-0000-0200-000011050000}"/>
    <hyperlink ref="M635" r:id="rId1299" xr:uid="{00000000-0004-0000-0200-000012050000}"/>
    <hyperlink ref="M171" r:id="rId1300" xr:uid="{00000000-0004-0000-0200-000013050000}"/>
    <hyperlink ref="M637" r:id="rId1301" xr:uid="{00000000-0004-0000-0200-000014050000}"/>
    <hyperlink ref="M99" r:id="rId1302" xr:uid="{00000000-0004-0000-0200-000015050000}"/>
    <hyperlink ref="M639" r:id="rId1303" xr:uid="{00000000-0004-0000-0200-000016050000}"/>
    <hyperlink ref="M640" r:id="rId1304" xr:uid="{00000000-0004-0000-0200-000017050000}"/>
    <hyperlink ref="M641" r:id="rId1305" xr:uid="{00000000-0004-0000-0200-000018050000}"/>
    <hyperlink ref="M172" r:id="rId1306" xr:uid="{00000000-0004-0000-0200-000019050000}"/>
    <hyperlink ref="M308" r:id="rId1307" xr:uid="{00000000-0004-0000-0200-00001A050000}"/>
    <hyperlink ref="M101" r:id="rId1308" xr:uid="{00000000-0004-0000-0200-00001B050000}"/>
    <hyperlink ref="M173" r:id="rId1309" xr:uid="{00000000-0004-0000-0200-00001C050000}"/>
    <hyperlink ref="M642" r:id="rId1310" xr:uid="{00000000-0004-0000-0200-00001D050000}"/>
    <hyperlink ref="M644" r:id="rId1311" xr:uid="{00000000-0004-0000-0200-00001E050000}"/>
    <hyperlink ref="M646" r:id="rId1312" xr:uid="{00000000-0004-0000-0200-00001F050000}"/>
    <hyperlink ref="M648" r:id="rId1313" xr:uid="{00000000-0004-0000-0200-000020050000}"/>
    <hyperlink ref="M649" r:id="rId1314" xr:uid="{00000000-0004-0000-0200-000021050000}"/>
    <hyperlink ref="M651" r:id="rId1315" xr:uid="{00000000-0004-0000-0200-000022050000}"/>
    <hyperlink ref="M652" r:id="rId1316" xr:uid="{00000000-0004-0000-0200-000023050000}"/>
    <hyperlink ref="M653" r:id="rId1317" xr:uid="{00000000-0004-0000-0200-000024050000}"/>
    <hyperlink ref="M655" r:id="rId1318" xr:uid="{00000000-0004-0000-0200-000025050000}"/>
    <hyperlink ref="M310" r:id="rId1319" xr:uid="{00000000-0004-0000-0200-000026050000}"/>
    <hyperlink ref="M658" r:id="rId1320" xr:uid="{00000000-0004-0000-0200-000027050000}"/>
    <hyperlink ref="M311" r:id="rId1321" xr:uid="{00000000-0004-0000-0200-000028050000}"/>
    <hyperlink ref="M659" r:id="rId1322" xr:uid="{00000000-0004-0000-0200-000029050000}"/>
    <hyperlink ref="M174" r:id="rId1323" xr:uid="{00000000-0004-0000-0200-00002A050000}"/>
    <hyperlink ref="M102" r:id="rId1324" xr:uid="{00000000-0004-0000-0200-00002B050000}"/>
    <hyperlink ref="M175" r:id="rId1325" xr:uid="{00000000-0004-0000-0200-00002C050000}"/>
    <hyperlink ref="M313" r:id="rId1326" xr:uid="{00000000-0004-0000-0200-00002D050000}"/>
    <hyperlink ref="M662" r:id="rId1327" xr:uid="{00000000-0004-0000-0200-00002E050000}"/>
    <hyperlink ref="M663" r:id="rId1328" xr:uid="{00000000-0004-0000-0200-00002F050000}"/>
    <hyperlink ref="M664" r:id="rId1329" xr:uid="{00000000-0004-0000-0200-000030050000}"/>
    <hyperlink ref="M55" r:id="rId1330" xr:uid="{00000000-0004-0000-0200-000031050000}"/>
    <hyperlink ref="M56" r:id="rId1331" xr:uid="{00000000-0004-0000-0200-000032050000}"/>
    <hyperlink ref="M665" r:id="rId1332" xr:uid="{00000000-0004-0000-0200-000033050000}"/>
    <hyperlink ref="M666" r:id="rId1333" xr:uid="{00000000-0004-0000-0200-000034050000}"/>
    <hyperlink ref="M667" r:id="rId1334" xr:uid="{00000000-0004-0000-0200-000035050000}"/>
    <hyperlink ref="M668" r:id="rId1335" xr:uid="{00000000-0004-0000-0200-000036050000}"/>
    <hyperlink ref="M314" r:id="rId1336" xr:uid="{00000000-0004-0000-0200-000037050000}"/>
    <hyperlink ref="M669" r:id="rId1337" xr:uid="{00000000-0004-0000-0200-000038050000}"/>
    <hyperlink ref="M670" r:id="rId1338" xr:uid="{00000000-0004-0000-0200-000039050000}"/>
    <hyperlink ref="M671" r:id="rId1339" xr:uid="{00000000-0004-0000-0200-00003A050000}"/>
    <hyperlink ref="M672" r:id="rId1340" xr:uid="{00000000-0004-0000-0200-00003B050000}"/>
    <hyperlink ref="M673" r:id="rId1341" xr:uid="{00000000-0004-0000-0200-00003C050000}"/>
    <hyperlink ref="M315" r:id="rId1342" xr:uid="{00000000-0004-0000-0200-00003D050000}"/>
    <hyperlink ref="M676" r:id="rId1343" xr:uid="{00000000-0004-0000-0200-00003E050000}"/>
    <hyperlink ref="M316" r:id="rId1344" xr:uid="{00000000-0004-0000-0200-00003F050000}"/>
    <hyperlink ref="M678" r:id="rId1345" xr:uid="{00000000-0004-0000-0200-000040050000}"/>
    <hyperlink ref="M679" r:id="rId1346" xr:uid="{00000000-0004-0000-0200-000041050000}"/>
    <hyperlink ref="M680" r:id="rId1347" xr:uid="{00000000-0004-0000-0200-000042050000}"/>
    <hyperlink ref="L680" r:id="rId1348" xr:uid="{00000000-0004-0000-0200-000043050000}"/>
    <hyperlink ref="L315" r:id="rId1349" xr:uid="{00000000-0004-0000-0200-000044050000}"/>
    <hyperlink ref="L102" r:id="rId1350" xr:uid="{00000000-0004-0000-0200-000045050000}"/>
    <hyperlink ref="L310" r:id="rId1351" xr:uid="{00000000-0004-0000-0200-000046050000}"/>
    <hyperlink ref="L644" r:id="rId1352" xr:uid="{00000000-0004-0000-0200-000047050000}"/>
    <hyperlink ref="L101" r:id="rId1353" xr:uid="{00000000-0004-0000-0200-000048050000}"/>
    <hyperlink ref="L172" r:id="rId1354" xr:uid="{00000000-0004-0000-0200-000049050000}"/>
    <hyperlink ref="L640" r:id="rId1355" xr:uid="{00000000-0004-0000-0200-00004A050000}"/>
    <hyperlink ref="L639" r:id="rId1356" xr:uid="{00000000-0004-0000-0200-00004B050000}"/>
    <hyperlink ref="L99" r:id="rId1357" xr:uid="{00000000-0004-0000-0200-00004C050000}"/>
    <hyperlink ref="L637" r:id="rId1358" xr:uid="{00000000-0004-0000-0200-00004D050000}"/>
    <hyperlink ref="L619" r:id="rId1359" xr:uid="{00000000-0004-0000-0200-00004E050000}"/>
    <hyperlink ref="L306" r:id="rId1360" xr:uid="{00000000-0004-0000-0200-00004F050000}"/>
    <hyperlink ref="L613" r:id="rId1361" xr:uid="{00000000-0004-0000-0200-000050050000}"/>
    <hyperlink ref="L608" r:id="rId1362" xr:uid="{00000000-0004-0000-0200-000051050000}"/>
    <hyperlink ref="L304" r:id="rId1363" xr:uid="{00000000-0004-0000-0200-000052050000}"/>
    <hyperlink ref="L595" r:id="rId1364" xr:uid="{00000000-0004-0000-0200-000053050000}"/>
    <hyperlink ref="L583" r:id="rId1365" xr:uid="{00000000-0004-0000-0200-000054050000}"/>
    <hyperlink ref="L582" r:id="rId1366" xr:uid="{00000000-0004-0000-0200-000055050000}"/>
    <hyperlink ref="M681" r:id="rId1367" xr:uid="{00000000-0004-0000-0200-000056050000}"/>
    <hyperlink ref="M57" r:id="rId1368" xr:uid="{00000000-0004-0000-0200-000057050000}"/>
    <hyperlink ref="L57" r:id="rId1369" xr:uid="{00000000-0004-0000-0200-000058050000}"/>
    <hyperlink ref="M317" r:id="rId1370" xr:uid="{00000000-0004-0000-0200-000059050000}"/>
    <hyperlink ref="L317" r:id="rId1371" xr:uid="{00000000-0004-0000-0200-00005A050000}"/>
    <hyperlink ref="M682" r:id="rId1372" xr:uid="{00000000-0004-0000-0200-00005B050000}"/>
    <hyperlink ref="M683" r:id="rId1373" xr:uid="{00000000-0004-0000-0200-00005C050000}"/>
    <hyperlink ref="M684" r:id="rId1374" xr:uid="{00000000-0004-0000-0200-00005D050000}"/>
    <hyperlink ref="M685" r:id="rId1375" xr:uid="{00000000-0004-0000-0200-00005E050000}"/>
    <hyperlink ref="M686" r:id="rId1376" xr:uid="{00000000-0004-0000-0200-00005F050000}"/>
    <hyperlink ref="M105" r:id="rId1377" xr:uid="{00000000-0004-0000-0200-000060050000}"/>
    <hyperlink ref="M754:M755" r:id="rId1378" display="http://dare.ht.lu.se/places/22707" xr:uid="{00000000-0004-0000-0200-000061050000}"/>
    <hyperlink ref="M687" r:id="rId1379" xr:uid="{00000000-0004-0000-0200-000062050000}"/>
    <hyperlink ref="M693" r:id="rId1380" xr:uid="{00000000-0004-0000-0200-000063050000}"/>
    <hyperlink ref="M695" r:id="rId1381" xr:uid="{00000000-0004-0000-0200-000064050000}"/>
    <hyperlink ref="M696" r:id="rId1382" xr:uid="{00000000-0004-0000-0200-000065050000}"/>
    <hyperlink ref="M697" r:id="rId1383" xr:uid="{00000000-0004-0000-0200-000066050000}"/>
    <hyperlink ref="M698" r:id="rId1384" xr:uid="{00000000-0004-0000-0200-000067050000}"/>
    <hyperlink ref="M700" r:id="rId1385" xr:uid="{00000000-0004-0000-0200-000068050000}"/>
    <hyperlink ref="M701" r:id="rId1386" xr:uid="{00000000-0004-0000-0200-000069050000}"/>
    <hyperlink ref="M318" r:id="rId1387" xr:uid="{00000000-0004-0000-0200-00006A050000}"/>
    <hyperlink ref="M178" r:id="rId1388" xr:uid="{00000000-0004-0000-0200-00006B050000}"/>
    <hyperlink ref="M319" r:id="rId1389" xr:uid="{00000000-0004-0000-0200-00006C050000}"/>
    <hyperlink ref="M702" r:id="rId1390" xr:uid="{00000000-0004-0000-0200-00006D050000}"/>
    <hyperlink ref="M320" r:id="rId1391" xr:uid="{00000000-0004-0000-0200-00006E050000}"/>
    <hyperlink ref="M703" r:id="rId1392" xr:uid="{00000000-0004-0000-0200-00006F050000}"/>
    <hyperlink ref="M106" r:id="rId1393" xr:uid="{00000000-0004-0000-0200-000070050000}"/>
    <hyperlink ref="M704" r:id="rId1394" xr:uid="{00000000-0004-0000-0200-000071050000}"/>
    <hyperlink ref="M705" r:id="rId1395" xr:uid="{00000000-0004-0000-0200-000072050000}"/>
    <hyperlink ref="M706" r:id="rId1396" xr:uid="{00000000-0004-0000-0200-000073050000}"/>
    <hyperlink ref="M107" r:id="rId1397" xr:uid="{00000000-0004-0000-0200-000074050000}"/>
    <hyperlink ref="M707" r:id="rId1398" xr:uid="{00000000-0004-0000-0200-000075050000}"/>
    <hyperlink ref="M708" r:id="rId1399" xr:uid="{00000000-0004-0000-0200-000076050000}"/>
    <hyperlink ref="M58" r:id="rId1400" xr:uid="{00000000-0004-0000-0200-000077050000}"/>
    <hyperlink ref="M179" r:id="rId1401" xr:uid="{00000000-0004-0000-0200-000078050000}"/>
    <hyperlink ref="M711" r:id="rId1402" xr:uid="{00000000-0004-0000-0200-000079050000}"/>
    <hyperlink ref="M713" r:id="rId1403" xr:uid="{00000000-0004-0000-0200-00007A050000}"/>
    <hyperlink ref="M714" r:id="rId1404" xr:uid="{00000000-0004-0000-0200-00007B050000}"/>
    <hyperlink ref="M715" r:id="rId1405" xr:uid="{00000000-0004-0000-0200-00007C050000}"/>
    <hyperlink ref="L715" r:id="rId1406" xr:uid="{00000000-0004-0000-0200-00007D050000}"/>
    <hyperlink ref="M716" r:id="rId1407" xr:uid="{00000000-0004-0000-0200-00007E050000}"/>
    <hyperlink ref="M181" r:id="rId1408" xr:uid="{00000000-0004-0000-0200-00007F050000}"/>
    <hyperlink ref="L322" r:id="rId1409" xr:uid="{00000000-0004-0000-0200-000080050000}"/>
    <hyperlink ref="M322" r:id="rId1410" xr:uid="{00000000-0004-0000-0200-000081050000}"/>
    <hyperlink ref="M108" r:id="rId1411" xr:uid="{00000000-0004-0000-0200-000082050000}"/>
    <hyperlink ref="M719" r:id="rId1412" xr:uid="{00000000-0004-0000-0200-000083050000}"/>
    <hyperlink ref="M720" r:id="rId1413" xr:uid="{00000000-0004-0000-0200-000084050000}"/>
    <hyperlink ref="M721" r:id="rId1414" xr:uid="{00000000-0004-0000-0200-000085050000}"/>
    <hyperlink ref="M323" r:id="rId1415" xr:uid="{00000000-0004-0000-0200-000086050000}"/>
    <hyperlink ref="M722" r:id="rId1416" xr:uid="{00000000-0004-0000-0200-000087050000}"/>
    <hyperlink ref="M723" r:id="rId1417" xr:uid="{00000000-0004-0000-0200-000088050000}"/>
    <hyperlink ref="M182" r:id="rId1418" xr:uid="{00000000-0004-0000-0200-000089050000}"/>
    <hyperlink ref="M324" r:id="rId1419" xr:uid="{00000000-0004-0000-0200-00008A050000}"/>
    <hyperlink ref="L324" r:id="rId1420" xr:uid="{00000000-0004-0000-0200-00008B050000}"/>
    <hyperlink ref="M724" r:id="rId1421" xr:uid="{00000000-0004-0000-0200-00008C050000}"/>
    <hyperlink ref="M183" r:id="rId1422" xr:uid="{00000000-0004-0000-0200-00008D050000}"/>
    <hyperlink ref="M725" r:id="rId1423" xr:uid="{00000000-0004-0000-0200-00008E050000}"/>
    <hyperlink ref="M2" r:id="rId1424" xr:uid="{00000000-0004-0000-0200-00008F050000}"/>
    <hyperlink ref="M728" r:id="rId1425" xr:uid="{00000000-0004-0000-0200-000090050000}"/>
    <hyperlink ref="M729" r:id="rId1426" xr:uid="{00000000-0004-0000-0200-000091050000}"/>
    <hyperlink ref="M730" r:id="rId1427" xr:uid="{00000000-0004-0000-0200-000092050000}"/>
    <hyperlink ref="L729" r:id="rId1428" xr:uid="{00000000-0004-0000-0200-000093050000}"/>
    <hyperlink ref="M59" r:id="rId1429" xr:uid="{00000000-0004-0000-0200-000094050000}"/>
    <hyperlink ref="M732" r:id="rId1430" xr:uid="{00000000-0004-0000-0200-000095050000}"/>
    <hyperlink ref="L732" r:id="rId1431" xr:uid="{00000000-0004-0000-0200-000096050000}"/>
    <hyperlink ref="M325" r:id="rId1432" xr:uid="{00000000-0004-0000-0200-000097050000}"/>
    <hyperlink ref="M109" r:id="rId1433" xr:uid="{00000000-0004-0000-0200-000098050000}"/>
    <hyperlink ref="M185" r:id="rId1434" xr:uid="{00000000-0004-0000-0200-000099050000}"/>
    <hyperlink ref="M733" r:id="rId1435" xr:uid="{00000000-0004-0000-0200-00009A050000}"/>
    <hyperlink ref="M734" r:id="rId1436" xr:uid="{00000000-0004-0000-0200-00009B050000}"/>
    <hyperlink ref="M735" r:id="rId1437" xr:uid="{00000000-0004-0000-0200-00009C050000}"/>
    <hyperlink ref="M60" r:id="rId1438" xr:uid="{00000000-0004-0000-0200-00009D050000}"/>
    <hyperlink ref="M326" r:id="rId1439" xr:uid="{00000000-0004-0000-0200-00009E050000}"/>
    <hyperlink ref="M327" r:id="rId1440" xr:uid="{00000000-0004-0000-0200-00009F050000}"/>
    <hyperlink ref="M328" r:id="rId1441" xr:uid="{00000000-0004-0000-0200-0000A0050000}"/>
    <hyperlink ref="M35" r:id="rId1442" xr:uid="{00000000-0004-0000-0200-0000A1050000}"/>
    <hyperlink ref="M110" r:id="rId1443" xr:uid="{00000000-0004-0000-0200-0000A2050000}"/>
    <hyperlink ref="M186" r:id="rId1444" xr:uid="{00000000-0004-0000-0200-0000A3050000}"/>
    <hyperlink ref="M61" r:id="rId1445" xr:uid="{00000000-0004-0000-0200-0000A4050000}"/>
    <hyperlink ref="L331" r:id="rId1446" xr:uid="{00000000-0004-0000-0200-0000A5050000}"/>
    <hyperlink ref="M738" r:id="rId1447" xr:uid="{00000000-0004-0000-0200-0000A6050000}"/>
    <hyperlink ref="M333" r:id="rId1448" xr:uid="{00000000-0004-0000-0200-0000A7050000}"/>
    <hyperlink ref="M334" r:id="rId1449" xr:uid="{00000000-0004-0000-0200-0000A8050000}"/>
    <hyperlink ref="L333" r:id="rId1450" xr:uid="{00000000-0004-0000-0200-0000A9050000}"/>
    <hyperlink ref="M739" r:id="rId1451" xr:uid="{00000000-0004-0000-0200-0000AA050000}"/>
    <hyperlink ref="M740" r:id="rId1452" xr:uid="{00000000-0004-0000-0200-0000AB050000}"/>
    <hyperlink ref="M741" r:id="rId1453" xr:uid="{00000000-0004-0000-0200-0000AC050000}"/>
    <hyperlink ref="L741" r:id="rId1454" xr:uid="{00000000-0004-0000-0200-0000AD050000}"/>
    <hyperlink ref="M742" r:id="rId1455" xr:uid="{00000000-0004-0000-0200-0000AE050000}"/>
    <hyperlink ref="M747" r:id="rId1456" xr:uid="{00000000-0004-0000-0200-0000AF050000}"/>
    <hyperlink ref="L747" r:id="rId1457" xr:uid="{00000000-0004-0000-0200-0000B0050000}"/>
    <hyperlink ref="L335" r:id="rId1458" xr:uid="{00000000-0004-0000-0200-0000B1050000}"/>
    <hyperlink ref="M335" r:id="rId1459" xr:uid="{00000000-0004-0000-0200-0000B2050000}"/>
    <hyperlink ref="M743" r:id="rId1460" xr:uid="{00000000-0004-0000-0200-0000B3050000}"/>
    <hyperlink ref="L743" r:id="rId1461" xr:uid="{00000000-0004-0000-0200-0000B4050000}"/>
    <hyperlink ref="M336" r:id="rId1462" xr:uid="{00000000-0004-0000-0200-0000B5050000}"/>
    <hyperlink ref="M745" r:id="rId1463" xr:uid="{00000000-0004-0000-0200-0000B6050000}"/>
    <hyperlink ref="L745" r:id="rId1464" xr:uid="{00000000-0004-0000-0200-0000B7050000}"/>
    <hyperlink ref="M744" r:id="rId1465" xr:uid="{00000000-0004-0000-0200-0000B8050000}"/>
    <hyperlink ref="M746" r:id="rId1466" xr:uid="{00000000-0004-0000-0200-0000B9050000}"/>
    <hyperlink ref="M27" r:id="rId1467" xr:uid="{00000000-0004-0000-0200-0000BA050000}"/>
    <hyperlink ref="M748" r:id="rId1468" xr:uid="{00000000-0004-0000-0200-0000BB050000}"/>
    <hyperlink ref="M187" r:id="rId1469" xr:uid="{00000000-0004-0000-0200-0000BC050000}"/>
    <hyperlink ref="M749" r:id="rId1470" xr:uid="{00000000-0004-0000-0200-0000BD050000}"/>
    <hyperlink ref="L749" r:id="rId1471" xr:uid="{00000000-0004-0000-0200-0000BE050000}"/>
    <hyperlink ref="M337" r:id="rId1472" xr:uid="{00000000-0004-0000-0200-0000BF050000}"/>
    <hyperlink ref="M750" r:id="rId1473" xr:uid="{00000000-0004-0000-0200-0000C0050000}"/>
    <hyperlink ref="M751" r:id="rId1474" xr:uid="{00000000-0004-0000-0200-0000C1050000}"/>
    <hyperlink ref="M62" r:id="rId1475" xr:uid="{00000000-0004-0000-0200-0000C2050000}"/>
    <hyperlink ref="M752" r:id="rId1476" xr:uid="{00000000-0004-0000-0200-0000C3050000}"/>
    <hyperlink ref="M753" r:id="rId1477" xr:uid="{00000000-0004-0000-0200-0000C4050000}"/>
    <hyperlink ref="M754" r:id="rId1478" xr:uid="{00000000-0004-0000-0200-0000C5050000}"/>
    <hyperlink ref="M28" r:id="rId1479" xr:uid="{00000000-0004-0000-0200-0000C6050000}"/>
    <hyperlink ref="M756" r:id="rId1480" xr:uid="{00000000-0004-0000-0200-0000C7050000}"/>
    <hyperlink ref="M757" r:id="rId1481" xr:uid="{00000000-0004-0000-0200-0000C8050000}"/>
    <hyperlink ref="M382" r:id="rId1482" xr:uid="{00000000-0004-0000-0200-0000C9050000}"/>
    <hyperlink ref="M208" r:id="rId1483" xr:uid="{00000000-0004-0000-0200-0000CA050000}"/>
    <hyperlink ref="M209" r:id="rId1484" xr:uid="{00000000-0004-0000-0200-0000CB050000}"/>
    <hyperlink ref="M383" r:id="rId1485" xr:uid="{00000000-0004-0000-0200-0000CC050000}"/>
    <hyperlink ref="M887" r:id="rId1486" xr:uid="{00000000-0004-0000-0200-0000CD050000}"/>
    <hyperlink ref="M384" r:id="rId1487" xr:uid="{00000000-0004-0000-0200-0000CE050000}"/>
    <hyperlink ref="M40" r:id="rId1488" xr:uid="{00000000-0004-0000-0200-0000CF050000}"/>
    <hyperlink ref="M888" r:id="rId1489" xr:uid="{00000000-0004-0000-0200-0000D0050000}"/>
    <hyperlink ref="M889" r:id="rId1490" xr:uid="{00000000-0004-0000-0200-0000D1050000}"/>
    <hyperlink ref="L889" r:id="rId1491" xr:uid="{00000000-0004-0000-0200-0000D2050000}"/>
    <hyperlink ref="M890" r:id="rId1492" xr:uid="{00000000-0004-0000-0200-0000D3050000}"/>
    <hyperlink ref="M385" r:id="rId1493" xr:uid="{00000000-0004-0000-0200-0000D4050000}"/>
    <hyperlink ref="M891" r:id="rId1494" xr:uid="{00000000-0004-0000-0200-0000D5050000}"/>
    <hyperlink ref="M42" r:id="rId1495" xr:uid="{00000000-0004-0000-0200-0000D6050000}"/>
    <hyperlink ref="L42" r:id="rId1496" xr:uid="{00000000-0004-0000-0200-0000D7050000}"/>
    <hyperlink ref="M1032" r:id="rId1497" xr:uid="{00000000-0004-0000-0200-0000D8050000}"/>
    <hyperlink ref="L1032" r:id="rId1498" xr:uid="{00000000-0004-0000-0200-0000D9050000}"/>
    <hyperlink ref="M1033" r:id="rId1499" xr:uid="{00000000-0004-0000-0200-0000DA050000}"/>
    <hyperlink ref="M1034" r:id="rId1500" xr:uid="{00000000-0004-0000-0200-0000DB050000}"/>
    <hyperlink ref="M235" r:id="rId1501" xr:uid="{00000000-0004-0000-0200-0000DC050000}"/>
    <hyperlink ref="M474" r:id="rId1502" xr:uid="{00000000-0004-0000-0200-0000DD050000}"/>
    <hyperlink ref="L474" r:id="rId1503" xr:uid="{00000000-0004-0000-0200-0000DE050000}"/>
    <hyperlink ref="M1138" r:id="rId1504" xr:uid="{00000000-0004-0000-0200-0000DF050000}"/>
    <hyperlink ref="M475" r:id="rId1505" xr:uid="{00000000-0004-0000-0200-0000E0050000}"/>
    <hyperlink ref="M476" r:id="rId1506" xr:uid="{00000000-0004-0000-0200-0000E1050000}"/>
    <hyperlink ref="M1139" r:id="rId1507" xr:uid="{00000000-0004-0000-0200-0000E2050000}"/>
    <hyperlink ref="M1140" r:id="rId1508" xr:uid="{00000000-0004-0000-0200-0000E3050000}"/>
    <hyperlink ref="M89" r:id="rId1509" xr:uid="{00000000-0004-0000-0200-0000E4050000}"/>
    <hyperlink ref="M1144" r:id="rId1510" xr:uid="{00000000-0004-0000-0200-0000E5050000}"/>
    <hyperlink ref="M1146" r:id="rId1511" xr:uid="{00000000-0004-0000-0200-0000E6050000}"/>
    <hyperlink ref="M477" r:id="rId1512" xr:uid="{00000000-0004-0000-0200-0000E7050000}"/>
    <hyperlink ref="M478" r:id="rId1513" xr:uid="{00000000-0004-0000-0200-0000E8050000}"/>
    <hyperlink ref="M248" r:id="rId1514" xr:uid="{00000000-0004-0000-0200-0000E9050000}"/>
    <hyperlink ref="M137" r:id="rId1515" xr:uid="{00000000-0004-0000-0200-0000EA050000}"/>
    <hyperlink ref="M15" r:id="rId1516" xr:uid="{00000000-0004-0000-0200-0000EB050000}"/>
    <hyperlink ref="M479" r:id="rId1517" xr:uid="{00000000-0004-0000-0200-0000EC050000}"/>
    <hyperlink ref="M90" r:id="rId1518" xr:uid="{00000000-0004-0000-0200-0000ED050000}"/>
    <hyperlink ref="M1036" r:id="rId1519" xr:uid="{00000000-0004-0000-0200-0000EE050000}"/>
    <hyperlink ref="M428" r:id="rId1520" xr:uid="{00000000-0004-0000-0200-0000EF050000}"/>
    <hyperlink ref="M429" r:id="rId1521" xr:uid="{00000000-0004-0000-0200-0000F0050000}"/>
    <hyperlink ref="L429" r:id="rId1522" xr:uid="{00000000-0004-0000-0200-0000F1050000}"/>
    <hyperlink ref="M1037" r:id="rId1523" xr:uid="{00000000-0004-0000-0200-0000F2050000}"/>
    <hyperlink ref="M1038" r:id="rId1524" xr:uid="{00000000-0004-0000-0200-0000F3050000}"/>
    <hyperlink ref="L1038" r:id="rId1525" xr:uid="{00000000-0004-0000-0200-0000F4050000}"/>
    <hyperlink ref="M1039" r:id="rId1526" xr:uid="{00000000-0004-0000-0200-0000F5050000}"/>
    <hyperlink ref="M1040" r:id="rId1527" xr:uid="{00000000-0004-0000-0200-0000F6050000}"/>
    <hyperlink ref="L1040" r:id="rId1528" xr:uid="{00000000-0004-0000-0200-0000F7050000}"/>
    <hyperlink ref="M430" r:id="rId1529" xr:uid="{00000000-0004-0000-0200-0000F8050000}"/>
    <hyperlink ref="M1041" r:id="rId1530" xr:uid="{00000000-0004-0000-0200-0000F9050000}"/>
    <hyperlink ref="M1042" r:id="rId1531" xr:uid="{00000000-0004-0000-0200-0000FA050000}"/>
    <hyperlink ref="M431" r:id="rId1532" xr:uid="{00000000-0004-0000-0200-0000FB050000}"/>
    <hyperlink ref="M1043" r:id="rId1533" xr:uid="{00000000-0004-0000-0200-0000FC050000}"/>
    <hyperlink ref="M1044" r:id="rId1534" xr:uid="{00000000-0004-0000-0200-0000FD050000}"/>
    <hyperlink ref="M1045" r:id="rId1535" xr:uid="{00000000-0004-0000-0200-0000FE050000}"/>
    <hyperlink ref="M236" r:id="rId1536" xr:uid="{00000000-0004-0000-0200-0000FF050000}"/>
    <hyperlink ref="M1046" r:id="rId1537" xr:uid="{00000000-0004-0000-0200-000000060000}"/>
    <hyperlink ref="M1047" r:id="rId1538" xr:uid="{00000000-0004-0000-0200-000001060000}"/>
    <hyperlink ref="M1048" r:id="rId1539" xr:uid="{00000000-0004-0000-0200-000002060000}"/>
    <hyperlink ref="M1049" r:id="rId1540" xr:uid="{00000000-0004-0000-0200-000003060000}"/>
    <hyperlink ref="M1050" r:id="rId1541" xr:uid="{00000000-0004-0000-0200-000004060000}"/>
    <hyperlink ref="M1051" r:id="rId1542" xr:uid="{00000000-0004-0000-0200-000005060000}"/>
    <hyperlink ref="M433" r:id="rId1543" xr:uid="{00000000-0004-0000-0200-000006060000}"/>
    <hyperlink ref="M135" r:id="rId1544" xr:uid="{00000000-0004-0000-0200-000007060000}"/>
    <hyperlink ref="M435" r:id="rId1545" xr:uid="{00000000-0004-0000-0200-000008060000}"/>
    <hyperlink ref="M1055" r:id="rId1546" xr:uid="{00000000-0004-0000-0200-000009060000}"/>
    <hyperlink ref="M1056" r:id="rId1547" xr:uid="{00000000-0004-0000-0200-00000A060000}"/>
    <hyperlink ref="M85" r:id="rId1548" xr:uid="{00000000-0004-0000-0200-00000B060000}"/>
    <hyperlink ref="M1058" r:id="rId1549" xr:uid="{00000000-0004-0000-0200-00000C060000}"/>
    <hyperlink ref="M1059" r:id="rId1550" xr:uid="{00000000-0004-0000-0200-00000D060000}"/>
    <hyperlink ref="M237" r:id="rId1551" xr:uid="{00000000-0004-0000-0200-00000E060000}"/>
    <hyperlink ref="M1060" r:id="rId1552" xr:uid="{00000000-0004-0000-0200-00000F060000}"/>
    <hyperlink ref="M1061" r:id="rId1553" xr:uid="{00000000-0004-0000-0200-000010060000}"/>
    <hyperlink ref="M1062" r:id="rId1554" xr:uid="{00000000-0004-0000-0200-000011060000}"/>
    <hyperlink ref="M238" r:id="rId1555" xr:uid="{00000000-0004-0000-0200-000012060000}"/>
    <hyperlink ref="M437" r:id="rId1556" xr:uid="{00000000-0004-0000-0200-000013060000}"/>
    <hyperlink ref="M1063" r:id="rId1557" xr:uid="{00000000-0004-0000-0200-000014060000}"/>
    <hyperlink ref="M1065" r:id="rId1558" xr:uid="{00000000-0004-0000-0200-000015060000}"/>
    <hyperlink ref="M86" r:id="rId1559" xr:uid="{00000000-0004-0000-0200-000016060000}"/>
    <hyperlink ref="M239" r:id="rId1560" xr:uid="{00000000-0004-0000-0200-000017060000}"/>
    <hyperlink ref="M438" r:id="rId1561" xr:uid="{00000000-0004-0000-0200-000018060000}"/>
    <hyperlink ref="M1066" r:id="rId1562" xr:uid="{00000000-0004-0000-0200-000019060000}"/>
    <hyperlink ref="M1070" r:id="rId1563" xr:uid="{00000000-0004-0000-0200-00001A060000}"/>
    <hyperlink ref="M1073" r:id="rId1564" xr:uid="{00000000-0004-0000-0200-00001B060000}"/>
    <hyperlink ref="M1074" r:id="rId1565" xr:uid="{00000000-0004-0000-0200-00001C060000}"/>
    <hyperlink ref="M1075" r:id="rId1566" xr:uid="{00000000-0004-0000-0200-00001D060000}"/>
    <hyperlink ref="M439" r:id="rId1567" xr:uid="{00000000-0004-0000-0200-00001E060000}"/>
    <hyperlink ref="M1076" r:id="rId1568" xr:uid="{00000000-0004-0000-0200-00001F060000}"/>
    <hyperlink ref="M1078" r:id="rId1569" xr:uid="{00000000-0004-0000-0200-000020060000}"/>
    <hyperlink ref="M1079" r:id="rId1570" xr:uid="{00000000-0004-0000-0200-000021060000}"/>
    <hyperlink ref="M1080" r:id="rId1571" xr:uid="{00000000-0004-0000-0200-000022060000}"/>
    <hyperlink ref="M440" r:id="rId1572" xr:uid="{00000000-0004-0000-0200-000023060000}"/>
    <hyperlink ref="M1082" r:id="rId1573" xr:uid="{00000000-0004-0000-0200-000024060000}"/>
    <hyperlink ref="M1083" r:id="rId1574" xr:uid="{00000000-0004-0000-0200-000025060000}"/>
    <hyperlink ref="M1085" r:id="rId1575" xr:uid="{00000000-0004-0000-0200-000026060000}"/>
    <hyperlink ref="M441" r:id="rId1576" xr:uid="{00000000-0004-0000-0200-000027060000}"/>
    <hyperlink ref="M442" r:id="rId1577" xr:uid="{00000000-0004-0000-0200-000028060000}"/>
    <hyperlink ref="M1090" r:id="rId1578" xr:uid="{00000000-0004-0000-0200-000029060000}"/>
    <hyperlink ref="M443" r:id="rId1579" xr:uid="{00000000-0004-0000-0200-00002A060000}"/>
    <hyperlink ref="M1095" r:id="rId1580" xr:uid="{00000000-0004-0000-0200-00002B060000}"/>
    <hyperlink ref="M240" r:id="rId1581" xr:uid="{00000000-0004-0000-0200-00002C060000}"/>
    <hyperlink ref="L240" r:id="rId1582" xr:uid="{00000000-0004-0000-0200-00002D060000}"/>
    <hyperlink ref="M444" r:id="rId1583" xr:uid="{00000000-0004-0000-0200-00002E060000}"/>
    <hyperlink ref="M1097" r:id="rId1584" xr:uid="{00000000-0004-0000-0200-00002F060000}"/>
    <hyperlink ref="M445" r:id="rId1585" xr:uid="{00000000-0004-0000-0200-000030060000}"/>
    <hyperlink ref="M1098" r:id="rId1586" xr:uid="{00000000-0004-0000-0200-000031060000}"/>
    <hyperlink ref="M1099" r:id="rId1587" xr:uid="{00000000-0004-0000-0200-000032060000}"/>
    <hyperlink ref="M1100" r:id="rId1588" xr:uid="{00000000-0004-0000-0200-000033060000}"/>
    <hyperlink ref="M1101" r:id="rId1589" xr:uid="{00000000-0004-0000-0200-000034060000}"/>
    <hyperlink ref="L1101" r:id="rId1590" xr:uid="{00000000-0004-0000-0200-000035060000}"/>
    <hyperlink ref="M1102" r:id="rId1591" xr:uid="{00000000-0004-0000-0200-000036060000}"/>
    <hyperlink ref="M1103" r:id="rId1592" xr:uid="{00000000-0004-0000-0200-000037060000}"/>
    <hyperlink ref="M447" r:id="rId1593" xr:uid="{00000000-0004-0000-0200-000038060000}"/>
    <hyperlink ref="L447" r:id="rId1594" xr:uid="{00000000-0004-0000-0200-000039060000}"/>
    <hyperlink ref="M1104" r:id="rId1595" xr:uid="{00000000-0004-0000-0200-00003A060000}"/>
    <hyperlink ref="M448" r:id="rId1596" xr:uid="{00000000-0004-0000-0200-00003B060000}"/>
    <hyperlink ref="M1106" r:id="rId1597" xr:uid="{00000000-0004-0000-0200-00003C060000}"/>
    <hyperlink ref="M1107" r:id="rId1598" xr:uid="{00000000-0004-0000-0200-00003D060000}"/>
    <hyperlink ref="M1108" r:id="rId1599" xr:uid="{00000000-0004-0000-0200-00003E060000}"/>
    <hyperlink ref="M1109" r:id="rId1600" xr:uid="{00000000-0004-0000-0200-00003F060000}"/>
    <hyperlink ref="M241" r:id="rId1601" xr:uid="{00000000-0004-0000-0200-000040060000}"/>
    <hyperlink ref="L241" r:id="rId1602" xr:uid="{00000000-0004-0000-0200-000041060000}"/>
    <hyperlink ref="M1114" r:id="rId1603" xr:uid="{00000000-0004-0000-0200-000042060000}"/>
    <hyperlink ref="M242" r:id="rId1604" xr:uid="{00000000-0004-0000-0200-000043060000}"/>
    <hyperlink ref="M243" r:id="rId1605" xr:uid="{00000000-0004-0000-0200-000044060000}"/>
    <hyperlink ref="M1115" r:id="rId1606" xr:uid="{00000000-0004-0000-0200-000045060000}"/>
    <hyperlink ref="M450" r:id="rId1607" xr:uid="{00000000-0004-0000-0200-000046060000}"/>
    <hyperlink ref="M1116" r:id="rId1608" xr:uid="{00000000-0004-0000-0200-000047060000}"/>
    <hyperlink ref="M452" r:id="rId1609" xr:uid="{00000000-0004-0000-0200-000048060000}"/>
    <hyperlink ref="M453" r:id="rId1610" xr:uid="{00000000-0004-0000-0200-000049060000}"/>
    <hyperlink ref="M43" r:id="rId1611" xr:uid="{00000000-0004-0000-0200-00004A060000}"/>
    <hyperlink ref="M87" r:id="rId1612" xr:uid="{00000000-0004-0000-0200-00004B060000}"/>
    <hyperlink ref="M244" r:id="rId1613" xr:uid="{00000000-0004-0000-0200-00004C060000}"/>
    <hyperlink ref="M455" r:id="rId1614" xr:uid="{00000000-0004-0000-0200-00004D060000}"/>
    <hyperlink ref="M456" r:id="rId1615" xr:uid="{00000000-0004-0000-0200-00004E060000}"/>
    <hyperlink ref="M457" r:id="rId1616" xr:uid="{00000000-0004-0000-0200-00004F060000}"/>
    <hyperlink ref="M1119" r:id="rId1617" xr:uid="{00000000-0004-0000-0200-000050060000}"/>
    <hyperlink ref="M1120" r:id="rId1618" xr:uid="{00000000-0004-0000-0200-000051060000}"/>
    <hyperlink ref="M1121" r:id="rId1619" xr:uid="{00000000-0004-0000-0200-000052060000}"/>
    <hyperlink ref="M458" r:id="rId1620" xr:uid="{00000000-0004-0000-0200-000053060000}"/>
    <hyperlink ref="M1122" r:id="rId1621" xr:uid="{00000000-0004-0000-0200-000054060000}"/>
    <hyperlink ref="L1122" r:id="rId1622" xr:uid="{00000000-0004-0000-0200-000055060000}"/>
    <hyperlink ref="L1123" r:id="rId1623" xr:uid="{00000000-0004-0000-0200-000056060000}"/>
    <hyperlink ref="M1123" r:id="rId1624" xr:uid="{00000000-0004-0000-0200-000057060000}"/>
    <hyperlink ref="M1124" r:id="rId1625" xr:uid="{00000000-0004-0000-0200-000058060000}"/>
    <hyperlink ref="M459" r:id="rId1626" xr:uid="{00000000-0004-0000-0200-000059060000}"/>
    <hyperlink ref="M460" r:id="rId1627" xr:uid="{00000000-0004-0000-0200-00005A060000}"/>
    <hyperlink ref="M461" r:id="rId1628" xr:uid="{00000000-0004-0000-0200-00005B060000}"/>
    <hyperlink ref="M1125" r:id="rId1629" xr:uid="{00000000-0004-0000-0200-00005C060000}"/>
    <hyperlink ref="M245" r:id="rId1630" xr:uid="{00000000-0004-0000-0200-00005D060000}"/>
    <hyperlink ref="M462" r:id="rId1631" xr:uid="{00000000-0004-0000-0200-00005E060000}"/>
    <hyperlink ref="L462" r:id="rId1632" xr:uid="{00000000-0004-0000-0200-00005F060000}"/>
    <hyperlink ref="M1126" r:id="rId1633" xr:uid="{00000000-0004-0000-0200-000060060000}"/>
    <hyperlink ref="L1126" r:id="rId1634" xr:uid="{00000000-0004-0000-0200-000061060000}"/>
    <hyperlink ref="M246" r:id="rId1635" xr:uid="{00000000-0004-0000-0200-000062060000}"/>
    <hyperlink ref="M464" r:id="rId1636" xr:uid="{00000000-0004-0000-0200-000063060000}"/>
    <hyperlink ref="M465" r:id="rId1637" xr:uid="{00000000-0004-0000-0200-000064060000}"/>
    <hyperlink ref="M466" r:id="rId1638" xr:uid="{00000000-0004-0000-0200-000065060000}"/>
    <hyperlink ref="M467" r:id="rId1639" xr:uid="{00000000-0004-0000-0200-000066060000}"/>
    <hyperlink ref="M1129" r:id="rId1640" xr:uid="{00000000-0004-0000-0200-000067060000}"/>
    <hyperlink ref="M247" r:id="rId1641" xr:uid="{00000000-0004-0000-0200-000068060000}"/>
    <hyperlink ref="M469" r:id="rId1642" xr:uid="{00000000-0004-0000-0200-000069060000}"/>
    <hyperlink ref="M470" r:id="rId1643" xr:uid="{00000000-0004-0000-0200-00006A060000}"/>
    <hyperlink ref="M1132" r:id="rId1644" xr:uid="{00000000-0004-0000-0200-00006B060000}"/>
    <hyperlink ref="M1133" r:id="rId1645" xr:uid="{00000000-0004-0000-0200-00006C060000}"/>
    <hyperlink ref="M1135" r:id="rId1646" xr:uid="{00000000-0004-0000-0200-00006D060000}"/>
    <hyperlink ref="M136" r:id="rId1647" xr:uid="{00000000-0004-0000-0200-00006E060000}"/>
    <hyperlink ref="M1136" r:id="rId1648" xr:uid="{00000000-0004-0000-0200-00006F060000}"/>
    <hyperlink ref="M88" r:id="rId1649" xr:uid="{00000000-0004-0000-0200-000070060000}"/>
    <hyperlink ref="M472" r:id="rId1650" xr:uid="{00000000-0004-0000-0200-000071060000}"/>
    <hyperlink ref="M473" r:id="rId1651" xr:uid="{00000000-0004-0000-0200-000072060000}"/>
    <hyperlink ref="M1137" r:id="rId1652" xr:uid="{00000000-0004-0000-0200-000073060000}"/>
    <hyperlink ref="M17" r:id="rId1653" xr:uid="{00000000-0004-0000-0200-000074060000}"/>
    <hyperlink ref="M188" r:id="rId1654" xr:uid="{00000000-0004-0000-0200-000075060000}"/>
    <hyperlink ref="M758" r:id="rId1655" xr:uid="{00000000-0004-0000-0200-000076060000}"/>
    <hyperlink ref="L759" r:id="rId1656" xr:uid="{00000000-0004-0000-0200-000077060000}"/>
    <hyperlink ref="M759" r:id="rId1657" xr:uid="{00000000-0004-0000-0200-000078060000}"/>
    <hyperlink ref="M189" r:id="rId1658" xr:uid="{00000000-0004-0000-0200-000079060000}"/>
    <hyperlink ref="M760" r:id="rId1659" xr:uid="{00000000-0004-0000-0200-00007A060000}"/>
    <hyperlink ref="M339" r:id="rId1660" xr:uid="{00000000-0004-0000-0200-00007B060000}"/>
    <hyperlink ref="L339" r:id="rId1661" xr:uid="{00000000-0004-0000-0200-00007C060000}"/>
    <hyperlink ref="M3" r:id="rId1662" xr:uid="{00000000-0004-0000-0200-00007D060000}"/>
    <hyperlink ref="M764" r:id="rId1663" xr:uid="{00000000-0004-0000-0200-00007E060000}"/>
    <hyperlink ref="M766" r:id="rId1664" xr:uid="{00000000-0004-0000-0200-00007F060000}"/>
    <hyperlink ref="M767" r:id="rId1665" xr:uid="{00000000-0004-0000-0200-000080060000}"/>
    <hyperlink ref="M341" r:id="rId1666" xr:uid="{00000000-0004-0000-0200-000081060000}"/>
    <hyperlink ref="M191" r:id="rId1667" xr:uid="{00000000-0004-0000-0200-000082060000}"/>
    <hyperlink ref="M768" r:id="rId1668" xr:uid="{00000000-0004-0000-0200-000083060000}"/>
    <hyperlink ref="M769" r:id="rId1669" xr:uid="{00000000-0004-0000-0200-000084060000}"/>
    <hyperlink ref="M64" r:id="rId1670" xr:uid="{00000000-0004-0000-0200-000085060000}"/>
    <hyperlink ref="M65" r:id="rId1671" xr:uid="{00000000-0004-0000-0200-000086060000}"/>
    <hyperlink ref="M342" r:id="rId1672" xr:uid="{00000000-0004-0000-0200-000087060000}"/>
    <hyperlink ref="M771" r:id="rId1673" xr:uid="{00000000-0004-0000-0200-000088060000}"/>
    <hyperlink ref="M772" r:id="rId1674" xr:uid="{00000000-0004-0000-0200-000089060000}"/>
    <hyperlink ref="M192" r:id="rId1675" xr:uid="{00000000-0004-0000-0200-00008A060000}"/>
    <hyperlink ref="M773" r:id="rId1676" xr:uid="{00000000-0004-0000-0200-00008B060000}"/>
    <hyperlink ref="M774" r:id="rId1677" xr:uid="{00000000-0004-0000-0200-00008C060000}"/>
    <hyperlink ref="M111" r:id="rId1678" xr:uid="{00000000-0004-0000-0200-00008D060000}"/>
    <hyperlink ref="M775" r:id="rId1679" xr:uid="{00000000-0004-0000-0200-00008E060000}"/>
    <hyperlink ref="M776" r:id="rId1680" xr:uid="{00000000-0004-0000-0200-00008F060000}"/>
    <hyperlink ref="M777" r:id="rId1681" xr:uid="{00000000-0004-0000-0200-000090060000}"/>
    <hyperlink ref="M778" r:id="rId1682" xr:uid="{00000000-0004-0000-0200-000091060000}"/>
    <hyperlink ref="M779" r:id="rId1683" xr:uid="{00000000-0004-0000-0200-000092060000}"/>
    <hyperlink ref="M193" r:id="rId1684" xr:uid="{00000000-0004-0000-0200-000093060000}"/>
    <hyperlink ref="M343" r:id="rId1685" xr:uid="{00000000-0004-0000-0200-000094060000}"/>
    <hyperlink ref="M780" r:id="rId1686" xr:uid="{00000000-0004-0000-0200-000095060000}"/>
    <hyperlink ref="M782" r:id="rId1687" xr:uid="{00000000-0004-0000-0200-000096060000}"/>
    <hyperlink ref="M783" r:id="rId1688" xr:uid="{00000000-0004-0000-0200-000097060000}"/>
    <hyperlink ref="M784" r:id="rId1689" xr:uid="{00000000-0004-0000-0200-000098060000}"/>
    <hyperlink ref="M785" r:id="rId1690" xr:uid="{00000000-0004-0000-0200-000099060000}"/>
    <hyperlink ref="M786" r:id="rId1691" xr:uid="{00000000-0004-0000-0200-00009A060000}"/>
    <hyperlink ref="M787" r:id="rId1692" xr:uid="{00000000-0004-0000-0200-00009B060000}"/>
    <hyperlink ref="M194" r:id="rId1693" xr:uid="{00000000-0004-0000-0200-00009C060000}"/>
    <hyperlink ref="M37" r:id="rId1694" xr:uid="{00000000-0004-0000-0200-00009D060000}"/>
    <hyperlink ref="M788" r:id="rId1695" xr:uid="{00000000-0004-0000-0200-00009E060000}"/>
    <hyperlink ref="L788" r:id="rId1696" xr:uid="{00000000-0004-0000-0200-00009F060000}"/>
    <hyperlink ref="M18" r:id="rId1697" xr:uid="{00000000-0004-0000-0200-0000A0060000}"/>
    <hyperlink ref="M789" r:id="rId1698" xr:uid="{00000000-0004-0000-0200-0000A1060000}"/>
    <hyperlink ref="M195" r:id="rId1699" xr:uid="{00000000-0004-0000-0200-0000A2060000}"/>
    <hyperlink ref="M790" r:id="rId1700" xr:uid="{00000000-0004-0000-0200-0000A3060000}"/>
    <hyperlink ref="M791" r:id="rId1701" xr:uid="{00000000-0004-0000-0200-0000A4060000}"/>
    <hyperlink ref="M792" r:id="rId1702" xr:uid="{00000000-0004-0000-0200-0000A5060000}"/>
    <hyperlink ref="M796" r:id="rId1703" xr:uid="{00000000-0004-0000-0200-0000A6060000}"/>
    <hyperlink ref="M345" r:id="rId1704" xr:uid="{00000000-0004-0000-0200-0000A7060000}"/>
    <hyperlink ref="M797" r:id="rId1705" xr:uid="{00000000-0004-0000-0200-0000A8060000}"/>
    <hyperlink ref="L797" r:id="rId1706" xr:uid="{00000000-0004-0000-0200-0000A9060000}"/>
    <hyperlink ref="M346" r:id="rId1707" xr:uid="{00000000-0004-0000-0200-0000AA060000}"/>
    <hyperlink ref="M347" r:id="rId1708" xr:uid="{00000000-0004-0000-0200-0000AB060000}"/>
    <hyperlink ref="M798" r:id="rId1709" xr:uid="{00000000-0004-0000-0200-0000AC060000}"/>
    <hyperlink ref="M799" r:id="rId1710" xr:uid="{00000000-0004-0000-0200-0000AD060000}"/>
    <hyperlink ref="M800" r:id="rId1711" xr:uid="{00000000-0004-0000-0200-0000AE060000}"/>
    <hyperlink ref="M802" r:id="rId1712" xr:uid="{00000000-0004-0000-0200-0000AF060000}"/>
    <hyperlink ref="M803" r:id="rId1713" xr:uid="{00000000-0004-0000-0200-0000B0060000}"/>
    <hyperlink ref="M804" r:id="rId1714" xr:uid="{00000000-0004-0000-0200-0000B1060000}"/>
    <hyperlink ref="M349" r:id="rId1715" xr:uid="{00000000-0004-0000-0200-0000B2060000}"/>
    <hyperlink ref="M350" r:id="rId1716" xr:uid="{00000000-0004-0000-0200-0000B3060000}"/>
    <hyperlink ref="M806" r:id="rId1717" xr:uid="{00000000-0004-0000-0200-0000B4060000}"/>
    <hyperlink ref="M807" r:id="rId1718" xr:uid="{00000000-0004-0000-0200-0000B5060000}"/>
    <hyperlink ref="M808" r:id="rId1719" xr:uid="{00000000-0004-0000-0200-0000B6060000}"/>
    <hyperlink ref="M809" r:id="rId1720" xr:uid="{00000000-0004-0000-0200-0000B7060000}"/>
    <hyperlink ref="M810" r:id="rId1721" xr:uid="{00000000-0004-0000-0200-0000B8060000}"/>
    <hyperlink ref="M196" r:id="rId1722" xr:uid="{00000000-0004-0000-0200-0000B9060000}"/>
    <hyperlink ref="M811" r:id="rId1723" xr:uid="{00000000-0004-0000-0200-0000BA060000}"/>
    <hyperlink ref="M351" r:id="rId1724" xr:uid="{00000000-0004-0000-0200-0000BB060000}"/>
    <hyperlink ref="M812" r:id="rId1725" xr:uid="{00000000-0004-0000-0200-0000BC060000}"/>
    <hyperlink ref="L812" r:id="rId1726" xr:uid="{00000000-0004-0000-0200-0000BD060000}"/>
    <hyperlink ref="M813" r:id="rId1727" xr:uid="{00000000-0004-0000-0200-0000BE060000}"/>
    <hyperlink ref="L813" r:id="rId1728" xr:uid="{00000000-0004-0000-0200-0000BF060000}"/>
    <hyperlink ref="M814" r:id="rId1729" xr:uid="{00000000-0004-0000-0200-0000C0060000}"/>
    <hyperlink ref="M197" r:id="rId1730" xr:uid="{00000000-0004-0000-0200-0000C1060000}"/>
    <hyperlink ref="L197" r:id="rId1731" xr:uid="{00000000-0004-0000-0200-0000C2060000}"/>
    <hyperlink ref="M817" r:id="rId1732" xr:uid="{00000000-0004-0000-0200-0000C3060000}"/>
    <hyperlink ref="M352" r:id="rId1733" xr:uid="{00000000-0004-0000-0200-0000C4060000}"/>
    <hyperlink ref="M820" r:id="rId1734" xr:uid="{00000000-0004-0000-0200-0000C5060000}"/>
    <hyperlink ref="M819" r:id="rId1735" xr:uid="{00000000-0004-0000-0200-0000C6060000}"/>
    <hyperlink ref="M354" r:id="rId1736" xr:uid="{00000000-0004-0000-0200-0000C7060000}"/>
    <hyperlink ref="M822" r:id="rId1737" xr:uid="{00000000-0004-0000-0200-0000C8060000}"/>
    <hyperlink ref="M823" r:id="rId1738" xr:uid="{00000000-0004-0000-0200-0000C9060000}"/>
    <hyperlink ref="M112" r:id="rId1739" xr:uid="{00000000-0004-0000-0200-0000CA060000}"/>
    <hyperlink ref="M824" r:id="rId1740" xr:uid="{00000000-0004-0000-0200-0000CB060000}"/>
    <hyperlink ref="M355" r:id="rId1741" xr:uid="{00000000-0004-0000-0200-0000CC060000}"/>
    <hyperlink ref="M825" r:id="rId1742" xr:uid="{00000000-0004-0000-0200-0000CD060000}"/>
    <hyperlink ref="M113" r:id="rId1743" xr:uid="{00000000-0004-0000-0200-0000CE060000}"/>
    <hyperlink ref="M356" r:id="rId1744" xr:uid="{00000000-0004-0000-0200-0000CF060000}"/>
    <hyperlink ref="M199" r:id="rId1745" xr:uid="{00000000-0004-0000-0200-0000D0060000}"/>
    <hyperlink ref="M114" r:id="rId1746" xr:uid="{00000000-0004-0000-0200-0000D1060000}"/>
    <hyperlink ref="L114" r:id="rId1747" xr:uid="{00000000-0004-0000-0200-0000D2060000}"/>
    <hyperlink ref="M357" r:id="rId1748" xr:uid="{00000000-0004-0000-0200-0000D3060000}"/>
    <hyperlink ref="M66" r:id="rId1749" xr:uid="{00000000-0004-0000-0200-0000D4060000}"/>
    <hyperlink ref="M826" r:id="rId1750" xr:uid="{00000000-0004-0000-0200-0000D5060000}"/>
    <hyperlink ref="M359" r:id="rId1751" xr:uid="{00000000-0004-0000-0200-0000D6060000}"/>
    <hyperlink ref="L359" r:id="rId1752" xr:uid="{00000000-0004-0000-0200-0000D7060000}"/>
    <hyperlink ref="M827" r:id="rId1753" xr:uid="{00000000-0004-0000-0200-0000D8060000}"/>
    <hyperlink ref="L827" r:id="rId1754" xr:uid="{00000000-0004-0000-0200-0000D9060000}"/>
    <hyperlink ref="M828" r:id="rId1755" xr:uid="{00000000-0004-0000-0200-0000DA060000}"/>
    <hyperlink ref="M115" r:id="rId1756" xr:uid="{00000000-0004-0000-0200-0000DB060000}"/>
    <hyperlink ref="L360" r:id="rId1757" xr:uid="{00000000-0004-0000-0200-0000DC060000}"/>
    <hyperlink ref="M830" r:id="rId1758" xr:uid="{00000000-0004-0000-0200-0000DD060000}"/>
    <hyperlink ref="M831" r:id="rId1759" xr:uid="{00000000-0004-0000-0200-0000DE060000}"/>
    <hyperlink ref="M117" r:id="rId1760" xr:uid="{00000000-0004-0000-0200-0000DF060000}"/>
    <hyperlink ref="M116" r:id="rId1761" xr:uid="{00000000-0004-0000-0200-0000E0060000}"/>
    <hyperlink ref="M832" r:id="rId1762" xr:uid="{00000000-0004-0000-0200-0000E1060000}"/>
    <hyperlink ref="M118" r:id="rId1763" xr:uid="{00000000-0004-0000-0200-0000E2060000}"/>
    <hyperlink ref="M833" r:id="rId1764" xr:uid="{00000000-0004-0000-0200-0000E3060000}"/>
    <hyperlink ref="M834" r:id="rId1765" xr:uid="{00000000-0004-0000-0200-0000E4060000}"/>
    <hyperlink ref="M200" r:id="rId1766" xr:uid="{00000000-0004-0000-0200-0000E5060000}"/>
    <hyperlink ref="L200" r:id="rId1767" xr:uid="{00000000-0004-0000-0200-0000E6060000}"/>
    <hyperlink ref="M361" r:id="rId1768" xr:uid="{00000000-0004-0000-0200-0000E7060000}"/>
    <hyperlink ref="M836" r:id="rId1769" xr:uid="{00000000-0004-0000-0200-0000E8060000}"/>
    <hyperlink ref="M363" r:id="rId1770" xr:uid="{00000000-0004-0000-0200-0000E9060000}"/>
    <hyperlink ref="M201" r:id="rId1771" xr:uid="{00000000-0004-0000-0200-0000EA060000}"/>
    <hyperlink ref="M364" r:id="rId1772" xr:uid="{00000000-0004-0000-0200-0000EB060000}"/>
    <hyperlink ref="M67" r:id="rId1773" xr:uid="{00000000-0004-0000-0200-0000EC060000}"/>
    <hyperlink ref="L67" r:id="rId1774" xr:uid="{00000000-0004-0000-0200-0000ED060000}"/>
    <hyperlink ref="M365" r:id="rId1775" xr:uid="{00000000-0004-0000-0200-0000EE060000}"/>
    <hyperlink ref="M38" r:id="rId1776" xr:uid="{00000000-0004-0000-0200-0000EF060000}"/>
    <hyperlink ref="M837" r:id="rId1777" xr:uid="{00000000-0004-0000-0200-0000F0060000}"/>
    <hyperlink ref="L837" r:id="rId1778" xr:uid="{00000000-0004-0000-0200-0000F1060000}"/>
    <hyperlink ref="M4" r:id="rId1779" xr:uid="{00000000-0004-0000-0200-0000F2060000}"/>
    <hyperlink ref="M119" r:id="rId1780" xr:uid="{00000000-0004-0000-0200-0000F3060000}"/>
    <hyperlink ref="L68" r:id="rId1781" xr:uid="{00000000-0004-0000-0200-0000F4060000}"/>
    <hyperlink ref="M29" r:id="rId1782" xr:uid="{00000000-0004-0000-0200-0000F5060000}"/>
    <hyperlink ref="M838" r:id="rId1783" xr:uid="{00000000-0004-0000-0200-0000F6060000}"/>
    <hyperlink ref="M839" r:id="rId1784" xr:uid="{00000000-0004-0000-0200-0000F7060000}"/>
    <hyperlink ref="L839" r:id="rId1785" xr:uid="{00000000-0004-0000-0200-0000F8060000}"/>
    <hyperlink ref="M120" r:id="rId1786" xr:uid="{00000000-0004-0000-0200-0000F9060000}"/>
    <hyperlink ref="M842" r:id="rId1787" xr:uid="{00000000-0004-0000-0200-0000FA060000}"/>
    <hyperlink ref="L842" r:id="rId1788" xr:uid="{00000000-0004-0000-0200-0000FB060000}"/>
    <hyperlink ref="M843" r:id="rId1789" xr:uid="{00000000-0004-0000-0200-0000FC060000}"/>
    <hyperlink ref="L843" r:id="rId1790" xr:uid="{00000000-0004-0000-0200-0000FD060000}"/>
    <hyperlink ref="M844" r:id="rId1791" xr:uid="{00000000-0004-0000-0200-0000FE060000}"/>
    <hyperlink ref="M845" r:id="rId1792" xr:uid="{00000000-0004-0000-0200-0000FF060000}"/>
    <hyperlink ref="M846" r:id="rId1793" xr:uid="{00000000-0004-0000-0200-000000070000}"/>
    <hyperlink ref="M366" r:id="rId1794" xr:uid="{00000000-0004-0000-0200-000001070000}"/>
    <hyperlink ref="M39" r:id="rId1795" xr:uid="{00000000-0004-0000-0200-000002070000}"/>
    <hyperlink ref="M368" r:id="rId1796" xr:uid="{00000000-0004-0000-0200-000003070000}"/>
    <hyperlink ref="M847" r:id="rId1797" xr:uid="{00000000-0004-0000-0200-000004070000}"/>
    <hyperlink ref="M848" r:id="rId1798" xr:uid="{00000000-0004-0000-0200-000005070000}"/>
    <hyperlink ref="M849" r:id="rId1799" xr:uid="{00000000-0004-0000-0200-000006070000}"/>
    <hyperlink ref="M850" r:id="rId1800" xr:uid="{00000000-0004-0000-0200-000007070000}"/>
    <hyperlink ref="L850" r:id="rId1801" xr:uid="{00000000-0004-0000-0200-000008070000}"/>
    <hyperlink ref="M370" r:id="rId1802" xr:uid="{00000000-0004-0000-0200-000009070000}"/>
    <hyperlink ref="M121" r:id="rId1803" xr:uid="{00000000-0004-0000-0200-00000A070000}"/>
    <hyperlink ref="M69" r:id="rId1804" xr:uid="{00000000-0004-0000-0200-00000B070000}"/>
    <hyperlink ref="M70" r:id="rId1805" xr:uid="{00000000-0004-0000-0200-00000C070000}"/>
    <hyperlink ref="M852" r:id="rId1806" xr:uid="{00000000-0004-0000-0200-00000D070000}"/>
    <hyperlink ref="M853" r:id="rId1807" xr:uid="{00000000-0004-0000-0200-00000E070000}"/>
    <hyperlink ref="M122" r:id="rId1808" xr:uid="{00000000-0004-0000-0200-00000F070000}"/>
    <hyperlink ref="M123" r:id="rId1809" xr:uid="{00000000-0004-0000-0200-000010070000}"/>
    <hyperlink ref="M854" r:id="rId1810" xr:uid="{00000000-0004-0000-0200-000011070000}"/>
    <hyperlink ref="M855" r:id="rId1811" xr:uid="{00000000-0004-0000-0200-000012070000}"/>
    <hyperlink ref="M856" r:id="rId1812" xr:uid="{00000000-0004-0000-0200-000013070000}"/>
    <hyperlink ref="L856" r:id="rId1813" xr:uid="{00000000-0004-0000-0200-000014070000}"/>
    <hyperlink ref="M371" r:id="rId1814" xr:uid="{00000000-0004-0000-0200-000015070000}"/>
    <hyperlink ref="M202" r:id="rId1815" xr:uid="{00000000-0004-0000-0200-000016070000}"/>
    <hyperlink ref="M372" r:id="rId1816" xr:uid="{00000000-0004-0000-0200-000017070000}"/>
    <hyperlink ref="M857" r:id="rId1817" xr:uid="{00000000-0004-0000-0200-000018070000}"/>
    <hyperlink ref="M858" r:id="rId1818" xr:uid="{00000000-0004-0000-0200-000019070000}"/>
    <hyperlink ref="M203" r:id="rId1819" xr:uid="{00000000-0004-0000-0200-00001A070000}"/>
    <hyperlink ref="M859" r:id="rId1820" xr:uid="{00000000-0004-0000-0200-00001B070000}"/>
    <hyperlink ref="M860" r:id="rId1821" xr:uid="{00000000-0004-0000-0200-00001C070000}"/>
    <hyperlink ref="M861" r:id="rId1822" xr:uid="{00000000-0004-0000-0200-00001D070000}"/>
    <hyperlink ref="M373" r:id="rId1823" xr:uid="{00000000-0004-0000-0200-00001E070000}"/>
    <hyperlink ref="M374" r:id="rId1824" xr:uid="{00000000-0004-0000-0200-00001F070000}"/>
    <hyperlink ref="L862" r:id="rId1825" xr:uid="{00000000-0004-0000-0200-000020070000}"/>
    <hyperlink ref="M862" r:id="rId1826" xr:uid="{00000000-0004-0000-0200-000021070000}"/>
    <hyperlink ref="L863" r:id="rId1827" xr:uid="{00000000-0004-0000-0200-000022070000}"/>
    <hyperlink ref="M863" r:id="rId1828" xr:uid="{00000000-0004-0000-0200-000023070000}"/>
    <hyperlink ref="M864" r:id="rId1829" xr:uid="{00000000-0004-0000-0200-000024070000}"/>
    <hyperlink ref="M865" r:id="rId1830" xr:uid="{00000000-0004-0000-0200-000025070000}"/>
    <hyperlink ref="M866" r:id="rId1831" xr:uid="{00000000-0004-0000-0200-000026070000}"/>
    <hyperlink ref="M205" r:id="rId1832" xr:uid="{00000000-0004-0000-0200-000027070000}"/>
    <hyperlink ref="M206" r:id="rId1833" xr:uid="{00000000-0004-0000-0200-000028070000}"/>
    <hyperlink ref="M867" r:id="rId1834" xr:uid="{00000000-0004-0000-0200-000029070000}"/>
    <hyperlink ref="M868" r:id="rId1835" xr:uid="{00000000-0004-0000-0200-00002A070000}"/>
    <hyperlink ref="M870" r:id="rId1836" xr:uid="{00000000-0004-0000-0200-00002B070000}"/>
    <hyperlink ref="M375" r:id="rId1837" xr:uid="{00000000-0004-0000-0200-00002C070000}"/>
    <hyperlink ref="M376" r:id="rId1838" xr:uid="{00000000-0004-0000-0200-00002D070000}"/>
    <hyperlink ref="M871" r:id="rId1839" xr:uid="{00000000-0004-0000-0200-00002E070000}"/>
    <hyperlink ref="M872" r:id="rId1840" xr:uid="{00000000-0004-0000-0200-00002F070000}"/>
    <hyperlink ref="M207" r:id="rId1841" xr:uid="{00000000-0004-0000-0200-000030070000}"/>
    <hyperlink ref="M377" r:id="rId1842" xr:uid="{00000000-0004-0000-0200-000031070000}"/>
    <hyperlink ref="M873" r:id="rId1843" xr:uid="{00000000-0004-0000-0200-000032070000}"/>
    <hyperlink ref="M874" r:id="rId1844" xr:uid="{00000000-0004-0000-0200-000033070000}"/>
    <hyperlink ref="M875" r:id="rId1845" xr:uid="{00000000-0004-0000-0200-000034070000}"/>
    <hyperlink ref="M876" r:id="rId1846" xr:uid="{00000000-0004-0000-0200-000035070000}"/>
    <hyperlink ref="M378" r:id="rId1847" xr:uid="{00000000-0004-0000-0200-000036070000}"/>
    <hyperlink ref="L878" r:id="rId1848" xr:uid="{00000000-0004-0000-0200-000037070000}"/>
    <hyperlink ref="M878" r:id="rId1849" xr:uid="{00000000-0004-0000-0200-000038070000}"/>
    <hyperlink ref="L379" r:id="rId1850" xr:uid="{00000000-0004-0000-0200-000039070000}"/>
    <hyperlink ref="M379" r:id="rId1851" xr:uid="{00000000-0004-0000-0200-00003A070000}"/>
    <hyperlink ref="M879" r:id="rId1852" xr:uid="{00000000-0004-0000-0200-00003B070000}"/>
    <hyperlink ref="M380" r:id="rId1853" xr:uid="{00000000-0004-0000-0200-00003C070000}"/>
    <hyperlink ref="L380" r:id="rId1854" xr:uid="{00000000-0004-0000-0200-00003D070000}"/>
    <hyperlink ref="M880" r:id="rId1855" xr:uid="{00000000-0004-0000-0200-00003E070000}"/>
    <hyperlink ref="M881" r:id="rId1856" xr:uid="{00000000-0004-0000-0200-00003F070000}"/>
    <hyperlink ref="M882" r:id="rId1857" xr:uid="{00000000-0004-0000-0200-000040070000}"/>
    <hyperlink ref="L882" r:id="rId1858" xr:uid="{00000000-0004-0000-0200-000041070000}"/>
    <hyperlink ref="M883" r:id="rId1859" xr:uid="{00000000-0004-0000-0200-000042070000}"/>
    <hyperlink ref="M884" r:id="rId1860" xr:uid="{00000000-0004-0000-0200-000043070000}"/>
    <hyperlink ref="M885" r:id="rId1861" xr:uid="{00000000-0004-0000-0200-000044070000}"/>
    <hyperlink ref="M381" r:id="rId1862" xr:uid="{00000000-0004-0000-0200-000045070000}"/>
    <hyperlink ref="L381" r:id="rId1863" xr:uid="{00000000-0004-0000-0200-000046070000}"/>
    <hyperlink ref="L885" r:id="rId1864" xr:uid="{00000000-0004-0000-0200-000047070000}"/>
    <hyperlink ref="M886" r:id="rId1865" xr:uid="{00000000-0004-0000-0200-000048070000}"/>
    <hyperlink ref="M124" r:id="rId1866" xr:uid="{00000000-0004-0000-0200-000049070000}"/>
    <hyperlink ref="M894" r:id="rId1867" xr:uid="{00000000-0004-0000-0200-00004A070000}"/>
    <hyperlink ref="M210" r:id="rId1868" xr:uid="{00000000-0004-0000-0200-00004B070000}"/>
    <hyperlink ref="L210" r:id="rId1869" xr:uid="{00000000-0004-0000-0200-00004C070000}"/>
    <hyperlink ref="M71" r:id="rId1870" xr:uid="{00000000-0004-0000-0200-00004D070000}"/>
    <hyperlink ref="M72" r:id="rId1871" xr:uid="{00000000-0004-0000-0200-00004E070000}"/>
    <hyperlink ref="M41" r:id="rId1872" xr:uid="{00000000-0004-0000-0200-00004F070000}"/>
    <hyperlink ref="M125" r:id="rId1873" xr:uid="{00000000-0004-0000-0200-000050070000}"/>
    <hyperlink ref="M896" r:id="rId1874" xr:uid="{00000000-0004-0000-0200-000051070000}"/>
    <hyperlink ref="M898" r:id="rId1875" xr:uid="{00000000-0004-0000-0200-000052070000}"/>
    <hyperlink ref="M386" r:id="rId1876" xr:uid="{00000000-0004-0000-0200-000053070000}"/>
    <hyperlink ref="M899" r:id="rId1877" xr:uid="{00000000-0004-0000-0200-000054070000}"/>
    <hyperlink ref="M73" r:id="rId1878" xr:uid="{00000000-0004-0000-0200-000055070000}"/>
    <hyperlink ref="M387" r:id="rId1879" xr:uid="{00000000-0004-0000-0200-000056070000}"/>
    <hyperlink ref="M388" r:id="rId1880" xr:uid="{00000000-0004-0000-0200-000057070000}"/>
    <hyperlink ref="M901" r:id="rId1881" xr:uid="{00000000-0004-0000-0200-000058070000}"/>
    <hyperlink ref="M390" r:id="rId1882" xr:uid="{00000000-0004-0000-0200-000059070000}"/>
    <hyperlink ref="M902" r:id="rId1883" xr:uid="{00000000-0004-0000-0200-00005A070000}"/>
    <hyperlink ref="M903" r:id="rId1884" xr:uid="{00000000-0004-0000-0200-00005B070000}"/>
    <hyperlink ref="M391" r:id="rId1885" xr:uid="{00000000-0004-0000-0200-00005C070000}"/>
    <hyperlink ref="M904" r:id="rId1886" xr:uid="{00000000-0004-0000-0200-00005D070000}"/>
    <hyperlink ref="M905" r:id="rId1887" xr:uid="{00000000-0004-0000-0200-00005E070000}"/>
    <hyperlink ref="M906" r:id="rId1888" xr:uid="{00000000-0004-0000-0200-00005F070000}"/>
    <hyperlink ref="M30" r:id="rId1889" xr:uid="{00000000-0004-0000-0200-000060070000}"/>
    <hyperlink ref="M211" r:id="rId1890" xr:uid="{00000000-0004-0000-0200-000061070000}"/>
    <hyperlink ref="M392" r:id="rId1891" xr:uid="{00000000-0004-0000-0200-000062070000}"/>
    <hyperlink ref="M393" r:id="rId1892" xr:uid="{00000000-0004-0000-0200-000063070000}"/>
    <hyperlink ref="M907" r:id="rId1893" xr:uid="{00000000-0004-0000-0200-000064070000}"/>
    <hyperlink ref="M908" r:id="rId1894" xr:uid="{00000000-0004-0000-0200-000065070000}"/>
    <hyperlink ref="M909" r:id="rId1895" xr:uid="{00000000-0004-0000-0200-000066070000}"/>
    <hyperlink ref="M395" r:id="rId1896" xr:uid="{00000000-0004-0000-0200-000067070000}"/>
    <hyperlink ref="M74" r:id="rId1897" xr:uid="{00000000-0004-0000-0200-000068070000}"/>
    <hyperlink ref="M396" r:id="rId1898" xr:uid="{00000000-0004-0000-0200-000069070000}"/>
    <hyperlink ref="M397" r:id="rId1899" xr:uid="{00000000-0004-0000-0200-00006A070000}"/>
    <hyperlink ref="M398" r:id="rId1900" xr:uid="{00000000-0004-0000-0200-00006B070000}"/>
    <hyperlink ref="M75" r:id="rId1901" xr:uid="{00000000-0004-0000-0200-00006C070000}"/>
    <hyperlink ref="M911" r:id="rId1902" xr:uid="{00000000-0004-0000-0200-00006D070000}"/>
    <hyperlink ref="M126" r:id="rId1903" xr:uid="{00000000-0004-0000-0200-00006E070000}"/>
    <hyperlink ref="M912" r:id="rId1904" xr:uid="{00000000-0004-0000-0200-00006F070000}"/>
    <hyperlink ref="M399" r:id="rId1905" xr:uid="{00000000-0004-0000-0200-000070070000}"/>
    <hyperlink ref="L399" r:id="rId1906" xr:uid="{00000000-0004-0000-0200-000071070000}"/>
    <hyperlink ref="M400" r:id="rId1907" xr:uid="{00000000-0004-0000-0200-000072070000}"/>
    <hyperlink ref="M913" r:id="rId1908" xr:uid="{00000000-0004-0000-0200-000073070000}"/>
    <hyperlink ref="M914" r:id="rId1909" xr:uid="{00000000-0004-0000-0200-000074070000}"/>
    <hyperlink ref="M22" r:id="rId1910" xr:uid="{00000000-0004-0000-0200-000075070000}"/>
    <hyperlink ref="M12" r:id="rId1911" xr:uid="{00000000-0004-0000-0200-000076070000}"/>
    <hyperlink ref="M401" r:id="rId1912" xr:uid="{00000000-0004-0000-0200-000077070000}"/>
    <hyperlink ref="M23" r:id="rId1913" xr:uid="{00000000-0004-0000-0200-000078070000}"/>
    <hyperlink ref="M76" r:id="rId1914" xr:uid="{00000000-0004-0000-0200-000079070000}"/>
    <hyperlink ref="M402" r:id="rId1915" xr:uid="{00000000-0004-0000-0200-00007A070000}"/>
    <hyperlink ref="M916" r:id="rId1916" xr:uid="{00000000-0004-0000-0200-00007B070000}"/>
    <hyperlink ref="M917" r:id="rId1917" xr:uid="{00000000-0004-0000-0200-00007C070000}"/>
    <hyperlink ref="M918" r:id="rId1918" xr:uid="{00000000-0004-0000-0200-00007D070000}"/>
    <hyperlink ref="M127" r:id="rId1919" xr:uid="{00000000-0004-0000-0200-00007E070000}"/>
    <hyperlink ref="M213" r:id="rId1920" xr:uid="{00000000-0004-0000-0200-00007F070000}"/>
    <hyperlink ref="M924" r:id="rId1921" xr:uid="{00000000-0004-0000-0200-000080070000}"/>
    <hyperlink ref="M925" r:id="rId1922" xr:uid="{00000000-0004-0000-0200-000081070000}"/>
    <hyperlink ref="M214" r:id="rId1923" xr:uid="{00000000-0004-0000-0200-000082070000}"/>
    <hyperlink ref="M926" r:id="rId1924" xr:uid="{00000000-0004-0000-0200-000083070000}"/>
    <hyperlink ref="M128" r:id="rId1925" xr:uid="{00000000-0004-0000-0200-000084070000}"/>
    <hyperlink ref="M928" r:id="rId1926" xr:uid="{00000000-0004-0000-0200-000085070000}"/>
    <hyperlink ref="M31" r:id="rId1927" xr:uid="{00000000-0004-0000-0200-000086070000}"/>
    <hyperlink ref="M930" r:id="rId1928" xr:uid="{00000000-0004-0000-0200-000087070000}"/>
    <hyperlink ref="M215" r:id="rId1929" xr:uid="{00000000-0004-0000-0200-000088070000}"/>
    <hyperlink ref="M931" r:id="rId1930" xr:uid="{00000000-0004-0000-0200-000089070000}"/>
    <hyperlink ref="M933" r:id="rId1931" xr:uid="{00000000-0004-0000-0200-00008A070000}"/>
    <hyperlink ref="M932" r:id="rId1932" xr:uid="{00000000-0004-0000-0200-00008B070000}"/>
    <hyperlink ref="M404" r:id="rId1933" xr:uid="{00000000-0004-0000-0200-00008C070000}"/>
    <hyperlink ref="M217" r:id="rId1934" xr:uid="{00000000-0004-0000-0200-00008D070000}"/>
    <hyperlink ref="M130" r:id="rId1935" xr:uid="{00000000-0004-0000-0200-00008E070000}"/>
    <hyperlink ref="M934" r:id="rId1936" xr:uid="{00000000-0004-0000-0200-00008F070000}"/>
    <hyperlink ref="M935" r:id="rId1937" xr:uid="{00000000-0004-0000-0200-000090070000}"/>
    <hyperlink ref="M14" r:id="rId1938" xr:uid="{00000000-0004-0000-0200-000091070000}"/>
    <hyperlink ref="M13" r:id="rId1939" xr:uid="{00000000-0004-0000-0200-000092070000}"/>
    <hyperlink ref="L936" r:id="rId1940" xr:uid="{00000000-0004-0000-0200-000093070000}"/>
    <hyperlink ref="M936" r:id="rId1941" xr:uid="{00000000-0004-0000-0200-000094070000}"/>
    <hyperlink ref="L937" r:id="rId1942" xr:uid="{00000000-0004-0000-0200-000095070000}"/>
    <hyperlink ref="M937" r:id="rId1943" xr:uid="{00000000-0004-0000-0200-000096070000}"/>
    <hyperlink ref="M218" r:id="rId1944" xr:uid="{00000000-0004-0000-0200-000097070000}"/>
    <hyperlink ref="M219" r:id="rId1945" xr:uid="{00000000-0004-0000-0200-000098070000}"/>
    <hyperlink ref="M220" r:id="rId1946" xr:uid="{00000000-0004-0000-0200-000099070000}"/>
    <hyperlink ref="M938" r:id="rId1947" xr:uid="{00000000-0004-0000-0200-00009A070000}"/>
    <hyperlink ref="M77" r:id="rId1948" xr:uid="{00000000-0004-0000-0200-00009B070000}"/>
    <hyperlink ref="M939" r:id="rId1949" xr:uid="{00000000-0004-0000-0200-00009C070000}"/>
    <hyperlink ref="M940" r:id="rId1950" xr:uid="{00000000-0004-0000-0200-00009D070000}"/>
    <hyperlink ref="M941" r:id="rId1951" xr:uid="{00000000-0004-0000-0200-00009E070000}"/>
    <hyperlink ref="M942" r:id="rId1952" xr:uid="{00000000-0004-0000-0200-00009F070000}"/>
    <hyperlink ref="M943" r:id="rId1953" xr:uid="{00000000-0004-0000-0200-0000A0070000}"/>
    <hyperlink ref="M944" r:id="rId1954" xr:uid="{00000000-0004-0000-0200-0000A1070000}"/>
    <hyperlink ref="M222" r:id="rId1955" xr:uid="{00000000-0004-0000-0200-0000A2070000}"/>
    <hyperlink ref="M407" r:id="rId1956" xr:uid="{00000000-0004-0000-0200-0000A3070000}"/>
    <hyperlink ref="M945" r:id="rId1957" xr:uid="{00000000-0004-0000-0200-0000A4070000}"/>
    <hyperlink ref="M946" r:id="rId1958" xr:uid="{00000000-0004-0000-0200-0000A5070000}"/>
    <hyperlink ref="M947" r:id="rId1959" xr:uid="{00000000-0004-0000-0200-0000A6070000}"/>
    <hyperlink ref="L947" r:id="rId1960" xr:uid="{00000000-0004-0000-0200-0000A7070000}"/>
    <hyperlink ref="M948" r:id="rId1961" xr:uid="{00000000-0004-0000-0200-0000A8070000}"/>
    <hyperlink ref="M949" r:id="rId1962" xr:uid="{00000000-0004-0000-0200-0000A9070000}"/>
    <hyperlink ref="L949" r:id="rId1963" xr:uid="{00000000-0004-0000-0200-0000AA070000}"/>
    <hyperlink ref="M408" r:id="rId1964" xr:uid="{00000000-0004-0000-0200-0000AB070000}"/>
    <hyperlink ref="L408" r:id="rId1965" xr:uid="{00000000-0004-0000-0200-0000AC070000}"/>
    <hyperlink ref="M78" r:id="rId1966" xr:uid="{00000000-0004-0000-0200-0000AD070000}"/>
    <hyperlink ref="M79" r:id="rId1967" xr:uid="{00000000-0004-0000-0200-0000AE070000}"/>
    <hyperlink ref="L80" r:id="rId1968" xr:uid="{00000000-0004-0000-0200-0000AF070000}"/>
    <hyperlink ref="M80" r:id="rId1969" xr:uid="{00000000-0004-0000-0200-0000B0070000}"/>
    <hyperlink ref="M131" r:id="rId1970" xr:uid="{00000000-0004-0000-0200-0000B1070000}"/>
    <hyperlink ref="M132" r:id="rId1971" xr:uid="{00000000-0004-0000-0200-0000B2070000}"/>
    <hyperlink ref="M6" r:id="rId1972" xr:uid="{00000000-0004-0000-0200-0000B3070000}"/>
    <hyperlink ref="M19" r:id="rId1973" xr:uid="{00000000-0004-0000-0200-0000B4070000}"/>
    <hyperlink ref="M223" r:id="rId1974" xr:uid="{00000000-0004-0000-0200-0000B5070000}"/>
    <hyperlink ref="M951" r:id="rId1975" xr:uid="{00000000-0004-0000-0200-0000B6070000}"/>
    <hyperlink ref="M409" r:id="rId1976" xr:uid="{00000000-0004-0000-0200-0000B7070000}"/>
    <hyperlink ref="M952" r:id="rId1977" xr:uid="{00000000-0004-0000-0200-0000B8070000}"/>
    <hyperlink ref="L294" r:id="rId1978" xr:uid="{00000000-0004-0000-0200-0000B9070000}"/>
    <hyperlink ref="M331" r:id="rId1979" xr:uid="{00000000-0004-0000-0200-0000BA070000}"/>
    <hyperlink ref="L332" r:id="rId1980" xr:uid="{00000000-0004-0000-0200-0000BB070000}"/>
    <hyperlink ref="M332" r:id="rId1981" xr:uid="{00000000-0004-0000-0200-0000BC070000}"/>
    <hyperlink ref="L330" r:id="rId1982" xr:uid="{00000000-0004-0000-0200-0000BD070000}"/>
    <hyperlink ref="M330" r:id="rId1983" xr:uid="{00000000-0004-0000-0200-0000BE070000}"/>
    <hyperlink ref="M91" r:id="rId1984" xr:uid="{00000000-0004-0000-0200-0000BF070000}"/>
    <hyperlink ref="M139" r:id="rId1985" xr:uid="{00000000-0004-0000-0200-0000C0070000}"/>
    <hyperlink ref="M251" r:id="rId1986" xr:uid="{00000000-0004-0000-0200-0000C1070000}"/>
    <hyperlink ref="M1156" r:id="rId1987" xr:uid="{00000000-0004-0000-0200-0000C2070000}"/>
    <hyperlink ref="L1156" r:id="rId1988" xr:uid="{00000000-0004-0000-0200-0000C3070000}"/>
    <hyperlink ref="M953" r:id="rId1989" xr:uid="{00000000-0004-0000-0200-0000C4070000}"/>
    <hyperlink ref="M954" r:id="rId1990" xr:uid="{00000000-0004-0000-0200-0000C5070000}"/>
    <hyperlink ref="M955" r:id="rId1991" xr:uid="{00000000-0004-0000-0200-0000C6070000}"/>
    <hyperlink ref="M224" r:id="rId1992" xr:uid="{00000000-0004-0000-0200-0000C7070000}"/>
    <hyperlink ref="M956" r:id="rId1993" xr:uid="{00000000-0004-0000-0200-0000C8070000}"/>
    <hyperlink ref="M7" r:id="rId1994" xr:uid="{00000000-0004-0000-0200-0000C9070000}"/>
    <hyperlink ref="M958" r:id="rId1995" xr:uid="{00000000-0004-0000-0200-0000CA070000}"/>
    <hyperlink ref="M959" r:id="rId1996" xr:uid="{00000000-0004-0000-0200-0000CB070000}"/>
    <hyperlink ref="L959" r:id="rId1997" xr:uid="{00000000-0004-0000-0200-0000CC070000}"/>
    <hyperlink ref="M961" r:id="rId1998" xr:uid="{00000000-0004-0000-0200-0000CD070000}"/>
    <hyperlink ref="M962" r:id="rId1999" xr:uid="{00000000-0004-0000-0200-0000CE070000}"/>
    <hyperlink ref="M963" r:id="rId2000" xr:uid="{00000000-0004-0000-0200-0000CF070000}"/>
    <hyperlink ref="M410" r:id="rId2001" xr:uid="{00000000-0004-0000-0200-0000D0070000}"/>
    <hyperlink ref="M8" r:id="rId2002" xr:uid="{00000000-0004-0000-0200-0000D1070000}"/>
    <hyperlink ref="M964" r:id="rId2003" xr:uid="{00000000-0004-0000-0200-0000D2070000}"/>
    <hyperlink ref="M411" r:id="rId2004" xr:uid="{00000000-0004-0000-0200-0000D3070000}"/>
    <hyperlink ref="M965" r:id="rId2005" xr:uid="{00000000-0004-0000-0200-0000D4070000}"/>
    <hyperlink ref="M966" r:id="rId2006" xr:uid="{00000000-0004-0000-0200-0000D5070000}"/>
    <hyperlink ref="L966" r:id="rId2007" xr:uid="{00000000-0004-0000-0200-0000D6070000}"/>
    <hyperlink ref="M967" r:id="rId2008" xr:uid="{00000000-0004-0000-0200-0000D7070000}"/>
    <hyperlink ref="L967" r:id="rId2009" xr:uid="{00000000-0004-0000-0200-0000D8070000}"/>
    <hyperlink ref="M968" r:id="rId2010" xr:uid="{00000000-0004-0000-0200-0000D9070000}"/>
    <hyperlink ref="M969" r:id="rId2011" xr:uid="{00000000-0004-0000-0200-0000DA070000}"/>
    <hyperlink ref="M970" r:id="rId2012" xr:uid="{00000000-0004-0000-0200-0000DB070000}"/>
    <hyperlink ref="M971" r:id="rId2013" xr:uid="{00000000-0004-0000-0200-0000DC070000}"/>
    <hyperlink ref="L973" r:id="rId2014" xr:uid="{00000000-0004-0000-0200-0000DD070000}"/>
    <hyperlink ref="M973" r:id="rId2015" xr:uid="{00000000-0004-0000-0200-0000DE070000}"/>
    <hyperlink ref="M81" r:id="rId2016" xr:uid="{00000000-0004-0000-0200-0000DF070000}"/>
    <hyperlink ref="M225" r:id="rId2017" xr:uid="{00000000-0004-0000-0200-0000E0070000}"/>
    <hyperlink ref="M974" r:id="rId2018" xr:uid="{00000000-0004-0000-0200-0000E1070000}"/>
    <hyperlink ref="M413" r:id="rId2019" xr:uid="{00000000-0004-0000-0200-0000E2070000}"/>
    <hyperlink ref="L413" r:id="rId2020" xr:uid="{00000000-0004-0000-0200-0000E3070000}"/>
    <hyperlink ref="M9" r:id="rId2021" xr:uid="{00000000-0004-0000-0200-0000E4070000}"/>
    <hyperlink ref="L10" r:id="rId2022" xr:uid="{00000000-0004-0000-0200-0000E5070000}"/>
    <hyperlink ref="M10" r:id="rId2023" xr:uid="{00000000-0004-0000-0200-0000E6070000}"/>
    <hyperlink ref="M226" r:id="rId2024" xr:uid="{00000000-0004-0000-0200-0000E7070000}"/>
    <hyperlink ref="M975" r:id="rId2025" xr:uid="{00000000-0004-0000-0200-0000E8070000}"/>
    <hyperlink ref="M976" r:id="rId2026" xr:uid="{00000000-0004-0000-0200-0000E9070000}"/>
    <hyperlink ref="M978" r:id="rId2027" xr:uid="{00000000-0004-0000-0200-0000EA070000}"/>
    <hyperlink ref="L978" r:id="rId2028" xr:uid="{00000000-0004-0000-0200-0000EB070000}"/>
    <hyperlink ref="M979" r:id="rId2029" xr:uid="{00000000-0004-0000-0200-0000EC070000}"/>
    <hyperlink ref="M980" r:id="rId2030" xr:uid="{00000000-0004-0000-0200-0000ED070000}"/>
    <hyperlink ref="M981" r:id="rId2031" xr:uid="{00000000-0004-0000-0200-0000EE070000}"/>
    <hyperlink ref="M982" r:id="rId2032" xr:uid="{00000000-0004-0000-0200-0000EF070000}"/>
    <hyperlink ref="M983" r:id="rId2033" xr:uid="{00000000-0004-0000-0200-0000F0070000}"/>
    <hyperlink ref="M984" r:id="rId2034" xr:uid="{00000000-0004-0000-0200-0000F1070000}"/>
    <hyperlink ref="M985" r:id="rId2035" xr:uid="{00000000-0004-0000-0200-0000F2070000}"/>
    <hyperlink ref="L985" r:id="rId2036" xr:uid="{00000000-0004-0000-0200-0000F3070000}"/>
    <hyperlink ref="L986" r:id="rId2037" xr:uid="{00000000-0004-0000-0200-0000F4070000}"/>
    <hyperlink ref="M986" r:id="rId2038" xr:uid="{00000000-0004-0000-0200-0000F5070000}"/>
    <hyperlink ref="M987" r:id="rId2039" xr:uid="{00000000-0004-0000-0200-0000F6070000}"/>
    <hyperlink ref="M133" r:id="rId2040" xr:uid="{00000000-0004-0000-0200-0000F7070000}"/>
    <hyperlink ref="M414" r:id="rId2041" xr:uid="{00000000-0004-0000-0200-0000F8070000}"/>
    <hyperlink ref="M988" r:id="rId2042" xr:uid="{00000000-0004-0000-0200-0000F9070000}"/>
    <hyperlink ref="M989" r:id="rId2043" xr:uid="{00000000-0004-0000-0200-0000FA070000}"/>
    <hyperlink ref="M990" r:id="rId2044" xr:uid="{00000000-0004-0000-0200-0000FB070000}"/>
    <hyperlink ref="M992" r:id="rId2045" xr:uid="{00000000-0004-0000-0200-0000FC070000}"/>
    <hyperlink ref="M227" r:id="rId2046" xr:uid="{00000000-0004-0000-0200-0000FD070000}"/>
    <hyperlink ref="M993" r:id="rId2047" xr:uid="{00000000-0004-0000-0200-0000FE070000}"/>
    <hyperlink ref="M134" r:id="rId2048" xr:uid="{00000000-0004-0000-0200-0000FF070000}"/>
    <hyperlink ref="L134" r:id="rId2049" xr:uid="{00000000-0004-0000-0200-000000080000}"/>
    <hyperlink ref="M415" r:id="rId2050" xr:uid="{00000000-0004-0000-0200-000001080000}"/>
    <hyperlink ref="M994" r:id="rId2051" xr:uid="{00000000-0004-0000-0200-000002080000}"/>
    <hyperlink ref="M995" r:id="rId2052" xr:uid="{00000000-0004-0000-0200-000003080000}"/>
    <hyperlink ref="M416" r:id="rId2053" xr:uid="{00000000-0004-0000-0200-000004080000}"/>
    <hyperlink ref="M417" r:id="rId2054" xr:uid="{00000000-0004-0000-0200-000005080000}"/>
    <hyperlink ref="M997" r:id="rId2055" xr:uid="{00000000-0004-0000-0200-000006080000}"/>
    <hyperlink ref="M229" r:id="rId2056" xr:uid="{00000000-0004-0000-0200-000007080000}"/>
    <hyperlink ref="M998" r:id="rId2057" xr:uid="{00000000-0004-0000-0200-000008080000}"/>
    <hyperlink ref="M999" r:id="rId2058" xr:uid="{00000000-0004-0000-0200-000009080000}"/>
    <hyperlink ref="M418" r:id="rId2059" xr:uid="{00000000-0004-0000-0200-00000A080000}"/>
    <hyperlink ref="M1001" r:id="rId2060" xr:uid="{00000000-0004-0000-0200-00000B080000}"/>
    <hyperlink ref="L1001" r:id="rId2061" xr:uid="{00000000-0004-0000-0200-00000C080000}"/>
    <hyperlink ref="M419" r:id="rId2062" xr:uid="{00000000-0004-0000-0200-00000D080000}"/>
    <hyperlink ref="M230" r:id="rId2063" xr:uid="{00000000-0004-0000-0200-00000E080000}"/>
    <hyperlink ref="M420" r:id="rId2064" xr:uid="{00000000-0004-0000-0200-00000F080000}"/>
    <hyperlink ref="M1002" r:id="rId2065" xr:uid="{00000000-0004-0000-0200-000010080000}"/>
    <hyperlink ref="M1003" r:id="rId2066" xr:uid="{00000000-0004-0000-0200-000011080000}"/>
    <hyperlink ref="M1004" r:id="rId2067" xr:uid="{00000000-0004-0000-0200-000012080000}"/>
    <hyperlink ref="M231" r:id="rId2068" xr:uid="{00000000-0004-0000-0200-000013080000}"/>
    <hyperlink ref="M421" r:id="rId2069" xr:uid="{00000000-0004-0000-0200-000014080000}"/>
    <hyperlink ref="M1005" r:id="rId2070" xr:uid="{00000000-0004-0000-0200-000015080000}"/>
    <hyperlink ref="M1006" r:id="rId2071" xr:uid="{00000000-0004-0000-0200-000016080000}"/>
    <hyperlink ref="M1007" r:id="rId2072" xr:uid="{00000000-0004-0000-0200-000017080000}"/>
    <hyperlink ref="M1008" r:id="rId2073" xr:uid="{00000000-0004-0000-0200-000018080000}"/>
    <hyperlink ref="M422" r:id="rId2074" xr:uid="{00000000-0004-0000-0200-000019080000}"/>
    <hyperlink ref="M1009" r:id="rId2075" xr:uid="{00000000-0004-0000-0200-00001A080000}"/>
    <hyperlink ref="L1009" r:id="rId2076" xr:uid="{00000000-0004-0000-0200-00001B080000}"/>
    <hyperlink ref="M1011" r:id="rId2077" xr:uid="{00000000-0004-0000-0200-00001C080000}"/>
    <hyperlink ref="L1011" r:id="rId2078" xr:uid="{00000000-0004-0000-0200-00001D080000}"/>
    <hyperlink ref="M83" r:id="rId2079" xr:uid="{00000000-0004-0000-0200-00001E080000}"/>
    <hyperlink ref="M1015" r:id="rId2080" xr:uid="{00000000-0004-0000-0200-00001F080000}"/>
    <hyperlink ref="M1016" r:id="rId2081" xr:uid="{00000000-0004-0000-0200-000020080000}"/>
    <hyperlink ref="M423" r:id="rId2082" xr:uid="{00000000-0004-0000-0200-000021080000}"/>
    <hyperlink ref="M1018" r:id="rId2083" xr:uid="{00000000-0004-0000-0200-000022080000}"/>
    <hyperlink ref="L1018" r:id="rId2084" xr:uid="{00000000-0004-0000-0200-000023080000}"/>
    <hyperlink ref="M1019" r:id="rId2085" xr:uid="{00000000-0004-0000-0200-000024080000}"/>
    <hyperlink ref="M1020" r:id="rId2086" xr:uid="{00000000-0004-0000-0200-000025080000}"/>
    <hyperlink ref="L1020" r:id="rId2087" xr:uid="{00000000-0004-0000-0200-000026080000}"/>
    <hyperlink ref="M1021" r:id="rId2088" xr:uid="{00000000-0004-0000-0200-000027080000}"/>
    <hyperlink ref="M424" r:id="rId2089" xr:uid="{00000000-0004-0000-0200-000028080000}"/>
    <hyperlink ref="M1023" r:id="rId2090" xr:uid="{00000000-0004-0000-0200-000029080000}"/>
    <hyperlink ref="M1024" r:id="rId2091" xr:uid="{00000000-0004-0000-0200-00002A080000}"/>
    <hyperlink ref="L1022" r:id="rId2092" xr:uid="{00000000-0004-0000-0200-00002B080000}"/>
    <hyperlink ref="M1022" r:id="rId2093" xr:uid="{00000000-0004-0000-0200-00002C080000}"/>
    <hyperlink ref="M84" r:id="rId2094" xr:uid="{00000000-0004-0000-0200-00002D080000}"/>
    <hyperlink ref="M425" r:id="rId2095" xr:uid="{00000000-0004-0000-0200-00002E080000}"/>
    <hyperlink ref="M426" r:id="rId2096" xr:uid="{00000000-0004-0000-0200-00002F080000}"/>
    <hyperlink ref="M1026" r:id="rId2097" xr:uid="{00000000-0004-0000-0200-000030080000}"/>
    <hyperlink ref="M1027" r:id="rId2098" xr:uid="{00000000-0004-0000-0200-000031080000}"/>
    <hyperlink ref="M233" r:id="rId2099" xr:uid="{00000000-0004-0000-0200-000032080000}"/>
    <hyperlink ref="M427" r:id="rId2100" xr:uid="{00000000-0004-0000-0200-000033080000}"/>
    <hyperlink ref="M1028" r:id="rId2101" xr:uid="{00000000-0004-0000-0200-000034080000}"/>
    <hyperlink ref="M234" r:id="rId2102" xr:uid="{00000000-0004-0000-0200-000035080000}"/>
    <hyperlink ref="M1029" r:id="rId2103" xr:uid="{00000000-0004-0000-0200-000036080000}"/>
    <hyperlink ref="L24" r:id="rId2104" xr:uid="{00000000-0004-0000-0200-000037080000}"/>
    <hyperlink ref="M24" r:id="rId2105" xr:uid="{00000000-0004-0000-0200-000038080000}"/>
    <hyperlink ref="M138" r:id="rId2106" xr:uid="{00000000-0004-0000-0200-000039080000}"/>
    <hyperlink ref="M481" r:id="rId2107" xr:uid="{00000000-0004-0000-0200-00003A080000}"/>
    <hyperlink ref="M1148" r:id="rId2108" xr:uid="{00000000-0004-0000-0200-00003B080000}"/>
    <hyperlink ref="M249" r:id="rId2109" xr:uid="{00000000-0004-0000-0200-00003C080000}"/>
    <hyperlink ref="M250" r:id="rId2110" xr:uid="{00000000-0004-0000-0200-00003D080000}"/>
    <hyperlink ref="M1152" r:id="rId2111" xr:uid="{00000000-0004-0000-0200-00003E080000}"/>
    <hyperlink ref="M482" r:id="rId2112" xr:uid="{00000000-0004-0000-0200-00003F080000}"/>
    <hyperlink ref="M1157" r:id="rId2113" xr:uid="{00000000-0004-0000-0200-000040080000}"/>
    <hyperlink ref="M252" r:id="rId2114" xr:uid="{00000000-0004-0000-0200-000041080000}"/>
    <hyperlink ref="M483" r:id="rId2115" xr:uid="{00000000-0004-0000-0200-000042080000}"/>
    <hyperlink ref="M140" r:id="rId2116" xr:uid="{00000000-0004-0000-0200-000043080000}"/>
    <hyperlink ref="M484" r:id="rId2117" xr:uid="{00000000-0004-0000-0200-000044080000}"/>
    <hyperlink ref="M47" r:id="rId2118" xr:uid="{00000000-0004-0000-0200-000045080000}"/>
    <hyperlink ref="M48" r:id="rId2119" xr:uid="{00000000-0004-0000-0200-000046080000}"/>
    <hyperlink ref="M485" r:id="rId2120" xr:uid="{00000000-0004-0000-0200-000047080000}"/>
    <hyperlink ref="M486" r:id="rId2121" xr:uid="{00000000-0004-0000-0200-000048080000}"/>
    <hyperlink ref="M488" r:id="rId2122" xr:uid="{00000000-0004-0000-0200-000049080000}"/>
    <hyperlink ref="M487" r:id="rId2123" xr:uid="{00000000-0004-0000-0200-00004A080000}"/>
    <hyperlink ref="L487" r:id="rId2124" xr:uid="{00000000-0004-0000-0200-00004B080000}"/>
    <hyperlink ref="M253" r:id="rId2125" xr:uid="{00000000-0004-0000-0200-00004C080000}"/>
    <hyperlink ref="M1159" r:id="rId2126" xr:uid="{00000000-0004-0000-0200-00004D080000}"/>
    <hyperlink ref="M1160" r:id="rId2127" xr:uid="{00000000-0004-0000-0200-00004E080000}"/>
    <hyperlink ref="M254" r:id="rId2128" xr:uid="{00000000-0004-0000-0200-00004F080000}"/>
    <hyperlink ref="L254" r:id="rId2129" xr:uid="{00000000-0004-0000-0200-000050080000}"/>
    <hyperlink ref="M141" r:id="rId2130" xr:uid="{00000000-0004-0000-0200-000051080000}"/>
    <hyperlink ref="M1161" r:id="rId2131" xr:uid="{00000000-0004-0000-0200-000052080000}"/>
    <hyperlink ref="M1162" r:id="rId2132" xr:uid="{00000000-0004-0000-0200-000053080000}"/>
    <hyperlink ref="M1163" r:id="rId2133" xr:uid="{00000000-0004-0000-0200-000054080000}"/>
    <hyperlink ref="M255" r:id="rId2134" xr:uid="{00000000-0004-0000-0200-000055080000}"/>
    <hyperlink ref="M1164" r:id="rId2135" xr:uid="{00000000-0004-0000-0200-000056080000}"/>
    <hyperlink ref="M16" r:id="rId2136" xr:uid="{00000000-0004-0000-0200-000057080000}"/>
    <hyperlink ref="M1165" r:id="rId2137" xr:uid="{00000000-0004-0000-0200-000058080000}"/>
    <hyperlink ref="M490" r:id="rId2138" xr:uid="{00000000-0004-0000-0200-000059080000}"/>
    <hyperlink ref="M1167" r:id="rId2139" xr:uid="{00000000-0004-0000-0200-00005A080000}"/>
    <hyperlink ref="M20" r:id="rId2140" xr:uid="{00000000-0004-0000-0200-00005B080000}"/>
    <hyperlink ref="M1168" r:id="rId2141" xr:uid="{00000000-0004-0000-0200-00005C080000}"/>
    <hyperlink ref="M1172" r:id="rId2142" xr:uid="{00000000-0004-0000-0200-00005D080000}"/>
    <hyperlink ref="M1173" r:id="rId2143" xr:uid="{00000000-0004-0000-0200-00005E080000}"/>
    <hyperlink ref="M1174" r:id="rId2144" xr:uid="{00000000-0004-0000-0200-00005F080000}"/>
    <hyperlink ref="M144" r:id="rId2145" xr:uid="{00000000-0004-0000-0200-000060080000}"/>
    <hyperlink ref="M258" r:id="rId2146" xr:uid="{00000000-0004-0000-0200-000061080000}"/>
    <hyperlink ref="M1175" r:id="rId2147" xr:uid="{00000000-0004-0000-0200-000062080000}"/>
    <hyperlink ref="M491" r:id="rId2148" xr:uid="{00000000-0004-0000-0200-000063080000}"/>
    <hyperlink ref="M1176" r:id="rId2149" xr:uid="{00000000-0004-0000-0200-000064080000}"/>
    <hyperlink ref="M145" r:id="rId2150" xr:uid="{00000000-0004-0000-0200-000065080000}"/>
    <hyperlink ref="M146" r:id="rId2151" xr:uid="{00000000-0004-0000-0200-000066080000}"/>
    <hyperlink ref="M147" r:id="rId2152" xr:uid="{00000000-0004-0000-0200-000067080000}"/>
    <hyperlink ref="M148" r:id="rId2153" xr:uid="{00000000-0004-0000-0200-000068080000}"/>
    <hyperlink ref="M149" r:id="rId2154" xr:uid="{00000000-0004-0000-0200-000069080000}"/>
    <hyperlink ref="M32" r:id="rId2155" xr:uid="{00000000-0004-0000-0200-00006A080000}"/>
    <hyperlink ref="M33" r:id="rId2156" xr:uid="{00000000-0004-0000-0200-00006B080000}"/>
    <hyperlink ref="M1180" r:id="rId2157" xr:uid="{00000000-0004-0000-0200-00006C080000}"/>
    <hyperlink ref="M1182" r:id="rId2158" xr:uid="{00000000-0004-0000-0200-00006D080000}"/>
    <hyperlink ref="M1183" r:id="rId2159" xr:uid="{00000000-0004-0000-0200-00006E080000}"/>
    <hyperlink ref="M1184" r:id="rId2160" xr:uid="{00000000-0004-0000-0200-00006F080000}"/>
    <hyperlink ref="M259" r:id="rId2161" xr:uid="{00000000-0004-0000-0200-000070080000}"/>
    <hyperlink ref="M1185" r:id="rId2162" xr:uid="{00000000-0004-0000-0200-000071080000}"/>
    <hyperlink ref="M1186" r:id="rId2163" xr:uid="{00000000-0004-0000-0200-000072080000}"/>
    <hyperlink ref="M260" r:id="rId2164" xr:uid="{00000000-0004-0000-0200-000073080000}"/>
    <hyperlink ref="M1189" r:id="rId2165" xr:uid="{00000000-0004-0000-0200-000074080000}"/>
    <hyperlink ref="M92" r:id="rId2166" xr:uid="{00000000-0004-0000-0200-000075080000}"/>
    <hyperlink ref="M1190" r:id="rId2167" xr:uid="{00000000-0004-0000-0200-000076080000}"/>
    <hyperlink ref="M1191" r:id="rId2168" xr:uid="{00000000-0004-0000-0200-000077080000}"/>
    <hyperlink ref="M1193" r:id="rId2169" xr:uid="{00000000-0004-0000-0200-000078080000}"/>
    <hyperlink ref="M1194" r:id="rId2170" xr:uid="{00000000-0004-0000-0200-000079080000}"/>
    <hyperlink ref="M1195" r:id="rId2171" xr:uid="{00000000-0004-0000-0200-00007A080000}"/>
    <hyperlink ref="M1196" r:id="rId2172" xr:uid="{00000000-0004-0000-0200-00007B080000}"/>
    <hyperlink ref="M1197" r:id="rId2173" xr:uid="{00000000-0004-0000-0200-00007C080000}"/>
    <hyperlink ref="M1198" r:id="rId2174" xr:uid="{00000000-0004-0000-0200-00007D080000}"/>
    <hyperlink ref="M1199" r:id="rId2175" xr:uid="{00000000-0004-0000-0200-00007E080000}"/>
    <hyperlink ref="M150" r:id="rId2176" xr:uid="{00000000-0004-0000-0200-00007F080000}"/>
    <hyperlink ref="M1202" r:id="rId2177" xr:uid="{00000000-0004-0000-0200-000080080000}"/>
    <hyperlink ref="M1203" r:id="rId2178" xr:uid="{00000000-0004-0000-0200-000081080000}"/>
    <hyperlink ref="M1204" r:id="rId2179" xr:uid="{00000000-0004-0000-0200-000082080000}"/>
    <hyperlink ref="M1205" r:id="rId2180" xr:uid="{00000000-0004-0000-0200-000083080000}"/>
    <hyperlink ref="M25" r:id="rId2181" xr:uid="{00000000-0004-0000-0200-000084080000}"/>
    <hyperlink ref="M1206" r:id="rId2182" xr:uid="{00000000-0004-0000-0200-000085080000}"/>
    <hyperlink ref="M1207" r:id="rId2183" xr:uid="{00000000-0004-0000-0200-000086080000}"/>
    <hyperlink ref="M261" r:id="rId2184" xr:uid="{00000000-0004-0000-0200-000087080000}"/>
    <hyperlink ref="M493" r:id="rId2185" xr:uid="{00000000-0004-0000-0200-000088080000}"/>
    <hyperlink ref="M1208" r:id="rId2186" xr:uid="{00000000-0004-0000-0200-000089080000}"/>
    <hyperlink ref="M1209" r:id="rId2187" xr:uid="{00000000-0004-0000-0200-00008A080000}"/>
    <hyperlink ref="M262" r:id="rId2188" xr:uid="{00000000-0004-0000-0200-00008B080000}"/>
    <hyperlink ref="M1210" r:id="rId2189" xr:uid="{00000000-0004-0000-0200-00008C080000}"/>
    <hyperlink ref="M1211" r:id="rId2190" xr:uid="{00000000-0004-0000-0200-00008D080000}"/>
    <hyperlink ref="M1213" r:id="rId2191" xr:uid="{00000000-0004-0000-0200-00008E080000}"/>
    <hyperlink ref="M1212" r:id="rId2192" xr:uid="{00000000-0004-0000-0200-00008F080000}"/>
    <hyperlink ref="L1212" r:id="rId2193" xr:uid="{00000000-0004-0000-0200-000090080000}"/>
    <hyperlink ref="M1214" r:id="rId2194" xr:uid="{00000000-0004-0000-0200-000091080000}"/>
    <hyperlink ref="M1215" r:id="rId2195" xr:uid="{00000000-0004-0000-0200-000092080000}"/>
    <hyperlink ref="L1215" r:id="rId2196" xr:uid="{00000000-0004-0000-0200-000093080000}"/>
    <hyperlink ref="M1216" r:id="rId2197" xr:uid="{00000000-0004-0000-0200-000094080000}"/>
    <hyperlink ref="M1217" r:id="rId2198" xr:uid="{00000000-0004-0000-0200-000095080000}"/>
    <hyperlink ref="M1218" r:id="rId2199" xr:uid="{00000000-0004-0000-0200-000096080000}"/>
    <hyperlink ref="M1219" r:id="rId2200" xr:uid="{00000000-0004-0000-0200-000097080000}"/>
    <hyperlink ref="M93" r:id="rId2201" xr:uid="{00000000-0004-0000-0200-000098080000}"/>
    <hyperlink ref="M1220" r:id="rId2202" xr:uid="{00000000-0004-0000-0200-000099080000}"/>
    <hyperlink ref="M263" r:id="rId2203" xr:uid="{00000000-0004-0000-0200-00009A080000}"/>
    <hyperlink ref="M1221" r:id="rId2204" xr:uid="{00000000-0004-0000-0200-00009B080000}"/>
    <hyperlink ref="M1224" r:id="rId2205" xr:uid="{00000000-0004-0000-0200-00009C080000}"/>
    <hyperlink ref="M1225" r:id="rId2206" xr:uid="{00000000-0004-0000-0200-00009D080000}"/>
    <hyperlink ref="M1226" r:id="rId2207" xr:uid="{00000000-0004-0000-0200-00009E080000}"/>
    <hyperlink ref="M1227" r:id="rId2208" xr:uid="{00000000-0004-0000-0200-00009F080000}"/>
    <hyperlink ref="M151" r:id="rId2209" xr:uid="{00000000-0004-0000-0200-0000A0080000}"/>
    <hyperlink ref="M1229" r:id="rId2210" xr:uid="{00000000-0004-0000-0200-0000A1080000}"/>
    <hyperlink ref="M1230" r:id="rId2211" xr:uid="{00000000-0004-0000-0200-0000A2080000}"/>
    <hyperlink ref="M1231" r:id="rId2212" xr:uid="{00000000-0004-0000-0200-0000A3080000}"/>
    <hyperlink ref="M1232" r:id="rId2213" xr:uid="{00000000-0004-0000-0200-0000A4080000}"/>
    <hyperlink ref="M498" r:id="rId2214" xr:uid="{00000000-0004-0000-0200-0000A5080000}"/>
    <hyperlink ref="M499" r:id="rId2215" xr:uid="{00000000-0004-0000-0200-0000A6080000}"/>
    <hyperlink ref="M1233" r:id="rId2216" xr:uid="{00000000-0004-0000-0200-0000A7080000}"/>
    <hyperlink ref="M1234" r:id="rId2217" xr:uid="{00000000-0004-0000-0200-0000A8080000}"/>
    <hyperlink ref="M1235" r:id="rId2218" xr:uid="{00000000-0004-0000-0200-0000A9080000}"/>
    <hyperlink ref="M1236" r:id="rId2219" xr:uid="{00000000-0004-0000-0200-0000AA080000}"/>
    <hyperlink ref="M264" r:id="rId2220" xr:uid="{00000000-0004-0000-0200-0000AB080000}"/>
    <hyperlink ref="M1237" r:id="rId2221" xr:uid="{00000000-0004-0000-0200-0000AC080000}"/>
    <hyperlink ref="M1238" r:id="rId2222" xr:uid="{00000000-0004-0000-0200-0000AD080000}"/>
    <hyperlink ref="M1239" r:id="rId2223" xr:uid="{00000000-0004-0000-0200-0000AE080000}"/>
    <hyperlink ref="L1239" r:id="rId2224" xr:uid="{00000000-0004-0000-0200-0000AF080000}"/>
    <hyperlink ref="M500" r:id="rId2225" xr:uid="{00000000-0004-0000-0200-0000B0080000}"/>
    <hyperlink ref="L500" r:id="rId2226" xr:uid="{00000000-0004-0000-0200-0000B1080000}"/>
    <hyperlink ref="M1240" r:id="rId2227" xr:uid="{00000000-0004-0000-0200-0000B2080000}"/>
    <hyperlink ref="M1241" r:id="rId2228" xr:uid="{00000000-0004-0000-0200-0000B3080000}"/>
    <hyperlink ref="M501" r:id="rId2229" xr:uid="{00000000-0004-0000-0200-0000B4080000}"/>
    <hyperlink ref="M1243" r:id="rId2230" xr:uid="{00000000-0004-0000-0200-0000B5080000}"/>
    <hyperlink ref="M1245" r:id="rId2231" xr:uid="{00000000-0004-0000-0200-0000B6080000}"/>
    <hyperlink ref="M502" r:id="rId2232" xr:uid="{00000000-0004-0000-0200-0000B7080000}"/>
    <hyperlink ref="M1246" r:id="rId2233" xr:uid="{00000000-0004-0000-0200-0000B8080000}"/>
    <hyperlink ref="M1247" r:id="rId2234" xr:uid="{00000000-0004-0000-0200-0000B9080000}"/>
    <hyperlink ref="M1248" r:id="rId2235" xr:uid="{00000000-0004-0000-0200-0000BA080000}"/>
    <hyperlink ref="M1249" r:id="rId2236" xr:uid="{00000000-0004-0000-0200-0000BB080000}"/>
    <hyperlink ref="M1250" r:id="rId2237" xr:uid="{00000000-0004-0000-0200-0000BC080000}"/>
    <hyperlink ref="M1252" r:id="rId2238" xr:uid="{00000000-0004-0000-0200-0000BD080000}"/>
    <hyperlink ref="M94" r:id="rId2239" xr:uid="{00000000-0004-0000-0200-0000BE080000}"/>
    <hyperlink ref="M503" r:id="rId2240" xr:uid="{00000000-0004-0000-0200-0000BF080000}"/>
    <hyperlink ref="M1253" r:id="rId2241" xr:uid="{00000000-0004-0000-0200-0000C0080000}"/>
    <hyperlink ref="M1254" r:id="rId2242" xr:uid="{00000000-0004-0000-0200-0000C1080000}"/>
    <hyperlink ref="M1255" r:id="rId2243" xr:uid="{00000000-0004-0000-0200-0000C2080000}"/>
    <hyperlink ref="M504" r:id="rId2244" xr:uid="{00000000-0004-0000-0200-0000C3080000}"/>
    <hyperlink ref="M1258" r:id="rId2245" xr:uid="{00000000-0004-0000-0200-0000C4080000}"/>
    <hyperlink ref="M1262" r:id="rId2246" xr:uid="{00000000-0004-0000-0200-0000C5080000}"/>
    <hyperlink ref="M1260" r:id="rId2247" xr:uid="{00000000-0004-0000-0200-0000C6080000}"/>
    <hyperlink ref="M1261" r:id="rId2248" xr:uid="{00000000-0004-0000-0200-0000C7080000}"/>
    <hyperlink ref="M1263" r:id="rId2249" xr:uid="{00000000-0004-0000-0200-0000C8080000}"/>
    <hyperlink ref="M505" r:id="rId2250" xr:uid="{00000000-0004-0000-0200-0000C9080000}"/>
    <hyperlink ref="M1264" r:id="rId2251" xr:uid="{00000000-0004-0000-0200-0000CA080000}"/>
    <hyperlink ref="M1265" r:id="rId2252" xr:uid="{00000000-0004-0000-0200-0000CB080000}"/>
    <hyperlink ref="M506" r:id="rId2253" xr:uid="{00000000-0004-0000-0200-0000CC080000}"/>
    <hyperlink ref="M1267" r:id="rId2254" xr:uid="{00000000-0004-0000-0200-0000CD080000}"/>
    <hyperlink ref="M1268" r:id="rId2255" xr:uid="{00000000-0004-0000-0200-0000CE080000}"/>
    <hyperlink ref="M1269" r:id="rId2256" xr:uid="{00000000-0004-0000-0200-0000CF080000}"/>
    <hyperlink ref="M1270" r:id="rId2257" xr:uid="{00000000-0004-0000-0200-0000D0080000}"/>
    <hyperlink ref="M507" r:id="rId2258" xr:uid="{00000000-0004-0000-0200-0000D1080000}"/>
    <hyperlink ref="M265" r:id="rId2259" xr:uid="{00000000-0004-0000-0200-0000D2080000}"/>
    <hyperlink ref="M1271" r:id="rId2260" xr:uid="{00000000-0004-0000-0200-0000D3080000}"/>
    <hyperlink ref="L1271" r:id="rId2261" xr:uid="{00000000-0004-0000-0200-0000D4080000}"/>
    <hyperlink ref="M1272" r:id="rId2262" xr:uid="{00000000-0004-0000-0200-0000D5080000}"/>
    <hyperlink ref="M1275" r:id="rId2263" xr:uid="{00000000-0004-0000-0200-0000D6080000}"/>
    <hyperlink ref="M1278" r:id="rId2264" xr:uid="{00000000-0004-0000-0200-0000D7080000}"/>
    <hyperlink ref="M1279" r:id="rId2265" xr:uid="{00000000-0004-0000-0200-0000D8080000}"/>
    <hyperlink ref="M1280" r:id="rId2266" xr:uid="{00000000-0004-0000-0200-0000D9080000}"/>
    <hyperlink ref="M508" r:id="rId2267" xr:uid="{00000000-0004-0000-0200-0000DA080000}"/>
    <hyperlink ref="M1283" r:id="rId2268" xr:uid="{00000000-0004-0000-0200-0000DB080000}"/>
    <hyperlink ref="M1284" r:id="rId2269" xr:uid="{00000000-0004-0000-0200-0000DC080000}"/>
    <hyperlink ref="M509" r:id="rId2270" xr:uid="{00000000-0004-0000-0200-0000DD080000}"/>
    <hyperlink ref="M152" r:id="rId2271" xr:uid="{00000000-0004-0000-0200-0000DE080000}"/>
    <hyperlink ref="M1285" r:id="rId2272" xr:uid="{00000000-0004-0000-0200-0000DF080000}"/>
    <hyperlink ref="M266" r:id="rId2273" xr:uid="{00000000-0004-0000-0200-0000E0080000}"/>
    <hyperlink ref="M267" r:id="rId2274" xr:uid="{00000000-0004-0000-0200-0000E1080000}"/>
    <hyperlink ref="M510" r:id="rId2275" xr:uid="{00000000-0004-0000-0200-0000E2080000}"/>
    <hyperlink ref="M511" r:id="rId2276" xr:uid="{00000000-0004-0000-0200-0000E3080000}"/>
    <hyperlink ref="M512" r:id="rId2277" xr:uid="{00000000-0004-0000-0200-0000E4080000}"/>
    <hyperlink ref="M49" r:id="rId2278" xr:uid="{00000000-0004-0000-0200-0000E5080000}"/>
    <hyperlink ref="M50" r:id="rId2279" xr:uid="{00000000-0004-0000-0200-0000E6080000}"/>
    <hyperlink ref="M1288" r:id="rId2280" xr:uid="{00000000-0004-0000-0200-0000E7080000}"/>
    <hyperlink ref="M1289" r:id="rId2281" xr:uid="{00000000-0004-0000-0200-0000E8080000}"/>
    <hyperlink ref="M1290" r:id="rId2282" xr:uid="{00000000-0004-0000-0200-0000E9080000}"/>
    <hyperlink ref="M1291" r:id="rId2283" xr:uid="{00000000-0004-0000-0200-0000EA080000}"/>
    <hyperlink ref="M153" r:id="rId2284" xr:uid="{00000000-0004-0000-0200-0000EB080000}"/>
    <hyperlink ref="M1292" r:id="rId2285" xr:uid="{00000000-0004-0000-0200-0000EC080000}"/>
    <hyperlink ref="M1293" r:id="rId2286" xr:uid="{00000000-0004-0000-0200-0000ED080000}"/>
    <hyperlink ref="M268" r:id="rId2287" xr:uid="{00000000-0004-0000-0200-0000EE080000}"/>
    <hyperlink ref="M269" r:id="rId2288" xr:uid="{00000000-0004-0000-0200-0000EF080000}"/>
    <hyperlink ref="M1295" r:id="rId2289" xr:uid="{00000000-0004-0000-0200-0000F0080000}"/>
    <hyperlink ref="M270" r:id="rId2290" xr:uid="{00000000-0004-0000-0200-0000F1080000}"/>
    <hyperlink ref="M154" r:id="rId2291" xr:uid="{00000000-0004-0000-0200-0000F2080000}"/>
    <hyperlink ref="M155" r:id="rId2292" xr:uid="{00000000-0004-0000-0200-0000F3080000}"/>
    <hyperlink ref="M514" r:id="rId2293" xr:uid="{00000000-0004-0000-0200-0000F4080000}"/>
    <hyperlink ref="M1303" r:id="rId2294" xr:uid="{00000000-0004-0000-0200-0000F5080000}"/>
    <hyperlink ref="M515" r:id="rId2295" xr:uid="{00000000-0004-0000-0200-0000F6080000}"/>
    <hyperlink ref="L515" r:id="rId2296" xr:uid="{00000000-0004-0000-0200-0000F7080000}"/>
    <hyperlink ref="M1301" r:id="rId2297" xr:uid="{00000000-0004-0000-0200-0000F8080000}"/>
    <hyperlink ref="M517" r:id="rId2298" xr:uid="{00000000-0004-0000-0200-0000F9080000}"/>
    <hyperlink ref="M1310" r:id="rId2299" xr:uid="{00000000-0004-0000-0200-0000FA080000}"/>
    <hyperlink ref="M1311" r:id="rId2300" xr:uid="{00000000-0004-0000-0200-0000FB080000}"/>
    <hyperlink ref="M518" r:id="rId2301" xr:uid="{00000000-0004-0000-0200-0000FC080000}"/>
    <hyperlink ref="M519" r:id="rId2302" xr:uid="{00000000-0004-0000-0200-0000FD080000}"/>
    <hyperlink ref="L519" r:id="rId2303" xr:uid="{00000000-0004-0000-0200-0000FE080000}"/>
    <hyperlink ref="M520" r:id="rId2304" xr:uid="{00000000-0004-0000-0200-0000FF080000}"/>
    <hyperlink ref="L520" r:id="rId2305" xr:uid="{00000000-0004-0000-0200-000000090000}"/>
    <hyperlink ref="M273" r:id="rId2306" xr:uid="{00000000-0004-0000-0200-000001090000}"/>
    <hyperlink ref="M521" r:id="rId2307" xr:uid="{00000000-0004-0000-0200-000002090000}"/>
    <hyperlink ref="M275" r:id="rId2308" xr:uid="{00000000-0004-0000-0200-000003090000}"/>
    <hyperlink ref="M1317" r:id="rId2309" xr:uid="{00000000-0004-0000-0200-000004090000}"/>
    <hyperlink ref="M1321" r:id="rId2310" xr:uid="{00000000-0004-0000-0200-000005090000}"/>
    <hyperlink ref="L1322" r:id="rId2311" xr:uid="{00000000-0004-0000-0200-000006090000}"/>
    <hyperlink ref="M1322" r:id="rId2312" xr:uid="{00000000-0004-0000-0200-000007090000}"/>
    <hyperlink ref="M158" r:id="rId2313" xr:uid="{00000000-0004-0000-0200-000008090000}"/>
    <hyperlink ref="M276" r:id="rId2314" xr:uid="{00000000-0004-0000-0200-000009090000}"/>
    <hyperlink ref="M1329" r:id="rId2315" xr:uid="{00000000-0004-0000-0200-00000A090000}"/>
    <hyperlink ref="M1331" r:id="rId2316" xr:uid="{00000000-0004-0000-0200-00000B090000}"/>
    <hyperlink ref="L1331" r:id="rId2317" xr:uid="{00000000-0004-0000-0200-00000C090000}"/>
    <hyperlink ref="M277" r:id="rId2318" xr:uid="{00000000-0004-0000-0200-00000D090000}"/>
    <hyperlink ref="M159" r:id="rId2319" xr:uid="{00000000-0004-0000-0200-00000E090000}"/>
    <hyperlink ref="M527" r:id="rId2320" xr:uid="{00000000-0004-0000-0200-00000F090000}"/>
    <hyperlink ref="M1335" r:id="rId2321" xr:uid="{00000000-0004-0000-0200-000010090000}"/>
    <hyperlink ref="M1337" r:id="rId2322" xr:uid="{00000000-0004-0000-0200-000011090000}"/>
    <hyperlink ref="M528" r:id="rId2323" xr:uid="{00000000-0004-0000-0200-000012090000}"/>
    <hyperlink ref="M279" r:id="rId2324" xr:uid="{00000000-0004-0000-0200-000013090000}"/>
    <hyperlink ref="M530" r:id="rId2325" xr:uid="{00000000-0004-0000-0200-000014090000}"/>
    <hyperlink ref="M1346" r:id="rId2326" xr:uid="{00000000-0004-0000-0200-000015090000}"/>
    <hyperlink ref="M1348" r:id="rId2327" xr:uid="{00000000-0004-0000-0200-000016090000}"/>
    <hyperlink ref="M1366" r:id="rId2328" xr:uid="{00000000-0004-0000-0200-000017090000}"/>
    <hyperlink ref="M532" r:id="rId2329" xr:uid="{00000000-0004-0000-0200-000018090000}"/>
    <hyperlink ref="M1370" r:id="rId2330" xr:uid="{00000000-0004-0000-0200-000019090000}"/>
    <hyperlink ref="M529" r:id="rId2331" xr:uid="{00000000-0004-0000-0200-00001A090000}"/>
    <hyperlink ref="M1340" r:id="rId2332" xr:uid="{00000000-0004-0000-0200-00001B090000}"/>
    <hyperlink ref="L1340" r:id="rId2333" xr:uid="{00000000-0004-0000-0200-00001C090000}"/>
    <hyperlink ref="M1343" r:id="rId2334" xr:uid="{00000000-0004-0000-0200-00001D090000}"/>
    <hyperlink ref="M1398" r:id="rId2335" xr:uid="{00000000-0004-0000-0200-00001E090000}"/>
    <hyperlink ref="M535" r:id="rId2336" xr:uid="{00000000-0004-0000-0200-00001F090000}"/>
    <hyperlink ref="M1400" r:id="rId2337" xr:uid="{00000000-0004-0000-0200-000020090000}"/>
    <hyperlink ref="L1403" r:id="rId2338" xr:uid="{00000000-0004-0000-0200-000021090000}"/>
    <hyperlink ref="M1403" r:id="rId2339" xr:uid="{00000000-0004-0000-0200-000022090000}"/>
    <hyperlink ref="M1405" r:id="rId2340" xr:uid="{00000000-0004-0000-0200-000023090000}"/>
    <hyperlink ref="M536" r:id="rId2341" xr:uid="{00000000-0004-0000-0200-000024090000}"/>
    <hyperlink ref="L536" r:id="rId2342" xr:uid="{00000000-0004-0000-0200-000025090000}"/>
    <hyperlink ref="M1407" r:id="rId2343" xr:uid="{00000000-0004-0000-0200-000026090000}"/>
    <hyperlink ref="M11" r:id="rId2344" xr:uid="{00000000-0004-0000-0200-000027090000}"/>
    <hyperlink ref="M1414" r:id="rId2345" xr:uid="{00000000-0004-0000-0200-000028090000}"/>
    <hyperlink ref="M1415" r:id="rId2346" xr:uid="{00000000-0004-0000-0200-000029090000}"/>
    <hyperlink ref="M1416" r:id="rId2347" xr:uid="{00000000-0004-0000-0200-00002A090000}"/>
    <hyperlink ref="M283" r:id="rId2348" xr:uid="{00000000-0004-0000-0200-00002B090000}"/>
    <hyperlink ref="M1417" r:id="rId2349" xr:uid="{00000000-0004-0000-0200-00002C090000}"/>
    <hyperlink ref="M537" r:id="rId2350" xr:uid="{00000000-0004-0000-0200-00002D090000}"/>
    <hyperlink ref="M1418" r:id="rId2351" xr:uid="{00000000-0004-0000-0200-00002E090000}"/>
    <hyperlink ref="M1419" r:id="rId2352" xr:uid="{00000000-0004-0000-0200-00002F090000}"/>
    <hyperlink ref="M538" r:id="rId2353" xr:uid="{00000000-0004-0000-0200-000030090000}"/>
    <hyperlink ref="M1420" r:id="rId2354" xr:uid="{00000000-0004-0000-0200-000031090000}"/>
    <hyperlink ref="M1421" r:id="rId2355" xr:uid="{00000000-0004-0000-0200-000032090000}"/>
    <hyperlink ref="M1422" r:id="rId2356" xr:uid="{00000000-0004-0000-0200-000033090000}"/>
    <hyperlink ref="M539" r:id="rId2357" xr:uid="{00000000-0004-0000-0200-000034090000}"/>
    <hyperlink ref="M1423" r:id="rId2358" xr:uid="{00000000-0004-0000-0200-000035090000}"/>
    <hyperlink ref="M540" r:id="rId2359" xr:uid="{00000000-0004-0000-0200-000036090000}"/>
    <hyperlink ref="M95" r:id="rId2360" xr:uid="{00000000-0004-0000-0200-000037090000}"/>
    <hyperlink ref="M1425" r:id="rId2361" xr:uid="{00000000-0004-0000-0200-000038090000}"/>
    <hyperlink ref="M541" r:id="rId2362" xr:uid="{00000000-0004-0000-0200-000039090000}"/>
    <hyperlink ref="M1427" r:id="rId2363" xr:uid="{00000000-0004-0000-0200-00003A090000}"/>
    <hyperlink ref="M542" r:id="rId2364" xr:uid="{00000000-0004-0000-0200-00003B090000}"/>
    <hyperlink ref="M1428" r:id="rId2365" xr:uid="{00000000-0004-0000-0200-00003C090000}"/>
    <hyperlink ref="M543" r:id="rId2366" xr:uid="{00000000-0004-0000-0200-00003D090000}"/>
    <hyperlink ref="M544" r:id="rId2367" xr:uid="{00000000-0004-0000-0200-00003E090000}"/>
    <hyperlink ref="M161" r:id="rId2368" xr:uid="{00000000-0004-0000-0200-00003F090000}"/>
    <hyperlink ref="M284" r:id="rId2369" xr:uid="{00000000-0004-0000-0200-000040090000}"/>
    <hyperlink ref="M546" r:id="rId2370" xr:uid="{00000000-0004-0000-0200-000041090000}"/>
    <hyperlink ref="M96" r:id="rId2371" xr:uid="{00000000-0004-0000-0200-000042090000}"/>
    <hyperlink ref="M1431" r:id="rId2372" xr:uid="{00000000-0004-0000-0200-000043090000}"/>
    <hyperlink ref="M547" r:id="rId2373" xr:uid="{00000000-0004-0000-0200-000044090000}"/>
    <hyperlink ref="M285" r:id="rId2374" xr:uid="{00000000-0004-0000-0200-000045090000}"/>
    <hyperlink ref="M548" r:id="rId2375" xr:uid="{00000000-0004-0000-0200-000046090000}"/>
    <hyperlink ref="M286" r:id="rId2376" xr:uid="{00000000-0004-0000-0200-000047090000}"/>
    <hyperlink ref="M1432" r:id="rId2377" xr:uid="{00000000-0004-0000-0200-000048090000}"/>
    <hyperlink ref="M1433" r:id="rId2378" xr:uid="{00000000-0004-0000-0200-000049090000}"/>
    <hyperlink ref="M549" r:id="rId2379" xr:uid="{00000000-0004-0000-0200-00004A090000}"/>
    <hyperlink ref="M550" r:id="rId2380" xr:uid="{00000000-0004-0000-0200-00004B090000}"/>
    <hyperlink ref="M1434" r:id="rId2381" xr:uid="{00000000-0004-0000-0200-00004C090000}"/>
    <hyperlink ref="M288" r:id="rId2382" xr:uid="{00000000-0004-0000-0200-00004D090000}"/>
    <hyperlink ref="M1435" r:id="rId2383" xr:uid="{00000000-0004-0000-0200-00004E090000}"/>
    <hyperlink ref="M1436" r:id="rId2384" xr:uid="{00000000-0004-0000-0200-00004F090000}"/>
    <hyperlink ref="M1437" r:id="rId2385" xr:uid="{00000000-0004-0000-0200-000050090000}"/>
    <hyperlink ref="M1438" r:id="rId2386" xr:uid="{00000000-0004-0000-0200-000051090000}"/>
    <hyperlink ref="M162" r:id="rId2387" xr:uid="{00000000-0004-0000-0200-000052090000}"/>
    <hyperlink ref="M551" r:id="rId2388" xr:uid="{00000000-0004-0000-0200-000053090000}"/>
    <hyperlink ref="M1439" r:id="rId2389" xr:uid="{00000000-0004-0000-0200-000054090000}"/>
    <hyperlink ref="M1440" r:id="rId2390" xr:uid="{00000000-0004-0000-0200-000055090000}"/>
    <hyperlink ref="M289" r:id="rId2391" xr:uid="{00000000-0004-0000-0200-000056090000}"/>
    <hyperlink ref="M1441" r:id="rId2392" xr:uid="{00000000-0004-0000-0200-000057090000}"/>
    <hyperlink ref="M290" r:id="rId2393" xr:uid="{00000000-0004-0000-0200-000058090000}"/>
    <hyperlink ref="M1445" r:id="rId2394" xr:uid="{00000000-0004-0000-0200-000059090000}"/>
    <hyperlink ref="M1448" r:id="rId2395" xr:uid="{00000000-0004-0000-0200-00005A090000}"/>
    <hyperlink ref="M1449" r:id="rId2396" xr:uid="{00000000-0004-0000-0200-00005B090000}"/>
    <hyperlink ref="M1451" r:id="rId2397" xr:uid="{00000000-0004-0000-0200-00005C090000}"/>
    <hyperlink ref="M1452" r:id="rId2398" xr:uid="{00000000-0004-0000-0200-00005D090000}"/>
    <hyperlink ref="M1453" r:id="rId2399" xr:uid="{00000000-0004-0000-0200-00005E090000}"/>
    <hyperlink ref="M1454" r:id="rId2400" xr:uid="{00000000-0004-0000-0200-00005F090000}"/>
    <hyperlink ref="M1459" r:id="rId2401" xr:uid="{00000000-0004-0000-0200-000060090000}"/>
    <hyperlink ref="M1460" r:id="rId2402" xr:uid="{00000000-0004-0000-0200-000061090000}"/>
    <hyperlink ref="M1463" r:id="rId2403" xr:uid="{00000000-0004-0000-0200-000062090000}"/>
    <hyperlink ref="M1461" r:id="rId2404" xr:uid="{00000000-0004-0000-0200-000063090000}"/>
    <hyperlink ref="M1464" r:id="rId2405" xr:uid="{00000000-0004-0000-0200-000064090000}"/>
    <hyperlink ref="M1465" r:id="rId2406" xr:uid="{00000000-0004-0000-0200-000065090000}"/>
    <hyperlink ref="M1466" r:id="rId2407" xr:uid="{00000000-0004-0000-0200-000066090000}"/>
    <hyperlink ref="M1467" r:id="rId2408" xr:uid="{00000000-0004-0000-0200-000067090000}"/>
    <hyperlink ref="M1468" r:id="rId2409" xr:uid="{00000000-0004-0000-0200-000068090000}"/>
    <hyperlink ref="M1469" r:id="rId2410" xr:uid="{00000000-0004-0000-0200-000069090000}"/>
    <hyperlink ref="M1470" r:id="rId2411" xr:uid="{00000000-0004-0000-0200-00006A090000}"/>
    <hyperlink ref="M1471" r:id="rId2412" xr:uid="{00000000-0004-0000-0200-00006B090000}"/>
    <hyperlink ref="M1472" r:id="rId2413" xr:uid="{00000000-0004-0000-0200-00006C090000}"/>
    <hyperlink ref="M554" r:id="rId2414" xr:uid="{00000000-0004-0000-0200-00006D090000}"/>
    <hyperlink ref="M1473" r:id="rId2415" xr:uid="{00000000-0004-0000-0200-00006E090000}"/>
    <hyperlink ref="M1474" r:id="rId2416" xr:uid="{00000000-0004-0000-0200-00006F090000}"/>
    <hyperlink ref="M97" r:id="rId2417" xr:uid="{00000000-0004-0000-0200-000070090000}"/>
    <hyperlink ref="M291" r:id="rId2418" xr:uid="{00000000-0004-0000-0200-000071090000}"/>
    <hyperlink ref="M1475" r:id="rId2419" xr:uid="{00000000-0004-0000-0200-000072090000}"/>
    <hyperlink ref="M1476" r:id="rId2420" xr:uid="{00000000-0004-0000-0200-000073090000}"/>
    <hyperlink ref="M556" r:id="rId2421" xr:uid="{00000000-0004-0000-0200-000074090000}"/>
    <hyperlink ref="M557" r:id="rId2422" xr:uid="{00000000-0004-0000-0200-000075090000}"/>
    <hyperlink ref="M558" r:id="rId2423" xr:uid="{00000000-0004-0000-0200-000076090000}"/>
    <hyperlink ref="M559" r:id="rId2424" xr:uid="{00000000-0004-0000-0200-000077090000}"/>
    <hyperlink ref="M560" r:id="rId2425" xr:uid="{00000000-0004-0000-0200-000078090000}"/>
    <hyperlink ref="M1477" r:id="rId2426" xr:uid="{00000000-0004-0000-0200-000079090000}"/>
    <hyperlink ref="M1478" r:id="rId2427" xr:uid="{00000000-0004-0000-0200-00007A090000}"/>
    <hyperlink ref="M1480" r:id="rId2428" xr:uid="{00000000-0004-0000-0200-00007B090000}"/>
    <hyperlink ref="M292" r:id="rId2429" xr:uid="{00000000-0004-0000-0200-00007C090000}"/>
    <hyperlink ref="M1481" r:id="rId2430" xr:uid="{00000000-0004-0000-0200-00007D090000}"/>
    <hyperlink ref="L1482" r:id="rId2431" xr:uid="{00000000-0004-0000-0200-00007E090000}"/>
    <hyperlink ref="M1482" r:id="rId2432" xr:uid="{00000000-0004-0000-0200-00007F090000}"/>
    <hyperlink ref="M561" r:id="rId2433" xr:uid="{00000000-0004-0000-0200-000080090000}"/>
    <hyperlink ref="M562" r:id="rId2434" xr:uid="{00000000-0004-0000-0200-000081090000}"/>
    <hyperlink ref="L1484" r:id="rId2435" xr:uid="{00000000-0004-0000-0200-000082090000}"/>
    <hyperlink ref="M1484" r:id="rId2436" xr:uid="{00000000-0004-0000-0200-000083090000}"/>
    <hyperlink ref="M563" r:id="rId2437" xr:uid="{00000000-0004-0000-0200-000084090000}"/>
    <hyperlink ref="M51" r:id="rId2438" xr:uid="{00000000-0004-0000-0200-000085090000}"/>
    <hyperlink ref="L51" r:id="rId2439" xr:uid="{00000000-0004-0000-0200-000086090000}"/>
    <hyperlink ref="M1486" r:id="rId2440" xr:uid="{00000000-0004-0000-0200-000087090000}"/>
    <hyperlink ref="M1487" r:id="rId2441" xr:uid="{00000000-0004-0000-0200-000088090000}"/>
    <hyperlink ref="M564" r:id="rId2442" xr:uid="{00000000-0004-0000-0200-000089090000}"/>
    <hyperlink ref="M1488" r:id="rId2443" xr:uid="{00000000-0004-0000-0200-00008A090000}"/>
    <hyperlink ref="M565" r:id="rId2444" xr:uid="{00000000-0004-0000-0200-00008B090000}"/>
    <hyperlink ref="M293" r:id="rId2445" xr:uid="{00000000-0004-0000-0200-00008C090000}"/>
    <hyperlink ref="M294" r:id="rId2446" xr:uid="{00000000-0004-0000-0200-00008D090000}"/>
    <hyperlink ref="M566" r:id="rId2447" xr:uid="{00000000-0004-0000-0200-00008E090000}"/>
    <hyperlink ref="M567" r:id="rId2448" xr:uid="{00000000-0004-0000-0200-00008F090000}"/>
    <hyperlink ref="M163" r:id="rId2449" xr:uid="{00000000-0004-0000-0200-000090090000}"/>
    <hyperlink ref="M568" r:id="rId2450" xr:uid="{00000000-0004-0000-0200-000091090000}"/>
    <hyperlink ref="M164" r:id="rId2451" xr:uid="{00000000-0004-0000-0200-000092090000}"/>
    <hyperlink ref="M295" r:id="rId2452" xr:uid="{00000000-0004-0000-0200-000093090000}"/>
    <hyperlink ref="M1490" r:id="rId2453" xr:uid="{00000000-0004-0000-0200-000094090000}"/>
    <hyperlink ref="M296" r:id="rId2454" xr:uid="{00000000-0004-0000-0200-000095090000}"/>
    <hyperlink ref="L1491" r:id="rId2455" xr:uid="{00000000-0004-0000-0200-000096090000}"/>
    <hyperlink ref="M1491" r:id="rId2456" xr:uid="{00000000-0004-0000-0200-000097090000}"/>
    <hyperlink ref="M569" r:id="rId2457" xr:uid="{00000000-0004-0000-0200-000098090000}"/>
    <hyperlink ref="M1492" r:id="rId2458" xr:uid="{00000000-0004-0000-0200-000099090000}"/>
    <hyperlink ref="M570" r:id="rId2459" xr:uid="{00000000-0004-0000-0200-00009A090000}"/>
    <hyperlink ref="M21" r:id="rId2460" xr:uid="{00000000-0004-0000-0200-00009B090000}"/>
    <hyperlink ref="M571" r:id="rId2461" xr:uid="{00000000-0004-0000-0200-00009C090000}"/>
    <hyperlink ref="M98" r:id="rId2462" xr:uid="{00000000-0004-0000-0200-00009D090000}"/>
    <hyperlink ref="M1494" r:id="rId2463" xr:uid="{00000000-0004-0000-0200-00009E090000}"/>
    <hyperlink ref="M1495" r:id="rId2464" xr:uid="{00000000-0004-0000-0200-00009F090000}"/>
    <hyperlink ref="M1499" r:id="rId2465" xr:uid="{00000000-0004-0000-0200-0000A0090000}"/>
    <hyperlink ref="M572" r:id="rId2466" xr:uid="{00000000-0004-0000-0200-0000A1090000}"/>
    <hyperlink ref="M573" r:id="rId2467" xr:uid="{00000000-0004-0000-0200-0000A2090000}"/>
    <hyperlink ref="M574" r:id="rId2468" xr:uid="{00000000-0004-0000-0200-0000A3090000}"/>
    <hyperlink ref="M1502" r:id="rId2469" xr:uid="{00000000-0004-0000-0200-0000A4090000}"/>
    <hyperlink ref="M1503" r:id="rId2470" xr:uid="{00000000-0004-0000-0200-0000A5090000}"/>
    <hyperlink ref="M1504" r:id="rId2471" xr:uid="{00000000-0004-0000-0200-0000A6090000}"/>
    <hyperlink ref="L1504" r:id="rId2472" xr:uid="{00000000-0004-0000-0200-0000A7090000}"/>
    <hyperlink ref="M1505" r:id="rId2473" xr:uid="{00000000-0004-0000-0200-0000A8090000}"/>
    <hyperlink ref="M1506" r:id="rId2474" xr:uid="{00000000-0004-0000-0200-0000A9090000}"/>
    <hyperlink ref="M297" r:id="rId2475" xr:uid="{00000000-0004-0000-0200-0000AA090000}"/>
    <hyperlink ref="M298" r:id="rId2476" xr:uid="{00000000-0004-0000-0200-0000AB090000}"/>
    <hyperlink ref="M1507" r:id="rId2477" xr:uid="{00000000-0004-0000-0200-0000AC090000}"/>
    <hyperlink ref="M1508" r:id="rId2478" xr:uid="{00000000-0004-0000-0200-0000AD090000}"/>
    <hyperlink ref="M1509" r:id="rId2479" xr:uid="{00000000-0004-0000-0200-0000AE090000}"/>
    <hyperlink ref="L1510" r:id="rId2480" xr:uid="{00000000-0004-0000-0200-0000AF090000}"/>
    <hyperlink ref="M1510" r:id="rId2481" xr:uid="{00000000-0004-0000-0200-0000B0090000}"/>
    <hyperlink ref="M165" r:id="rId2482" xr:uid="{00000000-0004-0000-0200-0000B1090000}"/>
    <hyperlink ref="M299" r:id="rId2483" xr:uid="{00000000-0004-0000-0200-0000B2090000}"/>
    <hyperlink ref="M575" r:id="rId2484" xr:uid="{00000000-0004-0000-0200-0000B3090000}"/>
    <hyperlink ref="M1513" r:id="rId2485" xr:uid="{00000000-0004-0000-0200-0000B4090000}"/>
    <hyperlink ref="M1514" r:id="rId2486" xr:uid="{00000000-0004-0000-0200-0000B5090000}"/>
    <hyperlink ref="M576" r:id="rId2487" xr:uid="{00000000-0004-0000-0200-0000B6090000}"/>
    <hyperlink ref="M1516" r:id="rId2488" xr:uid="{00000000-0004-0000-0200-0000B7090000}"/>
    <hyperlink ref="M1519" r:id="rId2489" xr:uid="{00000000-0004-0000-0200-0000B8090000}"/>
    <hyperlink ref="M1524" r:id="rId2490" xr:uid="{00000000-0004-0000-0200-0000B9090000}"/>
    <hyperlink ref="M1528" r:id="rId2491" xr:uid="{00000000-0004-0000-0200-0000BA090000}"/>
    <hyperlink ref="L1528" r:id="rId2492" xr:uid="{00000000-0004-0000-0200-0000BB090000}"/>
    <hyperlink ref="M300" r:id="rId2493" xr:uid="{00000000-0004-0000-0200-0000BC090000}"/>
    <hyperlink ref="M579" r:id="rId2494" xr:uid="{00000000-0004-0000-0200-0000BD090000}"/>
    <hyperlink ref="M1529" r:id="rId2495" xr:uid="{00000000-0004-0000-0200-0000BE090000}"/>
    <hyperlink ref="M1530" r:id="rId2496" xr:uid="{00000000-0004-0000-0200-0000BF090000}"/>
    <hyperlink ref="M166" r:id="rId2497" xr:uid="{00000000-0004-0000-0200-0000C0090000}"/>
    <hyperlink ref="L82" r:id="rId2498" xr:uid="{00000000-0004-0000-0200-0000C1090000}"/>
    <hyperlink ref="M82" r:id="rId2499" xr:uid="{00000000-0004-0000-0200-0000C2090000}"/>
    <hyperlink ref="L271" r:id="rId2500" xr:uid="{00000000-0004-0000-0200-0000C3090000}"/>
    <hyperlink ref="M271" r:id="rId2501" xr:uid="{00000000-0004-0000-0200-0000C4090000}"/>
    <hyperlink ref="K9:K29" r:id="rId2502" display="https://nl.wikipedia.org/wiki/Neder-Germaanse_limes" xr:uid="{00000000-0004-0000-0200-0000C5090000}"/>
    <hyperlink ref="K32:K37" r:id="rId2503" display="https://nl.wikipedia.org/wiki/Neder-Germaanse_limes" xr:uid="{00000000-0004-0000-0200-0000C6090000}"/>
    <hyperlink ref="K52" r:id="rId2504" xr:uid="{00000000-0004-0000-0200-0000C7090000}"/>
    <hyperlink ref="K622" r:id="rId2505" xr:uid="{00000000-0004-0000-0200-0000C8090000}"/>
    <hyperlink ref="K632" r:id="rId2506" xr:uid="{00000000-0004-0000-0200-0000C9090000}"/>
    <hyperlink ref="K313" r:id="rId2507" xr:uid="{00000000-0004-0000-0200-0000CA090000}"/>
    <hyperlink ref="K662" r:id="rId2508" xr:uid="{00000000-0004-0000-0200-0000CB090000}"/>
    <hyperlink ref="K727" r:id="rId2509" xr:uid="{00000000-0004-0000-0200-0000CC090000}"/>
    <hyperlink ref="K728" r:id="rId2510" xr:uid="{00000000-0004-0000-0200-0000CD090000}"/>
    <hyperlink ref="K908:K911" r:id="rId2511" display="http://www2.rgzm.de/Navis2/Home/HarbourFullTextOutput.cfm?HarbourNR=Roma" xr:uid="{00000000-0004-0000-0200-0000CE090000}"/>
    <hyperlink ref="K2" r:id="rId2512" xr:uid="{00000000-0004-0000-0200-0000CF090000}"/>
    <hyperlink ref="K791" r:id="rId2513" xr:uid="{00000000-0004-0000-0200-0000D0090000}"/>
    <hyperlink ref="K122" r:id="rId2514" xr:uid="{00000000-0004-0000-0200-0000D1090000}"/>
    <hyperlink ref="K896" r:id="rId2515" xr:uid="{00000000-0004-0000-0200-0000D2090000}"/>
    <hyperlink ref="K252" r:id="rId2516" xr:uid="{00000000-0004-0000-0200-0000D3090000}"/>
    <hyperlink ref="K483" r:id="rId2517" xr:uid="{00000000-0004-0000-0200-0000D4090000}"/>
    <hyperlink ref="K147" r:id="rId2518" xr:uid="{00000000-0004-0000-0200-0000D5090000}"/>
    <hyperlink ref="K148" r:id="rId2519" xr:uid="{00000000-0004-0000-0200-0000D6090000}"/>
    <hyperlink ref="K149" r:id="rId2520" xr:uid="{00000000-0004-0000-0200-0000D7090000}"/>
    <hyperlink ref="K184" r:id="rId2521" xr:uid="{00000000-0004-0000-0200-0000D8090000}"/>
    <hyperlink ref="J167" r:id="rId2522" xr:uid="{00000000-0004-0000-0200-0000D9090000}"/>
    <hyperlink ref="K580" r:id="rId2523" xr:uid="{00000000-0004-0000-0200-0000DA090000}"/>
    <hyperlink ref="K581" r:id="rId2524" xr:uid="{00000000-0004-0000-0200-0000DB090000}"/>
    <hyperlink ref="K1536" r:id="rId2525" xr:uid="{00000000-0004-0000-0200-0000DC090000}"/>
    <hyperlink ref="K1532" r:id="rId2526" xr:uid="{00000000-0004-0000-0200-0000DD090000}"/>
    <hyperlink ref="K166" r:id="rId2527" xr:uid="{00000000-0004-0000-0200-0000DE090000}"/>
    <hyperlink ref="K1534" r:id="rId2528" xr:uid="{00000000-0004-0000-0200-0000DF090000}"/>
    <hyperlink ref="K1533" r:id="rId2529" xr:uid="{00000000-0004-0000-0200-0000E0090000}"/>
    <hyperlink ref="K551" r:id="rId2530" xr:uid="{00000000-0004-0000-0200-0000E1090000}"/>
    <hyperlink ref="K726" r:id="rId2531" xr:uid="{00000000-0004-0000-0200-0000E2090000}"/>
    <hyperlink ref="K176" r:id="rId2532" xr:uid="{00000000-0004-0000-0200-0000E3090000}"/>
    <hyperlink ref="K11" r:id="rId2533" xr:uid="{00000000-0004-0000-0200-0000E4090000}"/>
    <hyperlink ref="K303" r:id="rId2534" xr:uid="{00000000-0004-0000-0200-0000E5090000}"/>
    <hyperlink ref="J303" r:id="rId2535" xr:uid="{00000000-0004-0000-0200-0000E6090000}"/>
    <hyperlink ref="J611" r:id="rId2536" xr:uid="{00000000-0004-0000-0200-0000E7090000}"/>
    <hyperlink ref="K616" r:id="rId2537" xr:uid="{00000000-0004-0000-0200-0000E8090000}"/>
    <hyperlink ref="K617" r:id="rId2538" xr:uid="{00000000-0004-0000-0200-0000E9090000}"/>
    <hyperlink ref="K306" r:id="rId2539" xr:uid="{00000000-0004-0000-0200-0000EA090000}"/>
    <hyperlink ref="J614" r:id="rId2540" xr:uid="{00000000-0004-0000-0200-0000EB090000}"/>
    <hyperlink ref="J616" r:id="rId2541" xr:uid="{00000000-0004-0000-0200-0000EC090000}"/>
    <hyperlink ref="J617" r:id="rId2542" xr:uid="{00000000-0004-0000-0200-0000ED090000}"/>
    <hyperlink ref="J306" r:id="rId2543" xr:uid="{00000000-0004-0000-0200-0000EE090000}"/>
    <hyperlink ref="J307" r:id="rId2544" xr:uid="{00000000-0004-0000-0200-0000EF090000}"/>
    <hyperlink ref="J169" r:id="rId2545" xr:uid="{00000000-0004-0000-0200-0000F0090000}"/>
    <hyperlink ref="J619" r:id="rId2546" xr:uid="{00000000-0004-0000-0200-0000F1090000}"/>
    <hyperlink ref="J54" r:id="rId2547" xr:uid="{00000000-0004-0000-0200-0000F2090000}"/>
    <hyperlink ref="J404:J408" r:id="rId2548" display="Espinosa (2006)" xr:uid="{00000000-0004-0000-0200-0000F3090000}"/>
    <hyperlink ref="J171" r:id="rId2549" xr:uid="{00000000-0004-0000-0200-0000F4090000}"/>
    <hyperlink ref="J99" r:id="rId2550" xr:uid="{00000000-0004-0000-0200-0000F5090000}"/>
    <hyperlink ref="K309" r:id="rId2551" xr:uid="{00000000-0004-0000-0200-0000F6090000}"/>
    <hyperlink ref="J176" r:id="rId2552" xr:uid="{00000000-0004-0000-0200-0000F7090000}"/>
    <hyperlink ref="J648:J651" r:id="rId2553" display="Chausserie (2002)" xr:uid="{00000000-0004-0000-0200-0000F8090000}"/>
    <hyperlink ref="J313" r:id="rId2554" xr:uid="{00000000-0004-0000-0200-0000F9090000}"/>
    <hyperlink ref="J55" r:id="rId2555" xr:uid="{00000000-0004-0000-0200-0000FA090000}"/>
    <hyperlink ref="J296" r:id="rId2556" xr:uid="{00000000-0004-0000-0200-0000FB090000}"/>
    <hyperlink ref="J316" r:id="rId2557" xr:uid="{00000000-0004-0000-0200-0000FC090000}"/>
    <hyperlink ref="J315" r:id="rId2558" xr:uid="{00000000-0004-0000-0200-0000FD090000}"/>
    <hyperlink ref="J671" r:id="rId2559" xr:uid="{00000000-0004-0000-0200-0000FE090000}"/>
    <hyperlink ref="J695" r:id="rId2560" xr:uid="{00000000-0004-0000-0200-0000FF090000}"/>
    <hyperlink ref="J694" r:id="rId2561" xr:uid="{00000000-0004-0000-0200-0000000A0000}"/>
    <hyperlink ref="J318" r:id="rId2562" xr:uid="{00000000-0004-0000-0200-0000010A0000}"/>
    <hyperlink ref="J178" r:id="rId2563" xr:uid="{00000000-0004-0000-0200-0000020A0000}"/>
    <hyperlink ref="J704" r:id="rId2564" xr:uid="{00000000-0004-0000-0200-0000030A0000}"/>
    <hyperlink ref="J705" r:id="rId2565" xr:uid="{00000000-0004-0000-0200-0000040A0000}"/>
    <hyperlink ref="J34" r:id="rId2566" xr:uid="{00000000-0004-0000-0200-0000050A0000}"/>
    <hyperlink ref="J180" r:id="rId2567" xr:uid="{00000000-0004-0000-0200-0000060A0000}"/>
    <hyperlink ref="J873:J874" r:id="rId2568" display="Rendini (2008)" xr:uid="{00000000-0004-0000-0200-0000070A0000}"/>
    <hyperlink ref="J182" r:id="rId2569" xr:uid="{00000000-0004-0000-0200-0000080A0000}"/>
    <hyperlink ref="J2" r:id="rId2570" xr:uid="{00000000-0004-0000-0200-0000090A0000}"/>
    <hyperlink ref="J726" r:id="rId2571" xr:uid="{00000000-0004-0000-0200-00000A0A0000}"/>
    <hyperlink ref="J904:J905" r:id="rId2572" display="Keay (2012)" xr:uid="{00000000-0004-0000-0200-00000B0A0000}"/>
    <hyperlink ref="J915:J916" r:id="rId2573" display="Keay (2012)" xr:uid="{00000000-0004-0000-0200-00000C0A0000}"/>
    <hyperlink ref="J59" r:id="rId2574" xr:uid="{00000000-0004-0000-0200-00000D0A0000}"/>
    <hyperlink ref="J732" r:id="rId2575" xr:uid="{00000000-0004-0000-0200-00000E0A0000}"/>
    <hyperlink ref="J185" r:id="rId2576" xr:uid="{00000000-0004-0000-0200-00000F0A0000}"/>
    <hyperlink ref="J327" r:id="rId2577" xr:uid="{00000000-0004-0000-0200-0000100A0000}"/>
    <hyperlink ref="K327" r:id="rId2578" xr:uid="{00000000-0004-0000-0200-0000110A0000}"/>
    <hyperlink ref="J35" r:id="rId2579" xr:uid="{00000000-0004-0000-0200-0000120A0000}"/>
    <hyperlink ref="K110" r:id="rId2580" xr:uid="{00000000-0004-0000-0200-0000130A0000}"/>
    <hyperlink ref="K980:K982" r:id="rId2581" display="https://it.wikipedia.org/wiki/Portus_Iulius" xr:uid="{00000000-0004-0000-0200-0000140A0000}"/>
    <hyperlink ref="J332" r:id="rId2582" xr:uid="{00000000-0004-0000-0200-0000150A0000}"/>
    <hyperlink ref="J221" r:id="rId2583" xr:uid="{00000000-0004-0000-0200-0000160A0000}"/>
    <hyperlink ref="J760" r:id="rId2584" xr:uid="{00000000-0004-0000-0200-0000170A0000}"/>
    <hyperlink ref="J339" r:id="rId2585" xr:uid="{00000000-0004-0000-0200-0000180A0000}"/>
    <hyperlink ref="K760" r:id="rId2586" xr:uid="{00000000-0004-0000-0200-0000190A0000}"/>
    <hyperlink ref="J1127:J1130" r:id="rId2587" display="Scicchitano (2008)" xr:uid="{00000000-0004-0000-0200-00001A0A0000}"/>
    <hyperlink ref="J688" r:id="rId2588" xr:uid="{00000000-0004-0000-0200-00001B0A0000}"/>
    <hyperlink ref="J687" r:id="rId2589" xr:uid="{00000000-0004-0000-0200-00001C0A0000}"/>
    <hyperlink ref="J913" r:id="rId2590" xr:uid="{00000000-0004-0000-0200-00001D0A0000}"/>
    <hyperlink ref="J798" r:id="rId2591" xr:uid="{00000000-0004-0000-0200-00001E0A0000}"/>
    <hyperlink ref="J1333:J1337" r:id="rId2592" display="D'agostino (2010)" xr:uid="{00000000-0004-0000-0200-00001F0A0000}"/>
    <hyperlink ref="K348" r:id="rId2593" xr:uid="{00000000-0004-0000-0200-0000200A0000}"/>
    <hyperlink ref="J117" r:id="rId2594" xr:uid="{00000000-0004-0000-0200-0000210A0000}"/>
    <hyperlink ref="J38" r:id="rId2595" xr:uid="{00000000-0004-0000-0200-0000220A0000}"/>
    <hyperlink ref="J383" r:id="rId2596" xr:uid="{00000000-0004-0000-0200-0000230A0000}"/>
    <hyperlink ref="J127" r:id="rId2597" xr:uid="{00000000-0004-0000-0200-0000240A0000}"/>
    <hyperlink ref="J78" r:id="rId2598" xr:uid="{00000000-0004-0000-0200-0000250A0000}"/>
    <hyperlink ref="J79" r:id="rId2599" xr:uid="{00000000-0004-0000-0200-0000260A0000}"/>
    <hyperlink ref="J80" r:id="rId2600" xr:uid="{00000000-0004-0000-0200-0000270A0000}"/>
    <hyperlink ref="J81" r:id="rId2601" xr:uid="{00000000-0004-0000-0200-0000280A0000}"/>
    <hyperlink ref="J972" r:id="rId2602" xr:uid="{00000000-0004-0000-0200-0000290A0000}"/>
    <hyperlink ref="J973" r:id="rId2603" xr:uid="{00000000-0004-0000-0200-00002A0A0000}"/>
    <hyperlink ref="J999" r:id="rId2604" xr:uid="{00000000-0004-0000-0200-00002B0A0000}"/>
    <hyperlink ref="J1040" r:id="rId2605" xr:uid="{00000000-0004-0000-0200-00002C0A0000}"/>
    <hyperlink ref="J430" r:id="rId2606" xr:uid="{00000000-0004-0000-0200-00002D0A0000}"/>
    <hyperlink ref="J91" r:id="rId2607" xr:uid="{00000000-0004-0000-0200-00002E0A0000}"/>
    <hyperlink ref="J487" r:id="rId2608" xr:uid="{00000000-0004-0000-0200-00002F0A0000}"/>
    <hyperlink ref="J1164" r:id="rId2609" xr:uid="{00000000-0004-0000-0200-0000300A0000}"/>
    <hyperlink ref="J1166" r:id="rId2610" xr:uid="{00000000-0004-0000-0200-0000310A0000}"/>
    <hyperlink ref="J20" r:id="rId2611" xr:uid="{00000000-0004-0000-0200-0000320A0000}"/>
    <hyperlink ref="J145" r:id="rId2612" xr:uid="{00000000-0004-0000-0200-0000330A0000}"/>
    <hyperlink ref="J262" r:id="rId2613" xr:uid="{00000000-0004-0000-0200-0000340A0000}"/>
    <hyperlink ref="J93" r:id="rId2614" xr:uid="{00000000-0004-0000-0200-0000350A0000}"/>
    <hyperlink ref="K498" r:id="rId2615" xr:uid="{00000000-0004-0000-0200-0000360A0000}"/>
    <hyperlink ref="K503" r:id="rId2616" xr:uid="{00000000-0004-0000-0200-0000370A0000}"/>
    <hyperlink ref="J1260" r:id="rId2617" xr:uid="{00000000-0004-0000-0200-0000380A0000}"/>
    <hyperlink ref="J1263" r:id="rId2618" xr:uid="{00000000-0004-0000-0200-0000390A0000}"/>
    <hyperlink ref="J511" r:id="rId2619" xr:uid="{00000000-0004-0000-0200-00003A0A0000}"/>
    <hyperlink ref="J1279" r:id="rId2620" xr:uid="{00000000-0004-0000-0200-00003B0A0000}"/>
    <hyperlink ref="J1280" r:id="rId2621" xr:uid="{00000000-0004-0000-0200-00003C0A0000}"/>
    <hyperlink ref="J153" r:id="rId2622" xr:uid="{00000000-0004-0000-0200-00003D0A0000}"/>
    <hyperlink ref="J1288" r:id="rId2623" xr:uid="{00000000-0004-0000-0200-00003E0A0000}"/>
    <hyperlink ref="J50" r:id="rId2624" xr:uid="{00000000-0004-0000-0200-00003F0A0000}"/>
    <hyperlink ref="J154" r:id="rId2625" xr:uid="{00000000-0004-0000-0200-0000400A0000}"/>
    <hyperlink ref="J155" r:id="rId2626" xr:uid="{00000000-0004-0000-0200-0000410A0000}"/>
    <hyperlink ref="J271" r:id="rId2627" xr:uid="{00000000-0004-0000-0200-0000420A0000}"/>
    <hyperlink ref="J514" r:id="rId2628" xr:uid="{00000000-0004-0000-0200-0000430A0000}"/>
    <hyperlink ref="J515" r:id="rId2629" xr:uid="{00000000-0004-0000-0200-0000440A0000}"/>
    <hyperlink ref="J518" r:id="rId2630" xr:uid="{00000000-0004-0000-0200-0000450A0000}"/>
    <hyperlink ref="J519" r:id="rId2631" xr:uid="{00000000-0004-0000-0200-0000460A0000}"/>
    <hyperlink ref="J520" r:id="rId2632" xr:uid="{00000000-0004-0000-0200-0000470A0000}"/>
    <hyperlink ref="J273" r:id="rId2633" xr:uid="{00000000-0004-0000-0200-0000480A0000}"/>
    <hyperlink ref="J521" r:id="rId2634" xr:uid="{00000000-0004-0000-0200-0000490A0000}"/>
    <hyperlink ref="J1316" r:id="rId2635" xr:uid="{00000000-0004-0000-0200-00004A0A0000}"/>
    <hyperlink ref="J523" r:id="rId2636" xr:uid="{00000000-0004-0000-0200-00004B0A0000}"/>
    <hyperlink ref="J524" r:id="rId2637" xr:uid="{00000000-0004-0000-0200-00004C0A0000}"/>
    <hyperlink ref="J1318" r:id="rId2638" xr:uid="{00000000-0004-0000-0200-00004D0A0000}"/>
    <hyperlink ref="K1319" r:id="rId2639" xr:uid="{00000000-0004-0000-0200-00004E0A0000}"/>
    <hyperlink ref="K1320" r:id="rId2640" xr:uid="{00000000-0004-0000-0200-00004F0A0000}"/>
    <hyperlink ref="K158" r:id="rId2641" xr:uid="{00000000-0004-0000-0200-0000500A0000}"/>
    <hyperlink ref="K276" r:id="rId2642" xr:uid="{00000000-0004-0000-0200-0000510A0000}"/>
    <hyperlink ref="K55" r:id="rId2643" xr:uid="{00000000-0004-0000-0200-0000520A0000}"/>
    <hyperlink ref="J56" r:id="rId2644" xr:uid="{00000000-0004-0000-0200-0000530A0000}"/>
    <hyperlink ref="K56" r:id="rId2645" xr:uid="{00000000-0004-0000-0200-0000540A0000}"/>
    <hyperlink ref="K208" r:id="rId2646" display="Körpe" xr:uid="{00000000-0004-0000-0200-0000550A0000}"/>
    <hyperlink ref="K887" r:id="rId2647" display="Körpe" xr:uid="{00000000-0004-0000-0200-0000560A0000}"/>
    <hyperlink ref="K384" r:id="rId2648" display="Körpe" xr:uid="{00000000-0004-0000-0200-0000570A0000}"/>
    <hyperlink ref="K888" r:id="rId2649" display="Körpe" xr:uid="{00000000-0004-0000-0200-0000580A0000}"/>
    <hyperlink ref="K889" r:id="rId2650" display="Körpe" xr:uid="{00000000-0004-0000-0200-0000590A0000}"/>
    <hyperlink ref="K383" r:id="rId2651" display="Körpe" xr:uid="{00000000-0004-0000-0200-00005A0A0000}"/>
    <hyperlink ref="K49" r:id="rId2652" xr:uid="{00000000-0004-0000-0200-00005B0A0000}"/>
    <hyperlink ref="K316" r:id="rId2653" xr:uid="{00000000-0004-0000-0200-00005C0A0000}"/>
    <hyperlink ref="J398" r:id="rId2654" xr:uid="{00000000-0004-0000-0200-00005D0A0000}"/>
    <hyperlink ref="J158" r:id="rId2655" xr:uid="{00000000-0004-0000-0200-00005E0A0000}"/>
    <hyperlink ref="J276" r:id="rId2656" xr:uid="{00000000-0004-0000-0200-00005F0A0000}"/>
    <hyperlink ref="J904" r:id="rId2657" xr:uid="{00000000-0004-0000-0200-0000600A0000}"/>
    <hyperlink ref="J1329" r:id="rId2658" xr:uid="{00000000-0004-0000-0200-0000610A0000}"/>
    <hyperlink ref="J1332" r:id="rId2659" xr:uid="{00000000-0004-0000-0200-0000620A0000}"/>
    <hyperlink ref="J277" r:id="rId2660" xr:uid="{00000000-0004-0000-0200-0000630A0000}"/>
    <hyperlink ref="J159" r:id="rId2661" xr:uid="{00000000-0004-0000-0200-0000640A0000}"/>
    <hyperlink ref="J527" r:id="rId2662" xr:uid="{00000000-0004-0000-0200-0000650A0000}"/>
    <hyperlink ref="J278" r:id="rId2663" xr:uid="{00000000-0004-0000-0200-0000660A0000}"/>
    <hyperlink ref="J528" r:id="rId2664" xr:uid="{00000000-0004-0000-0200-0000670A0000}"/>
    <hyperlink ref="J1338" r:id="rId2665" xr:uid="{00000000-0004-0000-0200-0000680A0000}"/>
    <hyperlink ref="K1334" r:id="rId2666" xr:uid="{00000000-0004-0000-0200-0000690A0000}"/>
    <hyperlink ref="J279" r:id="rId2667" xr:uid="{00000000-0004-0000-0200-00006A0A0000}"/>
    <hyperlink ref="J530" r:id="rId2668" xr:uid="{00000000-0004-0000-0200-00006B0A0000}"/>
    <hyperlink ref="J1347" r:id="rId2669" xr:uid="{00000000-0004-0000-0200-00006C0A0000}"/>
    <hyperlink ref="J1405" r:id="rId2670" xr:uid="{00000000-0004-0000-0200-00006D0A0000}"/>
    <hyperlink ref="J536" r:id="rId2671" xr:uid="{00000000-0004-0000-0200-00006E0A0000}"/>
    <hyperlink ref="J1410" r:id="rId2672" xr:uid="{00000000-0004-0000-0200-00006F0A0000}"/>
    <hyperlink ref="K331" r:id="rId2673" xr:uid="{00000000-0004-0000-0200-0000700A0000}"/>
    <hyperlink ref="K332" r:id="rId2674" xr:uid="{00000000-0004-0000-0200-0000710A0000}"/>
    <hyperlink ref="J331" r:id="rId2675" xr:uid="{00000000-0004-0000-0200-0000720A0000}"/>
    <hyperlink ref="J1155" r:id="rId2676" xr:uid="{00000000-0004-0000-0200-0000730A0000}"/>
    <hyperlink ref="J503" r:id="rId2677" xr:uid="{00000000-0004-0000-0200-0000740A0000}"/>
    <hyperlink ref="J1411" r:id="rId2678" xr:uid="{00000000-0004-0000-0200-0000750A0000}"/>
    <hyperlink ref="K1414" r:id="rId2679" xr:uid="{00000000-0004-0000-0200-0000760A0000}"/>
    <hyperlink ref="J95" r:id="rId2680" xr:uid="{00000000-0004-0000-0200-0000770A0000}"/>
    <hyperlink ref="J551" r:id="rId2681" xr:uid="{00000000-0004-0000-0200-0000780A0000}"/>
    <hyperlink ref="J1439" r:id="rId2682" xr:uid="{00000000-0004-0000-0200-0000790A0000}"/>
    <hyperlink ref="J289" r:id="rId2683" xr:uid="{00000000-0004-0000-0200-00007A0A0000}"/>
    <hyperlink ref="J1441" r:id="rId2684" xr:uid="{00000000-0004-0000-0200-00007B0A0000}"/>
    <hyperlink ref="J21" r:id="rId2685" xr:uid="{00000000-0004-0000-0200-00007C0A0000}"/>
    <hyperlink ref="J570" r:id="rId2686" xr:uid="{00000000-0004-0000-0200-00007D0A0000}"/>
    <hyperlink ref="J1487" r:id="rId2687" xr:uid="{00000000-0004-0000-0200-00007E0A0000}"/>
    <hyperlink ref="J565" r:id="rId2688" xr:uid="{00000000-0004-0000-0200-00007F0A0000}"/>
    <hyperlink ref="K307" r:id="rId2689" xr:uid="{00000000-0004-0000-0200-0000800A0000}"/>
    <hyperlink ref="J3" r:id="rId2690" xr:uid="{00000000-0004-0000-0200-0000810A0000}"/>
    <hyperlink ref="J1123:J1124" r:id="rId2691" display="Malfatano (2016)" xr:uid="{00000000-0004-0000-0200-0000820A0000}"/>
    <hyperlink ref="J98" r:id="rId2692" xr:uid="{00000000-0004-0000-0200-0000830A0000}"/>
    <hyperlink ref="J1505" r:id="rId2693" xr:uid="{00000000-0004-0000-0200-0000840A0000}"/>
    <hyperlink ref="J1506" r:id="rId2694" xr:uid="{00000000-0004-0000-0200-0000850A0000}"/>
    <hyperlink ref="K671" r:id="rId2695" xr:uid="{00000000-0004-0000-0200-0000860A0000}"/>
    <hyperlink ref="K59" r:id="rId2696" xr:uid="{00000000-0004-0000-0200-0000870A0000}"/>
    <hyperlink ref="J108" r:id="rId2697" xr:uid="{00000000-0004-0000-0200-0000880A0000}"/>
    <hyperlink ref="J4" r:id="rId2698" xr:uid="{00000000-0004-0000-0200-0000890A0000}"/>
    <hyperlink ref="J196" r:id="rId2699" xr:uid="{00000000-0004-0000-0200-00008A0A0000}"/>
    <hyperlink ref="J351" r:id="rId2700" xr:uid="{00000000-0004-0000-0200-00008B0A0000}"/>
    <hyperlink ref="J813" r:id="rId2701" xr:uid="{00000000-0004-0000-0200-00008C0A0000}"/>
    <hyperlink ref="J814" r:id="rId2702" xr:uid="{00000000-0004-0000-0200-00008D0A0000}"/>
    <hyperlink ref="J197" r:id="rId2703" xr:uid="{00000000-0004-0000-0200-00008E0A0000}"/>
    <hyperlink ref="J352" r:id="rId2704" xr:uid="{00000000-0004-0000-0200-00008F0A0000}"/>
    <hyperlink ref="J819" r:id="rId2705" xr:uid="{00000000-0004-0000-0200-0000900A0000}"/>
    <hyperlink ref="J112" r:id="rId2706" xr:uid="{00000000-0004-0000-0200-0000910A0000}"/>
    <hyperlink ref="J693" r:id="rId2707" xr:uid="{00000000-0004-0000-0200-0000920A0000}"/>
    <hyperlink ref="J12" r:id="rId2708" xr:uid="{00000000-0004-0000-0200-0000930A0000}"/>
    <hyperlink ref="K398" r:id="rId2709" xr:uid="{00000000-0004-0000-0200-0000940A0000}"/>
    <hyperlink ref="J930" r:id="rId2710" xr:uid="{00000000-0004-0000-0200-0000950A0000}"/>
    <hyperlink ref="J6" r:id="rId2711" xr:uid="{00000000-0004-0000-0200-0000960A0000}"/>
    <hyperlink ref="J19" r:id="rId2712" xr:uid="{00000000-0004-0000-0200-0000970A0000}"/>
    <hyperlink ref="J223" r:id="rId2713" xr:uid="{00000000-0004-0000-0200-0000980A0000}"/>
    <hyperlink ref="J951" r:id="rId2714" xr:uid="{00000000-0004-0000-0200-0000990A0000}"/>
    <hyperlink ref="J409" r:id="rId2715" xr:uid="{00000000-0004-0000-0200-00009A0A0000}"/>
    <hyperlink ref="J952" r:id="rId2716" xr:uid="{00000000-0004-0000-0200-00009B0A0000}"/>
    <hyperlink ref="J131" r:id="rId2717" xr:uid="{00000000-0004-0000-0200-00009C0A0000}"/>
    <hyperlink ref="J947" r:id="rId2718" xr:uid="{00000000-0004-0000-0200-00009D0A0000}"/>
    <hyperlink ref="K78" r:id="rId2719" xr:uid="{00000000-0004-0000-0200-00009E0A0000}"/>
    <hyperlink ref="J13" r:id="rId2720" xr:uid="{00000000-0004-0000-0200-00009F0A0000}"/>
    <hyperlink ref="K13" r:id="rId2721" xr:uid="{00000000-0004-0000-0200-0000A00A0000}"/>
    <hyperlink ref="J14" r:id="rId2722" xr:uid="{00000000-0004-0000-0200-0000A10A0000}"/>
    <hyperlink ref="K14" r:id="rId2723" xr:uid="{00000000-0004-0000-0200-0000A20A0000}"/>
    <hyperlink ref="J1039" r:id="rId2724" xr:uid="{00000000-0004-0000-0200-0000A30A0000}"/>
    <hyperlink ref="J42" r:id="rId2725" xr:uid="{00000000-0004-0000-0200-0000A40A0000}"/>
    <hyperlink ref="J43" r:id="rId2726" xr:uid="{00000000-0004-0000-0200-0000A50A0000}"/>
    <hyperlink ref="J453" r:id="rId2727" xr:uid="{00000000-0004-0000-0200-0000A60A0000}"/>
    <hyperlink ref="J246" r:id="rId2728" xr:uid="{00000000-0004-0000-0200-0000A70A0000}"/>
    <hyperlink ref="K1030" r:id="rId2729" xr:uid="{00000000-0004-0000-0200-0000A80A0000}"/>
    <hyperlink ref="K487" r:id="rId2730" xr:uid="{00000000-0004-0000-0200-0000A90A0000}"/>
    <hyperlink ref="K488" r:id="rId2731" xr:uid="{00000000-0004-0000-0200-0000AA0A0000}"/>
    <hyperlink ref="J260" r:id="rId2732" xr:uid="{00000000-0004-0000-0200-0000AB0A0000}"/>
    <hyperlink ref="J151" r:id="rId2733" xr:uid="{00000000-0004-0000-0200-0000AC0A0000}"/>
    <hyperlink ref="K145" r:id="rId2734" display="Öniz (2014)" xr:uid="{00000000-0004-0000-0200-0000AD0A0000}"/>
    <hyperlink ref="L282" r:id="rId2735" xr:uid="{00000000-0004-0000-0200-0000AE0A0000}"/>
    <hyperlink ref="L1392" r:id="rId2736" xr:uid="{00000000-0004-0000-0200-0000AF0A0000}"/>
    <hyperlink ref="L1384" r:id="rId2737" xr:uid="{00000000-0004-0000-0200-0000B00A0000}"/>
    <hyperlink ref="L1383" r:id="rId2738" xr:uid="{00000000-0004-0000-0200-0000B10A0000}"/>
    <hyperlink ref="L1381" r:id="rId2739" xr:uid="{00000000-0004-0000-0200-0000B20A0000}"/>
    <hyperlink ref="L1380" r:id="rId2740" xr:uid="{00000000-0004-0000-0200-0000B30A0000}"/>
    <hyperlink ref="L533" r:id="rId2741" xr:uid="{00000000-0004-0000-0200-0000B40A0000}"/>
    <hyperlink ref="L1379" r:id="rId2742" xr:uid="{00000000-0004-0000-0200-0000B50A0000}"/>
    <hyperlink ref="L1378" r:id="rId2743" xr:uid="{00000000-0004-0000-0200-0000B60A0000}"/>
    <hyperlink ref="L1377" r:id="rId2744" xr:uid="{00000000-0004-0000-0200-0000B70A0000}"/>
    <hyperlink ref="L1373" r:id="rId2745" xr:uid="{00000000-0004-0000-0200-0000B80A0000}"/>
    <hyperlink ref="L1372" r:id="rId2746" xr:uid="{00000000-0004-0000-0200-0000B90A0000}"/>
    <hyperlink ref="K282" r:id="rId2747" xr:uid="{00000000-0004-0000-0200-0000BA0A0000}"/>
    <hyperlink ref="L534" r:id="rId2748" xr:uid="{00000000-0004-0000-0200-0000BB0A0000}"/>
    <hyperlink ref="L1396" r:id="rId2749" xr:uid="{00000000-0004-0000-0200-0000BC0A0000}"/>
    <hyperlink ref="L1388" r:id="rId2750" xr:uid="{00000000-0004-0000-0200-0000BD0A0000}"/>
    <hyperlink ref="L1395" r:id="rId2751" xr:uid="{00000000-0004-0000-0200-0000BE0A0000}"/>
    <hyperlink ref="L1394" r:id="rId2752" xr:uid="{00000000-0004-0000-0200-0000BF0A0000}"/>
    <hyperlink ref="L1391" r:id="rId2753" xr:uid="{00000000-0004-0000-0200-0000C00A0000}"/>
    <hyperlink ref="L1393" r:id="rId2754" xr:uid="{00000000-0004-0000-0200-0000C10A0000}"/>
    <hyperlink ref="L1390" r:id="rId2755" xr:uid="{00000000-0004-0000-0200-0000C20A0000}"/>
    <hyperlink ref="L1389" r:id="rId2756" xr:uid="{00000000-0004-0000-0200-0000C30A0000}"/>
    <hyperlink ref="L1386" r:id="rId2757" xr:uid="{00000000-0004-0000-0200-0000C40A0000}"/>
    <hyperlink ref="L1385" r:id="rId2758" xr:uid="{00000000-0004-0000-0200-0000C50A0000}"/>
    <hyperlink ref="L1382" r:id="rId2759" xr:uid="{00000000-0004-0000-0200-0000C60A0000}"/>
    <hyperlink ref="L1376" r:id="rId2760" xr:uid="{00000000-0004-0000-0200-0000C70A0000}"/>
    <hyperlink ref="L1374" r:id="rId2761" xr:uid="{00000000-0004-0000-0200-0000C80A0000}"/>
    <hyperlink ref="J533" r:id="rId2762" xr:uid="{00000000-0004-0000-0200-0000C90A0000}"/>
    <hyperlink ref="J534" r:id="rId2763" xr:uid="{00000000-0004-0000-0200-0000CA0A0000}"/>
    <hyperlink ref="J1383" r:id="rId2764" xr:uid="{00000000-0004-0000-0200-0000CB0A0000}"/>
    <hyperlink ref="J1385" r:id="rId2765" xr:uid="{00000000-0004-0000-0200-0000CC0A0000}"/>
    <hyperlink ref="J1387" r:id="rId2766" xr:uid="{00000000-0004-0000-0200-0000CD0A0000}"/>
    <hyperlink ref="K533" r:id="rId2767" xr:uid="{00000000-0004-0000-0200-0000CE0A0000}"/>
    <hyperlink ref="J1382" r:id="rId2768" xr:uid="{00000000-0004-0000-0200-0000CF0A0000}"/>
    <hyperlink ref="M344" r:id="rId2769" xr:uid="{00000000-0004-0000-0200-0000D00A0000}"/>
    <hyperlink ref="M5" r:id="rId2770" xr:uid="{00000000-0004-0000-0200-0000D10A0000}"/>
    <hyperlink ref="J11" r:id="rId2771" xr:uid="{00000000-0004-0000-0200-0000D20A0000}"/>
    <hyperlink ref="J382" r:id="rId2772" display="Rabbel (2015)" xr:uid="{00000000-0004-0000-0200-0000D30A0000}"/>
    <hyperlink ref="J355" r:id="rId2773" xr:uid="{00000000-0004-0000-0200-0000D40A0000}"/>
    <hyperlink ref="J825" r:id="rId2774" xr:uid="{00000000-0004-0000-0200-0000D50A0000}"/>
    <hyperlink ref="J113" r:id="rId2775" xr:uid="{00000000-0004-0000-0200-0000D60A0000}"/>
    <hyperlink ref="J356" r:id="rId2776" xr:uid="{00000000-0004-0000-0200-0000D70A0000}"/>
    <hyperlink ref="J667" r:id="rId2777" xr:uid="{00000000-0004-0000-0200-0000D80A0000}"/>
    <hyperlink ref="J659:J660" r:id="rId2778" display="Arnaud (2004)" xr:uid="{00000000-0004-0000-0200-0000D90A0000}"/>
    <hyperlink ref="J664" r:id="rId2779" xr:uid="{00000000-0004-0000-0200-0000DA0A0000}"/>
    <hyperlink ref="J669" r:id="rId2780" xr:uid="{00000000-0004-0000-0200-0000DB0A0000}"/>
    <hyperlink ref="J668" r:id="rId2781" xr:uid="{00000000-0004-0000-0200-0000DC0A0000}"/>
    <hyperlink ref="J314" r:id="rId2782" xr:uid="{00000000-0004-0000-0200-0000DD0A0000}"/>
    <hyperlink ref="J670" r:id="rId2783" xr:uid="{00000000-0004-0000-0200-0000DE0A0000}"/>
    <hyperlink ref="J679" r:id="rId2784" xr:uid="{00000000-0004-0000-0200-0000DF0A0000}"/>
    <hyperlink ref="J680" r:id="rId2785" xr:uid="{00000000-0004-0000-0200-0000E00A0000}"/>
    <hyperlink ref="J57" r:id="rId2786" xr:uid="{00000000-0004-0000-0200-0000E10A0000}"/>
    <hyperlink ref="J423" r:id="rId2787" xr:uid="{00000000-0004-0000-0200-0000E20A0000}"/>
    <hyperlink ref="J177" r:id="rId2788" xr:uid="{00000000-0004-0000-0200-0000E30A0000}"/>
    <hyperlink ref="J134" r:id="rId2789" xr:uid="{00000000-0004-0000-0200-0000E40A0000}"/>
    <hyperlink ref="J415" r:id="rId2790" xr:uid="{00000000-0004-0000-0200-0000E50A0000}"/>
    <hyperlink ref="M1330" r:id="rId2791" xr:uid="{00000000-0004-0000-0200-0000E60A0000}"/>
    <hyperlink ref="L1333" r:id="rId2792" xr:uid="{00000000-0004-0000-0200-0000E70A0000}"/>
    <hyperlink ref="L1328" r:id="rId2793" xr:uid="{00000000-0004-0000-0200-0000E80A0000}"/>
    <hyperlink ref="L1325" r:id="rId2794" xr:uid="{00000000-0004-0000-0200-0000E90A0000}"/>
    <hyperlink ref="L1327" r:id="rId2795" xr:uid="{00000000-0004-0000-0200-0000EA0A0000}"/>
    <hyperlink ref="M1327" r:id="rId2796" xr:uid="{00000000-0004-0000-0200-0000EB0A0000}"/>
    <hyperlink ref="K90" r:id="rId2797" xr:uid="{00000000-0004-0000-0200-0000EC0A0000}"/>
    <hyperlink ref="K1329" r:id="rId2798" xr:uid="{00000000-0004-0000-0200-0000ED0A0000}"/>
    <hyperlink ref="J516" r:id="rId2799" xr:uid="{00000000-0004-0000-0200-0000EE0A0000}"/>
    <hyperlink ref="J564" r:id="rId2800" xr:uid="{00000000-0004-0000-0200-0000EF0A0000}"/>
    <hyperlink ref="J1408" r:id="rId2801" xr:uid="{00000000-0004-0000-0200-0000F00A0000}"/>
    <hyperlink ref="J101" r:id="rId2802" xr:uid="{00000000-0004-0000-0200-0000F10A0000}"/>
    <hyperlink ref="J173" r:id="rId2803" xr:uid="{00000000-0004-0000-0200-0000F20A0000}"/>
    <hyperlink ref="J647" r:id="rId2804" xr:uid="{00000000-0004-0000-0200-0000F30A0000}"/>
    <hyperlink ref="J650" r:id="rId2805" xr:uid="{00000000-0004-0000-0200-0000F40A0000}"/>
    <hyperlink ref="J655" r:id="rId2806" xr:uid="{00000000-0004-0000-0200-0000F50A0000}"/>
    <hyperlink ref="J656" r:id="rId2807" xr:uid="{00000000-0004-0000-0200-0000F60A0000}"/>
    <hyperlink ref="J310" r:id="rId2808" xr:uid="{00000000-0004-0000-0200-0000F70A0000}"/>
    <hyperlink ref="J658" r:id="rId2809" xr:uid="{00000000-0004-0000-0200-0000F80A0000}"/>
    <hyperlink ref="J311" r:id="rId2810" xr:uid="{00000000-0004-0000-0200-0000F90A0000}"/>
    <hyperlink ref="J102" r:id="rId2811" xr:uid="{00000000-0004-0000-0200-0000FA0A0000}"/>
    <hyperlink ref="K97" r:id="rId2812" xr:uid="{00000000-0004-0000-0200-0000FB0A0000}"/>
    <hyperlink ref="L1326" r:id="rId2813" xr:uid="{00000000-0004-0000-0200-0000FC0A0000}"/>
    <hyperlink ref="L525" r:id="rId2814" xr:uid="{00000000-0004-0000-0200-0000FD0A0000}"/>
    <hyperlink ref="L1324" r:id="rId2815" xr:uid="{00000000-0004-0000-0200-0000FE0A0000}"/>
    <hyperlink ref="L1401" r:id="rId2816" xr:uid="{00000000-0004-0000-0200-0000FF0A0000}"/>
    <hyperlink ref="M1401" r:id="rId2817" xr:uid="{00000000-0004-0000-0200-0000000B0000}"/>
    <hyperlink ref="J70" r:id="rId2818" xr:uid="{00000000-0004-0000-0200-0000010B0000}"/>
    <hyperlink ref="L1088" r:id="rId2819" xr:uid="{00000000-0004-0000-0200-0000020B0000}"/>
    <hyperlink ref="K528" r:id="rId2820" xr:uid="{00000000-0004-0000-0200-0000030B0000}"/>
    <hyperlink ref="J97" r:id="rId2821" xr:uid="{00000000-0004-0000-0200-0000040B0000}"/>
    <hyperlink ref="J1143" r:id="rId2822" xr:uid="{00000000-0004-0000-0200-0000050B0000}"/>
    <hyperlink ref="J89" r:id="rId2823" xr:uid="{00000000-0004-0000-0200-0000060B0000}"/>
    <hyperlink ref="J232" r:id="rId2824" xr:uid="{00000000-0004-0000-0200-0000070B0000}"/>
    <hyperlink ref="J228" r:id="rId2825" xr:uid="{00000000-0004-0000-0200-0000080B0000}"/>
    <hyperlink ref="J229" r:id="rId2826" xr:uid="{00000000-0004-0000-0200-0000090B0000}"/>
    <hyperlink ref="J230" r:id="rId2827" xr:uid="{00000000-0004-0000-0200-00000A0B0000}"/>
    <hyperlink ref="J416" r:id="rId2828" xr:uid="{00000000-0004-0000-0200-00000B0B0000}"/>
    <hyperlink ref="K134" r:id="rId2829" xr:uid="{00000000-0004-0000-0200-00000C0B0000}"/>
    <hyperlink ref="K228" r:id="rId2830" xr:uid="{00000000-0004-0000-0200-00000D0B0000}"/>
    <hyperlink ref="J133" r:id="rId2831" xr:uid="{00000000-0004-0000-0200-00000E0B0000}"/>
    <hyperlink ref="J73" r:id="rId2832" xr:uid="{00000000-0004-0000-0200-00000F0B0000}"/>
    <hyperlink ref="J31" r:id="rId2833" xr:uid="{00000000-0004-0000-0200-0000100B0000}"/>
    <hyperlink ref="K1252" r:id="rId2834" xr:uid="{00000000-0004-0000-0200-0000110B0000}"/>
    <hyperlink ref="J1250" r:id="rId2835" xr:uid="{00000000-0004-0000-0200-0000120B0000}"/>
    <hyperlink ref="J1234" r:id="rId2836" xr:uid="{00000000-0004-0000-0200-0000130B0000}"/>
    <hyperlink ref="M1402" r:id="rId2837" xr:uid="{00000000-0004-0000-0200-0000140B0000}"/>
    <hyperlink ref="L1402" r:id="rId2838" xr:uid="{00000000-0004-0000-0200-0000150B0000}"/>
    <hyperlink ref="M1404" r:id="rId2839" xr:uid="{00000000-0004-0000-0200-0000160B0000}"/>
    <hyperlink ref="L1404" r:id="rId2840" xr:uid="{00000000-0004-0000-0200-0000170B0000}"/>
    <hyperlink ref="M1406" r:id="rId2841" xr:uid="{00000000-0004-0000-0200-0000180B0000}"/>
    <hyperlink ref="L1406" r:id="rId2842" xr:uid="{00000000-0004-0000-0200-0000190B0000}"/>
    <hyperlink ref="K342" r:id="rId2843" xr:uid="{00000000-0004-0000-0200-00001A0B0000}"/>
    <hyperlink ref="J535" r:id="rId2844" xr:uid="{00000000-0004-0000-0200-00001B0B0000}"/>
    <hyperlink ref="K1399" r:id="rId2845" xr:uid="{00000000-0004-0000-0200-00001C0B0000}"/>
    <hyperlink ref="K1400" r:id="rId2846" xr:uid="{00000000-0004-0000-0200-00001D0B0000}"/>
    <hyperlink ref="K1401" r:id="rId2847" xr:uid="{00000000-0004-0000-0200-00001E0B0000}"/>
    <hyperlink ref="K1405" r:id="rId2848" xr:uid="{00000000-0004-0000-0200-00001F0B0000}"/>
    <hyperlink ref="K752" r:id="rId2849" xr:uid="{00000000-0004-0000-0200-0000200B0000}"/>
    <hyperlink ref="L1281" r:id="rId2850" xr:uid="{00000000-0004-0000-0200-0000210B0000}"/>
    <hyperlink ref="M1281" r:id="rId2851" xr:uid="{00000000-0004-0000-0200-0000220B0000}"/>
    <hyperlink ref="J1320" r:id="rId2852" xr:uid="{00000000-0004-0000-0200-0000230B0000}"/>
    <hyperlink ref="K20" r:id="rId2853" xr:uid="{00000000-0004-0000-0200-0000240B0000}"/>
    <hyperlink ref="K1403" r:id="rId2854" xr:uid="{00000000-0004-0000-0200-0000250B0000}"/>
    <hyperlink ref="L770" r:id="rId2855" xr:uid="{00000000-0004-0000-0200-0000260B0000}"/>
    <hyperlink ref="M770" r:id="rId2856" xr:uid="{00000000-0004-0000-0200-0000270B0000}"/>
    <hyperlink ref="J769" r:id="rId2857" xr:uid="{00000000-0004-0000-0200-0000280B0000}"/>
    <hyperlink ref="J770" r:id="rId2858" xr:uid="{00000000-0004-0000-0200-0000290B0000}"/>
    <hyperlink ref="J1165:J1168" r:id="rId2859" display="Oliveri (2015)" xr:uid="{00000000-0004-0000-0200-00002A0B0000}"/>
    <hyperlink ref="J342" r:id="rId2860" xr:uid="{00000000-0004-0000-0200-00002B0B0000}"/>
    <hyperlink ref="L63" r:id="rId2861" xr:uid="{00000000-0004-0000-0200-00002C0B0000}"/>
    <hyperlink ref="M63" r:id="rId2862" xr:uid="{00000000-0004-0000-0200-00002D0B0000}"/>
    <hyperlink ref="J63" r:id="rId2863" xr:uid="{00000000-0004-0000-0200-00002E0B0000}"/>
    <hyperlink ref="J781" r:id="rId2864" xr:uid="{00000000-0004-0000-0200-00002F0B0000}"/>
    <hyperlink ref="J193" r:id="rId2865" xr:uid="{00000000-0004-0000-0200-0000300B0000}"/>
    <hyperlink ref="J1474" r:id="rId2866" xr:uid="{00000000-0004-0000-0200-0000310B0000}"/>
    <hyperlink ref="J1289" r:id="rId2867" xr:uid="{00000000-0004-0000-0200-0000320B0000}"/>
    <hyperlink ref="J49" r:id="rId2868" xr:uid="{00000000-0004-0000-0200-0000330B0000}"/>
    <hyperlink ref="K1018" r:id="rId2869" xr:uid="{00000000-0004-0000-0200-0000340B0000}"/>
    <hyperlink ref="J267" r:id="rId2870" xr:uid="{00000000-0004-0000-0200-0000350B0000}"/>
    <hyperlink ref="J512" r:id="rId2871" xr:uid="{00000000-0004-0000-0200-0000360B0000}"/>
    <hyperlink ref="K50" r:id="rId2872" xr:uid="{00000000-0004-0000-0200-0000370B0000}"/>
    <hyperlink ref="K1285" r:id="rId2873" xr:uid="{00000000-0004-0000-0200-0000380B0000}"/>
    <hyperlink ref="K1286" r:id="rId2874" xr:uid="{00000000-0004-0000-0200-0000390B0000}"/>
    <hyperlink ref="K1287" r:id="rId2875" xr:uid="{00000000-0004-0000-0200-00003A0B0000}"/>
    <hyperlink ref="K152" r:id="rId2876" xr:uid="{00000000-0004-0000-0200-00003B0B0000}"/>
    <hyperlink ref="K1278" r:id="rId2877" xr:uid="{00000000-0004-0000-0200-00003C0B0000}"/>
    <hyperlink ref="J1278" r:id="rId2878" xr:uid="{00000000-0004-0000-0200-00003D0B0000}"/>
    <hyperlink ref="K1281" r:id="rId2879" xr:uid="{00000000-0004-0000-0200-00003E0B0000}"/>
    <hyperlink ref="J152" r:id="rId2880" xr:uid="{00000000-0004-0000-0200-00003F0B0000}"/>
    <hyperlink ref="J1285" r:id="rId2881" xr:uid="{00000000-0004-0000-0200-0000400B0000}"/>
    <hyperlink ref="J1286" r:id="rId2882" xr:uid="{00000000-0004-0000-0200-0000410B0000}"/>
    <hyperlink ref="J1287" r:id="rId2883" xr:uid="{00000000-0004-0000-0200-0000420B0000}"/>
    <hyperlink ref="J510" r:id="rId2884" xr:uid="{00000000-0004-0000-0200-0000430B0000}"/>
    <hyperlink ref="K512" r:id="rId2885" xr:uid="{00000000-0004-0000-0200-0000440B0000}"/>
    <hyperlink ref="K267" r:id="rId2886" xr:uid="{00000000-0004-0000-0200-0000450B0000}"/>
    <hyperlink ref="K513" r:id="rId2887" xr:uid="{00000000-0004-0000-0200-0000460B0000}"/>
    <hyperlink ref="J513" r:id="rId2888" xr:uid="{00000000-0004-0000-0200-0000470B0000}"/>
    <hyperlink ref="J189" r:id="rId2889" xr:uid="{00000000-0004-0000-0200-0000480B0000}"/>
    <hyperlink ref="J501" r:id="rId2890" xr:uid="{00000000-0004-0000-0200-0000490B0000}"/>
    <hyperlink ref="J758" r:id="rId2891" xr:uid="{00000000-0004-0000-0200-00004A0B0000}"/>
    <hyperlink ref="L46" r:id="rId2892" xr:uid="{00000000-0004-0000-0200-00004B0B0000}"/>
    <hyperlink ref="M46" r:id="rId2893" xr:uid="{00000000-0004-0000-0200-00004C0B0000}"/>
    <hyperlink ref="K46" r:id="rId2894" xr:uid="{00000000-0004-0000-0200-00004D0B0000}"/>
    <hyperlink ref="J45" r:id="rId2895" xr:uid="{00000000-0004-0000-0200-00004E0B0000}"/>
    <hyperlink ref="J90" r:id="rId2896" xr:uid="{00000000-0004-0000-0200-00004F0B0000}"/>
    <hyperlink ref="M44" r:id="rId2897" xr:uid="{00000000-0004-0000-0200-0000500B0000}"/>
    <hyperlink ref="L44" r:id="rId2898" xr:uid="{00000000-0004-0000-0200-0000510B0000}"/>
    <hyperlink ref="J44" r:id="rId2899" xr:uid="{00000000-0004-0000-0200-0000520B0000}"/>
    <hyperlink ref="L480" r:id="rId2900" xr:uid="{00000000-0004-0000-0200-0000530B0000}"/>
    <hyperlink ref="M480" r:id="rId2901" xr:uid="{00000000-0004-0000-0200-0000540B0000}"/>
    <hyperlink ref="K480" r:id="rId2902" xr:uid="{00000000-0004-0000-0200-0000550B0000}"/>
    <hyperlink ref="K54" r:id="rId2903" xr:uid="{00000000-0004-0000-0200-0000560B0000}"/>
    <hyperlink ref="K311" r:id="rId2904" xr:uid="{00000000-0004-0000-0200-0000570B0000}"/>
    <hyperlink ref="J269" r:id="rId2905" xr:uid="{00000000-0004-0000-0200-0000580B0000}"/>
    <hyperlink ref="J1294" r:id="rId2906" xr:uid="{00000000-0004-0000-0200-0000590B0000}"/>
    <hyperlink ref="K280" r:id="rId2907" xr:uid="{00000000-0004-0000-0200-00005A0B0000}"/>
    <hyperlink ref="K530" r:id="rId2908" xr:uid="{00000000-0004-0000-0200-00005B0B0000}"/>
    <hyperlink ref="K1346" r:id="rId2909" xr:uid="{00000000-0004-0000-0200-00005C0B0000}"/>
    <hyperlink ref="J280" r:id="rId2910" xr:uid="{00000000-0004-0000-0200-00005D0B0000}"/>
    <hyperlink ref="J82" r:id="rId2911" xr:uid="{00000000-0004-0000-0200-00005E0B0000}"/>
    <hyperlink ref="J9" r:id="rId2912" xr:uid="{00000000-0004-0000-0200-00005F0B0000}"/>
    <hyperlink ref="J10" r:id="rId2913" xr:uid="{00000000-0004-0000-0200-0000600B0000}"/>
    <hyperlink ref="K1168" r:id="rId2914" xr:uid="{00000000-0004-0000-0200-0000610B0000}"/>
    <hyperlink ref="K1169" r:id="rId2915" xr:uid="{00000000-0004-0000-0200-0000620B0000}"/>
    <hyperlink ref="K1170" r:id="rId2916" xr:uid="{00000000-0004-0000-0200-0000630B0000}"/>
    <hyperlink ref="K1171" r:id="rId2917" xr:uid="{00000000-0004-0000-0200-0000640B0000}"/>
    <hyperlink ref="K16" r:id="rId2918" xr:uid="{00000000-0004-0000-0200-0000650B0000}"/>
    <hyperlink ref="J5" r:id="rId2919" xr:uid="{00000000-0004-0000-0200-0000660B0000}"/>
    <hyperlink ref="J572" r:id="rId2920" xr:uid="{00000000-0004-0000-0200-0000670B0000}"/>
    <hyperlink ref="J597" r:id="rId2921" xr:uid="{00000000-0004-0000-0200-0000680B0000}"/>
    <hyperlink ref="K597" r:id="rId2922" xr:uid="{00000000-0004-0000-0200-0000690B0000}"/>
    <hyperlink ref="J599" r:id="rId2923" xr:uid="{00000000-0004-0000-0200-00006A0B0000}"/>
    <hyperlink ref="J598" r:id="rId2924" xr:uid="{00000000-0004-0000-0200-00006B0B0000}"/>
    <hyperlink ref="J106" r:id="rId2925" xr:uid="{00000000-0004-0000-0200-00006C0B0000}"/>
    <hyperlink ref="K705" r:id="rId2926" xr:uid="{00000000-0004-0000-0200-00006D0B0000}"/>
    <hyperlink ref="J841:J842" r:id="rId2927" display="Camilli (2005)" xr:uid="{00000000-0004-0000-0200-00006E0B0000}"/>
    <hyperlink ref="J707" r:id="rId2928" xr:uid="{00000000-0004-0000-0200-00006F0B0000}"/>
    <hyperlink ref="J107" r:id="rId2929" xr:uid="{00000000-0004-0000-0200-0000700B0000}"/>
    <hyperlink ref="J709" r:id="rId2930" xr:uid="{00000000-0004-0000-0200-0000710B0000}"/>
    <hyperlink ref="J708" r:id="rId2931" xr:uid="{00000000-0004-0000-0200-0000720B0000}"/>
    <hyperlink ref="L710" r:id="rId2932" xr:uid="{00000000-0004-0000-0200-0000730B0000}"/>
    <hyperlink ref="J710" r:id="rId2933" xr:uid="{00000000-0004-0000-0200-0000740B0000}"/>
    <hyperlink ref="J861:J862" r:id="rId2934" display="Camilli (2005)" xr:uid="{00000000-0004-0000-0200-0000750B0000}"/>
    <hyperlink ref="K180" r:id="rId2935" xr:uid="{00000000-0004-0000-0200-0000760B0000}"/>
    <hyperlink ref="J712" r:id="rId2936" xr:uid="{00000000-0004-0000-0200-0000770B0000}"/>
    <hyperlink ref="J866:J867" r:id="rId2937" display="Camilli (2005)" xr:uid="{00000000-0004-0000-0200-0000780B0000}"/>
    <hyperlink ref="J871:J872" r:id="rId2938" display="Camilli (2005)" xr:uid="{00000000-0004-0000-0200-0000790B0000}"/>
    <hyperlink ref="K108" r:id="rId2939" xr:uid="{00000000-0004-0000-0200-00007A0B0000}"/>
    <hyperlink ref="K4" r:id="rId2940" xr:uid="{00000000-0004-0000-0200-00007B0B0000}"/>
    <hyperlink ref="J1493" r:id="rId2941" xr:uid="{00000000-0004-0000-0200-00007C0B0000}"/>
    <hyperlink ref="J61" r:id="rId2942" xr:uid="{00000000-0004-0000-0200-00007D0B0000}"/>
    <hyperlink ref="J738" r:id="rId2943" display="Curti (2008) claims port is near temple (disputed)" xr:uid="{00000000-0004-0000-0200-00007E0B0000}"/>
    <hyperlink ref="K738" r:id="rId2944" xr:uid="{00000000-0004-0000-0200-00007F0B0000}"/>
    <hyperlink ref="K34" r:id="rId2945" xr:uid="{00000000-0004-0000-0200-0000800B0000}"/>
    <hyperlink ref="K704" r:id="rId2946" xr:uid="{00000000-0004-0000-0200-0000810B0000}"/>
    <hyperlink ref="J53" r:id="rId2947" xr:uid="{00000000-0004-0000-0200-0000820B0000}"/>
    <hyperlink ref="J348" r:id="rId2948" xr:uid="{00000000-0004-0000-0200-0000830B0000}"/>
    <hyperlink ref="J998" r:id="rId2949" xr:uid="{00000000-0004-0000-0200-0000840B0000}"/>
    <hyperlink ref="J566" r:id="rId2950" xr:uid="{00000000-0004-0000-0200-0000850B0000}"/>
    <hyperlink ref="J739" r:id="rId2951" xr:uid="{00000000-0004-0000-0200-0000860B0000}"/>
    <hyperlink ref="L495" r:id="rId2952" xr:uid="{00000000-0004-0000-0200-0000870B0000}"/>
    <hyperlink ref="M495" r:id="rId2953" xr:uid="{00000000-0004-0000-0200-0000880B0000}"/>
    <hyperlink ref="L496" r:id="rId2954" xr:uid="{00000000-0004-0000-0200-0000890B0000}"/>
    <hyperlink ref="M496" r:id="rId2955" xr:uid="{00000000-0004-0000-0200-00008A0B0000}"/>
    <hyperlink ref="L1141" r:id="rId2956" xr:uid="{00000000-0004-0000-0200-00008B0B0000}"/>
    <hyperlink ref="M1141" r:id="rId2957" xr:uid="{00000000-0004-0000-0200-00008C0B0000}"/>
    <hyperlink ref="L1151" r:id="rId2958" xr:uid="{00000000-0004-0000-0200-00008D0B0000}"/>
    <hyperlink ref="M1151" r:id="rId2959" xr:uid="{00000000-0004-0000-0200-00008E0B0000}"/>
    <hyperlink ref="L1153" r:id="rId2960" xr:uid="{00000000-0004-0000-0200-00008F0B0000}"/>
    <hyperlink ref="M1153" r:id="rId2961" xr:uid="{00000000-0004-0000-0200-0000900B0000}"/>
    <hyperlink ref="L1154" r:id="rId2962" xr:uid="{00000000-0004-0000-0200-0000910B0000}"/>
    <hyperlink ref="M1154" r:id="rId2963" xr:uid="{00000000-0004-0000-0200-0000920B0000}"/>
    <hyperlink ref="L1178" r:id="rId2964" xr:uid="{00000000-0004-0000-0200-0000930B0000}"/>
    <hyperlink ref="M1178" r:id="rId2965" xr:uid="{00000000-0004-0000-0200-0000940B0000}"/>
    <hyperlink ref="L1150" r:id="rId2966" xr:uid="{00000000-0004-0000-0200-0000950B0000}"/>
    <hyperlink ref="M1150" r:id="rId2967" xr:uid="{00000000-0004-0000-0200-0000960B0000}"/>
    <hyperlink ref="L1149" r:id="rId2968" xr:uid="{00000000-0004-0000-0200-0000970B0000}"/>
    <hyperlink ref="M1149" r:id="rId2969" xr:uid="{00000000-0004-0000-0200-0000980B0000}"/>
    <hyperlink ref="L1142" r:id="rId2970" xr:uid="{00000000-0004-0000-0200-0000990B0000}"/>
    <hyperlink ref="M1142" r:id="rId2971" xr:uid="{00000000-0004-0000-0200-00009A0B0000}"/>
    <hyperlink ref="L592" r:id="rId2972" xr:uid="{00000000-0004-0000-0200-00009B0B0000}"/>
    <hyperlink ref="L301" r:id="rId2973" xr:uid="{00000000-0004-0000-0200-00009C0B0000}"/>
    <hyperlink ref="J301" r:id="rId2974" xr:uid="{00000000-0004-0000-0200-00009D0B0000}"/>
  </hyperlinks>
  <pageMargins left="0.7" right="0.7" top="0.75" bottom="0.75" header="0.3" footer="0.3"/>
  <pageSetup paperSize="9" scale="56" fitToHeight="0" orientation="landscape" r:id="rId297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4"/>
  <sheetViews>
    <sheetView workbookViewId="0">
      <selection activeCell="C6" sqref="C6"/>
    </sheetView>
  </sheetViews>
  <sheetFormatPr baseColWidth="10" defaultRowHeight="15" x14ac:dyDescent="0.25"/>
  <cols>
    <col min="1" max="1" width="16.140625" style="2" customWidth="1"/>
    <col min="2" max="2" width="8.140625" style="2" customWidth="1"/>
    <col min="3" max="3" width="11.42578125" style="52"/>
  </cols>
  <sheetData>
    <row r="1" spans="1:10" s="22" customFormat="1" ht="30" x14ac:dyDescent="0.25">
      <c r="A1" s="55" t="s">
        <v>7485</v>
      </c>
      <c r="B1" s="21" t="s">
        <v>4188</v>
      </c>
      <c r="C1" s="56" t="s">
        <v>7488</v>
      </c>
    </row>
    <row r="2" spans="1:10" x14ac:dyDescent="0.25">
      <c r="A2" s="2">
        <v>1</v>
      </c>
      <c r="B2" s="2">
        <v>956</v>
      </c>
    </row>
    <row r="3" spans="1:10" x14ac:dyDescent="0.25">
      <c r="A3" s="2">
        <v>2</v>
      </c>
      <c r="B3" s="2">
        <v>281</v>
      </c>
      <c r="J3" s="53"/>
    </row>
    <row r="4" spans="1:10" x14ac:dyDescent="0.25">
      <c r="A4" s="2">
        <v>3</v>
      </c>
      <c r="B4" s="2">
        <v>132</v>
      </c>
      <c r="J4" s="53"/>
    </row>
    <row r="5" spans="1:10" x14ac:dyDescent="0.25">
      <c r="A5" s="2">
        <v>4</v>
      </c>
      <c r="B5" s="2">
        <v>70</v>
      </c>
      <c r="J5" s="53"/>
    </row>
    <row r="6" spans="1:10" x14ac:dyDescent="0.25">
      <c r="A6" s="2">
        <v>5</v>
      </c>
      <c r="B6" s="2">
        <v>47</v>
      </c>
      <c r="C6" s="57" t="s">
        <v>7632</v>
      </c>
      <c r="J6" s="53"/>
    </row>
    <row r="7" spans="1:10" x14ac:dyDescent="0.25">
      <c r="A7" s="2">
        <v>6</v>
      </c>
      <c r="B7" s="2">
        <v>18</v>
      </c>
      <c r="C7" s="52" t="s">
        <v>7631</v>
      </c>
      <c r="J7" s="53"/>
    </row>
    <row r="8" spans="1:10" x14ac:dyDescent="0.25">
      <c r="A8" s="2">
        <v>7</v>
      </c>
      <c r="B8" s="2">
        <v>8</v>
      </c>
      <c r="C8" s="52" t="s">
        <v>7630</v>
      </c>
      <c r="J8" s="53"/>
    </row>
    <row r="9" spans="1:10" x14ac:dyDescent="0.25">
      <c r="A9" s="2">
        <v>8</v>
      </c>
      <c r="B9" s="2">
        <v>4</v>
      </c>
      <c r="C9" s="52" t="s">
        <v>7629</v>
      </c>
      <c r="J9" s="53"/>
    </row>
    <row r="10" spans="1:10" x14ac:dyDescent="0.25">
      <c r="A10" s="2">
        <v>9</v>
      </c>
      <c r="B10" s="2">
        <v>5</v>
      </c>
      <c r="C10" s="52" t="s">
        <v>7615</v>
      </c>
      <c r="J10" s="53"/>
    </row>
    <row r="11" spans="1:10" x14ac:dyDescent="0.25">
      <c r="A11" s="2">
        <v>10</v>
      </c>
      <c r="B11" s="2">
        <v>5</v>
      </c>
      <c r="C11" s="52" t="s">
        <v>7628</v>
      </c>
      <c r="J11" s="53"/>
    </row>
    <row r="12" spans="1:10" x14ac:dyDescent="0.25">
      <c r="A12" s="2" t="s">
        <v>7486</v>
      </c>
      <c r="B12" s="2">
        <v>10</v>
      </c>
      <c r="C12" s="52" t="s">
        <v>7627</v>
      </c>
      <c r="J12" s="53"/>
    </row>
    <row r="13" spans="1:10" x14ac:dyDescent="0.25">
      <c r="I13" s="54"/>
    </row>
    <row r="14" spans="1:10" x14ac:dyDescent="0.25">
      <c r="A14" s="2" t="s">
        <v>7487</v>
      </c>
      <c r="B14" s="21">
        <f>SUM(B2:B13)</f>
        <v>1536</v>
      </c>
      <c r="I14" s="54"/>
    </row>
  </sheetData>
  <sortState xmlns:xlrd2="http://schemas.microsoft.com/office/spreadsheetml/2017/richdata2" ref="A2:J12">
    <sortCondition ref="A2:A12"/>
  </sortState>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D2817-1546-4E24-BC85-4D3D58739EB7}">
  <sheetPr>
    <pageSetUpPr fitToPage="1"/>
  </sheetPr>
  <dimension ref="A1:BD4104"/>
  <sheetViews>
    <sheetView showZeros="0" tabSelected="1" zoomScale="120" zoomScaleNormal="120" workbookViewId="0">
      <pane ySplit="645" activePane="bottomLeft"/>
      <selection activeCell="AR11" sqref="AR11"/>
      <selection pane="bottomLeft" activeCell="AR11" sqref="AR11"/>
    </sheetView>
  </sheetViews>
  <sheetFormatPr baseColWidth="10" defaultColWidth="11.42578125" defaultRowHeight="12" x14ac:dyDescent="0.25"/>
  <cols>
    <col min="1" max="1" width="6.42578125" style="4" customWidth="1"/>
    <col min="2" max="2" width="16.7109375" style="48" customWidth="1"/>
    <col min="3" max="3" width="16.7109375" style="4" customWidth="1"/>
    <col min="4" max="4" width="10" style="4" customWidth="1"/>
    <col min="5" max="6" width="7.85546875" style="93" customWidth="1"/>
    <col min="7" max="7" width="5.7109375" style="13" customWidth="1"/>
    <col min="8" max="11" width="3" style="13" customWidth="1"/>
    <col min="12" max="18" width="5.7109375" style="1" customWidth="1"/>
    <col min="19" max="19" width="6.5703125" style="1" customWidth="1"/>
    <col min="20" max="22" width="3.140625" style="1" customWidth="1"/>
    <col min="23" max="23" width="3.140625" style="13" customWidth="1"/>
    <col min="24" max="24" width="3.5703125" style="13" customWidth="1"/>
    <col min="25" max="36" width="3.140625" style="1" customWidth="1"/>
    <col min="37" max="37" width="3.140625" style="13" customWidth="1"/>
    <col min="38" max="38" width="3.140625" style="1" customWidth="1"/>
    <col min="39" max="39" width="3.140625" style="13" customWidth="1"/>
    <col min="40" max="43" width="3.140625" style="1" customWidth="1"/>
    <col min="44" max="44" width="11.42578125" style="1"/>
    <col min="45" max="45" width="21.28515625" style="1" customWidth="1"/>
    <col min="46" max="48" width="6.7109375" style="1" customWidth="1"/>
    <col min="49" max="49" width="7.85546875" style="1" customWidth="1"/>
    <col min="50" max="16384" width="11.42578125" style="1"/>
  </cols>
  <sheetData>
    <row r="1" spans="1:56" ht="12" customHeight="1" x14ac:dyDescent="0.25">
      <c r="A1" s="58" t="str">
        <f>[1]PLACES!A1</f>
        <v>NB</v>
      </c>
      <c r="B1" s="58" t="str">
        <f>[1]PLACES!B1</f>
        <v>NAME</v>
      </c>
      <c r="C1" s="58" t="str">
        <f>[1]PLACES!C1</f>
        <v>NAME_MOD</v>
      </c>
      <c r="D1" s="20" t="str">
        <f>[1]PLACES!D1</f>
        <v>COUNTRY</v>
      </c>
      <c r="E1" s="59" t="str">
        <f>[1]PLACES!E1</f>
        <v>LATITUDE</v>
      </c>
      <c r="F1" s="59" t="str">
        <f>[1]PLACES!F1</f>
        <v>LONGITUDE</v>
      </c>
      <c r="G1" s="60" t="str">
        <f>[1]PLACES!G1</f>
        <v>FOUNDATION</v>
      </c>
      <c r="H1" s="60" t="s">
        <v>7633</v>
      </c>
      <c r="I1" s="60" t="str">
        <f>[1]PLACES!I1</f>
        <v>Mi</v>
      </c>
      <c r="J1" s="60" t="str">
        <f>[1]PLACES!J1</f>
        <v>My</v>
      </c>
      <c r="K1" s="60" t="str">
        <f>[1]PLACES!K1</f>
        <v>Pn</v>
      </c>
      <c r="L1" s="20"/>
      <c r="M1" s="20"/>
      <c r="N1" s="20"/>
      <c r="O1" s="20"/>
      <c r="P1" s="20"/>
      <c r="Q1" s="20"/>
      <c r="R1" s="20"/>
      <c r="S1" s="20"/>
      <c r="T1" s="61"/>
      <c r="U1" s="61"/>
      <c r="V1" s="61"/>
      <c r="W1" s="60"/>
      <c r="X1" s="60"/>
      <c r="Y1" s="60"/>
      <c r="Z1" s="61"/>
      <c r="AA1" s="61"/>
      <c r="AB1" s="61"/>
      <c r="AC1" s="61"/>
      <c r="AD1" s="61"/>
      <c r="AE1" s="61"/>
      <c r="AF1" s="61"/>
      <c r="AG1" s="61"/>
      <c r="AH1" s="60"/>
      <c r="AI1" s="60"/>
      <c r="AJ1" s="61"/>
      <c r="AK1" s="60"/>
      <c r="AL1" s="60"/>
      <c r="AM1" s="60"/>
      <c r="AN1" s="60"/>
      <c r="AO1" s="60"/>
      <c r="AP1" s="60"/>
      <c r="AQ1" s="61"/>
    </row>
    <row r="2" spans="1:56" ht="12" customHeight="1" thickBot="1" x14ac:dyDescent="0.3">
      <c r="A2" s="48">
        <v>3452.2</v>
      </c>
      <c r="C2" s="48" t="s">
        <v>7634</v>
      </c>
      <c r="D2" s="48" t="s">
        <v>2962</v>
      </c>
      <c r="E2" s="62">
        <v>33.911850000000001</v>
      </c>
      <c r="F2" s="62">
        <v>35.603250000000003</v>
      </c>
      <c r="G2" s="63">
        <v>-40000</v>
      </c>
      <c r="H2" s="63" t="s">
        <v>39</v>
      </c>
      <c r="N2" s="38"/>
      <c r="O2" s="39"/>
      <c r="R2" s="39"/>
      <c r="S2" s="39"/>
      <c r="T2" s="13"/>
      <c r="U2" s="13"/>
      <c r="V2" s="13"/>
      <c r="Y2" s="13"/>
      <c r="Z2" s="13"/>
      <c r="AA2" s="13"/>
      <c r="AB2" s="13"/>
      <c r="AC2" s="13"/>
      <c r="AD2" s="13"/>
      <c r="AE2" s="13"/>
      <c r="AF2" s="13"/>
      <c r="AG2" s="13"/>
      <c r="AH2" s="13"/>
      <c r="AI2" s="13"/>
      <c r="AJ2" s="13"/>
      <c r="AL2" s="13"/>
      <c r="AN2" s="13"/>
      <c r="AO2" s="13"/>
      <c r="AP2" s="13"/>
      <c r="AQ2" s="13"/>
    </row>
    <row r="3" spans="1:56" s="64" customFormat="1" ht="12" customHeight="1" x14ac:dyDescent="0.2">
      <c r="A3" s="48">
        <v>352.1</v>
      </c>
      <c r="B3" s="48"/>
      <c r="C3" s="48" t="s">
        <v>7635</v>
      </c>
      <c r="D3" s="48" t="s">
        <v>129</v>
      </c>
      <c r="E3" s="62">
        <v>36.117400000000004</v>
      </c>
      <c r="F3" s="62">
        <v>-5.3421000000000003</v>
      </c>
      <c r="G3" s="63">
        <v>-30000</v>
      </c>
      <c r="H3" s="63" t="s">
        <v>39</v>
      </c>
      <c r="I3" s="13"/>
      <c r="J3" s="13"/>
      <c r="K3" s="13" t="s">
        <v>39</v>
      </c>
      <c r="M3" s="65" t="s">
        <v>7636</v>
      </c>
      <c r="N3" s="66"/>
      <c r="O3" s="67" t="s">
        <v>7637</v>
      </c>
      <c r="P3" s="67" t="s">
        <v>7638</v>
      </c>
      <c r="Q3" s="67" t="s">
        <v>7639</v>
      </c>
      <c r="R3" s="67" t="s">
        <v>4188</v>
      </c>
      <c r="S3" s="68" t="s">
        <v>7640</v>
      </c>
      <c r="T3" s="69"/>
      <c r="U3" s="69" t="s">
        <v>7641</v>
      </c>
      <c r="V3" s="69"/>
      <c r="W3" s="69"/>
      <c r="X3" s="70"/>
      <c r="Y3" s="70"/>
      <c r="Z3" s="70"/>
      <c r="AA3" s="70"/>
      <c r="AB3" s="70"/>
      <c r="AC3" s="70"/>
      <c r="AD3" s="70"/>
      <c r="AE3" s="70"/>
      <c r="AF3" s="70"/>
      <c r="AG3" s="70"/>
      <c r="AH3" s="70"/>
      <c r="AI3" s="70"/>
      <c r="AJ3" s="70"/>
      <c r="AK3" s="70"/>
      <c r="AL3" s="70"/>
      <c r="AM3" s="70"/>
      <c r="AN3" s="70"/>
      <c r="AO3" s="70"/>
      <c r="AP3" s="70"/>
      <c r="AQ3" s="13"/>
    </row>
    <row r="4" spans="1:56" ht="12" customHeight="1" x14ac:dyDescent="0.2">
      <c r="A4" s="48">
        <v>2125</v>
      </c>
      <c r="B4" s="48" t="s">
        <v>5428</v>
      </c>
      <c r="C4" s="48" t="s">
        <v>7642</v>
      </c>
      <c r="D4" s="48" t="s">
        <v>1527</v>
      </c>
      <c r="E4" s="62">
        <v>36.761710000000001</v>
      </c>
      <c r="F4" s="62">
        <v>24.379829999999998</v>
      </c>
      <c r="G4" s="63">
        <v>-15000</v>
      </c>
      <c r="H4" s="63" t="s">
        <v>39</v>
      </c>
      <c r="M4" s="71" t="s">
        <v>7643</v>
      </c>
      <c r="N4" s="72"/>
      <c r="O4" s="73" t="s">
        <v>7644</v>
      </c>
      <c r="P4" s="74">
        <v>2</v>
      </c>
      <c r="Q4" s="74">
        <v>255</v>
      </c>
      <c r="R4" s="74">
        <f t="shared" ref="R4:R21" si="0">Q4-P4+1</f>
        <v>254</v>
      </c>
      <c r="S4" s="75" t="s">
        <v>7644</v>
      </c>
      <c r="T4" s="40"/>
      <c r="U4" s="40"/>
      <c r="V4" s="40"/>
      <c r="W4" s="40"/>
      <c r="Y4" s="13"/>
      <c r="Z4" s="13"/>
      <c r="AA4" s="13"/>
      <c r="AB4" s="13"/>
      <c r="AC4" s="13"/>
      <c r="AD4" s="13"/>
      <c r="AE4" s="13"/>
      <c r="AF4" s="13"/>
      <c r="AG4" s="13"/>
      <c r="AH4" s="13"/>
      <c r="AI4" s="13"/>
      <c r="AJ4" s="13"/>
      <c r="AL4" s="13"/>
      <c r="AN4" s="13"/>
      <c r="AO4" s="13"/>
      <c r="AP4" s="13"/>
      <c r="AQ4" s="13"/>
    </row>
    <row r="5" spans="1:56" ht="12" customHeight="1" x14ac:dyDescent="0.2">
      <c r="A5" s="48">
        <v>1180</v>
      </c>
      <c r="B5" s="48" t="s">
        <v>7645</v>
      </c>
      <c r="C5" s="48" t="s">
        <v>7646</v>
      </c>
      <c r="D5" s="48" t="s">
        <v>712</v>
      </c>
      <c r="E5" s="62">
        <v>38.00168</v>
      </c>
      <c r="F5" s="62">
        <v>12.321624999999999</v>
      </c>
      <c r="G5" s="63">
        <v>-10000</v>
      </c>
      <c r="H5" s="63" t="s">
        <v>39</v>
      </c>
      <c r="M5" s="76">
        <v>-2999</v>
      </c>
      <c r="N5" s="74">
        <v>-2800</v>
      </c>
      <c r="O5" s="77">
        <f>(M5+N5)/2</f>
        <v>-2899.5</v>
      </c>
      <c r="P5" s="74">
        <f t="shared" ref="P5:P22" si="1">Q4+1</f>
        <v>256</v>
      </c>
      <c r="Q5" s="74">
        <v>260</v>
      </c>
      <c r="R5" s="74">
        <f t="shared" si="0"/>
        <v>5</v>
      </c>
      <c r="S5" s="78">
        <f>R5/2</f>
        <v>2.5</v>
      </c>
      <c r="T5" s="40"/>
      <c r="U5" s="40" t="s">
        <v>7647</v>
      </c>
      <c r="V5" s="40"/>
      <c r="W5" s="40"/>
      <c r="Y5" s="13"/>
      <c r="Z5" s="13"/>
      <c r="AA5" s="13"/>
      <c r="AB5" s="13"/>
      <c r="AC5" s="13"/>
      <c r="AD5" s="13"/>
      <c r="AE5" s="13"/>
      <c r="AF5" s="13"/>
      <c r="AG5" s="13"/>
      <c r="AH5" s="13"/>
      <c r="AI5" s="13"/>
      <c r="AJ5" s="13"/>
      <c r="AL5" s="13"/>
      <c r="AN5" s="13"/>
      <c r="AO5" s="13"/>
      <c r="AP5" s="13"/>
      <c r="AQ5" s="13"/>
    </row>
    <row r="6" spans="1:56" ht="12" customHeight="1" x14ac:dyDescent="0.2">
      <c r="A6" s="48">
        <v>2102</v>
      </c>
      <c r="C6" s="48" t="s">
        <v>7648</v>
      </c>
      <c r="D6" s="48" t="s">
        <v>1527</v>
      </c>
      <c r="E6" s="62">
        <v>37.0869</v>
      </c>
      <c r="F6" s="62">
        <v>25.344999999999999</v>
      </c>
      <c r="G6" s="63">
        <v>-10000</v>
      </c>
      <c r="H6" s="63" t="s">
        <v>39</v>
      </c>
      <c r="M6" s="76">
        <f>N5+1</f>
        <v>-2799</v>
      </c>
      <c r="N6" s="74">
        <v>-2600</v>
      </c>
      <c r="O6" s="77">
        <f t="shared" ref="O6:O19" si="2">(M6+N6)/2</f>
        <v>-2699.5</v>
      </c>
      <c r="P6" s="74">
        <f t="shared" si="1"/>
        <v>261</v>
      </c>
      <c r="Q6" s="74">
        <v>266</v>
      </c>
      <c r="R6" s="74">
        <f t="shared" si="0"/>
        <v>6</v>
      </c>
      <c r="S6" s="78">
        <f t="shared" ref="S6:S21" si="3">R6/2</f>
        <v>3</v>
      </c>
      <c r="T6" s="40"/>
      <c r="U6" s="40"/>
      <c r="V6" s="40"/>
      <c r="W6" s="40"/>
      <c r="X6" s="79"/>
      <c r="Y6" s="13"/>
      <c r="Z6" s="13"/>
      <c r="AA6" s="13"/>
      <c r="AB6" s="13"/>
      <c r="AC6" s="13"/>
      <c r="AD6" s="13"/>
      <c r="AE6" s="13"/>
      <c r="AF6" s="13"/>
      <c r="AG6" s="13"/>
      <c r="AH6" s="13"/>
      <c r="AI6" s="13"/>
      <c r="AJ6" s="13"/>
      <c r="AL6" s="13"/>
      <c r="AN6" s="13"/>
      <c r="AO6" s="13"/>
      <c r="AP6" s="13"/>
      <c r="AQ6" s="13"/>
    </row>
    <row r="7" spans="1:56" ht="12" customHeight="1" x14ac:dyDescent="0.2">
      <c r="A7" s="48">
        <v>3047</v>
      </c>
      <c r="C7" s="48" t="s">
        <v>7649</v>
      </c>
      <c r="D7" s="48" t="s">
        <v>1910</v>
      </c>
      <c r="E7" s="62">
        <v>34.986735000000003</v>
      </c>
      <c r="F7" s="62">
        <v>33.969797999999997</v>
      </c>
      <c r="G7" s="63">
        <v>-10000</v>
      </c>
      <c r="H7" s="63" t="s">
        <v>39</v>
      </c>
      <c r="M7" s="76">
        <f t="shared" ref="M7:M21" si="4">N6+1</f>
        <v>-2599</v>
      </c>
      <c r="N7" s="74">
        <v>-2400</v>
      </c>
      <c r="O7" s="77">
        <f t="shared" si="2"/>
        <v>-2499.5</v>
      </c>
      <c r="P7" s="74">
        <f t="shared" si="1"/>
        <v>267</v>
      </c>
      <c r="Q7" s="74">
        <v>315</v>
      </c>
      <c r="R7" s="74">
        <f t="shared" si="0"/>
        <v>49</v>
      </c>
      <c r="S7" s="78">
        <f t="shared" si="3"/>
        <v>24.5</v>
      </c>
      <c r="T7" s="40"/>
      <c r="U7" s="40"/>
      <c r="V7" s="40"/>
      <c r="W7" s="40"/>
      <c r="Y7" s="13"/>
      <c r="Z7" s="13"/>
      <c r="AA7" s="13"/>
      <c r="AB7" s="13"/>
      <c r="AC7" s="13"/>
      <c r="AD7" s="13"/>
      <c r="AE7" s="13"/>
      <c r="AF7" s="13"/>
      <c r="AG7" s="13"/>
      <c r="AH7" s="13"/>
      <c r="AI7" s="13"/>
      <c r="AJ7" s="13"/>
      <c r="AL7" s="13"/>
      <c r="AN7" s="13"/>
      <c r="AO7" s="13"/>
      <c r="AP7" s="13"/>
      <c r="AQ7" s="13"/>
    </row>
    <row r="8" spans="1:56" ht="12" customHeight="1" x14ac:dyDescent="0.2">
      <c r="A8" s="48">
        <v>3062</v>
      </c>
      <c r="C8" s="48" t="s">
        <v>7650</v>
      </c>
      <c r="D8" s="48" t="s">
        <v>1910</v>
      </c>
      <c r="E8" s="62">
        <v>34.570500000000003</v>
      </c>
      <c r="F8" s="62">
        <v>32.990699999999997</v>
      </c>
      <c r="G8" s="63">
        <v>-10000</v>
      </c>
      <c r="H8" s="63" t="s">
        <v>39</v>
      </c>
      <c r="M8" s="76">
        <f t="shared" si="4"/>
        <v>-2399</v>
      </c>
      <c r="N8" s="74">
        <v>-2200</v>
      </c>
      <c r="O8" s="77">
        <f t="shared" si="2"/>
        <v>-2299.5</v>
      </c>
      <c r="P8" s="74">
        <f t="shared" si="1"/>
        <v>316</v>
      </c>
      <c r="Q8" s="74">
        <v>324</v>
      </c>
      <c r="R8" s="74">
        <f t="shared" si="0"/>
        <v>9</v>
      </c>
      <c r="S8" s="78">
        <f t="shared" si="3"/>
        <v>4.5</v>
      </c>
      <c r="T8" s="40"/>
      <c r="U8" s="40"/>
      <c r="V8" s="40"/>
      <c r="W8" s="40"/>
      <c r="X8" s="79"/>
      <c r="Y8" s="13"/>
      <c r="Z8" s="13"/>
      <c r="AA8" s="13"/>
      <c r="AB8" s="13"/>
      <c r="AC8" s="13"/>
      <c r="AD8" s="13"/>
      <c r="AE8" s="13"/>
      <c r="AF8" s="13"/>
      <c r="AG8" s="13"/>
      <c r="AH8" s="13"/>
      <c r="AI8" s="13"/>
      <c r="AJ8" s="13"/>
      <c r="AL8" s="13"/>
      <c r="AN8" s="13"/>
      <c r="AO8" s="13"/>
      <c r="AP8" s="13"/>
      <c r="AQ8" s="13"/>
    </row>
    <row r="9" spans="1:56" ht="12" customHeight="1" x14ac:dyDescent="0.2">
      <c r="A9" s="48">
        <v>3079</v>
      </c>
      <c r="B9" s="48" t="s">
        <v>7651</v>
      </c>
      <c r="C9" s="48" t="s">
        <v>7652</v>
      </c>
      <c r="D9" s="48" t="s">
        <v>1910</v>
      </c>
      <c r="E9" s="62">
        <v>34.911610000000003</v>
      </c>
      <c r="F9" s="62">
        <v>32.324185</v>
      </c>
      <c r="G9" s="63">
        <v>-10000</v>
      </c>
      <c r="H9" s="63" t="s">
        <v>39</v>
      </c>
      <c r="M9" s="76">
        <f t="shared" si="4"/>
        <v>-2199</v>
      </c>
      <c r="N9" s="74">
        <v>-2000</v>
      </c>
      <c r="O9" s="77">
        <f t="shared" si="2"/>
        <v>-2099.5</v>
      </c>
      <c r="P9" s="74">
        <f t="shared" si="1"/>
        <v>325</v>
      </c>
      <c r="Q9" s="74">
        <v>379</v>
      </c>
      <c r="R9" s="74">
        <f t="shared" si="0"/>
        <v>55</v>
      </c>
      <c r="S9" s="78">
        <f t="shared" si="3"/>
        <v>27.5</v>
      </c>
      <c r="T9" s="40"/>
      <c r="U9" s="40"/>
      <c r="V9" s="40"/>
      <c r="W9" s="40"/>
      <c r="Y9" s="13"/>
      <c r="Z9" s="13"/>
      <c r="AA9" s="13"/>
      <c r="AB9" s="13"/>
      <c r="AC9" s="13"/>
      <c r="AD9" s="13"/>
      <c r="AE9" s="13"/>
      <c r="AF9" s="13"/>
      <c r="AG9" s="13"/>
      <c r="AH9" s="13"/>
      <c r="AI9" s="13"/>
      <c r="AJ9" s="13"/>
      <c r="AL9" s="13"/>
      <c r="AN9" s="13"/>
      <c r="AO9" s="13"/>
      <c r="AP9" s="13"/>
      <c r="AQ9" s="13"/>
    </row>
    <row r="10" spans="1:56" ht="12" customHeight="1" x14ac:dyDescent="0.2">
      <c r="A10" s="48">
        <v>3659.1</v>
      </c>
      <c r="B10" s="48" t="s">
        <v>7653</v>
      </c>
      <c r="C10" s="48" t="s">
        <v>7654</v>
      </c>
      <c r="D10" s="48" t="s">
        <v>7655</v>
      </c>
      <c r="E10" s="62">
        <v>18.001999999999999</v>
      </c>
      <c r="F10" s="62">
        <v>41.664999999999999</v>
      </c>
      <c r="G10" s="63">
        <v>-10000</v>
      </c>
      <c r="H10" s="63" t="s">
        <v>39</v>
      </c>
      <c r="M10" s="76">
        <f t="shared" si="4"/>
        <v>-1999</v>
      </c>
      <c r="N10" s="74">
        <v>-1800</v>
      </c>
      <c r="O10" s="77">
        <f t="shared" si="2"/>
        <v>-1899.5</v>
      </c>
      <c r="P10" s="74">
        <f t="shared" si="1"/>
        <v>380</v>
      </c>
      <c r="Q10" s="74">
        <v>395</v>
      </c>
      <c r="R10" s="74">
        <f t="shared" si="0"/>
        <v>16</v>
      </c>
      <c r="S10" s="78">
        <f t="shared" si="3"/>
        <v>8</v>
      </c>
      <c r="T10" s="40"/>
      <c r="U10" s="40" t="s">
        <v>7656</v>
      </c>
      <c r="V10" s="40"/>
      <c r="W10" s="40"/>
      <c r="Y10" s="13"/>
      <c r="Z10" s="13"/>
      <c r="AA10" s="13"/>
      <c r="AB10" s="13"/>
      <c r="AC10" s="13"/>
      <c r="AD10" s="13"/>
      <c r="AE10" s="13"/>
      <c r="AF10" s="13"/>
      <c r="AG10" s="13"/>
      <c r="AH10" s="13"/>
      <c r="AI10" s="13"/>
      <c r="AJ10" s="13"/>
      <c r="AL10" s="13"/>
      <c r="AN10" s="13"/>
      <c r="AO10" s="13"/>
      <c r="AP10" s="13"/>
      <c r="AQ10" s="13"/>
    </row>
    <row r="11" spans="1:56" ht="12" customHeight="1" x14ac:dyDescent="0.2">
      <c r="A11" s="48">
        <v>3659.2</v>
      </c>
      <c r="C11" s="48" t="s">
        <v>7657</v>
      </c>
      <c r="D11" s="48" t="s">
        <v>7655</v>
      </c>
      <c r="E11" s="62">
        <v>18.213999999999999</v>
      </c>
      <c r="F11" s="62">
        <v>41.529000000000003</v>
      </c>
      <c r="G11" s="63">
        <v>-10000</v>
      </c>
      <c r="H11" s="63" t="s">
        <v>39</v>
      </c>
      <c r="M11" s="76">
        <f t="shared" si="4"/>
        <v>-1799</v>
      </c>
      <c r="N11" s="74">
        <v>-1600</v>
      </c>
      <c r="O11" s="77">
        <f>(M11+N11)/2</f>
        <v>-1699.5</v>
      </c>
      <c r="P11" s="74">
        <f t="shared" si="1"/>
        <v>396</v>
      </c>
      <c r="Q11" s="74">
        <v>401</v>
      </c>
      <c r="R11" s="74">
        <f t="shared" si="0"/>
        <v>6</v>
      </c>
      <c r="S11" s="78">
        <f t="shared" si="3"/>
        <v>3</v>
      </c>
      <c r="T11" s="40"/>
      <c r="V11" s="40"/>
      <c r="W11" s="40"/>
      <c r="Y11" s="13"/>
      <c r="Z11" s="13"/>
      <c r="AA11" s="13"/>
      <c r="AB11" s="13"/>
      <c r="AC11" s="13"/>
      <c r="AD11" s="13"/>
      <c r="AE11" s="13"/>
      <c r="AF11" s="13"/>
      <c r="AG11" s="13"/>
      <c r="AH11" s="13"/>
      <c r="AI11" s="13"/>
      <c r="AJ11" s="13"/>
      <c r="AL11" s="13"/>
      <c r="AN11" s="13"/>
      <c r="AO11" s="13"/>
      <c r="AP11" s="13"/>
      <c r="AQ11" s="13"/>
    </row>
    <row r="12" spans="1:56" ht="12" customHeight="1" x14ac:dyDescent="0.2">
      <c r="A12" s="48">
        <v>101</v>
      </c>
      <c r="B12" s="48" t="s">
        <v>64</v>
      </c>
      <c r="C12" s="48" t="s">
        <v>7658</v>
      </c>
      <c r="D12" s="48" t="s">
        <v>45</v>
      </c>
      <c r="E12" s="62">
        <v>50.571469999999998</v>
      </c>
      <c r="F12" s="62">
        <v>-2.4451399999999999</v>
      </c>
      <c r="G12" s="63">
        <v>-8500</v>
      </c>
      <c r="H12" s="63" t="s">
        <v>39</v>
      </c>
      <c r="M12" s="76">
        <f t="shared" si="4"/>
        <v>-1599</v>
      </c>
      <c r="N12" s="74">
        <v>-1400</v>
      </c>
      <c r="O12" s="77">
        <f t="shared" si="2"/>
        <v>-1499.5</v>
      </c>
      <c r="P12" s="74">
        <f t="shared" si="1"/>
        <v>402</v>
      </c>
      <c r="Q12" s="74">
        <v>560</v>
      </c>
      <c r="R12" s="74">
        <f t="shared" si="0"/>
        <v>159</v>
      </c>
      <c r="S12" s="78">
        <f t="shared" si="3"/>
        <v>79.5</v>
      </c>
      <c r="T12" s="40"/>
      <c r="U12" s="40" t="s">
        <v>7659</v>
      </c>
      <c r="V12" s="40"/>
      <c r="W12" s="40"/>
      <c r="Y12" s="13"/>
      <c r="Z12" s="13"/>
      <c r="AA12" s="13"/>
      <c r="AB12" s="13"/>
      <c r="AC12" s="13"/>
      <c r="AD12" s="13"/>
      <c r="AE12" s="13"/>
      <c r="AF12" s="13"/>
      <c r="AG12" s="13"/>
      <c r="AH12" s="13"/>
      <c r="AI12" s="13"/>
      <c r="AL12" s="13"/>
      <c r="AN12" s="13"/>
      <c r="AO12" s="13"/>
      <c r="AP12" s="13"/>
      <c r="AQ12" s="13"/>
    </row>
    <row r="13" spans="1:56" ht="12" customHeight="1" x14ac:dyDescent="0.2">
      <c r="A13" s="48">
        <v>737</v>
      </c>
      <c r="C13" s="48" t="s">
        <v>7660</v>
      </c>
      <c r="D13" s="48" t="s">
        <v>395</v>
      </c>
      <c r="E13" s="62">
        <v>41.475299999999997</v>
      </c>
      <c r="F13" s="62">
        <v>8.9824000000000002</v>
      </c>
      <c r="G13" s="63">
        <v>-8500</v>
      </c>
      <c r="H13" s="63" t="s">
        <v>39</v>
      </c>
      <c r="M13" s="76">
        <f t="shared" si="4"/>
        <v>-1399</v>
      </c>
      <c r="N13" s="74">
        <v>-1200</v>
      </c>
      <c r="O13" s="77">
        <f t="shared" si="2"/>
        <v>-1299.5</v>
      </c>
      <c r="P13" s="74">
        <f t="shared" si="1"/>
        <v>561</v>
      </c>
      <c r="Q13" s="74">
        <v>591</v>
      </c>
      <c r="R13" s="74">
        <f t="shared" si="0"/>
        <v>31</v>
      </c>
      <c r="S13" s="78">
        <f t="shared" si="3"/>
        <v>15.5</v>
      </c>
      <c r="T13" s="40"/>
      <c r="U13" s="40"/>
      <c r="V13" s="40"/>
      <c r="W13" s="40"/>
      <c r="Y13" s="13"/>
      <c r="Z13" s="13"/>
      <c r="AA13" s="13"/>
      <c r="AB13" s="13"/>
      <c r="AC13" s="13"/>
      <c r="AD13" s="13"/>
      <c r="AE13" s="13"/>
      <c r="AF13" s="13"/>
      <c r="AG13" s="13"/>
      <c r="AH13" s="13"/>
      <c r="AI13" s="13"/>
      <c r="AJ13" s="13"/>
      <c r="AL13" s="13"/>
      <c r="AN13" s="13"/>
      <c r="AO13" s="13"/>
      <c r="AP13" s="13"/>
      <c r="AQ13" s="13"/>
    </row>
    <row r="14" spans="1:56" ht="12" customHeight="1" x14ac:dyDescent="0.2">
      <c r="A14" s="48">
        <v>3076</v>
      </c>
      <c r="C14" s="48" t="s">
        <v>7661</v>
      </c>
      <c r="D14" s="48" t="s">
        <v>1910</v>
      </c>
      <c r="E14" s="62">
        <v>34.822600000000001</v>
      </c>
      <c r="F14" s="62">
        <v>32.396700000000003</v>
      </c>
      <c r="G14" s="63">
        <v>-8400</v>
      </c>
      <c r="H14" s="63" t="s">
        <v>39</v>
      </c>
      <c r="M14" s="76">
        <f t="shared" si="4"/>
        <v>-1199</v>
      </c>
      <c r="N14" s="74">
        <v>-1000</v>
      </c>
      <c r="O14" s="77">
        <f t="shared" si="2"/>
        <v>-1099.5</v>
      </c>
      <c r="P14" s="74">
        <f t="shared" si="1"/>
        <v>592</v>
      </c>
      <c r="Q14" s="74">
        <v>647</v>
      </c>
      <c r="R14" s="74">
        <f t="shared" si="0"/>
        <v>56</v>
      </c>
      <c r="S14" s="78">
        <f t="shared" si="3"/>
        <v>28</v>
      </c>
      <c r="T14" s="40"/>
      <c r="U14" s="40" t="s">
        <v>7662</v>
      </c>
      <c r="V14" s="40"/>
      <c r="W14" s="40"/>
      <c r="Y14" s="13"/>
      <c r="Z14" s="13"/>
      <c r="AA14" s="13"/>
      <c r="AB14" s="13"/>
      <c r="AC14" s="13"/>
      <c r="AD14" s="13"/>
      <c r="AE14" s="13"/>
      <c r="AF14" s="13"/>
      <c r="AG14" s="13"/>
      <c r="AH14" s="13"/>
      <c r="AI14" s="13"/>
      <c r="AJ14" s="13"/>
      <c r="AL14" s="13"/>
      <c r="AN14" s="13"/>
      <c r="AO14" s="13"/>
      <c r="AP14" s="13"/>
      <c r="AQ14" s="13"/>
    </row>
    <row r="15" spans="1:56" s="64" customFormat="1" ht="12" customHeight="1" x14ac:dyDescent="0.2">
      <c r="A15" s="48">
        <v>3094.1</v>
      </c>
      <c r="B15" s="48"/>
      <c r="C15" s="48" t="s">
        <v>7663</v>
      </c>
      <c r="D15" s="48" t="s">
        <v>1910</v>
      </c>
      <c r="E15" s="62">
        <v>35.404200000000003</v>
      </c>
      <c r="F15" s="62">
        <v>33.747999999999998</v>
      </c>
      <c r="G15" s="63">
        <v>-8400</v>
      </c>
      <c r="H15" s="63" t="s">
        <v>39</v>
      </c>
      <c r="I15" s="13"/>
      <c r="J15" s="13"/>
      <c r="K15" s="13"/>
      <c r="L15" s="1"/>
      <c r="M15" s="76">
        <f t="shared" si="4"/>
        <v>-999</v>
      </c>
      <c r="N15" s="74">
        <v>-800</v>
      </c>
      <c r="O15" s="77">
        <f t="shared" si="2"/>
        <v>-899.5</v>
      </c>
      <c r="P15" s="74">
        <f t="shared" si="1"/>
        <v>648</v>
      </c>
      <c r="Q15" s="74">
        <v>689</v>
      </c>
      <c r="R15" s="74">
        <f t="shared" si="0"/>
        <v>42</v>
      </c>
      <c r="S15" s="78">
        <f t="shared" si="3"/>
        <v>21</v>
      </c>
      <c r="T15" s="40"/>
      <c r="U15" s="40" t="s">
        <v>7664</v>
      </c>
      <c r="V15" s="40"/>
      <c r="W15" s="40"/>
      <c r="X15" s="13"/>
      <c r="Y15" s="13"/>
      <c r="Z15" s="13"/>
      <c r="AA15" s="13"/>
      <c r="AB15" s="13"/>
      <c r="AC15" s="13"/>
      <c r="AD15" s="13"/>
      <c r="AE15" s="13"/>
      <c r="AF15" s="13"/>
      <c r="AG15" s="13"/>
      <c r="AH15" s="13"/>
      <c r="AI15" s="13"/>
      <c r="AJ15" s="13"/>
      <c r="AK15" s="13"/>
      <c r="AL15" s="13"/>
      <c r="AM15" s="13"/>
      <c r="AN15" s="13"/>
      <c r="AO15" s="13"/>
      <c r="AP15" s="13"/>
      <c r="AQ15" s="13"/>
      <c r="AR15" s="1"/>
      <c r="AS15" s="1"/>
      <c r="AT15" s="1"/>
      <c r="AU15" s="1"/>
      <c r="AV15" s="1"/>
      <c r="AW15" s="1"/>
      <c r="AX15" s="1"/>
      <c r="AY15" s="1"/>
      <c r="AZ15" s="1"/>
      <c r="BA15" s="1"/>
      <c r="BB15" s="1"/>
      <c r="BC15" s="1"/>
      <c r="BD15" s="1"/>
    </row>
    <row r="16" spans="1:56" s="64" customFormat="1" ht="12" customHeight="1" x14ac:dyDescent="0.2">
      <c r="A16" s="48">
        <v>6.1</v>
      </c>
      <c r="B16" s="48"/>
      <c r="C16" s="48" t="s">
        <v>7665</v>
      </c>
      <c r="D16" s="48" t="s">
        <v>37</v>
      </c>
      <c r="E16" s="62">
        <v>52.762</v>
      </c>
      <c r="F16" s="62">
        <v>6.452</v>
      </c>
      <c r="G16" s="63">
        <v>-8000</v>
      </c>
      <c r="H16" s="63" t="s">
        <v>39</v>
      </c>
      <c r="I16" s="13"/>
      <c r="J16" s="13"/>
      <c r="K16" s="13"/>
      <c r="L16" s="1"/>
      <c r="M16" s="76">
        <f t="shared" si="4"/>
        <v>-799</v>
      </c>
      <c r="N16" s="74">
        <v>-600</v>
      </c>
      <c r="O16" s="77">
        <f t="shared" si="2"/>
        <v>-699.5</v>
      </c>
      <c r="P16" s="74">
        <f t="shared" si="1"/>
        <v>690</v>
      </c>
      <c r="Q16" s="74">
        <v>1271</v>
      </c>
      <c r="R16" s="74">
        <f t="shared" si="0"/>
        <v>582</v>
      </c>
      <c r="S16" s="78">
        <f t="shared" si="3"/>
        <v>291</v>
      </c>
      <c r="T16" s="40"/>
      <c r="U16" s="40" t="s">
        <v>7664</v>
      </c>
      <c r="V16" s="40"/>
      <c r="W16" s="40"/>
      <c r="X16" s="13"/>
      <c r="Y16" s="13"/>
      <c r="Z16" s="13"/>
      <c r="AA16" s="13"/>
      <c r="AB16" s="13"/>
      <c r="AC16" s="13"/>
      <c r="AD16" s="13"/>
      <c r="AE16" s="13"/>
      <c r="AF16" s="13"/>
      <c r="AG16" s="13"/>
      <c r="AH16" s="13"/>
      <c r="AI16" s="13"/>
      <c r="AJ16" s="13"/>
      <c r="AK16" s="13"/>
      <c r="AL16" s="13"/>
      <c r="AM16" s="13"/>
      <c r="AN16" s="13"/>
      <c r="AO16" s="13"/>
      <c r="AP16" s="13"/>
      <c r="AQ16" s="13"/>
      <c r="AR16" s="1"/>
      <c r="AS16" s="1"/>
      <c r="AT16" s="1"/>
      <c r="AU16" s="1"/>
      <c r="AV16" s="1"/>
      <c r="AW16" s="1"/>
      <c r="AX16" s="1"/>
      <c r="AY16" s="1"/>
      <c r="AZ16" s="1"/>
      <c r="BA16" s="1"/>
      <c r="BB16" s="1"/>
      <c r="BC16" s="1"/>
      <c r="BD16" s="1"/>
    </row>
    <row r="17" spans="1:56" s="64" customFormat="1" ht="12" customHeight="1" x14ac:dyDescent="0.2">
      <c r="A17" s="48">
        <v>3056</v>
      </c>
      <c r="B17" s="48" t="s">
        <v>7666</v>
      </c>
      <c r="C17" s="48" t="s">
        <v>7667</v>
      </c>
      <c r="D17" s="48" t="s">
        <v>1910</v>
      </c>
      <c r="E17" s="62">
        <v>34.724200000000003</v>
      </c>
      <c r="F17" s="62">
        <v>33.3324</v>
      </c>
      <c r="G17" s="63">
        <v>-8000</v>
      </c>
      <c r="H17" s="63" t="s">
        <v>39</v>
      </c>
      <c r="I17" s="13"/>
      <c r="J17" s="13"/>
      <c r="K17" s="13"/>
      <c r="L17" s="1"/>
      <c r="M17" s="76">
        <f t="shared" si="4"/>
        <v>-599</v>
      </c>
      <c r="N17" s="74">
        <v>-400</v>
      </c>
      <c r="O17" s="77">
        <f t="shared" si="2"/>
        <v>-499.5</v>
      </c>
      <c r="P17" s="74">
        <f t="shared" si="1"/>
        <v>1272</v>
      </c>
      <c r="Q17" s="74">
        <v>2026</v>
      </c>
      <c r="R17" s="74">
        <f t="shared" si="0"/>
        <v>755</v>
      </c>
      <c r="S17" s="78">
        <f t="shared" si="3"/>
        <v>377.5</v>
      </c>
      <c r="T17" s="40"/>
      <c r="U17" s="40" t="s">
        <v>7668</v>
      </c>
      <c r="V17" s="40"/>
      <c r="W17" s="40"/>
      <c r="X17" s="13"/>
      <c r="Y17" s="13"/>
      <c r="Z17" s="13"/>
      <c r="AA17" s="13"/>
      <c r="AB17" s="13"/>
      <c r="AC17" s="13"/>
      <c r="AD17" s="13"/>
      <c r="AE17" s="13"/>
      <c r="AF17" s="13"/>
      <c r="AG17" s="13"/>
      <c r="AH17" s="13"/>
      <c r="AI17" s="13"/>
      <c r="AJ17" s="13"/>
      <c r="AK17" s="13"/>
      <c r="AL17" s="13"/>
      <c r="AM17" s="13"/>
      <c r="AN17" s="13"/>
      <c r="AO17" s="13"/>
      <c r="AP17" s="13"/>
      <c r="AQ17" s="13"/>
      <c r="AR17" s="1"/>
      <c r="AS17" s="1"/>
      <c r="AT17" s="1"/>
      <c r="AU17" s="1"/>
      <c r="AV17" s="1"/>
      <c r="AW17" s="1"/>
      <c r="AX17" s="1"/>
      <c r="AY17" s="1"/>
      <c r="AZ17" s="1"/>
      <c r="BA17" s="1"/>
      <c r="BB17" s="1"/>
      <c r="BC17" s="1"/>
      <c r="BD17" s="1"/>
    </row>
    <row r="18" spans="1:56" s="64" customFormat="1" ht="12" customHeight="1" x14ac:dyDescent="0.2">
      <c r="A18" s="48">
        <v>3381</v>
      </c>
      <c r="B18" s="48" t="s">
        <v>7669</v>
      </c>
      <c r="C18" s="48" t="s">
        <v>7670</v>
      </c>
      <c r="D18" s="48" t="s">
        <v>2563</v>
      </c>
      <c r="E18" s="62">
        <v>36.888953999999998</v>
      </c>
      <c r="F18" s="62">
        <v>34.871192000000001</v>
      </c>
      <c r="G18" s="63">
        <v>-8000</v>
      </c>
      <c r="H18" s="63" t="s">
        <v>39</v>
      </c>
      <c r="I18" s="13"/>
      <c r="J18" s="13" t="s">
        <v>39</v>
      </c>
      <c r="K18" s="13"/>
      <c r="L18" s="1"/>
      <c r="M18" s="76">
        <f t="shared" si="4"/>
        <v>-399</v>
      </c>
      <c r="N18" s="74">
        <v>-200</v>
      </c>
      <c r="O18" s="77">
        <f t="shared" si="2"/>
        <v>-299.5</v>
      </c>
      <c r="P18" s="74">
        <f t="shared" si="1"/>
        <v>2027</v>
      </c>
      <c r="Q18" s="74">
        <v>2692</v>
      </c>
      <c r="R18" s="74">
        <f t="shared" si="0"/>
        <v>666</v>
      </c>
      <c r="S18" s="78">
        <f t="shared" si="3"/>
        <v>333</v>
      </c>
      <c r="T18" s="40"/>
      <c r="U18" s="40" t="s">
        <v>7671</v>
      </c>
      <c r="V18" s="40"/>
      <c r="W18" s="40"/>
      <c r="X18" s="13"/>
      <c r="Y18" s="13"/>
      <c r="Z18" s="13"/>
      <c r="AA18" s="13"/>
      <c r="AB18" s="13"/>
      <c r="AC18" s="13"/>
      <c r="AD18" s="13"/>
      <c r="AE18" s="13"/>
      <c r="AF18" s="13"/>
      <c r="AG18" s="13"/>
      <c r="AH18" s="13"/>
      <c r="AI18" s="13"/>
      <c r="AJ18" s="13"/>
      <c r="AK18" s="13"/>
      <c r="AL18" s="13"/>
      <c r="AM18" s="13"/>
      <c r="AN18" s="13"/>
      <c r="AO18" s="13"/>
      <c r="AP18" s="13"/>
      <c r="AQ18" s="13"/>
      <c r="AR18" s="1"/>
      <c r="AS18" s="1"/>
      <c r="AT18" s="1"/>
      <c r="AU18" s="1"/>
      <c r="AV18" s="1"/>
      <c r="AW18" s="1"/>
      <c r="AX18" s="1"/>
      <c r="AY18" s="1"/>
      <c r="AZ18" s="1"/>
      <c r="BA18" s="1"/>
      <c r="BB18" s="1"/>
      <c r="BC18" s="1"/>
      <c r="BD18" s="1"/>
    </row>
    <row r="19" spans="1:56" s="64" customFormat="1" ht="12" customHeight="1" x14ac:dyDescent="0.2">
      <c r="A19" s="48">
        <v>2931</v>
      </c>
      <c r="B19" s="48" t="s">
        <v>7672</v>
      </c>
      <c r="C19" s="48" t="s">
        <v>7673</v>
      </c>
      <c r="D19" s="48" t="s">
        <v>1761</v>
      </c>
      <c r="E19" s="62">
        <v>35.518999999999998</v>
      </c>
      <c r="F19" s="62">
        <v>24.0215</v>
      </c>
      <c r="G19" s="63">
        <v>-7000</v>
      </c>
      <c r="H19" s="63" t="s">
        <v>39</v>
      </c>
      <c r="I19" s="13" t="s">
        <v>39</v>
      </c>
      <c r="J19" s="13"/>
      <c r="K19" s="13"/>
      <c r="L19" s="1"/>
      <c r="M19" s="76">
        <f t="shared" si="4"/>
        <v>-199</v>
      </c>
      <c r="N19" s="80"/>
      <c r="O19" s="77">
        <f t="shared" si="2"/>
        <v>-99.5</v>
      </c>
      <c r="P19" s="74">
        <f t="shared" si="1"/>
        <v>2693</v>
      </c>
      <c r="Q19" s="74">
        <v>3641</v>
      </c>
      <c r="R19" s="74">
        <f t="shared" si="0"/>
        <v>949</v>
      </c>
      <c r="S19" s="78">
        <f t="shared" si="3"/>
        <v>474.5</v>
      </c>
      <c r="T19" s="40"/>
      <c r="U19" s="40" t="s">
        <v>7674</v>
      </c>
      <c r="V19" s="40"/>
      <c r="W19" s="40"/>
      <c r="X19" s="13"/>
      <c r="Y19" s="13"/>
      <c r="Z19" s="13"/>
      <c r="AA19" s="13"/>
      <c r="AB19" s="13"/>
      <c r="AC19" s="13"/>
      <c r="AD19" s="13"/>
      <c r="AE19" s="13"/>
      <c r="AF19" s="13"/>
      <c r="AG19" s="13"/>
      <c r="AH19" s="13"/>
      <c r="AI19" s="13"/>
      <c r="AJ19" s="13"/>
      <c r="AK19" s="13"/>
      <c r="AL19" s="13"/>
      <c r="AM19" s="13"/>
      <c r="AN19" s="13"/>
      <c r="AO19" s="13"/>
      <c r="AP19" s="13"/>
      <c r="AQ19" s="13"/>
      <c r="AR19" s="1"/>
      <c r="AS19" s="1"/>
      <c r="AT19" s="1"/>
      <c r="AU19" s="1"/>
      <c r="AV19" s="1"/>
      <c r="AW19" s="1"/>
      <c r="AX19" s="1"/>
      <c r="AY19" s="1"/>
      <c r="AZ19" s="1"/>
      <c r="BA19" s="1"/>
      <c r="BB19" s="1"/>
      <c r="BC19" s="1"/>
      <c r="BD19" s="1"/>
    </row>
    <row r="20" spans="1:56" s="64" customFormat="1" ht="12" customHeight="1" x14ac:dyDescent="0.2">
      <c r="A20" s="48">
        <v>2952</v>
      </c>
      <c r="B20" s="48" t="s">
        <v>7675</v>
      </c>
      <c r="C20" s="48" t="s">
        <v>7676</v>
      </c>
      <c r="D20" s="48" t="s">
        <v>1761</v>
      </c>
      <c r="E20" s="62">
        <v>35.340980000000002</v>
      </c>
      <c r="F20" s="62">
        <v>25.152170000000002</v>
      </c>
      <c r="G20" s="63">
        <v>-7000</v>
      </c>
      <c r="H20" s="63" t="s">
        <v>39</v>
      </c>
      <c r="I20" s="13" t="s">
        <v>39</v>
      </c>
      <c r="J20" s="13" t="s">
        <v>39</v>
      </c>
      <c r="K20" s="13"/>
      <c r="L20" s="1"/>
      <c r="M20" s="76">
        <f t="shared" si="4"/>
        <v>1</v>
      </c>
      <c r="N20" s="74">
        <v>200</v>
      </c>
      <c r="O20" s="77">
        <v>100</v>
      </c>
      <c r="P20" s="74">
        <f t="shared" si="1"/>
        <v>3642</v>
      </c>
      <c r="Q20" s="74">
        <v>3918</v>
      </c>
      <c r="R20" s="74">
        <f t="shared" si="0"/>
        <v>277</v>
      </c>
      <c r="S20" s="78">
        <f t="shared" si="3"/>
        <v>138.5</v>
      </c>
      <c r="T20" s="40"/>
      <c r="U20" s="40" t="s">
        <v>7674</v>
      </c>
      <c r="V20" s="40"/>
      <c r="W20" s="40"/>
      <c r="X20" s="13"/>
      <c r="Y20" s="13"/>
      <c r="Z20" s="13"/>
      <c r="AA20" s="13"/>
      <c r="AB20" s="13"/>
      <c r="AC20" s="13"/>
      <c r="AD20" s="13"/>
      <c r="AE20" s="13"/>
      <c r="AF20" s="13"/>
      <c r="AG20" s="13"/>
      <c r="AH20" s="13"/>
      <c r="AI20" s="13"/>
      <c r="AJ20" s="13"/>
      <c r="AK20" s="13"/>
      <c r="AL20" s="13"/>
      <c r="AM20" s="13"/>
      <c r="AN20" s="13"/>
      <c r="AO20" s="13"/>
      <c r="AP20" s="13"/>
      <c r="AQ20" s="13"/>
      <c r="AR20" s="1"/>
      <c r="AS20" s="1"/>
      <c r="AT20" s="1"/>
      <c r="AU20" s="1"/>
      <c r="AV20" s="1"/>
      <c r="AW20" s="1"/>
      <c r="AX20" s="1"/>
      <c r="AY20" s="1"/>
      <c r="AZ20" s="1"/>
      <c r="BA20" s="1"/>
      <c r="BB20" s="1"/>
      <c r="BC20" s="1"/>
      <c r="BD20" s="1"/>
    </row>
    <row r="21" spans="1:56" s="64" customFormat="1" ht="12" customHeight="1" x14ac:dyDescent="0.2">
      <c r="A21" s="48">
        <v>2961</v>
      </c>
      <c r="B21" s="48" t="s">
        <v>7677</v>
      </c>
      <c r="C21" s="48" t="s">
        <v>7678</v>
      </c>
      <c r="D21" s="48" t="s">
        <v>1761</v>
      </c>
      <c r="E21" s="62">
        <v>35.294400000000003</v>
      </c>
      <c r="F21" s="62">
        <v>25.484999999999999</v>
      </c>
      <c r="G21" s="63">
        <v>-7000</v>
      </c>
      <c r="H21" s="63" t="s">
        <v>39</v>
      </c>
      <c r="I21" s="13" t="s">
        <v>39</v>
      </c>
      <c r="J21" s="13" t="s">
        <v>39</v>
      </c>
      <c r="K21" s="13"/>
      <c r="L21" s="1"/>
      <c r="M21" s="76">
        <f t="shared" si="4"/>
        <v>201</v>
      </c>
      <c r="N21" s="74">
        <v>400</v>
      </c>
      <c r="O21" s="77">
        <v>300</v>
      </c>
      <c r="P21" s="74">
        <f t="shared" si="1"/>
        <v>3919</v>
      </c>
      <c r="Q21" s="74">
        <v>4071</v>
      </c>
      <c r="R21" s="74">
        <f t="shared" si="0"/>
        <v>153</v>
      </c>
      <c r="S21" s="78">
        <f t="shared" si="3"/>
        <v>76.5</v>
      </c>
      <c r="T21" s="40"/>
      <c r="U21" s="40"/>
      <c r="V21" s="40"/>
      <c r="W21" s="40"/>
      <c r="X21" s="13"/>
      <c r="Y21" s="13"/>
      <c r="Z21" s="13"/>
      <c r="AA21" s="13"/>
      <c r="AB21" s="13"/>
      <c r="AC21" s="13"/>
      <c r="AD21" s="13"/>
      <c r="AE21" s="13"/>
      <c r="AF21" s="13"/>
      <c r="AG21" s="13"/>
      <c r="AH21" s="13"/>
      <c r="AI21" s="13"/>
      <c r="AJ21" s="13"/>
      <c r="AK21" s="13"/>
      <c r="AL21" s="13"/>
      <c r="AM21" s="13"/>
      <c r="AN21" s="13"/>
      <c r="AO21" s="13"/>
      <c r="AP21" s="13"/>
      <c r="AQ21" s="13"/>
      <c r="AR21" s="1"/>
      <c r="AS21" s="1"/>
      <c r="AT21" s="1"/>
      <c r="AU21" s="1"/>
      <c r="AV21" s="1"/>
      <c r="AW21" s="1"/>
      <c r="AX21" s="1"/>
      <c r="AY21" s="1"/>
      <c r="AZ21" s="1"/>
      <c r="BA21" s="1"/>
      <c r="BB21" s="1"/>
      <c r="BC21" s="1"/>
      <c r="BD21" s="1"/>
    </row>
    <row r="22" spans="1:56" s="64" customFormat="1" ht="12" customHeight="1" x14ac:dyDescent="0.2">
      <c r="A22" s="48">
        <v>2966</v>
      </c>
      <c r="B22" s="48" t="s">
        <v>7679</v>
      </c>
      <c r="C22" s="48" t="s">
        <v>1078</v>
      </c>
      <c r="D22" s="48" t="s">
        <v>1761</v>
      </c>
      <c r="E22" s="62">
        <v>35.190432000000001</v>
      </c>
      <c r="F22" s="62">
        <v>25.717406</v>
      </c>
      <c r="G22" s="63">
        <v>-7000</v>
      </c>
      <c r="H22" s="63" t="s">
        <v>39</v>
      </c>
      <c r="I22" s="13" t="s">
        <v>39</v>
      </c>
      <c r="J22" s="13"/>
      <c r="K22" s="13"/>
      <c r="L22" s="1"/>
      <c r="M22" s="71" t="s">
        <v>7680</v>
      </c>
      <c r="N22" s="72"/>
      <c r="O22" s="73" t="s">
        <v>7644</v>
      </c>
      <c r="P22" s="74">
        <f t="shared" si="1"/>
        <v>4072</v>
      </c>
      <c r="Q22" s="74">
        <v>4104</v>
      </c>
      <c r="R22" s="74">
        <f>Q22-P22+1</f>
        <v>33</v>
      </c>
      <c r="S22" s="75" t="s">
        <v>7644</v>
      </c>
      <c r="T22" s="40"/>
      <c r="U22" s="40"/>
      <c r="V22" s="40"/>
      <c r="W22" s="40"/>
      <c r="X22" s="13"/>
      <c r="Y22" s="13"/>
      <c r="Z22" s="13"/>
      <c r="AA22" s="13"/>
      <c r="AB22" s="13"/>
      <c r="AC22" s="13"/>
      <c r="AD22" s="13"/>
      <c r="AE22" s="13"/>
      <c r="AF22" s="13"/>
      <c r="AG22" s="13"/>
      <c r="AH22" s="13"/>
      <c r="AI22" s="13"/>
      <c r="AJ22" s="13"/>
      <c r="AK22" s="13"/>
      <c r="AL22" s="13"/>
      <c r="AM22" s="13"/>
      <c r="AN22" s="13"/>
      <c r="AO22" s="13"/>
      <c r="AP22" s="13"/>
      <c r="AQ22" s="13"/>
      <c r="AR22" s="1"/>
      <c r="AS22" s="1"/>
      <c r="AT22" s="1"/>
      <c r="AU22" s="1"/>
      <c r="AV22" s="1"/>
      <c r="AW22" s="1"/>
      <c r="AX22" s="1"/>
      <c r="AY22" s="1"/>
      <c r="AZ22" s="1"/>
      <c r="BA22" s="1"/>
      <c r="BB22" s="1"/>
      <c r="BC22" s="1"/>
      <c r="BD22" s="1"/>
    </row>
    <row r="23" spans="1:56" s="64" customFormat="1" ht="12" customHeight="1" x14ac:dyDescent="0.2">
      <c r="A23" s="48">
        <v>2973</v>
      </c>
      <c r="B23" s="48" t="s">
        <v>7681</v>
      </c>
      <c r="C23" s="48" t="s">
        <v>7682</v>
      </c>
      <c r="D23" s="48" t="s">
        <v>1761</v>
      </c>
      <c r="E23" s="62">
        <v>35.184460999999999</v>
      </c>
      <c r="F23" s="62">
        <v>25.905438</v>
      </c>
      <c r="G23" s="63">
        <v>-7000</v>
      </c>
      <c r="H23" s="63" t="s">
        <v>39</v>
      </c>
      <c r="I23" s="13" t="s">
        <v>39</v>
      </c>
      <c r="J23" s="13" t="s">
        <v>39</v>
      </c>
      <c r="K23" s="13"/>
      <c r="L23" s="1"/>
      <c r="M23" s="76"/>
      <c r="N23" s="74"/>
      <c r="O23" s="74"/>
      <c r="P23" s="74"/>
      <c r="Q23" s="74"/>
      <c r="R23" s="74"/>
      <c r="S23" s="81"/>
      <c r="T23" s="40"/>
      <c r="U23" s="40"/>
      <c r="V23" s="40"/>
      <c r="W23" s="40"/>
      <c r="X23" s="13"/>
      <c r="Y23" s="13"/>
      <c r="Z23" s="13"/>
      <c r="AA23" s="13"/>
      <c r="AB23" s="13"/>
      <c r="AC23" s="13"/>
      <c r="AD23" s="13"/>
      <c r="AE23" s="13"/>
      <c r="AF23" s="13"/>
      <c r="AG23" s="13"/>
      <c r="AH23" s="13"/>
      <c r="AI23" s="13"/>
      <c r="AJ23" s="13"/>
      <c r="AK23" s="13"/>
      <c r="AL23" s="13"/>
      <c r="AM23" s="13"/>
      <c r="AN23" s="13"/>
      <c r="AO23" s="13"/>
      <c r="AP23" s="13"/>
      <c r="AQ23" s="13"/>
      <c r="AR23" s="1"/>
      <c r="AS23" s="1"/>
      <c r="AT23" s="1"/>
      <c r="AU23" s="1"/>
      <c r="AV23" s="1"/>
      <c r="AW23" s="1"/>
      <c r="AX23" s="1"/>
      <c r="AY23" s="1"/>
      <c r="AZ23" s="1"/>
      <c r="BA23" s="1"/>
      <c r="BB23" s="1"/>
      <c r="BC23" s="1"/>
      <c r="BD23" s="1"/>
    </row>
    <row r="24" spans="1:56" s="64" customFormat="1" ht="12" customHeight="1" thickBot="1" x14ac:dyDescent="0.25">
      <c r="A24" s="48">
        <v>2998</v>
      </c>
      <c r="B24" s="48" t="s">
        <v>7683</v>
      </c>
      <c r="C24" s="48" t="s">
        <v>7684</v>
      </c>
      <c r="D24" s="48" t="s">
        <v>1846</v>
      </c>
      <c r="E24" s="62">
        <v>34.932400000000001</v>
      </c>
      <c r="F24" s="62">
        <v>24.924099999999999</v>
      </c>
      <c r="G24" s="63">
        <v>-7000</v>
      </c>
      <c r="H24" s="63" t="s">
        <v>39</v>
      </c>
      <c r="I24" s="13" t="s">
        <v>39</v>
      </c>
      <c r="J24" s="13"/>
      <c r="K24" s="13"/>
      <c r="L24" s="1"/>
      <c r="M24" s="82"/>
      <c r="N24" s="83" t="s">
        <v>7685</v>
      </c>
      <c r="O24" s="83"/>
      <c r="P24" s="83"/>
      <c r="Q24" s="83"/>
      <c r="R24" s="83">
        <f>SUM(R4:R22)</f>
        <v>4103</v>
      </c>
      <c r="S24" s="84"/>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
      <c r="AS24" s="1"/>
      <c r="AT24" s="1"/>
      <c r="AU24" s="1"/>
      <c r="AV24" s="1"/>
      <c r="AW24" s="1"/>
      <c r="AX24" s="1"/>
      <c r="AY24" s="1"/>
      <c r="AZ24" s="1"/>
      <c r="BA24" s="1"/>
      <c r="BB24" s="1"/>
      <c r="BC24" s="1"/>
      <c r="BD24" s="1"/>
    </row>
    <row r="25" spans="1:56" ht="12" customHeight="1" x14ac:dyDescent="0.25">
      <c r="A25" s="48">
        <v>3000</v>
      </c>
      <c r="B25" s="48" t="s">
        <v>7686</v>
      </c>
      <c r="C25" s="48" t="s">
        <v>7687</v>
      </c>
      <c r="D25" s="48" t="s">
        <v>1846</v>
      </c>
      <c r="E25" s="62">
        <v>34.929299999999998</v>
      </c>
      <c r="F25" s="62">
        <v>24.800999999999998</v>
      </c>
      <c r="G25" s="63">
        <v>-7000</v>
      </c>
      <c r="H25" s="63" t="s">
        <v>39</v>
      </c>
      <c r="I25" s="13" t="s">
        <v>39</v>
      </c>
      <c r="N25" s="38"/>
      <c r="O25" s="38"/>
      <c r="R25" s="39"/>
      <c r="S25" s="39"/>
      <c r="T25" s="13"/>
      <c r="U25" s="13"/>
      <c r="V25" s="13"/>
      <c r="Y25" s="13"/>
      <c r="Z25" s="13"/>
      <c r="AA25" s="13"/>
      <c r="AC25" s="13"/>
      <c r="AE25" s="13"/>
      <c r="AF25" s="13"/>
      <c r="AG25" s="13"/>
      <c r="AH25" s="13"/>
      <c r="AI25" s="13"/>
      <c r="AJ25" s="13"/>
      <c r="AL25" s="13"/>
      <c r="AN25" s="13"/>
      <c r="AO25" s="13"/>
      <c r="AP25" s="13"/>
      <c r="AQ25" s="13"/>
    </row>
    <row r="26" spans="1:56" ht="12" customHeight="1" x14ac:dyDescent="0.2">
      <c r="A26" s="48">
        <v>3170.1</v>
      </c>
      <c r="C26" s="48" t="s">
        <v>7688</v>
      </c>
      <c r="D26" s="48" t="s">
        <v>2421</v>
      </c>
      <c r="E26" s="62">
        <v>37.92915</v>
      </c>
      <c r="F26" s="62">
        <v>27.359449999999999</v>
      </c>
      <c r="G26" s="63">
        <v>-7000</v>
      </c>
      <c r="H26" s="63" t="s">
        <v>39</v>
      </c>
      <c r="N26" s="77" t="s">
        <v>7689</v>
      </c>
      <c r="O26" s="38"/>
      <c r="P26" s="38"/>
      <c r="S26" s="39"/>
      <c r="T26" s="13"/>
      <c r="U26" s="13"/>
      <c r="V26" s="13"/>
      <c r="Y26" s="13"/>
      <c r="Z26" s="13"/>
      <c r="AA26" s="13"/>
      <c r="AB26" s="85" t="s">
        <v>7690</v>
      </c>
      <c r="AC26" s="13"/>
      <c r="AE26" s="13"/>
      <c r="AF26" s="13"/>
      <c r="AG26" s="13"/>
      <c r="AH26" s="13"/>
      <c r="AI26" s="13"/>
      <c r="AJ26" s="13"/>
      <c r="AL26" s="13"/>
      <c r="AN26" s="13"/>
      <c r="AO26" s="13"/>
      <c r="AP26" s="13"/>
      <c r="AQ26" s="13"/>
    </row>
    <row r="27" spans="1:56" ht="12" customHeight="1" x14ac:dyDescent="0.25">
      <c r="A27" s="48">
        <v>3865.5</v>
      </c>
      <c r="B27" s="48" t="s">
        <v>7691</v>
      </c>
      <c r="C27" s="48" t="s">
        <v>7692</v>
      </c>
      <c r="D27" s="48" t="s">
        <v>7693</v>
      </c>
      <c r="E27" s="62">
        <v>6.1097000000000001</v>
      </c>
      <c r="F27" s="62">
        <v>81.052800000000005</v>
      </c>
      <c r="G27" s="63">
        <v>-7000</v>
      </c>
      <c r="H27" s="63" t="s">
        <v>39</v>
      </c>
      <c r="N27" s="39"/>
      <c r="O27" s="39"/>
      <c r="P27" s="39"/>
      <c r="R27" s="39"/>
      <c r="S27" s="39"/>
      <c r="T27" s="13"/>
      <c r="U27" s="13"/>
      <c r="V27" s="13"/>
      <c r="Y27" s="13"/>
      <c r="Z27" s="13"/>
      <c r="AA27" s="13"/>
      <c r="AB27" s="85" t="s">
        <v>7694</v>
      </c>
      <c r="AC27" s="13"/>
      <c r="AE27" s="13"/>
      <c r="AF27" s="13"/>
      <c r="AG27" s="13"/>
      <c r="AH27" s="13"/>
      <c r="AI27" s="13"/>
      <c r="AJ27" s="13"/>
      <c r="AL27" s="13"/>
      <c r="AN27" s="13"/>
      <c r="AO27" s="13"/>
      <c r="AP27" s="13"/>
      <c r="AQ27" s="13"/>
    </row>
    <row r="28" spans="1:56" ht="12" customHeight="1" x14ac:dyDescent="0.25">
      <c r="A28" s="48">
        <v>2359.3000000000002</v>
      </c>
      <c r="C28" s="48" t="s">
        <v>7695</v>
      </c>
      <c r="D28" s="48" t="s">
        <v>1297</v>
      </c>
      <c r="E28" s="62">
        <v>40.717599999999997</v>
      </c>
      <c r="F28" s="62">
        <v>26.103300000000001</v>
      </c>
      <c r="G28" s="63">
        <v>-6500</v>
      </c>
      <c r="H28" s="63" t="s">
        <v>39</v>
      </c>
      <c r="R28" s="38"/>
      <c r="T28" s="13"/>
      <c r="U28" s="13"/>
      <c r="V28" s="13"/>
      <c r="Y28" s="13"/>
      <c r="Z28" s="13"/>
      <c r="AA28" s="13"/>
      <c r="AB28" s="85" t="s">
        <v>7696</v>
      </c>
      <c r="AC28" s="13"/>
      <c r="AE28" s="13"/>
      <c r="AF28" s="13"/>
      <c r="AG28" s="13"/>
      <c r="AH28" s="13"/>
      <c r="AI28" s="13"/>
      <c r="AJ28" s="13"/>
      <c r="AL28" s="13"/>
      <c r="AN28" s="13"/>
      <c r="AO28" s="13"/>
      <c r="AP28" s="13"/>
      <c r="AQ28" s="13"/>
    </row>
    <row r="29" spans="1:56" ht="12" customHeight="1" x14ac:dyDescent="0.25">
      <c r="A29" s="48">
        <v>3482</v>
      </c>
      <c r="C29" s="48" t="s">
        <v>7697</v>
      </c>
      <c r="D29" s="48" t="s">
        <v>2987</v>
      </c>
      <c r="E29" s="62">
        <v>32.726300000000002</v>
      </c>
      <c r="F29" s="62">
        <v>34.944899999999997</v>
      </c>
      <c r="G29" s="63">
        <v>-6500</v>
      </c>
      <c r="H29" s="63" t="s">
        <v>39</v>
      </c>
      <c r="K29" s="13" t="s">
        <v>39</v>
      </c>
      <c r="N29" s="38"/>
      <c r="O29" s="38"/>
      <c r="P29" s="38"/>
      <c r="Q29" s="38"/>
      <c r="R29" s="39"/>
      <c r="S29" s="39"/>
      <c r="T29" s="13"/>
      <c r="U29" s="13"/>
      <c r="V29" s="13"/>
      <c r="Y29" s="13"/>
      <c r="Z29" s="13"/>
      <c r="AA29" s="13"/>
      <c r="AB29" s="85" t="s">
        <v>7698</v>
      </c>
      <c r="AC29" s="13"/>
      <c r="AD29" s="13"/>
      <c r="AE29" s="13"/>
      <c r="AF29" s="13"/>
      <c r="AG29" s="13"/>
      <c r="AH29" s="13"/>
      <c r="AI29" s="13"/>
      <c r="AJ29" s="13"/>
      <c r="AL29" s="13"/>
      <c r="AN29" s="13"/>
      <c r="AO29" s="13"/>
      <c r="AP29" s="13"/>
      <c r="AQ29" s="13"/>
    </row>
    <row r="30" spans="1:56" ht="12" customHeight="1" x14ac:dyDescent="0.25">
      <c r="A30" s="48">
        <v>3483</v>
      </c>
      <c r="C30" s="48" t="s">
        <v>7699</v>
      </c>
      <c r="D30" s="48" t="s">
        <v>2987</v>
      </c>
      <c r="E30" s="62">
        <v>32.710799999999999</v>
      </c>
      <c r="F30" s="62">
        <v>34.93515</v>
      </c>
      <c r="G30" s="63">
        <v>-6500</v>
      </c>
      <c r="H30" s="63" t="s">
        <v>39</v>
      </c>
      <c r="N30" s="86"/>
      <c r="O30" s="38"/>
      <c r="P30" s="38"/>
      <c r="Q30" s="38"/>
      <c r="S30" s="39"/>
      <c r="T30" s="13"/>
      <c r="U30" s="13"/>
      <c r="V30" s="13"/>
      <c r="Y30" s="13"/>
      <c r="Z30" s="13"/>
      <c r="AA30" s="13"/>
      <c r="AB30" s="13"/>
      <c r="AC30" s="13"/>
      <c r="AD30" s="13"/>
      <c r="AE30" s="13"/>
      <c r="AF30" s="13"/>
      <c r="AG30" s="13"/>
      <c r="AH30" s="13"/>
      <c r="AI30" s="13"/>
      <c r="AJ30" s="13"/>
      <c r="AL30" s="13"/>
      <c r="AN30" s="13"/>
      <c r="AO30" s="13"/>
      <c r="AP30" s="13"/>
      <c r="AQ30" s="13"/>
    </row>
    <row r="31" spans="1:56" ht="12" customHeight="1" x14ac:dyDescent="0.25">
      <c r="A31" s="48">
        <v>3484.2</v>
      </c>
      <c r="C31" s="48" t="s">
        <v>7700</v>
      </c>
      <c r="D31" s="48" t="s">
        <v>2987</v>
      </c>
      <c r="E31" s="62">
        <v>32.677999999999997</v>
      </c>
      <c r="F31" s="62">
        <v>34.927700000000002</v>
      </c>
      <c r="G31" s="63">
        <v>-6500</v>
      </c>
      <c r="H31" s="63" t="s">
        <v>39</v>
      </c>
      <c r="K31" s="13" t="s">
        <v>39</v>
      </c>
      <c r="N31" s="38"/>
      <c r="O31" s="38"/>
      <c r="Q31" s="38"/>
      <c r="R31" s="39"/>
      <c r="S31" s="39"/>
      <c r="T31" s="13"/>
      <c r="U31" s="13"/>
      <c r="V31" s="13"/>
      <c r="Y31" s="13"/>
      <c r="Z31" s="13"/>
      <c r="AA31" s="13"/>
      <c r="AB31" s="13"/>
      <c r="AC31" s="13"/>
      <c r="AD31" s="13"/>
      <c r="AE31" s="13"/>
      <c r="AF31" s="13"/>
      <c r="AG31" s="13"/>
      <c r="AH31" s="13"/>
      <c r="AI31" s="13"/>
      <c r="AJ31" s="13"/>
      <c r="AL31" s="13"/>
      <c r="AN31" s="13"/>
      <c r="AO31" s="13"/>
      <c r="AP31" s="13"/>
      <c r="AQ31" s="13"/>
    </row>
    <row r="32" spans="1:56" ht="12" customHeight="1" x14ac:dyDescent="0.25">
      <c r="A32" s="48">
        <v>95.1</v>
      </c>
      <c r="C32" s="48" t="s">
        <v>7701</v>
      </c>
      <c r="D32" s="48" t="s">
        <v>45</v>
      </c>
      <c r="E32" s="62">
        <v>50.710700000000003</v>
      </c>
      <c r="F32" s="62">
        <v>-1.4822</v>
      </c>
      <c r="G32" s="63">
        <v>-6000</v>
      </c>
      <c r="H32" s="63" t="s">
        <v>39</v>
      </c>
      <c r="N32" s="38"/>
      <c r="O32" s="38"/>
      <c r="R32" s="39"/>
      <c r="S32" s="39"/>
      <c r="T32" s="13"/>
      <c r="U32" s="13"/>
      <c r="V32" s="13"/>
      <c r="Y32" s="13"/>
      <c r="Z32" s="13"/>
      <c r="AA32" s="13"/>
      <c r="AB32" s="13"/>
      <c r="AC32" s="13"/>
      <c r="AD32" s="13"/>
      <c r="AE32" s="13"/>
      <c r="AF32" s="13"/>
      <c r="AG32" s="13"/>
      <c r="AH32" s="13"/>
      <c r="AI32" s="13"/>
      <c r="AJ32" s="13"/>
      <c r="AL32" s="13"/>
      <c r="AN32" s="13"/>
      <c r="AO32" s="13"/>
      <c r="AP32" s="13"/>
      <c r="AQ32" s="13"/>
    </row>
    <row r="33" spans="1:52" ht="12" customHeight="1" x14ac:dyDescent="0.25">
      <c r="A33" s="48">
        <v>1852</v>
      </c>
      <c r="B33" s="48" t="s">
        <v>7702</v>
      </c>
      <c r="C33" s="48" t="s">
        <v>7703</v>
      </c>
      <c r="D33" s="48" t="s">
        <v>1178</v>
      </c>
      <c r="E33" s="62">
        <v>40.848700000000001</v>
      </c>
      <c r="F33" s="62">
        <v>25.746099999999998</v>
      </c>
      <c r="G33" s="63">
        <v>-6000</v>
      </c>
      <c r="H33" s="63" t="s">
        <v>39</v>
      </c>
      <c r="R33" s="39"/>
      <c r="S33" s="39"/>
      <c r="T33" s="13"/>
      <c r="U33" s="13"/>
      <c r="V33" s="13"/>
      <c r="Y33" s="13"/>
      <c r="Z33" s="13"/>
      <c r="AA33" s="13"/>
      <c r="AB33" s="13"/>
      <c r="AC33" s="13"/>
      <c r="AD33" s="13"/>
      <c r="AE33" s="13"/>
      <c r="AF33" s="13"/>
      <c r="AG33" s="13"/>
      <c r="AH33" s="13"/>
      <c r="AI33" s="13"/>
      <c r="AJ33" s="13"/>
      <c r="AL33" s="13"/>
      <c r="AN33" s="13"/>
      <c r="AO33" s="13"/>
      <c r="AP33" s="13"/>
      <c r="AQ33" s="13"/>
    </row>
    <row r="34" spans="1:52" ht="12" customHeight="1" x14ac:dyDescent="0.2">
      <c r="A34" s="48">
        <v>2243</v>
      </c>
      <c r="B34" s="48" t="s">
        <v>7704</v>
      </c>
      <c r="C34" s="48" t="s">
        <v>7705</v>
      </c>
      <c r="D34" s="48" t="s">
        <v>1642</v>
      </c>
      <c r="E34" s="62">
        <v>39.3733</v>
      </c>
      <c r="F34" s="62">
        <v>24.154</v>
      </c>
      <c r="G34" s="63">
        <v>-6000</v>
      </c>
      <c r="H34" s="63" t="s">
        <v>39</v>
      </c>
      <c r="N34" s="38"/>
      <c r="O34" s="38"/>
      <c r="P34" s="38"/>
      <c r="Q34" s="38"/>
      <c r="R34" s="39"/>
      <c r="S34" s="39"/>
      <c r="T34" s="13"/>
      <c r="U34" s="13"/>
      <c r="V34" s="13"/>
      <c r="Y34" s="13"/>
      <c r="Z34" s="13"/>
      <c r="AA34" s="13"/>
      <c r="AB34" s="13"/>
      <c r="AC34" s="13"/>
      <c r="AD34" s="13"/>
      <c r="AE34" s="13"/>
      <c r="AF34" s="13"/>
      <c r="AG34" s="13"/>
      <c r="AH34" s="13"/>
      <c r="AI34" s="13"/>
      <c r="AJ34" s="13"/>
      <c r="AL34" s="13"/>
      <c r="AN34" s="13"/>
      <c r="AO34" s="13"/>
      <c r="AP34" s="13"/>
      <c r="AQ34" s="13"/>
      <c r="AT34" s="87"/>
      <c r="AU34" s="87"/>
      <c r="AV34" s="88"/>
      <c r="AW34" s="88"/>
      <c r="AX34" s="69"/>
      <c r="AY34" s="69"/>
      <c r="AZ34" s="69"/>
    </row>
    <row r="35" spans="1:52" ht="12" customHeight="1" x14ac:dyDescent="0.2">
      <c r="A35" s="48">
        <v>2890</v>
      </c>
      <c r="C35" s="48" t="s">
        <v>7706</v>
      </c>
      <c r="D35" s="48" t="s">
        <v>2377</v>
      </c>
      <c r="E35" s="62">
        <v>40.354500000000002</v>
      </c>
      <c r="F35" s="62">
        <v>27.961600000000001</v>
      </c>
      <c r="G35" s="63">
        <v>-6000</v>
      </c>
      <c r="H35" s="63" t="s">
        <v>39</v>
      </c>
      <c r="V35" s="13"/>
      <c r="Y35" s="13"/>
      <c r="Z35" s="13"/>
      <c r="AA35" s="13"/>
      <c r="AB35" s="13"/>
      <c r="AC35" s="13"/>
      <c r="AD35" s="13"/>
      <c r="AE35" s="13"/>
      <c r="AF35" s="13"/>
      <c r="AG35" s="13"/>
      <c r="AH35" s="13"/>
      <c r="AI35" s="13"/>
      <c r="AJ35" s="13"/>
      <c r="AL35" s="13"/>
      <c r="AN35" s="13"/>
      <c r="AT35" s="72"/>
      <c r="AU35" s="72"/>
      <c r="AV35" s="74"/>
      <c r="AW35" s="89"/>
      <c r="AX35" s="40"/>
      <c r="AY35" s="40"/>
      <c r="AZ35" s="40"/>
    </row>
    <row r="36" spans="1:52" ht="12" customHeight="1" x14ac:dyDescent="0.2">
      <c r="A36" s="48">
        <v>3031</v>
      </c>
      <c r="B36" s="48" t="s">
        <v>7707</v>
      </c>
      <c r="C36" s="48" t="s">
        <v>7708</v>
      </c>
      <c r="D36" s="48" t="s">
        <v>1910</v>
      </c>
      <c r="E36" s="62">
        <v>35.694400000000002</v>
      </c>
      <c r="F36" s="62">
        <v>34.587200000000003</v>
      </c>
      <c r="G36" s="63">
        <v>-6000</v>
      </c>
      <c r="H36" s="63" t="s">
        <v>39</v>
      </c>
      <c r="V36" s="13"/>
      <c r="Y36" s="13"/>
      <c r="Z36" s="13"/>
      <c r="AA36" s="13"/>
      <c r="AB36" s="13"/>
      <c r="AC36" s="13"/>
      <c r="AD36" s="13"/>
      <c r="AE36" s="13"/>
      <c r="AF36" s="13"/>
      <c r="AG36" s="13"/>
      <c r="AH36" s="13"/>
      <c r="AI36" s="13"/>
      <c r="AJ36" s="13"/>
      <c r="AL36" s="13"/>
      <c r="AN36" s="13"/>
      <c r="AT36" s="74"/>
      <c r="AU36" s="74"/>
      <c r="AV36" s="74"/>
      <c r="AW36" s="77"/>
      <c r="AX36" s="40"/>
      <c r="AY36" s="40"/>
      <c r="AZ36" s="40"/>
    </row>
    <row r="37" spans="1:52" ht="12" customHeight="1" x14ac:dyDescent="0.2">
      <c r="A37" s="48">
        <v>3042</v>
      </c>
      <c r="B37" s="48" t="s">
        <v>7709</v>
      </c>
      <c r="C37" s="48" t="s">
        <v>1926</v>
      </c>
      <c r="D37" s="48" t="s">
        <v>1910</v>
      </c>
      <c r="E37" s="62">
        <v>34.966524</v>
      </c>
      <c r="F37" s="62">
        <v>34.083385999999997</v>
      </c>
      <c r="G37" s="63">
        <v>-6000</v>
      </c>
      <c r="H37" s="63" t="s">
        <v>39</v>
      </c>
      <c r="V37" s="13"/>
      <c r="Y37" s="13"/>
      <c r="Z37" s="13"/>
      <c r="AA37" s="13"/>
      <c r="AB37" s="13"/>
      <c r="AC37" s="13"/>
      <c r="AD37" s="13"/>
      <c r="AE37" s="13"/>
      <c r="AF37" s="13"/>
      <c r="AG37" s="13"/>
      <c r="AH37" s="13"/>
      <c r="AI37" s="13"/>
      <c r="AJ37" s="13"/>
      <c r="AL37" s="13"/>
      <c r="AN37" s="13"/>
      <c r="AT37" s="74"/>
      <c r="AU37" s="74"/>
      <c r="AV37" s="74"/>
      <c r="AW37" s="77"/>
      <c r="AX37" s="40"/>
      <c r="AY37" s="40"/>
      <c r="AZ37" s="40"/>
    </row>
    <row r="38" spans="1:52" ht="12" customHeight="1" x14ac:dyDescent="0.2">
      <c r="A38" s="48">
        <v>3055</v>
      </c>
      <c r="C38" s="48" t="s">
        <v>7710</v>
      </c>
      <c r="D38" s="48" t="s">
        <v>1910</v>
      </c>
      <c r="E38" s="62">
        <v>34.732999999999997</v>
      </c>
      <c r="F38" s="62">
        <v>33.3748</v>
      </c>
      <c r="G38" s="63">
        <v>-6000</v>
      </c>
      <c r="H38" s="63" t="s">
        <v>39</v>
      </c>
      <c r="V38" s="13"/>
      <c r="Y38" s="13"/>
      <c r="Z38" s="13"/>
      <c r="AA38" s="13"/>
      <c r="AB38" s="13"/>
      <c r="AC38" s="13"/>
      <c r="AD38" s="13"/>
      <c r="AE38" s="13"/>
      <c r="AF38" s="13"/>
      <c r="AG38" s="13"/>
      <c r="AH38" s="13"/>
      <c r="AI38" s="13"/>
      <c r="AJ38" s="13"/>
      <c r="AL38" s="13"/>
      <c r="AN38" s="13"/>
      <c r="AT38" s="74"/>
      <c r="AU38" s="74"/>
      <c r="AV38" s="74"/>
      <c r="AW38" s="77"/>
      <c r="AX38" s="40"/>
      <c r="AY38" s="40"/>
      <c r="AZ38" s="40"/>
    </row>
    <row r="39" spans="1:52" ht="12" customHeight="1" x14ac:dyDescent="0.2">
      <c r="A39" s="48">
        <v>3069</v>
      </c>
      <c r="B39" s="48" t="s">
        <v>7711</v>
      </c>
      <c r="C39" s="48" t="s">
        <v>7712</v>
      </c>
      <c r="D39" s="48" t="s">
        <v>1910</v>
      </c>
      <c r="E39" s="62">
        <v>34.700200000000002</v>
      </c>
      <c r="F39" s="62">
        <v>32.554000000000002</v>
      </c>
      <c r="G39" s="63">
        <v>-6000</v>
      </c>
      <c r="H39" s="63" t="s">
        <v>39</v>
      </c>
      <c r="V39" s="13"/>
      <c r="Y39" s="13"/>
      <c r="Z39" s="13"/>
      <c r="AA39" s="13"/>
      <c r="AB39" s="13"/>
      <c r="AC39" s="13"/>
      <c r="AD39" s="13"/>
      <c r="AE39" s="13"/>
      <c r="AF39" s="13"/>
      <c r="AG39" s="13"/>
      <c r="AH39" s="13"/>
      <c r="AI39" s="13"/>
      <c r="AJ39" s="13"/>
      <c r="AL39" s="13"/>
      <c r="AN39" s="13"/>
      <c r="AT39" s="74"/>
      <c r="AU39" s="74"/>
      <c r="AV39" s="74"/>
      <c r="AW39" s="77"/>
      <c r="AX39" s="40"/>
      <c r="AY39" s="40"/>
      <c r="AZ39" s="40"/>
    </row>
    <row r="40" spans="1:52" ht="12" customHeight="1" x14ac:dyDescent="0.2">
      <c r="A40" s="48">
        <v>3085.1</v>
      </c>
      <c r="C40" s="48" t="s">
        <v>7713</v>
      </c>
      <c r="D40" s="48" t="s">
        <v>1910</v>
      </c>
      <c r="E40" s="62">
        <v>35.1813</v>
      </c>
      <c r="F40" s="62">
        <v>32.738199999999999</v>
      </c>
      <c r="G40" s="63">
        <v>-6000</v>
      </c>
      <c r="H40" s="63" t="s">
        <v>39</v>
      </c>
      <c r="V40" s="13"/>
      <c r="Y40" s="13"/>
      <c r="Z40" s="13"/>
      <c r="AA40" s="13"/>
      <c r="AB40" s="13"/>
      <c r="AC40" s="13"/>
      <c r="AD40" s="13"/>
      <c r="AE40" s="13"/>
      <c r="AF40" s="13"/>
      <c r="AG40" s="13"/>
      <c r="AH40" s="13"/>
      <c r="AI40" s="13"/>
      <c r="AJ40" s="13"/>
      <c r="AL40" s="13"/>
      <c r="AN40" s="13"/>
      <c r="AT40" s="74"/>
      <c r="AU40" s="74"/>
      <c r="AV40" s="74"/>
      <c r="AW40" s="77"/>
      <c r="AX40" s="40"/>
      <c r="AY40" s="40"/>
      <c r="AZ40" s="40"/>
    </row>
    <row r="41" spans="1:52" ht="12" customHeight="1" x14ac:dyDescent="0.2">
      <c r="A41" s="48">
        <v>3091.1</v>
      </c>
      <c r="C41" s="48" t="s">
        <v>7714</v>
      </c>
      <c r="D41" s="48" t="s">
        <v>1910</v>
      </c>
      <c r="E41" s="62">
        <v>35.348300000000002</v>
      </c>
      <c r="F41" s="62">
        <v>33.291699999999999</v>
      </c>
      <c r="G41" s="63">
        <v>-6000</v>
      </c>
      <c r="H41" s="63" t="s">
        <v>39</v>
      </c>
      <c r="V41" s="13"/>
      <c r="Y41" s="13"/>
      <c r="Z41" s="13"/>
      <c r="AA41" s="13"/>
      <c r="AB41" s="13"/>
      <c r="AC41" s="13"/>
      <c r="AD41" s="13"/>
      <c r="AE41" s="13"/>
      <c r="AF41" s="13"/>
      <c r="AG41" s="13"/>
      <c r="AH41" s="13"/>
      <c r="AI41" s="13"/>
      <c r="AJ41" s="13"/>
      <c r="AL41" s="13"/>
      <c r="AN41" s="13"/>
      <c r="AT41" s="74"/>
      <c r="AU41" s="74"/>
      <c r="AV41" s="74"/>
      <c r="AW41" s="77"/>
      <c r="AX41" s="40"/>
      <c r="AY41" s="40"/>
      <c r="AZ41" s="40"/>
    </row>
    <row r="42" spans="1:52" ht="12" customHeight="1" x14ac:dyDescent="0.2">
      <c r="A42" s="48">
        <v>3378</v>
      </c>
      <c r="B42" s="48" t="s">
        <v>7715</v>
      </c>
      <c r="C42" s="48" t="s">
        <v>7716</v>
      </c>
      <c r="D42" s="48" t="s">
        <v>2563</v>
      </c>
      <c r="E42" s="62">
        <v>36.801299999999998</v>
      </c>
      <c r="F42" s="62">
        <v>34.604100000000003</v>
      </c>
      <c r="G42" s="63">
        <v>-6000</v>
      </c>
      <c r="H42" s="63" t="s">
        <v>39</v>
      </c>
      <c r="J42" s="13" t="s">
        <v>39</v>
      </c>
      <c r="V42" s="13"/>
      <c r="Y42" s="13"/>
      <c r="Z42" s="13"/>
      <c r="AA42" s="13"/>
      <c r="AB42" s="13"/>
      <c r="AC42" s="13"/>
      <c r="AD42" s="13"/>
      <c r="AE42" s="13"/>
      <c r="AF42" s="13"/>
      <c r="AG42" s="13"/>
      <c r="AH42" s="13"/>
      <c r="AI42" s="13"/>
      <c r="AJ42" s="13"/>
      <c r="AL42" s="13"/>
      <c r="AN42" s="13"/>
      <c r="AT42" s="74"/>
      <c r="AU42" s="74"/>
      <c r="AV42" s="74"/>
      <c r="AW42" s="77"/>
      <c r="AY42" s="40"/>
      <c r="AZ42" s="40"/>
    </row>
    <row r="43" spans="1:52" ht="12" customHeight="1" x14ac:dyDescent="0.2">
      <c r="A43" s="48">
        <v>3449</v>
      </c>
      <c r="B43" s="48" t="s">
        <v>2975</v>
      </c>
      <c r="C43" s="48" t="s">
        <v>7717</v>
      </c>
      <c r="D43" s="48" t="s">
        <v>2962</v>
      </c>
      <c r="E43" s="62">
        <v>34.121476999999999</v>
      </c>
      <c r="F43" s="62">
        <v>35.643298999999999</v>
      </c>
      <c r="G43" s="63">
        <v>-6000</v>
      </c>
      <c r="H43" s="63" t="s">
        <v>39</v>
      </c>
      <c r="K43" s="13" t="s">
        <v>39</v>
      </c>
      <c r="V43" s="13"/>
      <c r="Y43" s="13"/>
      <c r="Z43" s="13"/>
      <c r="AA43" s="13"/>
      <c r="AB43" s="13"/>
      <c r="AC43" s="13"/>
      <c r="AD43" s="13"/>
      <c r="AE43" s="13"/>
      <c r="AF43" s="13"/>
      <c r="AG43" s="13"/>
      <c r="AH43" s="13"/>
      <c r="AI43" s="13"/>
      <c r="AJ43" s="13"/>
      <c r="AL43" s="13"/>
      <c r="AN43" s="13"/>
      <c r="AT43" s="74"/>
      <c r="AU43" s="74"/>
      <c r="AV43" s="74"/>
      <c r="AW43" s="77"/>
      <c r="AX43" s="40"/>
      <c r="AY43" s="40"/>
      <c r="AZ43" s="40"/>
    </row>
    <row r="44" spans="1:52" ht="12" customHeight="1" x14ac:dyDescent="0.2">
      <c r="A44" s="48">
        <v>3778.2</v>
      </c>
      <c r="C44" s="48" t="s">
        <v>7718</v>
      </c>
      <c r="D44" s="48" t="s">
        <v>3182</v>
      </c>
      <c r="E44" s="62">
        <v>25.545000000000002</v>
      </c>
      <c r="F44" s="62">
        <v>55.582999999999998</v>
      </c>
      <c r="G44" s="63">
        <v>-6000</v>
      </c>
      <c r="H44" s="63" t="s">
        <v>39</v>
      </c>
      <c r="V44" s="13"/>
      <c r="Y44" s="13"/>
      <c r="Z44" s="13"/>
      <c r="AA44" s="13"/>
      <c r="AB44" s="13"/>
      <c r="AC44" s="13"/>
      <c r="AD44" s="13"/>
      <c r="AE44" s="13"/>
      <c r="AF44" s="13"/>
      <c r="AG44" s="13"/>
      <c r="AH44" s="13"/>
      <c r="AI44" s="13"/>
      <c r="AJ44" s="13"/>
      <c r="AL44" s="13"/>
      <c r="AN44" s="13"/>
      <c r="AT44" s="74"/>
      <c r="AU44" s="74"/>
      <c r="AV44" s="74"/>
      <c r="AW44" s="77"/>
      <c r="AX44" s="40"/>
      <c r="AY44" s="40"/>
      <c r="AZ44" s="40"/>
    </row>
    <row r="45" spans="1:52" ht="12" customHeight="1" x14ac:dyDescent="0.2">
      <c r="A45" s="48">
        <v>3806</v>
      </c>
      <c r="B45" s="48" t="s">
        <v>7719</v>
      </c>
      <c r="C45" s="48" t="s">
        <v>7720</v>
      </c>
      <c r="D45" s="48" t="s">
        <v>3182</v>
      </c>
      <c r="E45" s="62">
        <v>30.962499999999999</v>
      </c>
      <c r="F45" s="62">
        <v>46.103059999999999</v>
      </c>
      <c r="G45" s="63">
        <v>-6000</v>
      </c>
      <c r="H45" s="63" t="s">
        <v>39</v>
      </c>
      <c r="V45" s="13"/>
      <c r="Y45" s="13"/>
      <c r="Z45" s="13"/>
      <c r="AA45" s="13"/>
      <c r="AB45" s="13"/>
      <c r="AC45" s="13"/>
      <c r="AD45" s="13"/>
      <c r="AE45" s="13"/>
      <c r="AF45" s="13"/>
      <c r="AG45" s="13"/>
      <c r="AH45" s="13"/>
      <c r="AI45" s="13"/>
      <c r="AJ45" s="13"/>
      <c r="AL45" s="13"/>
      <c r="AN45" s="13"/>
      <c r="AT45" s="74"/>
      <c r="AU45" s="74"/>
      <c r="AV45" s="74"/>
      <c r="AW45" s="77"/>
      <c r="AX45" s="40"/>
      <c r="AY45" s="40"/>
      <c r="AZ45" s="40"/>
    </row>
    <row r="46" spans="1:52" ht="12" customHeight="1" x14ac:dyDescent="0.2">
      <c r="A46" s="48">
        <v>3806.1</v>
      </c>
      <c r="B46" s="48" t="s">
        <v>7721</v>
      </c>
      <c r="C46" s="48" t="s">
        <v>7720</v>
      </c>
      <c r="D46" s="48" t="s">
        <v>3182</v>
      </c>
      <c r="E46" s="62">
        <v>30.96</v>
      </c>
      <c r="F46" s="62">
        <v>46.102699999999999</v>
      </c>
      <c r="G46" s="63">
        <v>-6000</v>
      </c>
      <c r="H46" s="63" t="s">
        <v>39</v>
      </c>
      <c r="V46" s="13"/>
      <c r="Y46" s="13"/>
      <c r="Z46" s="13"/>
      <c r="AA46" s="13"/>
      <c r="AB46" s="13"/>
      <c r="AC46" s="13"/>
      <c r="AD46" s="13"/>
      <c r="AE46" s="13"/>
      <c r="AF46" s="13"/>
      <c r="AG46" s="13"/>
      <c r="AH46" s="13"/>
      <c r="AI46" s="13"/>
      <c r="AJ46" s="13"/>
      <c r="AL46" s="13"/>
      <c r="AN46" s="13"/>
      <c r="AT46" s="74"/>
      <c r="AU46" s="74"/>
      <c r="AV46" s="74"/>
      <c r="AW46" s="77"/>
      <c r="AX46" s="40"/>
      <c r="AY46" s="40"/>
      <c r="AZ46" s="40"/>
    </row>
    <row r="47" spans="1:52" ht="12" customHeight="1" x14ac:dyDescent="0.2">
      <c r="A47" s="48">
        <v>3862.4</v>
      </c>
      <c r="B47" s="48" t="s">
        <v>7722</v>
      </c>
      <c r="C47" s="48" t="s">
        <v>7723</v>
      </c>
      <c r="D47" s="48" t="s">
        <v>7724</v>
      </c>
      <c r="E47" s="62">
        <v>21.692900000000002</v>
      </c>
      <c r="F47" s="62">
        <v>73.004499999999993</v>
      </c>
      <c r="G47" s="63">
        <v>-6000</v>
      </c>
      <c r="H47" s="63" t="s">
        <v>39</v>
      </c>
      <c r="V47" s="13"/>
      <c r="Y47" s="13"/>
      <c r="Z47" s="13"/>
      <c r="AA47" s="13"/>
      <c r="AB47" s="13"/>
      <c r="AC47" s="13"/>
      <c r="AD47" s="13"/>
      <c r="AE47" s="13"/>
      <c r="AF47" s="13"/>
      <c r="AG47" s="13"/>
      <c r="AH47" s="13"/>
      <c r="AI47" s="13"/>
      <c r="AJ47" s="13"/>
      <c r="AL47" s="13"/>
      <c r="AN47" s="13"/>
      <c r="AT47" s="74"/>
      <c r="AU47" s="74"/>
      <c r="AV47" s="74"/>
      <c r="AW47" s="77"/>
      <c r="AX47" s="40"/>
      <c r="AY47" s="40"/>
      <c r="AZ47" s="40"/>
    </row>
    <row r="48" spans="1:52" ht="12" customHeight="1" x14ac:dyDescent="0.2">
      <c r="A48" s="48">
        <v>26.1</v>
      </c>
      <c r="C48" s="48" t="s">
        <v>7725</v>
      </c>
      <c r="D48" s="48" t="s">
        <v>37</v>
      </c>
      <c r="E48" s="62">
        <v>51.831600000000002</v>
      </c>
      <c r="F48" s="62">
        <v>4.8502999999999998</v>
      </c>
      <c r="G48" s="63">
        <v>-5500</v>
      </c>
      <c r="H48" s="63" t="s">
        <v>39</v>
      </c>
      <c r="V48" s="13"/>
      <c r="Y48" s="13"/>
      <c r="Z48" s="13"/>
      <c r="AA48" s="13"/>
      <c r="AB48" s="13"/>
      <c r="AC48" s="13"/>
      <c r="AD48" s="13"/>
      <c r="AE48" s="13"/>
      <c r="AF48" s="13"/>
      <c r="AG48" s="13"/>
      <c r="AH48" s="13"/>
      <c r="AI48" s="13"/>
      <c r="AJ48" s="13"/>
      <c r="AL48" s="13"/>
      <c r="AN48" s="13"/>
      <c r="AT48" s="74"/>
      <c r="AU48" s="74"/>
      <c r="AV48" s="74"/>
      <c r="AW48" s="77"/>
      <c r="AX48" s="40"/>
      <c r="AY48" s="40"/>
      <c r="AZ48" s="40"/>
    </row>
    <row r="49" spans="1:52" ht="12" customHeight="1" x14ac:dyDescent="0.2">
      <c r="A49" s="48">
        <v>3481.1</v>
      </c>
      <c r="C49" s="48" t="s">
        <v>7726</v>
      </c>
      <c r="D49" s="48" t="s">
        <v>2987</v>
      </c>
      <c r="E49" s="62">
        <v>32.745800000000003</v>
      </c>
      <c r="F49" s="62">
        <v>34.948599999999999</v>
      </c>
      <c r="G49" s="63">
        <v>-5500</v>
      </c>
      <c r="H49" s="63" t="s">
        <v>39</v>
      </c>
      <c r="V49" s="13"/>
      <c r="Y49" s="13"/>
      <c r="Z49" s="13"/>
      <c r="AA49" s="13"/>
      <c r="AB49" s="13"/>
      <c r="AC49" s="13"/>
      <c r="AD49" s="13"/>
      <c r="AE49" s="13"/>
      <c r="AF49" s="13"/>
      <c r="AG49" s="13"/>
      <c r="AH49" s="13"/>
      <c r="AI49" s="13"/>
      <c r="AJ49" s="13"/>
      <c r="AL49" s="13"/>
      <c r="AN49" s="13"/>
      <c r="AT49" s="74"/>
      <c r="AU49" s="74"/>
      <c r="AV49" s="74"/>
      <c r="AW49" s="77"/>
      <c r="AX49" s="40"/>
      <c r="AY49" s="40"/>
      <c r="AZ49" s="40"/>
    </row>
    <row r="50" spans="1:52" ht="12" customHeight="1" x14ac:dyDescent="0.2">
      <c r="A50" s="48">
        <v>3806.3</v>
      </c>
      <c r="B50" s="48" t="s">
        <v>7727</v>
      </c>
      <c r="C50" s="48" t="s">
        <v>7728</v>
      </c>
      <c r="D50" s="48" t="s">
        <v>3182</v>
      </c>
      <c r="E50" s="62">
        <v>30.8169</v>
      </c>
      <c r="F50" s="62">
        <v>45.995899999999999</v>
      </c>
      <c r="G50" s="63">
        <v>-5300</v>
      </c>
      <c r="H50" s="63" t="s">
        <v>39</v>
      </c>
      <c r="V50" s="13"/>
      <c r="Y50" s="13"/>
      <c r="Z50" s="13"/>
      <c r="AA50" s="13"/>
      <c r="AB50" s="13"/>
      <c r="AC50" s="13"/>
      <c r="AD50" s="13"/>
      <c r="AE50" s="13"/>
      <c r="AF50" s="13"/>
      <c r="AG50" s="13"/>
      <c r="AH50" s="13"/>
      <c r="AI50" s="13"/>
      <c r="AJ50" s="13"/>
      <c r="AL50" s="13"/>
      <c r="AN50" s="13"/>
      <c r="AT50" s="74"/>
      <c r="AU50" s="74"/>
      <c r="AV50" s="74"/>
      <c r="AW50" s="77"/>
      <c r="AX50" s="40"/>
      <c r="AY50" s="40"/>
      <c r="AZ50" s="40"/>
    </row>
    <row r="51" spans="1:52" ht="12" customHeight="1" x14ac:dyDescent="0.2">
      <c r="A51" s="48">
        <v>1.1000000000000001</v>
      </c>
      <c r="C51" s="48" t="s">
        <v>7729</v>
      </c>
      <c r="D51" s="48" t="s">
        <v>7730</v>
      </c>
      <c r="E51" s="62">
        <v>69.947400000000002</v>
      </c>
      <c r="F51" s="62">
        <v>23.187000000000001</v>
      </c>
      <c r="G51" s="63">
        <v>-5000</v>
      </c>
      <c r="H51" s="63" t="s">
        <v>39</v>
      </c>
      <c r="M51" s="39"/>
      <c r="V51" s="13"/>
      <c r="Y51" s="13"/>
      <c r="Z51" s="13"/>
      <c r="AA51" s="13"/>
      <c r="AB51" s="13"/>
      <c r="AC51" s="13"/>
      <c r="AD51" s="13"/>
      <c r="AE51" s="13"/>
      <c r="AF51" s="13"/>
      <c r="AG51" s="13"/>
      <c r="AH51" s="13"/>
      <c r="AI51" s="13"/>
      <c r="AJ51" s="13"/>
      <c r="AL51" s="13"/>
      <c r="AN51" s="13"/>
      <c r="AT51" s="74"/>
      <c r="AU51" s="74"/>
      <c r="AV51" s="74"/>
      <c r="AW51" s="77"/>
      <c r="AX51" s="40"/>
      <c r="AY51" s="40"/>
      <c r="AZ51" s="40"/>
    </row>
    <row r="52" spans="1:52" ht="12" customHeight="1" x14ac:dyDescent="0.2">
      <c r="A52" s="48">
        <v>4</v>
      </c>
      <c r="C52" s="48" t="s">
        <v>7731</v>
      </c>
      <c r="D52" s="48" t="s">
        <v>7732</v>
      </c>
      <c r="E52" s="62">
        <v>53.848599999999998</v>
      </c>
      <c r="F52" s="62">
        <v>14.623799999999999</v>
      </c>
      <c r="G52" s="63">
        <v>-5000</v>
      </c>
      <c r="H52" s="63" t="s">
        <v>39</v>
      </c>
      <c r="V52" s="13"/>
      <c r="Y52" s="13"/>
      <c r="Z52" s="13"/>
      <c r="AA52" s="13"/>
      <c r="AB52" s="13"/>
      <c r="AC52" s="13"/>
      <c r="AD52" s="13"/>
      <c r="AE52" s="13"/>
      <c r="AF52" s="13"/>
      <c r="AG52" s="13"/>
      <c r="AH52" s="13"/>
      <c r="AI52" s="13"/>
      <c r="AJ52" s="13"/>
      <c r="AL52" s="13"/>
      <c r="AN52" s="13"/>
      <c r="AT52" s="74"/>
      <c r="AU52" s="74"/>
      <c r="AV52" s="74"/>
      <c r="AW52" s="77"/>
      <c r="AX52" s="40"/>
      <c r="AY52" s="40"/>
      <c r="AZ52" s="40"/>
    </row>
    <row r="53" spans="1:52" ht="12" customHeight="1" x14ac:dyDescent="0.2">
      <c r="A53" s="48">
        <v>4.0999999999999996</v>
      </c>
      <c r="C53" s="48" t="s">
        <v>7733</v>
      </c>
      <c r="D53" s="48" t="s">
        <v>4203</v>
      </c>
      <c r="E53" s="62">
        <v>54.481000000000002</v>
      </c>
      <c r="F53" s="62">
        <v>13.507999999999999</v>
      </c>
      <c r="G53" s="63">
        <v>-5000</v>
      </c>
      <c r="H53" s="63" t="s">
        <v>39</v>
      </c>
      <c r="V53" s="13"/>
      <c r="Y53" s="13"/>
      <c r="Z53" s="13"/>
      <c r="AA53" s="13"/>
      <c r="AB53" s="13"/>
      <c r="AC53" s="13"/>
      <c r="AD53" s="13"/>
      <c r="AE53" s="13"/>
      <c r="AF53" s="13"/>
      <c r="AG53" s="13"/>
      <c r="AH53" s="13"/>
      <c r="AI53" s="13"/>
      <c r="AJ53" s="13"/>
      <c r="AL53" s="13"/>
      <c r="AN53" s="13"/>
      <c r="AT53" s="72"/>
      <c r="AU53" s="72"/>
      <c r="AV53" s="74"/>
      <c r="AW53" s="89"/>
      <c r="AX53" s="40"/>
      <c r="AY53" s="40"/>
      <c r="AZ53" s="40"/>
    </row>
    <row r="54" spans="1:52" ht="12" customHeight="1" x14ac:dyDescent="0.25">
      <c r="A54" s="48">
        <v>4.2</v>
      </c>
      <c r="C54" s="48" t="s">
        <v>7734</v>
      </c>
      <c r="D54" s="48" t="s">
        <v>4203</v>
      </c>
      <c r="E54" s="62">
        <v>54.3187</v>
      </c>
      <c r="F54" s="62">
        <v>13.0913</v>
      </c>
      <c r="G54" s="63">
        <v>-5000</v>
      </c>
      <c r="H54" s="63" t="s">
        <v>39</v>
      </c>
      <c r="V54" s="13"/>
      <c r="Y54" s="13"/>
      <c r="Z54" s="13"/>
      <c r="AA54" s="13"/>
      <c r="AB54" s="13"/>
      <c r="AC54" s="13"/>
      <c r="AD54" s="13"/>
      <c r="AE54" s="13"/>
      <c r="AF54" s="13"/>
      <c r="AG54" s="13"/>
      <c r="AH54" s="13"/>
      <c r="AI54" s="13"/>
      <c r="AJ54" s="13"/>
      <c r="AL54" s="13"/>
      <c r="AN54" s="13"/>
    </row>
    <row r="55" spans="1:52" ht="12" customHeight="1" x14ac:dyDescent="0.2">
      <c r="A55" s="48">
        <v>4.7</v>
      </c>
      <c r="C55" s="48" t="s">
        <v>7735</v>
      </c>
      <c r="D55" s="48" t="s">
        <v>7736</v>
      </c>
      <c r="E55" s="62">
        <v>55.3947</v>
      </c>
      <c r="F55" s="62">
        <v>9.8262</v>
      </c>
      <c r="G55" s="63">
        <v>-5000</v>
      </c>
      <c r="H55" s="63" t="s">
        <v>39</v>
      </c>
      <c r="N55" s="38"/>
      <c r="O55" s="38"/>
      <c r="P55" s="38"/>
      <c r="S55" s="39"/>
      <c r="T55" s="13"/>
      <c r="U55" s="40"/>
      <c r="V55" s="40"/>
      <c r="W55" s="40"/>
      <c r="X55" s="40"/>
      <c r="Y55" s="13"/>
      <c r="Z55" s="13"/>
      <c r="AA55" s="13"/>
      <c r="AB55" s="13"/>
      <c r="AC55" s="13"/>
      <c r="AD55" s="13"/>
      <c r="AE55" s="13"/>
      <c r="AF55" s="13"/>
      <c r="AG55" s="13"/>
      <c r="AH55" s="13"/>
      <c r="AI55" s="13"/>
      <c r="AJ55" s="13"/>
      <c r="AL55" s="13"/>
      <c r="AN55" s="13"/>
      <c r="AO55" s="13"/>
      <c r="AP55" s="13"/>
      <c r="AQ55" s="13"/>
    </row>
    <row r="56" spans="1:52" ht="12" customHeight="1" x14ac:dyDescent="0.25">
      <c r="A56" s="48">
        <v>553</v>
      </c>
      <c r="C56" s="48" t="s">
        <v>7737</v>
      </c>
      <c r="D56" s="48" t="s">
        <v>246</v>
      </c>
      <c r="E56" s="62">
        <v>48.732599999999998</v>
      </c>
      <c r="F56" s="62">
        <v>-3.5350000000000001</v>
      </c>
      <c r="G56" s="63">
        <v>-5000</v>
      </c>
      <c r="H56" s="63" t="s">
        <v>39</v>
      </c>
      <c r="P56" s="38"/>
      <c r="R56" s="39"/>
      <c r="S56" s="39"/>
      <c r="T56" s="13"/>
      <c r="U56" s="13"/>
      <c r="V56" s="13"/>
      <c r="Y56" s="13"/>
      <c r="Z56" s="13"/>
      <c r="AA56" s="13"/>
      <c r="AB56" s="13"/>
      <c r="AC56" s="13"/>
      <c r="AD56" s="13"/>
      <c r="AE56" s="13"/>
      <c r="AF56" s="13"/>
      <c r="AG56" s="13"/>
      <c r="AH56" s="13"/>
      <c r="AI56" s="13"/>
      <c r="AJ56" s="13"/>
      <c r="AL56" s="13"/>
      <c r="AN56" s="13"/>
      <c r="AO56" s="13"/>
      <c r="AP56" s="13"/>
      <c r="AQ56" s="13"/>
    </row>
    <row r="57" spans="1:52" ht="12" customHeight="1" x14ac:dyDescent="0.25">
      <c r="A57" s="48">
        <v>575.1</v>
      </c>
      <c r="C57" s="48" t="s">
        <v>7738</v>
      </c>
      <c r="D57" s="48" t="s">
        <v>246</v>
      </c>
      <c r="E57" s="62">
        <v>47.578000000000003</v>
      </c>
      <c r="F57" s="62">
        <v>-3.0950000000000002</v>
      </c>
      <c r="G57" s="63">
        <v>-5000</v>
      </c>
      <c r="H57" s="63" t="s">
        <v>39</v>
      </c>
      <c r="N57" s="39"/>
      <c r="O57" s="39"/>
      <c r="R57" s="39"/>
      <c r="S57" s="39"/>
      <c r="T57" s="13"/>
      <c r="U57" s="13"/>
      <c r="V57" s="13"/>
      <c r="Y57" s="13"/>
      <c r="Z57" s="13"/>
      <c r="AA57" s="13"/>
      <c r="AB57" s="13"/>
      <c r="AC57" s="13"/>
      <c r="AD57" s="13"/>
      <c r="AE57" s="13"/>
      <c r="AF57" s="13"/>
      <c r="AG57" s="13"/>
      <c r="AH57" s="13"/>
      <c r="AI57" s="13"/>
      <c r="AJ57" s="13"/>
      <c r="AL57" s="13"/>
      <c r="AN57" s="13"/>
      <c r="AO57" s="13"/>
      <c r="AP57" s="13"/>
      <c r="AQ57" s="13"/>
    </row>
    <row r="58" spans="1:52" ht="12" customHeight="1" x14ac:dyDescent="0.25">
      <c r="A58" s="48">
        <v>720.1</v>
      </c>
      <c r="C58" s="48" t="s">
        <v>7739</v>
      </c>
      <c r="D58" s="48" t="s">
        <v>395</v>
      </c>
      <c r="E58" s="62">
        <v>42.838500000000003</v>
      </c>
      <c r="F58" s="62">
        <v>9.4814000000000007</v>
      </c>
      <c r="G58" s="63">
        <v>-5000</v>
      </c>
      <c r="H58" s="63" t="s">
        <v>39</v>
      </c>
      <c r="O58" s="38"/>
      <c r="P58" s="38"/>
      <c r="R58" s="39"/>
      <c r="S58" s="39"/>
      <c r="T58" s="13"/>
      <c r="U58" s="13"/>
      <c r="V58" s="13"/>
      <c r="Y58" s="13"/>
      <c r="Z58" s="13"/>
      <c r="AA58" s="13"/>
      <c r="AB58" s="13"/>
      <c r="AC58" s="13"/>
      <c r="AD58" s="13"/>
      <c r="AE58" s="13"/>
      <c r="AF58" s="13"/>
      <c r="AG58" s="13"/>
      <c r="AH58" s="13"/>
      <c r="AI58" s="13"/>
      <c r="AJ58" s="13"/>
      <c r="AL58" s="13"/>
      <c r="AN58" s="13"/>
      <c r="AO58" s="13"/>
      <c r="AP58" s="13"/>
      <c r="AQ58" s="13"/>
    </row>
    <row r="59" spans="1:52" ht="12" customHeight="1" x14ac:dyDescent="0.25">
      <c r="A59" s="48">
        <v>726</v>
      </c>
      <c r="B59" s="48" t="s">
        <v>7740</v>
      </c>
      <c r="C59" s="48" t="s">
        <v>7741</v>
      </c>
      <c r="D59" s="48" t="s">
        <v>395</v>
      </c>
      <c r="E59" s="62">
        <v>42.102499999999999</v>
      </c>
      <c r="F59" s="62">
        <v>9.5092999999999996</v>
      </c>
      <c r="G59" s="63">
        <v>-5000</v>
      </c>
      <c r="H59" s="63" t="s">
        <v>39</v>
      </c>
      <c r="K59" s="13" t="s">
        <v>39</v>
      </c>
      <c r="N59" s="38"/>
      <c r="O59" s="38"/>
      <c r="P59" s="38"/>
      <c r="Q59" s="38"/>
      <c r="R59" s="39"/>
      <c r="T59" s="13"/>
      <c r="U59" s="13"/>
      <c r="V59" s="13"/>
      <c r="Y59" s="13"/>
      <c r="Z59" s="13"/>
      <c r="AA59" s="13"/>
      <c r="AB59" s="13"/>
      <c r="AC59" s="13"/>
      <c r="AD59" s="13"/>
      <c r="AE59" s="13"/>
      <c r="AF59" s="13"/>
      <c r="AG59" s="13"/>
      <c r="AH59" s="13"/>
      <c r="AI59" s="13"/>
      <c r="AJ59" s="13"/>
      <c r="AL59" s="13"/>
      <c r="AN59" s="13"/>
      <c r="AO59" s="13"/>
      <c r="AP59" s="13"/>
      <c r="AQ59" s="13"/>
    </row>
    <row r="60" spans="1:52" ht="12" customHeight="1" x14ac:dyDescent="0.25">
      <c r="A60" s="48">
        <v>734</v>
      </c>
      <c r="B60" s="48" t="s">
        <v>7742</v>
      </c>
      <c r="C60" s="48" t="s">
        <v>7743</v>
      </c>
      <c r="D60" s="48" t="s">
        <v>395</v>
      </c>
      <c r="E60" s="62">
        <v>41.388288000000003</v>
      </c>
      <c r="F60" s="62">
        <v>9.1634349999999998</v>
      </c>
      <c r="G60" s="63">
        <v>-5000</v>
      </c>
      <c r="H60" s="63" t="s">
        <v>39</v>
      </c>
      <c r="N60" s="38"/>
      <c r="S60" s="39"/>
      <c r="T60" s="13"/>
      <c r="U60" s="13"/>
      <c r="V60" s="13"/>
      <c r="Y60" s="13"/>
      <c r="Z60" s="13"/>
      <c r="AA60" s="13"/>
      <c r="AB60" s="13"/>
      <c r="AC60" s="13"/>
      <c r="AD60" s="13"/>
      <c r="AE60" s="13"/>
      <c r="AF60" s="13"/>
      <c r="AG60" s="13"/>
      <c r="AH60" s="13"/>
      <c r="AI60" s="13"/>
      <c r="AJ60" s="13"/>
      <c r="AL60" s="13"/>
      <c r="AN60" s="13"/>
      <c r="AO60" s="13"/>
      <c r="AP60" s="13"/>
      <c r="AQ60" s="13"/>
    </row>
    <row r="61" spans="1:52" ht="12" customHeight="1" x14ac:dyDescent="0.25">
      <c r="A61" s="48">
        <v>746</v>
      </c>
      <c r="B61" s="48" t="s">
        <v>7744</v>
      </c>
      <c r="C61" s="48" t="s">
        <v>7745</v>
      </c>
      <c r="D61" s="48" t="s">
        <v>395</v>
      </c>
      <c r="E61" s="62">
        <v>42.562327000000003</v>
      </c>
      <c r="F61" s="62">
        <v>8.7621739999999999</v>
      </c>
      <c r="G61" s="63">
        <v>-5000</v>
      </c>
      <c r="H61" s="63" t="s">
        <v>39</v>
      </c>
      <c r="N61" s="38"/>
      <c r="S61" s="39"/>
      <c r="T61" s="13"/>
      <c r="U61" s="13"/>
      <c r="V61" s="13"/>
      <c r="Y61" s="13"/>
      <c r="Z61" s="13"/>
      <c r="AA61" s="13"/>
      <c r="AB61" s="13"/>
      <c r="AC61" s="13"/>
      <c r="AD61" s="13"/>
      <c r="AE61" s="13"/>
      <c r="AF61" s="13"/>
      <c r="AG61" s="13"/>
      <c r="AH61" s="13"/>
      <c r="AI61" s="13"/>
      <c r="AJ61" s="13"/>
      <c r="AL61" s="13"/>
      <c r="AN61" s="13"/>
      <c r="AO61" s="13"/>
      <c r="AP61" s="13"/>
      <c r="AQ61" s="13"/>
    </row>
    <row r="62" spans="1:52" ht="12" customHeight="1" x14ac:dyDescent="0.25">
      <c r="A62" s="48">
        <v>747.1</v>
      </c>
      <c r="C62" s="48" t="s">
        <v>7746</v>
      </c>
      <c r="D62" s="48" t="s">
        <v>395</v>
      </c>
      <c r="E62" s="62">
        <v>42.642200000000003</v>
      </c>
      <c r="F62" s="62">
        <v>8.9358000000000004</v>
      </c>
      <c r="G62" s="63">
        <v>-5000</v>
      </c>
      <c r="H62" s="63" t="s">
        <v>39</v>
      </c>
      <c r="N62" s="38"/>
      <c r="O62" s="38"/>
      <c r="P62" s="39"/>
      <c r="Q62" s="38"/>
      <c r="R62" s="39"/>
      <c r="S62" s="39"/>
      <c r="T62" s="13"/>
      <c r="U62" s="13"/>
      <c r="V62" s="13"/>
      <c r="Y62" s="13"/>
      <c r="Z62" s="13"/>
      <c r="AA62" s="13"/>
      <c r="AB62" s="13"/>
      <c r="AC62" s="13"/>
      <c r="AD62" s="13"/>
      <c r="AE62" s="13"/>
      <c r="AF62" s="13"/>
      <c r="AG62" s="13"/>
      <c r="AH62" s="13"/>
      <c r="AI62" s="13"/>
      <c r="AL62" s="13"/>
      <c r="AN62" s="13"/>
      <c r="AO62" s="13"/>
      <c r="AP62" s="13"/>
      <c r="AQ62" s="13"/>
    </row>
    <row r="63" spans="1:52" ht="12" customHeight="1" x14ac:dyDescent="0.25">
      <c r="A63" s="48">
        <v>748</v>
      </c>
      <c r="B63" s="48" t="s">
        <v>7747</v>
      </c>
      <c r="C63" s="48" t="s">
        <v>7748</v>
      </c>
      <c r="D63" s="48" t="s">
        <v>395</v>
      </c>
      <c r="E63" s="62">
        <v>42.675199999999997</v>
      </c>
      <c r="F63" s="62">
        <v>9.2933000000000003</v>
      </c>
      <c r="G63" s="63">
        <v>-5000</v>
      </c>
      <c r="H63" s="63" t="s">
        <v>39</v>
      </c>
      <c r="O63" s="39"/>
      <c r="P63" s="39"/>
      <c r="R63" s="39"/>
      <c r="S63" s="39"/>
      <c r="T63" s="13"/>
      <c r="U63" s="13"/>
      <c r="V63" s="13"/>
      <c r="Y63" s="13"/>
      <c r="Z63" s="13"/>
      <c r="AA63" s="13"/>
      <c r="AB63" s="13"/>
      <c r="AC63" s="13"/>
      <c r="AD63" s="13"/>
      <c r="AE63" s="13"/>
      <c r="AF63" s="13"/>
      <c r="AG63" s="13"/>
      <c r="AH63" s="13"/>
      <c r="AI63" s="13"/>
      <c r="AJ63" s="13"/>
      <c r="AL63" s="13"/>
      <c r="AN63" s="13"/>
      <c r="AO63" s="13"/>
      <c r="AP63" s="13"/>
      <c r="AQ63" s="13"/>
    </row>
    <row r="64" spans="1:52" ht="12" customHeight="1" x14ac:dyDescent="0.25">
      <c r="A64" s="48">
        <v>853</v>
      </c>
      <c r="C64" s="48" t="s">
        <v>7749</v>
      </c>
      <c r="D64" s="48" t="s">
        <v>450</v>
      </c>
      <c r="E64" s="62">
        <v>43.638599999999997</v>
      </c>
      <c r="F64" s="62">
        <v>10.3934</v>
      </c>
      <c r="G64" s="63">
        <v>-5000</v>
      </c>
      <c r="H64" s="63" t="s">
        <v>39</v>
      </c>
      <c r="O64" s="39"/>
      <c r="P64" s="39"/>
      <c r="R64" s="39"/>
      <c r="S64" s="39"/>
      <c r="T64" s="13"/>
      <c r="U64" s="13"/>
      <c r="V64" s="13"/>
      <c r="Y64" s="13"/>
      <c r="Z64" s="13"/>
      <c r="AA64" s="13"/>
      <c r="AB64" s="13"/>
      <c r="AC64" s="13"/>
      <c r="AD64" s="13"/>
      <c r="AE64" s="13"/>
      <c r="AF64" s="13"/>
      <c r="AG64" s="13"/>
      <c r="AH64" s="13"/>
      <c r="AI64" s="13"/>
      <c r="AJ64" s="13"/>
      <c r="AL64" s="13"/>
      <c r="AN64" s="13"/>
      <c r="AO64" s="13"/>
      <c r="AP64" s="13"/>
      <c r="AQ64" s="13"/>
    </row>
    <row r="65" spans="1:43" ht="12" customHeight="1" x14ac:dyDescent="0.25">
      <c r="A65" s="48">
        <v>854</v>
      </c>
      <c r="B65" s="48" t="s">
        <v>7750</v>
      </c>
      <c r="C65" s="48" t="s">
        <v>7751</v>
      </c>
      <c r="D65" s="48" t="s">
        <v>450</v>
      </c>
      <c r="E65" s="62">
        <v>43.573300000000003</v>
      </c>
      <c r="F65" s="62">
        <v>10.334300000000001</v>
      </c>
      <c r="G65" s="63">
        <v>-5000</v>
      </c>
      <c r="H65" s="63" t="s">
        <v>39</v>
      </c>
      <c r="N65" s="38"/>
      <c r="P65" s="38"/>
      <c r="S65" s="39"/>
      <c r="T65" s="13"/>
      <c r="U65" s="13"/>
      <c r="V65" s="13"/>
      <c r="Y65" s="13"/>
      <c r="Z65" s="13"/>
      <c r="AA65" s="13"/>
      <c r="AB65" s="13"/>
      <c r="AC65" s="13"/>
      <c r="AD65" s="13"/>
      <c r="AE65" s="13"/>
      <c r="AF65" s="13"/>
      <c r="AG65" s="13"/>
      <c r="AH65" s="13"/>
      <c r="AI65" s="13"/>
      <c r="AJ65" s="13"/>
      <c r="AL65" s="13"/>
      <c r="AN65" s="13"/>
      <c r="AO65" s="13"/>
      <c r="AP65" s="13"/>
      <c r="AQ65" s="13"/>
    </row>
    <row r="66" spans="1:43" ht="12" customHeight="1" x14ac:dyDescent="0.25">
      <c r="A66" s="48">
        <v>858.1</v>
      </c>
      <c r="C66" s="48" t="s">
        <v>7752</v>
      </c>
      <c r="D66" s="48" t="s">
        <v>450</v>
      </c>
      <c r="E66" s="62">
        <v>43.098999999999997</v>
      </c>
      <c r="F66" s="62">
        <v>10.531000000000001</v>
      </c>
      <c r="G66" s="63">
        <v>-5000</v>
      </c>
      <c r="H66" s="63" t="s">
        <v>39</v>
      </c>
      <c r="R66" s="39"/>
      <c r="S66" s="39"/>
      <c r="T66" s="13"/>
      <c r="U66" s="13"/>
      <c r="V66" s="13"/>
      <c r="Y66" s="13"/>
      <c r="Z66" s="13"/>
      <c r="AA66" s="13"/>
      <c r="AB66" s="13"/>
      <c r="AC66" s="13"/>
      <c r="AD66" s="13"/>
      <c r="AE66" s="13"/>
      <c r="AF66" s="13"/>
      <c r="AG66" s="13"/>
      <c r="AH66" s="13"/>
      <c r="AI66" s="13"/>
      <c r="AJ66" s="13"/>
      <c r="AL66" s="13"/>
      <c r="AN66" s="13"/>
      <c r="AO66" s="13"/>
      <c r="AP66" s="13"/>
      <c r="AQ66" s="13"/>
    </row>
    <row r="67" spans="1:43" ht="12" customHeight="1" x14ac:dyDescent="0.25">
      <c r="A67" s="48">
        <v>860</v>
      </c>
      <c r="B67" s="48" t="s">
        <v>496</v>
      </c>
      <c r="C67" s="48" t="s">
        <v>7753</v>
      </c>
      <c r="D67" s="48" t="s">
        <v>450</v>
      </c>
      <c r="E67" s="62">
        <v>42.934297000000001</v>
      </c>
      <c r="F67" s="62">
        <v>10.559041000000001</v>
      </c>
      <c r="G67" s="63">
        <v>-5000</v>
      </c>
      <c r="H67" s="63" t="s">
        <v>39</v>
      </c>
      <c r="S67" s="39"/>
      <c r="T67" s="13"/>
      <c r="U67" s="13"/>
      <c r="V67" s="13"/>
      <c r="Y67" s="13"/>
      <c r="Z67" s="13"/>
      <c r="AA67" s="13"/>
      <c r="AB67" s="13"/>
      <c r="AC67" s="13"/>
      <c r="AD67" s="13"/>
      <c r="AE67" s="13"/>
      <c r="AF67" s="13"/>
      <c r="AG67" s="13"/>
      <c r="AH67" s="13"/>
      <c r="AI67" s="13"/>
      <c r="AJ67" s="13"/>
      <c r="AL67" s="13"/>
      <c r="AN67" s="13"/>
      <c r="AO67" s="13"/>
      <c r="AP67" s="13"/>
      <c r="AQ67" s="13"/>
    </row>
    <row r="68" spans="1:43" ht="12" customHeight="1" x14ac:dyDescent="0.25">
      <c r="A68" s="48">
        <v>866</v>
      </c>
      <c r="B68" s="48" t="s">
        <v>502</v>
      </c>
      <c r="C68" s="48" t="s">
        <v>7754</v>
      </c>
      <c r="D68" s="48" t="s">
        <v>450</v>
      </c>
      <c r="E68" s="62">
        <v>42.770152000000003</v>
      </c>
      <c r="F68" s="62">
        <v>10.273797999999999</v>
      </c>
      <c r="G68" s="63">
        <v>-5000</v>
      </c>
      <c r="H68" s="63" t="s">
        <v>39</v>
      </c>
      <c r="R68" s="39"/>
      <c r="S68" s="39"/>
      <c r="T68" s="13"/>
      <c r="U68" s="13"/>
      <c r="V68" s="13"/>
      <c r="Y68" s="13"/>
      <c r="Z68" s="13"/>
      <c r="AA68" s="13"/>
      <c r="AB68" s="13"/>
      <c r="AC68" s="13"/>
      <c r="AD68" s="13"/>
      <c r="AE68" s="13"/>
      <c r="AF68" s="13"/>
      <c r="AG68" s="13"/>
      <c r="AH68" s="13"/>
      <c r="AI68" s="13"/>
      <c r="AJ68" s="13"/>
      <c r="AL68" s="13"/>
      <c r="AN68" s="13"/>
      <c r="AO68" s="13"/>
      <c r="AP68" s="13"/>
      <c r="AQ68" s="13"/>
    </row>
    <row r="69" spans="1:43" ht="12" customHeight="1" x14ac:dyDescent="0.25">
      <c r="A69" s="48">
        <v>873</v>
      </c>
      <c r="C69" s="48" t="s">
        <v>7755</v>
      </c>
      <c r="D69" s="48" t="s">
        <v>450</v>
      </c>
      <c r="E69" s="62">
        <v>42.592970000000001</v>
      </c>
      <c r="F69" s="62">
        <v>10.093859999999999</v>
      </c>
      <c r="G69" s="63">
        <v>-5000</v>
      </c>
      <c r="H69" s="63" t="s">
        <v>39</v>
      </c>
      <c r="N69" s="38"/>
      <c r="R69" s="39"/>
      <c r="S69" s="39"/>
      <c r="T69" s="13"/>
      <c r="U69" s="13"/>
      <c r="V69" s="13"/>
      <c r="Y69" s="13"/>
      <c r="Z69" s="13"/>
      <c r="AA69" s="13"/>
      <c r="AB69" s="13"/>
      <c r="AC69" s="13"/>
      <c r="AD69" s="13"/>
      <c r="AE69" s="13"/>
      <c r="AF69" s="13"/>
      <c r="AG69" s="13"/>
      <c r="AH69" s="13"/>
      <c r="AI69" s="13"/>
      <c r="AJ69" s="13"/>
      <c r="AL69" s="13"/>
      <c r="AN69" s="13"/>
      <c r="AO69" s="13"/>
      <c r="AP69" s="13"/>
      <c r="AQ69" s="13"/>
    </row>
    <row r="70" spans="1:43" ht="12" customHeight="1" x14ac:dyDescent="0.25">
      <c r="A70" s="48">
        <v>885</v>
      </c>
      <c r="B70" s="48" t="s">
        <v>7756</v>
      </c>
      <c r="C70" s="48" t="s">
        <v>7757</v>
      </c>
      <c r="D70" s="48" t="s">
        <v>450</v>
      </c>
      <c r="E70" s="62">
        <v>42.331958</v>
      </c>
      <c r="F70" s="62">
        <v>10.309210999999999</v>
      </c>
      <c r="G70" s="63">
        <v>-5000</v>
      </c>
      <c r="H70" s="63" t="s">
        <v>39</v>
      </c>
      <c r="N70" s="38"/>
      <c r="R70" s="39"/>
      <c r="S70" s="39"/>
      <c r="T70" s="13"/>
      <c r="U70" s="13"/>
      <c r="V70" s="13"/>
      <c r="Y70" s="13"/>
      <c r="Z70" s="13"/>
      <c r="AA70" s="13"/>
      <c r="AB70" s="13"/>
      <c r="AC70" s="13"/>
      <c r="AD70" s="13"/>
      <c r="AE70" s="13"/>
      <c r="AF70" s="13"/>
      <c r="AG70" s="13"/>
      <c r="AH70" s="13"/>
      <c r="AI70" s="13"/>
      <c r="AJ70" s="13"/>
      <c r="AL70" s="13"/>
      <c r="AN70" s="13"/>
      <c r="AO70" s="13"/>
      <c r="AP70" s="13"/>
      <c r="AQ70" s="13"/>
    </row>
    <row r="71" spans="1:43" ht="12" customHeight="1" x14ac:dyDescent="0.25">
      <c r="A71" s="48">
        <v>1214</v>
      </c>
      <c r="B71" s="48" t="s">
        <v>7758</v>
      </c>
      <c r="C71" s="48" t="s">
        <v>838</v>
      </c>
      <c r="D71" s="48" t="s">
        <v>840</v>
      </c>
      <c r="E71" s="62">
        <v>35.881464999999999</v>
      </c>
      <c r="F71" s="62">
        <v>14.44295</v>
      </c>
      <c r="G71" s="63">
        <v>-5000</v>
      </c>
      <c r="H71" s="63" t="s">
        <v>39</v>
      </c>
      <c r="N71" s="38"/>
      <c r="O71" s="38"/>
      <c r="R71" s="39"/>
      <c r="S71" s="39"/>
      <c r="T71" s="13"/>
      <c r="U71" s="13"/>
      <c r="V71" s="13"/>
      <c r="Y71" s="13"/>
      <c r="Z71" s="13"/>
      <c r="AA71" s="13"/>
      <c r="AB71" s="13"/>
      <c r="AC71" s="13"/>
      <c r="AD71" s="13"/>
      <c r="AE71" s="13"/>
      <c r="AF71" s="13"/>
      <c r="AG71" s="13"/>
      <c r="AH71" s="13"/>
      <c r="AI71" s="13"/>
      <c r="AJ71" s="13"/>
      <c r="AL71" s="13"/>
      <c r="AN71" s="13"/>
      <c r="AO71" s="13"/>
      <c r="AP71" s="13"/>
      <c r="AQ71" s="13"/>
    </row>
    <row r="72" spans="1:43" ht="12" customHeight="1" x14ac:dyDescent="0.25">
      <c r="A72" s="48">
        <v>1268</v>
      </c>
      <c r="B72" s="48" t="s">
        <v>7759</v>
      </c>
      <c r="C72" s="48" t="s">
        <v>7760</v>
      </c>
      <c r="D72" s="48" t="s">
        <v>854</v>
      </c>
      <c r="E72" s="62">
        <v>41.558</v>
      </c>
      <c r="F72" s="62">
        <v>15.8338</v>
      </c>
      <c r="G72" s="63">
        <v>-5000</v>
      </c>
      <c r="H72" s="63" t="s">
        <v>39</v>
      </c>
      <c r="J72" s="13" t="s">
        <v>39</v>
      </c>
      <c r="N72" s="38"/>
      <c r="P72" s="38"/>
      <c r="R72" s="39"/>
      <c r="S72" s="39"/>
      <c r="T72" s="13"/>
      <c r="U72" s="13"/>
      <c r="V72" s="13"/>
      <c r="Y72" s="13"/>
      <c r="Z72" s="13"/>
      <c r="AA72" s="13"/>
      <c r="AB72" s="13"/>
      <c r="AC72" s="13"/>
      <c r="AD72" s="13"/>
      <c r="AE72" s="13"/>
      <c r="AF72" s="13"/>
      <c r="AG72" s="13"/>
      <c r="AH72" s="13"/>
      <c r="AI72" s="13"/>
      <c r="AJ72" s="13"/>
      <c r="AL72" s="13"/>
      <c r="AN72" s="13"/>
      <c r="AO72" s="13"/>
      <c r="AP72" s="13"/>
      <c r="AQ72" s="13"/>
    </row>
    <row r="73" spans="1:43" ht="12" customHeight="1" x14ac:dyDescent="0.25">
      <c r="A73" s="48">
        <v>1489.1</v>
      </c>
      <c r="C73" s="48" t="s">
        <v>7761</v>
      </c>
      <c r="D73" s="48" t="s">
        <v>956</v>
      </c>
      <c r="E73" s="62">
        <v>42.945300000000003</v>
      </c>
      <c r="F73" s="62">
        <v>17.1569</v>
      </c>
      <c r="G73" s="63">
        <v>-5000</v>
      </c>
      <c r="H73" s="63" t="s">
        <v>39</v>
      </c>
      <c r="N73" s="38"/>
      <c r="R73" s="39"/>
      <c r="S73" s="39"/>
      <c r="T73" s="13"/>
      <c r="U73" s="13"/>
      <c r="V73" s="13"/>
      <c r="Y73" s="13"/>
      <c r="Z73" s="13"/>
      <c r="AA73" s="13"/>
      <c r="AB73" s="13"/>
      <c r="AC73" s="13"/>
      <c r="AD73" s="13"/>
      <c r="AE73" s="13"/>
      <c r="AF73" s="13"/>
      <c r="AG73" s="13"/>
      <c r="AH73" s="13"/>
      <c r="AI73" s="13"/>
      <c r="AJ73" s="13"/>
      <c r="AL73" s="13"/>
      <c r="AN73" s="13"/>
      <c r="AO73" s="13"/>
      <c r="AP73" s="13"/>
      <c r="AQ73" s="13"/>
    </row>
    <row r="74" spans="1:43" ht="12" customHeight="1" x14ac:dyDescent="0.25">
      <c r="A74" s="48">
        <v>1892.2</v>
      </c>
      <c r="C74" s="48" t="s">
        <v>7762</v>
      </c>
      <c r="D74" s="48" t="s">
        <v>7763</v>
      </c>
      <c r="E74" s="62">
        <v>37.383200000000002</v>
      </c>
      <c r="F74" s="62">
        <v>22.773900000000001</v>
      </c>
      <c r="G74" s="63">
        <v>-5000</v>
      </c>
      <c r="H74" s="63" t="s">
        <v>39</v>
      </c>
      <c r="P74" s="38"/>
      <c r="Q74" s="38"/>
      <c r="R74" s="39"/>
      <c r="S74" s="39"/>
      <c r="T74" s="13"/>
      <c r="U74" s="13"/>
      <c r="Y74" s="13"/>
      <c r="AA74" s="13"/>
      <c r="AB74" s="13"/>
      <c r="AC74" s="13"/>
      <c r="AD74" s="13"/>
      <c r="AE74" s="13"/>
      <c r="AF74" s="13"/>
      <c r="AG74" s="13"/>
      <c r="AH74" s="13"/>
      <c r="AI74" s="13"/>
      <c r="AJ74" s="13"/>
      <c r="AL74" s="13"/>
      <c r="AN74" s="13"/>
      <c r="AO74" s="13"/>
      <c r="AP74" s="13"/>
      <c r="AQ74" s="13"/>
    </row>
    <row r="75" spans="1:43" ht="12" customHeight="1" x14ac:dyDescent="0.25">
      <c r="A75" s="48">
        <v>2033</v>
      </c>
      <c r="B75" s="48" t="s">
        <v>7764</v>
      </c>
      <c r="C75" s="48" t="s">
        <v>7765</v>
      </c>
      <c r="D75" s="48" t="s">
        <v>1527</v>
      </c>
      <c r="E75" s="62">
        <v>37.780441000000003</v>
      </c>
      <c r="F75" s="62">
        <v>24.855620999999999</v>
      </c>
      <c r="G75" s="63">
        <v>-5000</v>
      </c>
      <c r="H75" s="63" t="s">
        <v>39</v>
      </c>
      <c r="N75" s="38"/>
      <c r="R75" s="39"/>
      <c r="S75" s="39"/>
      <c r="T75" s="13"/>
      <c r="U75" s="13"/>
      <c r="V75" s="13"/>
      <c r="Y75" s="13"/>
      <c r="Z75" s="13"/>
      <c r="AA75" s="13"/>
      <c r="AB75" s="13"/>
      <c r="AC75" s="13"/>
      <c r="AD75" s="13"/>
      <c r="AE75" s="13"/>
      <c r="AF75" s="13"/>
      <c r="AG75" s="13"/>
      <c r="AH75" s="13"/>
      <c r="AI75" s="13"/>
      <c r="AJ75" s="13"/>
      <c r="AL75" s="13"/>
      <c r="AN75" s="13"/>
      <c r="AO75" s="13"/>
      <c r="AP75" s="13"/>
      <c r="AQ75" s="13"/>
    </row>
    <row r="76" spans="1:43" ht="12" customHeight="1" x14ac:dyDescent="0.25">
      <c r="A76" s="48">
        <v>2059</v>
      </c>
      <c r="B76" s="48" t="s">
        <v>7766</v>
      </c>
      <c r="C76" s="48" t="s">
        <v>7767</v>
      </c>
      <c r="D76" s="48" t="s">
        <v>1527</v>
      </c>
      <c r="E76" s="62">
        <v>37.463900000000002</v>
      </c>
      <c r="F76" s="62">
        <v>25.376000000000001</v>
      </c>
      <c r="G76" s="63">
        <v>-5000</v>
      </c>
      <c r="H76" s="63" t="s">
        <v>39</v>
      </c>
      <c r="O76" s="38"/>
      <c r="P76" s="38"/>
      <c r="S76" s="39"/>
      <c r="T76" s="13"/>
      <c r="U76" s="13"/>
      <c r="V76" s="13"/>
      <c r="Y76" s="13"/>
      <c r="Z76" s="13"/>
      <c r="AA76" s="13"/>
      <c r="AB76" s="13"/>
      <c r="AC76" s="13"/>
      <c r="AD76" s="13"/>
      <c r="AE76" s="13"/>
      <c r="AF76" s="13"/>
      <c r="AG76" s="13"/>
      <c r="AH76" s="13"/>
      <c r="AI76" s="13"/>
      <c r="AJ76" s="13"/>
      <c r="AL76" s="13"/>
      <c r="AN76" s="13"/>
      <c r="AO76" s="13"/>
      <c r="AP76" s="13"/>
      <c r="AQ76" s="13"/>
    </row>
    <row r="77" spans="1:43" ht="12" customHeight="1" x14ac:dyDescent="0.25">
      <c r="A77" s="48">
        <v>2149</v>
      </c>
      <c r="B77" s="48" t="s">
        <v>7768</v>
      </c>
      <c r="C77" s="48" t="s">
        <v>7769</v>
      </c>
      <c r="D77" s="48" t="s">
        <v>1527</v>
      </c>
      <c r="E77" s="62">
        <v>36.351500000000001</v>
      </c>
      <c r="F77" s="62">
        <v>25.403400000000001</v>
      </c>
      <c r="G77" s="63">
        <v>-5000</v>
      </c>
      <c r="H77" s="63" t="s">
        <v>39</v>
      </c>
      <c r="I77" s="13" t="s">
        <v>39</v>
      </c>
      <c r="J77" s="13" t="s">
        <v>39</v>
      </c>
      <c r="R77" s="39"/>
      <c r="S77" s="39"/>
      <c r="T77" s="13"/>
      <c r="U77" s="13"/>
      <c r="V77" s="13"/>
      <c r="Y77" s="13"/>
      <c r="Z77" s="13"/>
      <c r="AA77" s="13"/>
      <c r="AB77" s="13"/>
      <c r="AC77" s="13"/>
      <c r="AD77" s="13"/>
      <c r="AE77" s="13"/>
      <c r="AF77" s="13"/>
      <c r="AG77" s="13"/>
      <c r="AH77" s="13"/>
      <c r="AI77" s="13"/>
      <c r="AJ77" s="13"/>
      <c r="AL77" s="13"/>
      <c r="AN77" s="13"/>
      <c r="AO77" s="13"/>
      <c r="AP77" s="13"/>
      <c r="AQ77" s="13"/>
    </row>
    <row r="78" spans="1:43" ht="12" customHeight="1" x14ac:dyDescent="0.25">
      <c r="A78" s="48">
        <v>2172</v>
      </c>
      <c r="C78" s="48" t="s">
        <v>7770</v>
      </c>
      <c r="D78" s="48" t="s">
        <v>1642</v>
      </c>
      <c r="E78" s="62">
        <v>40.446599999999997</v>
      </c>
      <c r="F78" s="62">
        <v>25.482600000000001</v>
      </c>
      <c r="G78" s="63">
        <v>-5000</v>
      </c>
      <c r="H78" s="63" t="s">
        <v>39</v>
      </c>
      <c r="I78" s="13" t="s">
        <v>54</v>
      </c>
      <c r="S78" s="39"/>
      <c r="T78" s="13"/>
      <c r="U78" s="13"/>
      <c r="V78" s="13"/>
      <c r="Y78" s="13"/>
      <c r="Z78" s="13"/>
      <c r="AA78" s="13"/>
      <c r="AB78" s="13"/>
      <c r="AC78" s="13"/>
      <c r="AD78" s="13"/>
      <c r="AE78" s="13"/>
      <c r="AF78" s="13"/>
      <c r="AG78" s="13"/>
      <c r="AH78" s="13"/>
      <c r="AI78" s="13"/>
      <c r="AJ78" s="13"/>
      <c r="AL78" s="13"/>
      <c r="AN78" s="13"/>
      <c r="AO78" s="13"/>
      <c r="AP78" s="13"/>
      <c r="AQ78" s="13"/>
    </row>
    <row r="79" spans="1:43" ht="12" customHeight="1" x14ac:dyDescent="0.25">
      <c r="A79" s="48">
        <v>2241</v>
      </c>
      <c r="B79" s="48" t="s">
        <v>7771</v>
      </c>
      <c r="C79" s="48" t="s">
        <v>7772</v>
      </c>
      <c r="D79" s="48" t="s">
        <v>1642</v>
      </c>
      <c r="E79" s="62">
        <v>39.321599999999997</v>
      </c>
      <c r="F79" s="62">
        <v>24.055099999999999</v>
      </c>
      <c r="G79" s="63">
        <v>-5000</v>
      </c>
      <c r="H79" s="63" t="s">
        <v>39</v>
      </c>
      <c r="S79" s="39"/>
      <c r="T79" s="13"/>
      <c r="U79" s="13"/>
      <c r="V79" s="13"/>
      <c r="Y79" s="13"/>
      <c r="Z79" s="13"/>
      <c r="AA79" s="13"/>
      <c r="AB79" s="13"/>
      <c r="AC79" s="13"/>
      <c r="AD79" s="13"/>
      <c r="AE79" s="13"/>
      <c r="AF79" s="13"/>
      <c r="AG79" s="13"/>
      <c r="AH79" s="13"/>
      <c r="AI79" s="13"/>
      <c r="AJ79" s="13"/>
      <c r="AL79" s="13"/>
      <c r="AN79" s="13"/>
      <c r="AO79" s="13"/>
      <c r="AP79" s="13"/>
      <c r="AQ79" s="13"/>
    </row>
    <row r="80" spans="1:43" ht="12" customHeight="1" x14ac:dyDescent="0.25">
      <c r="A80" s="48">
        <v>2436.3000000000002</v>
      </c>
      <c r="C80" s="48" t="s">
        <v>7773</v>
      </c>
      <c r="D80" s="48" t="s">
        <v>2008</v>
      </c>
      <c r="E80" s="62">
        <v>41.274999999999999</v>
      </c>
      <c r="F80" s="62">
        <v>28.893000000000001</v>
      </c>
      <c r="G80" s="63">
        <v>-5000</v>
      </c>
      <c r="H80" s="63" t="s">
        <v>39</v>
      </c>
      <c r="R80" s="39"/>
      <c r="S80" s="39"/>
      <c r="T80" s="13"/>
      <c r="U80" s="13"/>
      <c r="V80" s="13"/>
      <c r="Y80" s="13"/>
      <c r="Z80" s="13"/>
      <c r="AA80" s="13"/>
      <c r="AB80" s="13"/>
      <c r="AC80" s="13"/>
      <c r="AD80" s="13"/>
      <c r="AE80" s="13"/>
      <c r="AF80" s="13"/>
      <c r="AG80" s="13"/>
      <c r="AH80" s="13"/>
      <c r="AI80" s="13"/>
      <c r="AJ80" s="13"/>
      <c r="AL80" s="13"/>
      <c r="AN80" s="13"/>
      <c r="AO80" s="13"/>
      <c r="AP80" s="13"/>
      <c r="AQ80" s="13"/>
    </row>
    <row r="81" spans="1:44" ht="12" customHeight="1" x14ac:dyDescent="0.25">
      <c r="A81" s="48">
        <v>2517</v>
      </c>
      <c r="C81" s="48" t="s">
        <v>7774</v>
      </c>
      <c r="D81" s="48" t="s">
        <v>2029</v>
      </c>
      <c r="E81" s="62">
        <v>45.203499999999998</v>
      </c>
      <c r="F81" s="62">
        <v>29.208300000000001</v>
      </c>
      <c r="G81" s="63">
        <v>-5000</v>
      </c>
      <c r="H81" s="63" t="s">
        <v>39</v>
      </c>
      <c r="R81" s="39"/>
      <c r="S81" s="39"/>
      <c r="T81" s="13"/>
      <c r="U81" s="13"/>
      <c r="V81" s="13"/>
      <c r="Y81" s="13"/>
      <c r="Z81" s="13"/>
      <c r="AA81" s="13"/>
      <c r="AB81" s="13"/>
      <c r="AC81" s="13"/>
      <c r="AD81" s="13"/>
      <c r="AE81" s="13"/>
      <c r="AF81" s="13"/>
      <c r="AG81" s="13"/>
      <c r="AH81" s="13"/>
      <c r="AI81" s="13"/>
      <c r="AJ81" s="13"/>
      <c r="AL81" s="13"/>
      <c r="AN81" s="13"/>
      <c r="AO81" s="13"/>
      <c r="AP81" s="13"/>
      <c r="AQ81" s="13"/>
    </row>
    <row r="82" spans="1:44" ht="12" customHeight="1" x14ac:dyDescent="0.25">
      <c r="A82" s="48">
        <v>2827.1</v>
      </c>
      <c r="C82" s="48" t="s">
        <v>7775</v>
      </c>
      <c r="D82" s="48" t="s">
        <v>2157</v>
      </c>
      <c r="E82" s="62">
        <v>41.203000000000003</v>
      </c>
      <c r="F82" s="62">
        <v>29.436</v>
      </c>
      <c r="G82" s="63">
        <v>-5000</v>
      </c>
      <c r="H82" s="63" t="s">
        <v>39</v>
      </c>
      <c r="N82" s="38"/>
      <c r="S82" s="39"/>
      <c r="T82" s="13"/>
      <c r="U82" s="13"/>
      <c r="V82" s="13"/>
      <c r="Y82" s="13"/>
      <c r="Z82" s="13"/>
      <c r="AA82" s="13"/>
      <c r="AB82" s="13"/>
      <c r="AC82" s="13"/>
      <c r="AD82" s="13"/>
      <c r="AE82" s="13"/>
      <c r="AF82" s="13"/>
      <c r="AG82" s="13"/>
      <c r="AH82" s="13"/>
      <c r="AI82" s="13"/>
      <c r="AJ82" s="13"/>
      <c r="AL82" s="13"/>
      <c r="AN82" s="13"/>
      <c r="AO82" s="13"/>
      <c r="AP82" s="13"/>
      <c r="AQ82" s="13"/>
    </row>
    <row r="83" spans="1:44" ht="12" customHeight="1" x14ac:dyDescent="0.25">
      <c r="A83" s="48">
        <v>3101.1</v>
      </c>
      <c r="C83" s="48" t="s">
        <v>7776</v>
      </c>
      <c r="D83" s="48" t="s">
        <v>2421</v>
      </c>
      <c r="E83" s="62">
        <v>39.979300000000002</v>
      </c>
      <c r="F83" s="62">
        <v>26.1966</v>
      </c>
      <c r="G83" s="63">
        <v>-5000</v>
      </c>
      <c r="H83" s="63" t="s">
        <v>39</v>
      </c>
      <c r="N83" s="38"/>
      <c r="P83" s="38"/>
      <c r="S83" s="39"/>
      <c r="T83" s="13"/>
      <c r="U83" s="13"/>
      <c r="V83" s="13"/>
      <c r="Y83" s="13"/>
      <c r="Z83" s="13"/>
      <c r="AA83" s="13"/>
      <c r="AB83" s="13"/>
      <c r="AC83" s="13"/>
      <c r="AD83" s="13"/>
      <c r="AE83" s="13"/>
      <c r="AF83" s="13"/>
      <c r="AG83" s="13"/>
      <c r="AH83" s="13"/>
      <c r="AI83" s="13"/>
      <c r="AJ83" s="13"/>
      <c r="AL83" s="13"/>
      <c r="AN83" s="13"/>
      <c r="AO83" s="13"/>
      <c r="AP83" s="13"/>
      <c r="AQ83" s="13"/>
    </row>
    <row r="84" spans="1:44" ht="12" customHeight="1" x14ac:dyDescent="0.25">
      <c r="A84" s="48">
        <v>3391.2</v>
      </c>
      <c r="B84" s="48" t="s">
        <v>7777</v>
      </c>
      <c r="C84" s="48" t="s">
        <v>7778</v>
      </c>
      <c r="D84" s="48" t="s">
        <v>2563</v>
      </c>
      <c r="E84" s="62">
        <v>37.003</v>
      </c>
      <c r="F84" s="62">
        <v>35.744</v>
      </c>
      <c r="G84" s="63">
        <v>-5000</v>
      </c>
      <c r="H84" s="63" t="s">
        <v>39</v>
      </c>
      <c r="J84" s="13" t="s">
        <v>39</v>
      </c>
      <c r="P84" s="38"/>
      <c r="R84" s="39"/>
      <c r="T84" s="13"/>
      <c r="U84" s="13"/>
      <c r="V84" s="13"/>
      <c r="Y84" s="13"/>
      <c r="Z84" s="13"/>
      <c r="AA84" s="13"/>
      <c r="AB84" s="13"/>
      <c r="AC84" s="13"/>
      <c r="AD84" s="13"/>
      <c r="AE84" s="13"/>
      <c r="AF84" s="13"/>
      <c r="AG84" s="13"/>
      <c r="AH84" s="13"/>
      <c r="AI84" s="13"/>
      <c r="AJ84" s="13"/>
      <c r="AL84" s="13"/>
      <c r="AN84" s="13"/>
      <c r="AO84" s="13"/>
      <c r="AP84" s="13"/>
      <c r="AQ84" s="13"/>
    </row>
    <row r="85" spans="1:44" ht="12" customHeight="1" x14ac:dyDescent="0.25">
      <c r="A85" s="48">
        <v>3488.1</v>
      </c>
      <c r="B85" s="48" t="s">
        <v>7779</v>
      </c>
      <c r="C85" s="48" t="s">
        <v>7780</v>
      </c>
      <c r="D85" s="48" t="s">
        <v>2987</v>
      </c>
      <c r="E85" s="62">
        <v>32.613900000000001</v>
      </c>
      <c r="F85" s="62">
        <v>34.915900000000001</v>
      </c>
      <c r="G85" s="63">
        <v>-5000</v>
      </c>
      <c r="H85" s="63" t="s">
        <v>39</v>
      </c>
      <c r="K85" s="13" t="s">
        <v>39</v>
      </c>
      <c r="S85" s="39"/>
      <c r="T85" s="13"/>
      <c r="U85" s="13"/>
      <c r="V85" s="13"/>
      <c r="Y85" s="13"/>
      <c r="Z85" s="13"/>
      <c r="AA85" s="13"/>
      <c r="AB85" s="13"/>
      <c r="AC85" s="13"/>
      <c r="AD85" s="13"/>
      <c r="AE85" s="13"/>
      <c r="AF85" s="13"/>
      <c r="AG85" s="13"/>
      <c r="AH85" s="13"/>
      <c r="AI85" s="13"/>
      <c r="AJ85" s="13"/>
      <c r="AL85" s="13"/>
      <c r="AN85" s="13"/>
      <c r="AO85" s="13"/>
      <c r="AP85" s="13"/>
      <c r="AQ85" s="13"/>
      <c r="AR85" s="4"/>
    </row>
    <row r="86" spans="1:44" ht="12" customHeight="1" x14ac:dyDescent="0.25">
      <c r="A86" s="48">
        <v>3517.1</v>
      </c>
      <c r="C86" s="48" t="s">
        <v>7781</v>
      </c>
      <c r="D86" s="48" t="s">
        <v>7349</v>
      </c>
      <c r="E86" s="62">
        <v>31.396799999999999</v>
      </c>
      <c r="F86" s="62">
        <v>34.304299999999998</v>
      </c>
      <c r="G86" s="63">
        <v>-5000</v>
      </c>
      <c r="H86" s="63" t="s">
        <v>39</v>
      </c>
      <c r="R86" s="39"/>
      <c r="S86" s="39"/>
      <c r="T86" s="13"/>
      <c r="U86" s="13"/>
      <c r="V86" s="13"/>
      <c r="Y86" s="13"/>
      <c r="Z86" s="13"/>
      <c r="AA86" s="13"/>
      <c r="AB86" s="13"/>
      <c r="AC86" s="13"/>
      <c r="AD86" s="13"/>
      <c r="AE86" s="13"/>
      <c r="AF86" s="13"/>
      <c r="AG86" s="13"/>
      <c r="AH86" s="13"/>
      <c r="AI86" s="13"/>
      <c r="AJ86" s="13"/>
      <c r="AL86" s="13"/>
      <c r="AN86" s="13"/>
      <c r="AO86" s="13"/>
      <c r="AP86" s="13"/>
      <c r="AQ86" s="13"/>
    </row>
    <row r="87" spans="1:44" ht="12" customHeight="1" x14ac:dyDescent="0.25">
      <c r="A87" s="48">
        <v>3781.1</v>
      </c>
      <c r="C87" s="48" t="s">
        <v>7782</v>
      </c>
      <c r="D87" s="48" t="s">
        <v>3182</v>
      </c>
      <c r="E87" s="62">
        <v>24.277000000000001</v>
      </c>
      <c r="F87" s="62">
        <v>53.28</v>
      </c>
      <c r="G87" s="63">
        <v>-5000</v>
      </c>
      <c r="H87" s="63" t="s">
        <v>39</v>
      </c>
      <c r="N87" s="38"/>
      <c r="O87" s="38"/>
      <c r="P87" s="38"/>
      <c r="Q87" s="38"/>
      <c r="R87" s="39"/>
      <c r="S87" s="39"/>
      <c r="T87" s="13"/>
      <c r="U87" s="13"/>
      <c r="V87" s="13"/>
      <c r="Y87" s="13"/>
      <c r="Z87" s="13"/>
      <c r="AA87" s="13"/>
      <c r="AB87" s="13"/>
      <c r="AC87" s="13"/>
      <c r="AD87" s="13"/>
      <c r="AE87" s="13"/>
      <c r="AF87" s="13"/>
      <c r="AG87" s="13"/>
      <c r="AH87" s="13"/>
      <c r="AI87" s="13"/>
      <c r="AJ87" s="13"/>
      <c r="AL87" s="13"/>
      <c r="AN87" s="13"/>
      <c r="AO87" s="13"/>
      <c r="AP87" s="13"/>
      <c r="AQ87" s="13"/>
    </row>
    <row r="88" spans="1:44" ht="12" customHeight="1" x14ac:dyDescent="0.25">
      <c r="A88" s="48">
        <v>3781.2</v>
      </c>
      <c r="C88" s="48" t="s">
        <v>7783</v>
      </c>
      <c r="D88" s="48" t="s">
        <v>3182</v>
      </c>
      <c r="E88" s="62">
        <v>24.46</v>
      </c>
      <c r="F88" s="62">
        <v>52.3</v>
      </c>
      <c r="G88" s="63">
        <v>-5000</v>
      </c>
      <c r="H88" s="63" t="s">
        <v>39</v>
      </c>
      <c r="Q88" s="4"/>
      <c r="R88" s="4"/>
      <c r="S88" s="39"/>
      <c r="T88" s="13"/>
      <c r="U88" s="13"/>
      <c r="V88" s="13"/>
      <c r="Y88" s="13"/>
      <c r="Z88" s="13"/>
      <c r="AA88" s="13"/>
      <c r="AB88" s="13"/>
      <c r="AC88" s="13"/>
      <c r="AD88" s="13"/>
      <c r="AE88" s="13"/>
      <c r="AF88" s="13"/>
      <c r="AG88" s="13"/>
      <c r="AH88" s="13"/>
      <c r="AI88" s="13"/>
      <c r="AJ88" s="13"/>
      <c r="AL88" s="13"/>
      <c r="AN88" s="13"/>
      <c r="AO88" s="13"/>
      <c r="AP88" s="13"/>
      <c r="AQ88" s="13"/>
    </row>
    <row r="89" spans="1:44" ht="12" customHeight="1" x14ac:dyDescent="0.25">
      <c r="A89" s="48">
        <v>3788</v>
      </c>
      <c r="B89" s="48" t="s">
        <v>7784</v>
      </c>
      <c r="C89" s="48" t="s">
        <v>7785</v>
      </c>
      <c r="D89" s="48" t="s">
        <v>3182</v>
      </c>
      <c r="E89" s="62">
        <v>26.543558999999998</v>
      </c>
      <c r="F89" s="62">
        <v>50.077117999999999</v>
      </c>
      <c r="G89" s="63">
        <v>-5000</v>
      </c>
      <c r="H89" s="63" t="s">
        <v>39</v>
      </c>
      <c r="Q89" s="38"/>
      <c r="T89" s="13"/>
      <c r="U89" s="13"/>
      <c r="V89" s="13"/>
      <c r="Y89" s="13"/>
      <c r="Z89" s="13"/>
      <c r="AA89" s="13"/>
      <c r="AB89" s="13"/>
      <c r="AC89" s="13"/>
      <c r="AD89" s="13"/>
      <c r="AE89" s="13"/>
      <c r="AF89" s="13"/>
      <c r="AG89" s="13"/>
      <c r="AH89" s="13"/>
      <c r="AI89" s="13"/>
      <c r="AJ89" s="13"/>
      <c r="AL89" s="13"/>
      <c r="AN89" s="13"/>
      <c r="AO89" s="13"/>
      <c r="AP89" s="13"/>
      <c r="AQ89" s="13"/>
    </row>
    <row r="90" spans="1:44" ht="12" customHeight="1" x14ac:dyDescent="0.25">
      <c r="A90" s="48">
        <v>3791</v>
      </c>
      <c r="C90" s="48" t="s">
        <v>7786</v>
      </c>
      <c r="D90" s="48" t="s">
        <v>3182</v>
      </c>
      <c r="E90" s="62">
        <v>26.876999999999999</v>
      </c>
      <c r="F90" s="62">
        <v>49.817999999999998</v>
      </c>
      <c r="G90" s="63">
        <v>-5000</v>
      </c>
      <c r="H90" s="63" t="s">
        <v>39</v>
      </c>
      <c r="Q90" s="38"/>
      <c r="S90" s="39"/>
      <c r="T90" s="13"/>
      <c r="U90" s="13"/>
      <c r="V90" s="13"/>
      <c r="Y90" s="13"/>
      <c r="Z90" s="13"/>
      <c r="AA90" s="13"/>
      <c r="AB90" s="13"/>
      <c r="AC90" s="13"/>
      <c r="AD90" s="13"/>
      <c r="AE90" s="13"/>
      <c r="AF90" s="13"/>
      <c r="AG90" s="13"/>
      <c r="AH90" s="13"/>
      <c r="AI90" s="13"/>
      <c r="AJ90" s="13"/>
      <c r="AL90" s="13"/>
      <c r="AN90" s="13"/>
      <c r="AO90" s="13"/>
      <c r="AP90" s="13"/>
      <c r="AQ90" s="13"/>
    </row>
    <row r="91" spans="1:44" ht="12" customHeight="1" x14ac:dyDescent="0.25">
      <c r="A91" s="48">
        <v>509.2</v>
      </c>
      <c r="B91" s="48" t="s">
        <v>7787</v>
      </c>
      <c r="C91" s="48" t="s">
        <v>7788</v>
      </c>
      <c r="D91" s="48" t="s">
        <v>246</v>
      </c>
      <c r="E91" s="62">
        <v>50.507800000000003</v>
      </c>
      <c r="F91" s="62">
        <v>1.6634</v>
      </c>
      <c r="G91" s="63">
        <v>-4500</v>
      </c>
      <c r="H91" s="63" t="s">
        <v>39</v>
      </c>
      <c r="P91" s="38"/>
      <c r="S91" s="39"/>
      <c r="T91" s="13"/>
      <c r="U91" s="13"/>
      <c r="V91" s="13"/>
      <c r="Y91" s="13"/>
      <c r="Z91" s="13"/>
      <c r="AA91" s="13"/>
      <c r="AB91" s="13"/>
      <c r="AC91" s="13"/>
      <c r="AD91" s="13"/>
      <c r="AE91" s="13"/>
      <c r="AF91" s="13"/>
      <c r="AG91" s="13"/>
      <c r="AH91" s="13"/>
      <c r="AI91" s="13"/>
      <c r="AJ91" s="13"/>
      <c r="AL91" s="13"/>
      <c r="AN91" s="13"/>
      <c r="AO91" s="13"/>
      <c r="AP91" s="13"/>
      <c r="AQ91" s="13"/>
    </row>
    <row r="92" spans="1:44" ht="12" customHeight="1" x14ac:dyDescent="0.25">
      <c r="A92" s="48">
        <v>786.1</v>
      </c>
      <c r="C92" s="48" t="s">
        <v>7789</v>
      </c>
      <c r="D92" s="48" t="s">
        <v>412</v>
      </c>
      <c r="E92" s="62">
        <v>39.924999999999997</v>
      </c>
      <c r="F92" s="62">
        <v>8.4949999999999992</v>
      </c>
      <c r="G92" s="63">
        <v>-4500</v>
      </c>
      <c r="H92" s="63" t="s">
        <v>39</v>
      </c>
      <c r="S92" s="39"/>
      <c r="T92" s="13"/>
      <c r="U92" s="13"/>
      <c r="V92" s="13"/>
      <c r="Y92" s="13"/>
      <c r="Z92" s="13"/>
      <c r="AA92" s="13"/>
      <c r="AB92" s="13"/>
      <c r="AC92" s="13"/>
      <c r="AD92" s="13"/>
      <c r="AE92" s="13"/>
      <c r="AF92" s="13"/>
      <c r="AG92" s="13"/>
      <c r="AH92" s="13"/>
      <c r="AI92" s="13"/>
      <c r="AJ92" s="13"/>
      <c r="AL92" s="13"/>
      <c r="AN92" s="13"/>
      <c r="AO92" s="13"/>
      <c r="AP92" s="13"/>
      <c r="AQ92" s="13"/>
    </row>
    <row r="93" spans="1:44" ht="12" customHeight="1" x14ac:dyDescent="0.25">
      <c r="A93" s="48">
        <v>3475</v>
      </c>
      <c r="B93" s="48" t="s">
        <v>7790</v>
      </c>
      <c r="C93" s="48" t="s">
        <v>7791</v>
      </c>
      <c r="D93" s="48" t="s">
        <v>2987</v>
      </c>
      <c r="E93" s="62">
        <v>33.007399999999997</v>
      </c>
      <c r="F93" s="62">
        <v>35.137599999999999</v>
      </c>
      <c r="G93" s="63">
        <v>-4500</v>
      </c>
      <c r="H93" s="63" t="s">
        <v>39</v>
      </c>
      <c r="I93" s="13" t="s">
        <v>54</v>
      </c>
      <c r="N93" s="38"/>
      <c r="O93" s="38"/>
      <c r="P93" s="38"/>
      <c r="Q93" s="4"/>
      <c r="R93" s="4"/>
      <c r="S93" s="39"/>
      <c r="T93" s="13"/>
      <c r="U93" s="13"/>
      <c r="V93" s="13"/>
      <c r="Y93" s="13"/>
      <c r="Z93" s="13"/>
      <c r="AA93" s="13"/>
      <c r="AB93" s="13"/>
      <c r="AC93" s="13"/>
      <c r="AD93" s="13"/>
      <c r="AE93" s="13"/>
      <c r="AF93" s="13"/>
      <c r="AG93" s="13"/>
      <c r="AH93" s="13"/>
      <c r="AI93" s="13"/>
      <c r="AJ93" s="13"/>
      <c r="AL93" s="13"/>
      <c r="AN93" s="13"/>
      <c r="AO93" s="13"/>
      <c r="AP93" s="13"/>
      <c r="AQ93" s="13"/>
    </row>
    <row r="94" spans="1:44" ht="12" customHeight="1" x14ac:dyDescent="0.25">
      <c r="A94" s="48">
        <v>3475.2</v>
      </c>
      <c r="C94" s="48" t="s">
        <v>7792</v>
      </c>
      <c r="D94" s="48" t="s">
        <v>2987</v>
      </c>
      <c r="E94" s="62">
        <v>32.983800000000002</v>
      </c>
      <c r="F94" s="62">
        <v>35.078299999999999</v>
      </c>
      <c r="G94" s="63">
        <v>-4500</v>
      </c>
      <c r="H94" s="63" t="s">
        <v>39</v>
      </c>
      <c r="N94" s="38"/>
      <c r="R94" s="39"/>
      <c r="T94" s="13"/>
      <c r="U94" s="13"/>
      <c r="V94" s="13"/>
      <c r="Y94" s="13"/>
      <c r="Z94" s="13"/>
      <c r="AA94" s="13"/>
      <c r="AB94" s="13"/>
      <c r="AC94" s="13"/>
      <c r="AD94" s="13"/>
      <c r="AE94" s="13"/>
      <c r="AF94" s="13"/>
      <c r="AG94" s="13"/>
      <c r="AH94" s="13"/>
      <c r="AI94" s="13"/>
      <c r="AJ94" s="13"/>
      <c r="AL94" s="13"/>
      <c r="AN94" s="13"/>
      <c r="AO94" s="13"/>
      <c r="AP94" s="13"/>
      <c r="AQ94" s="13"/>
    </row>
    <row r="95" spans="1:44" ht="12" customHeight="1" x14ac:dyDescent="0.25">
      <c r="A95" s="48">
        <v>107</v>
      </c>
      <c r="B95" s="48" t="s">
        <v>7793</v>
      </c>
      <c r="C95" s="48" t="s">
        <v>7794</v>
      </c>
      <c r="D95" s="48" t="s">
        <v>45</v>
      </c>
      <c r="E95" s="62">
        <v>50.12079</v>
      </c>
      <c r="F95" s="62">
        <v>-5.4776639999999999</v>
      </c>
      <c r="G95" s="63">
        <v>-4000</v>
      </c>
      <c r="H95" s="63" t="s">
        <v>39</v>
      </c>
      <c r="N95" s="38"/>
      <c r="S95" s="39"/>
      <c r="T95" s="13"/>
      <c r="U95" s="13"/>
      <c r="V95" s="13"/>
      <c r="Y95" s="13"/>
      <c r="Z95" s="13"/>
      <c r="AA95" s="13"/>
      <c r="AB95" s="13"/>
      <c r="AC95" s="13"/>
      <c r="AD95" s="13"/>
      <c r="AE95" s="13"/>
      <c r="AF95" s="13"/>
      <c r="AG95" s="13"/>
      <c r="AH95" s="13"/>
      <c r="AI95" s="13"/>
      <c r="AJ95" s="13"/>
      <c r="AL95" s="13"/>
      <c r="AN95" s="13"/>
      <c r="AO95" s="13"/>
      <c r="AP95" s="13"/>
      <c r="AQ95" s="13"/>
    </row>
    <row r="96" spans="1:44" ht="12" customHeight="1" x14ac:dyDescent="0.25">
      <c r="A96" s="48">
        <v>504.3</v>
      </c>
      <c r="C96" s="48" t="s">
        <v>7795</v>
      </c>
      <c r="D96" s="48" t="s">
        <v>246</v>
      </c>
      <c r="E96" s="62">
        <v>50.922640000000001</v>
      </c>
      <c r="F96" s="62">
        <v>1.72424</v>
      </c>
      <c r="G96" s="63">
        <v>-4000</v>
      </c>
      <c r="H96" s="63" t="s">
        <v>39</v>
      </c>
      <c r="N96" s="38"/>
      <c r="R96" s="39"/>
      <c r="S96" s="39"/>
      <c r="T96" s="13"/>
      <c r="U96" s="13"/>
      <c r="V96" s="13"/>
      <c r="Y96" s="13"/>
      <c r="Z96" s="13"/>
      <c r="AA96" s="13"/>
      <c r="AB96" s="13"/>
      <c r="AC96" s="13"/>
      <c r="AD96" s="13"/>
      <c r="AE96" s="13"/>
      <c r="AF96" s="13"/>
      <c r="AG96" s="13"/>
      <c r="AH96" s="13"/>
      <c r="AI96" s="13"/>
      <c r="AJ96" s="13"/>
      <c r="AL96" s="13"/>
      <c r="AN96" s="13"/>
      <c r="AO96" s="13"/>
      <c r="AP96" s="13"/>
      <c r="AQ96" s="13"/>
    </row>
    <row r="97" spans="1:43" ht="12" customHeight="1" x14ac:dyDescent="0.25">
      <c r="A97" s="48">
        <v>559.1</v>
      </c>
      <c r="C97" s="48" t="s">
        <v>7796</v>
      </c>
      <c r="D97" s="48" t="s">
        <v>246</v>
      </c>
      <c r="E97" s="62">
        <v>48.273400000000002</v>
      </c>
      <c r="F97" s="62">
        <v>-4.6094999999999997</v>
      </c>
      <c r="G97" s="63">
        <v>-4000</v>
      </c>
      <c r="H97" s="63" t="s">
        <v>39</v>
      </c>
      <c r="N97" s="38"/>
      <c r="S97" s="39"/>
      <c r="T97" s="13"/>
      <c r="U97" s="13"/>
      <c r="V97" s="13"/>
      <c r="Y97" s="13"/>
      <c r="Z97" s="13"/>
      <c r="AA97" s="13"/>
      <c r="AB97" s="13"/>
      <c r="AC97" s="13"/>
      <c r="AD97" s="13"/>
      <c r="AE97" s="13"/>
      <c r="AF97" s="13"/>
      <c r="AG97" s="13"/>
      <c r="AH97" s="13"/>
      <c r="AI97" s="13"/>
      <c r="AJ97" s="13"/>
      <c r="AL97" s="13"/>
      <c r="AN97" s="13"/>
      <c r="AO97" s="13"/>
      <c r="AP97" s="13"/>
      <c r="AQ97" s="13"/>
    </row>
    <row r="98" spans="1:43" ht="12" customHeight="1" x14ac:dyDescent="0.25">
      <c r="A98" s="48">
        <v>579.1</v>
      </c>
      <c r="C98" s="48" t="s">
        <v>7797</v>
      </c>
      <c r="D98" s="48" t="s">
        <v>246</v>
      </c>
      <c r="E98" s="62">
        <v>47.571899999999999</v>
      </c>
      <c r="F98" s="62">
        <v>-2.8986000000000001</v>
      </c>
      <c r="G98" s="63">
        <v>-4000</v>
      </c>
      <c r="H98" s="63" t="s">
        <v>39</v>
      </c>
      <c r="Q98" s="38"/>
      <c r="R98" s="39"/>
      <c r="S98" s="39"/>
      <c r="T98" s="13"/>
      <c r="U98" s="13"/>
      <c r="V98" s="13"/>
      <c r="Y98" s="13"/>
      <c r="Z98" s="13"/>
      <c r="AA98" s="13"/>
      <c r="AB98" s="13"/>
      <c r="AC98" s="13"/>
      <c r="AD98" s="13"/>
      <c r="AE98" s="13"/>
      <c r="AF98" s="13"/>
      <c r="AG98" s="13"/>
      <c r="AH98" s="13"/>
      <c r="AI98" s="13"/>
      <c r="AJ98" s="13"/>
      <c r="AL98" s="13"/>
      <c r="AN98" s="13"/>
      <c r="AO98" s="13"/>
      <c r="AP98" s="13"/>
      <c r="AQ98" s="13"/>
    </row>
    <row r="99" spans="1:43" ht="12" customHeight="1" x14ac:dyDescent="0.25">
      <c r="A99" s="48">
        <v>591.5</v>
      </c>
      <c r="B99" s="48" t="s">
        <v>7798</v>
      </c>
      <c r="C99" s="48" t="s">
        <v>7799</v>
      </c>
      <c r="D99" s="48" t="s">
        <v>246</v>
      </c>
      <c r="E99" s="62">
        <v>46.252000000000002</v>
      </c>
      <c r="F99" s="62">
        <v>-0.96840000000000004</v>
      </c>
      <c r="G99" s="63">
        <v>-4000</v>
      </c>
      <c r="H99" s="63" t="s">
        <v>39</v>
      </c>
      <c r="R99" s="39"/>
      <c r="S99" s="39"/>
      <c r="T99" s="13"/>
      <c r="U99" s="13"/>
      <c r="V99" s="13"/>
      <c r="Y99" s="13"/>
      <c r="Z99" s="13"/>
      <c r="AA99" s="13"/>
      <c r="AB99" s="13"/>
      <c r="AC99" s="13"/>
      <c r="AD99" s="13"/>
      <c r="AE99" s="13"/>
      <c r="AF99" s="13"/>
      <c r="AG99" s="13"/>
      <c r="AH99" s="13"/>
      <c r="AI99" s="13"/>
      <c r="AJ99" s="13"/>
      <c r="AL99" s="13"/>
      <c r="AN99" s="13"/>
      <c r="AO99" s="13"/>
      <c r="AP99" s="13"/>
      <c r="AQ99" s="13"/>
    </row>
    <row r="100" spans="1:43" ht="12" customHeight="1" x14ac:dyDescent="0.25">
      <c r="A100" s="48">
        <v>1128</v>
      </c>
      <c r="B100" s="48" t="s">
        <v>7800</v>
      </c>
      <c r="C100" s="48" t="s">
        <v>7801</v>
      </c>
      <c r="D100" s="48" t="s">
        <v>712</v>
      </c>
      <c r="E100" s="62">
        <v>37.107599999999998</v>
      </c>
      <c r="F100" s="62">
        <v>15.2615</v>
      </c>
      <c r="G100" s="63">
        <v>-4000</v>
      </c>
      <c r="H100" s="63" t="s">
        <v>39</v>
      </c>
      <c r="P100" s="38"/>
      <c r="R100" s="39"/>
      <c r="S100" s="39"/>
      <c r="T100" s="13"/>
      <c r="U100" s="13"/>
      <c r="V100" s="13"/>
      <c r="Y100" s="13"/>
      <c r="Z100" s="13"/>
      <c r="AA100" s="13"/>
      <c r="AB100" s="13"/>
      <c r="AC100" s="13"/>
      <c r="AD100" s="13"/>
      <c r="AE100" s="13"/>
      <c r="AF100" s="13"/>
      <c r="AG100" s="13"/>
      <c r="AH100" s="13"/>
      <c r="AI100" s="13"/>
      <c r="AJ100" s="13"/>
      <c r="AL100" s="13"/>
      <c r="AN100" s="13"/>
      <c r="AO100" s="13"/>
      <c r="AP100" s="13"/>
      <c r="AQ100" s="13"/>
    </row>
    <row r="101" spans="1:43" ht="12" customHeight="1" x14ac:dyDescent="0.25">
      <c r="A101" s="48">
        <v>1216</v>
      </c>
      <c r="C101" s="48" t="s">
        <v>7802</v>
      </c>
      <c r="D101" s="48" t="s">
        <v>840</v>
      </c>
      <c r="E101" s="62">
        <v>35.953128999999997</v>
      </c>
      <c r="F101" s="62">
        <v>14.396146</v>
      </c>
      <c r="G101" s="63">
        <v>-4000</v>
      </c>
      <c r="H101" s="63" t="s">
        <v>39</v>
      </c>
      <c r="K101" s="13" t="s">
        <v>39</v>
      </c>
      <c r="R101" s="39"/>
      <c r="T101" s="13"/>
      <c r="U101" s="13"/>
      <c r="V101" s="13"/>
      <c r="Y101" s="13"/>
      <c r="Z101" s="13"/>
      <c r="AA101" s="13"/>
      <c r="AB101" s="13"/>
      <c r="AC101" s="13"/>
      <c r="AD101" s="13"/>
      <c r="AE101" s="13"/>
      <c r="AF101" s="13"/>
      <c r="AG101" s="13"/>
      <c r="AH101" s="13"/>
      <c r="AI101" s="13"/>
      <c r="AJ101" s="13"/>
      <c r="AL101" s="13"/>
      <c r="AN101" s="13"/>
      <c r="AO101" s="13"/>
      <c r="AP101" s="13"/>
      <c r="AQ101" s="13"/>
    </row>
    <row r="102" spans="1:43" ht="12" customHeight="1" x14ac:dyDescent="0.25">
      <c r="A102" s="48">
        <v>2085</v>
      </c>
      <c r="C102" s="48" t="s">
        <v>7803</v>
      </c>
      <c r="D102" s="48" t="s">
        <v>1527</v>
      </c>
      <c r="E102" s="62">
        <v>37.048012999999997</v>
      </c>
      <c r="F102" s="62">
        <v>25.095758</v>
      </c>
      <c r="G102" s="63">
        <v>-4000</v>
      </c>
      <c r="H102" s="63" t="s">
        <v>39</v>
      </c>
      <c r="R102" s="39"/>
      <c r="S102" s="39"/>
      <c r="T102" s="13"/>
      <c r="U102" s="13"/>
      <c r="V102" s="13"/>
      <c r="Y102" s="13"/>
      <c r="Z102" s="13"/>
      <c r="AA102" s="13"/>
      <c r="AB102" s="13"/>
      <c r="AC102" s="13"/>
      <c r="AD102" s="13"/>
      <c r="AE102" s="13"/>
      <c r="AF102" s="13"/>
      <c r="AG102" s="13"/>
      <c r="AH102" s="13"/>
      <c r="AI102" s="13"/>
      <c r="AJ102" s="13"/>
      <c r="AL102" s="13"/>
      <c r="AN102" s="13"/>
      <c r="AO102" s="13"/>
      <c r="AP102" s="13"/>
      <c r="AQ102" s="13"/>
    </row>
    <row r="103" spans="1:43" ht="12" customHeight="1" x14ac:dyDescent="0.25">
      <c r="A103" s="48">
        <v>2442</v>
      </c>
      <c r="C103" s="48" t="s">
        <v>7804</v>
      </c>
      <c r="D103" s="48" t="s">
        <v>2014</v>
      </c>
      <c r="E103" s="62">
        <v>42.22</v>
      </c>
      <c r="F103" s="62">
        <v>27.777100000000001</v>
      </c>
      <c r="G103" s="63">
        <v>-4000</v>
      </c>
      <c r="H103" s="63" t="s">
        <v>39</v>
      </c>
      <c r="R103" s="39"/>
      <c r="S103" s="39"/>
      <c r="T103" s="13"/>
      <c r="U103" s="13"/>
      <c r="V103" s="13"/>
      <c r="Y103" s="13"/>
      <c r="Z103" s="13"/>
      <c r="AA103" s="13"/>
      <c r="AB103" s="13"/>
      <c r="AC103" s="13"/>
      <c r="AD103" s="13"/>
      <c r="AE103" s="13"/>
      <c r="AF103" s="13"/>
      <c r="AG103" s="13"/>
      <c r="AH103" s="13"/>
      <c r="AI103" s="13"/>
      <c r="AJ103" s="13"/>
      <c r="AL103" s="13"/>
      <c r="AN103" s="13"/>
      <c r="AO103" s="13"/>
      <c r="AP103" s="13"/>
      <c r="AQ103" s="13"/>
    </row>
    <row r="104" spans="1:43" ht="12" customHeight="1" x14ac:dyDescent="0.25">
      <c r="A104" s="48">
        <v>2447</v>
      </c>
      <c r="B104" s="48" t="s">
        <v>7805</v>
      </c>
      <c r="C104" s="48" t="s">
        <v>7806</v>
      </c>
      <c r="D104" s="48" t="s">
        <v>2014</v>
      </c>
      <c r="E104" s="62">
        <v>42.423999999999999</v>
      </c>
      <c r="F104" s="62">
        <v>27.691700000000001</v>
      </c>
      <c r="G104" s="63">
        <v>-4000</v>
      </c>
      <c r="H104" s="63" t="s">
        <v>39</v>
      </c>
      <c r="S104" s="39"/>
      <c r="T104" s="13"/>
      <c r="U104" s="13"/>
      <c r="V104" s="13"/>
      <c r="Y104" s="13"/>
      <c r="Z104" s="13"/>
      <c r="AA104" s="13"/>
      <c r="AB104" s="13"/>
      <c r="AC104" s="13"/>
      <c r="AD104" s="13"/>
      <c r="AE104" s="13"/>
      <c r="AF104" s="13"/>
      <c r="AG104" s="13"/>
      <c r="AH104" s="13"/>
      <c r="AI104" s="13"/>
      <c r="AJ104" s="13"/>
      <c r="AL104" s="13"/>
      <c r="AN104" s="13"/>
      <c r="AO104" s="13"/>
      <c r="AP104" s="13"/>
      <c r="AQ104" s="13"/>
    </row>
    <row r="105" spans="1:43" ht="12" customHeight="1" x14ac:dyDescent="0.25">
      <c r="A105" s="48">
        <v>2467.1</v>
      </c>
      <c r="C105" s="48" t="s">
        <v>7807</v>
      </c>
      <c r="D105" s="48" t="s">
        <v>2014</v>
      </c>
      <c r="E105" s="62">
        <v>43.182499999999997</v>
      </c>
      <c r="F105" s="62">
        <v>27.872199999999999</v>
      </c>
      <c r="G105" s="63">
        <v>-4000</v>
      </c>
      <c r="H105" s="63" t="s">
        <v>39</v>
      </c>
      <c r="R105" s="39"/>
      <c r="S105" s="39"/>
      <c r="T105" s="13"/>
      <c r="U105" s="13"/>
      <c r="V105" s="13"/>
      <c r="Y105" s="13"/>
      <c r="Z105" s="13"/>
      <c r="AA105" s="13"/>
      <c r="AB105" s="13"/>
      <c r="AC105" s="13"/>
      <c r="AD105" s="13"/>
      <c r="AE105" s="13"/>
      <c r="AF105" s="13"/>
      <c r="AG105" s="13"/>
      <c r="AH105" s="13"/>
      <c r="AI105" s="13"/>
      <c r="AJ105" s="13"/>
      <c r="AL105" s="13"/>
      <c r="AN105" s="13"/>
      <c r="AO105" s="13"/>
      <c r="AP105" s="13"/>
      <c r="AQ105" s="13"/>
    </row>
    <row r="106" spans="1:43" ht="12" customHeight="1" x14ac:dyDescent="0.25">
      <c r="A106" s="48">
        <v>3807</v>
      </c>
      <c r="B106" s="48" t="s">
        <v>7808</v>
      </c>
      <c r="C106" s="48" t="s">
        <v>7809</v>
      </c>
      <c r="D106" s="48" t="s">
        <v>3182</v>
      </c>
      <c r="E106" s="62">
        <v>31.323799999999999</v>
      </c>
      <c r="F106" s="62">
        <v>45.637500000000003</v>
      </c>
      <c r="G106" s="63">
        <v>-4000</v>
      </c>
      <c r="H106" s="63" t="s">
        <v>39</v>
      </c>
      <c r="Q106" s="38"/>
      <c r="R106" s="39"/>
      <c r="S106" s="39"/>
      <c r="T106" s="13"/>
      <c r="U106" s="13"/>
      <c r="V106" s="13"/>
      <c r="Y106" s="13"/>
      <c r="Z106" s="13"/>
      <c r="AA106" s="13"/>
      <c r="AB106" s="13"/>
      <c r="AC106" s="13"/>
      <c r="AD106" s="13"/>
      <c r="AE106" s="13"/>
      <c r="AF106" s="13"/>
      <c r="AG106" s="13"/>
      <c r="AH106" s="13"/>
      <c r="AI106" s="13"/>
      <c r="AJ106" s="13"/>
      <c r="AL106" s="13"/>
      <c r="AN106" s="13"/>
      <c r="AO106" s="13"/>
      <c r="AP106" s="13"/>
      <c r="AQ106" s="13"/>
    </row>
    <row r="107" spans="1:43" ht="12" customHeight="1" x14ac:dyDescent="0.25">
      <c r="A107" s="48">
        <v>3809.3</v>
      </c>
      <c r="B107" s="48" t="s">
        <v>7810</v>
      </c>
      <c r="C107" s="48" t="s">
        <v>7811</v>
      </c>
      <c r="D107" s="48" t="s">
        <v>3182</v>
      </c>
      <c r="E107" s="62">
        <v>32.19</v>
      </c>
      <c r="F107" s="62">
        <v>48.255000000000003</v>
      </c>
      <c r="G107" s="63">
        <v>-4000</v>
      </c>
      <c r="H107" s="63" t="s">
        <v>39</v>
      </c>
      <c r="N107" s="38"/>
      <c r="R107" s="39"/>
      <c r="S107" s="39"/>
      <c r="T107" s="13"/>
      <c r="U107" s="13"/>
      <c r="V107" s="13"/>
      <c r="Y107" s="13"/>
      <c r="Z107" s="13"/>
      <c r="AA107" s="13"/>
      <c r="AB107" s="13"/>
      <c r="AC107" s="13"/>
      <c r="AD107" s="13"/>
      <c r="AE107" s="13"/>
      <c r="AF107" s="13"/>
      <c r="AG107" s="13"/>
      <c r="AH107" s="13"/>
      <c r="AI107" s="13"/>
      <c r="AJ107" s="13"/>
      <c r="AL107" s="13"/>
      <c r="AN107" s="13"/>
      <c r="AO107" s="13"/>
      <c r="AP107" s="13"/>
      <c r="AQ107" s="13"/>
    </row>
    <row r="108" spans="1:43" ht="12" customHeight="1" x14ac:dyDescent="0.25">
      <c r="A108" s="48">
        <v>28.1</v>
      </c>
      <c r="B108" s="48" t="s">
        <v>7812</v>
      </c>
      <c r="C108" s="48" t="s">
        <v>7813</v>
      </c>
      <c r="D108" s="48" t="s">
        <v>37</v>
      </c>
      <c r="E108" s="62">
        <v>52.030900000000003</v>
      </c>
      <c r="F108" s="62">
        <v>4.3266999999999998</v>
      </c>
      <c r="G108" s="63">
        <v>-3500</v>
      </c>
      <c r="H108" s="63" t="s">
        <v>39</v>
      </c>
      <c r="S108" s="39"/>
      <c r="T108" s="13"/>
      <c r="U108" s="13"/>
      <c r="V108" s="13"/>
      <c r="Y108" s="13"/>
      <c r="Z108" s="13"/>
      <c r="AA108" s="13"/>
      <c r="AB108" s="13"/>
      <c r="AC108" s="13"/>
      <c r="AD108" s="13"/>
      <c r="AE108" s="13"/>
      <c r="AF108" s="13"/>
      <c r="AG108" s="13"/>
      <c r="AH108" s="13"/>
      <c r="AI108" s="13"/>
      <c r="AJ108" s="13"/>
      <c r="AL108" s="13"/>
      <c r="AN108" s="13"/>
      <c r="AO108" s="13"/>
      <c r="AP108" s="13"/>
      <c r="AQ108" s="13"/>
    </row>
    <row r="109" spans="1:43" ht="12" customHeight="1" x14ac:dyDescent="0.25">
      <c r="A109" s="48">
        <v>595</v>
      </c>
      <c r="B109" s="48" t="s">
        <v>7814</v>
      </c>
      <c r="C109" s="48" t="s">
        <v>7815</v>
      </c>
      <c r="D109" s="48" t="s">
        <v>246</v>
      </c>
      <c r="E109" s="62">
        <v>45.530500000000004</v>
      </c>
      <c r="F109" s="62">
        <v>-0.88019999999999998</v>
      </c>
      <c r="G109" s="63">
        <v>-3500</v>
      </c>
      <c r="H109" s="63" t="s">
        <v>39</v>
      </c>
      <c r="S109" s="39"/>
      <c r="T109" s="13"/>
      <c r="U109" s="13"/>
      <c r="V109" s="13"/>
      <c r="Y109" s="13"/>
      <c r="Z109" s="13"/>
      <c r="AA109" s="13"/>
      <c r="AB109" s="13"/>
      <c r="AC109" s="13"/>
      <c r="AD109" s="13"/>
      <c r="AE109" s="13"/>
      <c r="AF109" s="13"/>
      <c r="AG109" s="13"/>
      <c r="AH109" s="13"/>
      <c r="AI109" s="13"/>
      <c r="AJ109" s="13"/>
      <c r="AL109" s="13"/>
      <c r="AN109" s="13"/>
      <c r="AO109" s="13"/>
      <c r="AP109" s="13"/>
      <c r="AQ109" s="13"/>
    </row>
    <row r="110" spans="1:43" ht="12" customHeight="1" x14ac:dyDescent="0.25">
      <c r="A110" s="48">
        <v>1234</v>
      </c>
      <c r="B110" s="48" t="s">
        <v>7816</v>
      </c>
      <c r="C110" s="48" t="s">
        <v>7817</v>
      </c>
      <c r="D110" s="48" t="s">
        <v>7818</v>
      </c>
      <c r="E110" s="62">
        <v>36.062150000000003</v>
      </c>
      <c r="F110" s="62">
        <v>14.2826</v>
      </c>
      <c r="G110" s="63">
        <v>-3500</v>
      </c>
      <c r="H110" s="63" t="s">
        <v>39</v>
      </c>
      <c r="K110" s="13" t="s">
        <v>39</v>
      </c>
      <c r="S110" s="39"/>
      <c r="T110" s="13"/>
      <c r="U110" s="13"/>
      <c r="V110" s="13"/>
      <c r="Y110" s="13"/>
      <c r="Z110" s="13"/>
      <c r="AA110" s="13"/>
      <c r="AB110" s="13"/>
      <c r="AC110" s="13"/>
      <c r="AD110" s="13"/>
      <c r="AE110" s="13"/>
      <c r="AF110" s="13"/>
      <c r="AG110" s="13"/>
      <c r="AH110" s="13"/>
      <c r="AI110" s="13"/>
      <c r="AJ110" s="13"/>
      <c r="AL110" s="13"/>
      <c r="AN110" s="13"/>
      <c r="AO110" s="13"/>
      <c r="AP110" s="13"/>
      <c r="AQ110" s="13"/>
    </row>
    <row r="111" spans="1:43" ht="12" customHeight="1" x14ac:dyDescent="0.25">
      <c r="A111" s="48">
        <v>1236</v>
      </c>
      <c r="C111" s="48" t="s">
        <v>7819</v>
      </c>
      <c r="D111" s="48" t="s">
        <v>7818</v>
      </c>
      <c r="E111" s="62">
        <v>36.053677999999998</v>
      </c>
      <c r="F111" s="62">
        <v>14.191162</v>
      </c>
      <c r="G111" s="63">
        <v>-3500</v>
      </c>
      <c r="H111" s="63" t="s">
        <v>39</v>
      </c>
      <c r="N111" s="38"/>
      <c r="R111" s="39"/>
      <c r="S111" s="39"/>
      <c r="T111" s="13"/>
      <c r="U111" s="13"/>
      <c r="V111" s="13"/>
      <c r="Y111" s="13"/>
      <c r="Z111" s="13"/>
      <c r="AA111" s="13"/>
      <c r="AB111" s="13"/>
      <c r="AC111" s="13"/>
      <c r="AD111" s="13"/>
      <c r="AE111" s="13"/>
      <c r="AF111" s="13"/>
      <c r="AG111" s="13"/>
      <c r="AH111" s="13"/>
      <c r="AI111" s="13"/>
      <c r="AJ111" s="13"/>
      <c r="AL111" s="13"/>
      <c r="AN111" s="13"/>
      <c r="AO111" s="13"/>
      <c r="AP111" s="13"/>
      <c r="AQ111" s="13"/>
    </row>
    <row r="112" spans="1:43" ht="12" customHeight="1" x14ac:dyDescent="0.25">
      <c r="A112" s="48">
        <v>1655</v>
      </c>
      <c r="B112" s="48" t="s">
        <v>7820</v>
      </c>
      <c r="C112" s="48" t="s">
        <v>7821</v>
      </c>
      <c r="D112" s="48" t="s">
        <v>1093</v>
      </c>
      <c r="E112" s="62">
        <v>38.123100000000001</v>
      </c>
      <c r="F112" s="62">
        <v>23.994299999999999</v>
      </c>
      <c r="G112" s="63">
        <v>-3500</v>
      </c>
      <c r="H112" s="63" t="s">
        <v>39</v>
      </c>
      <c r="J112" s="13" t="s">
        <v>39</v>
      </c>
      <c r="P112" s="38"/>
      <c r="S112" s="39"/>
      <c r="T112" s="13"/>
      <c r="U112" s="13"/>
      <c r="V112" s="13"/>
      <c r="Y112" s="13"/>
      <c r="Z112" s="13"/>
      <c r="AA112" s="13"/>
      <c r="AB112" s="13"/>
      <c r="AC112" s="13"/>
      <c r="AD112" s="13"/>
      <c r="AE112" s="13"/>
      <c r="AF112" s="13"/>
      <c r="AG112" s="13"/>
      <c r="AH112" s="13"/>
      <c r="AI112" s="13"/>
      <c r="AJ112" s="13"/>
      <c r="AL112" s="13"/>
      <c r="AN112" s="13"/>
      <c r="AO112" s="13"/>
      <c r="AP112" s="13"/>
      <c r="AQ112" s="13"/>
    </row>
    <row r="113" spans="1:43" ht="12" customHeight="1" x14ac:dyDescent="0.25">
      <c r="A113" s="48">
        <v>3857.1</v>
      </c>
      <c r="C113" s="48" t="s">
        <v>7822</v>
      </c>
      <c r="D113" s="48" t="s">
        <v>6920</v>
      </c>
      <c r="E113" s="62">
        <v>25.447299999999998</v>
      </c>
      <c r="F113" s="62">
        <v>66.7273</v>
      </c>
      <c r="G113" s="63">
        <v>-3500</v>
      </c>
      <c r="H113" s="63" t="s">
        <v>39</v>
      </c>
      <c r="N113" s="38"/>
      <c r="P113" s="38"/>
      <c r="Q113" s="38"/>
      <c r="R113" s="39"/>
      <c r="S113" s="39"/>
      <c r="T113" s="13"/>
      <c r="U113" s="13"/>
      <c r="V113" s="13"/>
      <c r="Y113" s="13"/>
      <c r="Z113" s="13"/>
      <c r="AA113" s="13"/>
      <c r="AB113" s="13"/>
      <c r="AC113" s="13"/>
      <c r="AD113" s="13"/>
      <c r="AE113" s="13"/>
      <c r="AF113" s="13"/>
      <c r="AG113" s="13"/>
      <c r="AH113" s="13"/>
      <c r="AI113" s="13"/>
      <c r="AJ113" s="13"/>
      <c r="AL113" s="13"/>
      <c r="AN113" s="13"/>
      <c r="AO113" s="13"/>
      <c r="AP113" s="13"/>
      <c r="AQ113" s="13"/>
    </row>
    <row r="114" spans="1:43" ht="12" customHeight="1" x14ac:dyDescent="0.25">
      <c r="A114" s="48">
        <v>3900</v>
      </c>
      <c r="B114" s="48" t="s">
        <v>7823</v>
      </c>
      <c r="C114" s="48" t="s">
        <v>6493</v>
      </c>
      <c r="D114" s="48" t="s">
        <v>3279</v>
      </c>
      <c r="E114" s="62">
        <v>30.957999999999998</v>
      </c>
      <c r="F114" s="62">
        <v>31.516500000000001</v>
      </c>
      <c r="G114" s="63">
        <v>-3500</v>
      </c>
      <c r="H114" s="63" t="s">
        <v>39</v>
      </c>
      <c r="S114" s="39"/>
      <c r="T114" s="13"/>
      <c r="U114" s="13"/>
      <c r="V114" s="13"/>
      <c r="Y114" s="13"/>
      <c r="Z114" s="13"/>
      <c r="AA114" s="13"/>
      <c r="AB114" s="13"/>
      <c r="AC114" s="13"/>
      <c r="AD114" s="13"/>
      <c r="AE114" s="13"/>
      <c r="AF114" s="13"/>
      <c r="AG114" s="13"/>
      <c r="AH114" s="13"/>
      <c r="AI114" s="13"/>
      <c r="AJ114" s="13"/>
      <c r="AL114" s="13"/>
      <c r="AN114" s="13"/>
      <c r="AO114" s="13"/>
      <c r="AP114" s="13"/>
      <c r="AQ114" s="13"/>
    </row>
    <row r="115" spans="1:43" ht="12" customHeight="1" x14ac:dyDescent="0.25">
      <c r="A115" s="48">
        <v>3923</v>
      </c>
      <c r="C115" s="48" t="s">
        <v>7824</v>
      </c>
      <c r="D115" s="48" t="s">
        <v>3279</v>
      </c>
      <c r="E115" s="62">
        <v>29.965</v>
      </c>
      <c r="F115" s="62">
        <v>31.277999999999999</v>
      </c>
      <c r="G115" s="63">
        <v>-3500</v>
      </c>
      <c r="H115" s="63" t="s">
        <v>39</v>
      </c>
      <c r="R115" s="39"/>
      <c r="S115" s="39"/>
      <c r="T115" s="13"/>
      <c r="U115" s="13"/>
      <c r="V115" s="13"/>
      <c r="Y115" s="13"/>
      <c r="Z115" s="13"/>
      <c r="AA115" s="13"/>
      <c r="AB115" s="13"/>
      <c r="AC115" s="13"/>
      <c r="AD115" s="13"/>
      <c r="AE115" s="13"/>
      <c r="AF115" s="13"/>
      <c r="AG115" s="13"/>
      <c r="AH115" s="13"/>
      <c r="AI115" s="13"/>
      <c r="AJ115" s="13"/>
      <c r="AL115" s="13"/>
      <c r="AN115" s="13"/>
      <c r="AO115" s="13"/>
      <c r="AP115" s="13"/>
      <c r="AQ115" s="13"/>
    </row>
    <row r="116" spans="1:43" ht="12" customHeight="1" x14ac:dyDescent="0.25">
      <c r="A116" s="48">
        <v>3933</v>
      </c>
      <c r="B116" s="48" t="s">
        <v>7825</v>
      </c>
      <c r="C116" s="48" t="s">
        <v>3294</v>
      </c>
      <c r="D116" s="48" t="s">
        <v>3279</v>
      </c>
      <c r="E116" s="62">
        <v>31.217613</v>
      </c>
      <c r="F116" s="62">
        <v>29.893611</v>
      </c>
      <c r="G116" s="63">
        <v>-3500</v>
      </c>
      <c r="H116" s="63" t="s">
        <v>39</v>
      </c>
      <c r="N116" s="38"/>
      <c r="O116" s="38"/>
      <c r="P116" s="38"/>
      <c r="Q116" s="38"/>
      <c r="S116" s="39"/>
      <c r="T116" s="13"/>
      <c r="U116" s="13"/>
      <c r="V116" s="13"/>
      <c r="Y116" s="13"/>
      <c r="Z116" s="13"/>
      <c r="AA116" s="13"/>
      <c r="AB116" s="13"/>
      <c r="AC116" s="13"/>
      <c r="AD116" s="13"/>
      <c r="AE116" s="13"/>
      <c r="AF116" s="13"/>
      <c r="AG116" s="13"/>
      <c r="AH116" s="13"/>
      <c r="AI116" s="13"/>
      <c r="AJ116" s="13"/>
      <c r="AL116" s="13"/>
      <c r="AN116" s="13"/>
      <c r="AO116" s="13"/>
      <c r="AP116" s="13"/>
      <c r="AQ116" s="13"/>
    </row>
    <row r="117" spans="1:43" ht="12" customHeight="1" x14ac:dyDescent="0.25">
      <c r="A117" s="48">
        <v>3504</v>
      </c>
      <c r="B117" s="48" t="s">
        <v>7826</v>
      </c>
      <c r="C117" s="48" t="s">
        <v>7827</v>
      </c>
      <c r="D117" s="48" t="s">
        <v>2987</v>
      </c>
      <c r="E117" s="62">
        <v>31.927499999999998</v>
      </c>
      <c r="F117" s="62">
        <v>34.694600000000001</v>
      </c>
      <c r="G117" s="63">
        <v>-3400</v>
      </c>
      <c r="H117" s="63"/>
      <c r="N117" s="45"/>
      <c r="O117" s="38"/>
      <c r="P117" s="39"/>
      <c r="R117" s="39"/>
      <c r="S117" s="39"/>
      <c r="T117" s="13"/>
      <c r="U117" s="13"/>
      <c r="V117" s="13"/>
      <c r="Y117" s="13"/>
      <c r="Z117" s="13"/>
      <c r="AA117" s="13"/>
      <c r="AB117" s="13"/>
      <c r="AC117" s="13"/>
      <c r="AD117" s="13"/>
      <c r="AE117" s="13"/>
      <c r="AF117" s="13"/>
      <c r="AG117" s="13"/>
      <c r="AH117" s="13"/>
      <c r="AI117" s="13"/>
      <c r="AJ117" s="13"/>
      <c r="AL117" s="13"/>
      <c r="AN117" s="13"/>
      <c r="AO117" s="13"/>
      <c r="AP117" s="13"/>
      <c r="AQ117" s="13"/>
    </row>
    <row r="118" spans="1:43" ht="12" customHeight="1" x14ac:dyDescent="0.25">
      <c r="A118" s="48">
        <v>3513</v>
      </c>
      <c r="B118" s="48" t="s">
        <v>7828</v>
      </c>
      <c r="C118" s="48" t="s">
        <v>7829</v>
      </c>
      <c r="D118" s="48" t="s">
        <v>7349</v>
      </c>
      <c r="E118" s="62">
        <v>31.453600000000002</v>
      </c>
      <c r="F118" s="62">
        <v>34.413899999999998</v>
      </c>
      <c r="G118" s="63">
        <v>-3400</v>
      </c>
      <c r="H118" s="63" t="s">
        <v>39</v>
      </c>
      <c r="N118" s="38"/>
      <c r="O118" s="38"/>
      <c r="P118" s="39"/>
      <c r="Q118" s="38"/>
      <c r="R118" s="38"/>
      <c r="T118" s="13"/>
      <c r="U118" s="13"/>
      <c r="V118" s="13"/>
      <c r="Y118" s="13"/>
      <c r="Z118" s="13"/>
      <c r="AA118" s="13"/>
      <c r="AB118" s="13"/>
      <c r="AC118" s="13"/>
      <c r="AD118" s="13"/>
      <c r="AE118" s="13"/>
      <c r="AF118" s="13"/>
      <c r="AG118" s="13"/>
      <c r="AH118" s="13"/>
      <c r="AI118" s="13"/>
      <c r="AJ118" s="13"/>
      <c r="AL118" s="13"/>
      <c r="AN118" s="13"/>
      <c r="AO118" s="13"/>
      <c r="AP118" s="13"/>
      <c r="AQ118" s="13"/>
    </row>
    <row r="119" spans="1:43" ht="12" customHeight="1" x14ac:dyDescent="0.25">
      <c r="A119" s="48">
        <v>3882</v>
      </c>
      <c r="C119" s="48" t="s">
        <v>7830</v>
      </c>
      <c r="D119" s="48" t="s">
        <v>3279</v>
      </c>
      <c r="E119" s="62">
        <v>30.911999999999999</v>
      </c>
      <c r="F119" s="62">
        <v>32.024099999999997</v>
      </c>
      <c r="G119" s="63">
        <v>-3400</v>
      </c>
      <c r="H119" s="63" t="s">
        <v>39</v>
      </c>
      <c r="N119" s="38"/>
      <c r="O119" s="38"/>
      <c r="P119" s="38"/>
      <c r="Q119" s="39"/>
      <c r="R119" s="39"/>
      <c r="S119" s="39"/>
      <c r="T119" s="13"/>
      <c r="U119" s="13"/>
      <c r="V119" s="13"/>
      <c r="Y119" s="13"/>
      <c r="Z119" s="13"/>
      <c r="AA119" s="13"/>
      <c r="AB119" s="13"/>
      <c r="AC119" s="13"/>
      <c r="AD119" s="13"/>
      <c r="AE119" s="13"/>
      <c r="AF119" s="13"/>
      <c r="AG119" s="13"/>
      <c r="AH119" s="13"/>
      <c r="AI119" s="13"/>
      <c r="AJ119" s="13"/>
      <c r="AL119" s="13"/>
      <c r="AN119" s="13"/>
      <c r="AO119" s="13"/>
      <c r="AP119" s="13"/>
      <c r="AQ119" s="13"/>
    </row>
    <row r="120" spans="1:43" ht="12" customHeight="1" x14ac:dyDescent="0.25">
      <c r="A120" s="48">
        <v>3895.1</v>
      </c>
      <c r="C120" s="48" t="s">
        <v>7831</v>
      </c>
      <c r="D120" s="48" t="s">
        <v>3279</v>
      </c>
      <c r="E120" s="62">
        <v>30.875</v>
      </c>
      <c r="F120" s="62">
        <v>31.601700000000001</v>
      </c>
      <c r="G120" s="63">
        <v>-3400</v>
      </c>
      <c r="H120" s="63" t="s">
        <v>39</v>
      </c>
      <c r="N120" s="38"/>
      <c r="R120" s="39"/>
      <c r="S120" s="39"/>
      <c r="T120" s="13"/>
      <c r="U120" s="13"/>
      <c r="V120" s="13"/>
      <c r="Y120" s="13"/>
      <c r="Z120" s="13"/>
      <c r="AA120" s="13"/>
      <c r="AB120" s="13"/>
      <c r="AC120" s="13"/>
      <c r="AD120" s="13"/>
      <c r="AE120" s="13"/>
      <c r="AF120" s="13"/>
      <c r="AG120" s="13"/>
      <c r="AH120" s="13"/>
      <c r="AI120" s="13"/>
      <c r="AJ120" s="13"/>
      <c r="AL120" s="13"/>
      <c r="AN120" s="13"/>
      <c r="AO120" s="13"/>
      <c r="AP120" s="13"/>
      <c r="AQ120" s="13"/>
    </row>
    <row r="121" spans="1:43" ht="12" customHeight="1" x14ac:dyDescent="0.25">
      <c r="A121" s="48">
        <v>171.21</v>
      </c>
      <c r="C121" s="48" t="s">
        <v>7832</v>
      </c>
      <c r="D121" s="48" t="s">
        <v>46</v>
      </c>
      <c r="E121" s="62">
        <v>53.694699999999997</v>
      </c>
      <c r="F121" s="62">
        <v>-6.4756</v>
      </c>
      <c r="G121" s="63">
        <v>-3200</v>
      </c>
      <c r="H121" s="63" t="s">
        <v>39</v>
      </c>
      <c r="N121" s="38"/>
      <c r="S121" s="39"/>
      <c r="T121" s="13"/>
      <c r="U121" s="13"/>
      <c r="V121" s="13"/>
      <c r="Y121" s="13"/>
      <c r="Z121" s="13"/>
      <c r="AA121" s="13"/>
      <c r="AB121" s="13"/>
      <c r="AC121" s="13"/>
      <c r="AD121" s="13"/>
      <c r="AE121" s="13"/>
      <c r="AF121" s="13"/>
      <c r="AG121" s="13"/>
      <c r="AH121" s="13"/>
      <c r="AI121" s="13"/>
      <c r="AJ121" s="13"/>
      <c r="AL121" s="13"/>
      <c r="AN121" s="13"/>
      <c r="AO121" s="13"/>
      <c r="AP121" s="13"/>
      <c r="AQ121" s="13"/>
    </row>
    <row r="122" spans="1:43" ht="12" customHeight="1" x14ac:dyDescent="0.25">
      <c r="A122" s="48">
        <v>3510</v>
      </c>
      <c r="C122" s="48" t="s">
        <v>7833</v>
      </c>
      <c r="D122" s="48" t="s">
        <v>7349</v>
      </c>
      <c r="E122" s="62">
        <v>31.474799999999998</v>
      </c>
      <c r="F122" s="62">
        <v>34.404899999999998</v>
      </c>
      <c r="G122" s="63">
        <v>-3200</v>
      </c>
      <c r="H122" s="63"/>
      <c r="N122" s="38"/>
      <c r="O122" s="38"/>
      <c r="P122" s="38"/>
      <c r="S122" s="39"/>
      <c r="T122" s="13"/>
      <c r="U122" s="13"/>
      <c r="V122" s="13"/>
      <c r="Y122" s="13"/>
      <c r="Z122" s="13"/>
      <c r="AA122" s="13"/>
      <c r="AB122" s="13"/>
      <c r="AC122" s="13"/>
      <c r="AD122" s="13"/>
      <c r="AE122" s="13"/>
      <c r="AF122" s="13"/>
      <c r="AG122" s="13"/>
      <c r="AH122" s="13"/>
      <c r="AI122" s="13"/>
      <c r="AJ122" s="13"/>
      <c r="AL122" s="13"/>
      <c r="AN122" s="13"/>
      <c r="AO122" s="13"/>
      <c r="AP122" s="13"/>
      <c r="AQ122" s="13"/>
    </row>
    <row r="123" spans="1:43" ht="12" customHeight="1" x14ac:dyDescent="0.25">
      <c r="A123" s="48">
        <v>3526</v>
      </c>
      <c r="B123" s="48" t="s">
        <v>7834</v>
      </c>
      <c r="C123" s="48" t="s">
        <v>7835</v>
      </c>
      <c r="D123" s="48" t="s">
        <v>3012</v>
      </c>
      <c r="E123" s="62">
        <v>28.984348000000001</v>
      </c>
      <c r="F123" s="62">
        <v>33.181624999999997</v>
      </c>
      <c r="G123" s="63">
        <v>-3200</v>
      </c>
      <c r="H123" s="63" t="s">
        <v>39</v>
      </c>
      <c r="N123" s="38"/>
      <c r="O123" s="38"/>
      <c r="P123" s="38"/>
      <c r="Q123" s="38"/>
      <c r="R123" s="39"/>
      <c r="S123" s="39"/>
      <c r="T123" s="13"/>
      <c r="U123" s="13"/>
      <c r="V123" s="13"/>
      <c r="Y123" s="13"/>
      <c r="Z123" s="13"/>
      <c r="AA123" s="13"/>
      <c r="AB123" s="13"/>
      <c r="AC123" s="13"/>
      <c r="AD123" s="13"/>
      <c r="AE123" s="13"/>
      <c r="AF123" s="13"/>
      <c r="AG123" s="13"/>
      <c r="AH123" s="13"/>
      <c r="AI123" s="13"/>
      <c r="AJ123" s="13"/>
      <c r="AL123" s="13"/>
      <c r="AN123" s="13"/>
      <c r="AO123" s="13"/>
      <c r="AP123" s="13"/>
      <c r="AQ123" s="13"/>
    </row>
    <row r="124" spans="1:43" ht="12" customHeight="1" x14ac:dyDescent="0.25">
      <c r="A124" s="48">
        <v>3496</v>
      </c>
      <c r="C124" s="48" t="s">
        <v>7836</v>
      </c>
      <c r="D124" s="48" t="s">
        <v>2987</v>
      </c>
      <c r="E124" s="62">
        <v>32.372300000000003</v>
      </c>
      <c r="F124" s="62">
        <v>34.907600000000002</v>
      </c>
      <c r="G124" s="63">
        <v>-3100</v>
      </c>
      <c r="H124" s="63" t="s">
        <v>39</v>
      </c>
      <c r="N124" s="38"/>
      <c r="R124" s="39"/>
      <c r="S124" s="38"/>
      <c r="T124" s="13"/>
      <c r="U124" s="13"/>
      <c r="V124" s="13"/>
      <c r="Y124" s="13"/>
      <c r="Z124" s="13"/>
      <c r="AA124" s="13"/>
      <c r="AB124" s="13"/>
      <c r="AC124" s="13"/>
      <c r="AD124" s="13"/>
      <c r="AE124" s="13"/>
      <c r="AF124" s="13"/>
      <c r="AG124" s="13"/>
      <c r="AH124" s="13"/>
      <c r="AI124" s="13"/>
      <c r="AJ124" s="13"/>
      <c r="AL124" s="13"/>
      <c r="AN124" s="13"/>
      <c r="AO124" s="13"/>
      <c r="AP124" s="13"/>
      <c r="AQ124" s="13"/>
    </row>
    <row r="125" spans="1:43" ht="12" customHeight="1" x14ac:dyDescent="0.25">
      <c r="A125" s="48">
        <v>6.5</v>
      </c>
      <c r="C125" s="48" t="s">
        <v>7837</v>
      </c>
      <c r="D125" s="48" t="s">
        <v>37</v>
      </c>
      <c r="E125" s="62">
        <v>52.904400000000003</v>
      </c>
      <c r="F125" s="62">
        <v>5.0583999999999998</v>
      </c>
      <c r="G125" s="63">
        <v>-3000</v>
      </c>
      <c r="H125" s="63" t="s">
        <v>39</v>
      </c>
      <c r="N125" s="38"/>
      <c r="R125" s="39"/>
      <c r="S125" s="39"/>
      <c r="T125" s="13"/>
      <c r="U125" s="13"/>
      <c r="V125" s="13"/>
      <c r="Y125" s="13"/>
      <c r="Z125" s="13"/>
      <c r="AA125" s="13"/>
      <c r="AB125" s="13"/>
      <c r="AC125" s="13"/>
      <c r="AD125" s="13"/>
      <c r="AE125" s="13"/>
      <c r="AF125" s="13"/>
      <c r="AG125" s="13"/>
      <c r="AH125" s="13"/>
      <c r="AI125" s="13"/>
      <c r="AJ125" s="13"/>
      <c r="AL125" s="13"/>
      <c r="AN125" s="13"/>
      <c r="AO125" s="13"/>
      <c r="AP125" s="13"/>
      <c r="AQ125" s="13"/>
    </row>
    <row r="126" spans="1:43" ht="12" customHeight="1" x14ac:dyDescent="0.25">
      <c r="A126" s="48">
        <v>34.4</v>
      </c>
      <c r="B126" s="48" t="s">
        <v>7838</v>
      </c>
      <c r="C126" s="48" t="s">
        <v>7839</v>
      </c>
      <c r="D126" s="48" t="s">
        <v>37</v>
      </c>
      <c r="E126" s="62">
        <v>51.386499999999998</v>
      </c>
      <c r="F126" s="62">
        <v>3.8132000000000001</v>
      </c>
      <c r="G126" s="63">
        <v>-3000</v>
      </c>
      <c r="H126" s="63" t="s">
        <v>39</v>
      </c>
      <c r="P126" s="38"/>
      <c r="R126" s="39"/>
      <c r="S126" s="39"/>
      <c r="T126" s="13"/>
      <c r="U126" s="13"/>
      <c r="V126" s="13"/>
      <c r="Y126" s="13"/>
      <c r="Z126" s="13"/>
      <c r="AA126" s="13"/>
      <c r="AB126" s="13"/>
      <c r="AC126" s="13"/>
      <c r="AD126" s="13"/>
      <c r="AE126" s="13"/>
      <c r="AF126" s="13"/>
      <c r="AG126" s="13"/>
      <c r="AH126" s="13"/>
      <c r="AI126" s="13"/>
      <c r="AJ126" s="13"/>
      <c r="AL126" s="13"/>
      <c r="AN126" s="13"/>
      <c r="AO126" s="13"/>
      <c r="AP126" s="13"/>
      <c r="AQ126" s="13"/>
    </row>
    <row r="127" spans="1:43" ht="12" customHeight="1" x14ac:dyDescent="0.25">
      <c r="A127" s="48">
        <v>50.1</v>
      </c>
      <c r="C127" s="48" t="s">
        <v>7840</v>
      </c>
      <c r="D127" s="48" t="s">
        <v>45</v>
      </c>
      <c r="E127" s="62">
        <v>54.909799999999997</v>
      </c>
      <c r="F127" s="62">
        <v>-1.3816999999999999</v>
      </c>
      <c r="G127" s="63">
        <v>-3000</v>
      </c>
      <c r="H127" s="63" t="s">
        <v>39</v>
      </c>
      <c r="S127" s="39"/>
      <c r="T127" s="13"/>
      <c r="U127" s="13"/>
      <c r="V127" s="13"/>
      <c r="Y127" s="13"/>
      <c r="Z127" s="13"/>
      <c r="AA127" s="13"/>
      <c r="AB127" s="13"/>
      <c r="AC127" s="13"/>
      <c r="AD127" s="13"/>
      <c r="AE127" s="13"/>
      <c r="AF127" s="13"/>
      <c r="AG127" s="13"/>
      <c r="AH127" s="13"/>
      <c r="AI127" s="13"/>
      <c r="AJ127" s="13"/>
      <c r="AL127" s="13"/>
      <c r="AN127" s="13"/>
      <c r="AO127" s="13"/>
      <c r="AP127" s="13"/>
      <c r="AQ127" s="13"/>
    </row>
    <row r="128" spans="1:43" ht="12" customHeight="1" x14ac:dyDescent="0.25">
      <c r="A128" s="48">
        <v>76.099999999999994</v>
      </c>
      <c r="C128" s="48" t="s">
        <v>7841</v>
      </c>
      <c r="D128" s="48" t="s">
        <v>45</v>
      </c>
      <c r="E128" s="62">
        <v>51.403799999999997</v>
      </c>
      <c r="F128" s="62">
        <v>0.50760000000000005</v>
      </c>
      <c r="G128" s="63">
        <v>-3000</v>
      </c>
      <c r="H128" s="63" t="s">
        <v>39</v>
      </c>
      <c r="R128" s="39"/>
      <c r="S128" s="39"/>
      <c r="T128" s="13"/>
      <c r="U128" s="13"/>
      <c r="V128" s="13"/>
      <c r="Y128" s="13"/>
      <c r="Z128" s="13"/>
      <c r="AA128" s="13"/>
      <c r="AB128" s="13"/>
      <c r="AC128" s="13"/>
      <c r="AD128" s="13"/>
      <c r="AE128" s="13"/>
      <c r="AF128" s="13"/>
      <c r="AG128" s="13"/>
      <c r="AH128" s="13"/>
      <c r="AI128" s="13"/>
      <c r="AJ128" s="13"/>
      <c r="AL128" s="13"/>
      <c r="AN128" s="13"/>
      <c r="AO128" s="13"/>
      <c r="AP128" s="13"/>
      <c r="AQ128" s="13"/>
    </row>
    <row r="129" spans="1:43" ht="12" customHeight="1" x14ac:dyDescent="0.25">
      <c r="A129" s="48">
        <v>76.2</v>
      </c>
      <c r="C129" s="48" t="s">
        <v>7842</v>
      </c>
      <c r="D129" s="48" t="s">
        <v>45</v>
      </c>
      <c r="E129" s="62">
        <v>51.360999999999997</v>
      </c>
      <c r="F129" s="62">
        <v>0.75</v>
      </c>
      <c r="G129" s="63">
        <v>-3000</v>
      </c>
      <c r="H129" s="63" t="s">
        <v>39</v>
      </c>
      <c r="N129" s="38"/>
      <c r="O129" s="38"/>
      <c r="Q129" s="38"/>
      <c r="R129" s="39"/>
      <c r="S129" s="39"/>
      <c r="T129" s="13"/>
      <c r="U129" s="13"/>
      <c r="V129" s="13"/>
      <c r="Y129" s="13"/>
      <c r="Z129" s="13"/>
      <c r="AA129" s="13"/>
      <c r="AB129" s="13"/>
      <c r="AC129" s="13"/>
      <c r="AD129" s="13"/>
      <c r="AE129" s="13"/>
      <c r="AF129" s="13"/>
      <c r="AG129" s="13"/>
      <c r="AH129" s="13"/>
      <c r="AI129" s="13"/>
      <c r="AJ129" s="13"/>
      <c r="AL129" s="13"/>
      <c r="AN129" s="13"/>
      <c r="AO129" s="13"/>
      <c r="AP129" s="13"/>
      <c r="AQ129" s="13"/>
    </row>
    <row r="130" spans="1:43" ht="12" customHeight="1" x14ac:dyDescent="0.25">
      <c r="A130" s="48">
        <v>84.5</v>
      </c>
      <c r="C130" s="48" t="s">
        <v>7843</v>
      </c>
      <c r="D130" s="48" t="s">
        <v>45</v>
      </c>
      <c r="E130" s="62">
        <v>50.826300000000003</v>
      </c>
      <c r="F130" s="62">
        <v>-0.1108</v>
      </c>
      <c r="G130" s="63">
        <v>-3000</v>
      </c>
      <c r="H130" s="63" t="s">
        <v>39</v>
      </c>
      <c r="T130" s="13"/>
      <c r="U130" s="13"/>
      <c r="V130" s="13"/>
      <c r="Y130" s="13"/>
      <c r="Z130" s="13"/>
      <c r="AA130" s="13"/>
      <c r="AB130" s="13"/>
      <c r="AC130" s="13"/>
      <c r="AD130" s="13"/>
      <c r="AE130" s="13"/>
      <c r="AF130" s="13"/>
      <c r="AG130" s="13"/>
      <c r="AH130" s="13"/>
      <c r="AI130" s="13"/>
      <c r="AJ130" s="13"/>
      <c r="AL130" s="13"/>
      <c r="AN130" s="13"/>
      <c r="AO130" s="13"/>
      <c r="AP130" s="13"/>
      <c r="AQ130" s="13"/>
    </row>
    <row r="131" spans="1:43" ht="12" customHeight="1" x14ac:dyDescent="0.25">
      <c r="A131" s="48">
        <v>288.10000000000002</v>
      </c>
      <c r="C131" s="48" t="s">
        <v>7844</v>
      </c>
      <c r="D131" s="48" t="s">
        <v>107</v>
      </c>
      <c r="E131" s="62">
        <v>37.092199999999998</v>
      </c>
      <c r="F131" s="62">
        <v>-8.1252999999999993</v>
      </c>
      <c r="G131" s="63">
        <v>-3000</v>
      </c>
      <c r="H131" s="63"/>
      <c r="N131" s="38"/>
      <c r="O131" s="38"/>
      <c r="P131" s="38"/>
      <c r="Q131" s="38"/>
      <c r="R131" s="39"/>
      <c r="S131" s="39"/>
      <c r="T131" s="13"/>
      <c r="U131" s="13"/>
      <c r="V131" s="13"/>
      <c r="Y131" s="13"/>
      <c r="Z131" s="13"/>
      <c r="AA131" s="13"/>
      <c r="AB131" s="13"/>
      <c r="AC131" s="13"/>
      <c r="AD131" s="13"/>
      <c r="AE131" s="13"/>
      <c r="AF131" s="13"/>
      <c r="AG131" s="13"/>
      <c r="AH131" s="13"/>
      <c r="AI131" s="13"/>
      <c r="AJ131" s="13"/>
      <c r="AL131" s="13"/>
      <c r="AN131" s="13"/>
      <c r="AO131" s="13"/>
      <c r="AP131" s="13"/>
      <c r="AQ131" s="13"/>
    </row>
    <row r="132" spans="1:43" ht="12" customHeight="1" x14ac:dyDescent="0.25">
      <c r="A132" s="48">
        <v>1633</v>
      </c>
      <c r="B132" s="48" t="s">
        <v>7845</v>
      </c>
      <c r="C132" s="48" t="s">
        <v>7846</v>
      </c>
      <c r="D132" s="48" t="s">
        <v>1093</v>
      </c>
      <c r="E132" s="62">
        <v>37.857100000000003</v>
      </c>
      <c r="F132" s="62">
        <v>23.747599999999998</v>
      </c>
      <c r="G132" s="63">
        <v>-3000</v>
      </c>
      <c r="H132" s="63"/>
      <c r="J132" s="13" t="s">
        <v>39</v>
      </c>
      <c r="R132" s="39"/>
      <c r="S132" s="39"/>
      <c r="T132" s="13"/>
      <c r="U132" s="13"/>
      <c r="V132" s="13"/>
      <c r="Y132" s="13"/>
      <c r="Z132" s="13"/>
      <c r="AA132" s="13"/>
      <c r="AB132" s="13"/>
      <c r="AC132" s="13"/>
      <c r="AD132" s="13"/>
      <c r="AE132" s="13"/>
      <c r="AF132" s="13"/>
      <c r="AG132" s="13"/>
      <c r="AH132" s="13"/>
      <c r="AI132" s="13"/>
      <c r="AJ132" s="13"/>
      <c r="AL132" s="13"/>
      <c r="AN132" s="13"/>
      <c r="AO132" s="13"/>
      <c r="AP132" s="13"/>
      <c r="AQ132" s="13"/>
    </row>
    <row r="133" spans="1:43" ht="12" customHeight="1" x14ac:dyDescent="0.25">
      <c r="A133" s="48">
        <v>1634</v>
      </c>
      <c r="B133" s="48" t="s">
        <v>6231</v>
      </c>
      <c r="C133" s="48" t="s">
        <v>1106</v>
      </c>
      <c r="D133" s="48" t="s">
        <v>1093</v>
      </c>
      <c r="E133" s="62">
        <v>37.809820000000002</v>
      </c>
      <c r="F133" s="62">
        <v>23.77843</v>
      </c>
      <c r="G133" s="63">
        <v>-3000</v>
      </c>
      <c r="H133" s="63"/>
      <c r="J133" s="13" t="s">
        <v>39</v>
      </c>
      <c r="N133" s="38"/>
      <c r="O133" s="38"/>
      <c r="P133" s="38"/>
      <c r="Q133" s="38"/>
      <c r="R133" s="39"/>
      <c r="S133" s="39"/>
      <c r="T133" s="13"/>
      <c r="U133" s="13"/>
      <c r="V133" s="13"/>
      <c r="Y133" s="13"/>
      <c r="Z133" s="13"/>
      <c r="AA133" s="13"/>
      <c r="AB133" s="13"/>
      <c r="AC133" s="13"/>
      <c r="AD133" s="13"/>
      <c r="AE133" s="13"/>
      <c r="AF133" s="13"/>
      <c r="AG133" s="13"/>
      <c r="AH133" s="13"/>
      <c r="AI133" s="13"/>
      <c r="AJ133" s="13"/>
      <c r="AL133" s="13"/>
      <c r="AN133" s="13"/>
      <c r="AO133" s="13"/>
      <c r="AP133" s="13"/>
      <c r="AQ133" s="13"/>
    </row>
    <row r="134" spans="1:43" ht="12" customHeight="1" x14ac:dyDescent="0.25">
      <c r="A134" s="48">
        <v>1636</v>
      </c>
      <c r="B134" s="48" t="s">
        <v>7847</v>
      </c>
      <c r="C134" s="48" t="s">
        <v>7848</v>
      </c>
      <c r="D134" s="48" t="s">
        <v>1093</v>
      </c>
      <c r="E134" s="62">
        <v>37.810994999999998</v>
      </c>
      <c r="F134" s="62">
        <v>23.810763999999999</v>
      </c>
      <c r="G134" s="63">
        <v>-3000</v>
      </c>
      <c r="H134" s="63"/>
      <c r="J134" s="13" t="s">
        <v>39</v>
      </c>
      <c r="N134" s="38"/>
      <c r="O134" s="38"/>
      <c r="P134" s="38"/>
      <c r="R134" s="39"/>
      <c r="S134" s="39"/>
      <c r="T134" s="13"/>
      <c r="U134" s="13"/>
      <c r="V134" s="13"/>
      <c r="Y134" s="13"/>
      <c r="Z134" s="13"/>
      <c r="AA134" s="13"/>
      <c r="AB134" s="13"/>
      <c r="AC134" s="13"/>
      <c r="AD134" s="13"/>
      <c r="AE134" s="13"/>
      <c r="AF134" s="13"/>
      <c r="AG134" s="13"/>
      <c r="AH134" s="13"/>
      <c r="AI134" s="13"/>
      <c r="AJ134" s="13"/>
      <c r="AL134" s="13"/>
      <c r="AN134" s="13"/>
      <c r="AO134" s="13"/>
      <c r="AP134" s="13"/>
      <c r="AQ134" s="13"/>
    </row>
    <row r="135" spans="1:43" ht="12" customHeight="1" x14ac:dyDescent="0.25">
      <c r="A135" s="48">
        <v>1642</v>
      </c>
      <c r="B135" s="48" t="s">
        <v>5189</v>
      </c>
      <c r="C135" s="48" t="s">
        <v>7849</v>
      </c>
      <c r="D135" s="48" t="s">
        <v>1093</v>
      </c>
      <c r="E135" s="62">
        <v>37.6524</v>
      </c>
      <c r="F135" s="62">
        <v>24.0227</v>
      </c>
      <c r="G135" s="63">
        <v>-3000</v>
      </c>
      <c r="H135" s="63"/>
      <c r="J135" s="13" t="s">
        <v>39</v>
      </c>
      <c r="N135" s="38"/>
      <c r="O135" s="38"/>
      <c r="P135" s="38"/>
      <c r="Q135" s="38"/>
      <c r="R135" s="39"/>
      <c r="S135" s="39"/>
      <c r="T135" s="13"/>
      <c r="U135" s="13"/>
      <c r="V135" s="13"/>
      <c r="Y135" s="13"/>
      <c r="Z135" s="13"/>
      <c r="AA135" s="13"/>
      <c r="AB135" s="13"/>
      <c r="AC135" s="13"/>
      <c r="AD135" s="13"/>
      <c r="AE135" s="13"/>
      <c r="AF135" s="13"/>
      <c r="AG135" s="13"/>
      <c r="AH135" s="13"/>
      <c r="AI135" s="13"/>
      <c r="AJ135" s="13"/>
      <c r="AL135" s="13"/>
      <c r="AN135" s="13"/>
      <c r="AO135" s="13"/>
      <c r="AP135" s="13"/>
      <c r="AQ135" s="13"/>
    </row>
    <row r="136" spans="1:43" ht="12" customHeight="1" x14ac:dyDescent="0.25">
      <c r="A136" s="48">
        <v>1643</v>
      </c>
      <c r="B136" s="48" t="s">
        <v>7850</v>
      </c>
      <c r="C136" s="48" t="s">
        <v>7851</v>
      </c>
      <c r="D136" s="48" t="s">
        <v>1093</v>
      </c>
      <c r="E136" s="62">
        <v>37.673898999999999</v>
      </c>
      <c r="F136" s="62">
        <v>24.053953</v>
      </c>
      <c r="G136" s="63">
        <v>-3000</v>
      </c>
      <c r="H136" s="63"/>
      <c r="J136" s="13" t="s">
        <v>39</v>
      </c>
      <c r="N136" s="38"/>
      <c r="O136" s="39"/>
      <c r="P136" s="38"/>
      <c r="S136" s="39"/>
      <c r="T136" s="13"/>
      <c r="U136" s="13"/>
      <c r="V136" s="13"/>
      <c r="Y136" s="13"/>
      <c r="Z136" s="13"/>
      <c r="AA136" s="13"/>
      <c r="AB136" s="13"/>
      <c r="AC136" s="13"/>
      <c r="AD136" s="13"/>
      <c r="AE136" s="13"/>
      <c r="AF136" s="13"/>
      <c r="AG136" s="13"/>
      <c r="AH136" s="13"/>
      <c r="AI136" s="13"/>
      <c r="AJ136" s="13"/>
      <c r="AL136" s="13"/>
      <c r="AN136" s="13"/>
      <c r="AO136" s="13"/>
      <c r="AP136" s="13"/>
      <c r="AQ136" s="13"/>
    </row>
    <row r="137" spans="1:43" ht="12" customHeight="1" x14ac:dyDescent="0.25">
      <c r="A137" s="48">
        <v>1646</v>
      </c>
      <c r="B137" s="48" t="s">
        <v>7852</v>
      </c>
      <c r="C137" s="48" t="s">
        <v>7853</v>
      </c>
      <c r="D137" s="48" t="s">
        <v>1093</v>
      </c>
      <c r="E137" s="62">
        <v>37.737699999999997</v>
      </c>
      <c r="F137" s="62">
        <v>24.0655</v>
      </c>
      <c r="G137" s="63">
        <v>-3000</v>
      </c>
      <c r="H137" s="63"/>
      <c r="J137" s="13" t="s">
        <v>39</v>
      </c>
      <c r="N137" s="38"/>
      <c r="O137" s="38"/>
      <c r="R137" s="39"/>
      <c r="S137" s="39"/>
      <c r="T137" s="13"/>
      <c r="U137" s="13"/>
      <c r="V137" s="13"/>
      <c r="Y137" s="13"/>
      <c r="Z137" s="13"/>
      <c r="AA137" s="13"/>
      <c r="AB137" s="13"/>
      <c r="AC137" s="13"/>
      <c r="AD137" s="13"/>
      <c r="AE137" s="13"/>
      <c r="AF137" s="13"/>
      <c r="AG137" s="13"/>
      <c r="AH137" s="13"/>
      <c r="AI137" s="13"/>
      <c r="AJ137" s="13"/>
      <c r="AL137" s="13"/>
      <c r="AN137" s="13"/>
      <c r="AO137" s="13"/>
      <c r="AP137" s="13"/>
      <c r="AQ137" s="13"/>
    </row>
    <row r="138" spans="1:43" ht="12" customHeight="1" x14ac:dyDescent="0.25">
      <c r="A138" s="48">
        <v>1654</v>
      </c>
      <c r="B138" s="48" t="s">
        <v>7854</v>
      </c>
      <c r="C138" s="48" t="s">
        <v>7855</v>
      </c>
      <c r="D138" s="48" t="s">
        <v>1093</v>
      </c>
      <c r="E138" s="62">
        <v>38.085299999999997</v>
      </c>
      <c r="F138" s="62">
        <v>23.987300000000001</v>
      </c>
      <c r="G138" s="63">
        <v>-3000</v>
      </c>
      <c r="H138" s="63"/>
      <c r="N138" s="38"/>
      <c r="R138" s="39"/>
      <c r="S138" s="39"/>
      <c r="T138" s="13"/>
      <c r="U138" s="13"/>
      <c r="V138" s="13"/>
      <c r="Y138" s="13"/>
      <c r="Z138" s="13"/>
      <c r="AA138" s="13"/>
      <c r="AB138" s="13"/>
      <c r="AC138" s="13"/>
      <c r="AD138" s="13"/>
      <c r="AE138" s="13"/>
      <c r="AF138" s="13"/>
      <c r="AG138" s="13"/>
      <c r="AH138" s="13"/>
      <c r="AI138" s="13"/>
      <c r="AJ138" s="13"/>
      <c r="AL138" s="13"/>
      <c r="AN138" s="13"/>
      <c r="AO138" s="13"/>
      <c r="AP138" s="13"/>
      <c r="AQ138" s="13"/>
    </row>
    <row r="139" spans="1:43" ht="12" customHeight="1" x14ac:dyDescent="0.25">
      <c r="A139" s="48">
        <v>1657</v>
      </c>
      <c r="B139" s="48" t="s">
        <v>7856</v>
      </c>
      <c r="C139" s="48" t="s">
        <v>7857</v>
      </c>
      <c r="D139" s="48" t="s">
        <v>1093</v>
      </c>
      <c r="E139" s="62">
        <v>38.228042000000002</v>
      </c>
      <c r="F139" s="62">
        <v>24.024377000000001</v>
      </c>
      <c r="G139" s="63">
        <v>-3000</v>
      </c>
      <c r="H139" s="63"/>
      <c r="J139" s="13" t="s">
        <v>39</v>
      </c>
      <c r="N139" s="38"/>
      <c r="R139" s="39"/>
      <c r="S139" s="39"/>
      <c r="T139" s="13"/>
      <c r="U139" s="13"/>
      <c r="V139" s="13"/>
      <c r="Y139" s="13"/>
      <c r="Z139" s="13"/>
      <c r="AA139" s="13"/>
      <c r="AB139" s="13"/>
      <c r="AC139" s="13"/>
      <c r="AD139" s="13"/>
      <c r="AE139" s="13"/>
      <c r="AF139" s="13"/>
      <c r="AG139" s="13"/>
      <c r="AH139" s="13"/>
      <c r="AI139" s="13"/>
      <c r="AJ139" s="13"/>
      <c r="AL139" s="13"/>
      <c r="AN139" s="13"/>
      <c r="AO139" s="13"/>
      <c r="AP139" s="13"/>
      <c r="AQ139" s="13"/>
    </row>
    <row r="140" spans="1:43" ht="12" customHeight="1" x14ac:dyDescent="0.25">
      <c r="A140" s="48">
        <v>1700</v>
      </c>
      <c r="B140" s="48" t="s">
        <v>7858</v>
      </c>
      <c r="C140" s="48" t="s">
        <v>7859</v>
      </c>
      <c r="D140" s="48" t="s">
        <v>1152</v>
      </c>
      <c r="E140" s="62">
        <v>38.456200000000003</v>
      </c>
      <c r="F140" s="62">
        <v>23.591699999999999</v>
      </c>
      <c r="G140" s="63">
        <v>-3000</v>
      </c>
      <c r="H140" s="63"/>
      <c r="N140" s="38"/>
      <c r="R140" s="39"/>
      <c r="S140" s="39"/>
      <c r="T140" s="13"/>
      <c r="U140" s="13"/>
      <c r="V140" s="13"/>
      <c r="Y140" s="13"/>
      <c r="Z140" s="13"/>
      <c r="AA140" s="13"/>
      <c r="AB140" s="13"/>
      <c r="AC140" s="13"/>
      <c r="AD140" s="13"/>
      <c r="AE140" s="13"/>
      <c r="AF140" s="13"/>
      <c r="AG140" s="13"/>
      <c r="AH140" s="13"/>
      <c r="AI140" s="13"/>
      <c r="AJ140" s="13"/>
      <c r="AL140" s="13"/>
      <c r="AN140" s="13"/>
      <c r="AO140" s="13"/>
      <c r="AP140" s="13"/>
      <c r="AQ140" s="13"/>
    </row>
    <row r="141" spans="1:43" ht="12" customHeight="1" x14ac:dyDescent="0.25">
      <c r="A141" s="48">
        <v>1803</v>
      </c>
      <c r="B141" s="48" t="s">
        <v>1248</v>
      </c>
      <c r="C141" s="48" t="s">
        <v>7860</v>
      </c>
      <c r="D141" s="48" t="s">
        <v>1178</v>
      </c>
      <c r="E141" s="62">
        <v>39.977499999999999</v>
      </c>
      <c r="F141" s="62">
        <v>23.905999999999999</v>
      </c>
      <c r="G141" s="63">
        <v>-3000</v>
      </c>
      <c r="H141" s="63"/>
      <c r="N141" s="38"/>
      <c r="O141" s="38"/>
      <c r="Q141" s="38"/>
      <c r="R141" s="39"/>
      <c r="S141" s="39"/>
      <c r="T141" s="13"/>
      <c r="U141" s="13"/>
      <c r="V141" s="13"/>
      <c r="Y141" s="13"/>
      <c r="Z141" s="13"/>
      <c r="AA141" s="13"/>
      <c r="AB141" s="13"/>
      <c r="AC141" s="13"/>
      <c r="AD141" s="13"/>
      <c r="AE141" s="13"/>
      <c r="AF141" s="13"/>
      <c r="AG141" s="13"/>
      <c r="AH141" s="13"/>
      <c r="AI141" s="13"/>
      <c r="AJ141" s="13"/>
      <c r="AL141" s="13"/>
      <c r="AN141" s="13"/>
      <c r="AO141" s="13"/>
      <c r="AP141" s="13"/>
      <c r="AQ141" s="13"/>
    </row>
    <row r="142" spans="1:43" ht="12" customHeight="1" x14ac:dyDescent="0.25">
      <c r="A142" s="48">
        <v>1873.1</v>
      </c>
      <c r="C142" s="48" t="s">
        <v>7861</v>
      </c>
      <c r="D142" s="48" t="s">
        <v>7763</v>
      </c>
      <c r="E142" s="62">
        <v>37.524000000000001</v>
      </c>
      <c r="F142" s="62">
        <v>23.510899999999999</v>
      </c>
      <c r="G142" s="63">
        <v>-3000</v>
      </c>
      <c r="H142" s="63"/>
      <c r="J142" s="13" t="s">
        <v>39</v>
      </c>
      <c r="N142" s="38"/>
      <c r="O142" s="38"/>
      <c r="Q142" s="38"/>
      <c r="R142" s="39"/>
      <c r="S142" s="39"/>
      <c r="T142" s="13"/>
      <c r="U142" s="13"/>
      <c r="V142" s="13"/>
      <c r="Y142" s="13"/>
      <c r="Z142" s="13"/>
      <c r="AA142" s="13"/>
      <c r="AB142" s="13"/>
      <c r="AC142" s="13"/>
      <c r="AD142" s="13"/>
      <c r="AE142" s="13"/>
      <c r="AF142" s="13"/>
      <c r="AG142" s="13"/>
      <c r="AH142" s="13"/>
      <c r="AI142" s="13"/>
      <c r="AJ142" s="13"/>
      <c r="AL142" s="13"/>
      <c r="AN142" s="13"/>
      <c r="AO142" s="13"/>
      <c r="AP142" s="13"/>
      <c r="AQ142" s="13"/>
    </row>
    <row r="143" spans="1:43" ht="12" customHeight="1" x14ac:dyDescent="0.25">
      <c r="A143" s="48">
        <v>1874</v>
      </c>
      <c r="B143" s="48" t="s">
        <v>1354</v>
      </c>
      <c r="C143" s="48" t="s">
        <v>1355</v>
      </c>
      <c r="D143" s="48" t="s">
        <v>7763</v>
      </c>
      <c r="E143" s="62">
        <v>37.3504</v>
      </c>
      <c r="F143" s="62">
        <v>23.466000000000001</v>
      </c>
      <c r="G143" s="63">
        <v>-3000</v>
      </c>
      <c r="H143" s="63"/>
      <c r="J143" s="13" t="s">
        <v>39</v>
      </c>
      <c r="N143" s="38"/>
      <c r="O143" s="38"/>
      <c r="P143" s="38"/>
      <c r="Q143" s="38"/>
      <c r="R143" s="39"/>
      <c r="S143" s="39"/>
      <c r="T143" s="13"/>
      <c r="U143" s="13"/>
      <c r="V143" s="13"/>
      <c r="Y143" s="13"/>
      <c r="Z143" s="13"/>
      <c r="AA143" s="13"/>
      <c r="AB143" s="13"/>
      <c r="AC143" s="13"/>
      <c r="AD143" s="13"/>
      <c r="AE143" s="13"/>
      <c r="AF143" s="13"/>
      <c r="AG143" s="13"/>
      <c r="AH143" s="13"/>
      <c r="AI143" s="13"/>
      <c r="AJ143" s="13"/>
      <c r="AL143" s="13"/>
      <c r="AN143" s="13"/>
      <c r="AO143" s="13"/>
      <c r="AP143" s="13"/>
      <c r="AQ143" s="13"/>
    </row>
    <row r="144" spans="1:43" ht="12" customHeight="1" x14ac:dyDescent="0.25">
      <c r="A144" s="48">
        <v>1875</v>
      </c>
      <c r="C144" s="48" t="s">
        <v>7862</v>
      </c>
      <c r="D144" s="48" t="s">
        <v>7763</v>
      </c>
      <c r="E144" s="62">
        <v>37.343600000000002</v>
      </c>
      <c r="F144" s="62">
        <v>23.4496</v>
      </c>
      <c r="G144" s="63">
        <v>-3000</v>
      </c>
      <c r="H144" s="63"/>
      <c r="J144" s="13" t="s">
        <v>39</v>
      </c>
      <c r="N144" s="38"/>
      <c r="P144" s="38"/>
      <c r="Q144" s="38"/>
      <c r="R144" s="39"/>
      <c r="S144" s="39"/>
      <c r="T144" s="13"/>
      <c r="U144" s="13"/>
      <c r="V144" s="13"/>
      <c r="Y144" s="13"/>
      <c r="Z144" s="13"/>
      <c r="AA144" s="13"/>
      <c r="AB144" s="13"/>
      <c r="AC144" s="13"/>
      <c r="AD144" s="13"/>
      <c r="AE144" s="13"/>
      <c r="AF144" s="13"/>
      <c r="AG144" s="13"/>
      <c r="AH144" s="13"/>
      <c r="AI144" s="13"/>
      <c r="AJ144" s="13"/>
      <c r="AL144" s="13"/>
      <c r="AN144" s="13"/>
      <c r="AO144" s="13"/>
      <c r="AP144" s="13"/>
      <c r="AQ144" s="13"/>
    </row>
    <row r="145" spans="1:50" ht="12" customHeight="1" x14ac:dyDescent="0.25">
      <c r="A145" s="48">
        <v>1875.1</v>
      </c>
      <c r="C145" s="48" t="s">
        <v>7863</v>
      </c>
      <c r="D145" s="48" t="s">
        <v>7763</v>
      </c>
      <c r="E145" s="62">
        <v>37.311700000000002</v>
      </c>
      <c r="F145" s="62">
        <v>23.439299999999999</v>
      </c>
      <c r="G145" s="63">
        <v>-3000</v>
      </c>
      <c r="H145" s="63"/>
      <c r="J145" s="13" t="s">
        <v>39</v>
      </c>
      <c r="N145" s="38"/>
      <c r="O145" s="38"/>
      <c r="P145" s="38"/>
      <c r="S145" s="39"/>
      <c r="T145" s="13"/>
      <c r="U145" s="13"/>
      <c r="V145" s="13"/>
      <c r="Y145" s="13"/>
      <c r="Z145" s="13"/>
      <c r="AA145" s="13"/>
      <c r="AB145" s="13"/>
      <c r="AC145" s="13"/>
      <c r="AD145" s="13"/>
      <c r="AE145" s="13"/>
      <c r="AF145" s="13"/>
      <c r="AG145" s="13"/>
      <c r="AH145" s="13"/>
      <c r="AI145" s="13"/>
      <c r="AJ145" s="13"/>
      <c r="AL145" s="13"/>
      <c r="AN145" s="13"/>
      <c r="AO145" s="13"/>
      <c r="AP145" s="13"/>
      <c r="AQ145" s="13"/>
      <c r="AX145" s="64"/>
    </row>
    <row r="146" spans="1:50" ht="12" customHeight="1" x14ac:dyDescent="0.25">
      <c r="A146" s="48">
        <v>1876</v>
      </c>
      <c r="B146" s="48" t="s">
        <v>7864</v>
      </c>
      <c r="C146" s="48" t="s">
        <v>7865</v>
      </c>
      <c r="D146" s="48" t="s">
        <v>7763</v>
      </c>
      <c r="E146" s="62">
        <v>37.344700000000003</v>
      </c>
      <c r="F146" s="62">
        <v>23.3249</v>
      </c>
      <c r="G146" s="63">
        <v>-3000</v>
      </c>
      <c r="H146" s="63"/>
      <c r="J146" s="13" t="s">
        <v>39</v>
      </c>
      <c r="N146" s="38"/>
      <c r="O146" s="38"/>
      <c r="P146" s="38"/>
      <c r="Q146" s="39"/>
      <c r="R146" s="39"/>
      <c r="S146" s="39"/>
      <c r="T146" s="13"/>
      <c r="U146" s="13"/>
      <c r="V146" s="13"/>
      <c r="Y146" s="13"/>
      <c r="Z146" s="13"/>
      <c r="AA146" s="13"/>
      <c r="AB146" s="13"/>
      <c r="AC146" s="13"/>
      <c r="AD146" s="13"/>
      <c r="AE146" s="13"/>
      <c r="AF146" s="13"/>
      <c r="AG146" s="13"/>
      <c r="AH146" s="13"/>
      <c r="AI146" s="13"/>
      <c r="AJ146" s="13"/>
      <c r="AL146" s="13"/>
      <c r="AN146" s="13"/>
      <c r="AO146" s="13"/>
      <c r="AP146" s="13"/>
      <c r="AQ146" s="13"/>
    </row>
    <row r="147" spans="1:50" ht="12" customHeight="1" x14ac:dyDescent="0.25">
      <c r="A147" s="48">
        <v>1879.1</v>
      </c>
      <c r="B147" s="48" t="s">
        <v>7866</v>
      </c>
      <c r="C147" s="48" t="s">
        <v>7867</v>
      </c>
      <c r="D147" s="48" t="s">
        <v>7763</v>
      </c>
      <c r="E147" s="62">
        <v>37.253100000000003</v>
      </c>
      <c r="F147" s="62">
        <v>23.165099999999999</v>
      </c>
      <c r="G147" s="63">
        <v>-3000</v>
      </c>
      <c r="H147" s="63"/>
      <c r="J147" s="13" t="s">
        <v>39</v>
      </c>
      <c r="O147" s="38"/>
      <c r="R147" s="39"/>
      <c r="S147" s="39"/>
      <c r="T147" s="13"/>
      <c r="U147" s="13"/>
      <c r="V147" s="13"/>
      <c r="Y147" s="13"/>
      <c r="Z147" s="13"/>
      <c r="AA147" s="13"/>
      <c r="AB147" s="13"/>
      <c r="AC147" s="13"/>
      <c r="AD147" s="13"/>
      <c r="AE147" s="13"/>
      <c r="AF147" s="13"/>
      <c r="AG147" s="13"/>
      <c r="AH147" s="13"/>
      <c r="AI147" s="13"/>
      <c r="AJ147" s="13"/>
      <c r="AL147" s="13"/>
      <c r="AN147" s="13"/>
      <c r="AO147" s="13"/>
      <c r="AP147" s="13"/>
      <c r="AQ147" s="13"/>
    </row>
    <row r="148" spans="1:50" ht="12" customHeight="1" x14ac:dyDescent="0.25">
      <c r="A148" s="48">
        <v>1968</v>
      </c>
      <c r="C148" s="48" t="s">
        <v>7868</v>
      </c>
      <c r="D148" s="48" t="s">
        <v>7763</v>
      </c>
      <c r="E148" s="62">
        <v>37.932000000000002</v>
      </c>
      <c r="F148" s="62">
        <v>22.903700000000001</v>
      </c>
      <c r="G148" s="63">
        <v>-3000</v>
      </c>
      <c r="H148" s="63" t="s">
        <v>39</v>
      </c>
      <c r="J148" s="13" t="s">
        <v>39</v>
      </c>
      <c r="N148" s="38"/>
      <c r="O148" s="38"/>
      <c r="P148" s="38"/>
      <c r="Q148" s="38"/>
      <c r="R148" s="39"/>
      <c r="S148" s="39"/>
      <c r="T148" s="13"/>
      <c r="U148" s="13"/>
      <c r="V148" s="13"/>
      <c r="Y148" s="13"/>
      <c r="Z148" s="13"/>
      <c r="AA148" s="13"/>
      <c r="AB148" s="13"/>
      <c r="AC148" s="13"/>
      <c r="AD148" s="13"/>
      <c r="AE148" s="13"/>
      <c r="AF148" s="13"/>
      <c r="AG148" s="13"/>
      <c r="AH148" s="13"/>
      <c r="AI148" s="13"/>
      <c r="AJ148" s="13"/>
      <c r="AL148" s="13"/>
      <c r="AN148" s="13"/>
      <c r="AO148" s="13"/>
      <c r="AP148" s="13"/>
      <c r="AQ148" s="13"/>
    </row>
    <row r="149" spans="1:50" ht="12" customHeight="1" x14ac:dyDescent="0.25">
      <c r="A149" s="48">
        <v>1991</v>
      </c>
      <c r="C149" s="48" t="s">
        <v>7869</v>
      </c>
      <c r="D149" s="48" t="s">
        <v>1457</v>
      </c>
      <c r="E149" s="62">
        <v>38.6982</v>
      </c>
      <c r="F149" s="62">
        <v>20.703900000000001</v>
      </c>
      <c r="G149" s="63">
        <v>-3000</v>
      </c>
      <c r="H149" s="63"/>
      <c r="J149" s="13" t="s">
        <v>39</v>
      </c>
      <c r="N149" s="38"/>
      <c r="O149" s="38"/>
      <c r="P149" s="38"/>
      <c r="Q149" s="38"/>
      <c r="R149" s="39"/>
      <c r="S149" s="39"/>
      <c r="T149" s="13"/>
      <c r="U149" s="13"/>
      <c r="V149" s="13"/>
      <c r="Y149" s="13"/>
      <c r="Z149" s="13"/>
      <c r="AA149" s="13"/>
      <c r="AB149" s="13"/>
      <c r="AC149" s="13"/>
      <c r="AD149" s="13"/>
      <c r="AE149" s="13"/>
      <c r="AF149" s="13"/>
      <c r="AG149" s="13"/>
      <c r="AH149" s="13"/>
      <c r="AI149" s="13"/>
      <c r="AJ149" s="13"/>
      <c r="AL149" s="13"/>
      <c r="AN149" s="13"/>
      <c r="AO149" s="13"/>
      <c r="AP149" s="13"/>
      <c r="AQ149" s="13"/>
    </row>
    <row r="150" spans="1:50" ht="12" customHeight="1" x14ac:dyDescent="0.25">
      <c r="A150" s="48">
        <v>1995</v>
      </c>
      <c r="B150" s="48" t="s">
        <v>7870</v>
      </c>
      <c r="C150" s="48" t="s">
        <v>7871</v>
      </c>
      <c r="D150" s="48" t="s">
        <v>1457</v>
      </c>
      <c r="E150" s="62">
        <v>38.618060999999997</v>
      </c>
      <c r="F150" s="62">
        <v>20.655080000000002</v>
      </c>
      <c r="G150" s="63">
        <v>-3000</v>
      </c>
      <c r="H150" s="63"/>
      <c r="J150" s="13" t="s">
        <v>39</v>
      </c>
      <c r="N150" s="38"/>
      <c r="O150" s="38"/>
      <c r="R150" s="39"/>
      <c r="S150" s="39"/>
      <c r="T150" s="13"/>
      <c r="U150" s="13"/>
      <c r="V150" s="13"/>
      <c r="Y150" s="13"/>
      <c r="Z150" s="13"/>
      <c r="AA150" s="13"/>
      <c r="AB150" s="13"/>
      <c r="AC150" s="13"/>
      <c r="AD150" s="13"/>
      <c r="AE150" s="13"/>
      <c r="AF150" s="13"/>
      <c r="AG150" s="13"/>
      <c r="AH150" s="13"/>
      <c r="AI150" s="13"/>
      <c r="AJ150" s="13"/>
      <c r="AL150" s="13"/>
      <c r="AN150" s="13"/>
      <c r="AO150" s="13"/>
      <c r="AP150" s="13"/>
      <c r="AQ150" s="13"/>
    </row>
    <row r="151" spans="1:50" ht="12" customHeight="1" x14ac:dyDescent="0.25">
      <c r="A151" s="48">
        <v>2015</v>
      </c>
      <c r="C151" s="48" t="s">
        <v>7872</v>
      </c>
      <c r="D151" s="48" t="s">
        <v>1457</v>
      </c>
      <c r="E151" s="62">
        <v>38.071599999999997</v>
      </c>
      <c r="F151" s="62">
        <v>20.798300000000001</v>
      </c>
      <c r="G151" s="63">
        <v>-3000</v>
      </c>
      <c r="H151" s="63"/>
      <c r="N151" s="38"/>
      <c r="O151" s="38"/>
      <c r="S151" s="39"/>
      <c r="T151" s="13"/>
      <c r="U151" s="13"/>
      <c r="V151" s="13"/>
      <c r="Y151" s="13"/>
      <c r="Z151" s="13"/>
      <c r="AA151" s="13"/>
      <c r="AB151" s="13"/>
      <c r="AC151" s="13"/>
      <c r="AD151" s="13"/>
      <c r="AE151" s="13"/>
      <c r="AF151" s="13"/>
      <c r="AG151" s="13"/>
      <c r="AH151" s="13"/>
      <c r="AI151" s="13"/>
      <c r="AJ151" s="13"/>
      <c r="AL151" s="13"/>
      <c r="AN151" s="13"/>
      <c r="AO151" s="13"/>
      <c r="AP151" s="13"/>
      <c r="AQ151" s="13"/>
    </row>
    <row r="152" spans="1:50" ht="12" customHeight="1" x14ac:dyDescent="0.25">
      <c r="A152" s="48">
        <v>2036</v>
      </c>
      <c r="B152" s="48" t="s">
        <v>1532</v>
      </c>
      <c r="C152" s="48" t="s">
        <v>1533</v>
      </c>
      <c r="D152" s="48" t="s">
        <v>1527</v>
      </c>
      <c r="E152" s="62">
        <v>37.885300000000001</v>
      </c>
      <c r="F152" s="62">
        <v>24.736000000000001</v>
      </c>
      <c r="G152" s="63">
        <v>-3000</v>
      </c>
      <c r="H152" s="63"/>
      <c r="N152" s="38"/>
      <c r="O152" s="38"/>
      <c r="P152" s="38"/>
      <c r="R152" s="39"/>
      <c r="S152" s="39"/>
      <c r="T152" s="13"/>
      <c r="U152" s="13"/>
      <c r="V152" s="13"/>
      <c r="Y152" s="13"/>
      <c r="Z152" s="13"/>
      <c r="AA152" s="13"/>
      <c r="AB152" s="13"/>
      <c r="AC152" s="13"/>
      <c r="AD152" s="13"/>
      <c r="AE152" s="13"/>
      <c r="AF152" s="13"/>
      <c r="AG152" s="13"/>
      <c r="AH152" s="13"/>
      <c r="AI152" s="13"/>
      <c r="AJ152" s="13"/>
      <c r="AL152" s="13"/>
      <c r="AN152" s="13"/>
      <c r="AO152" s="13"/>
      <c r="AP152" s="13"/>
      <c r="AQ152" s="13"/>
    </row>
    <row r="153" spans="1:50" ht="12" customHeight="1" x14ac:dyDescent="0.25">
      <c r="A153" s="48">
        <v>2043</v>
      </c>
      <c r="B153" s="48" t="s">
        <v>7873</v>
      </c>
      <c r="C153" s="48" t="s">
        <v>7874</v>
      </c>
      <c r="D153" s="48" t="s">
        <v>1527</v>
      </c>
      <c r="E153" s="62">
        <v>37.668784000000002</v>
      </c>
      <c r="F153" s="62">
        <v>24.325797000000001</v>
      </c>
      <c r="G153" s="63">
        <v>-3000</v>
      </c>
      <c r="H153" s="63"/>
      <c r="I153" s="13" t="s">
        <v>39</v>
      </c>
      <c r="J153" s="13" t="s">
        <v>39</v>
      </c>
      <c r="N153" s="38"/>
      <c r="O153" s="38"/>
      <c r="P153" s="38"/>
      <c r="R153" s="39"/>
      <c r="S153" s="39"/>
      <c r="T153" s="13"/>
      <c r="U153" s="13"/>
      <c r="V153" s="13"/>
      <c r="Y153" s="13"/>
      <c r="Z153" s="13"/>
      <c r="AA153" s="13"/>
      <c r="AB153" s="13"/>
      <c r="AC153" s="13"/>
      <c r="AD153" s="13"/>
      <c r="AE153" s="13"/>
      <c r="AF153" s="13"/>
      <c r="AG153" s="13"/>
      <c r="AH153" s="13"/>
      <c r="AI153" s="13"/>
      <c r="AJ153" s="13"/>
      <c r="AL153" s="13"/>
      <c r="AN153" s="13"/>
      <c r="AO153" s="13"/>
      <c r="AP153" s="13"/>
      <c r="AQ153" s="13"/>
    </row>
    <row r="154" spans="1:50" ht="12" customHeight="1" x14ac:dyDescent="0.25">
      <c r="A154" s="48">
        <v>2044</v>
      </c>
      <c r="C154" s="48" t="s">
        <v>7875</v>
      </c>
      <c r="D154" s="48" t="s">
        <v>1527</v>
      </c>
      <c r="E154" s="62">
        <v>37.681699999999999</v>
      </c>
      <c r="F154" s="62">
        <v>24.328600000000002</v>
      </c>
      <c r="G154" s="63">
        <v>-3000</v>
      </c>
      <c r="H154" s="63" t="s">
        <v>39</v>
      </c>
      <c r="N154" s="38"/>
      <c r="O154" s="38"/>
      <c r="R154" s="39"/>
      <c r="S154" s="39"/>
      <c r="T154" s="13"/>
      <c r="U154" s="13"/>
      <c r="V154" s="13"/>
      <c r="Y154" s="13"/>
      <c r="Z154" s="13"/>
      <c r="AA154" s="13"/>
      <c r="AB154" s="13"/>
      <c r="AC154" s="13"/>
      <c r="AD154" s="13"/>
      <c r="AE154" s="13"/>
      <c r="AF154" s="13"/>
      <c r="AG154" s="13"/>
      <c r="AH154" s="13"/>
      <c r="AI154" s="13"/>
      <c r="AJ154" s="13"/>
      <c r="AL154" s="13"/>
      <c r="AN154" s="13"/>
      <c r="AO154" s="13"/>
      <c r="AP154" s="13"/>
      <c r="AQ154" s="13"/>
    </row>
    <row r="155" spans="1:50" ht="12" customHeight="1" x14ac:dyDescent="0.25">
      <c r="A155" s="48">
        <v>2050</v>
      </c>
      <c r="C155" s="48" t="s">
        <v>7876</v>
      </c>
      <c r="D155" s="48" t="s">
        <v>1527</v>
      </c>
      <c r="E155" s="62">
        <v>37.404578000000001</v>
      </c>
      <c r="F155" s="62">
        <v>24.391846000000001</v>
      </c>
      <c r="G155" s="63">
        <v>-3000</v>
      </c>
      <c r="H155" s="63"/>
      <c r="N155" s="39"/>
      <c r="O155" s="39"/>
      <c r="P155" s="39"/>
      <c r="Q155" s="39"/>
      <c r="R155" s="39"/>
      <c r="S155" s="39"/>
      <c r="T155" s="13"/>
      <c r="U155" s="13"/>
      <c r="V155" s="13"/>
      <c r="Y155" s="13"/>
      <c r="Z155" s="13"/>
      <c r="AA155" s="13"/>
      <c r="AB155" s="13"/>
      <c r="AC155" s="13"/>
      <c r="AD155" s="13"/>
      <c r="AE155" s="13"/>
      <c r="AF155" s="13"/>
      <c r="AG155" s="13"/>
      <c r="AH155" s="13"/>
      <c r="AI155" s="13"/>
      <c r="AJ155" s="13"/>
      <c r="AL155" s="13"/>
      <c r="AN155" s="13"/>
      <c r="AO155" s="13"/>
      <c r="AP155" s="13"/>
      <c r="AQ155" s="13"/>
    </row>
    <row r="156" spans="1:50" ht="12" customHeight="1" x14ac:dyDescent="0.25">
      <c r="A156" s="48">
        <v>2050.1</v>
      </c>
      <c r="B156" s="48" t="s">
        <v>7877</v>
      </c>
      <c r="C156" s="48" t="s">
        <v>7878</v>
      </c>
      <c r="D156" s="48" t="s">
        <v>1527</v>
      </c>
      <c r="E156" s="62">
        <v>37.408999999999999</v>
      </c>
      <c r="F156" s="62">
        <v>24.395</v>
      </c>
      <c r="G156" s="63">
        <v>-3000</v>
      </c>
      <c r="H156" s="63"/>
      <c r="N156" s="38"/>
      <c r="O156" s="38"/>
      <c r="P156" s="38"/>
      <c r="Q156" s="38"/>
      <c r="R156" s="39"/>
      <c r="S156" s="39"/>
      <c r="T156" s="13"/>
      <c r="U156" s="13"/>
      <c r="V156" s="13"/>
      <c r="Y156" s="13"/>
      <c r="Z156" s="13"/>
      <c r="AA156" s="13"/>
      <c r="AB156" s="13"/>
      <c r="AC156" s="13"/>
      <c r="AD156" s="13"/>
      <c r="AE156" s="13"/>
      <c r="AF156" s="13"/>
      <c r="AG156" s="13"/>
      <c r="AH156" s="13"/>
      <c r="AI156" s="13"/>
      <c r="AJ156" s="13"/>
      <c r="AL156" s="13"/>
      <c r="AN156" s="13"/>
      <c r="AO156" s="13"/>
      <c r="AP156" s="13"/>
      <c r="AQ156" s="13"/>
    </row>
    <row r="157" spans="1:50" ht="12" customHeight="1" x14ac:dyDescent="0.25">
      <c r="A157" s="48">
        <v>2051</v>
      </c>
      <c r="C157" s="48" t="s">
        <v>7879</v>
      </c>
      <c r="D157" s="48" t="s">
        <v>1527</v>
      </c>
      <c r="E157" s="62">
        <v>37.447000000000003</v>
      </c>
      <c r="F157" s="62">
        <v>24.431000000000001</v>
      </c>
      <c r="G157" s="63">
        <v>-3000</v>
      </c>
      <c r="H157" s="63"/>
      <c r="N157" s="39"/>
      <c r="Q157" s="39"/>
      <c r="R157" s="39"/>
      <c r="S157" s="39"/>
      <c r="T157" s="13"/>
      <c r="U157" s="13"/>
      <c r="V157" s="13"/>
      <c r="Y157" s="13"/>
      <c r="Z157" s="13"/>
      <c r="AA157" s="13"/>
      <c r="AB157" s="13"/>
      <c r="AC157" s="13"/>
      <c r="AD157" s="13"/>
      <c r="AE157" s="13"/>
      <c r="AF157" s="13"/>
      <c r="AG157" s="13"/>
      <c r="AH157" s="13"/>
      <c r="AI157" s="13"/>
      <c r="AJ157" s="13"/>
      <c r="AL157" s="13"/>
      <c r="AN157" s="13"/>
      <c r="AO157" s="13"/>
      <c r="AP157" s="13"/>
      <c r="AQ157" s="13"/>
    </row>
    <row r="158" spans="1:50" ht="12" customHeight="1" x14ac:dyDescent="0.25">
      <c r="A158" s="48">
        <v>2055</v>
      </c>
      <c r="B158" s="48" t="s">
        <v>7880</v>
      </c>
      <c r="C158" s="48" t="s">
        <v>7881</v>
      </c>
      <c r="D158" s="48" t="s">
        <v>1527</v>
      </c>
      <c r="E158" s="62">
        <v>37.527299999999997</v>
      </c>
      <c r="F158" s="62">
        <v>25.212900000000001</v>
      </c>
      <c r="G158" s="63">
        <v>-3000</v>
      </c>
      <c r="H158" s="63"/>
      <c r="N158" s="38"/>
      <c r="O158" s="38"/>
      <c r="P158" s="38"/>
      <c r="S158" s="39"/>
      <c r="T158" s="13"/>
      <c r="U158" s="13"/>
      <c r="V158" s="13"/>
      <c r="Y158" s="13"/>
      <c r="Z158" s="13"/>
      <c r="AA158" s="13"/>
      <c r="AB158" s="13"/>
      <c r="AC158" s="13"/>
      <c r="AD158" s="13"/>
      <c r="AE158" s="13"/>
      <c r="AF158" s="13"/>
      <c r="AG158" s="13"/>
      <c r="AH158" s="13"/>
      <c r="AI158" s="13"/>
      <c r="AJ158" s="13"/>
      <c r="AL158" s="13"/>
      <c r="AN158" s="13"/>
      <c r="AO158" s="13"/>
      <c r="AP158" s="13"/>
      <c r="AQ158" s="13"/>
    </row>
    <row r="159" spans="1:50" ht="12" customHeight="1" x14ac:dyDescent="0.25">
      <c r="A159" s="48">
        <v>2063</v>
      </c>
      <c r="C159" s="48" t="s">
        <v>7882</v>
      </c>
      <c r="D159" s="48" t="s">
        <v>1527</v>
      </c>
      <c r="E159" s="62">
        <v>37.389000000000003</v>
      </c>
      <c r="F159" s="62">
        <v>25.265799999999999</v>
      </c>
      <c r="G159" s="63">
        <v>-3000</v>
      </c>
      <c r="H159" s="63"/>
      <c r="P159" s="38"/>
      <c r="R159" s="39"/>
      <c r="S159" s="39"/>
      <c r="T159" s="13"/>
      <c r="U159" s="13"/>
      <c r="V159" s="13"/>
      <c r="Y159" s="13"/>
      <c r="Z159" s="13"/>
      <c r="AA159" s="13"/>
      <c r="AB159" s="13"/>
      <c r="AC159" s="13"/>
      <c r="AD159" s="13"/>
      <c r="AE159" s="13"/>
      <c r="AF159" s="13"/>
      <c r="AG159" s="13"/>
      <c r="AH159" s="13"/>
      <c r="AI159" s="13"/>
      <c r="AJ159" s="13"/>
      <c r="AL159" s="13"/>
      <c r="AN159" s="13"/>
      <c r="AO159" s="13"/>
      <c r="AP159" s="13"/>
      <c r="AQ159" s="13"/>
    </row>
    <row r="160" spans="1:50" ht="12" customHeight="1" x14ac:dyDescent="0.25">
      <c r="A160" s="48">
        <v>2070</v>
      </c>
      <c r="C160" s="48" t="s">
        <v>7883</v>
      </c>
      <c r="D160" s="48" t="s">
        <v>1527</v>
      </c>
      <c r="E160" s="62">
        <v>37.486199999999997</v>
      </c>
      <c r="F160" s="62">
        <v>24.899000000000001</v>
      </c>
      <c r="G160" s="63">
        <v>-3000</v>
      </c>
      <c r="H160" s="63"/>
      <c r="N160" s="38"/>
      <c r="R160" s="39"/>
      <c r="T160" s="13"/>
      <c r="U160" s="13"/>
      <c r="V160" s="13"/>
      <c r="Y160" s="13"/>
      <c r="Z160" s="13"/>
      <c r="AA160" s="13"/>
      <c r="AB160" s="13"/>
      <c r="AC160" s="13"/>
      <c r="AD160" s="13"/>
      <c r="AE160" s="13"/>
      <c r="AF160" s="13"/>
      <c r="AG160" s="13"/>
      <c r="AH160" s="13"/>
      <c r="AI160" s="13"/>
      <c r="AJ160" s="13"/>
      <c r="AL160" s="13"/>
      <c r="AN160" s="13"/>
      <c r="AO160" s="13"/>
      <c r="AP160" s="13"/>
      <c r="AQ160" s="13"/>
    </row>
    <row r="161" spans="1:43" ht="12" customHeight="1" x14ac:dyDescent="0.25">
      <c r="A161" s="48">
        <v>2099</v>
      </c>
      <c r="B161" s="48" t="s">
        <v>7884</v>
      </c>
      <c r="C161" s="48" t="s">
        <v>7885</v>
      </c>
      <c r="D161" s="48" t="s">
        <v>1527</v>
      </c>
      <c r="E161" s="62">
        <v>36.961260000000003</v>
      </c>
      <c r="F161" s="62">
        <v>25.53471</v>
      </c>
      <c r="G161" s="63">
        <v>-3000</v>
      </c>
      <c r="H161" s="63"/>
      <c r="I161" s="13" t="s">
        <v>54</v>
      </c>
      <c r="N161" s="38"/>
      <c r="O161" s="38"/>
      <c r="P161" s="38"/>
      <c r="S161" s="39"/>
      <c r="T161" s="13"/>
      <c r="U161" s="13"/>
      <c r="V161" s="13"/>
      <c r="Y161" s="13"/>
      <c r="Z161" s="13"/>
      <c r="AA161" s="13"/>
      <c r="AB161" s="13"/>
      <c r="AC161" s="13"/>
      <c r="AD161" s="13"/>
      <c r="AE161" s="13"/>
      <c r="AF161" s="13"/>
      <c r="AG161" s="13"/>
      <c r="AH161" s="13"/>
      <c r="AI161" s="13"/>
      <c r="AJ161" s="13"/>
      <c r="AL161" s="13"/>
      <c r="AN161" s="13"/>
      <c r="AO161" s="13"/>
      <c r="AP161" s="13"/>
      <c r="AQ161" s="13"/>
    </row>
    <row r="162" spans="1:43" ht="12" customHeight="1" x14ac:dyDescent="0.25">
      <c r="A162" s="48">
        <v>2100</v>
      </c>
      <c r="C162" s="48" t="s">
        <v>7886</v>
      </c>
      <c r="D162" s="48" t="s">
        <v>1527</v>
      </c>
      <c r="E162" s="62">
        <v>36.9544</v>
      </c>
      <c r="F162" s="62">
        <v>25.508600000000001</v>
      </c>
      <c r="G162" s="63">
        <v>-3000</v>
      </c>
      <c r="H162" s="63"/>
      <c r="O162" s="38"/>
      <c r="R162" s="39"/>
      <c r="S162" s="39"/>
      <c r="T162" s="13"/>
      <c r="U162" s="13"/>
      <c r="V162" s="13"/>
      <c r="Y162" s="13"/>
      <c r="Z162" s="13"/>
      <c r="AA162" s="13"/>
      <c r="AB162" s="13"/>
      <c r="AC162" s="13"/>
      <c r="AD162" s="13"/>
      <c r="AE162" s="13"/>
      <c r="AF162" s="13"/>
      <c r="AG162" s="13"/>
      <c r="AH162" s="13"/>
      <c r="AI162" s="13"/>
      <c r="AJ162" s="13"/>
      <c r="AL162" s="13"/>
      <c r="AN162" s="13"/>
      <c r="AO162" s="13"/>
      <c r="AP162" s="13"/>
      <c r="AQ162" s="13"/>
    </row>
    <row r="163" spans="1:43" ht="12" customHeight="1" x14ac:dyDescent="0.25">
      <c r="A163" s="48">
        <v>2101</v>
      </c>
      <c r="C163" s="48" t="s">
        <v>7887</v>
      </c>
      <c r="D163" s="48" t="s">
        <v>1527</v>
      </c>
      <c r="E163" s="62">
        <v>36.975000000000001</v>
      </c>
      <c r="F163" s="62">
        <v>25.4209</v>
      </c>
      <c r="G163" s="63">
        <v>-3000</v>
      </c>
      <c r="H163" s="63"/>
      <c r="J163" s="13" t="s">
        <v>39</v>
      </c>
      <c r="N163" s="38"/>
      <c r="S163" s="39"/>
      <c r="T163" s="13"/>
      <c r="U163" s="13"/>
      <c r="V163" s="13"/>
      <c r="Y163" s="13"/>
      <c r="Z163" s="13"/>
      <c r="AA163" s="13"/>
      <c r="AB163" s="13"/>
      <c r="AC163" s="13"/>
      <c r="AD163" s="13"/>
      <c r="AE163" s="13"/>
      <c r="AF163" s="13"/>
      <c r="AG163" s="13"/>
      <c r="AH163" s="13"/>
      <c r="AI163" s="13"/>
      <c r="AJ163" s="13"/>
      <c r="AL163" s="13"/>
      <c r="AN163" s="13"/>
      <c r="AO163" s="13"/>
      <c r="AP163" s="13"/>
      <c r="AQ163" s="13"/>
    </row>
    <row r="164" spans="1:43" ht="12" customHeight="1" x14ac:dyDescent="0.25">
      <c r="A164" s="48">
        <v>2103</v>
      </c>
      <c r="B164" s="48" t="s">
        <v>7888</v>
      </c>
      <c r="C164" s="48" t="s">
        <v>7889</v>
      </c>
      <c r="D164" s="48" t="s">
        <v>1527</v>
      </c>
      <c r="E164" s="62">
        <v>37.105899999999998</v>
      </c>
      <c r="F164" s="62">
        <v>25.376999999999999</v>
      </c>
      <c r="G164" s="63">
        <v>-3000</v>
      </c>
      <c r="H164" s="63"/>
      <c r="J164" s="13" t="s">
        <v>39</v>
      </c>
      <c r="N164" s="38"/>
      <c r="O164" s="38"/>
      <c r="P164" s="38"/>
      <c r="R164" s="39"/>
      <c r="S164" s="39"/>
      <c r="T164" s="13"/>
      <c r="U164" s="13"/>
      <c r="V164" s="13"/>
      <c r="Y164" s="13"/>
      <c r="Z164" s="13"/>
      <c r="AA164" s="13"/>
      <c r="AB164" s="13"/>
      <c r="AC164" s="13"/>
      <c r="AD164" s="13"/>
      <c r="AE164" s="13"/>
      <c r="AF164" s="13"/>
      <c r="AG164" s="13"/>
      <c r="AH164" s="13"/>
      <c r="AI164" s="13"/>
      <c r="AJ164" s="13"/>
      <c r="AL164" s="13"/>
      <c r="AN164" s="13"/>
      <c r="AO164" s="13"/>
      <c r="AP164" s="13"/>
      <c r="AQ164" s="13"/>
    </row>
    <row r="165" spans="1:43" ht="12" customHeight="1" x14ac:dyDescent="0.25">
      <c r="A165" s="48">
        <v>2104</v>
      </c>
      <c r="B165" s="48" t="s">
        <v>7890</v>
      </c>
      <c r="C165" s="48" t="s">
        <v>7891</v>
      </c>
      <c r="D165" s="48" t="s">
        <v>1527</v>
      </c>
      <c r="E165" s="62">
        <v>36.849600000000002</v>
      </c>
      <c r="F165" s="62">
        <v>25.4711</v>
      </c>
      <c r="G165" s="63">
        <v>-3000</v>
      </c>
      <c r="H165" s="63"/>
      <c r="N165" s="38"/>
      <c r="R165" s="39"/>
      <c r="S165" s="39"/>
      <c r="T165" s="13"/>
      <c r="U165" s="13"/>
      <c r="V165" s="13"/>
      <c r="Y165" s="13"/>
      <c r="Z165" s="13"/>
      <c r="AA165" s="13"/>
      <c r="AB165" s="13"/>
      <c r="AC165" s="13"/>
      <c r="AD165" s="13"/>
      <c r="AE165" s="13"/>
      <c r="AF165" s="13"/>
      <c r="AG165" s="13"/>
      <c r="AH165" s="13"/>
      <c r="AI165" s="13"/>
      <c r="AJ165" s="13"/>
      <c r="AL165" s="13"/>
      <c r="AN165" s="13"/>
      <c r="AO165" s="13"/>
      <c r="AP165" s="13"/>
      <c r="AQ165" s="13"/>
    </row>
    <row r="166" spans="1:43" ht="12" customHeight="1" x14ac:dyDescent="0.25">
      <c r="A166" s="48">
        <v>2106</v>
      </c>
      <c r="B166" s="48" t="s">
        <v>7892</v>
      </c>
      <c r="C166" s="48" t="s">
        <v>1599</v>
      </c>
      <c r="D166" s="48" t="s">
        <v>1527</v>
      </c>
      <c r="E166" s="62">
        <v>36.887667999999998</v>
      </c>
      <c r="F166" s="62">
        <v>25.60538</v>
      </c>
      <c r="G166" s="63">
        <v>-3000</v>
      </c>
      <c r="H166" s="63"/>
      <c r="N166" s="38"/>
      <c r="R166" s="39"/>
      <c r="S166" s="39"/>
      <c r="T166" s="13"/>
      <c r="U166" s="13"/>
      <c r="V166" s="13"/>
      <c r="Y166" s="13"/>
      <c r="Z166" s="13"/>
      <c r="AA166" s="13"/>
      <c r="AB166" s="13"/>
      <c r="AC166" s="13"/>
      <c r="AD166" s="13"/>
      <c r="AE166" s="13"/>
      <c r="AF166" s="13"/>
      <c r="AG166" s="13"/>
      <c r="AH166" s="13"/>
      <c r="AI166" s="13"/>
      <c r="AJ166" s="13"/>
      <c r="AL166" s="13"/>
      <c r="AN166" s="13"/>
      <c r="AO166" s="13"/>
      <c r="AP166" s="13"/>
      <c r="AQ166" s="13"/>
    </row>
    <row r="167" spans="1:43" ht="12" customHeight="1" x14ac:dyDescent="0.25">
      <c r="A167" s="48">
        <v>2107</v>
      </c>
      <c r="B167" s="48" t="s">
        <v>7893</v>
      </c>
      <c r="C167" s="48" t="s">
        <v>7894</v>
      </c>
      <c r="D167" s="48" t="s">
        <v>1527</v>
      </c>
      <c r="E167" s="62">
        <v>36.9148</v>
      </c>
      <c r="F167" s="62">
        <v>25.594000000000001</v>
      </c>
      <c r="G167" s="63">
        <v>-3000</v>
      </c>
      <c r="H167" s="63"/>
      <c r="N167" s="38"/>
      <c r="R167" s="39"/>
      <c r="S167" s="39"/>
      <c r="T167" s="13"/>
      <c r="U167" s="13"/>
      <c r="V167" s="13"/>
      <c r="Y167" s="13"/>
      <c r="Z167" s="13"/>
      <c r="AA167" s="13"/>
      <c r="AB167" s="13"/>
      <c r="AC167" s="13"/>
      <c r="AD167" s="13"/>
      <c r="AE167" s="13"/>
      <c r="AF167" s="13"/>
      <c r="AG167" s="13"/>
      <c r="AH167" s="13"/>
      <c r="AI167" s="13"/>
      <c r="AJ167" s="13"/>
      <c r="AL167" s="13"/>
      <c r="AN167" s="13"/>
      <c r="AO167" s="13"/>
      <c r="AP167" s="13"/>
      <c r="AQ167" s="13"/>
    </row>
    <row r="168" spans="1:43" ht="12" customHeight="1" x14ac:dyDescent="0.25">
      <c r="A168" s="48">
        <v>2108</v>
      </c>
      <c r="B168" s="48" t="s">
        <v>7893</v>
      </c>
      <c r="C168" s="48" t="s">
        <v>7895</v>
      </c>
      <c r="D168" s="48" t="s">
        <v>1527</v>
      </c>
      <c r="E168" s="62">
        <v>36.9313</v>
      </c>
      <c r="F168" s="62">
        <v>25.598500000000001</v>
      </c>
      <c r="G168" s="63">
        <v>-3000</v>
      </c>
      <c r="H168" s="63"/>
      <c r="N168" s="38"/>
      <c r="O168" s="38"/>
      <c r="P168" s="38"/>
      <c r="Q168" s="38"/>
      <c r="R168" s="39"/>
      <c r="S168" s="39"/>
      <c r="T168" s="13"/>
      <c r="U168" s="13"/>
      <c r="V168" s="13"/>
      <c r="Y168" s="13"/>
      <c r="Z168" s="13"/>
      <c r="AA168" s="13"/>
      <c r="AB168" s="13"/>
      <c r="AC168" s="13"/>
      <c r="AD168" s="13"/>
      <c r="AE168" s="13"/>
      <c r="AF168" s="13"/>
      <c r="AG168" s="13"/>
      <c r="AH168" s="13"/>
      <c r="AI168" s="13"/>
      <c r="AJ168" s="13"/>
      <c r="AL168" s="13"/>
      <c r="AN168" s="13"/>
      <c r="AO168" s="13"/>
      <c r="AP168" s="13"/>
      <c r="AQ168" s="13"/>
    </row>
    <row r="169" spans="1:43" ht="12" customHeight="1" x14ac:dyDescent="0.25">
      <c r="A169" s="48">
        <v>2109</v>
      </c>
      <c r="B169" s="48" t="s">
        <v>1601</v>
      </c>
      <c r="C169" s="48" t="s">
        <v>1602</v>
      </c>
      <c r="D169" s="48" t="s">
        <v>1527</v>
      </c>
      <c r="E169" s="62">
        <v>37.105668999999999</v>
      </c>
      <c r="F169" s="62">
        <v>25.813804999999999</v>
      </c>
      <c r="G169" s="63">
        <v>-3000</v>
      </c>
      <c r="H169" s="63"/>
      <c r="N169" s="38"/>
      <c r="R169" s="39"/>
      <c r="S169" s="39"/>
      <c r="T169" s="13"/>
      <c r="U169" s="13"/>
      <c r="V169" s="13"/>
      <c r="Y169" s="13"/>
      <c r="Z169" s="13"/>
      <c r="AA169" s="13"/>
      <c r="AB169" s="13"/>
      <c r="AC169" s="13"/>
      <c r="AD169" s="13"/>
      <c r="AE169" s="13"/>
      <c r="AF169" s="13"/>
      <c r="AG169" s="13"/>
      <c r="AH169" s="13"/>
      <c r="AI169" s="13"/>
      <c r="AJ169" s="13"/>
      <c r="AL169" s="13"/>
      <c r="AN169" s="13"/>
      <c r="AO169" s="13"/>
      <c r="AP169" s="13"/>
      <c r="AQ169" s="13"/>
    </row>
    <row r="170" spans="1:43" ht="12" customHeight="1" x14ac:dyDescent="0.25">
      <c r="A170" s="48">
        <v>2109.1</v>
      </c>
      <c r="C170" s="48" t="s">
        <v>7896</v>
      </c>
      <c r="D170" s="48" t="s">
        <v>1527</v>
      </c>
      <c r="E170" s="62">
        <v>37.091700000000003</v>
      </c>
      <c r="F170" s="62">
        <v>25.814599999999999</v>
      </c>
      <c r="G170" s="63">
        <v>-3000</v>
      </c>
      <c r="H170" s="63"/>
      <c r="N170" s="38"/>
      <c r="O170" s="38"/>
      <c r="P170" s="38"/>
      <c r="Q170" s="38"/>
      <c r="R170" s="39"/>
      <c r="S170" s="39"/>
      <c r="T170" s="13"/>
      <c r="U170" s="13"/>
      <c r="V170" s="13"/>
      <c r="Y170" s="13"/>
      <c r="Z170" s="13"/>
      <c r="AA170" s="13"/>
      <c r="AB170" s="13"/>
      <c r="AC170" s="13"/>
      <c r="AD170" s="13"/>
      <c r="AE170" s="13"/>
      <c r="AF170" s="13"/>
      <c r="AG170" s="13"/>
      <c r="AH170" s="13"/>
      <c r="AI170" s="13"/>
      <c r="AJ170" s="13"/>
      <c r="AL170" s="13"/>
      <c r="AN170" s="13"/>
      <c r="AO170" s="13"/>
      <c r="AP170" s="13"/>
      <c r="AQ170" s="13"/>
    </row>
    <row r="171" spans="1:43" ht="12" customHeight="1" x14ac:dyDescent="0.25">
      <c r="A171" s="48">
        <v>2111</v>
      </c>
      <c r="C171" s="48" t="s">
        <v>7897</v>
      </c>
      <c r="D171" s="48" t="s">
        <v>1527</v>
      </c>
      <c r="E171" s="62">
        <v>36.829000000000001</v>
      </c>
      <c r="F171" s="62">
        <v>25.914999999999999</v>
      </c>
      <c r="G171" s="63">
        <v>-3000</v>
      </c>
      <c r="H171" s="63"/>
      <c r="N171" s="38"/>
      <c r="O171" s="38"/>
      <c r="Q171" s="38"/>
      <c r="R171" s="39"/>
      <c r="S171" s="39"/>
      <c r="T171" s="13"/>
      <c r="U171" s="13"/>
      <c r="V171" s="13"/>
      <c r="Y171" s="13"/>
      <c r="Z171" s="13"/>
      <c r="AA171" s="13"/>
      <c r="AB171" s="13"/>
      <c r="AC171" s="13"/>
      <c r="AD171" s="13"/>
      <c r="AE171" s="13"/>
      <c r="AF171" s="13"/>
      <c r="AG171" s="13"/>
      <c r="AH171" s="13"/>
      <c r="AI171" s="13"/>
      <c r="AJ171" s="13"/>
      <c r="AL171" s="13"/>
      <c r="AN171" s="13"/>
      <c r="AO171" s="13"/>
      <c r="AP171" s="13"/>
      <c r="AQ171" s="13"/>
    </row>
    <row r="172" spans="1:43" ht="12" customHeight="1" x14ac:dyDescent="0.25">
      <c r="A172" s="48">
        <v>2112</v>
      </c>
      <c r="C172" s="48" t="s">
        <v>7898</v>
      </c>
      <c r="D172" s="48" t="s">
        <v>1527</v>
      </c>
      <c r="E172" s="62">
        <v>36.791400000000003</v>
      </c>
      <c r="F172" s="62">
        <v>25.847799999999999</v>
      </c>
      <c r="G172" s="63">
        <v>-3000</v>
      </c>
      <c r="H172" s="63"/>
      <c r="N172" s="38"/>
      <c r="P172" s="38"/>
      <c r="R172" s="39"/>
      <c r="S172" s="39"/>
      <c r="T172" s="13"/>
      <c r="U172" s="13"/>
      <c r="V172" s="13"/>
      <c r="Y172" s="13"/>
      <c r="Z172" s="13"/>
      <c r="AA172" s="13"/>
      <c r="AB172" s="13"/>
      <c r="AC172" s="13"/>
      <c r="AD172" s="13"/>
      <c r="AE172" s="13"/>
      <c r="AF172" s="13"/>
      <c r="AG172" s="13"/>
      <c r="AH172" s="13"/>
      <c r="AI172" s="13"/>
      <c r="AJ172" s="13"/>
      <c r="AL172" s="13"/>
      <c r="AN172" s="13"/>
      <c r="AO172" s="13"/>
      <c r="AP172" s="13"/>
      <c r="AQ172" s="13"/>
    </row>
    <row r="173" spans="1:43" ht="12" customHeight="1" x14ac:dyDescent="0.25">
      <c r="A173" s="48">
        <v>2120.1</v>
      </c>
      <c r="B173" s="48" t="s">
        <v>7899</v>
      </c>
      <c r="C173" s="48" t="s">
        <v>7900</v>
      </c>
      <c r="D173" s="48" t="s">
        <v>1527</v>
      </c>
      <c r="E173" s="62">
        <v>36.7318</v>
      </c>
      <c r="F173" s="62">
        <v>25.282900000000001</v>
      </c>
      <c r="G173" s="63">
        <v>-3000</v>
      </c>
      <c r="H173" s="63"/>
      <c r="N173" s="38"/>
      <c r="P173" s="38"/>
      <c r="R173" s="39"/>
      <c r="S173" s="39"/>
      <c r="T173" s="13"/>
      <c r="U173" s="13"/>
      <c r="V173" s="13"/>
      <c r="Y173" s="13"/>
      <c r="Z173" s="13"/>
      <c r="AA173" s="13"/>
      <c r="AB173" s="13"/>
      <c r="AC173" s="13"/>
      <c r="AD173" s="13"/>
      <c r="AE173" s="13"/>
      <c r="AF173" s="13"/>
      <c r="AG173" s="13"/>
      <c r="AH173" s="13"/>
      <c r="AI173" s="13"/>
      <c r="AJ173" s="13"/>
      <c r="AL173" s="13"/>
      <c r="AN173" s="13"/>
      <c r="AO173" s="13"/>
      <c r="AP173" s="13"/>
      <c r="AQ173" s="13"/>
    </row>
    <row r="174" spans="1:43" ht="12" customHeight="1" x14ac:dyDescent="0.25">
      <c r="A174" s="48">
        <v>2122.1999999999998</v>
      </c>
      <c r="C174" s="48" t="s">
        <v>7901</v>
      </c>
      <c r="D174" s="48" t="s">
        <v>1527</v>
      </c>
      <c r="E174" s="62">
        <v>36.658200000000001</v>
      </c>
      <c r="F174" s="62">
        <v>25.372</v>
      </c>
      <c r="G174" s="63">
        <v>-3000</v>
      </c>
      <c r="H174" s="63"/>
      <c r="N174" s="38"/>
      <c r="O174" s="38"/>
      <c r="P174" s="38"/>
      <c r="Q174" s="38"/>
      <c r="R174" s="39"/>
      <c r="S174" s="39"/>
      <c r="T174" s="13"/>
      <c r="U174" s="13"/>
      <c r="V174" s="13"/>
      <c r="Y174" s="13"/>
      <c r="Z174" s="13"/>
      <c r="AA174" s="13"/>
      <c r="AB174" s="13"/>
      <c r="AC174" s="13"/>
      <c r="AD174" s="13"/>
      <c r="AE174" s="13"/>
      <c r="AF174" s="13"/>
      <c r="AG174" s="13"/>
      <c r="AH174" s="13"/>
      <c r="AI174" s="13"/>
      <c r="AJ174" s="13"/>
      <c r="AL174" s="13"/>
      <c r="AN174" s="13"/>
      <c r="AO174" s="13"/>
      <c r="AP174" s="13"/>
      <c r="AQ174" s="13"/>
    </row>
    <row r="175" spans="1:43" ht="12" customHeight="1" x14ac:dyDescent="0.25">
      <c r="A175" s="48">
        <v>2139.1</v>
      </c>
      <c r="C175" s="48" t="s">
        <v>7902</v>
      </c>
      <c r="D175" s="48" t="s">
        <v>1527</v>
      </c>
      <c r="E175" s="62">
        <v>36.725000000000001</v>
      </c>
      <c r="F175" s="62">
        <v>24.431999999999999</v>
      </c>
      <c r="G175" s="63">
        <v>-3000</v>
      </c>
      <c r="H175" s="63"/>
      <c r="N175" s="38"/>
      <c r="O175" s="38"/>
      <c r="P175" s="38"/>
      <c r="Q175" s="38"/>
      <c r="R175" s="39"/>
      <c r="S175" s="39"/>
      <c r="T175" s="13"/>
      <c r="U175" s="13"/>
      <c r="V175" s="13"/>
      <c r="Y175" s="13"/>
      <c r="Z175" s="13"/>
      <c r="AA175" s="13"/>
      <c r="AB175" s="13"/>
      <c r="AC175" s="13"/>
      <c r="AD175" s="13"/>
      <c r="AE175" s="13"/>
      <c r="AF175" s="13"/>
      <c r="AG175" s="13"/>
      <c r="AH175" s="13"/>
      <c r="AI175" s="13"/>
      <c r="AJ175" s="13"/>
      <c r="AL175" s="13"/>
      <c r="AN175" s="13"/>
      <c r="AO175" s="13"/>
      <c r="AP175" s="13"/>
      <c r="AQ175" s="13"/>
    </row>
    <row r="176" spans="1:43" ht="12" customHeight="1" x14ac:dyDescent="0.25">
      <c r="A176" s="48">
        <v>2142.1</v>
      </c>
      <c r="C176" s="48" t="s">
        <v>7903</v>
      </c>
      <c r="D176" s="48" t="s">
        <v>1527</v>
      </c>
      <c r="E176" s="62">
        <v>36.711799999999997</v>
      </c>
      <c r="F176" s="62">
        <v>25.178999999999998</v>
      </c>
      <c r="G176" s="63">
        <v>-3000</v>
      </c>
      <c r="H176" s="63"/>
      <c r="Q176" s="38"/>
      <c r="R176" s="39"/>
      <c r="S176" s="39"/>
      <c r="T176" s="13"/>
      <c r="U176" s="13"/>
      <c r="V176" s="13"/>
      <c r="Y176" s="13"/>
      <c r="Z176" s="13"/>
      <c r="AA176" s="13"/>
      <c r="AB176" s="13"/>
      <c r="AC176" s="13"/>
      <c r="AD176" s="13"/>
      <c r="AE176" s="13"/>
      <c r="AF176" s="13"/>
      <c r="AG176" s="13"/>
      <c r="AH176" s="13"/>
      <c r="AI176" s="13"/>
      <c r="AJ176" s="13"/>
      <c r="AL176" s="13"/>
      <c r="AN176" s="13"/>
      <c r="AO176" s="13"/>
      <c r="AP176" s="13"/>
      <c r="AQ176" s="13"/>
    </row>
    <row r="177" spans="1:43" ht="12" customHeight="1" x14ac:dyDescent="0.25">
      <c r="A177" s="48">
        <v>2146</v>
      </c>
      <c r="B177" s="48" t="s">
        <v>7205</v>
      </c>
      <c r="C177" s="48" t="s">
        <v>7904</v>
      </c>
      <c r="D177" s="48" t="s">
        <v>1527</v>
      </c>
      <c r="E177" s="62">
        <v>36.363599999999998</v>
      </c>
      <c r="F177" s="62">
        <v>25.477900000000002</v>
      </c>
      <c r="G177" s="63">
        <v>-3000</v>
      </c>
      <c r="H177" s="63"/>
      <c r="I177" s="13" t="s">
        <v>39</v>
      </c>
      <c r="J177" s="13" t="s">
        <v>39</v>
      </c>
      <c r="N177" s="38"/>
      <c r="O177" s="38"/>
      <c r="P177" s="38"/>
      <c r="Q177" s="38"/>
      <c r="R177" s="39"/>
      <c r="S177" s="39"/>
      <c r="T177" s="13"/>
      <c r="U177" s="13"/>
      <c r="V177" s="13"/>
      <c r="Y177" s="13"/>
      <c r="Z177" s="13"/>
      <c r="AA177" s="13"/>
      <c r="AB177" s="13"/>
      <c r="AC177" s="13"/>
      <c r="AD177" s="13"/>
      <c r="AE177" s="13"/>
      <c r="AF177" s="13"/>
      <c r="AG177" s="13"/>
      <c r="AH177" s="13"/>
      <c r="AI177" s="13"/>
      <c r="AJ177" s="13"/>
      <c r="AL177" s="13"/>
      <c r="AN177" s="13"/>
      <c r="AO177" s="13"/>
      <c r="AP177" s="13"/>
      <c r="AQ177" s="13"/>
    </row>
    <row r="178" spans="1:43" ht="12" customHeight="1" x14ac:dyDescent="0.25">
      <c r="A178" s="48">
        <v>2177</v>
      </c>
      <c r="B178" s="48" t="s">
        <v>7905</v>
      </c>
      <c r="C178" s="48" t="s">
        <v>7906</v>
      </c>
      <c r="D178" s="48" t="s">
        <v>1642</v>
      </c>
      <c r="E178" s="62">
        <v>39.941000000000003</v>
      </c>
      <c r="F178" s="62">
        <v>25.285</v>
      </c>
      <c r="G178" s="63">
        <v>-3000</v>
      </c>
      <c r="H178" s="63"/>
      <c r="I178" s="13" t="s">
        <v>54</v>
      </c>
      <c r="N178" s="39"/>
      <c r="O178" s="39"/>
      <c r="P178" s="39"/>
      <c r="Q178" s="39"/>
      <c r="R178" s="39"/>
      <c r="S178" s="39"/>
      <c r="T178" s="13"/>
      <c r="U178" s="13"/>
      <c r="V178" s="13"/>
      <c r="Y178" s="13"/>
      <c r="Z178" s="13"/>
      <c r="AA178" s="13"/>
      <c r="AB178" s="13"/>
      <c r="AC178" s="13"/>
      <c r="AD178" s="13"/>
      <c r="AE178" s="13"/>
      <c r="AF178" s="13"/>
      <c r="AG178" s="13"/>
      <c r="AH178" s="13"/>
      <c r="AI178" s="13"/>
      <c r="AJ178" s="13"/>
      <c r="AL178" s="13"/>
      <c r="AN178" s="13"/>
      <c r="AO178" s="13"/>
      <c r="AP178" s="13"/>
      <c r="AQ178" s="13"/>
    </row>
    <row r="179" spans="1:43" ht="12" customHeight="1" x14ac:dyDescent="0.25">
      <c r="A179" s="48">
        <v>2182</v>
      </c>
      <c r="B179" s="48" t="s">
        <v>7907</v>
      </c>
      <c r="C179" s="48" t="s">
        <v>7908</v>
      </c>
      <c r="D179" s="48" t="s">
        <v>1642</v>
      </c>
      <c r="E179" s="62">
        <v>39.853999999999999</v>
      </c>
      <c r="F179" s="62">
        <v>25.343299999999999</v>
      </c>
      <c r="G179" s="63">
        <v>-3000</v>
      </c>
      <c r="H179" s="63"/>
      <c r="I179" s="13" t="s">
        <v>54</v>
      </c>
      <c r="R179" s="39"/>
      <c r="S179" s="39"/>
      <c r="T179" s="13"/>
      <c r="U179" s="13"/>
      <c r="V179" s="13"/>
      <c r="Y179" s="13"/>
      <c r="Z179" s="13"/>
      <c r="AA179" s="13"/>
      <c r="AB179" s="13"/>
      <c r="AC179" s="13"/>
      <c r="AD179" s="13"/>
      <c r="AE179" s="13"/>
      <c r="AF179" s="13"/>
      <c r="AG179" s="13"/>
      <c r="AH179" s="13"/>
      <c r="AI179" s="13"/>
      <c r="AJ179" s="13"/>
      <c r="AL179" s="13"/>
      <c r="AN179" s="13"/>
      <c r="AO179" s="13"/>
      <c r="AP179" s="13"/>
      <c r="AQ179" s="13"/>
    </row>
    <row r="180" spans="1:43" ht="12" customHeight="1" x14ac:dyDescent="0.25">
      <c r="A180" s="48">
        <v>2247.1</v>
      </c>
      <c r="C180" s="48" t="s">
        <v>7909</v>
      </c>
      <c r="D180" s="48" t="s">
        <v>1642</v>
      </c>
      <c r="E180" s="62">
        <v>38.963900000000002</v>
      </c>
      <c r="F180" s="62">
        <v>24.509</v>
      </c>
      <c r="G180" s="63">
        <v>-3000</v>
      </c>
      <c r="H180" s="63"/>
      <c r="N180" s="38"/>
      <c r="R180" s="39"/>
      <c r="S180" s="39"/>
      <c r="T180" s="13"/>
      <c r="U180" s="13"/>
      <c r="V180" s="13"/>
      <c r="Y180" s="13"/>
      <c r="Z180" s="13"/>
      <c r="AA180" s="13"/>
      <c r="AB180" s="13"/>
      <c r="AC180" s="13"/>
      <c r="AD180" s="13"/>
      <c r="AE180" s="13"/>
      <c r="AF180" s="13"/>
      <c r="AG180" s="13"/>
      <c r="AH180" s="13"/>
      <c r="AI180" s="13"/>
      <c r="AJ180" s="13"/>
      <c r="AL180" s="13"/>
      <c r="AN180" s="13"/>
      <c r="AO180" s="13"/>
      <c r="AP180" s="13"/>
      <c r="AQ180" s="13"/>
    </row>
    <row r="181" spans="1:43" ht="12" customHeight="1" x14ac:dyDescent="0.25">
      <c r="A181" s="48">
        <v>2269</v>
      </c>
      <c r="B181" s="48" t="s">
        <v>7910</v>
      </c>
      <c r="C181" s="48" t="s">
        <v>7911</v>
      </c>
      <c r="D181" s="48" t="s">
        <v>1642</v>
      </c>
      <c r="E181" s="62">
        <v>37.671799999999998</v>
      </c>
      <c r="F181" s="62">
        <v>26.8855</v>
      </c>
      <c r="G181" s="63">
        <v>-3000</v>
      </c>
      <c r="H181" s="63" t="s">
        <v>39</v>
      </c>
      <c r="I181" s="13" t="s">
        <v>39</v>
      </c>
      <c r="J181" s="13" t="s">
        <v>39</v>
      </c>
      <c r="N181" s="38"/>
      <c r="R181" s="39"/>
      <c r="S181" s="39"/>
      <c r="T181" s="13"/>
      <c r="U181" s="13"/>
      <c r="V181" s="13"/>
      <c r="Y181" s="13"/>
      <c r="Z181" s="13"/>
      <c r="AA181" s="13"/>
      <c r="AB181" s="13"/>
      <c r="AC181" s="13"/>
      <c r="AD181" s="13"/>
      <c r="AE181" s="13"/>
      <c r="AF181" s="13"/>
      <c r="AG181" s="13"/>
      <c r="AH181" s="13"/>
      <c r="AI181" s="13"/>
      <c r="AJ181" s="13"/>
      <c r="AL181" s="13"/>
      <c r="AN181" s="13"/>
      <c r="AO181" s="13"/>
      <c r="AP181" s="13"/>
      <c r="AQ181" s="13"/>
    </row>
    <row r="182" spans="1:43" ht="12" customHeight="1" x14ac:dyDescent="0.25">
      <c r="A182" s="48">
        <v>2372.1</v>
      </c>
      <c r="B182" s="48" t="s">
        <v>7912</v>
      </c>
      <c r="C182" s="48" t="s">
        <v>7913</v>
      </c>
      <c r="D182" s="48" t="s">
        <v>1297</v>
      </c>
      <c r="E182" s="62">
        <v>40.058199999999999</v>
      </c>
      <c r="F182" s="62">
        <v>26.192799999999998</v>
      </c>
      <c r="G182" s="63">
        <v>-3000</v>
      </c>
      <c r="H182" s="63" t="s">
        <v>39</v>
      </c>
      <c r="N182" s="39"/>
      <c r="S182" s="39"/>
      <c r="T182" s="13"/>
      <c r="U182" s="13"/>
      <c r="V182" s="13"/>
      <c r="Y182" s="13"/>
      <c r="Z182" s="13"/>
      <c r="AA182" s="13"/>
      <c r="AB182" s="13"/>
      <c r="AC182" s="13"/>
      <c r="AD182" s="13"/>
      <c r="AE182" s="13"/>
      <c r="AF182" s="13"/>
      <c r="AG182" s="13"/>
      <c r="AH182" s="13"/>
      <c r="AI182" s="13"/>
      <c r="AJ182" s="13"/>
      <c r="AL182" s="13"/>
      <c r="AN182" s="13"/>
      <c r="AO182" s="13"/>
      <c r="AP182" s="13"/>
      <c r="AQ182" s="13"/>
    </row>
    <row r="183" spans="1:43" ht="12" customHeight="1" x14ac:dyDescent="0.25">
      <c r="A183" s="48">
        <v>2395.1</v>
      </c>
      <c r="B183" s="48" t="s">
        <v>7914</v>
      </c>
      <c r="C183" s="48" t="s">
        <v>7915</v>
      </c>
      <c r="D183" s="48" t="s">
        <v>1297</v>
      </c>
      <c r="E183" s="62">
        <v>41.059199999999997</v>
      </c>
      <c r="F183" s="62">
        <v>28.341899999999999</v>
      </c>
      <c r="G183" s="63">
        <v>-3000</v>
      </c>
      <c r="H183" s="63"/>
      <c r="N183" s="39"/>
      <c r="S183" s="39"/>
      <c r="T183" s="13"/>
      <c r="U183" s="13"/>
      <c r="V183" s="13"/>
      <c r="Y183" s="13"/>
      <c r="Z183" s="13"/>
      <c r="AA183" s="13"/>
      <c r="AB183" s="13"/>
      <c r="AC183" s="13"/>
      <c r="AD183" s="13"/>
      <c r="AE183" s="13"/>
      <c r="AF183" s="13"/>
      <c r="AG183" s="13"/>
      <c r="AH183" s="13"/>
      <c r="AI183" s="13"/>
      <c r="AJ183" s="13"/>
      <c r="AL183" s="13"/>
      <c r="AN183" s="13"/>
      <c r="AO183" s="13"/>
      <c r="AP183" s="13"/>
      <c r="AQ183" s="13"/>
    </row>
    <row r="184" spans="1:43" ht="12" customHeight="1" x14ac:dyDescent="0.25">
      <c r="A184" s="48">
        <v>2443</v>
      </c>
      <c r="B184" s="48" t="s">
        <v>7916</v>
      </c>
      <c r="C184" s="48" t="s">
        <v>7917</v>
      </c>
      <c r="D184" s="48" t="s">
        <v>2014</v>
      </c>
      <c r="E184" s="62">
        <v>42.233400000000003</v>
      </c>
      <c r="F184" s="62">
        <v>27.7822</v>
      </c>
      <c r="G184" s="63">
        <v>-3000</v>
      </c>
      <c r="H184" s="63"/>
      <c r="N184" s="39"/>
      <c r="O184" s="38"/>
      <c r="P184" s="38"/>
      <c r="S184" s="39"/>
      <c r="T184" s="13"/>
      <c r="U184" s="13"/>
      <c r="V184" s="13"/>
      <c r="Y184" s="13"/>
      <c r="Z184" s="13"/>
      <c r="AA184" s="13"/>
      <c r="AB184" s="13"/>
      <c r="AC184" s="13"/>
      <c r="AD184" s="13"/>
      <c r="AE184" s="13"/>
      <c r="AF184" s="13"/>
      <c r="AG184" s="13"/>
      <c r="AH184" s="13"/>
      <c r="AI184" s="13"/>
      <c r="AJ184" s="13"/>
      <c r="AL184" s="13"/>
      <c r="AN184" s="13"/>
      <c r="AO184" s="13"/>
      <c r="AP184" s="13"/>
      <c r="AQ184" s="13"/>
    </row>
    <row r="185" spans="1:43" ht="12" customHeight="1" x14ac:dyDescent="0.25">
      <c r="A185" s="48">
        <v>2446</v>
      </c>
      <c r="B185" s="48" t="s">
        <v>7918</v>
      </c>
      <c r="C185" s="48" t="s">
        <v>7919</v>
      </c>
      <c r="D185" s="48" t="s">
        <v>2014</v>
      </c>
      <c r="E185" s="62">
        <v>42.3309</v>
      </c>
      <c r="F185" s="62">
        <v>27.7559</v>
      </c>
      <c r="G185" s="63">
        <v>-3000</v>
      </c>
      <c r="H185" s="63"/>
      <c r="N185" s="38"/>
      <c r="O185" s="38"/>
      <c r="P185" s="38"/>
      <c r="S185" s="39"/>
      <c r="T185" s="13"/>
      <c r="U185" s="13"/>
      <c r="V185" s="13"/>
      <c r="Y185" s="13"/>
      <c r="Z185" s="13"/>
      <c r="AA185" s="13"/>
      <c r="AB185" s="13"/>
      <c r="AC185" s="13"/>
      <c r="AD185" s="13"/>
      <c r="AE185" s="13"/>
      <c r="AF185" s="13"/>
      <c r="AG185" s="13"/>
      <c r="AH185" s="13"/>
      <c r="AI185" s="13"/>
      <c r="AJ185" s="13"/>
      <c r="AL185" s="13"/>
      <c r="AN185" s="13"/>
      <c r="AO185" s="13"/>
      <c r="AP185" s="13"/>
      <c r="AQ185" s="13"/>
    </row>
    <row r="186" spans="1:43" ht="12" customHeight="1" x14ac:dyDescent="0.25">
      <c r="A186" s="48">
        <v>2446.1999999999998</v>
      </c>
      <c r="C186" s="48" t="s">
        <v>7920</v>
      </c>
      <c r="D186" s="48" t="s">
        <v>2014</v>
      </c>
      <c r="E186" s="62">
        <v>42.3658</v>
      </c>
      <c r="F186" s="62">
        <v>27.707599999999999</v>
      </c>
      <c r="G186" s="63">
        <v>-3000</v>
      </c>
      <c r="H186" s="63"/>
      <c r="N186" s="38"/>
      <c r="O186" s="38"/>
      <c r="S186" s="39"/>
      <c r="T186" s="13"/>
      <c r="U186" s="13"/>
      <c r="V186" s="13"/>
      <c r="Y186" s="13"/>
      <c r="Z186" s="13"/>
      <c r="AA186" s="13"/>
      <c r="AB186" s="13"/>
      <c r="AC186" s="13"/>
      <c r="AD186" s="13"/>
      <c r="AE186" s="13"/>
      <c r="AF186" s="13"/>
      <c r="AG186" s="13"/>
      <c r="AH186" s="13"/>
      <c r="AI186" s="13"/>
      <c r="AJ186" s="13"/>
      <c r="AL186" s="13"/>
      <c r="AN186" s="13"/>
      <c r="AO186" s="13"/>
      <c r="AP186" s="13"/>
      <c r="AQ186" s="13"/>
    </row>
    <row r="187" spans="1:43" ht="12" customHeight="1" x14ac:dyDescent="0.25">
      <c r="A187" s="48">
        <v>2477</v>
      </c>
      <c r="C187" s="48" t="s">
        <v>7921</v>
      </c>
      <c r="D187" s="48" t="s">
        <v>2014</v>
      </c>
      <c r="E187" s="62">
        <v>43.669199999999996</v>
      </c>
      <c r="F187" s="62">
        <v>28.5321</v>
      </c>
      <c r="G187" s="63">
        <v>-3000</v>
      </c>
      <c r="H187" s="63"/>
      <c r="N187" s="38"/>
      <c r="O187" s="38"/>
      <c r="P187" s="38"/>
      <c r="Q187" s="38"/>
      <c r="R187" s="39"/>
      <c r="S187" s="39"/>
      <c r="T187" s="13"/>
      <c r="U187" s="13"/>
      <c r="V187" s="13"/>
      <c r="Y187" s="13"/>
      <c r="Z187" s="13"/>
      <c r="AA187" s="13"/>
      <c r="AB187" s="13"/>
      <c r="AC187" s="13"/>
      <c r="AD187" s="13"/>
      <c r="AE187" s="13"/>
      <c r="AF187" s="13"/>
      <c r="AG187" s="13"/>
      <c r="AH187" s="13"/>
      <c r="AI187" s="13"/>
      <c r="AJ187" s="13"/>
      <c r="AL187" s="13"/>
      <c r="AN187" s="13"/>
      <c r="AO187" s="13"/>
      <c r="AP187" s="13"/>
      <c r="AQ187" s="13"/>
    </row>
    <row r="188" spans="1:43" ht="12" customHeight="1" x14ac:dyDescent="0.25">
      <c r="A188" s="48">
        <v>2916.1</v>
      </c>
      <c r="B188" s="48" t="s">
        <v>7922</v>
      </c>
      <c r="C188" s="48" t="s">
        <v>7923</v>
      </c>
      <c r="D188" s="48" t="s">
        <v>2377</v>
      </c>
      <c r="E188" s="62">
        <v>39.947800000000001</v>
      </c>
      <c r="F188" s="62">
        <v>26.231400000000001</v>
      </c>
      <c r="G188" s="63">
        <v>-3000</v>
      </c>
      <c r="H188" s="63"/>
      <c r="N188" s="38"/>
      <c r="O188" s="38"/>
      <c r="P188" s="38"/>
      <c r="Q188" s="38"/>
      <c r="R188" s="39"/>
      <c r="S188" s="39"/>
      <c r="T188" s="13"/>
      <c r="U188" s="13"/>
      <c r="V188" s="13"/>
      <c r="Y188" s="13"/>
      <c r="Z188" s="13"/>
      <c r="AA188" s="13"/>
      <c r="AB188" s="13"/>
      <c r="AC188" s="13"/>
      <c r="AD188" s="13"/>
      <c r="AE188" s="13"/>
      <c r="AF188" s="13"/>
      <c r="AG188" s="13"/>
      <c r="AH188" s="13"/>
      <c r="AI188" s="13"/>
      <c r="AJ188" s="13"/>
      <c r="AL188" s="13"/>
      <c r="AN188" s="13"/>
      <c r="AO188" s="13"/>
      <c r="AP188" s="13"/>
      <c r="AQ188" s="13"/>
    </row>
    <row r="189" spans="1:43" ht="12" customHeight="1" x14ac:dyDescent="0.25">
      <c r="A189" s="48">
        <v>2958</v>
      </c>
      <c r="B189" s="48" t="s">
        <v>7924</v>
      </c>
      <c r="C189" s="48" t="s">
        <v>7925</v>
      </c>
      <c r="D189" s="48" t="s">
        <v>1761</v>
      </c>
      <c r="E189" s="62">
        <v>35.334400000000002</v>
      </c>
      <c r="F189" s="62">
        <v>25.202999999999999</v>
      </c>
      <c r="G189" s="63">
        <v>-3000</v>
      </c>
      <c r="H189" s="63"/>
      <c r="I189" s="13" t="s">
        <v>39</v>
      </c>
      <c r="J189" s="13" t="s">
        <v>39</v>
      </c>
      <c r="N189" s="38"/>
      <c r="S189" s="39"/>
      <c r="T189" s="13"/>
      <c r="U189" s="13"/>
      <c r="V189" s="13"/>
      <c r="Y189" s="13"/>
      <c r="Z189" s="13"/>
      <c r="AA189" s="13"/>
      <c r="AB189" s="13"/>
      <c r="AC189" s="13"/>
      <c r="AD189" s="13"/>
      <c r="AE189" s="13"/>
      <c r="AF189" s="13"/>
      <c r="AG189" s="13"/>
      <c r="AH189" s="13"/>
      <c r="AI189" s="13"/>
      <c r="AJ189" s="13"/>
      <c r="AL189" s="13"/>
      <c r="AN189" s="13"/>
      <c r="AO189" s="13"/>
      <c r="AP189" s="13"/>
      <c r="AQ189" s="13"/>
    </row>
    <row r="190" spans="1:43" ht="12" customHeight="1" x14ac:dyDescent="0.25">
      <c r="A190" s="48">
        <v>2967</v>
      </c>
      <c r="B190" s="48" t="s">
        <v>7926</v>
      </c>
      <c r="C190" s="48" t="s">
        <v>7927</v>
      </c>
      <c r="D190" s="48" t="s">
        <v>1761</v>
      </c>
      <c r="E190" s="62">
        <v>35.127800000000001</v>
      </c>
      <c r="F190" s="62">
        <v>25.731200000000001</v>
      </c>
      <c r="G190" s="63">
        <v>-3000</v>
      </c>
      <c r="H190" s="63"/>
      <c r="N190" s="38"/>
      <c r="R190" s="39"/>
      <c r="S190" s="39"/>
      <c r="T190" s="13"/>
      <c r="U190" s="13"/>
      <c r="V190" s="13"/>
      <c r="Y190" s="13"/>
      <c r="Z190" s="13"/>
      <c r="AA190" s="13"/>
      <c r="AB190" s="13"/>
      <c r="AC190" s="13"/>
      <c r="AD190" s="13"/>
      <c r="AE190" s="13"/>
      <c r="AF190" s="13"/>
      <c r="AG190" s="13"/>
      <c r="AH190" s="13"/>
      <c r="AI190" s="13"/>
      <c r="AJ190" s="13"/>
      <c r="AL190" s="13"/>
      <c r="AN190" s="13"/>
      <c r="AO190" s="13"/>
      <c r="AP190" s="13"/>
      <c r="AQ190" s="13"/>
    </row>
    <row r="191" spans="1:43" ht="12" customHeight="1" x14ac:dyDescent="0.25">
      <c r="A191" s="48">
        <v>2967.1</v>
      </c>
      <c r="B191" s="48" t="s">
        <v>7928</v>
      </c>
      <c r="C191" s="48" t="s">
        <v>7929</v>
      </c>
      <c r="D191" s="48" t="s">
        <v>1761</v>
      </c>
      <c r="E191" s="62">
        <v>35.127000000000002</v>
      </c>
      <c r="F191" s="62">
        <v>25.736000000000001</v>
      </c>
      <c r="G191" s="63">
        <v>-3000</v>
      </c>
      <c r="H191" s="63"/>
      <c r="N191" s="38"/>
      <c r="P191" s="38"/>
      <c r="Q191" s="38"/>
      <c r="R191" s="39"/>
      <c r="S191" s="39"/>
      <c r="T191" s="13"/>
      <c r="U191" s="13"/>
      <c r="V191" s="13"/>
      <c r="Y191" s="13"/>
      <c r="Z191" s="13"/>
      <c r="AA191" s="13"/>
      <c r="AB191" s="13"/>
      <c r="AC191" s="13"/>
      <c r="AD191" s="13"/>
      <c r="AE191" s="13"/>
      <c r="AF191" s="13"/>
      <c r="AG191" s="13"/>
      <c r="AH191" s="13"/>
      <c r="AI191" s="13"/>
      <c r="AJ191" s="13"/>
      <c r="AL191" s="13"/>
      <c r="AN191" s="13"/>
      <c r="AO191" s="13"/>
      <c r="AP191" s="13"/>
      <c r="AQ191" s="13"/>
    </row>
    <row r="192" spans="1:43" ht="12" customHeight="1" x14ac:dyDescent="0.25">
      <c r="A192" s="48">
        <v>2970</v>
      </c>
      <c r="B192" s="48" t="s">
        <v>7930</v>
      </c>
      <c r="C192" s="48" t="s">
        <v>7931</v>
      </c>
      <c r="D192" s="48" t="s">
        <v>1761</v>
      </c>
      <c r="E192" s="62">
        <v>35.110799999999998</v>
      </c>
      <c r="F192" s="62">
        <v>25.802399999999999</v>
      </c>
      <c r="G192" s="63">
        <v>-3000</v>
      </c>
      <c r="H192" s="63"/>
      <c r="I192" s="13" t="s">
        <v>39</v>
      </c>
      <c r="S192" s="39"/>
      <c r="T192" s="13"/>
      <c r="U192" s="13"/>
      <c r="V192" s="13"/>
      <c r="Y192" s="13"/>
      <c r="Z192" s="13"/>
      <c r="AA192" s="13"/>
      <c r="AB192" s="13"/>
      <c r="AC192" s="13"/>
      <c r="AD192" s="13"/>
      <c r="AE192" s="13"/>
      <c r="AF192" s="13"/>
      <c r="AG192" s="13"/>
      <c r="AH192" s="13"/>
      <c r="AI192" s="13"/>
      <c r="AJ192" s="13"/>
      <c r="AL192" s="13"/>
      <c r="AN192" s="13"/>
      <c r="AO192" s="13"/>
      <c r="AP192" s="13"/>
      <c r="AQ192" s="13"/>
    </row>
    <row r="193" spans="1:43" ht="12" customHeight="1" x14ac:dyDescent="0.25">
      <c r="A193" s="48">
        <v>2971</v>
      </c>
      <c r="B193" s="48" t="s">
        <v>7932</v>
      </c>
      <c r="C193" s="48" t="s">
        <v>7933</v>
      </c>
      <c r="D193" s="48" t="s">
        <v>1761</v>
      </c>
      <c r="E193" s="62">
        <v>35.152000000000001</v>
      </c>
      <c r="F193" s="62">
        <v>25.86</v>
      </c>
      <c r="G193" s="63">
        <v>-3000</v>
      </c>
      <c r="H193" s="63"/>
      <c r="I193" s="13" t="s">
        <v>39</v>
      </c>
      <c r="P193" s="38"/>
      <c r="S193" s="39"/>
      <c r="T193" s="13"/>
      <c r="U193" s="13"/>
      <c r="V193" s="13"/>
      <c r="Y193" s="13"/>
      <c r="Z193" s="13"/>
      <c r="AA193" s="13"/>
      <c r="AB193" s="13"/>
      <c r="AC193" s="13"/>
      <c r="AD193" s="13"/>
      <c r="AE193" s="13"/>
      <c r="AF193" s="13"/>
      <c r="AG193" s="13"/>
      <c r="AH193" s="13"/>
      <c r="AI193" s="13"/>
      <c r="AJ193" s="13"/>
      <c r="AL193" s="13"/>
      <c r="AN193" s="13"/>
      <c r="AO193" s="13"/>
      <c r="AP193" s="13"/>
      <c r="AQ193" s="13"/>
    </row>
    <row r="194" spans="1:43" ht="12" customHeight="1" x14ac:dyDescent="0.25">
      <c r="A194" s="48">
        <v>2972</v>
      </c>
      <c r="B194" s="48" t="s">
        <v>7934</v>
      </c>
      <c r="C194" s="48" t="s">
        <v>7935</v>
      </c>
      <c r="D194" s="48" t="s">
        <v>1761</v>
      </c>
      <c r="E194" s="62">
        <v>35.185805000000002</v>
      </c>
      <c r="F194" s="62">
        <v>25.864735</v>
      </c>
      <c r="G194" s="63">
        <v>-3000</v>
      </c>
      <c r="H194" s="63"/>
      <c r="I194" s="13" t="s">
        <v>39</v>
      </c>
      <c r="R194" s="39"/>
      <c r="S194" s="39"/>
      <c r="T194" s="13"/>
      <c r="U194" s="13"/>
      <c r="V194" s="13"/>
      <c r="Y194" s="13"/>
      <c r="Z194" s="13"/>
      <c r="AA194" s="13"/>
      <c r="AB194" s="13"/>
      <c r="AC194" s="13"/>
      <c r="AD194" s="13"/>
      <c r="AE194" s="13"/>
      <c r="AF194" s="13"/>
      <c r="AG194" s="13"/>
      <c r="AH194" s="13"/>
      <c r="AI194" s="13"/>
      <c r="AJ194" s="13"/>
      <c r="AL194" s="13"/>
      <c r="AN194" s="13"/>
      <c r="AO194" s="13"/>
      <c r="AP194" s="13"/>
      <c r="AQ194" s="13"/>
    </row>
    <row r="195" spans="1:43" ht="12" customHeight="1" x14ac:dyDescent="0.25">
      <c r="A195" s="48">
        <v>2977.1</v>
      </c>
      <c r="C195" s="48" t="s">
        <v>7936</v>
      </c>
      <c r="D195" s="48" t="s">
        <v>1761</v>
      </c>
      <c r="E195" s="62">
        <v>35.195900000000002</v>
      </c>
      <c r="F195" s="62">
        <v>26.1478</v>
      </c>
      <c r="G195" s="63">
        <v>-3000</v>
      </c>
      <c r="H195" s="63"/>
      <c r="I195" s="13" t="s">
        <v>39</v>
      </c>
      <c r="S195" s="39"/>
      <c r="T195" s="13"/>
      <c r="U195" s="13"/>
      <c r="V195" s="13"/>
      <c r="Y195" s="13"/>
      <c r="Z195" s="13"/>
      <c r="AA195" s="13"/>
      <c r="AB195" s="13"/>
      <c r="AC195" s="13"/>
      <c r="AD195" s="13"/>
      <c r="AE195" s="13"/>
      <c r="AF195" s="13"/>
      <c r="AG195" s="13"/>
      <c r="AH195" s="13"/>
      <c r="AI195" s="13"/>
      <c r="AJ195" s="13"/>
      <c r="AL195" s="13"/>
      <c r="AN195" s="13"/>
      <c r="AO195" s="13"/>
      <c r="AP195" s="13"/>
      <c r="AQ195" s="13"/>
    </row>
    <row r="196" spans="1:43" ht="12" customHeight="1" x14ac:dyDescent="0.25">
      <c r="A196" s="48">
        <v>2982</v>
      </c>
      <c r="B196" s="48" t="s">
        <v>7937</v>
      </c>
      <c r="C196" s="48" t="s">
        <v>7938</v>
      </c>
      <c r="D196" s="48" t="s">
        <v>1846</v>
      </c>
      <c r="E196" s="62">
        <v>35.098300000000002</v>
      </c>
      <c r="F196" s="62">
        <v>26.261399999999998</v>
      </c>
      <c r="G196" s="63">
        <v>-3000</v>
      </c>
      <c r="H196" s="63"/>
      <c r="I196" s="13" t="s">
        <v>39</v>
      </c>
      <c r="S196" s="39"/>
      <c r="T196" s="13"/>
      <c r="U196" s="13"/>
      <c r="V196" s="13"/>
      <c r="Y196" s="13"/>
      <c r="Z196" s="13"/>
      <c r="AA196" s="13"/>
      <c r="AB196" s="13"/>
      <c r="AC196" s="13"/>
      <c r="AD196" s="13"/>
      <c r="AE196" s="13"/>
      <c r="AF196" s="13"/>
      <c r="AG196" s="13"/>
      <c r="AH196" s="13"/>
      <c r="AI196" s="13"/>
      <c r="AJ196" s="13"/>
      <c r="AL196" s="13"/>
      <c r="AN196" s="13"/>
      <c r="AO196" s="13"/>
      <c r="AP196" s="13"/>
      <c r="AQ196" s="13"/>
    </row>
    <row r="197" spans="1:43" ht="12" customHeight="1" x14ac:dyDescent="0.25">
      <c r="A197" s="48">
        <v>2997</v>
      </c>
      <c r="B197" s="48" t="s">
        <v>7939</v>
      </c>
      <c r="C197" s="48" t="s">
        <v>7939</v>
      </c>
      <c r="D197" s="48" t="s">
        <v>1846</v>
      </c>
      <c r="E197" s="62">
        <v>34.931409000000002</v>
      </c>
      <c r="F197" s="62">
        <v>24.982461000000001</v>
      </c>
      <c r="G197" s="63">
        <v>-3000</v>
      </c>
      <c r="H197" s="63"/>
      <c r="I197" s="13" t="s">
        <v>39</v>
      </c>
      <c r="R197" s="39"/>
      <c r="S197" s="39"/>
      <c r="T197" s="13"/>
      <c r="U197" s="13"/>
      <c r="V197" s="13"/>
      <c r="Y197" s="13"/>
      <c r="Z197" s="13"/>
      <c r="AA197" s="13"/>
      <c r="AB197" s="13"/>
      <c r="AC197" s="13"/>
      <c r="AD197" s="13"/>
      <c r="AE197" s="13"/>
      <c r="AF197" s="13"/>
      <c r="AG197" s="13"/>
      <c r="AH197" s="13"/>
      <c r="AI197" s="13"/>
      <c r="AJ197" s="13"/>
      <c r="AL197" s="13"/>
      <c r="AN197" s="13"/>
      <c r="AO197" s="13"/>
      <c r="AP197" s="13"/>
      <c r="AQ197" s="13"/>
    </row>
    <row r="198" spans="1:43" ht="12" customHeight="1" x14ac:dyDescent="0.25">
      <c r="A198" s="48">
        <v>2999</v>
      </c>
      <c r="B198" s="48" t="s">
        <v>7940</v>
      </c>
      <c r="C198" s="48" t="s">
        <v>7941</v>
      </c>
      <c r="D198" s="48" t="s">
        <v>1846</v>
      </c>
      <c r="E198" s="62">
        <v>34.937596999999997</v>
      </c>
      <c r="F198" s="62">
        <v>24.824954000000002</v>
      </c>
      <c r="G198" s="63">
        <v>-3000</v>
      </c>
      <c r="H198" s="63"/>
      <c r="I198" s="13" t="s">
        <v>39</v>
      </c>
      <c r="N198" s="38"/>
      <c r="P198" s="38"/>
      <c r="Q198" s="38"/>
      <c r="R198" s="39"/>
      <c r="T198" s="13"/>
      <c r="U198" s="13"/>
      <c r="V198" s="13"/>
      <c r="Y198" s="13"/>
      <c r="Z198" s="13"/>
      <c r="AA198" s="13"/>
      <c r="AB198" s="13"/>
      <c r="AC198" s="13"/>
      <c r="AD198" s="13"/>
      <c r="AE198" s="13"/>
      <c r="AF198" s="13"/>
      <c r="AG198" s="13"/>
      <c r="AH198" s="13"/>
      <c r="AI198" s="13"/>
      <c r="AJ198" s="13"/>
      <c r="AL198" s="13"/>
      <c r="AN198" s="13"/>
      <c r="AO198" s="13"/>
      <c r="AP198" s="13"/>
      <c r="AQ198" s="13"/>
    </row>
    <row r="199" spans="1:43" ht="12" customHeight="1" x14ac:dyDescent="0.25">
      <c r="A199" s="48">
        <v>3101.2</v>
      </c>
      <c r="C199" s="48" t="s">
        <v>7942</v>
      </c>
      <c r="D199" s="48" t="s">
        <v>2421</v>
      </c>
      <c r="E199" s="62">
        <v>39.956400000000002</v>
      </c>
      <c r="F199" s="62">
        <v>26.173999999999999</v>
      </c>
      <c r="G199" s="63">
        <v>-3000</v>
      </c>
      <c r="H199" s="63"/>
      <c r="N199" s="38"/>
      <c r="P199" s="38"/>
      <c r="Q199" s="38"/>
      <c r="R199" s="39"/>
      <c r="S199" s="39"/>
      <c r="T199" s="13"/>
      <c r="U199" s="13"/>
      <c r="V199" s="13"/>
      <c r="Y199" s="13"/>
      <c r="Z199" s="13"/>
      <c r="AA199" s="13"/>
      <c r="AB199" s="13"/>
      <c r="AC199" s="13"/>
      <c r="AD199" s="13"/>
      <c r="AE199" s="13"/>
      <c r="AF199" s="13"/>
      <c r="AG199" s="13"/>
      <c r="AH199" s="13"/>
      <c r="AI199" s="13"/>
      <c r="AJ199" s="13"/>
      <c r="AL199" s="13"/>
      <c r="AN199" s="13"/>
      <c r="AO199" s="13"/>
      <c r="AP199" s="13"/>
      <c r="AQ199" s="13"/>
    </row>
    <row r="200" spans="1:43" ht="12" customHeight="1" x14ac:dyDescent="0.25">
      <c r="A200" s="48">
        <v>3101.3</v>
      </c>
      <c r="B200" s="48" t="s">
        <v>7943</v>
      </c>
      <c r="C200" s="48" t="s">
        <v>7944</v>
      </c>
      <c r="D200" s="48" t="s">
        <v>2421</v>
      </c>
      <c r="E200" s="62">
        <v>39.917000000000002</v>
      </c>
      <c r="F200" s="62">
        <v>26.158999999999999</v>
      </c>
      <c r="G200" s="63">
        <v>-3000</v>
      </c>
      <c r="H200" s="63"/>
      <c r="N200" s="38"/>
      <c r="P200" s="38"/>
      <c r="S200" s="39"/>
      <c r="T200" s="13"/>
      <c r="U200" s="13"/>
      <c r="V200" s="13"/>
      <c r="Y200" s="13"/>
      <c r="Z200" s="13"/>
      <c r="AA200" s="13"/>
      <c r="AB200" s="13"/>
      <c r="AC200" s="13"/>
      <c r="AD200" s="13"/>
      <c r="AE200" s="13"/>
      <c r="AF200" s="13"/>
      <c r="AG200" s="13"/>
      <c r="AH200" s="13"/>
      <c r="AI200" s="13"/>
      <c r="AJ200" s="13"/>
      <c r="AL200" s="13"/>
      <c r="AN200" s="13"/>
      <c r="AO200" s="13"/>
      <c r="AP200" s="13"/>
      <c r="AQ200" s="13"/>
    </row>
    <row r="201" spans="1:43" ht="12" customHeight="1" x14ac:dyDescent="0.25">
      <c r="A201" s="48">
        <v>3102</v>
      </c>
      <c r="B201" s="48" t="s">
        <v>7945</v>
      </c>
      <c r="C201" s="48" t="s">
        <v>7946</v>
      </c>
      <c r="D201" s="48" t="s">
        <v>2421</v>
      </c>
      <c r="E201" s="62">
        <v>39.915199999999999</v>
      </c>
      <c r="F201" s="62">
        <v>26.1509</v>
      </c>
      <c r="G201" s="63">
        <v>-3000</v>
      </c>
      <c r="H201" s="63"/>
      <c r="J201" s="13" t="s">
        <v>39</v>
      </c>
      <c r="S201" s="39"/>
      <c r="T201" s="13"/>
      <c r="U201" s="13"/>
      <c r="V201" s="13"/>
      <c r="Y201" s="13"/>
      <c r="Z201" s="13"/>
      <c r="AA201" s="13"/>
      <c r="AB201" s="13"/>
      <c r="AC201" s="13"/>
      <c r="AD201" s="13"/>
      <c r="AE201" s="13"/>
      <c r="AF201" s="13"/>
      <c r="AG201" s="13"/>
      <c r="AH201" s="13"/>
      <c r="AI201" s="13"/>
      <c r="AJ201" s="13"/>
      <c r="AL201" s="13"/>
      <c r="AN201" s="13"/>
      <c r="AO201" s="13"/>
      <c r="AP201" s="13"/>
      <c r="AQ201" s="13"/>
    </row>
    <row r="202" spans="1:43" ht="12" customHeight="1" x14ac:dyDescent="0.25">
      <c r="A202" s="48">
        <v>3102.1</v>
      </c>
      <c r="C202" s="48" t="s">
        <v>7947</v>
      </c>
      <c r="D202" s="48" t="s">
        <v>2421</v>
      </c>
      <c r="E202" s="62">
        <v>39.869999999999997</v>
      </c>
      <c r="F202" s="62">
        <v>26.149000000000001</v>
      </c>
      <c r="G202" s="63">
        <v>-3000</v>
      </c>
      <c r="H202" s="63"/>
      <c r="P202" s="38"/>
      <c r="R202" s="39"/>
      <c r="S202" s="39"/>
      <c r="T202" s="13"/>
      <c r="U202" s="13"/>
      <c r="V202" s="13"/>
      <c r="Y202" s="13"/>
      <c r="Z202" s="13"/>
      <c r="AA202" s="13"/>
      <c r="AB202" s="13"/>
      <c r="AC202" s="13"/>
      <c r="AD202" s="13"/>
      <c r="AE202" s="13"/>
      <c r="AF202" s="13"/>
      <c r="AG202" s="13"/>
      <c r="AH202" s="13"/>
      <c r="AI202" s="13"/>
      <c r="AJ202" s="13"/>
      <c r="AL202" s="13"/>
      <c r="AN202" s="13"/>
      <c r="AO202" s="13"/>
      <c r="AP202" s="13"/>
      <c r="AQ202" s="13"/>
    </row>
    <row r="203" spans="1:43" ht="12" customHeight="1" x14ac:dyDescent="0.25">
      <c r="A203" s="48">
        <v>3103</v>
      </c>
      <c r="B203" s="48" t="s">
        <v>7948</v>
      </c>
      <c r="C203" s="48" t="s">
        <v>7949</v>
      </c>
      <c r="D203" s="48" t="s">
        <v>2421</v>
      </c>
      <c r="E203" s="62">
        <v>39.834003000000003</v>
      </c>
      <c r="F203" s="62">
        <v>26.082346999999999</v>
      </c>
      <c r="G203" s="63">
        <v>-3000</v>
      </c>
      <c r="H203" s="63" t="s">
        <v>39</v>
      </c>
      <c r="J203" s="13" t="s">
        <v>39</v>
      </c>
      <c r="N203" s="38"/>
      <c r="O203" s="38"/>
      <c r="P203" s="38"/>
      <c r="Q203" s="38"/>
      <c r="R203" s="39"/>
      <c r="T203" s="13"/>
      <c r="U203" s="13"/>
      <c r="V203" s="13"/>
      <c r="Y203" s="13"/>
      <c r="Z203" s="13"/>
      <c r="AA203" s="13"/>
      <c r="AB203" s="13"/>
      <c r="AC203" s="13"/>
      <c r="AD203" s="13"/>
      <c r="AE203" s="13"/>
      <c r="AF203" s="13"/>
      <c r="AG203" s="13"/>
      <c r="AH203" s="13"/>
      <c r="AI203" s="13"/>
      <c r="AJ203" s="13"/>
      <c r="AL203" s="13"/>
      <c r="AN203" s="13"/>
      <c r="AO203" s="13"/>
      <c r="AP203" s="13"/>
      <c r="AQ203" s="13"/>
    </row>
    <row r="204" spans="1:43" ht="12" customHeight="1" x14ac:dyDescent="0.25">
      <c r="A204" s="48">
        <v>3104</v>
      </c>
      <c r="B204" s="48" t="s">
        <v>7950</v>
      </c>
      <c r="C204" s="48" t="s">
        <v>7951</v>
      </c>
      <c r="D204" s="48" t="s">
        <v>2421</v>
      </c>
      <c r="E204" s="62">
        <v>39.822899999999997</v>
      </c>
      <c r="F204" s="62">
        <v>26.165400000000002</v>
      </c>
      <c r="G204" s="63">
        <v>-3000</v>
      </c>
      <c r="H204" s="63"/>
      <c r="J204" s="13" t="s">
        <v>39</v>
      </c>
      <c r="N204" s="38"/>
      <c r="O204" s="38"/>
      <c r="R204" s="39"/>
      <c r="S204" s="39"/>
      <c r="T204" s="13"/>
      <c r="U204" s="13"/>
      <c r="V204" s="13"/>
      <c r="Y204" s="13"/>
      <c r="Z204" s="13"/>
      <c r="AA204" s="13"/>
      <c r="AB204" s="13"/>
      <c r="AC204" s="13"/>
      <c r="AD204" s="13"/>
      <c r="AE204" s="13"/>
      <c r="AF204" s="13"/>
      <c r="AG204" s="13"/>
      <c r="AH204" s="13"/>
      <c r="AI204" s="13"/>
      <c r="AJ204" s="13"/>
      <c r="AL204" s="13"/>
      <c r="AN204" s="13"/>
      <c r="AO204" s="13"/>
      <c r="AP204" s="13"/>
      <c r="AQ204" s="13"/>
    </row>
    <row r="205" spans="1:43" ht="12" customHeight="1" x14ac:dyDescent="0.25">
      <c r="A205" s="48">
        <v>3107</v>
      </c>
      <c r="B205" s="48" t="s">
        <v>7952</v>
      </c>
      <c r="C205" s="48" t="s">
        <v>7953</v>
      </c>
      <c r="D205" s="48" t="s">
        <v>2421</v>
      </c>
      <c r="E205" s="62">
        <v>39.615600000000001</v>
      </c>
      <c r="F205" s="62">
        <v>26.145600000000002</v>
      </c>
      <c r="G205" s="63">
        <v>-3000</v>
      </c>
      <c r="H205" s="63"/>
      <c r="N205" s="38"/>
      <c r="O205" s="38"/>
      <c r="R205" s="39"/>
      <c r="S205" s="39"/>
      <c r="T205" s="13"/>
      <c r="U205" s="13"/>
      <c r="V205" s="13"/>
      <c r="Y205" s="13"/>
      <c r="Z205" s="13"/>
      <c r="AA205" s="13"/>
      <c r="AB205" s="13"/>
      <c r="AC205" s="13"/>
      <c r="AD205" s="13"/>
      <c r="AE205" s="13"/>
      <c r="AF205" s="13"/>
      <c r="AG205" s="13"/>
      <c r="AH205" s="13"/>
      <c r="AI205" s="13"/>
      <c r="AJ205" s="13"/>
      <c r="AL205" s="13"/>
      <c r="AN205" s="13"/>
      <c r="AO205" s="13"/>
      <c r="AP205" s="13"/>
      <c r="AQ205" s="13"/>
    </row>
    <row r="206" spans="1:43" ht="12" customHeight="1" x14ac:dyDescent="0.25">
      <c r="A206" s="48">
        <v>3108</v>
      </c>
      <c r="B206" s="48" t="s">
        <v>7954</v>
      </c>
      <c r="C206" s="48" t="s">
        <v>7955</v>
      </c>
      <c r="D206" s="48" t="s">
        <v>2421</v>
      </c>
      <c r="E206" s="62">
        <v>39.5383</v>
      </c>
      <c r="F206" s="62">
        <v>26.0931</v>
      </c>
      <c r="G206" s="63">
        <v>-3000</v>
      </c>
      <c r="H206" s="63"/>
      <c r="N206" s="38"/>
      <c r="O206" s="38"/>
      <c r="R206" s="39"/>
      <c r="S206" s="39"/>
      <c r="T206" s="13"/>
      <c r="U206" s="13"/>
      <c r="V206" s="13"/>
      <c r="Y206" s="13"/>
      <c r="Z206" s="13"/>
      <c r="AA206" s="13"/>
      <c r="AB206" s="13"/>
      <c r="AC206" s="13"/>
      <c r="AD206" s="13"/>
      <c r="AE206" s="13"/>
      <c r="AF206" s="13"/>
      <c r="AG206" s="13"/>
      <c r="AH206" s="13"/>
      <c r="AI206" s="13"/>
      <c r="AJ206" s="13"/>
      <c r="AL206" s="13"/>
      <c r="AN206" s="13"/>
      <c r="AO206" s="13"/>
      <c r="AP206" s="13"/>
      <c r="AQ206" s="13"/>
    </row>
    <row r="207" spans="1:43" ht="12" customHeight="1" x14ac:dyDescent="0.25">
      <c r="A207" s="48">
        <v>3144</v>
      </c>
      <c r="B207" s="48" t="s">
        <v>7956</v>
      </c>
      <c r="C207" s="48" t="s">
        <v>7957</v>
      </c>
      <c r="D207" s="48" t="s">
        <v>2421</v>
      </c>
      <c r="E207" s="62">
        <v>38.364308999999999</v>
      </c>
      <c r="F207" s="62">
        <v>26.775175999999998</v>
      </c>
      <c r="G207" s="63">
        <v>-3000</v>
      </c>
      <c r="H207" s="63"/>
      <c r="I207" s="13" t="s">
        <v>54</v>
      </c>
      <c r="J207" s="13" t="s">
        <v>39</v>
      </c>
      <c r="N207" s="38"/>
      <c r="O207" s="38"/>
      <c r="Q207" s="38"/>
      <c r="R207" s="39"/>
      <c r="S207" s="39"/>
      <c r="T207" s="13"/>
      <c r="U207" s="13"/>
      <c r="V207" s="13"/>
      <c r="Y207" s="13"/>
      <c r="Z207" s="13"/>
      <c r="AA207" s="13"/>
      <c r="AB207" s="13"/>
      <c r="AC207" s="13"/>
      <c r="AD207" s="13"/>
      <c r="AE207" s="13"/>
      <c r="AF207" s="13"/>
      <c r="AG207" s="13"/>
      <c r="AH207" s="13"/>
      <c r="AI207" s="13"/>
      <c r="AJ207" s="13"/>
      <c r="AL207" s="13"/>
      <c r="AN207" s="13"/>
      <c r="AO207" s="13"/>
      <c r="AP207" s="13"/>
      <c r="AQ207" s="13"/>
    </row>
    <row r="208" spans="1:43" ht="12" customHeight="1" x14ac:dyDescent="0.25">
      <c r="A208" s="48">
        <v>3193</v>
      </c>
      <c r="B208" s="48" t="s">
        <v>7958</v>
      </c>
      <c r="C208" s="48" t="s">
        <v>2513</v>
      </c>
      <c r="D208" s="48" t="s">
        <v>2421</v>
      </c>
      <c r="E208" s="62">
        <v>37.531700000000001</v>
      </c>
      <c r="F208" s="62">
        <v>27.279499999999999</v>
      </c>
      <c r="G208" s="63">
        <v>-3000</v>
      </c>
      <c r="H208" s="63"/>
      <c r="N208" s="39"/>
      <c r="O208" s="39"/>
      <c r="P208" s="39"/>
      <c r="Q208" s="38"/>
      <c r="R208" s="39"/>
      <c r="S208" s="39"/>
      <c r="T208" s="13"/>
      <c r="U208" s="13"/>
      <c r="V208" s="13"/>
      <c r="Y208" s="13"/>
      <c r="Z208" s="13"/>
      <c r="AA208" s="13"/>
      <c r="AB208" s="13"/>
      <c r="AC208" s="13"/>
      <c r="AD208" s="13"/>
      <c r="AE208" s="13"/>
      <c r="AF208" s="13"/>
      <c r="AG208" s="13"/>
      <c r="AH208" s="13"/>
      <c r="AI208" s="13"/>
      <c r="AJ208" s="13"/>
      <c r="AL208" s="13"/>
      <c r="AN208" s="13"/>
      <c r="AO208" s="13"/>
      <c r="AP208" s="13"/>
      <c r="AQ208" s="13"/>
    </row>
    <row r="209" spans="1:43" ht="12" customHeight="1" x14ac:dyDescent="0.25">
      <c r="A209" s="48">
        <v>3204</v>
      </c>
      <c r="B209" s="48" t="s">
        <v>7959</v>
      </c>
      <c r="C209" s="48" t="s">
        <v>4823</v>
      </c>
      <c r="D209" s="48" t="s">
        <v>2421</v>
      </c>
      <c r="E209" s="62">
        <v>37.279499999999999</v>
      </c>
      <c r="F209" s="62">
        <v>27.584499999999998</v>
      </c>
      <c r="G209" s="63">
        <v>-3000</v>
      </c>
      <c r="H209" s="63"/>
      <c r="I209" s="13" t="s">
        <v>39</v>
      </c>
      <c r="J209" s="13" t="s">
        <v>39</v>
      </c>
      <c r="R209" s="39"/>
      <c r="S209" s="39"/>
      <c r="T209" s="13"/>
      <c r="U209" s="13"/>
      <c r="V209" s="13"/>
      <c r="Y209" s="13"/>
      <c r="Z209" s="13"/>
      <c r="AA209" s="13"/>
      <c r="AB209" s="13"/>
      <c r="AC209" s="13"/>
      <c r="AD209" s="13"/>
      <c r="AE209" s="13"/>
      <c r="AF209" s="13"/>
      <c r="AG209" s="13"/>
      <c r="AH209" s="13"/>
      <c r="AI209" s="13"/>
      <c r="AJ209" s="13"/>
      <c r="AL209" s="13"/>
      <c r="AN209" s="13"/>
      <c r="AO209" s="13"/>
      <c r="AP209" s="13"/>
      <c r="AQ209" s="13"/>
    </row>
    <row r="210" spans="1:43" ht="12" customHeight="1" x14ac:dyDescent="0.25">
      <c r="A210" s="48">
        <v>3218</v>
      </c>
      <c r="B210" s="48" t="s">
        <v>7960</v>
      </c>
      <c r="C210" s="48" t="s">
        <v>7961</v>
      </c>
      <c r="D210" s="48" t="s">
        <v>2421</v>
      </c>
      <c r="E210" s="62">
        <v>37.033946999999998</v>
      </c>
      <c r="F210" s="62">
        <v>27.429002000000001</v>
      </c>
      <c r="G210" s="63">
        <v>-3000</v>
      </c>
      <c r="H210" s="63"/>
      <c r="J210" s="13" t="s">
        <v>39</v>
      </c>
      <c r="N210" s="38"/>
      <c r="R210" s="39"/>
      <c r="S210" s="39"/>
      <c r="T210" s="13"/>
      <c r="U210" s="13"/>
      <c r="V210" s="13"/>
      <c r="Y210" s="13"/>
      <c r="Z210" s="13"/>
      <c r="AA210" s="13"/>
      <c r="AB210" s="13"/>
      <c r="AC210" s="13"/>
      <c r="AD210" s="13"/>
      <c r="AE210" s="13"/>
      <c r="AF210" s="13"/>
      <c r="AG210" s="13"/>
      <c r="AH210" s="13"/>
      <c r="AI210" s="13"/>
      <c r="AJ210" s="13"/>
      <c r="AL210" s="13"/>
      <c r="AN210" s="13"/>
      <c r="AO210" s="13"/>
      <c r="AP210" s="13"/>
      <c r="AQ210" s="13"/>
    </row>
    <row r="211" spans="1:43" ht="12" customHeight="1" x14ac:dyDescent="0.25">
      <c r="A211" s="48">
        <v>3394.2</v>
      </c>
      <c r="B211" s="48" t="s">
        <v>7962</v>
      </c>
      <c r="C211" s="48" t="s">
        <v>7963</v>
      </c>
      <c r="D211" s="48" t="s">
        <v>2563</v>
      </c>
      <c r="E211" s="62">
        <v>36.933599999999998</v>
      </c>
      <c r="F211" s="62">
        <v>36.092700000000001</v>
      </c>
      <c r="G211" s="63">
        <v>-3000</v>
      </c>
      <c r="H211" s="63"/>
      <c r="N211" s="38"/>
      <c r="P211" s="38"/>
      <c r="R211" s="39"/>
      <c r="S211" s="39"/>
      <c r="T211" s="13"/>
      <c r="U211" s="13"/>
      <c r="V211" s="13"/>
      <c r="Y211" s="13"/>
      <c r="Z211" s="13"/>
      <c r="AA211" s="13"/>
      <c r="AB211" s="13"/>
      <c r="AC211" s="13"/>
      <c r="AD211" s="13"/>
      <c r="AE211" s="13"/>
      <c r="AF211" s="13"/>
      <c r="AG211" s="13"/>
      <c r="AH211" s="13"/>
      <c r="AI211" s="13"/>
      <c r="AJ211" s="13"/>
      <c r="AL211" s="13"/>
      <c r="AN211" s="13"/>
      <c r="AO211" s="13"/>
      <c r="AP211" s="13"/>
      <c r="AQ211" s="13"/>
    </row>
    <row r="212" spans="1:43" ht="12" customHeight="1" x14ac:dyDescent="0.25">
      <c r="A212" s="48">
        <v>3428</v>
      </c>
      <c r="B212" s="48" t="s">
        <v>7964</v>
      </c>
      <c r="C212" s="48" t="s">
        <v>7965</v>
      </c>
      <c r="D212" s="48" t="s">
        <v>2922</v>
      </c>
      <c r="E212" s="62">
        <v>34.858744999999999</v>
      </c>
      <c r="F212" s="62">
        <v>35.861896000000002</v>
      </c>
      <c r="G212" s="63">
        <v>-3000</v>
      </c>
      <c r="H212" s="63"/>
      <c r="K212" s="13" t="s">
        <v>39</v>
      </c>
      <c r="N212" s="38"/>
      <c r="O212" s="38"/>
      <c r="R212" s="39"/>
      <c r="S212" s="39"/>
      <c r="T212" s="13"/>
      <c r="U212" s="13"/>
      <c r="V212" s="13"/>
      <c r="Y212" s="13"/>
      <c r="Z212" s="13"/>
      <c r="AA212" s="13"/>
      <c r="AB212" s="13"/>
      <c r="AC212" s="13"/>
      <c r="AD212" s="13"/>
      <c r="AE212" s="13"/>
      <c r="AF212" s="13"/>
      <c r="AG212" s="13"/>
      <c r="AH212" s="13"/>
      <c r="AI212" s="13"/>
      <c r="AJ212" s="13"/>
      <c r="AL212" s="13"/>
      <c r="AN212" s="13"/>
      <c r="AO212" s="13"/>
      <c r="AP212" s="13"/>
      <c r="AQ212" s="13"/>
    </row>
    <row r="213" spans="1:43" ht="12" customHeight="1" x14ac:dyDescent="0.25">
      <c r="A213" s="48">
        <v>3435</v>
      </c>
      <c r="B213" s="48" t="s">
        <v>7966</v>
      </c>
      <c r="C213" s="48" t="s">
        <v>7967</v>
      </c>
      <c r="D213" s="48" t="s">
        <v>2962</v>
      </c>
      <c r="E213" s="62">
        <v>34.5306</v>
      </c>
      <c r="F213" s="62">
        <v>36.046799999999998</v>
      </c>
      <c r="G213" s="63">
        <v>-3000</v>
      </c>
      <c r="H213" s="63"/>
      <c r="K213" s="13" t="s">
        <v>39</v>
      </c>
      <c r="N213" s="38"/>
      <c r="R213" s="39"/>
      <c r="S213" s="39"/>
      <c r="T213" s="13"/>
      <c r="U213" s="13"/>
      <c r="V213" s="13"/>
      <c r="Y213" s="13"/>
      <c r="Z213" s="13"/>
      <c r="AA213" s="13"/>
      <c r="AB213" s="13"/>
      <c r="AC213" s="13"/>
      <c r="AD213" s="13"/>
      <c r="AE213" s="13"/>
      <c r="AF213" s="13"/>
      <c r="AG213" s="13"/>
      <c r="AH213" s="13"/>
      <c r="AI213" s="13"/>
      <c r="AJ213" s="13"/>
      <c r="AL213" s="13"/>
      <c r="AN213" s="13"/>
      <c r="AO213" s="13"/>
      <c r="AP213" s="13"/>
      <c r="AQ213" s="13"/>
    </row>
    <row r="214" spans="1:43" ht="12" customHeight="1" x14ac:dyDescent="0.25">
      <c r="A214" s="48">
        <v>3451</v>
      </c>
      <c r="B214" s="48" t="s">
        <v>7968</v>
      </c>
      <c r="C214" s="48" t="s">
        <v>7969</v>
      </c>
      <c r="D214" s="48" t="s">
        <v>2962</v>
      </c>
      <c r="E214" s="62">
        <v>34.116999999999997</v>
      </c>
      <c r="F214" s="62">
        <v>35.646999999999998</v>
      </c>
      <c r="G214" s="63">
        <v>-3000</v>
      </c>
      <c r="H214" s="63"/>
      <c r="J214" s="13" t="s">
        <v>39</v>
      </c>
      <c r="K214" s="13" t="s">
        <v>39</v>
      </c>
      <c r="P214" s="38"/>
      <c r="Q214" s="38"/>
      <c r="R214" s="39"/>
      <c r="T214" s="13"/>
      <c r="U214" s="13"/>
      <c r="V214" s="13"/>
      <c r="Y214" s="13"/>
      <c r="Z214" s="13"/>
      <c r="AA214" s="13"/>
      <c r="AB214" s="13"/>
      <c r="AC214" s="13"/>
      <c r="AD214" s="13"/>
      <c r="AE214" s="13"/>
      <c r="AF214" s="13"/>
      <c r="AG214" s="13"/>
      <c r="AH214" s="13"/>
      <c r="AI214" s="13"/>
      <c r="AJ214" s="13"/>
      <c r="AL214" s="13"/>
      <c r="AN214" s="13"/>
      <c r="AO214" s="13"/>
      <c r="AP214" s="13"/>
      <c r="AQ214" s="13"/>
    </row>
    <row r="215" spans="1:43" ht="12" customHeight="1" x14ac:dyDescent="0.25">
      <c r="A215" s="48">
        <v>3451.1</v>
      </c>
      <c r="B215" s="48" t="s">
        <v>7970</v>
      </c>
      <c r="C215" s="48" t="s">
        <v>7971</v>
      </c>
      <c r="D215" s="48" t="s">
        <v>2962</v>
      </c>
      <c r="E215" s="62">
        <v>34.101700000000001</v>
      </c>
      <c r="F215" s="62">
        <v>35.650300000000001</v>
      </c>
      <c r="G215" s="63">
        <v>-3000</v>
      </c>
      <c r="H215" s="63"/>
      <c r="N215" s="38"/>
      <c r="O215" s="38"/>
      <c r="R215" s="39"/>
      <c r="S215" s="39"/>
      <c r="T215" s="13"/>
      <c r="U215" s="13"/>
      <c r="V215" s="13"/>
      <c r="Y215" s="13"/>
      <c r="Z215" s="13"/>
      <c r="AA215" s="13"/>
      <c r="AB215" s="13"/>
      <c r="AC215" s="13"/>
      <c r="AD215" s="13"/>
      <c r="AE215" s="13"/>
      <c r="AF215" s="13"/>
      <c r="AG215" s="13"/>
      <c r="AH215" s="13"/>
      <c r="AI215" s="13"/>
      <c r="AJ215" s="13"/>
      <c r="AL215" s="13"/>
      <c r="AN215" s="13"/>
      <c r="AO215" s="13"/>
      <c r="AP215" s="13"/>
      <c r="AQ215" s="13"/>
    </row>
    <row r="216" spans="1:43" ht="12" customHeight="1" x14ac:dyDescent="0.25">
      <c r="A216" s="48">
        <v>3451.2</v>
      </c>
      <c r="B216" s="48" t="s">
        <v>7972</v>
      </c>
      <c r="C216" s="48" t="s">
        <v>7973</v>
      </c>
      <c r="D216" s="48" t="s">
        <v>2962</v>
      </c>
      <c r="E216" s="62">
        <v>34.061799999999998</v>
      </c>
      <c r="F216" s="62">
        <v>35.640999999999998</v>
      </c>
      <c r="G216" s="63">
        <v>-3000</v>
      </c>
      <c r="H216" s="63"/>
      <c r="N216" s="38"/>
      <c r="R216" s="39"/>
      <c r="T216" s="13"/>
      <c r="U216" s="13"/>
      <c r="V216" s="13"/>
      <c r="Y216" s="13"/>
      <c r="Z216" s="13"/>
      <c r="AA216" s="13"/>
      <c r="AB216" s="13"/>
      <c r="AC216" s="13"/>
      <c r="AD216" s="13"/>
      <c r="AE216" s="13"/>
      <c r="AF216" s="13"/>
      <c r="AG216" s="13"/>
      <c r="AH216" s="13"/>
      <c r="AI216" s="13"/>
      <c r="AJ216" s="13"/>
      <c r="AL216" s="13"/>
      <c r="AN216" s="13"/>
      <c r="AO216" s="13"/>
      <c r="AP216" s="13"/>
      <c r="AQ216" s="13"/>
    </row>
    <row r="217" spans="1:43" ht="12" customHeight="1" x14ac:dyDescent="0.25">
      <c r="A217" s="48">
        <v>3453</v>
      </c>
      <c r="B217" s="48" t="s">
        <v>7974</v>
      </c>
      <c r="C217" s="48" t="s">
        <v>7975</v>
      </c>
      <c r="D217" s="48" t="s">
        <v>2962</v>
      </c>
      <c r="E217" s="62">
        <v>33.899000000000001</v>
      </c>
      <c r="F217" s="62">
        <v>35.507599999999996</v>
      </c>
      <c r="G217" s="63">
        <v>-3000</v>
      </c>
      <c r="H217" s="63"/>
      <c r="K217" s="13" t="s">
        <v>39</v>
      </c>
      <c r="O217" s="38"/>
      <c r="R217" s="39"/>
      <c r="S217" s="39"/>
      <c r="T217" s="13"/>
      <c r="U217" s="13"/>
      <c r="V217" s="13"/>
      <c r="Y217" s="13"/>
      <c r="Z217" s="13"/>
      <c r="AA217" s="13"/>
      <c r="AB217" s="13"/>
      <c r="AC217" s="13"/>
      <c r="AD217" s="13"/>
      <c r="AE217" s="13"/>
      <c r="AF217" s="13"/>
      <c r="AG217" s="13"/>
      <c r="AH217" s="13"/>
      <c r="AI217" s="13"/>
      <c r="AJ217" s="13"/>
      <c r="AL217" s="13"/>
      <c r="AN217" s="13"/>
      <c r="AO217" s="13"/>
      <c r="AP217" s="13"/>
      <c r="AQ217" s="13"/>
    </row>
    <row r="218" spans="1:43" ht="12" customHeight="1" x14ac:dyDescent="0.25">
      <c r="A218" s="48">
        <v>3453.1</v>
      </c>
      <c r="B218" s="48" t="s">
        <v>7976</v>
      </c>
      <c r="C218" s="48" t="s">
        <v>7977</v>
      </c>
      <c r="D218" s="48" t="s">
        <v>2962</v>
      </c>
      <c r="E218" s="62">
        <v>33.9009</v>
      </c>
      <c r="F218" s="62">
        <v>35.505000000000003</v>
      </c>
      <c r="G218" s="63">
        <v>-3000</v>
      </c>
      <c r="H218" s="63"/>
      <c r="K218" s="13" t="s">
        <v>39</v>
      </c>
      <c r="R218" s="39"/>
      <c r="S218" s="39"/>
      <c r="T218" s="13"/>
      <c r="U218" s="13"/>
      <c r="V218" s="13"/>
      <c r="Y218" s="13"/>
      <c r="Z218" s="13"/>
      <c r="AA218" s="13"/>
      <c r="AB218" s="13"/>
      <c r="AC218" s="13"/>
      <c r="AD218" s="13"/>
      <c r="AE218" s="13"/>
      <c r="AF218" s="13"/>
      <c r="AG218" s="13"/>
      <c r="AH218" s="13"/>
      <c r="AI218" s="13"/>
      <c r="AJ218" s="13"/>
      <c r="AL218" s="13"/>
      <c r="AN218" s="13"/>
      <c r="AO218" s="13"/>
      <c r="AP218" s="13"/>
      <c r="AQ218" s="13"/>
    </row>
    <row r="219" spans="1:43" ht="12" customHeight="1" x14ac:dyDescent="0.25">
      <c r="A219" s="48">
        <v>3459</v>
      </c>
      <c r="B219" s="48" t="s">
        <v>7978</v>
      </c>
      <c r="C219" s="48" t="s">
        <v>2983</v>
      </c>
      <c r="D219" s="48" t="s">
        <v>2962</v>
      </c>
      <c r="E219" s="62">
        <v>33.564495000000001</v>
      </c>
      <c r="F219" s="62">
        <v>35.368274999999997</v>
      </c>
      <c r="G219" s="63">
        <v>-3000</v>
      </c>
      <c r="H219" s="63"/>
      <c r="K219" s="13" t="s">
        <v>39</v>
      </c>
      <c r="N219" s="38"/>
      <c r="O219" s="38"/>
      <c r="R219" s="39"/>
      <c r="S219" s="39"/>
      <c r="T219" s="13"/>
      <c r="U219" s="13"/>
      <c r="V219" s="13"/>
      <c r="Y219" s="13"/>
      <c r="Z219" s="13"/>
      <c r="AA219" s="13"/>
      <c r="AB219" s="13"/>
      <c r="AC219" s="13"/>
      <c r="AD219" s="13"/>
      <c r="AE219" s="13"/>
      <c r="AF219" s="13"/>
      <c r="AG219" s="13"/>
      <c r="AH219" s="13"/>
      <c r="AI219" s="13"/>
      <c r="AJ219" s="13"/>
      <c r="AL219" s="13"/>
      <c r="AN219" s="13"/>
      <c r="AO219" s="13"/>
      <c r="AP219" s="13"/>
      <c r="AQ219" s="13"/>
    </row>
    <row r="220" spans="1:43" ht="12" customHeight="1" x14ac:dyDescent="0.25">
      <c r="A220" s="48">
        <v>3460.1</v>
      </c>
      <c r="C220" s="48" t="s">
        <v>7979</v>
      </c>
      <c r="D220" s="48" t="s">
        <v>2962</v>
      </c>
      <c r="E220" s="62">
        <v>33.552399999999999</v>
      </c>
      <c r="F220" s="62">
        <v>35.3658</v>
      </c>
      <c r="G220" s="63">
        <v>-3000</v>
      </c>
      <c r="H220" s="63"/>
      <c r="N220" s="38"/>
      <c r="O220" s="38"/>
      <c r="P220" s="38"/>
      <c r="Q220" s="38"/>
      <c r="R220" s="39"/>
      <c r="S220" s="39"/>
      <c r="T220" s="13"/>
      <c r="U220" s="13"/>
      <c r="V220" s="13"/>
      <c r="Y220" s="13"/>
      <c r="Z220" s="13"/>
      <c r="AA220" s="13"/>
      <c r="AB220" s="13"/>
      <c r="AC220" s="13"/>
      <c r="AD220" s="13"/>
      <c r="AE220" s="13"/>
      <c r="AF220" s="13"/>
      <c r="AG220" s="13"/>
      <c r="AH220" s="13"/>
      <c r="AI220" s="13"/>
      <c r="AJ220" s="13"/>
      <c r="AL220" s="13"/>
      <c r="AN220" s="13"/>
      <c r="AO220" s="13"/>
      <c r="AP220" s="13"/>
      <c r="AQ220" s="13"/>
    </row>
    <row r="221" spans="1:43" ht="12" customHeight="1" x14ac:dyDescent="0.25">
      <c r="A221" s="48">
        <v>3478</v>
      </c>
      <c r="B221" s="48" t="s">
        <v>7980</v>
      </c>
      <c r="C221" s="48" t="s">
        <v>7981</v>
      </c>
      <c r="D221" s="48" t="s">
        <v>2987</v>
      </c>
      <c r="E221" s="62">
        <v>32.872999999999998</v>
      </c>
      <c r="F221" s="62">
        <v>35.150799999999997</v>
      </c>
      <c r="G221" s="63">
        <v>-3000</v>
      </c>
      <c r="H221" s="63"/>
      <c r="K221" s="13" t="s">
        <v>39</v>
      </c>
      <c r="N221" s="38"/>
      <c r="R221" s="39"/>
      <c r="S221" s="39"/>
      <c r="T221" s="13"/>
      <c r="U221" s="13"/>
      <c r="V221" s="13"/>
      <c r="Y221" s="13"/>
      <c r="Z221" s="13"/>
      <c r="AA221" s="13"/>
      <c r="AB221" s="13"/>
      <c r="AC221" s="13"/>
      <c r="AD221" s="13"/>
      <c r="AE221" s="13"/>
      <c r="AF221" s="13"/>
      <c r="AG221" s="13"/>
      <c r="AH221" s="13"/>
      <c r="AI221" s="13"/>
      <c r="AJ221" s="13"/>
      <c r="AL221" s="13"/>
      <c r="AN221" s="13"/>
      <c r="AO221" s="13"/>
      <c r="AP221" s="13"/>
      <c r="AQ221" s="13"/>
    </row>
    <row r="222" spans="1:43" ht="12" customHeight="1" x14ac:dyDescent="0.25">
      <c r="A222" s="48">
        <v>3479</v>
      </c>
      <c r="B222" s="48" t="s">
        <v>7982</v>
      </c>
      <c r="C222" s="48" t="s">
        <v>7983</v>
      </c>
      <c r="D222" s="48" t="s">
        <v>2987</v>
      </c>
      <c r="E222" s="62">
        <v>32.844499999999996</v>
      </c>
      <c r="F222" s="62">
        <v>35.11016</v>
      </c>
      <c r="G222" s="63">
        <v>-3000</v>
      </c>
      <c r="H222" s="63"/>
      <c r="N222" s="38"/>
      <c r="O222" s="38"/>
      <c r="R222" s="39"/>
      <c r="S222" s="39"/>
      <c r="T222" s="13"/>
      <c r="U222" s="13"/>
      <c r="V222" s="13"/>
      <c r="Y222" s="13"/>
      <c r="Z222" s="13"/>
      <c r="AA222" s="13"/>
      <c r="AB222" s="13"/>
      <c r="AC222" s="13"/>
      <c r="AD222" s="13"/>
      <c r="AE222" s="13"/>
      <c r="AF222" s="13"/>
      <c r="AG222" s="13"/>
      <c r="AH222" s="13"/>
      <c r="AI222" s="13"/>
      <c r="AJ222" s="13"/>
      <c r="AL222" s="13"/>
      <c r="AN222" s="13"/>
      <c r="AO222" s="13"/>
      <c r="AP222" s="13"/>
      <c r="AQ222" s="13"/>
    </row>
    <row r="223" spans="1:43" ht="12" customHeight="1" x14ac:dyDescent="0.25">
      <c r="A223" s="48">
        <v>3502</v>
      </c>
      <c r="C223" s="48" t="s">
        <v>7984</v>
      </c>
      <c r="D223" s="48" t="s">
        <v>2987</v>
      </c>
      <c r="E223" s="62">
        <v>32.091700000000003</v>
      </c>
      <c r="F223" s="62">
        <v>34.807499999999997</v>
      </c>
      <c r="G223" s="63">
        <v>-3000</v>
      </c>
      <c r="H223" s="63"/>
      <c r="R223" s="39"/>
      <c r="S223" s="39"/>
      <c r="T223" s="13"/>
      <c r="U223" s="13"/>
      <c r="V223" s="13"/>
      <c r="Y223" s="13"/>
      <c r="Z223" s="13"/>
      <c r="AA223" s="13"/>
      <c r="AB223" s="13"/>
      <c r="AC223" s="13"/>
      <c r="AD223" s="13"/>
      <c r="AE223" s="13"/>
      <c r="AF223" s="13"/>
      <c r="AG223" s="13"/>
      <c r="AH223" s="13"/>
      <c r="AI223" s="13"/>
      <c r="AJ223" s="13"/>
      <c r="AL223" s="13"/>
      <c r="AN223" s="13"/>
      <c r="AO223" s="13"/>
      <c r="AP223" s="13"/>
      <c r="AQ223" s="13"/>
    </row>
    <row r="224" spans="1:43" ht="12" customHeight="1" x14ac:dyDescent="0.25">
      <c r="A224" s="48">
        <v>3509</v>
      </c>
      <c r="B224" s="48" t="s">
        <v>7985</v>
      </c>
      <c r="C224" s="48" t="s">
        <v>7986</v>
      </c>
      <c r="D224" s="48" t="s">
        <v>7349</v>
      </c>
      <c r="E224" s="62">
        <v>31.528199999999998</v>
      </c>
      <c r="F224" s="62">
        <v>34.437100000000001</v>
      </c>
      <c r="G224" s="63">
        <v>-3000</v>
      </c>
      <c r="H224" s="63"/>
      <c r="I224" s="13" t="s">
        <v>39</v>
      </c>
      <c r="J224" s="13" t="s">
        <v>39</v>
      </c>
      <c r="K224" s="13" t="s">
        <v>39</v>
      </c>
      <c r="N224" s="38"/>
      <c r="O224" s="38"/>
      <c r="R224" s="39"/>
      <c r="S224" s="39"/>
      <c r="T224" s="13"/>
      <c r="U224" s="13"/>
      <c r="V224" s="13"/>
      <c r="Y224" s="13"/>
      <c r="Z224" s="13"/>
      <c r="AA224" s="13"/>
      <c r="AB224" s="13"/>
      <c r="AC224" s="13"/>
      <c r="AD224" s="13"/>
      <c r="AE224" s="13"/>
      <c r="AF224" s="13"/>
      <c r="AG224" s="13"/>
      <c r="AH224" s="13"/>
      <c r="AI224" s="13"/>
      <c r="AJ224" s="13"/>
      <c r="AL224" s="13"/>
      <c r="AN224" s="13"/>
      <c r="AO224" s="13"/>
      <c r="AP224" s="13"/>
      <c r="AQ224" s="13"/>
    </row>
    <row r="225" spans="1:43" ht="12" customHeight="1" x14ac:dyDescent="0.25">
      <c r="A225" s="48">
        <v>3509.1</v>
      </c>
      <c r="B225" s="48" t="s">
        <v>7987</v>
      </c>
      <c r="C225" s="48" t="s">
        <v>7368</v>
      </c>
      <c r="D225" s="48" t="s">
        <v>7349</v>
      </c>
      <c r="E225" s="62">
        <v>31.504200000000001</v>
      </c>
      <c r="F225" s="62">
        <v>34.464399999999998</v>
      </c>
      <c r="G225" s="63">
        <v>-3000</v>
      </c>
      <c r="H225" s="63"/>
      <c r="J225" s="13" t="s">
        <v>39</v>
      </c>
      <c r="K225" s="13" t="s">
        <v>39</v>
      </c>
      <c r="Q225" s="38"/>
      <c r="S225" s="39"/>
      <c r="T225" s="13"/>
      <c r="U225" s="13"/>
      <c r="V225" s="13"/>
      <c r="Y225" s="13"/>
      <c r="Z225" s="13"/>
      <c r="AA225" s="13"/>
      <c r="AB225" s="13"/>
      <c r="AC225" s="13"/>
      <c r="AD225" s="13"/>
      <c r="AE225" s="13"/>
      <c r="AF225" s="13"/>
      <c r="AG225" s="13"/>
      <c r="AH225" s="13"/>
      <c r="AI225" s="13"/>
      <c r="AJ225" s="13"/>
      <c r="AL225" s="13"/>
      <c r="AN225" s="13"/>
      <c r="AO225" s="13"/>
      <c r="AP225" s="13"/>
      <c r="AQ225" s="13"/>
    </row>
    <row r="226" spans="1:43" ht="12" customHeight="1" x14ac:dyDescent="0.25">
      <c r="A226" s="48">
        <v>3759</v>
      </c>
      <c r="C226" s="48" t="s">
        <v>7988</v>
      </c>
      <c r="D226" s="48" t="s">
        <v>3169</v>
      </c>
      <c r="E226" s="62">
        <v>17.006799999999998</v>
      </c>
      <c r="F226" s="62">
        <v>54.134500000000003</v>
      </c>
      <c r="G226" s="63">
        <v>-3000</v>
      </c>
      <c r="H226" s="63" t="s">
        <v>39</v>
      </c>
      <c r="N226" s="38"/>
      <c r="O226" s="38"/>
      <c r="Q226" s="38"/>
      <c r="R226" s="39"/>
      <c r="S226" s="39"/>
      <c r="T226" s="13"/>
      <c r="U226" s="13"/>
      <c r="V226" s="13"/>
      <c r="Y226" s="13"/>
      <c r="Z226" s="13"/>
      <c r="AA226" s="13"/>
      <c r="AB226" s="13"/>
      <c r="AC226" s="13"/>
      <c r="AD226" s="13"/>
      <c r="AE226" s="13"/>
      <c r="AF226" s="13"/>
      <c r="AG226" s="13"/>
      <c r="AH226" s="13"/>
      <c r="AI226" s="13"/>
      <c r="AJ226" s="13"/>
      <c r="AL226" s="13"/>
      <c r="AN226" s="13"/>
      <c r="AO226" s="13"/>
      <c r="AP226" s="13"/>
      <c r="AQ226" s="13"/>
    </row>
    <row r="227" spans="1:43" ht="12" customHeight="1" x14ac:dyDescent="0.25">
      <c r="A227" s="48">
        <v>3761.1</v>
      </c>
      <c r="C227" s="48" t="s">
        <v>7989</v>
      </c>
      <c r="D227" s="48" t="s">
        <v>3169</v>
      </c>
      <c r="E227" s="62">
        <v>17.87</v>
      </c>
      <c r="F227" s="62">
        <v>55.6</v>
      </c>
      <c r="G227" s="63">
        <v>-3000</v>
      </c>
      <c r="H227" s="63" t="s">
        <v>39</v>
      </c>
      <c r="N227" s="38"/>
      <c r="P227" s="38"/>
      <c r="R227" s="39"/>
      <c r="T227" s="13"/>
      <c r="U227" s="13"/>
      <c r="V227" s="13"/>
      <c r="Y227" s="13"/>
      <c r="Z227" s="13"/>
      <c r="AA227" s="13"/>
      <c r="AB227" s="13"/>
      <c r="AC227" s="13"/>
      <c r="AD227" s="13"/>
      <c r="AE227" s="13"/>
      <c r="AF227" s="13"/>
      <c r="AG227" s="13"/>
      <c r="AH227" s="13"/>
      <c r="AI227" s="13"/>
      <c r="AJ227" s="13"/>
      <c r="AL227" s="13"/>
      <c r="AN227" s="13"/>
      <c r="AO227" s="13"/>
      <c r="AP227" s="13"/>
      <c r="AQ227" s="13"/>
    </row>
    <row r="228" spans="1:43" ht="12" customHeight="1" x14ac:dyDescent="0.25">
      <c r="A228" s="48">
        <v>3761.2</v>
      </c>
      <c r="C228" s="48" t="s">
        <v>7990</v>
      </c>
      <c r="D228" s="48" t="s">
        <v>3169</v>
      </c>
      <c r="E228" s="62">
        <v>17.525400000000001</v>
      </c>
      <c r="F228" s="62">
        <v>55.992100000000001</v>
      </c>
      <c r="G228" s="63">
        <v>-3000</v>
      </c>
      <c r="H228" s="63" t="s">
        <v>39</v>
      </c>
      <c r="N228" s="39"/>
      <c r="R228" s="39"/>
      <c r="S228" s="39"/>
      <c r="T228" s="13"/>
      <c r="U228" s="13"/>
      <c r="V228" s="13"/>
      <c r="Y228" s="13"/>
      <c r="Z228" s="13"/>
      <c r="AA228" s="13"/>
      <c r="AB228" s="13"/>
      <c r="AC228" s="13"/>
      <c r="AD228" s="13"/>
      <c r="AE228" s="13"/>
      <c r="AF228" s="13"/>
      <c r="AG228" s="13"/>
      <c r="AH228" s="13"/>
      <c r="AI228" s="13"/>
      <c r="AJ228" s="13"/>
      <c r="AL228" s="13"/>
      <c r="AN228" s="13"/>
      <c r="AO228" s="13"/>
      <c r="AP228" s="13"/>
      <c r="AQ228" s="13"/>
    </row>
    <row r="229" spans="1:43" ht="12" customHeight="1" x14ac:dyDescent="0.25">
      <c r="A229" s="48">
        <v>3761.3</v>
      </c>
      <c r="C229" s="48" t="s">
        <v>7991</v>
      </c>
      <c r="D229" s="48" t="s">
        <v>3169</v>
      </c>
      <c r="E229" s="62">
        <v>18.96</v>
      </c>
      <c r="F229" s="62">
        <v>57.78</v>
      </c>
      <c r="G229" s="63">
        <v>-3000</v>
      </c>
      <c r="H229" s="63" t="s">
        <v>39</v>
      </c>
      <c r="N229" s="38"/>
      <c r="P229" s="38"/>
      <c r="R229" s="39"/>
      <c r="S229" s="39"/>
      <c r="T229" s="13"/>
      <c r="U229" s="13"/>
      <c r="V229" s="13"/>
      <c r="Y229" s="13"/>
      <c r="Z229" s="13"/>
      <c r="AA229" s="13"/>
      <c r="AB229" s="13"/>
      <c r="AC229" s="13"/>
      <c r="AD229" s="13"/>
      <c r="AE229" s="13"/>
      <c r="AF229" s="13"/>
      <c r="AG229" s="13"/>
      <c r="AH229" s="13"/>
      <c r="AI229" s="13"/>
      <c r="AJ229" s="13"/>
      <c r="AL229" s="13"/>
      <c r="AN229" s="13"/>
      <c r="AO229" s="13"/>
      <c r="AP229" s="13"/>
      <c r="AQ229" s="13"/>
    </row>
    <row r="230" spans="1:43" ht="12" customHeight="1" x14ac:dyDescent="0.25">
      <c r="A230" s="48">
        <v>3761.4</v>
      </c>
      <c r="C230" s="48" t="s">
        <v>7992</v>
      </c>
      <c r="D230" s="48" t="s">
        <v>3169</v>
      </c>
      <c r="E230" s="62">
        <v>20.36</v>
      </c>
      <c r="F230" s="62">
        <v>58.34</v>
      </c>
      <c r="G230" s="63">
        <v>-3000</v>
      </c>
      <c r="H230" s="63" t="s">
        <v>39</v>
      </c>
      <c r="N230" s="38"/>
      <c r="O230" s="38"/>
      <c r="P230" s="38"/>
      <c r="S230" s="39"/>
      <c r="T230" s="13"/>
      <c r="U230" s="13"/>
      <c r="V230" s="13"/>
      <c r="Y230" s="13"/>
      <c r="Z230" s="13"/>
      <c r="AA230" s="13"/>
      <c r="AB230" s="13"/>
      <c r="AC230" s="13"/>
      <c r="AD230" s="13"/>
      <c r="AE230" s="13"/>
      <c r="AF230" s="13"/>
      <c r="AG230" s="13"/>
      <c r="AH230" s="13"/>
      <c r="AI230" s="13"/>
      <c r="AJ230" s="13"/>
      <c r="AL230" s="13"/>
      <c r="AN230" s="13"/>
      <c r="AO230" s="13"/>
      <c r="AP230" s="13"/>
      <c r="AQ230" s="13"/>
    </row>
    <row r="231" spans="1:43" ht="12" customHeight="1" x14ac:dyDescent="0.25">
      <c r="A231" s="48">
        <v>3762</v>
      </c>
      <c r="B231" s="48" t="s">
        <v>7993</v>
      </c>
      <c r="C231" s="48" t="s">
        <v>7994</v>
      </c>
      <c r="D231" s="48" t="s">
        <v>3169</v>
      </c>
      <c r="E231" s="62">
        <v>20.455131999999999</v>
      </c>
      <c r="F231" s="62">
        <v>58.811191000000001</v>
      </c>
      <c r="G231" s="63">
        <v>-3000</v>
      </c>
      <c r="H231" s="63" t="s">
        <v>39</v>
      </c>
      <c r="N231" s="38"/>
      <c r="O231" s="38"/>
      <c r="P231" s="38"/>
      <c r="S231" s="39"/>
      <c r="T231" s="13"/>
      <c r="U231" s="13"/>
      <c r="V231" s="13"/>
      <c r="Y231" s="13"/>
      <c r="Z231" s="13"/>
      <c r="AA231" s="13"/>
      <c r="AB231" s="13"/>
      <c r="AC231" s="13"/>
      <c r="AD231" s="13"/>
      <c r="AE231" s="13"/>
      <c r="AF231" s="13"/>
      <c r="AG231" s="13"/>
      <c r="AH231" s="13"/>
      <c r="AI231" s="13"/>
      <c r="AJ231" s="13"/>
      <c r="AL231" s="13"/>
      <c r="AN231" s="13"/>
      <c r="AO231" s="13"/>
      <c r="AP231" s="13"/>
      <c r="AQ231" s="13"/>
    </row>
    <row r="232" spans="1:43" ht="12" customHeight="1" x14ac:dyDescent="0.25">
      <c r="A232" s="48">
        <v>3762.3</v>
      </c>
      <c r="C232" s="48" t="s">
        <v>7995</v>
      </c>
      <c r="D232" s="48" t="s">
        <v>3169</v>
      </c>
      <c r="E232" s="62">
        <v>21.654499999999999</v>
      </c>
      <c r="F232" s="62">
        <v>59.459299999999999</v>
      </c>
      <c r="G232" s="63">
        <v>-3000</v>
      </c>
      <c r="H232" s="63" t="s">
        <v>39</v>
      </c>
      <c r="N232" s="38"/>
      <c r="P232" s="38"/>
      <c r="S232" s="39"/>
      <c r="T232" s="13"/>
      <c r="U232" s="13"/>
      <c r="V232" s="13"/>
      <c r="Y232" s="13"/>
      <c r="Z232" s="13"/>
      <c r="AA232" s="13"/>
      <c r="AB232" s="13"/>
      <c r="AC232" s="13"/>
      <c r="AD232" s="13"/>
      <c r="AE232" s="13"/>
      <c r="AF232" s="13"/>
      <c r="AG232" s="13"/>
      <c r="AH232" s="13"/>
      <c r="AI232" s="13"/>
      <c r="AJ232" s="13"/>
      <c r="AL232" s="13"/>
      <c r="AN232" s="13"/>
      <c r="AO232" s="13"/>
      <c r="AP232" s="13"/>
      <c r="AQ232" s="13"/>
    </row>
    <row r="233" spans="1:43" ht="12" customHeight="1" x14ac:dyDescent="0.25">
      <c r="A233" s="48">
        <v>3762.4</v>
      </c>
      <c r="C233" s="48" t="s">
        <v>7996</v>
      </c>
      <c r="D233" s="48" t="s">
        <v>3169</v>
      </c>
      <c r="E233" s="62">
        <v>21.962</v>
      </c>
      <c r="F233" s="62">
        <v>59.646999999999998</v>
      </c>
      <c r="G233" s="63">
        <v>-3000</v>
      </c>
      <c r="H233" s="63" t="s">
        <v>39</v>
      </c>
      <c r="N233" s="38"/>
      <c r="O233" s="38"/>
      <c r="Q233" s="4"/>
      <c r="R233" s="90"/>
      <c r="S233" s="39"/>
      <c r="T233" s="13"/>
      <c r="U233" s="13"/>
      <c r="V233" s="13"/>
      <c r="Y233" s="13"/>
      <c r="Z233" s="13"/>
      <c r="AA233" s="13"/>
      <c r="AB233" s="13"/>
      <c r="AC233" s="13"/>
      <c r="AD233" s="13"/>
      <c r="AE233" s="13"/>
      <c r="AF233" s="13"/>
      <c r="AG233" s="13"/>
      <c r="AH233" s="13"/>
      <c r="AI233" s="13"/>
      <c r="AJ233" s="13"/>
      <c r="AL233" s="13"/>
      <c r="AN233" s="13"/>
      <c r="AO233" s="13"/>
      <c r="AP233" s="13"/>
      <c r="AQ233" s="13"/>
    </row>
    <row r="234" spans="1:43" ht="12" customHeight="1" x14ac:dyDescent="0.25">
      <c r="A234" s="48">
        <v>3762.5</v>
      </c>
      <c r="C234" s="48" t="s">
        <v>7997</v>
      </c>
      <c r="D234" s="48" t="s">
        <v>3169</v>
      </c>
      <c r="E234" s="62">
        <v>22.0639</v>
      </c>
      <c r="F234" s="62">
        <v>59.674599999999998</v>
      </c>
      <c r="G234" s="63">
        <v>-3000</v>
      </c>
      <c r="H234" s="63" t="s">
        <v>39</v>
      </c>
      <c r="S234" s="39"/>
      <c r="T234" s="13"/>
      <c r="U234" s="13"/>
      <c r="V234" s="13"/>
      <c r="Y234" s="13"/>
      <c r="Z234" s="13"/>
      <c r="AA234" s="13"/>
      <c r="AB234" s="13"/>
      <c r="AC234" s="13"/>
      <c r="AD234" s="13"/>
      <c r="AE234" s="13"/>
      <c r="AF234" s="13"/>
      <c r="AG234" s="13"/>
      <c r="AH234" s="13"/>
      <c r="AI234" s="13"/>
      <c r="AJ234" s="13"/>
      <c r="AL234" s="13"/>
      <c r="AN234" s="13"/>
      <c r="AO234" s="13"/>
      <c r="AP234" s="13"/>
      <c r="AQ234" s="13"/>
    </row>
    <row r="235" spans="1:43" ht="12" customHeight="1" x14ac:dyDescent="0.25">
      <c r="A235" s="48">
        <v>3762.6</v>
      </c>
      <c r="C235" s="48" t="s">
        <v>7998</v>
      </c>
      <c r="D235" s="48" t="s">
        <v>3169</v>
      </c>
      <c r="E235" s="62">
        <v>22.187000000000001</v>
      </c>
      <c r="F235" s="62">
        <v>59.768999999999998</v>
      </c>
      <c r="G235" s="63">
        <v>-3000</v>
      </c>
      <c r="H235" s="63" t="s">
        <v>39</v>
      </c>
      <c r="R235" s="39"/>
      <c r="S235" s="39"/>
      <c r="T235" s="13"/>
      <c r="U235" s="13"/>
      <c r="V235" s="13"/>
      <c r="Y235" s="13"/>
      <c r="Z235" s="13"/>
      <c r="AA235" s="13"/>
      <c r="AB235" s="13"/>
      <c r="AC235" s="13"/>
      <c r="AD235" s="13"/>
      <c r="AE235" s="13"/>
      <c r="AF235" s="13"/>
      <c r="AG235" s="13"/>
      <c r="AH235" s="13"/>
      <c r="AI235" s="13"/>
      <c r="AJ235" s="13"/>
      <c r="AL235" s="13"/>
      <c r="AN235" s="13"/>
      <c r="AO235" s="13"/>
      <c r="AP235" s="13"/>
      <c r="AQ235" s="13"/>
    </row>
    <row r="236" spans="1:43" ht="12" customHeight="1" x14ac:dyDescent="0.25">
      <c r="A236" s="48">
        <v>3763</v>
      </c>
      <c r="C236" s="48" t="s">
        <v>7999</v>
      </c>
      <c r="D236" s="48" t="s">
        <v>3169</v>
      </c>
      <c r="E236" s="62">
        <v>22.419899999999998</v>
      </c>
      <c r="F236" s="62">
        <v>59.831499999999998</v>
      </c>
      <c r="G236" s="63">
        <v>-3000</v>
      </c>
      <c r="H236" s="63" t="s">
        <v>39</v>
      </c>
      <c r="R236" s="39"/>
      <c r="S236" s="39"/>
      <c r="T236" s="13"/>
      <c r="U236" s="13"/>
      <c r="V236" s="13"/>
      <c r="Y236" s="13"/>
      <c r="Z236" s="13"/>
      <c r="AA236" s="13"/>
      <c r="AB236" s="13"/>
      <c r="AC236" s="13"/>
      <c r="AD236" s="13"/>
      <c r="AE236" s="13"/>
      <c r="AF236" s="13"/>
      <c r="AG236" s="13"/>
      <c r="AH236" s="13"/>
      <c r="AI236" s="13"/>
      <c r="AJ236" s="13"/>
      <c r="AL236" s="13"/>
      <c r="AN236" s="13"/>
      <c r="AO236" s="13"/>
      <c r="AP236" s="13"/>
      <c r="AQ236" s="13"/>
    </row>
    <row r="237" spans="1:43" ht="12" customHeight="1" x14ac:dyDescent="0.25">
      <c r="A237" s="48">
        <v>3764</v>
      </c>
      <c r="B237" s="48" t="s">
        <v>8000</v>
      </c>
      <c r="C237" s="48" t="s">
        <v>8001</v>
      </c>
      <c r="D237" s="48" t="s">
        <v>3169</v>
      </c>
      <c r="E237" s="62">
        <v>22.537904999999999</v>
      </c>
      <c r="F237" s="62">
        <v>59.749053000000004</v>
      </c>
      <c r="G237" s="63">
        <v>-3000</v>
      </c>
      <c r="H237" s="63" t="s">
        <v>39</v>
      </c>
      <c r="N237" s="38"/>
      <c r="Q237" s="38"/>
      <c r="R237" s="39"/>
      <c r="S237" s="39"/>
      <c r="T237" s="13"/>
      <c r="U237" s="13"/>
      <c r="V237" s="13"/>
      <c r="Y237" s="13"/>
      <c r="Z237" s="13"/>
      <c r="AA237" s="13"/>
      <c r="AB237" s="13"/>
      <c r="AC237" s="13"/>
      <c r="AD237" s="13"/>
      <c r="AE237" s="13"/>
      <c r="AF237" s="13"/>
      <c r="AG237" s="13"/>
      <c r="AH237" s="13"/>
      <c r="AI237" s="13"/>
      <c r="AJ237" s="13"/>
      <c r="AL237" s="13"/>
      <c r="AN237" s="13"/>
      <c r="AO237" s="13"/>
      <c r="AP237" s="13"/>
      <c r="AQ237" s="13"/>
    </row>
    <row r="238" spans="1:43" ht="12" customHeight="1" x14ac:dyDescent="0.25">
      <c r="A238" s="48">
        <v>3764.1</v>
      </c>
      <c r="C238" s="48" t="s">
        <v>8002</v>
      </c>
      <c r="D238" s="48" t="s">
        <v>3169</v>
      </c>
      <c r="E238" s="62">
        <v>22.557200000000002</v>
      </c>
      <c r="F238" s="62">
        <v>59.652200000000001</v>
      </c>
      <c r="G238" s="63">
        <v>-3000</v>
      </c>
      <c r="H238" s="63" t="s">
        <v>39</v>
      </c>
      <c r="P238" s="38"/>
      <c r="R238" s="39"/>
      <c r="S238" s="39"/>
      <c r="T238" s="13"/>
      <c r="U238" s="13"/>
      <c r="V238" s="13"/>
      <c r="Y238" s="13"/>
      <c r="Z238" s="13"/>
      <c r="AA238" s="13"/>
      <c r="AB238" s="13"/>
      <c r="AC238" s="13"/>
      <c r="AD238" s="13"/>
      <c r="AE238" s="13"/>
      <c r="AF238" s="13"/>
      <c r="AG238" s="13"/>
      <c r="AH238" s="13"/>
      <c r="AI238" s="13"/>
      <c r="AJ238" s="13"/>
      <c r="AL238" s="13"/>
      <c r="AN238" s="13"/>
      <c r="AO238" s="13"/>
      <c r="AP238" s="13"/>
      <c r="AQ238" s="13"/>
    </row>
    <row r="239" spans="1:43" ht="12" customHeight="1" x14ac:dyDescent="0.25">
      <c r="A239" s="48">
        <v>3765</v>
      </c>
      <c r="C239" s="48" t="s">
        <v>8003</v>
      </c>
      <c r="D239" s="48" t="s">
        <v>3169</v>
      </c>
      <c r="E239" s="62">
        <v>22.573201999999998</v>
      </c>
      <c r="F239" s="62">
        <v>59.536214000000001</v>
      </c>
      <c r="G239" s="63">
        <v>-3000</v>
      </c>
      <c r="H239" s="63" t="s">
        <v>39</v>
      </c>
      <c r="N239" s="38"/>
      <c r="P239" s="38"/>
      <c r="Q239" s="38"/>
      <c r="R239" s="39"/>
      <c r="S239" s="39"/>
      <c r="T239" s="13"/>
      <c r="U239" s="13"/>
      <c r="V239" s="13"/>
      <c r="Y239" s="13"/>
      <c r="Z239" s="13"/>
      <c r="AA239" s="13"/>
      <c r="AB239" s="13"/>
      <c r="AC239" s="13"/>
      <c r="AD239" s="13"/>
      <c r="AE239" s="13"/>
      <c r="AF239" s="13"/>
      <c r="AG239" s="13"/>
      <c r="AH239" s="13"/>
      <c r="AI239" s="13"/>
      <c r="AJ239" s="13"/>
      <c r="AL239" s="13"/>
      <c r="AN239" s="13"/>
      <c r="AO239" s="13"/>
      <c r="AP239" s="13"/>
      <c r="AQ239" s="13"/>
    </row>
    <row r="240" spans="1:43" ht="12" customHeight="1" x14ac:dyDescent="0.25">
      <c r="A240" s="48">
        <v>3766.1</v>
      </c>
      <c r="C240" s="48" t="s">
        <v>8004</v>
      </c>
      <c r="D240" s="48" t="s">
        <v>3169</v>
      </c>
      <c r="E240" s="62">
        <v>22.992999999999999</v>
      </c>
      <c r="F240" s="62">
        <v>59.143000000000001</v>
      </c>
      <c r="G240" s="63">
        <v>-3000</v>
      </c>
      <c r="H240" s="63"/>
      <c r="N240" s="38"/>
      <c r="R240" s="39"/>
      <c r="S240" s="39"/>
      <c r="T240" s="13"/>
      <c r="U240" s="13"/>
      <c r="V240" s="13"/>
      <c r="Y240" s="13"/>
      <c r="Z240" s="13"/>
      <c r="AA240" s="13"/>
      <c r="AB240" s="13"/>
      <c r="AC240" s="13"/>
      <c r="AD240" s="13"/>
      <c r="AE240" s="13"/>
      <c r="AF240" s="13"/>
      <c r="AG240" s="13"/>
      <c r="AH240" s="13"/>
      <c r="AI240" s="13"/>
      <c r="AJ240" s="13"/>
      <c r="AL240" s="13"/>
      <c r="AN240" s="13"/>
      <c r="AO240" s="13"/>
      <c r="AP240" s="13"/>
      <c r="AQ240" s="13"/>
    </row>
    <row r="241" spans="1:43" ht="12" customHeight="1" x14ac:dyDescent="0.25">
      <c r="A241" s="48">
        <v>3766.2</v>
      </c>
      <c r="C241" s="48" t="s">
        <v>8005</v>
      </c>
      <c r="D241" s="48" t="s">
        <v>3169</v>
      </c>
      <c r="E241" s="62">
        <v>23.268000000000001</v>
      </c>
      <c r="F241" s="62">
        <v>58.935000000000002</v>
      </c>
      <c r="G241" s="63">
        <v>-3000</v>
      </c>
      <c r="H241" s="63"/>
      <c r="N241" s="38"/>
      <c r="O241" s="38"/>
      <c r="P241" s="38"/>
      <c r="Q241" s="38"/>
      <c r="R241" s="39"/>
      <c r="S241" s="39"/>
      <c r="T241" s="13"/>
      <c r="U241" s="13"/>
      <c r="V241" s="13"/>
      <c r="Y241" s="13"/>
      <c r="Z241" s="13"/>
      <c r="AA241" s="13"/>
      <c r="AB241" s="13"/>
      <c r="AC241" s="13"/>
      <c r="AD241" s="13"/>
      <c r="AE241" s="13"/>
      <c r="AF241" s="13"/>
      <c r="AG241" s="13"/>
      <c r="AH241" s="13"/>
      <c r="AI241" s="13"/>
      <c r="AJ241" s="13"/>
      <c r="AL241" s="13"/>
      <c r="AN241" s="13"/>
      <c r="AO241" s="13"/>
      <c r="AP241" s="13"/>
      <c r="AQ241" s="13"/>
    </row>
    <row r="242" spans="1:43" ht="12" customHeight="1" x14ac:dyDescent="0.25">
      <c r="A242" s="48">
        <v>3767.1</v>
      </c>
      <c r="C242" s="48" t="s">
        <v>8006</v>
      </c>
      <c r="D242" s="48" t="s">
        <v>3169</v>
      </c>
      <c r="E242" s="62">
        <v>23.553000000000001</v>
      </c>
      <c r="F242" s="62"/>
      <c r="G242" s="63">
        <v>-3000</v>
      </c>
      <c r="H242" s="63" t="s">
        <v>39</v>
      </c>
      <c r="N242" s="38"/>
      <c r="O242" s="38"/>
      <c r="P242" s="38"/>
      <c r="Q242" s="38"/>
      <c r="R242" s="39"/>
      <c r="S242" s="39"/>
      <c r="T242" s="13"/>
      <c r="U242" s="13"/>
      <c r="V242" s="13"/>
      <c r="Y242" s="13"/>
      <c r="Z242" s="13"/>
      <c r="AA242" s="13"/>
      <c r="AB242" s="13"/>
      <c r="AC242" s="13"/>
      <c r="AD242" s="13"/>
      <c r="AE242" s="13"/>
      <c r="AF242" s="13"/>
      <c r="AG242" s="13"/>
      <c r="AH242" s="13"/>
      <c r="AI242" s="13"/>
      <c r="AJ242" s="13"/>
      <c r="AL242" s="13"/>
      <c r="AN242" s="13"/>
      <c r="AO242" s="13"/>
      <c r="AP242" s="13"/>
      <c r="AQ242" s="13"/>
    </row>
    <row r="243" spans="1:43" ht="12" customHeight="1" x14ac:dyDescent="0.25">
      <c r="A243" s="48">
        <v>3772</v>
      </c>
      <c r="C243" s="48" t="s">
        <v>8007</v>
      </c>
      <c r="D243" s="48" t="s">
        <v>8008</v>
      </c>
      <c r="E243" s="62">
        <v>25.027999999999999</v>
      </c>
      <c r="F243" s="62">
        <v>56.369</v>
      </c>
      <c r="G243" s="63">
        <v>-3000</v>
      </c>
      <c r="H243" s="63"/>
      <c r="N243" s="38"/>
      <c r="O243" s="38"/>
      <c r="R243" s="39"/>
      <c r="S243" s="39"/>
      <c r="T243" s="13"/>
      <c r="U243" s="13"/>
      <c r="V243" s="13"/>
      <c r="Y243" s="13"/>
      <c r="Z243" s="13"/>
      <c r="AA243" s="13"/>
      <c r="AB243" s="13"/>
      <c r="AC243" s="13"/>
      <c r="AD243" s="13"/>
      <c r="AE243" s="13"/>
      <c r="AF243" s="13"/>
      <c r="AG243" s="13"/>
      <c r="AH243" s="13"/>
      <c r="AI243" s="13"/>
      <c r="AJ243" s="13"/>
      <c r="AL243" s="13"/>
      <c r="AN243" s="13"/>
      <c r="AO243" s="13"/>
      <c r="AP243" s="13"/>
      <c r="AQ243" s="13"/>
    </row>
    <row r="244" spans="1:43" ht="12" customHeight="1" x14ac:dyDescent="0.25">
      <c r="A244" s="48">
        <v>3773.1</v>
      </c>
      <c r="C244" s="48" t="s">
        <v>8009</v>
      </c>
      <c r="D244" s="48" t="s">
        <v>8008</v>
      </c>
      <c r="E244" s="62">
        <v>25.431000000000001</v>
      </c>
      <c r="F244" s="62">
        <v>56.363</v>
      </c>
      <c r="G244" s="63">
        <v>-3000</v>
      </c>
      <c r="H244" s="63"/>
      <c r="N244" s="38"/>
      <c r="O244" s="38"/>
      <c r="R244" s="39"/>
      <c r="S244" s="39"/>
      <c r="T244" s="13"/>
      <c r="U244" s="13"/>
      <c r="V244" s="13"/>
      <c r="Y244" s="13"/>
      <c r="Z244" s="13"/>
      <c r="AA244" s="13"/>
      <c r="AB244" s="13"/>
      <c r="AC244" s="13"/>
      <c r="AD244" s="13"/>
      <c r="AE244" s="13"/>
      <c r="AF244" s="13"/>
      <c r="AG244" s="13"/>
      <c r="AH244" s="13"/>
      <c r="AI244" s="13"/>
      <c r="AJ244" s="13"/>
      <c r="AL244" s="13"/>
      <c r="AN244" s="13"/>
      <c r="AO244" s="13"/>
      <c r="AP244" s="13"/>
      <c r="AQ244" s="13"/>
    </row>
    <row r="245" spans="1:43" ht="12" customHeight="1" x14ac:dyDescent="0.25">
      <c r="A245" s="48">
        <v>3778.1</v>
      </c>
      <c r="C245" s="48" t="s">
        <v>8010</v>
      </c>
      <c r="D245" s="48" t="s">
        <v>3182</v>
      </c>
      <c r="E245" s="62">
        <v>25.722999999999999</v>
      </c>
      <c r="F245" s="62">
        <v>55.808</v>
      </c>
      <c r="G245" s="63">
        <v>-3000</v>
      </c>
      <c r="H245" s="63" t="s">
        <v>39</v>
      </c>
      <c r="N245" s="38"/>
      <c r="O245" s="38"/>
      <c r="P245" s="38"/>
      <c r="S245" s="39"/>
      <c r="T245" s="13"/>
      <c r="U245" s="13"/>
      <c r="V245" s="13"/>
      <c r="Y245" s="13"/>
      <c r="Z245" s="13"/>
      <c r="AA245" s="13"/>
      <c r="AB245" s="13"/>
      <c r="AC245" s="13"/>
      <c r="AD245" s="13"/>
      <c r="AE245" s="13"/>
      <c r="AF245" s="13"/>
      <c r="AG245" s="13"/>
      <c r="AH245" s="13"/>
      <c r="AI245" s="13"/>
      <c r="AJ245" s="13"/>
      <c r="AL245" s="13"/>
      <c r="AN245" s="13"/>
      <c r="AO245" s="13"/>
      <c r="AP245" s="13"/>
      <c r="AQ245" s="13"/>
    </row>
    <row r="246" spans="1:43" ht="12" customHeight="1" x14ac:dyDescent="0.25">
      <c r="A246" s="48">
        <v>3779.2</v>
      </c>
      <c r="C246" s="48" t="s">
        <v>8011</v>
      </c>
      <c r="D246" s="48" t="s">
        <v>3182</v>
      </c>
      <c r="E246" s="62">
        <v>25.413599999999999</v>
      </c>
      <c r="F246" s="62">
        <v>55.445500000000003</v>
      </c>
      <c r="G246" s="63">
        <v>-3000</v>
      </c>
      <c r="H246" s="63"/>
      <c r="N246" s="38"/>
      <c r="O246" s="38"/>
      <c r="P246" s="38"/>
      <c r="S246" s="39"/>
      <c r="T246" s="13"/>
      <c r="U246" s="13"/>
      <c r="V246" s="13"/>
      <c r="Y246" s="13"/>
      <c r="Z246" s="13"/>
      <c r="AA246" s="13"/>
      <c r="AB246" s="13"/>
      <c r="AC246" s="13"/>
      <c r="AD246" s="13"/>
      <c r="AE246" s="13"/>
      <c r="AF246" s="13"/>
      <c r="AG246" s="13"/>
      <c r="AH246" s="13"/>
      <c r="AI246" s="13"/>
      <c r="AJ246" s="13"/>
      <c r="AL246" s="13"/>
      <c r="AN246" s="13"/>
      <c r="AO246" s="13"/>
      <c r="AP246" s="13"/>
      <c r="AQ246" s="13"/>
    </row>
    <row r="247" spans="1:43" ht="12" customHeight="1" x14ac:dyDescent="0.25">
      <c r="A247" s="48">
        <v>3780.2</v>
      </c>
      <c r="C247" s="48" t="s">
        <v>8012</v>
      </c>
      <c r="D247" s="48" t="s">
        <v>3182</v>
      </c>
      <c r="E247" s="62">
        <v>24.812000000000001</v>
      </c>
      <c r="F247" s="62">
        <v>54.697000000000003</v>
      </c>
      <c r="G247" s="63">
        <v>-3000</v>
      </c>
      <c r="H247" s="63"/>
      <c r="N247" s="38"/>
      <c r="O247" s="38"/>
      <c r="P247" s="38"/>
      <c r="R247" s="39"/>
      <c r="S247" s="39"/>
      <c r="T247" s="13"/>
      <c r="U247" s="13"/>
      <c r="V247" s="13"/>
      <c r="Y247" s="13"/>
      <c r="Z247" s="13"/>
      <c r="AA247" s="13"/>
      <c r="AB247" s="13"/>
      <c r="AC247" s="13"/>
      <c r="AD247" s="13"/>
      <c r="AE247" s="13"/>
      <c r="AF247" s="13"/>
      <c r="AG247" s="13"/>
      <c r="AH247" s="13"/>
      <c r="AI247" s="13"/>
      <c r="AJ247" s="13"/>
      <c r="AL247" s="13"/>
      <c r="AN247" s="13"/>
      <c r="AO247" s="13"/>
      <c r="AP247" s="13"/>
      <c r="AQ247" s="13"/>
    </row>
    <row r="248" spans="1:43" ht="12" customHeight="1" x14ac:dyDescent="0.25">
      <c r="A248" s="48">
        <v>3785.3</v>
      </c>
      <c r="C248" s="48" t="s">
        <v>8013</v>
      </c>
      <c r="D248" s="48" t="s">
        <v>3182</v>
      </c>
      <c r="E248" s="62">
        <v>26.226199999999999</v>
      </c>
      <c r="F248" s="62">
        <v>50.484200000000001</v>
      </c>
      <c r="G248" s="63">
        <v>-3000</v>
      </c>
      <c r="H248" s="63"/>
      <c r="N248" s="38"/>
      <c r="O248" s="38"/>
      <c r="R248" s="39"/>
      <c r="S248" s="39"/>
      <c r="T248" s="13"/>
      <c r="U248" s="13"/>
      <c r="V248" s="13"/>
      <c r="Y248" s="13"/>
      <c r="Z248" s="13"/>
      <c r="AA248" s="13"/>
      <c r="AB248" s="13"/>
      <c r="AC248" s="13"/>
      <c r="AD248" s="13"/>
      <c r="AE248" s="13"/>
      <c r="AF248" s="13"/>
      <c r="AG248" s="13"/>
      <c r="AH248" s="13"/>
      <c r="AI248" s="13"/>
      <c r="AJ248" s="13"/>
      <c r="AL248" s="13"/>
      <c r="AN248" s="13"/>
      <c r="AO248" s="13"/>
      <c r="AP248" s="13"/>
      <c r="AQ248" s="13"/>
    </row>
    <row r="249" spans="1:43" ht="12" customHeight="1" x14ac:dyDescent="0.25">
      <c r="A249" s="48">
        <v>3806.2</v>
      </c>
      <c r="B249" s="48" t="s">
        <v>8014</v>
      </c>
      <c r="C249" s="48" t="s">
        <v>8015</v>
      </c>
      <c r="D249" s="48" t="s">
        <v>3182</v>
      </c>
      <c r="E249" s="62">
        <v>30.983499999999999</v>
      </c>
      <c r="F249" s="62">
        <v>46.267699999999998</v>
      </c>
      <c r="G249" s="63">
        <v>-3000</v>
      </c>
      <c r="H249" s="63"/>
      <c r="N249" s="38"/>
      <c r="O249" s="38"/>
      <c r="R249" s="39"/>
      <c r="S249" s="39"/>
      <c r="T249" s="13"/>
      <c r="U249" s="13"/>
      <c r="V249" s="13"/>
      <c r="Y249" s="13"/>
      <c r="Z249" s="13"/>
      <c r="AH249" s="13"/>
      <c r="AI249" s="13"/>
      <c r="AJ249" s="13"/>
      <c r="AL249" s="13"/>
      <c r="AN249" s="13"/>
      <c r="AO249" s="13"/>
      <c r="AP249" s="13"/>
    </row>
    <row r="250" spans="1:43" ht="12" customHeight="1" x14ac:dyDescent="0.25">
      <c r="A250" s="48">
        <v>3806.4</v>
      </c>
      <c r="B250" s="48" t="s">
        <v>8016</v>
      </c>
      <c r="C250" s="48" t="s">
        <v>8017</v>
      </c>
      <c r="D250" s="48" t="s">
        <v>3182</v>
      </c>
      <c r="E250" s="62">
        <v>30.774000000000001</v>
      </c>
      <c r="F250" s="62">
        <v>46.365900000000003</v>
      </c>
      <c r="G250" s="63">
        <v>-3000</v>
      </c>
      <c r="H250" s="63"/>
      <c r="N250" s="38"/>
      <c r="S250" s="39"/>
      <c r="T250" s="13"/>
      <c r="U250" s="13"/>
      <c r="V250" s="13"/>
      <c r="Y250" s="13"/>
      <c r="Z250" s="13"/>
      <c r="AA250" s="13"/>
      <c r="AB250" s="13"/>
      <c r="AC250" s="13"/>
      <c r="AD250" s="13"/>
      <c r="AE250" s="13"/>
      <c r="AF250" s="13"/>
      <c r="AG250" s="13"/>
      <c r="AH250" s="13"/>
      <c r="AI250" s="13"/>
      <c r="AJ250" s="13"/>
      <c r="AL250" s="13"/>
      <c r="AN250" s="13"/>
      <c r="AO250" s="13"/>
      <c r="AP250" s="13"/>
      <c r="AQ250" s="13"/>
    </row>
    <row r="251" spans="1:43" ht="12" customHeight="1" x14ac:dyDescent="0.25">
      <c r="A251" s="48">
        <v>3807.1</v>
      </c>
      <c r="B251" s="48" t="s">
        <v>8018</v>
      </c>
      <c r="C251" s="48" t="s">
        <v>8019</v>
      </c>
      <c r="D251" s="48" t="s">
        <v>3182</v>
      </c>
      <c r="E251" s="62">
        <v>31.285799999999998</v>
      </c>
      <c r="F251" s="62">
        <v>45.8536</v>
      </c>
      <c r="G251" s="63">
        <v>-3000</v>
      </c>
      <c r="H251" s="63"/>
      <c r="N251" s="38"/>
      <c r="O251" s="38"/>
      <c r="P251" s="38"/>
      <c r="Q251" s="38"/>
      <c r="R251" s="39"/>
      <c r="S251" s="39"/>
      <c r="T251" s="13"/>
      <c r="U251" s="13"/>
      <c r="V251" s="13"/>
      <c r="Y251" s="13"/>
      <c r="Z251" s="13"/>
      <c r="AA251" s="13"/>
      <c r="AB251" s="13"/>
      <c r="AC251" s="13"/>
      <c r="AD251" s="13"/>
      <c r="AE251" s="13"/>
      <c r="AF251" s="13"/>
      <c r="AG251" s="13"/>
      <c r="AH251" s="13"/>
      <c r="AI251" s="13"/>
      <c r="AJ251" s="13"/>
      <c r="AL251" s="13"/>
      <c r="AN251" s="13"/>
      <c r="AO251" s="13"/>
      <c r="AP251" s="13"/>
      <c r="AQ251" s="13"/>
    </row>
    <row r="252" spans="1:43" ht="12" customHeight="1" x14ac:dyDescent="0.25">
      <c r="A252" s="48">
        <v>3883</v>
      </c>
      <c r="B252" s="48" t="s">
        <v>8020</v>
      </c>
      <c r="C252" s="48" t="s">
        <v>3285</v>
      </c>
      <c r="D252" s="48" t="s">
        <v>3279</v>
      </c>
      <c r="E252" s="62">
        <v>30.86</v>
      </c>
      <c r="F252" s="62">
        <v>31.910556</v>
      </c>
      <c r="G252" s="63">
        <v>-3000</v>
      </c>
      <c r="H252" s="63"/>
      <c r="N252" s="38"/>
      <c r="P252" s="38"/>
      <c r="R252" s="39"/>
      <c r="S252" s="39"/>
      <c r="T252" s="13"/>
      <c r="U252" s="13"/>
      <c r="V252" s="13"/>
      <c r="Y252" s="13"/>
      <c r="Z252" s="13"/>
      <c r="AA252" s="13"/>
      <c r="AB252" s="13"/>
      <c r="AC252" s="13"/>
      <c r="AD252" s="13"/>
      <c r="AE252" s="13"/>
      <c r="AF252" s="13"/>
      <c r="AG252" s="13"/>
      <c r="AH252" s="13"/>
      <c r="AI252" s="13"/>
      <c r="AJ252" s="13"/>
      <c r="AL252" s="13"/>
      <c r="AN252" s="13"/>
      <c r="AO252" s="13"/>
      <c r="AP252" s="13"/>
      <c r="AQ252" s="13"/>
    </row>
    <row r="253" spans="1:43" ht="12" customHeight="1" x14ac:dyDescent="0.25">
      <c r="A253" s="48">
        <v>3884</v>
      </c>
      <c r="B253" s="48" t="s">
        <v>8021</v>
      </c>
      <c r="C253" s="48" t="s">
        <v>8022</v>
      </c>
      <c r="D253" s="48" t="s">
        <v>3279</v>
      </c>
      <c r="E253" s="62">
        <v>30.849499999999999</v>
      </c>
      <c r="F253" s="62">
        <v>31.83</v>
      </c>
      <c r="G253" s="63">
        <v>-3000</v>
      </c>
      <c r="H253" s="63"/>
      <c r="N253" s="38"/>
      <c r="O253" s="38"/>
      <c r="P253" s="38"/>
      <c r="Q253" s="38"/>
      <c r="R253" s="39"/>
      <c r="S253" s="39"/>
      <c r="T253" s="13"/>
      <c r="U253" s="13"/>
      <c r="V253" s="13"/>
      <c r="Y253" s="13"/>
      <c r="Z253" s="13"/>
      <c r="AA253" s="13"/>
      <c r="AB253" s="13"/>
      <c r="AC253" s="13"/>
      <c r="AD253" s="13"/>
      <c r="AE253" s="13"/>
      <c r="AF253" s="13"/>
      <c r="AG253" s="13"/>
      <c r="AH253" s="13"/>
      <c r="AI253" s="13"/>
      <c r="AJ253" s="13"/>
      <c r="AL253" s="13"/>
      <c r="AN253" s="13"/>
      <c r="AO253" s="13"/>
      <c r="AP253" s="13"/>
      <c r="AQ253" s="13"/>
    </row>
    <row r="254" spans="1:43" ht="12" customHeight="1" x14ac:dyDescent="0.25">
      <c r="A254" s="48">
        <v>3909</v>
      </c>
      <c r="B254" s="48" t="s">
        <v>8023</v>
      </c>
      <c r="C254" s="48" t="s">
        <v>8024</v>
      </c>
      <c r="D254" s="48" t="s">
        <v>3279</v>
      </c>
      <c r="E254" s="62">
        <v>31.19556</v>
      </c>
      <c r="F254" s="62">
        <v>30.74222</v>
      </c>
      <c r="G254" s="63">
        <v>-3000</v>
      </c>
      <c r="H254" s="63"/>
      <c r="N254" s="38"/>
      <c r="O254" s="38"/>
      <c r="R254" s="39"/>
      <c r="S254" s="39"/>
      <c r="T254" s="13"/>
      <c r="U254" s="13"/>
      <c r="V254" s="13"/>
      <c r="Y254" s="13"/>
      <c r="Z254" s="13"/>
      <c r="AA254" s="13"/>
      <c r="AB254" s="13"/>
      <c r="AC254" s="13"/>
      <c r="AD254" s="13"/>
      <c r="AE254" s="13"/>
      <c r="AF254" s="13"/>
      <c r="AG254" s="13"/>
      <c r="AH254" s="13"/>
      <c r="AI254" s="13"/>
      <c r="AJ254" s="13"/>
      <c r="AL254" s="13"/>
      <c r="AN254" s="13"/>
      <c r="AO254" s="13"/>
      <c r="AP254" s="13"/>
      <c r="AQ254" s="13"/>
    </row>
    <row r="255" spans="1:43" ht="12" customHeight="1" x14ac:dyDescent="0.25">
      <c r="A255" s="48">
        <v>3917.1</v>
      </c>
      <c r="B255" s="48" t="s">
        <v>8025</v>
      </c>
      <c r="C255" s="48" t="s">
        <v>8026</v>
      </c>
      <c r="D255" s="48" t="s">
        <v>3279</v>
      </c>
      <c r="E255" s="62">
        <v>31.0274</v>
      </c>
      <c r="F255" s="62">
        <v>30.492699999999999</v>
      </c>
      <c r="G255" s="63">
        <v>-3000</v>
      </c>
      <c r="H255" s="63"/>
      <c r="N255" s="38"/>
      <c r="O255" s="38"/>
      <c r="R255" s="39"/>
      <c r="S255" s="39"/>
      <c r="T255" s="13"/>
      <c r="U255" s="13"/>
      <c r="V255" s="13"/>
      <c r="Y255" s="13"/>
      <c r="Z255" s="13"/>
      <c r="AA255" s="13"/>
      <c r="AB255" s="13"/>
      <c r="AC255" s="13"/>
      <c r="AD255" s="13"/>
      <c r="AE255" s="13"/>
      <c r="AF255" s="13"/>
      <c r="AG255" s="13"/>
      <c r="AH255" s="13"/>
      <c r="AI255" s="13"/>
      <c r="AJ255" s="13"/>
      <c r="AL255" s="13"/>
      <c r="AN255" s="13"/>
      <c r="AO255" s="13"/>
      <c r="AP255" s="13"/>
      <c r="AQ255" s="13"/>
    </row>
    <row r="256" spans="1:43" ht="12" customHeight="1" x14ac:dyDescent="0.25">
      <c r="A256" s="48">
        <v>3926</v>
      </c>
      <c r="B256" s="48" t="s">
        <v>8027</v>
      </c>
      <c r="C256" s="48" t="s">
        <v>8028</v>
      </c>
      <c r="D256" s="48" t="s">
        <v>3279</v>
      </c>
      <c r="E256" s="62">
        <v>29.862100000000002</v>
      </c>
      <c r="F256" s="62">
        <v>31.254799999999999</v>
      </c>
      <c r="G256" s="63">
        <v>-2950</v>
      </c>
      <c r="H256" s="63"/>
      <c r="N256" s="86"/>
      <c r="O256" s="39"/>
      <c r="P256" s="38"/>
      <c r="R256" s="39"/>
      <c r="S256" s="39"/>
      <c r="T256" s="13"/>
      <c r="U256" s="13"/>
      <c r="V256" s="13"/>
      <c r="Y256" s="13"/>
      <c r="Z256" s="13"/>
      <c r="AA256" s="13"/>
      <c r="AB256" s="13"/>
      <c r="AC256" s="13"/>
      <c r="AD256" s="13"/>
      <c r="AE256" s="13"/>
      <c r="AF256" s="13"/>
      <c r="AG256" s="13"/>
      <c r="AH256" s="13"/>
      <c r="AI256" s="13"/>
      <c r="AJ256" s="13"/>
      <c r="AL256" s="13"/>
      <c r="AN256" s="13"/>
      <c r="AO256" s="13"/>
      <c r="AP256" s="13"/>
      <c r="AQ256" s="13"/>
    </row>
    <row r="257" spans="1:43" ht="12" customHeight="1" x14ac:dyDescent="0.25">
      <c r="A257" s="48">
        <v>3927</v>
      </c>
      <c r="B257" s="48" t="s">
        <v>8029</v>
      </c>
      <c r="C257" s="48" t="s">
        <v>8030</v>
      </c>
      <c r="D257" s="48" t="s">
        <v>3279</v>
      </c>
      <c r="E257" s="62">
        <v>29.849499999999999</v>
      </c>
      <c r="F257" s="62">
        <v>31.254799999999999</v>
      </c>
      <c r="G257" s="63">
        <v>-2950</v>
      </c>
      <c r="H257" s="63"/>
      <c r="N257" s="38"/>
      <c r="O257" s="38"/>
      <c r="P257" s="38"/>
      <c r="R257" s="39"/>
      <c r="S257" s="39"/>
      <c r="T257" s="13"/>
      <c r="U257" s="13"/>
      <c r="V257" s="13"/>
      <c r="Y257" s="13"/>
      <c r="Z257" s="13"/>
      <c r="AA257" s="13"/>
      <c r="AB257" s="13"/>
      <c r="AC257" s="13"/>
      <c r="AD257" s="13"/>
      <c r="AE257" s="13"/>
      <c r="AF257" s="13"/>
      <c r="AG257" s="13"/>
      <c r="AH257" s="13"/>
      <c r="AI257" s="13"/>
      <c r="AJ257" s="13"/>
      <c r="AL257" s="13"/>
      <c r="AN257" s="13"/>
      <c r="AO257" s="13"/>
      <c r="AP257" s="13"/>
      <c r="AQ257" s="13"/>
    </row>
    <row r="258" spans="1:43" ht="12" customHeight="1" x14ac:dyDescent="0.25">
      <c r="A258" s="48">
        <v>2916</v>
      </c>
      <c r="B258" s="48" t="s">
        <v>8031</v>
      </c>
      <c r="C258" s="48" t="s">
        <v>8032</v>
      </c>
      <c r="D258" s="48" t="s">
        <v>2377</v>
      </c>
      <c r="E258" s="62">
        <v>39.9572</v>
      </c>
      <c r="F258" s="62">
        <v>26.238900000000001</v>
      </c>
      <c r="G258" s="63">
        <v>-2900</v>
      </c>
      <c r="H258" s="63"/>
      <c r="I258" s="13" t="s">
        <v>54</v>
      </c>
      <c r="N258" s="38"/>
      <c r="O258" s="38"/>
      <c r="P258" s="38"/>
      <c r="Q258" s="38"/>
      <c r="R258" s="39"/>
      <c r="S258" s="39"/>
      <c r="T258" s="13"/>
      <c r="U258" s="13"/>
      <c r="V258" s="13"/>
      <c r="Y258" s="13"/>
      <c r="Z258" s="13"/>
      <c r="AA258" s="13"/>
      <c r="AB258" s="13"/>
      <c r="AC258" s="13"/>
      <c r="AD258" s="13"/>
      <c r="AE258" s="13"/>
      <c r="AF258" s="13"/>
      <c r="AG258" s="13"/>
      <c r="AH258" s="13"/>
      <c r="AI258" s="13"/>
      <c r="AJ258" s="13"/>
      <c r="AL258" s="13"/>
      <c r="AN258" s="13"/>
      <c r="AO258" s="13"/>
      <c r="AP258" s="13"/>
      <c r="AQ258" s="13"/>
    </row>
    <row r="259" spans="1:43" ht="12" customHeight="1" x14ac:dyDescent="0.25">
      <c r="A259" s="48">
        <v>3804</v>
      </c>
      <c r="B259" s="48" t="s">
        <v>8033</v>
      </c>
      <c r="C259" s="48" t="s">
        <v>8034</v>
      </c>
      <c r="D259" s="48" t="s">
        <v>3182</v>
      </c>
      <c r="E259" s="62">
        <v>31.420300000000001</v>
      </c>
      <c r="F259" s="62">
        <v>46.408200000000001</v>
      </c>
      <c r="G259" s="63">
        <v>-2900</v>
      </c>
      <c r="H259" s="63"/>
      <c r="N259" s="38"/>
      <c r="R259" s="39"/>
      <c r="S259" s="39"/>
      <c r="T259" s="13"/>
      <c r="U259" s="13"/>
      <c r="V259" s="13"/>
      <c r="X259" s="91"/>
      <c r="Y259" s="13"/>
      <c r="Z259" s="13"/>
      <c r="AA259" s="13"/>
      <c r="AB259" s="13"/>
      <c r="AC259" s="13"/>
      <c r="AD259" s="13"/>
      <c r="AE259" s="13"/>
      <c r="AF259" s="13"/>
      <c r="AG259" s="13"/>
      <c r="AH259" s="13"/>
      <c r="AI259" s="13"/>
      <c r="AJ259" s="13"/>
      <c r="AL259" s="13"/>
      <c r="AN259" s="13"/>
      <c r="AO259" s="13"/>
      <c r="AP259" s="13"/>
      <c r="AQ259" s="13"/>
    </row>
    <row r="260" spans="1:43" ht="12" customHeight="1" x14ac:dyDescent="0.25">
      <c r="A260" s="48">
        <v>1890</v>
      </c>
      <c r="B260" s="48" t="s">
        <v>8035</v>
      </c>
      <c r="C260" s="48" t="s">
        <v>8036</v>
      </c>
      <c r="D260" s="48" t="s">
        <v>7763</v>
      </c>
      <c r="E260" s="62">
        <v>37.551099999999998</v>
      </c>
      <c r="F260" s="62">
        <v>22.7182</v>
      </c>
      <c r="G260" s="63">
        <v>-2800</v>
      </c>
      <c r="H260" s="63"/>
      <c r="J260" s="13" t="s">
        <v>39</v>
      </c>
      <c r="R260" s="39"/>
      <c r="S260" s="39"/>
      <c r="T260" s="13"/>
      <c r="U260" s="13"/>
      <c r="V260" s="13"/>
      <c r="Y260" s="13"/>
      <c r="Z260" s="13"/>
      <c r="AA260" s="13"/>
      <c r="AB260" s="13"/>
      <c r="AC260" s="13"/>
      <c r="AD260" s="13"/>
      <c r="AE260" s="13"/>
      <c r="AF260" s="13"/>
      <c r="AG260" s="13"/>
      <c r="AH260" s="13"/>
      <c r="AI260" s="13"/>
      <c r="AJ260" s="13"/>
      <c r="AL260" s="13"/>
      <c r="AN260" s="13"/>
      <c r="AO260" s="13"/>
      <c r="AP260" s="13"/>
      <c r="AQ260" s="13"/>
    </row>
    <row r="261" spans="1:43" ht="12" customHeight="1" x14ac:dyDescent="0.25">
      <c r="A261" s="48">
        <v>3469</v>
      </c>
      <c r="B261" s="48" t="s">
        <v>8037</v>
      </c>
      <c r="C261" s="48" t="s">
        <v>8038</v>
      </c>
      <c r="D261" s="48" t="s">
        <v>2962</v>
      </c>
      <c r="E261" s="62">
        <v>33.271000000000001</v>
      </c>
      <c r="F261" s="62">
        <v>35.215499999999999</v>
      </c>
      <c r="G261" s="63">
        <v>-2750</v>
      </c>
      <c r="H261" s="63"/>
      <c r="K261" s="13" t="s">
        <v>39</v>
      </c>
      <c r="S261" s="39"/>
      <c r="T261" s="13"/>
      <c r="U261" s="13"/>
      <c r="V261" s="13"/>
      <c r="Y261" s="13"/>
      <c r="Z261" s="13"/>
      <c r="AA261" s="13"/>
      <c r="AB261" s="13"/>
      <c r="AC261" s="13"/>
      <c r="AD261" s="13"/>
      <c r="AE261" s="13"/>
      <c r="AF261" s="13"/>
      <c r="AG261" s="13"/>
      <c r="AH261" s="13"/>
      <c r="AI261" s="13"/>
      <c r="AJ261" s="13"/>
      <c r="AL261" s="13"/>
      <c r="AN261" s="13"/>
      <c r="AO261" s="13"/>
      <c r="AP261" s="13"/>
      <c r="AQ261" s="13"/>
    </row>
    <row r="262" spans="1:43" ht="12" customHeight="1" x14ac:dyDescent="0.25">
      <c r="A262" s="48">
        <v>3469.3</v>
      </c>
      <c r="B262" s="48" t="s">
        <v>8039</v>
      </c>
      <c r="C262" s="48" t="s">
        <v>8040</v>
      </c>
      <c r="D262" s="48" t="s">
        <v>2962</v>
      </c>
      <c r="E262" s="62">
        <v>33.227699999999999</v>
      </c>
      <c r="F262" s="62">
        <v>35.217700000000001</v>
      </c>
      <c r="G262" s="63">
        <v>-2750</v>
      </c>
      <c r="H262" s="63"/>
      <c r="K262" s="13" t="s">
        <v>39</v>
      </c>
      <c r="N262" s="38"/>
      <c r="O262" s="38"/>
      <c r="P262" s="38"/>
      <c r="Q262" s="38"/>
      <c r="R262" s="39"/>
      <c r="S262" s="39"/>
      <c r="T262" s="13"/>
      <c r="U262" s="13"/>
      <c r="V262" s="13"/>
      <c r="Y262" s="13"/>
      <c r="Z262" s="13"/>
      <c r="AA262" s="13"/>
      <c r="AB262" s="13"/>
      <c r="AC262" s="13"/>
      <c r="AD262" s="13"/>
      <c r="AE262" s="13"/>
      <c r="AF262" s="13"/>
      <c r="AG262" s="13"/>
      <c r="AH262" s="13"/>
      <c r="AI262" s="13"/>
      <c r="AJ262" s="13"/>
      <c r="AL262" s="13"/>
      <c r="AN262" s="13"/>
      <c r="AO262" s="13"/>
      <c r="AP262" s="13"/>
      <c r="AQ262" s="13"/>
    </row>
    <row r="263" spans="1:43" ht="12" customHeight="1" x14ac:dyDescent="0.25">
      <c r="A263" s="48">
        <v>3924</v>
      </c>
      <c r="B263" s="48" t="s">
        <v>8041</v>
      </c>
      <c r="C263" s="48" t="s">
        <v>8042</v>
      </c>
      <c r="D263" s="48" t="s">
        <v>3279</v>
      </c>
      <c r="E263" s="62">
        <v>29.933599999999998</v>
      </c>
      <c r="F263" s="62">
        <v>31.314779999999999</v>
      </c>
      <c r="G263" s="63">
        <v>-2750</v>
      </c>
      <c r="H263" s="63"/>
      <c r="Q263" s="38"/>
      <c r="R263" s="39"/>
      <c r="S263" s="39"/>
      <c r="T263" s="13"/>
      <c r="U263" s="13"/>
      <c r="V263" s="13"/>
      <c r="Y263" s="13"/>
      <c r="Z263" s="13"/>
      <c r="AA263" s="13"/>
      <c r="AB263" s="13"/>
      <c r="AC263" s="13"/>
      <c r="AD263" s="13"/>
      <c r="AE263" s="13"/>
      <c r="AF263" s="13"/>
      <c r="AG263" s="13"/>
      <c r="AH263" s="13"/>
      <c r="AI263" s="13"/>
      <c r="AJ263" s="13"/>
      <c r="AL263" s="13"/>
      <c r="AN263" s="13"/>
      <c r="AO263" s="13"/>
      <c r="AP263" s="13"/>
      <c r="AQ263" s="13"/>
    </row>
    <row r="264" spans="1:43" ht="12" customHeight="1" x14ac:dyDescent="0.25">
      <c r="A264" s="48">
        <v>3925</v>
      </c>
      <c r="C264" s="48" t="s">
        <v>8043</v>
      </c>
      <c r="D264" s="48" t="s">
        <v>3279</v>
      </c>
      <c r="E264" s="62">
        <v>29.900700000000001</v>
      </c>
      <c r="F264" s="62">
        <v>31.33</v>
      </c>
      <c r="G264" s="63">
        <v>-2750</v>
      </c>
      <c r="H264" s="63"/>
      <c r="R264" s="39"/>
      <c r="S264" s="39"/>
      <c r="T264" s="13"/>
      <c r="U264" s="13"/>
      <c r="V264" s="13"/>
      <c r="Y264" s="13"/>
      <c r="Z264" s="13"/>
      <c r="AA264" s="13"/>
      <c r="AB264" s="13"/>
      <c r="AC264" s="13"/>
      <c r="AD264" s="13"/>
      <c r="AE264" s="13"/>
      <c r="AF264" s="13"/>
      <c r="AG264" s="13"/>
      <c r="AH264" s="13"/>
      <c r="AI264" s="13"/>
      <c r="AJ264" s="13"/>
      <c r="AL264" s="13"/>
      <c r="AN264" s="13"/>
      <c r="AO264" s="13"/>
      <c r="AP264" s="13"/>
      <c r="AQ264" s="13"/>
    </row>
    <row r="265" spans="1:43" ht="12" customHeight="1" x14ac:dyDescent="0.25">
      <c r="A265" s="48">
        <v>3525</v>
      </c>
      <c r="B265" s="48" t="s">
        <v>8044</v>
      </c>
      <c r="C265" s="48" t="s">
        <v>8045</v>
      </c>
      <c r="D265" s="48" t="s">
        <v>3012</v>
      </c>
      <c r="E265" s="62">
        <v>28.888870000000001</v>
      </c>
      <c r="F265" s="62">
        <v>32.680934999999998</v>
      </c>
      <c r="G265" s="63">
        <v>-2600</v>
      </c>
      <c r="H265" s="63"/>
      <c r="R265" s="39"/>
      <c r="S265" s="39"/>
      <c r="T265" s="13"/>
      <c r="U265" s="13"/>
      <c r="V265" s="13"/>
      <c r="Y265" s="13"/>
      <c r="Z265" s="13"/>
      <c r="AA265" s="13"/>
      <c r="AB265" s="13"/>
      <c r="AC265" s="13"/>
      <c r="AD265" s="13"/>
      <c r="AE265" s="13"/>
      <c r="AF265" s="13"/>
      <c r="AG265" s="13"/>
      <c r="AH265" s="13"/>
      <c r="AI265" s="13"/>
      <c r="AJ265" s="13"/>
      <c r="AL265" s="13"/>
      <c r="AN265" s="13"/>
      <c r="AO265" s="13"/>
      <c r="AP265" s="13"/>
      <c r="AQ265" s="13"/>
    </row>
    <row r="266" spans="1:43" ht="12" customHeight="1" x14ac:dyDescent="0.25">
      <c r="A266" s="48">
        <v>3860.6</v>
      </c>
      <c r="C266" s="48" t="s">
        <v>8046</v>
      </c>
      <c r="D266" s="48" t="s">
        <v>7724</v>
      </c>
      <c r="E266" s="62">
        <v>23.920400000000001</v>
      </c>
      <c r="F266" s="62">
        <v>70.231300000000005</v>
      </c>
      <c r="G266" s="63">
        <v>-2600</v>
      </c>
      <c r="H266" s="63"/>
      <c r="R266" s="39"/>
      <c r="S266" s="39"/>
      <c r="T266" s="13"/>
      <c r="U266" s="13"/>
      <c r="V266" s="13"/>
      <c r="Y266" s="13"/>
      <c r="Z266" s="13"/>
      <c r="AA266" s="13"/>
      <c r="AB266" s="13"/>
      <c r="AC266" s="13"/>
      <c r="AD266" s="13"/>
      <c r="AE266" s="13"/>
      <c r="AF266" s="13"/>
      <c r="AG266" s="13"/>
      <c r="AH266" s="13"/>
      <c r="AI266" s="13"/>
      <c r="AJ266" s="13"/>
      <c r="AL266" s="13"/>
      <c r="AN266" s="13"/>
      <c r="AO266" s="13"/>
      <c r="AP266" s="13"/>
      <c r="AQ266" s="13"/>
    </row>
    <row r="267" spans="1:43" ht="12" customHeight="1" x14ac:dyDescent="0.25">
      <c r="A267" s="48">
        <v>3522</v>
      </c>
      <c r="B267" s="48" t="s">
        <v>8047</v>
      </c>
      <c r="C267" s="48" t="s">
        <v>8048</v>
      </c>
      <c r="D267" s="48" t="s">
        <v>3012</v>
      </c>
      <c r="E267" s="62">
        <v>29.584299999999999</v>
      </c>
      <c r="F267" s="62">
        <v>32.344000000000001</v>
      </c>
      <c r="G267" s="63">
        <v>-2550</v>
      </c>
      <c r="H267" s="63"/>
      <c r="N267" s="38"/>
      <c r="S267" s="39"/>
      <c r="T267" s="13"/>
      <c r="U267" s="13"/>
      <c r="V267" s="13"/>
      <c r="Y267" s="13"/>
      <c r="Z267" s="13"/>
      <c r="AA267" s="13"/>
      <c r="AB267" s="13"/>
      <c r="AC267" s="13"/>
      <c r="AD267" s="13"/>
      <c r="AE267" s="13"/>
      <c r="AF267" s="13"/>
      <c r="AG267" s="13"/>
      <c r="AH267" s="13"/>
      <c r="AI267" s="13"/>
      <c r="AJ267" s="13"/>
      <c r="AL267" s="13"/>
      <c r="AN267" s="13"/>
      <c r="AO267" s="13"/>
      <c r="AP267" s="13"/>
      <c r="AQ267" s="13"/>
    </row>
    <row r="268" spans="1:43" ht="12" customHeight="1" x14ac:dyDescent="0.25">
      <c r="A268" s="48">
        <v>6.6</v>
      </c>
      <c r="C268" s="48" t="s">
        <v>8049</v>
      </c>
      <c r="D268" s="48" t="s">
        <v>37</v>
      </c>
      <c r="E268" s="62">
        <v>52.764099999999999</v>
      </c>
      <c r="F268" s="62">
        <v>4.9371999999999998</v>
      </c>
      <c r="G268" s="63">
        <v>-2500</v>
      </c>
      <c r="H268" s="63" t="s">
        <v>39</v>
      </c>
      <c r="R268" s="39"/>
      <c r="S268" s="39"/>
      <c r="T268" s="13"/>
      <c r="U268" s="13"/>
      <c r="V268" s="13"/>
      <c r="Y268" s="13"/>
      <c r="Z268" s="13"/>
      <c r="AA268" s="13"/>
      <c r="AB268" s="13"/>
      <c r="AC268" s="13"/>
      <c r="AD268" s="13"/>
      <c r="AE268" s="13"/>
      <c r="AF268" s="13"/>
      <c r="AG268" s="13"/>
      <c r="AH268" s="13"/>
      <c r="AI268" s="13"/>
      <c r="AJ268" s="13"/>
      <c r="AL268" s="13"/>
      <c r="AN268" s="13"/>
      <c r="AO268" s="13"/>
      <c r="AP268" s="13"/>
      <c r="AQ268" s="13"/>
    </row>
    <row r="269" spans="1:43" ht="12" customHeight="1" x14ac:dyDescent="0.25">
      <c r="A269" s="48">
        <v>7</v>
      </c>
      <c r="C269" s="48" t="s">
        <v>8050</v>
      </c>
      <c r="D269" s="48" t="s">
        <v>37</v>
      </c>
      <c r="E269" s="62">
        <v>52.540356000000003</v>
      </c>
      <c r="F269" s="62">
        <v>4.7230999999999996</v>
      </c>
      <c r="G269" s="63">
        <v>-2500</v>
      </c>
      <c r="H269" s="63" t="s">
        <v>39</v>
      </c>
      <c r="N269" s="38"/>
      <c r="O269" s="38"/>
      <c r="P269" s="38"/>
      <c r="Q269" s="38"/>
      <c r="R269" s="39"/>
      <c r="S269" s="39"/>
      <c r="T269" s="13"/>
      <c r="U269" s="13"/>
      <c r="V269" s="13"/>
      <c r="Y269" s="13"/>
      <c r="Z269" s="13"/>
      <c r="AA269" s="13"/>
      <c r="AB269" s="13"/>
      <c r="AC269" s="13"/>
      <c r="AD269" s="13"/>
      <c r="AE269" s="13"/>
      <c r="AF269" s="13"/>
      <c r="AG269" s="13"/>
      <c r="AH269" s="13"/>
      <c r="AI269" s="13"/>
      <c r="AJ269" s="13"/>
      <c r="AL269" s="13"/>
      <c r="AN269" s="13"/>
      <c r="AO269" s="13"/>
      <c r="AP269" s="13"/>
      <c r="AQ269" s="13"/>
    </row>
    <row r="270" spans="1:43" ht="12" customHeight="1" x14ac:dyDescent="0.25">
      <c r="A270" s="48">
        <v>8</v>
      </c>
      <c r="B270" s="48" t="s">
        <v>8051</v>
      </c>
      <c r="C270" s="48" t="s">
        <v>8052</v>
      </c>
      <c r="D270" s="48" t="s">
        <v>37</v>
      </c>
      <c r="E270" s="62">
        <v>52.458150000000003</v>
      </c>
      <c r="F270" s="62">
        <v>4.6597400000000002</v>
      </c>
      <c r="G270" s="63">
        <v>-2500</v>
      </c>
      <c r="H270" s="63" t="s">
        <v>39</v>
      </c>
      <c r="N270" s="39"/>
      <c r="O270" s="39"/>
      <c r="P270" s="39"/>
      <c r="Q270" s="39"/>
      <c r="R270" s="39"/>
      <c r="S270" s="39"/>
      <c r="T270" s="13"/>
      <c r="U270" s="13"/>
      <c r="V270" s="13"/>
      <c r="Y270" s="13"/>
      <c r="Z270" s="13"/>
      <c r="AA270" s="13"/>
      <c r="AB270" s="13"/>
      <c r="AC270" s="13"/>
      <c r="AD270" s="13"/>
      <c r="AE270" s="13"/>
      <c r="AF270" s="13"/>
      <c r="AG270" s="13"/>
      <c r="AH270" s="13"/>
      <c r="AI270" s="13"/>
      <c r="AJ270" s="13"/>
      <c r="AL270" s="13"/>
      <c r="AN270" s="13"/>
      <c r="AO270" s="13"/>
      <c r="AP270" s="13"/>
      <c r="AQ270" s="13"/>
    </row>
    <row r="271" spans="1:43" ht="12" customHeight="1" x14ac:dyDescent="0.25">
      <c r="A271" s="48">
        <v>108</v>
      </c>
      <c r="B271" s="48" t="s">
        <v>8053</v>
      </c>
      <c r="C271" s="48" t="s">
        <v>8054</v>
      </c>
      <c r="D271" s="48" t="s">
        <v>45</v>
      </c>
      <c r="E271" s="62">
        <v>49.929792999999997</v>
      </c>
      <c r="F271" s="62">
        <v>-6.3215760000000003</v>
      </c>
      <c r="G271" s="63">
        <v>-2500</v>
      </c>
      <c r="H271" s="63" t="s">
        <v>39</v>
      </c>
      <c r="N271" s="39"/>
      <c r="R271" s="39"/>
      <c r="S271" s="39"/>
      <c r="T271" s="13"/>
      <c r="U271" s="13"/>
      <c r="V271" s="13"/>
      <c r="Y271" s="13"/>
      <c r="Z271" s="13"/>
      <c r="AA271" s="13"/>
      <c r="AB271" s="13"/>
      <c r="AC271" s="13"/>
      <c r="AD271" s="13"/>
      <c r="AE271" s="13"/>
      <c r="AF271" s="13"/>
      <c r="AG271" s="13"/>
      <c r="AH271" s="13"/>
      <c r="AI271" s="13"/>
      <c r="AJ271" s="13"/>
      <c r="AL271" s="13"/>
      <c r="AN271" s="13"/>
      <c r="AO271" s="13"/>
      <c r="AP271" s="13"/>
      <c r="AQ271" s="13"/>
    </row>
    <row r="272" spans="1:43" ht="12" customHeight="1" x14ac:dyDescent="0.25">
      <c r="A272" s="48">
        <v>451.1</v>
      </c>
      <c r="B272" s="48" t="s">
        <v>8055</v>
      </c>
      <c r="C272" s="48" t="s">
        <v>8056</v>
      </c>
      <c r="D272" s="48" t="s">
        <v>198</v>
      </c>
      <c r="E272" s="62">
        <v>42.371600000000001</v>
      </c>
      <c r="F272" s="62">
        <v>3.161</v>
      </c>
      <c r="G272" s="63">
        <v>-2500</v>
      </c>
      <c r="H272" s="63"/>
      <c r="N272" s="38"/>
      <c r="P272" s="38"/>
      <c r="R272" s="39"/>
      <c r="S272" s="39"/>
      <c r="T272" s="13"/>
      <c r="U272" s="13"/>
      <c r="V272" s="13"/>
      <c r="Y272" s="13"/>
      <c r="Z272" s="13"/>
      <c r="AA272" s="13"/>
      <c r="AB272" s="13"/>
      <c r="AC272" s="13"/>
      <c r="AD272" s="13"/>
      <c r="AE272" s="13"/>
      <c r="AF272" s="13"/>
      <c r="AG272" s="13"/>
      <c r="AH272" s="13"/>
      <c r="AI272" s="13"/>
      <c r="AJ272" s="13"/>
      <c r="AL272" s="13"/>
      <c r="AN272" s="13"/>
      <c r="AO272" s="13"/>
      <c r="AP272" s="13"/>
      <c r="AQ272" s="13"/>
    </row>
    <row r="273" spans="1:43" ht="12" customHeight="1" x14ac:dyDescent="0.25">
      <c r="A273" s="48">
        <v>557.1</v>
      </c>
      <c r="C273" s="48" t="s">
        <v>8057</v>
      </c>
      <c r="D273" s="48" t="s">
        <v>246</v>
      </c>
      <c r="E273" s="62">
        <v>48.3904</v>
      </c>
      <c r="F273" s="62">
        <v>-4.9588000000000001</v>
      </c>
      <c r="G273" s="63">
        <v>-2500</v>
      </c>
      <c r="H273" s="63" t="s">
        <v>39</v>
      </c>
      <c r="N273" s="38"/>
      <c r="O273" s="38"/>
      <c r="P273" s="38"/>
      <c r="Q273" s="38"/>
      <c r="R273" s="39"/>
      <c r="S273" s="39"/>
      <c r="T273" s="13"/>
      <c r="U273" s="13"/>
      <c r="V273" s="13"/>
      <c r="Y273" s="13"/>
      <c r="Z273" s="13"/>
      <c r="AA273" s="13"/>
      <c r="AB273" s="13"/>
      <c r="AC273" s="13"/>
      <c r="AD273" s="13"/>
      <c r="AE273" s="13"/>
      <c r="AF273" s="13"/>
      <c r="AG273" s="13"/>
      <c r="AH273" s="13"/>
      <c r="AI273" s="13"/>
      <c r="AJ273" s="13"/>
      <c r="AL273" s="13"/>
      <c r="AN273" s="13"/>
      <c r="AO273" s="13"/>
      <c r="AP273" s="13"/>
      <c r="AQ273" s="13"/>
    </row>
    <row r="274" spans="1:43" ht="12" customHeight="1" x14ac:dyDescent="0.25">
      <c r="A274" s="48">
        <v>1653</v>
      </c>
      <c r="B274" s="48" t="s">
        <v>8058</v>
      </c>
      <c r="C274" s="48" t="s">
        <v>8059</v>
      </c>
      <c r="D274" s="48" t="s">
        <v>1093</v>
      </c>
      <c r="E274" s="62">
        <v>38.022976999999997</v>
      </c>
      <c r="F274" s="62">
        <v>24.017909</v>
      </c>
      <c r="G274" s="63">
        <v>-2500</v>
      </c>
      <c r="H274" s="63"/>
      <c r="J274" s="13" t="s">
        <v>39</v>
      </c>
      <c r="N274" s="38"/>
      <c r="O274" s="38"/>
      <c r="P274" s="38"/>
      <c r="R274" s="39"/>
      <c r="S274" s="39"/>
      <c r="T274" s="13"/>
      <c r="U274" s="13"/>
      <c r="V274" s="13"/>
      <c r="Y274" s="13"/>
      <c r="Z274" s="13"/>
      <c r="AA274" s="13"/>
      <c r="AB274" s="13"/>
      <c r="AC274" s="13"/>
      <c r="AD274" s="13"/>
      <c r="AE274" s="13"/>
      <c r="AF274" s="13"/>
      <c r="AG274" s="13"/>
      <c r="AH274" s="13"/>
      <c r="AI274" s="13"/>
      <c r="AJ274" s="13"/>
      <c r="AL274" s="13"/>
      <c r="AN274" s="13"/>
      <c r="AO274" s="13"/>
      <c r="AP274" s="13"/>
      <c r="AQ274" s="13"/>
    </row>
    <row r="275" spans="1:43" ht="12" customHeight="1" x14ac:dyDescent="0.25">
      <c r="A275" s="48">
        <v>1703.2</v>
      </c>
      <c r="B275" s="48" t="s">
        <v>8060</v>
      </c>
      <c r="C275" s="48" t="s">
        <v>8061</v>
      </c>
      <c r="D275" s="48" t="s">
        <v>1152</v>
      </c>
      <c r="E275" s="62">
        <v>38.409300000000002</v>
      </c>
      <c r="F275" s="62">
        <v>23.683299999999999</v>
      </c>
      <c r="G275" s="63">
        <v>-2500</v>
      </c>
      <c r="H275" s="63"/>
      <c r="N275" s="38"/>
      <c r="O275" s="38"/>
      <c r="P275" s="38"/>
      <c r="Q275" s="38"/>
      <c r="R275" s="39"/>
      <c r="S275" s="39"/>
      <c r="T275" s="13"/>
      <c r="U275" s="13"/>
      <c r="V275" s="13"/>
      <c r="Y275" s="13"/>
      <c r="Z275" s="13"/>
      <c r="AA275" s="13"/>
      <c r="AB275" s="13"/>
      <c r="AC275" s="13"/>
      <c r="AD275" s="13"/>
      <c r="AE275" s="13"/>
      <c r="AF275" s="13"/>
      <c r="AG275" s="13"/>
      <c r="AH275" s="13"/>
      <c r="AI275" s="13"/>
      <c r="AJ275" s="13"/>
      <c r="AL275" s="13"/>
      <c r="AN275" s="13"/>
      <c r="AO275" s="13"/>
      <c r="AP275" s="13"/>
      <c r="AQ275" s="13"/>
    </row>
    <row r="276" spans="1:43" ht="12" customHeight="1" x14ac:dyDescent="0.25">
      <c r="A276" s="48">
        <v>1703.3</v>
      </c>
      <c r="C276" s="48" t="s">
        <v>8062</v>
      </c>
      <c r="D276" s="48" t="s">
        <v>1152</v>
      </c>
      <c r="E276" s="62">
        <v>38.412399999999998</v>
      </c>
      <c r="F276" s="62">
        <v>23.700600000000001</v>
      </c>
      <c r="G276" s="63">
        <v>-2500</v>
      </c>
      <c r="H276" s="63"/>
      <c r="N276" s="38"/>
      <c r="O276" s="38"/>
      <c r="P276" s="38"/>
      <c r="R276" s="39"/>
      <c r="S276" s="39"/>
      <c r="T276" s="13"/>
      <c r="U276" s="13"/>
      <c r="V276" s="13"/>
      <c r="Y276" s="13"/>
      <c r="Z276" s="13"/>
      <c r="AA276" s="13"/>
      <c r="AB276" s="13"/>
      <c r="AC276" s="13"/>
      <c r="AD276" s="13"/>
      <c r="AE276" s="13"/>
      <c r="AF276" s="13"/>
      <c r="AG276" s="13"/>
      <c r="AH276" s="13"/>
      <c r="AI276" s="13"/>
      <c r="AJ276" s="13"/>
      <c r="AL276" s="13"/>
      <c r="AN276" s="13"/>
      <c r="AO276" s="13"/>
      <c r="AP276" s="13"/>
      <c r="AQ276" s="13"/>
    </row>
    <row r="277" spans="1:43" ht="12" customHeight="1" x14ac:dyDescent="0.25">
      <c r="A277" s="48">
        <v>1703.4</v>
      </c>
      <c r="B277" s="48" t="s">
        <v>8063</v>
      </c>
      <c r="C277" s="48" t="s">
        <v>8064</v>
      </c>
      <c r="D277" s="48" t="s">
        <v>1152</v>
      </c>
      <c r="E277" s="62">
        <v>38.408999999999999</v>
      </c>
      <c r="F277" s="62">
        <v>23.713999999999999</v>
      </c>
      <c r="G277" s="63">
        <v>-2500</v>
      </c>
      <c r="H277" s="63"/>
      <c r="N277" s="39"/>
      <c r="O277" s="39"/>
      <c r="P277" s="39"/>
      <c r="Q277" s="39"/>
      <c r="R277" s="39"/>
      <c r="S277" s="39"/>
      <c r="T277" s="13"/>
      <c r="U277" s="13"/>
      <c r="V277" s="13"/>
      <c r="Y277" s="13"/>
      <c r="Z277" s="13"/>
      <c r="AA277" s="13"/>
      <c r="AB277" s="13"/>
      <c r="AC277" s="13"/>
      <c r="AD277" s="13"/>
      <c r="AE277" s="13"/>
      <c r="AF277" s="13"/>
      <c r="AG277" s="13"/>
      <c r="AH277" s="13"/>
      <c r="AI277" s="13"/>
      <c r="AJ277" s="13"/>
      <c r="AL277" s="13"/>
      <c r="AN277" s="13"/>
      <c r="AO277" s="13"/>
      <c r="AP277" s="13"/>
      <c r="AQ277" s="13"/>
    </row>
    <row r="278" spans="1:43" ht="12" customHeight="1" x14ac:dyDescent="0.25">
      <c r="A278" s="48">
        <v>1704.2</v>
      </c>
      <c r="C278" s="48" t="s">
        <v>8065</v>
      </c>
      <c r="D278" s="48" t="s">
        <v>1152</v>
      </c>
      <c r="E278" s="62">
        <v>38.402999999999999</v>
      </c>
      <c r="F278" s="62">
        <v>23.821000000000002</v>
      </c>
      <c r="G278" s="63">
        <v>-2500</v>
      </c>
      <c r="H278" s="63" t="s">
        <v>39</v>
      </c>
      <c r="N278" s="39"/>
      <c r="O278" s="39"/>
      <c r="P278" s="39"/>
      <c r="Q278" s="39"/>
      <c r="R278" s="39"/>
      <c r="S278" s="39"/>
      <c r="T278" s="13"/>
      <c r="U278" s="13"/>
      <c r="V278" s="13"/>
      <c r="Y278" s="13"/>
      <c r="Z278" s="13"/>
      <c r="AA278" s="13"/>
      <c r="AB278" s="13"/>
      <c r="AC278" s="13"/>
      <c r="AD278" s="13"/>
      <c r="AE278" s="13"/>
      <c r="AF278" s="13"/>
      <c r="AG278" s="13"/>
      <c r="AH278" s="13"/>
      <c r="AI278" s="13"/>
      <c r="AJ278" s="13"/>
      <c r="AL278" s="13"/>
      <c r="AN278" s="13"/>
      <c r="AO278" s="13"/>
      <c r="AP278" s="13"/>
      <c r="AQ278" s="13"/>
    </row>
    <row r="279" spans="1:43" ht="12" customHeight="1" x14ac:dyDescent="0.25">
      <c r="A279" s="48">
        <v>1705</v>
      </c>
      <c r="B279" s="48" t="s">
        <v>8066</v>
      </c>
      <c r="C279" s="48" t="s">
        <v>8067</v>
      </c>
      <c r="D279" s="48" t="s">
        <v>1152</v>
      </c>
      <c r="E279" s="62">
        <v>38.387</v>
      </c>
      <c r="F279" s="62">
        <v>23.909099999999999</v>
      </c>
      <c r="G279" s="63">
        <v>-2500</v>
      </c>
      <c r="H279" s="63" t="s">
        <v>39</v>
      </c>
      <c r="J279" s="13" t="s">
        <v>39</v>
      </c>
      <c r="N279" s="39"/>
      <c r="O279" s="39"/>
      <c r="P279" s="39"/>
      <c r="R279" s="39"/>
      <c r="S279" s="39"/>
      <c r="T279" s="13"/>
      <c r="U279" s="13"/>
      <c r="V279" s="13"/>
      <c r="Y279" s="13"/>
      <c r="Z279" s="13"/>
      <c r="AA279" s="13"/>
      <c r="AB279" s="13"/>
      <c r="AC279" s="13"/>
      <c r="AD279" s="13"/>
      <c r="AE279" s="13"/>
      <c r="AF279" s="13"/>
      <c r="AG279" s="13"/>
      <c r="AH279" s="13"/>
      <c r="AI279" s="13"/>
      <c r="AJ279" s="13"/>
      <c r="AL279" s="13"/>
      <c r="AN279" s="13"/>
      <c r="AO279" s="13"/>
      <c r="AP279" s="13"/>
      <c r="AQ279" s="13"/>
    </row>
    <row r="280" spans="1:43" ht="12" customHeight="1" x14ac:dyDescent="0.25">
      <c r="A280" s="48">
        <v>1707</v>
      </c>
      <c r="C280" s="48" t="s">
        <v>8068</v>
      </c>
      <c r="D280" s="48" t="s">
        <v>1152</v>
      </c>
      <c r="E280" s="62">
        <v>38.301918000000001</v>
      </c>
      <c r="F280" s="62">
        <v>24.11946</v>
      </c>
      <c r="G280" s="63">
        <v>-2500</v>
      </c>
      <c r="H280" s="63"/>
      <c r="N280" s="38"/>
      <c r="O280" s="38"/>
      <c r="P280" s="39"/>
      <c r="Q280" s="38"/>
      <c r="R280" s="39"/>
      <c r="S280" s="39"/>
      <c r="T280" s="13"/>
      <c r="U280" s="13"/>
      <c r="V280" s="13"/>
      <c r="Y280" s="13"/>
      <c r="Z280" s="13"/>
      <c r="AA280" s="13"/>
      <c r="AB280" s="13"/>
      <c r="AC280" s="13"/>
      <c r="AD280" s="13"/>
      <c r="AE280" s="13"/>
      <c r="AF280" s="13"/>
      <c r="AG280" s="13"/>
      <c r="AH280" s="13"/>
      <c r="AI280" s="13"/>
      <c r="AJ280" s="13"/>
      <c r="AL280" s="13"/>
      <c r="AN280" s="13"/>
      <c r="AO280" s="13"/>
      <c r="AP280" s="13"/>
      <c r="AQ280" s="13"/>
    </row>
    <row r="281" spans="1:43" ht="12" customHeight="1" x14ac:dyDescent="0.25">
      <c r="A281" s="48">
        <v>1859</v>
      </c>
      <c r="C281" s="48" t="s">
        <v>8069</v>
      </c>
      <c r="D281" s="48" t="s">
        <v>7763</v>
      </c>
      <c r="E281" s="62">
        <v>37.840000000000003</v>
      </c>
      <c r="F281" s="62">
        <v>23.064499999999999</v>
      </c>
      <c r="G281" s="63">
        <v>-2500</v>
      </c>
      <c r="H281" s="63"/>
      <c r="N281" s="39"/>
      <c r="O281" s="39"/>
      <c r="P281" s="39"/>
      <c r="Q281" s="39"/>
      <c r="R281" s="39"/>
      <c r="S281" s="39"/>
      <c r="T281" s="13"/>
      <c r="U281" s="13"/>
      <c r="V281" s="13"/>
      <c r="Y281" s="13"/>
      <c r="Z281" s="13"/>
      <c r="AA281" s="13"/>
      <c r="AB281" s="13"/>
      <c r="AC281" s="13"/>
      <c r="AD281" s="13"/>
      <c r="AE281" s="13"/>
      <c r="AF281" s="13"/>
      <c r="AG281" s="13"/>
      <c r="AH281" s="13"/>
      <c r="AI281" s="13"/>
      <c r="AJ281" s="13"/>
      <c r="AL281" s="13"/>
      <c r="AN281" s="13"/>
      <c r="AO281" s="13"/>
      <c r="AP281" s="13"/>
      <c r="AQ281" s="13"/>
    </row>
    <row r="282" spans="1:43" ht="12" customHeight="1" x14ac:dyDescent="0.25">
      <c r="A282" s="48">
        <v>1862</v>
      </c>
      <c r="C282" s="48" t="s">
        <v>8070</v>
      </c>
      <c r="D282" s="48" t="s">
        <v>7763</v>
      </c>
      <c r="E282" s="62">
        <v>37.758299999999998</v>
      </c>
      <c r="F282" s="62">
        <v>23.1541</v>
      </c>
      <c r="G282" s="63">
        <v>-2500</v>
      </c>
      <c r="H282" s="63"/>
      <c r="J282" s="13" t="s">
        <v>39</v>
      </c>
      <c r="O282" s="39"/>
      <c r="P282" s="39"/>
      <c r="R282" s="39"/>
      <c r="S282" s="39"/>
      <c r="T282" s="13"/>
      <c r="U282" s="13"/>
      <c r="V282" s="13"/>
      <c r="Y282" s="13"/>
      <c r="Z282" s="13"/>
      <c r="AA282" s="13"/>
      <c r="AB282" s="13"/>
      <c r="AC282" s="13"/>
      <c r="AD282" s="13"/>
      <c r="AE282" s="13"/>
      <c r="AF282" s="13"/>
      <c r="AG282" s="13"/>
      <c r="AH282" s="13"/>
      <c r="AI282" s="13"/>
      <c r="AJ282" s="13"/>
      <c r="AL282" s="13"/>
      <c r="AN282" s="13"/>
      <c r="AO282" s="13"/>
      <c r="AP282" s="13"/>
      <c r="AQ282" s="13"/>
    </row>
    <row r="283" spans="1:43" ht="12" customHeight="1" x14ac:dyDescent="0.25">
      <c r="A283" s="48">
        <v>1865</v>
      </c>
      <c r="B283" s="48" t="s">
        <v>8071</v>
      </c>
      <c r="C283" s="48" t="s">
        <v>8072</v>
      </c>
      <c r="D283" s="48" t="s">
        <v>7763</v>
      </c>
      <c r="E283" s="62">
        <v>37.751399999999997</v>
      </c>
      <c r="F283" s="62">
        <v>23.422599999999999</v>
      </c>
      <c r="G283" s="63">
        <v>-2500</v>
      </c>
      <c r="H283" s="63"/>
      <c r="I283" s="13" t="s">
        <v>54</v>
      </c>
      <c r="J283" s="13" t="s">
        <v>39</v>
      </c>
      <c r="N283" s="39"/>
      <c r="O283" s="39"/>
      <c r="P283" s="39"/>
      <c r="Q283" s="39"/>
      <c r="R283" s="39"/>
      <c r="S283" s="39"/>
      <c r="T283" s="13"/>
      <c r="U283" s="13"/>
      <c r="V283" s="13"/>
      <c r="Y283" s="13"/>
      <c r="Z283" s="13"/>
      <c r="AA283" s="13"/>
      <c r="AB283" s="13"/>
      <c r="AC283" s="13"/>
      <c r="AD283" s="13"/>
      <c r="AE283" s="13"/>
      <c r="AF283" s="13"/>
      <c r="AG283" s="13"/>
      <c r="AH283" s="13"/>
      <c r="AI283" s="13"/>
      <c r="AJ283" s="13"/>
      <c r="AL283" s="13"/>
      <c r="AN283" s="13"/>
      <c r="AO283" s="13"/>
      <c r="AP283" s="13"/>
      <c r="AQ283" s="13"/>
    </row>
    <row r="284" spans="1:43" ht="12" customHeight="1" x14ac:dyDescent="0.25">
      <c r="A284" s="48">
        <v>1866</v>
      </c>
      <c r="B284" s="48" t="s">
        <v>8073</v>
      </c>
      <c r="C284" s="48" t="s">
        <v>8074</v>
      </c>
      <c r="D284" s="48" t="s">
        <v>7763</v>
      </c>
      <c r="E284" s="62">
        <v>37.747653</v>
      </c>
      <c r="F284" s="62">
        <v>23.424636</v>
      </c>
      <c r="G284" s="63">
        <v>-2500</v>
      </c>
      <c r="H284" s="63"/>
      <c r="I284" s="13" t="s">
        <v>54</v>
      </c>
      <c r="J284" s="13" t="s">
        <v>39</v>
      </c>
      <c r="N284" s="38"/>
      <c r="O284" s="38"/>
      <c r="P284" s="38"/>
      <c r="S284" s="39"/>
      <c r="T284" s="13"/>
      <c r="U284" s="13"/>
      <c r="V284" s="13"/>
      <c r="Y284" s="13"/>
      <c r="Z284" s="13"/>
      <c r="AA284" s="13"/>
      <c r="AB284" s="13"/>
      <c r="AC284" s="13"/>
      <c r="AD284" s="13"/>
      <c r="AE284" s="13"/>
      <c r="AF284" s="13"/>
      <c r="AG284" s="13"/>
      <c r="AH284" s="13"/>
      <c r="AI284" s="13"/>
      <c r="AJ284" s="13"/>
      <c r="AL284" s="13"/>
      <c r="AN284" s="13"/>
      <c r="AO284" s="13"/>
      <c r="AP284" s="13"/>
      <c r="AQ284" s="13"/>
    </row>
    <row r="285" spans="1:43" ht="12" customHeight="1" x14ac:dyDescent="0.25">
      <c r="A285" s="48">
        <v>1946</v>
      </c>
      <c r="B285" s="48" t="s">
        <v>8075</v>
      </c>
      <c r="C285" s="48" t="s">
        <v>8076</v>
      </c>
      <c r="D285" s="48" t="s">
        <v>7763</v>
      </c>
      <c r="E285" s="62">
        <v>37.5304</v>
      </c>
      <c r="F285" s="62">
        <v>21.591100000000001</v>
      </c>
      <c r="G285" s="63">
        <v>-2500</v>
      </c>
      <c r="H285" s="63"/>
      <c r="J285" s="13" t="s">
        <v>39</v>
      </c>
      <c r="R285" s="39"/>
      <c r="S285" s="39"/>
      <c r="T285" s="13"/>
      <c r="U285" s="13"/>
      <c r="V285" s="13"/>
      <c r="Y285" s="13"/>
      <c r="Z285" s="13"/>
      <c r="AA285" s="13"/>
      <c r="AB285" s="13"/>
      <c r="AC285" s="13"/>
      <c r="AD285" s="13"/>
      <c r="AE285" s="13"/>
      <c r="AF285" s="13"/>
      <c r="AG285" s="13"/>
      <c r="AH285" s="13"/>
      <c r="AI285" s="13"/>
      <c r="AJ285" s="13"/>
      <c r="AL285" s="13"/>
      <c r="AN285" s="13"/>
      <c r="AO285" s="13"/>
      <c r="AP285" s="13"/>
      <c r="AQ285" s="13"/>
    </row>
    <row r="286" spans="1:43" ht="12" customHeight="1" x14ac:dyDescent="0.25">
      <c r="A286" s="48">
        <v>1950.1</v>
      </c>
      <c r="B286" s="48" t="s">
        <v>8077</v>
      </c>
      <c r="C286" s="48" t="s">
        <v>8078</v>
      </c>
      <c r="D286" s="48" t="s">
        <v>7763</v>
      </c>
      <c r="E286" s="62">
        <v>37.94</v>
      </c>
      <c r="F286" s="62">
        <v>21.202000000000002</v>
      </c>
      <c r="G286" s="63">
        <v>-2500</v>
      </c>
      <c r="H286" s="63"/>
      <c r="N286" s="38"/>
      <c r="Q286" s="38"/>
      <c r="R286" s="39"/>
      <c r="S286" s="39"/>
      <c r="T286" s="13"/>
      <c r="U286" s="13"/>
      <c r="V286" s="13"/>
      <c r="Y286" s="13"/>
      <c r="Z286" s="13"/>
      <c r="AA286" s="13"/>
      <c r="AB286" s="13"/>
      <c r="AC286" s="13"/>
      <c r="AD286" s="13"/>
      <c r="AE286" s="13"/>
      <c r="AF286" s="13"/>
      <c r="AG286" s="13"/>
      <c r="AH286" s="13"/>
      <c r="AI286" s="13"/>
      <c r="AJ286" s="13"/>
      <c r="AL286" s="13"/>
      <c r="AN286" s="13"/>
      <c r="AO286" s="13"/>
      <c r="AP286" s="13"/>
      <c r="AQ286" s="13"/>
    </row>
    <row r="287" spans="1:43" ht="12" customHeight="1" x14ac:dyDescent="0.25">
      <c r="A287" s="48">
        <v>2028</v>
      </c>
      <c r="B287" s="48" t="s">
        <v>8079</v>
      </c>
      <c r="C287" s="48" t="s">
        <v>8080</v>
      </c>
      <c r="D287" s="48" t="s">
        <v>1457</v>
      </c>
      <c r="E287" s="62">
        <v>36.221699999999998</v>
      </c>
      <c r="F287" s="62">
        <v>23.058499999999999</v>
      </c>
      <c r="G287" s="63">
        <v>-2500</v>
      </c>
      <c r="H287" s="63"/>
      <c r="I287" s="13" t="s">
        <v>39</v>
      </c>
      <c r="K287" s="13" t="s">
        <v>39</v>
      </c>
      <c r="R287" s="39"/>
      <c r="S287" s="39"/>
      <c r="T287" s="13"/>
      <c r="U287" s="13"/>
      <c r="V287" s="13"/>
      <c r="Y287" s="13"/>
      <c r="Z287" s="13"/>
      <c r="AA287" s="13"/>
      <c r="AB287" s="13"/>
      <c r="AC287" s="13"/>
      <c r="AD287" s="13"/>
      <c r="AE287" s="13"/>
      <c r="AF287" s="13"/>
      <c r="AG287" s="13"/>
      <c r="AH287" s="13"/>
      <c r="AI287" s="13"/>
      <c r="AJ287" s="13"/>
      <c r="AL287" s="13"/>
      <c r="AN287" s="13"/>
      <c r="AO287" s="13"/>
      <c r="AP287" s="13"/>
      <c r="AQ287" s="13"/>
    </row>
    <row r="288" spans="1:43" ht="12" customHeight="1" x14ac:dyDescent="0.25">
      <c r="A288" s="48">
        <v>2052</v>
      </c>
      <c r="C288" s="48" t="s">
        <v>8081</v>
      </c>
      <c r="D288" s="48" t="s">
        <v>1527</v>
      </c>
      <c r="E288" s="62">
        <v>37.409700000000001</v>
      </c>
      <c r="F288" s="62">
        <v>24.479800000000001</v>
      </c>
      <c r="G288" s="63">
        <v>-2500</v>
      </c>
      <c r="H288" s="63"/>
      <c r="N288" s="38"/>
      <c r="R288" s="39"/>
      <c r="S288" s="39"/>
      <c r="T288" s="13"/>
      <c r="U288" s="13"/>
      <c r="V288" s="13"/>
      <c r="Y288" s="13"/>
      <c r="Z288" s="13"/>
      <c r="AA288" s="13"/>
      <c r="AB288" s="13"/>
      <c r="AC288" s="13"/>
      <c r="AD288" s="13"/>
      <c r="AE288" s="13"/>
      <c r="AF288" s="13"/>
      <c r="AG288" s="13"/>
      <c r="AH288" s="13"/>
      <c r="AI288" s="13"/>
      <c r="AJ288" s="13"/>
      <c r="AL288" s="13"/>
      <c r="AN288" s="13"/>
      <c r="AO288" s="13"/>
      <c r="AP288" s="13"/>
      <c r="AQ288" s="13"/>
    </row>
    <row r="289" spans="1:43" ht="12" customHeight="1" x14ac:dyDescent="0.25">
      <c r="A289" s="48">
        <v>2052.1</v>
      </c>
      <c r="C289" s="48" t="s">
        <v>8082</v>
      </c>
      <c r="D289" s="48" t="s">
        <v>1527</v>
      </c>
      <c r="E289" s="62">
        <v>37.387999999999998</v>
      </c>
      <c r="F289" s="62">
        <v>24.462</v>
      </c>
      <c r="G289" s="63">
        <v>-2500</v>
      </c>
      <c r="H289" s="63"/>
      <c r="I289" s="13" t="s">
        <v>54</v>
      </c>
      <c r="N289" s="38"/>
      <c r="R289" s="39"/>
      <c r="S289" s="39"/>
      <c r="T289" s="13"/>
      <c r="U289" s="13"/>
      <c r="V289" s="13"/>
      <c r="Y289" s="13"/>
      <c r="Z289" s="13"/>
      <c r="AA289" s="13"/>
      <c r="AB289" s="13"/>
      <c r="AC289" s="13"/>
      <c r="AD289" s="13"/>
      <c r="AE289" s="13"/>
      <c r="AF289" s="13"/>
      <c r="AG289" s="13"/>
      <c r="AH289" s="13"/>
      <c r="AI289" s="13"/>
      <c r="AJ289" s="13"/>
      <c r="AL289" s="13"/>
      <c r="AN289" s="13"/>
      <c r="AO289" s="13"/>
      <c r="AP289" s="13"/>
      <c r="AQ289" s="13"/>
    </row>
    <row r="290" spans="1:43" ht="12" customHeight="1" x14ac:dyDescent="0.25">
      <c r="A290" s="48">
        <v>2069</v>
      </c>
      <c r="B290" s="48" t="s">
        <v>8083</v>
      </c>
      <c r="C290" s="48" t="s">
        <v>8084</v>
      </c>
      <c r="D290" s="48" t="s">
        <v>1527</v>
      </c>
      <c r="E290" s="62">
        <v>37.490600000000001</v>
      </c>
      <c r="F290" s="62">
        <v>24.934000000000001</v>
      </c>
      <c r="G290" s="63">
        <v>-2500</v>
      </c>
      <c r="H290" s="63" t="s">
        <v>39</v>
      </c>
      <c r="J290" s="13" t="s">
        <v>39</v>
      </c>
      <c r="K290" s="13" t="s">
        <v>39</v>
      </c>
      <c r="N290" s="38"/>
      <c r="S290" s="39"/>
      <c r="T290" s="13"/>
      <c r="U290" s="13"/>
      <c r="V290" s="13"/>
      <c r="Y290" s="13"/>
      <c r="Z290" s="13"/>
      <c r="AA290" s="13"/>
      <c r="AB290" s="13"/>
      <c r="AC290" s="13"/>
      <c r="AD290" s="13"/>
      <c r="AE290" s="13"/>
      <c r="AF290" s="13"/>
      <c r="AG290" s="13"/>
      <c r="AH290" s="13"/>
      <c r="AI290" s="13"/>
      <c r="AJ290" s="13"/>
      <c r="AL290" s="13"/>
      <c r="AN290" s="13"/>
      <c r="AO290" s="13"/>
      <c r="AP290" s="13"/>
      <c r="AQ290" s="13"/>
    </row>
    <row r="291" spans="1:43" ht="12" customHeight="1" x14ac:dyDescent="0.25">
      <c r="A291" s="48">
        <v>2076</v>
      </c>
      <c r="C291" s="48" t="s">
        <v>8085</v>
      </c>
      <c r="D291" s="48" t="s">
        <v>1527</v>
      </c>
      <c r="E291" s="62">
        <v>37.015000000000001</v>
      </c>
      <c r="F291" s="62">
        <v>24.689</v>
      </c>
      <c r="G291" s="63">
        <v>-2500</v>
      </c>
      <c r="H291" s="63"/>
      <c r="N291" s="38"/>
      <c r="R291" s="39"/>
      <c r="S291" s="39"/>
      <c r="T291" s="13"/>
      <c r="U291" s="13"/>
      <c r="V291" s="13"/>
      <c r="Y291" s="13"/>
      <c r="Z291" s="13"/>
      <c r="AA291" s="13"/>
      <c r="AB291" s="13"/>
      <c r="AC291" s="13"/>
      <c r="AD291" s="13"/>
      <c r="AE291" s="13"/>
      <c r="AF291" s="13"/>
      <c r="AG291" s="13"/>
      <c r="AH291" s="13"/>
      <c r="AI291" s="13"/>
      <c r="AJ291" s="13"/>
      <c r="AL291" s="13"/>
      <c r="AN291" s="13"/>
      <c r="AO291" s="13"/>
      <c r="AP291" s="13"/>
      <c r="AQ291" s="13"/>
    </row>
    <row r="292" spans="1:43" ht="12" customHeight="1" x14ac:dyDescent="0.25">
      <c r="A292" s="48">
        <v>2077</v>
      </c>
      <c r="B292" s="48" t="s">
        <v>8086</v>
      </c>
      <c r="C292" s="48" t="s">
        <v>8087</v>
      </c>
      <c r="D292" s="48" t="s">
        <v>1527</v>
      </c>
      <c r="E292" s="62">
        <v>36.975000000000001</v>
      </c>
      <c r="F292" s="62">
        <v>24.745000000000001</v>
      </c>
      <c r="G292" s="63">
        <v>-2500</v>
      </c>
      <c r="H292" s="63"/>
      <c r="R292" s="39"/>
      <c r="S292" s="39"/>
      <c r="T292" s="13"/>
      <c r="U292" s="13"/>
      <c r="V292" s="13"/>
      <c r="Y292" s="13"/>
      <c r="Z292" s="13"/>
      <c r="AA292" s="13"/>
      <c r="AB292" s="13"/>
      <c r="AC292" s="13"/>
      <c r="AD292" s="13"/>
      <c r="AE292" s="13"/>
      <c r="AF292" s="13"/>
      <c r="AG292" s="13"/>
      <c r="AH292" s="13"/>
      <c r="AI292" s="13"/>
      <c r="AJ292" s="13"/>
      <c r="AL292" s="13"/>
      <c r="AN292" s="13"/>
      <c r="AO292" s="13"/>
      <c r="AP292" s="13"/>
      <c r="AQ292" s="13"/>
    </row>
    <row r="293" spans="1:43" ht="12" customHeight="1" x14ac:dyDescent="0.25">
      <c r="A293" s="48">
        <v>2141.1</v>
      </c>
      <c r="C293" s="48" t="s">
        <v>8088</v>
      </c>
      <c r="D293" s="48" t="s">
        <v>1527</v>
      </c>
      <c r="E293" s="62">
        <v>36.665399999999998</v>
      </c>
      <c r="F293" s="62">
        <v>24.857900000000001</v>
      </c>
      <c r="G293" s="63">
        <v>-2500</v>
      </c>
      <c r="H293" s="63"/>
      <c r="N293" s="38"/>
      <c r="O293" s="38"/>
      <c r="P293" s="38"/>
      <c r="Q293" s="38"/>
      <c r="R293" s="39"/>
      <c r="S293" s="39"/>
      <c r="T293" s="13"/>
      <c r="U293" s="13"/>
      <c r="V293" s="13"/>
      <c r="Y293" s="13"/>
      <c r="Z293" s="13"/>
      <c r="AA293" s="13"/>
      <c r="AB293" s="13"/>
      <c r="AC293" s="13"/>
      <c r="AD293" s="13"/>
      <c r="AE293" s="13"/>
      <c r="AF293" s="13"/>
      <c r="AG293" s="13"/>
      <c r="AH293" s="13"/>
      <c r="AI293" s="13"/>
      <c r="AJ293" s="13"/>
      <c r="AL293" s="13"/>
      <c r="AN293" s="13"/>
      <c r="AO293" s="13"/>
      <c r="AP293" s="13"/>
      <c r="AQ293" s="13"/>
    </row>
    <row r="294" spans="1:43" ht="12" customHeight="1" x14ac:dyDescent="0.25">
      <c r="A294" s="48">
        <v>2169</v>
      </c>
      <c r="C294" s="48" t="s">
        <v>8089</v>
      </c>
      <c r="D294" s="48" t="s">
        <v>1642</v>
      </c>
      <c r="E294" s="62">
        <v>40.730200000000004</v>
      </c>
      <c r="F294" s="62">
        <v>24.549099999999999</v>
      </c>
      <c r="G294" s="63">
        <v>-2500</v>
      </c>
      <c r="H294" s="63"/>
      <c r="I294" s="13" t="s">
        <v>54</v>
      </c>
      <c r="N294" s="38"/>
      <c r="P294" s="38"/>
      <c r="R294" s="39"/>
      <c r="S294" s="39"/>
      <c r="T294" s="13"/>
      <c r="U294" s="13"/>
      <c r="V294" s="13"/>
      <c r="Y294" s="13"/>
      <c r="Z294" s="13"/>
      <c r="AA294" s="13"/>
      <c r="AB294" s="13"/>
      <c r="AC294" s="13"/>
      <c r="AD294" s="13"/>
      <c r="AE294" s="13"/>
      <c r="AF294" s="13"/>
      <c r="AG294" s="13"/>
      <c r="AH294" s="13"/>
      <c r="AI294" s="13"/>
      <c r="AJ294" s="13"/>
      <c r="AL294" s="13"/>
      <c r="AN294" s="13"/>
      <c r="AO294" s="13"/>
      <c r="AP294" s="13"/>
      <c r="AQ294" s="13"/>
    </row>
    <row r="295" spans="1:43" ht="12" customHeight="1" x14ac:dyDescent="0.25">
      <c r="A295" s="48">
        <v>2224</v>
      </c>
      <c r="B295" s="48" t="s">
        <v>8090</v>
      </c>
      <c r="C295" s="48" t="s">
        <v>8091</v>
      </c>
      <c r="D295" s="48" t="s">
        <v>1642</v>
      </c>
      <c r="E295" s="62">
        <v>39.1768</v>
      </c>
      <c r="F295" s="62">
        <v>26.503799999999998</v>
      </c>
      <c r="G295" s="63">
        <v>-2500</v>
      </c>
      <c r="H295" s="63"/>
      <c r="I295" s="13" t="s">
        <v>54</v>
      </c>
      <c r="P295" s="38"/>
      <c r="R295" s="39"/>
      <c r="S295" s="39"/>
      <c r="T295" s="13"/>
      <c r="U295" s="13"/>
      <c r="V295" s="13"/>
      <c r="Y295" s="13"/>
      <c r="Z295" s="13"/>
      <c r="AA295" s="13"/>
      <c r="AB295" s="13"/>
      <c r="AC295" s="13"/>
      <c r="AD295" s="13"/>
      <c r="AE295" s="13"/>
      <c r="AF295" s="13"/>
      <c r="AG295" s="13"/>
      <c r="AH295" s="13"/>
      <c r="AI295" s="13"/>
      <c r="AJ295" s="13"/>
      <c r="AL295" s="13"/>
      <c r="AN295" s="13"/>
      <c r="AO295" s="13"/>
      <c r="AP295" s="13"/>
      <c r="AQ295" s="13"/>
    </row>
    <row r="296" spans="1:43" ht="12" customHeight="1" x14ac:dyDescent="0.25">
      <c r="A296" s="48">
        <v>2254</v>
      </c>
      <c r="B296" s="48" t="s">
        <v>8092</v>
      </c>
      <c r="C296" s="48" t="s">
        <v>8093</v>
      </c>
      <c r="D296" s="48" t="s">
        <v>1642</v>
      </c>
      <c r="E296" s="62">
        <v>38.192900000000002</v>
      </c>
      <c r="F296" s="62">
        <v>26.031500000000001</v>
      </c>
      <c r="G296" s="63">
        <v>-2500</v>
      </c>
      <c r="H296" s="63"/>
      <c r="I296" s="13" t="s">
        <v>39</v>
      </c>
      <c r="S296" s="39"/>
      <c r="T296" s="13"/>
      <c r="U296" s="13"/>
      <c r="V296" s="13"/>
      <c r="Y296" s="13"/>
      <c r="Z296" s="13"/>
      <c r="AA296" s="13"/>
      <c r="AB296" s="13"/>
      <c r="AC296" s="13"/>
      <c r="AD296" s="13"/>
      <c r="AE296" s="13"/>
      <c r="AF296" s="13"/>
      <c r="AG296" s="13"/>
      <c r="AH296" s="13"/>
      <c r="AI296" s="13"/>
      <c r="AJ296" s="13"/>
      <c r="AL296" s="13"/>
      <c r="AN296" s="13"/>
      <c r="AO296" s="13"/>
      <c r="AP296" s="13"/>
      <c r="AQ296" s="13"/>
    </row>
    <row r="297" spans="1:43" ht="12" customHeight="1" x14ac:dyDescent="0.25">
      <c r="A297" s="48">
        <v>2991.1</v>
      </c>
      <c r="C297" s="48" t="s">
        <v>8094</v>
      </c>
      <c r="D297" s="48" t="s">
        <v>1846</v>
      </c>
      <c r="E297" s="62">
        <v>35.006700000000002</v>
      </c>
      <c r="F297" s="62">
        <v>25.609300000000001</v>
      </c>
      <c r="G297" s="63">
        <v>-2500</v>
      </c>
      <c r="H297" s="63"/>
      <c r="I297" s="13" t="s">
        <v>39</v>
      </c>
      <c r="N297" s="38"/>
      <c r="R297" s="39"/>
      <c r="S297" s="39"/>
      <c r="T297" s="13"/>
      <c r="U297" s="13"/>
      <c r="V297" s="13"/>
      <c r="Y297" s="13"/>
      <c r="Z297" s="13"/>
      <c r="AA297" s="13"/>
      <c r="AB297" s="13"/>
      <c r="AC297" s="13"/>
      <c r="AD297" s="13"/>
      <c r="AE297" s="13"/>
      <c r="AF297" s="13"/>
      <c r="AG297" s="13"/>
      <c r="AH297" s="13"/>
      <c r="AI297" s="13"/>
      <c r="AJ297" s="13"/>
      <c r="AL297" s="13"/>
      <c r="AN297" s="13"/>
      <c r="AO297" s="13"/>
      <c r="AP297" s="13"/>
      <c r="AQ297" s="13"/>
    </row>
    <row r="298" spans="1:43" ht="12" customHeight="1" x14ac:dyDescent="0.25">
      <c r="A298" s="48">
        <v>3141.2</v>
      </c>
      <c r="B298" s="48" t="s">
        <v>8095</v>
      </c>
      <c r="C298" s="48" t="s">
        <v>8096</v>
      </c>
      <c r="D298" s="48" t="s">
        <v>2421</v>
      </c>
      <c r="E298" s="62">
        <v>38.667000000000002</v>
      </c>
      <c r="F298" s="62">
        <v>27.029</v>
      </c>
      <c r="G298" s="63">
        <v>-2500</v>
      </c>
      <c r="H298" s="63"/>
      <c r="J298" s="13" t="s">
        <v>39</v>
      </c>
      <c r="N298" s="38"/>
      <c r="O298" s="38"/>
      <c r="P298" s="38"/>
      <c r="S298" s="39"/>
      <c r="T298" s="13"/>
      <c r="U298" s="13"/>
      <c r="V298" s="13"/>
      <c r="Y298" s="13"/>
      <c r="Z298" s="13"/>
      <c r="AA298" s="13"/>
      <c r="AB298" s="13"/>
      <c r="AC298" s="13"/>
      <c r="AD298" s="13"/>
      <c r="AE298" s="13"/>
      <c r="AF298" s="13"/>
      <c r="AG298" s="13"/>
      <c r="AH298" s="13"/>
      <c r="AI298" s="13"/>
      <c r="AJ298" s="13"/>
      <c r="AL298" s="13"/>
      <c r="AN298" s="13"/>
      <c r="AO298" s="13"/>
      <c r="AP298" s="13"/>
      <c r="AQ298" s="13"/>
    </row>
    <row r="299" spans="1:43" ht="12" customHeight="1" x14ac:dyDescent="0.25">
      <c r="A299" s="48">
        <v>3154</v>
      </c>
      <c r="B299" s="48" t="s">
        <v>8097</v>
      </c>
      <c r="C299" s="48" t="s">
        <v>8098</v>
      </c>
      <c r="D299" s="48" t="s">
        <v>2421</v>
      </c>
      <c r="E299" s="62">
        <v>38.319800000000001</v>
      </c>
      <c r="F299" s="62">
        <v>26.304600000000001</v>
      </c>
      <c r="G299" s="63">
        <v>-2500</v>
      </c>
      <c r="H299" s="63"/>
      <c r="I299" s="13" t="s">
        <v>39</v>
      </c>
      <c r="R299" s="39"/>
      <c r="S299" s="39"/>
      <c r="T299" s="13"/>
      <c r="U299" s="13"/>
      <c r="V299" s="13"/>
      <c r="Y299" s="13"/>
      <c r="Z299" s="13"/>
      <c r="AA299" s="13"/>
      <c r="AB299" s="13"/>
      <c r="AC299" s="13"/>
      <c r="AD299" s="13"/>
      <c r="AE299" s="13"/>
      <c r="AF299" s="13"/>
      <c r="AG299" s="13"/>
      <c r="AH299" s="13"/>
      <c r="AI299" s="13"/>
      <c r="AJ299" s="13"/>
      <c r="AL299" s="13"/>
      <c r="AN299" s="13"/>
      <c r="AO299" s="13"/>
      <c r="AP299" s="13"/>
      <c r="AQ299" s="13"/>
    </row>
    <row r="300" spans="1:43" ht="12" customHeight="1" x14ac:dyDescent="0.25">
      <c r="A300" s="48">
        <v>3448.1</v>
      </c>
      <c r="C300" s="48" t="s">
        <v>8099</v>
      </c>
      <c r="D300" s="48" t="s">
        <v>2962</v>
      </c>
      <c r="E300" s="62"/>
      <c r="F300" s="62"/>
      <c r="G300" s="63">
        <v>-2500</v>
      </c>
      <c r="H300" s="63"/>
      <c r="N300" s="38"/>
      <c r="O300" s="38"/>
      <c r="P300" s="38"/>
      <c r="Q300" s="38"/>
      <c r="R300" s="39"/>
      <c r="S300" s="39"/>
      <c r="T300" s="13"/>
      <c r="U300" s="13"/>
      <c r="V300" s="13"/>
      <c r="Y300" s="13"/>
      <c r="Z300" s="13"/>
      <c r="AA300" s="13"/>
      <c r="AB300" s="13"/>
      <c r="AC300" s="13"/>
      <c r="AD300" s="13"/>
      <c r="AE300" s="13"/>
      <c r="AF300" s="13"/>
      <c r="AG300" s="13"/>
      <c r="AH300" s="13"/>
      <c r="AI300" s="13"/>
      <c r="AJ300" s="13"/>
      <c r="AL300" s="13"/>
      <c r="AN300" s="13"/>
      <c r="AO300" s="13"/>
      <c r="AP300" s="13"/>
      <c r="AQ300" s="13"/>
    </row>
    <row r="301" spans="1:43" ht="12" customHeight="1" x14ac:dyDescent="0.25">
      <c r="A301" s="48">
        <v>3762.2</v>
      </c>
      <c r="C301" s="48" t="s">
        <v>8100</v>
      </c>
      <c r="D301" s="48" t="s">
        <v>3169</v>
      </c>
      <c r="E301" s="62">
        <v>21.452000000000002</v>
      </c>
      <c r="F301" s="62">
        <v>59.347000000000001</v>
      </c>
      <c r="G301" s="63">
        <v>-2500</v>
      </c>
      <c r="H301" s="63"/>
      <c r="N301" s="38"/>
      <c r="P301" s="38"/>
      <c r="Q301" s="38"/>
      <c r="R301" s="39"/>
      <c r="S301" s="39"/>
      <c r="T301" s="13"/>
      <c r="U301" s="13"/>
      <c r="V301" s="13"/>
      <c r="Y301" s="13"/>
      <c r="Z301" s="13"/>
      <c r="AA301" s="13"/>
      <c r="AB301" s="13"/>
      <c r="AC301" s="13"/>
      <c r="AD301" s="13"/>
      <c r="AE301" s="13"/>
      <c r="AF301" s="13"/>
      <c r="AG301" s="13"/>
      <c r="AH301" s="13"/>
      <c r="AI301" s="13"/>
      <c r="AJ301" s="13"/>
      <c r="AL301" s="13"/>
      <c r="AN301" s="13"/>
      <c r="AO301" s="13"/>
      <c r="AP301" s="13"/>
      <c r="AQ301" s="13"/>
    </row>
    <row r="302" spans="1:43" ht="12" customHeight="1" x14ac:dyDescent="0.25">
      <c r="A302" s="48">
        <v>3781</v>
      </c>
      <c r="B302" s="48" t="s">
        <v>8101</v>
      </c>
      <c r="C302" s="48" t="s">
        <v>8102</v>
      </c>
      <c r="D302" s="48" t="s">
        <v>3182</v>
      </c>
      <c r="E302" s="62">
        <v>24.438500000000001</v>
      </c>
      <c r="F302" s="62">
        <v>54.512999999999998</v>
      </c>
      <c r="G302" s="63">
        <v>-2500</v>
      </c>
      <c r="H302" s="63"/>
      <c r="N302" s="38"/>
      <c r="O302" s="39"/>
      <c r="P302" s="38"/>
      <c r="Q302" s="38"/>
      <c r="R302" s="39"/>
      <c r="S302" s="39"/>
      <c r="T302" s="13"/>
      <c r="U302" s="13"/>
      <c r="V302" s="13"/>
      <c r="Y302" s="13"/>
      <c r="Z302" s="13"/>
      <c r="AA302" s="13"/>
      <c r="AB302" s="13"/>
      <c r="AC302" s="13"/>
      <c r="AD302" s="13"/>
      <c r="AE302" s="13"/>
      <c r="AF302" s="13"/>
      <c r="AG302" s="13"/>
      <c r="AH302" s="13"/>
      <c r="AI302" s="13"/>
      <c r="AJ302" s="13"/>
      <c r="AL302" s="13"/>
      <c r="AN302" s="13"/>
      <c r="AO302" s="13"/>
      <c r="AP302" s="13"/>
      <c r="AQ302" s="13"/>
    </row>
    <row r="303" spans="1:43" ht="12" customHeight="1" x14ac:dyDescent="0.25">
      <c r="A303" s="48">
        <v>3805</v>
      </c>
      <c r="B303" s="48" t="s">
        <v>8103</v>
      </c>
      <c r="C303" s="48" t="s">
        <v>8104</v>
      </c>
      <c r="D303" s="48" t="s">
        <v>3182</v>
      </c>
      <c r="E303" s="62">
        <v>31.562000000000001</v>
      </c>
      <c r="F303" s="62">
        <v>46.177</v>
      </c>
      <c r="G303" s="63">
        <v>-2500</v>
      </c>
      <c r="H303" s="63"/>
      <c r="P303" s="38"/>
      <c r="Q303" s="38"/>
      <c r="R303" s="39"/>
      <c r="S303" s="39"/>
      <c r="T303" s="13"/>
      <c r="U303" s="13"/>
      <c r="V303" s="13"/>
      <c r="X303" s="91"/>
      <c r="Y303" s="13"/>
      <c r="Z303" s="13"/>
      <c r="AA303" s="13"/>
      <c r="AB303" s="13"/>
      <c r="AC303" s="13"/>
      <c r="AD303" s="13"/>
      <c r="AE303" s="13"/>
      <c r="AF303" s="13"/>
      <c r="AG303" s="13"/>
      <c r="AH303" s="13"/>
      <c r="AI303" s="13"/>
      <c r="AJ303" s="13"/>
      <c r="AL303" s="13"/>
      <c r="AN303" s="13"/>
      <c r="AO303" s="13"/>
      <c r="AP303" s="13"/>
      <c r="AQ303" s="13"/>
    </row>
    <row r="304" spans="1:43" ht="12" customHeight="1" x14ac:dyDescent="0.25">
      <c r="A304" s="48">
        <v>3805.1</v>
      </c>
      <c r="B304" s="48" t="s">
        <v>8105</v>
      </c>
      <c r="C304" s="48" t="s">
        <v>8106</v>
      </c>
      <c r="D304" s="48" t="s">
        <v>3182</v>
      </c>
      <c r="E304" s="62">
        <v>31.376999999999999</v>
      </c>
      <c r="F304" s="62">
        <v>46.494999999999997</v>
      </c>
      <c r="G304" s="63">
        <v>-2500</v>
      </c>
      <c r="H304" s="63"/>
      <c r="R304" s="39"/>
      <c r="S304" s="39"/>
      <c r="T304" s="13"/>
      <c r="U304" s="13"/>
      <c r="V304" s="13"/>
      <c r="Y304" s="13"/>
      <c r="Z304" s="13"/>
      <c r="AA304" s="13"/>
      <c r="AB304" s="13"/>
      <c r="AC304" s="13"/>
      <c r="AD304" s="13"/>
      <c r="AE304" s="13"/>
      <c r="AF304" s="13"/>
      <c r="AG304" s="13"/>
      <c r="AH304" s="13"/>
      <c r="AI304" s="13"/>
      <c r="AJ304" s="13"/>
      <c r="AL304" s="13"/>
      <c r="AN304" s="13"/>
      <c r="AO304" s="13"/>
      <c r="AP304" s="13"/>
      <c r="AQ304" s="13"/>
    </row>
    <row r="305" spans="1:43" ht="12" customHeight="1" x14ac:dyDescent="0.25">
      <c r="A305" s="48">
        <v>3809.2</v>
      </c>
      <c r="B305" s="48" t="s">
        <v>8107</v>
      </c>
      <c r="C305" s="48" t="s">
        <v>8108</v>
      </c>
      <c r="D305" s="48" t="s">
        <v>3182</v>
      </c>
      <c r="E305" s="62">
        <v>33.293632000000002</v>
      </c>
      <c r="F305" s="62">
        <v>44.482892</v>
      </c>
      <c r="G305" s="63">
        <v>-2500</v>
      </c>
      <c r="H305" s="63"/>
      <c r="N305" s="38"/>
      <c r="R305" s="39"/>
      <c r="S305" s="39"/>
      <c r="T305" s="13"/>
      <c r="U305" s="13"/>
      <c r="V305" s="13"/>
      <c r="Y305" s="13"/>
      <c r="Z305" s="13"/>
      <c r="AA305" s="13"/>
      <c r="AB305" s="13"/>
      <c r="AC305" s="13"/>
      <c r="AD305" s="13"/>
      <c r="AE305" s="13"/>
      <c r="AF305" s="13"/>
      <c r="AG305" s="13"/>
      <c r="AH305" s="13"/>
      <c r="AI305" s="13"/>
      <c r="AJ305" s="13"/>
      <c r="AL305" s="13"/>
      <c r="AN305" s="13"/>
      <c r="AO305" s="13"/>
      <c r="AP305" s="13"/>
      <c r="AQ305" s="13"/>
    </row>
    <row r="306" spans="1:43" ht="12" customHeight="1" x14ac:dyDescent="0.25">
      <c r="A306" s="48">
        <v>3814</v>
      </c>
      <c r="B306" s="48" t="s">
        <v>8109</v>
      </c>
      <c r="C306" s="48" t="s">
        <v>8110</v>
      </c>
      <c r="D306" s="48" t="s">
        <v>3182</v>
      </c>
      <c r="E306" s="62">
        <v>29.253050000000002</v>
      </c>
      <c r="F306" s="62">
        <v>50.313409999999998</v>
      </c>
      <c r="G306" s="63">
        <v>-2500</v>
      </c>
      <c r="H306" s="63"/>
      <c r="N306" s="38"/>
      <c r="O306" s="38"/>
      <c r="S306" s="39"/>
      <c r="T306" s="13"/>
      <c r="U306" s="13"/>
      <c r="V306" s="13"/>
      <c r="Y306" s="13"/>
      <c r="Z306" s="13"/>
      <c r="AA306" s="13"/>
      <c r="AB306" s="13"/>
      <c r="AC306" s="13"/>
      <c r="AD306" s="13"/>
      <c r="AE306" s="13"/>
      <c r="AF306" s="13"/>
      <c r="AG306" s="13"/>
      <c r="AH306" s="13"/>
      <c r="AI306" s="13"/>
      <c r="AJ306" s="13"/>
      <c r="AL306" s="13"/>
      <c r="AN306" s="13"/>
      <c r="AO306" s="13"/>
      <c r="AP306" s="13"/>
      <c r="AQ306" s="13"/>
    </row>
    <row r="307" spans="1:43" ht="12" customHeight="1" x14ac:dyDescent="0.25">
      <c r="A307" s="48">
        <v>3818</v>
      </c>
      <c r="B307" s="48" t="s">
        <v>8111</v>
      </c>
      <c r="C307" s="48" t="s">
        <v>8112</v>
      </c>
      <c r="D307" s="48" t="s">
        <v>3182</v>
      </c>
      <c r="E307" s="62"/>
      <c r="F307" s="62"/>
      <c r="G307" s="63">
        <v>-2500</v>
      </c>
      <c r="H307" s="63"/>
      <c r="R307" s="39"/>
      <c r="S307" s="39"/>
      <c r="T307" s="13"/>
      <c r="U307" s="13"/>
      <c r="V307" s="13"/>
      <c r="Y307" s="13"/>
      <c r="Z307" s="13"/>
      <c r="AA307" s="13"/>
      <c r="AB307" s="13"/>
      <c r="AC307" s="13"/>
      <c r="AD307" s="13"/>
      <c r="AE307" s="13"/>
      <c r="AF307" s="13"/>
      <c r="AG307" s="13"/>
      <c r="AH307" s="13"/>
      <c r="AI307" s="13"/>
      <c r="AJ307" s="13"/>
      <c r="AL307" s="13"/>
      <c r="AN307" s="13"/>
      <c r="AO307" s="13"/>
      <c r="AP307" s="13"/>
      <c r="AQ307" s="13"/>
    </row>
    <row r="308" spans="1:43" ht="12" customHeight="1" x14ac:dyDescent="0.25">
      <c r="A308" s="48">
        <v>3818.1</v>
      </c>
      <c r="B308" s="48" t="s">
        <v>8113</v>
      </c>
      <c r="C308" s="48" t="s">
        <v>8114</v>
      </c>
      <c r="D308" s="48" t="s">
        <v>3182</v>
      </c>
      <c r="E308" s="62">
        <v>28.896028999999999</v>
      </c>
      <c r="F308" s="62">
        <v>50.825544999999998</v>
      </c>
      <c r="G308" s="63">
        <v>-2500</v>
      </c>
      <c r="H308" s="63"/>
      <c r="N308" s="38"/>
      <c r="S308" s="39"/>
      <c r="T308" s="13"/>
      <c r="U308" s="13"/>
      <c r="V308" s="13"/>
      <c r="Y308" s="13"/>
      <c r="Z308" s="13"/>
      <c r="AA308" s="13"/>
      <c r="AB308" s="13"/>
      <c r="AC308" s="13"/>
      <c r="AD308" s="13"/>
      <c r="AE308" s="13"/>
      <c r="AF308" s="13"/>
      <c r="AG308" s="13"/>
      <c r="AH308" s="13"/>
      <c r="AI308" s="13"/>
      <c r="AJ308" s="13"/>
      <c r="AL308" s="13"/>
      <c r="AN308" s="13"/>
      <c r="AO308" s="13"/>
      <c r="AP308" s="13"/>
      <c r="AQ308" s="13"/>
    </row>
    <row r="309" spans="1:43" ht="12" customHeight="1" x14ac:dyDescent="0.25">
      <c r="A309" s="48">
        <v>3819</v>
      </c>
      <c r="C309" s="48" t="s">
        <v>8115</v>
      </c>
      <c r="D309" s="48" t="s">
        <v>3182</v>
      </c>
      <c r="E309" s="62">
        <v>28.855499999999999</v>
      </c>
      <c r="F309" s="62">
        <v>50.857399999999998</v>
      </c>
      <c r="G309" s="63">
        <v>-2500</v>
      </c>
      <c r="H309" s="63"/>
      <c r="R309" s="39"/>
      <c r="S309" s="39"/>
      <c r="T309" s="13"/>
      <c r="U309" s="13"/>
      <c r="V309" s="13"/>
      <c r="Y309" s="13"/>
      <c r="Z309" s="13"/>
      <c r="AA309" s="13"/>
      <c r="AB309" s="13"/>
      <c r="AC309" s="13"/>
      <c r="AD309" s="13"/>
      <c r="AE309" s="13"/>
      <c r="AF309" s="13"/>
      <c r="AG309" s="13"/>
      <c r="AH309" s="13"/>
      <c r="AI309" s="13"/>
      <c r="AJ309" s="13"/>
      <c r="AL309" s="13"/>
      <c r="AN309" s="13"/>
      <c r="AO309" s="13"/>
      <c r="AP309" s="13"/>
      <c r="AQ309" s="13"/>
    </row>
    <row r="310" spans="1:43" ht="12" customHeight="1" x14ac:dyDescent="0.25">
      <c r="A310" s="48">
        <v>3832.3</v>
      </c>
      <c r="C310" s="48" t="s">
        <v>8116</v>
      </c>
      <c r="D310" s="48" t="s">
        <v>3182</v>
      </c>
      <c r="E310" s="62">
        <v>26.934999999999999</v>
      </c>
      <c r="F310" s="62">
        <v>55.801000000000002</v>
      </c>
      <c r="G310" s="63">
        <v>-2500</v>
      </c>
      <c r="H310" s="63"/>
      <c r="R310" s="39"/>
      <c r="S310" s="39"/>
      <c r="T310" s="13"/>
      <c r="U310" s="13"/>
      <c r="V310" s="13"/>
      <c r="Y310" s="13"/>
      <c r="Z310" s="13"/>
      <c r="AA310" s="13"/>
      <c r="AB310" s="13"/>
      <c r="AC310" s="13"/>
      <c r="AD310" s="13"/>
      <c r="AE310" s="13"/>
      <c r="AF310" s="13"/>
      <c r="AG310" s="13"/>
      <c r="AH310" s="13"/>
      <c r="AI310" s="13"/>
      <c r="AJ310" s="13"/>
      <c r="AL310" s="13"/>
      <c r="AN310" s="13"/>
      <c r="AO310" s="13"/>
      <c r="AP310" s="13"/>
      <c r="AQ310" s="13"/>
    </row>
    <row r="311" spans="1:43" ht="12" customHeight="1" x14ac:dyDescent="0.25">
      <c r="A311" s="48">
        <v>3860.75</v>
      </c>
      <c r="C311" s="48" t="s">
        <v>8117</v>
      </c>
      <c r="D311" s="48" t="s">
        <v>7724</v>
      </c>
      <c r="E311" s="62">
        <v>23.6113</v>
      </c>
      <c r="F311" s="62">
        <v>70.917299999999997</v>
      </c>
      <c r="G311" s="63">
        <v>-2500</v>
      </c>
      <c r="H311" s="63"/>
      <c r="N311" s="38"/>
      <c r="R311" s="39"/>
      <c r="S311" s="39"/>
      <c r="T311" s="13"/>
      <c r="U311" s="13"/>
      <c r="V311" s="13"/>
      <c r="Y311" s="13"/>
      <c r="Z311" s="13"/>
      <c r="AA311" s="13"/>
      <c r="AB311" s="13"/>
      <c r="AC311" s="13"/>
      <c r="AD311" s="13"/>
      <c r="AE311" s="13"/>
      <c r="AF311" s="13"/>
      <c r="AG311" s="13"/>
      <c r="AH311" s="13"/>
      <c r="AI311" s="13"/>
      <c r="AJ311" s="13"/>
      <c r="AL311" s="13"/>
      <c r="AN311" s="13"/>
      <c r="AO311" s="13"/>
      <c r="AP311" s="13"/>
      <c r="AQ311" s="13"/>
    </row>
    <row r="312" spans="1:43" ht="12" customHeight="1" x14ac:dyDescent="0.25">
      <c r="A312" s="48">
        <v>3920.1</v>
      </c>
      <c r="B312" s="48" t="s">
        <v>8118</v>
      </c>
      <c r="C312" s="48" t="s">
        <v>8119</v>
      </c>
      <c r="D312" s="48" t="s">
        <v>3279</v>
      </c>
      <c r="E312" s="62">
        <v>30.121580000000002</v>
      </c>
      <c r="F312" s="62">
        <v>31.134609999999999</v>
      </c>
      <c r="G312" s="63">
        <v>-2500</v>
      </c>
      <c r="H312" s="63"/>
      <c r="N312" s="38"/>
      <c r="R312" s="39"/>
      <c r="S312" s="39"/>
      <c r="T312" s="13"/>
      <c r="U312" s="13"/>
      <c r="V312" s="13"/>
      <c r="Y312" s="13"/>
      <c r="Z312" s="13"/>
      <c r="AA312" s="13"/>
      <c r="AB312" s="13"/>
      <c r="AC312" s="13"/>
      <c r="AD312" s="13"/>
      <c r="AE312" s="13"/>
      <c r="AF312" s="13"/>
      <c r="AG312" s="13"/>
      <c r="AH312" s="13"/>
      <c r="AI312" s="13"/>
      <c r="AJ312" s="13"/>
      <c r="AL312" s="13"/>
      <c r="AN312" s="13"/>
      <c r="AO312" s="13"/>
      <c r="AP312" s="13"/>
      <c r="AQ312" s="13"/>
    </row>
    <row r="313" spans="1:43" ht="12" customHeight="1" x14ac:dyDescent="0.25">
      <c r="A313" s="48">
        <v>3922</v>
      </c>
      <c r="B313" s="48" t="s">
        <v>8120</v>
      </c>
      <c r="C313" s="48" t="s">
        <v>8121</v>
      </c>
      <c r="D313" s="48" t="s">
        <v>3279</v>
      </c>
      <c r="E313" s="62">
        <v>29.9816</v>
      </c>
      <c r="F313" s="62">
        <v>31.146100000000001</v>
      </c>
      <c r="G313" s="63">
        <v>-2500</v>
      </c>
      <c r="H313" s="63"/>
      <c r="R313" s="39"/>
      <c r="S313" s="39"/>
      <c r="T313" s="13"/>
      <c r="U313" s="13"/>
      <c r="V313" s="13"/>
      <c r="Y313" s="13"/>
      <c r="Z313" s="13"/>
      <c r="AA313" s="13"/>
      <c r="AB313" s="13"/>
      <c r="AC313" s="13"/>
      <c r="AD313" s="13"/>
      <c r="AE313" s="13"/>
      <c r="AF313" s="13"/>
      <c r="AG313" s="13"/>
      <c r="AH313" s="13"/>
      <c r="AI313" s="13"/>
      <c r="AJ313" s="13"/>
      <c r="AL313" s="13"/>
      <c r="AN313" s="13"/>
      <c r="AO313" s="13"/>
      <c r="AP313" s="13"/>
      <c r="AQ313" s="13"/>
    </row>
    <row r="314" spans="1:43" ht="12" customHeight="1" x14ac:dyDescent="0.25">
      <c r="A314" s="48">
        <v>3922.1</v>
      </c>
      <c r="B314" s="48" t="s">
        <v>8122</v>
      </c>
      <c r="C314" s="48" t="s">
        <v>8123</v>
      </c>
      <c r="D314" s="48" t="s">
        <v>3279</v>
      </c>
      <c r="E314" s="62">
        <v>29.9741</v>
      </c>
      <c r="F314" s="62">
        <v>31.1401</v>
      </c>
      <c r="G314" s="63">
        <v>-2500</v>
      </c>
      <c r="H314" s="63"/>
      <c r="R314" s="39"/>
      <c r="S314" s="39"/>
      <c r="T314" s="13"/>
      <c r="U314" s="13"/>
      <c r="V314" s="13"/>
      <c r="Y314" s="13"/>
      <c r="Z314" s="13"/>
      <c r="AA314" s="13"/>
      <c r="AB314" s="13"/>
      <c r="AC314" s="13"/>
      <c r="AD314" s="13"/>
      <c r="AE314" s="13"/>
      <c r="AF314" s="13"/>
      <c r="AG314" s="13"/>
      <c r="AH314" s="13"/>
      <c r="AI314" s="13"/>
      <c r="AJ314" s="13"/>
      <c r="AL314" s="13"/>
      <c r="AN314" s="13"/>
      <c r="AO314" s="13"/>
      <c r="AP314" s="13"/>
      <c r="AQ314" s="13"/>
    </row>
    <row r="315" spans="1:43" ht="12" customHeight="1" x14ac:dyDescent="0.25">
      <c r="A315" s="48">
        <v>3903.2</v>
      </c>
      <c r="B315" s="48" t="s">
        <v>8124</v>
      </c>
      <c r="C315" s="48" t="s">
        <v>8125</v>
      </c>
      <c r="D315" s="48" t="s">
        <v>3279</v>
      </c>
      <c r="E315" s="62">
        <v>31.258600000000001</v>
      </c>
      <c r="F315" s="62">
        <v>31.571400000000001</v>
      </c>
      <c r="G315" s="63">
        <v>-2400</v>
      </c>
      <c r="H315" s="63"/>
      <c r="R315" s="39"/>
      <c r="S315" s="39"/>
      <c r="T315" s="13"/>
      <c r="U315" s="13"/>
      <c r="V315" s="13"/>
      <c r="Y315" s="13"/>
      <c r="Z315" s="13"/>
      <c r="AA315" s="13"/>
      <c r="AB315" s="13"/>
      <c r="AC315" s="13"/>
      <c r="AD315" s="13"/>
      <c r="AE315" s="13"/>
      <c r="AF315" s="13"/>
      <c r="AG315" s="13"/>
      <c r="AH315" s="13"/>
      <c r="AI315" s="13"/>
      <c r="AJ315" s="13"/>
      <c r="AL315" s="13"/>
      <c r="AN315" s="13"/>
      <c r="AO315" s="13"/>
      <c r="AP315" s="13"/>
      <c r="AQ315" s="13"/>
    </row>
    <row r="316" spans="1:43" ht="12" customHeight="1" x14ac:dyDescent="0.25">
      <c r="A316" s="48">
        <v>3862.2</v>
      </c>
      <c r="C316" s="48" t="s">
        <v>8126</v>
      </c>
      <c r="D316" s="48" t="s">
        <v>7724</v>
      </c>
      <c r="E316" s="62">
        <v>22.5229</v>
      </c>
      <c r="F316" s="62">
        <v>72.249899999999997</v>
      </c>
      <c r="G316" s="63">
        <v>-2350</v>
      </c>
      <c r="H316" s="63"/>
      <c r="N316" s="38"/>
      <c r="S316" s="39"/>
      <c r="T316" s="13"/>
      <c r="U316" s="13"/>
      <c r="V316" s="13"/>
      <c r="Y316" s="13"/>
      <c r="Z316" s="13"/>
      <c r="AA316" s="13"/>
      <c r="AB316" s="13"/>
      <c r="AC316" s="13"/>
      <c r="AD316" s="13"/>
      <c r="AE316" s="13"/>
      <c r="AF316" s="13"/>
      <c r="AG316" s="13"/>
      <c r="AH316" s="13"/>
      <c r="AI316" s="13"/>
      <c r="AJ316" s="13"/>
      <c r="AL316" s="13"/>
      <c r="AN316" s="13"/>
      <c r="AO316" s="13"/>
      <c r="AP316" s="13"/>
      <c r="AQ316" s="13"/>
    </row>
    <row r="317" spans="1:43" ht="12" customHeight="1" x14ac:dyDescent="0.25">
      <c r="A317" s="48">
        <v>1632</v>
      </c>
      <c r="B317" s="48" t="s">
        <v>8127</v>
      </c>
      <c r="C317" s="48" t="s">
        <v>8128</v>
      </c>
      <c r="D317" s="48" t="s">
        <v>1093</v>
      </c>
      <c r="E317" s="62">
        <v>37.894199999999998</v>
      </c>
      <c r="F317" s="62">
        <v>23.715900000000001</v>
      </c>
      <c r="G317" s="63">
        <v>-2300</v>
      </c>
      <c r="H317" s="63"/>
      <c r="J317" s="13" t="s">
        <v>39</v>
      </c>
      <c r="N317" s="38"/>
      <c r="R317" s="39"/>
      <c r="S317" s="39"/>
      <c r="T317" s="13"/>
      <c r="U317" s="13"/>
      <c r="V317" s="13"/>
      <c r="Y317" s="13"/>
      <c r="Z317" s="13"/>
      <c r="AA317" s="13"/>
      <c r="AB317" s="13"/>
      <c r="AC317" s="13"/>
      <c r="AD317" s="13"/>
      <c r="AE317" s="13"/>
      <c r="AF317" s="13"/>
      <c r="AG317" s="13"/>
      <c r="AH317" s="13"/>
      <c r="AI317" s="13"/>
      <c r="AJ317" s="13"/>
      <c r="AL317" s="13"/>
      <c r="AN317" s="13"/>
      <c r="AO317" s="13"/>
      <c r="AP317" s="13"/>
      <c r="AQ317" s="13"/>
    </row>
    <row r="318" spans="1:43" ht="12" customHeight="1" x14ac:dyDescent="0.25">
      <c r="A318" s="48">
        <v>2127</v>
      </c>
      <c r="B318" s="48" t="s">
        <v>8129</v>
      </c>
      <c r="C318" s="48" t="s">
        <v>8130</v>
      </c>
      <c r="D318" s="48" t="s">
        <v>1527</v>
      </c>
      <c r="E318" s="62">
        <v>36.755000000000003</v>
      </c>
      <c r="F318" s="62">
        <v>24.5046</v>
      </c>
      <c r="G318" s="63">
        <v>-2300</v>
      </c>
      <c r="H318" s="63"/>
      <c r="I318" s="13" t="s">
        <v>39</v>
      </c>
      <c r="J318" s="13" t="s">
        <v>39</v>
      </c>
      <c r="K318" s="13" t="s">
        <v>39</v>
      </c>
      <c r="N318" s="38"/>
      <c r="T318" s="13"/>
      <c r="U318" s="13"/>
      <c r="V318" s="13"/>
      <c r="Y318" s="13"/>
      <c r="Z318" s="13"/>
      <c r="AA318" s="13"/>
      <c r="AB318" s="13"/>
      <c r="AC318" s="13"/>
      <c r="AD318" s="13"/>
      <c r="AE318" s="13"/>
      <c r="AF318" s="13"/>
      <c r="AG318" s="13"/>
      <c r="AH318" s="13"/>
      <c r="AI318" s="13"/>
      <c r="AJ318" s="13"/>
      <c r="AL318" s="13"/>
      <c r="AN318" s="13"/>
      <c r="AO318" s="13"/>
      <c r="AP318" s="13"/>
      <c r="AQ318" s="13"/>
    </row>
    <row r="319" spans="1:43" ht="12" customHeight="1" x14ac:dyDescent="0.25">
      <c r="A319" s="48">
        <v>3785.1</v>
      </c>
      <c r="C319" s="48" t="s">
        <v>8131</v>
      </c>
      <c r="D319" s="48" t="s">
        <v>3182</v>
      </c>
      <c r="E319" s="62">
        <v>26.208100000000002</v>
      </c>
      <c r="F319" s="62">
        <v>50.548099999999998</v>
      </c>
      <c r="G319" s="63">
        <v>-2300</v>
      </c>
      <c r="H319" s="63"/>
      <c r="N319" s="38"/>
      <c r="S319" s="39"/>
      <c r="T319" s="13"/>
      <c r="U319" s="13"/>
      <c r="V319" s="13"/>
      <c r="Y319" s="13"/>
      <c r="Z319" s="13"/>
      <c r="AA319" s="13"/>
      <c r="AB319" s="13"/>
      <c r="AC319" s="13"/>
      <c r="AD319" s="13"/>
      <c r="AE319" s="13"/>
      <c r="AF319" s="13"/>
      <c r="AG319" s="13"/>
      <c r="AH319" s="13"/>
      <c r="AI319" s="13"/>
      <c r="AJ319" s="13"/>
      <c r="AL319" s="13"/>
      <c r="AN319" s="13"/>
      <c r="AO319" s="13"/>
      <c r="AP319" s="13"/>
      <c r="AQ319" s="13"/>
    </row>
    <row r="320" spans="1:43" ht="12" customHeight="1" x14ac:dyDescent="0.25">
      <c r="A320" s="48">
        <v>3785.2</v>
      </c>
      <c r="B320" s="48" t="s">
        <v>8132</v>
      </c>
      <c r="C320" s="48" t="s">
        <v>7374</v>
      </c>
      <c r="D320" s="48" t="s">
        <v>3182</v>
      </c>
      <c r="E320" s="62">
        <v>26.183599999999998</v>
      </c>
      <c r="F320" s="62">
        <v>50.489800000000002</v>
      </c>
      <c r="G320" s="63">
        <v>-2300</v>
      </c>
      <c r="H320" s="63"/>
      <c r="N320" s="38"/>
      <c r="R320" s="39"/>
      <c r="S320" s="39"/>
      <c r="T320" s="13"/>
      <c r="U320" s="13"/>
      <c r="V320" s="13"/>
      <c r="Y320" s="13"/>
      <c r="Z320" s="13"/>
      <c r="AA320" s="13"/>
      <c r="AB320" s="13"/>
      <c r="AC320" s="13"/>
      <c r="AD320" s="13"/>
      <c r="AE320" s="13"/>
      <c r="AF320" s="13"/>
      <c r="AG320" s="13"/>
      <c r="AH320" s="13"/>
      <c r="AI320" s="13"/>
      <c r="AJ320" s="13"/>
      <c r="AL320" s="13"/>
      <c r="AN320" s="13"/>
      <c r="AO320" s="13"/>
      <c r="AP320" s="13"/>
      <c r="AQ320" s="13"/>
    </row>
    <row r="321" spans="1:43" ht="12" customHeight="1" x14ac:dyDescent="0.25">
      <c r="A321" s="48">
        <v>3808</v>
      </c>
      <c r="B321" s="48" t="s">
        <v>8133</v>
      </c>
      <c r="C321" s="48" t="s">
        <v>8134</v>
      </c>
      <c r="D321" s="48" t="s">
        <v>3182</v>
      </c>
      <c r="E321" s="62">
        <v>32.391979999999997</v>
      </c>
      <c r="F321" s="62">
        <v>44.341889999999999</v>
      </c>
      <c r="G321" s="63">
        <v>-2300</v>
      </c>
      <c r="H321" s="63"/>
      <c r="S321" s="39"/>
      <c r="T321" s="13"/>
      <c r="U321" s="13"/>
      <c r="V321" s="13"/>
      <c r="Y321" s="13"/>
      <c r="Z321" s="13"/>
      <c r="AA321" s="13"/>
      <c r="AB321" s="13"/>
      <c r="AC321" s="13"/>
      <c r="AD321" s="13"/>
      <c r="AE321" s="13"/>
      <c r="AF321" s="13"/>
      <c r="AG321" s="13"/>
      <c r="AH321" s="13"/>
      <c r="AI321" s="13"/>
      <c r="AJ321" s="13"/>
      <c r="AL321" s="13"/>
      <c r="AN321" s="13"/>
      <c r="AO321" s="13"/>
      <c r="AP321" s="13"/>
      <c r="AQ321" s="13"/>
    </row>
    <row r="322" spans="1:43" ht="12" customHeight="1" x14ac:dyDescent="0.25">
      <c r="A322" s="48">
        <v>3809</v>
      </c>
      <c r="B322" s="48" t="s">
        <v>8135</v>
      </c>
      <c r="C322" s="48" t="s">
        <v>8136</v>
      </c>
      <c r="D322" s="48" t="s">
        <v>3182</v>
      </c>
      <c r="E322" s="62">
        <v>32.536169999999998</v>
      </c>
      <c r="F322" s="62">
        <v>44.420819999999999</v>
      </c>
      <c r="G322" s="63">
        <v>-2300</v>
      </c>
      <c r="H322" s="63"/>
      <c r="N322" s="38"/>
      <c r="R322" s="39"/>
      <c r="S322" s="39"/>
      <c r="T322" s="13"/>
      <c r="U322" s="13"/>
      <c r="V322" s="13"/>
      <c r="Y322" s="13"/>
      <c r="Z322" s="13"/>
      <c r="AA322" s="13"/>
      <c r="AB322" s="13"/>
      <c r="AC322" s="13"/>
      <c r="AD322" s="13"/>
      <c r="AE322" s="13"/>
      <c r="AF322" s="13"/>
      <c r="AG322" s="13"/>
      <c r="AH322" s="13"/>
      <c r="AI322" s="13"/>
      <c r="AJ322" s="13"/>
      <c r="AL322" s="13"/>
      <c r="AN322" s="13"/>
      <c r="AO322" s="13"/>
      <c r="AP322" s="13"/>
      <c r="AQ322" s="13"/>
    </row>
    <row r="323" spans="1:43" ht="12" customHeight="1" x14ac:dyDescent="0.25">
      <c r="A323" s="48">
        <v>3779.1</v>
      </c>
      <c r="C323" s="48" t="s">
        <v>8137</v>
      </c>
      <c r="D323" s="48" t="s">
        <v>3182</v>
      </c>
      <c r="E323" s="62">
        <v>25.487500000000001</v>
      </c>
      <c r="F323" s="62">
        <v>55.552</v>
      </c>
      <c r="G323" s="63">
        <v>-2200</v>
      </c>
      <c r="H323" s="63"/>
      <c r="R323" s="39"/>
      <c r="S323" s="39"/>
      <c r="T323" s="13"/>
      <c r="U323" s="13"/>
      <c r="V323" s="13"/>
      <c r="Y323" s="13"/>
      <c r="Z323" s="13"/>
      <c r="AA323" s="13"/>
      <c r="AB323" s="13"/>
      <c r="AC323" s="13"/>
      <c r="AD323" s="13"/>
      <c r="AE323" s="13"/>
      <c r="AF323" s="13"/>
      <c r="AG323" s="13"/>
      <c r="AH323" s="13"/>
      <c r="AI323" s="13"/>
      <c r="AJ323" s="13"/>
      <c r="AL323" s="13"/>
      <c r="AN323" s="13"/>
      <c r="AO323" s="13"/>
      <c r="AP323" s="13"/>
      <c r="AQ323" s="13"/>
    </row>
    <row r="324" spans="1:43" ht="12" customHeight="1" x14ac:dyDescent="0.25">
      <c r="A324" s="48">
        <v>3785</v>
      </c>
      <c r="B324" s="48" t="s">
        <v>8138</v>
      </c>
      <c r="C324" s="48" t="s">
        <v>8139</v>
      </c>
      <c r="D324" s="48" t="s">
        <v>3182</v>
      </c>
      <c r="E324" s="62">
        <v>26.234100000000002</v>
      </c>
      <c r="F324" s="62">
        <v>50.521500000000003</v>
      </c>
      <c r="G324" s="63">
        <v>-2200</v>
      </c>
      <c r="H324" s="63"/>
      <c r="R324" s="39"/>
      <c r="S324" s="39"/>
      <c r="T324" s="13"/>
      <c r="U324" s="13"/>
      <c r="V324" s="13"/>
      <c r="Y324" s="13"/>
      <c r="Z324" s="13"/>
      <c r="AA324" s="13"/>
      <c r="AB324" s="13"/>
      <c r="AC324" s="13"/>
      <c r="AD324" s="13"/>
      <c r="AE324" s="13"/>
      <c r="AF324" s="13"/>
      <c r="AG324" s="13"/>
      <c r="AH324" s="13"/>
      <c r="AI324" s="13"/>
      <c r="AJ324" s="13"/>
      <c r="AL324" s="13"/>
      <c r="AN324" s="13"/>
      <c r="AO324" s="13"/>
      <c r="AP324" s="13"/>
      <c r="AQ324" s="13"/>
    </row>
    <row r="325" spans="1:43" ht="12" customHeight="1" x14ac:dyDescent="0.25">
      <c r="A325" s="48">
        <v>128.1</v>
      </c>
      <c r="C325" s="48" t="s">
        <v>8140</v>
      </c>
      <c r="D325" s="48" t="s">
        <v>45</v>
      </c>
      <c r="E325" s="62">
        <v>52.023299999999999</v>
      </c>
      <c r="F325" s="62">
        <v>-4.7958999999999996</v>
      </c>
      <c r="G325" s="63">
        <v>-2000</v>
      </c>
      <c r="H325" s="63" t="s">
        <v>39</v>
      </c>
      <c r="N325" s="38"/>
      <c r="O325" s="38"/>
      <c r="P325" s="38"/>
      <c r="R325" s="39"/>
      <c r="S325" s="39"/>
      <c r="T325" s="13"/>
      <c r="U325" s="13"/>
      <c r="V325" s="13"/>
      <c r="Y325" s="13"/>
      <c r="Z325" s="13"/>
      <c r="AA325" s="13"/>
      <c r="AB325" s="13"/>
      <c r="AC325" s="13"/>
      <c r="AD325" s="13"/>
      <c r="AE325" s="13"/>
      <c r="AF325" s="13"/>
      <c r="AG325" s="13"/>
      <c r="AH325" s="13"/>
      <c r="AI325" s="13"/>
      <c r="AJ325" s="13"/>
      <c r="AL325" s="13"/>
      <c r="AN325" s="13"/>
      <c r="AO325" s="13"/>
      <c r="AP325" s="13"/>
      <c r="AQ325" s="13"/>
    </row>
    <row r="326" spans="1:43" ht="12" customHeight="1" x14ac:dyDescent="0.25">
      <c r="A326" s="48">
        <v>509.3</v>
      </c>
      <c r="B326" s="48" t="s">
        <v>7787</v>
      </c>
      <c r="C326" s="48" t="s">
        <v>8141</v>
      </c>
      <c r="D326" s="48" t="s">
        <v>246</v>
      </c>
      <c r="E326" s="62">
        <v>50.505000000000003</v>
      </c>
      <c r="F326" s="62">
        <v>1.6811</v>
      </c>
      <c r="G326" s="63">
        <v>-2000</v>
      </c>
      <c r="H326" s="63"/>
      <c r="R326" s="39"/>
      <c r="S326" s="39"/>
      <c r="T326" s="13"/>
      <c r="U326" s="13"/>
      <c r="V326" s="13"/>
      <c r="Y326" s="13"/>
      <c r="Z326" s="13"/>
      <c r="AA326" s="13"/>
      <c r="AB326" s="13"/>
      <c r="AC326" s="13"/>
      <c r="AD326" s="13"/>
      <c r="AE326" s="13"/>
      <c r="AF326" s="13"/>
      <c r="AG326" s="13"/>
      <c r="AH326" s="13"/>
      <c r="AI326" s="13"/>
      <c r="AJ326" s="13"/>
      <c r="AL326" s="13"/>
      <c r="AN326" s="13"/>
      <c r="AO326" s="13"/>
      <c r="AP326" s="13"/>
      <c r="AQ326" s="13"/>
    </row>
    <row r="327" spans="1:43" ht="12" customHeight="1" x14ac:dyDescent="0.25">
      <c r="A327" s="48">
        <v>1651</v>
      </c>
      <c r="B327" s="48" t="s">
        <v>8142</v>
      </c>
      <c r="C327" s="48" t="s">
        <v>8143</v>
      </c>
      <c r="D327" s="48" t="s">
        <v>1093</v>
      </c>
      <c r="E327" s="62">
        <v>37.926000000000002</v>
      </c>
      <c r="F327" s="62">
        <v>24</v>
      </c>
      <c r="G327" s="63">
        <v>-2000</v>
      </c>
      <c r="H327" s="63"/>
      <c r="J327" s="13" t="s">
        <v>39</v>
      </c>
      <c r="R327" s="39"/>
      <c r="S327" s="39"/>
      <c r="T327" s="13"/>
      <c r="U327" s="13"/>
      <c r="V327" s="13"/>
      <c r="Y327" s="13"/>
      <c r="Z327" s="13"/>
      <c r="AA327" s="13"/>
      <c r="AB327" s="13"/>
      <c r="AC327" s="13"/>
      <c r="AD327" s="13"/>
      <c r="AE327" s="13"/>
      <c r="AF327" s="13"/>
      <c r="AG327" s="13"/>
      <c r="AH327" s="13"/>
      <c r="AI327" s="13"/>
      <c r="AJ327" s="13"/>
      <c r="AL327" s="13"/>
      <c r="AN327" s="13"/>
      <c r="AO327" s="13"/>
      <c r="AP327" s="13"/>
      <c r="AQ327" s="13"/>
    </row>
    <row r="328" spans="1:43" ht="12" customHeight="1" x14ac:dyDescent="0.25">
      <c r="A328" s="48">
        <v>1674</v>
      </c>
      <c r="C328" s="48" t="s">
        <v>8144</v>
      </c>
      <c r="D328" s="48" t="s">
        <v>1093</v>
      </c>
      <c r="E328" s="62">
        <v>38.635399999999997</v>
      </c>
      <c r="F328" s="62">
        <v>23.1235</v>
      </c>
      <c r="G328" s="63">
        <v>-2000</v>
      </c>
      <c r="H328" s="63"/>
      <c r="J328" s="13" t="s">
        <v>39</v>
      </c>
      <c r="R328" s="39"/>
      <c r="S328" s="39"/>
      <c r="T328" s="13"/>
      <c r="U328" s="13"/>
      <c r="V328" s="13"/>
      <c r="X328" s="91"/>
      <c r="Y328" s="13"/>
      <c r="Z328" s="13"/>
      <c r="AA328" s="13"/>
      <c r="AB328" s="13"/>
      <c r="AC328" s="13"/>
      <c r="AD328" s="13"/>
      <c r="AE328" s="13"/>
      <c r="AF328" s="13"/>
      <c r="AG328" s="13"/>
      <c r="AH328" s="13"/>
      <c r="AI328" s="13"/>
      <c r="AJ328" s="13"/>
      <c r="AL328" s="13"/>
      <c r="AN328" s="13"/>
      <c r="AO328" s="13"/>
      <c r="AP328" s="13"/>
      <c r="AQ328" s="13"/>
    </row>
    <row r="329" spans="1:43" ht="12" customHeight="1" x14ac:dyDescent="0.25">
      <c r="A329" s="48">
        <v>2094</v>
      </c>
      <c r="B329" s="48" t="s">
        <v>8145</v>
      </c>
      <c r="C329" s="48" t="s">
        <v>8146</v>
      </c>
      <c r="D329" s="48" t="s">
        <v>1527</v>
      </c>
      <c r="E329" s="62">
        <v>37.054118000000003</v>
      </c>
      <c r="F329" s="62">
        <v>25.268269</v>
      </c>
      <c r="G329" s="63">
        <v>-2000</v>
      </c>
      <c r="H329" s="63"/>
      <c r="I329" s="13" t="s">
        <v>54</v>
      </c>
      <c r="Q329" s="38"/>
      <c r="R329" s="39"/>
      <c r="S329" s="39"/>
      <c r="T329" s="13"/>
      <c r="U329" s="13"/>
      <c r="V329" s="13"/>
      <c r="Y329" s="13"/>
      <c r="Z329" s="13"/>
      <c r="AA329" s="13"/>
      <c r="AB329" s="13"/>
      <c r="AC329" s="13"/>
      <c r="AD329" s="13"/>
      <c r="AE329" s="13"/>
      <c r="AF329" s="13"/>
      <c r="AG329" s="13"/>
      <c r="AH329" s="13"/>
      <c r="AI329" s="13"/>
      <c r="AJ329" s="13"/>
      <c r="AL329" s="13"/>
      <c r="AN329" s="13"/>
      <c r="AO329" s="13"/>
      <c r="AP329" s="13"/>
      <c r="AQ329" s="13"/>
    </row>
    <row r="330" spans="1:43" ht="12" customHeight="1" x14ac:dyDescent="0.25">
      <c r="A330" s="48">
        <v>2096</v>
      </c>
      <c r="B330" s="48" t="s">
        <v>8147</v>
      </c>
      <c r="C330" s="48" t="s">
        <v>8148</v>
      </c>
      <c r="D330" s="48" t="s">
        <v>1527</v>
      </c>
      <c r="E330" s="62">
        <v>37.084400000000002</v>
      </c>
      <c r="F330" s="62">
        <v>25.148299999999999</v>
      </c>
      <c r="G330" s="63">
        <v>-2000</v>
      </c>
      <c r="H330" s="63"/>
      <c r="I330" s="13" t="s">
        <v>54</v>
      </c>
      <c r="R330" s="39"/>
      <c r="S330" s="39"/>
      <c r="T330" s="13"/>
      <c r="U330" s="13"/>
      <c r="V330" s="13"/>
      <c r="Y330" s="13"/>
      <c r="Z330" s="13"/>
      <c r="AA330" s="13"/>
      <c r="AB330" s="13"/>
      <c r="AC330" s="13"/>
      <c r="AD330" s="13"/>
      <c r="AE330" s="13"/>
      <c r="AF330" s="13"/>
      <c r="AG330" s="13"/>
      <c r="AH330" s="13"/>
      <c r="AI330" s="13"/>
      <c r="AJ330" s="13"/>
      <c r="AL330" s="13"/>
      <c r="AN330" s="13"/>
      <c r="AO330" s="13"/>
      <c r="AP330" s="13"/>
      <c r="AQ330" s="13"/>
    </row>
    <row r="331" spans="1:43" ht="12" customHeight="1" x14ac:dyDescent="0.25">
      <c r="A331" s="48">
        <v>2184</v>
      </c>
      <c r="C331" s="48" t="s">
        <v>8149</v>
      </c>
      <c r="D331" s="48" t="s">
        <v>1642</v>
      </c>
      <c r="E331" s="62">
        <v>39.8857</v>
      </c>
      <c r="F331" s="62">
        <v>25.267700000000001</v>
      </c>
      <c r="G331" s="63">
        <v>-2000</v>
      </c>
      <c r="H331" s="63"/>
      <c r="I331" s="13" t="s">
        <v>54</v>
      </c>
      <c r="S331" s="39"/>
      <c r="T331" s="13"/>
      <c r="U331" s="13"/>
      <c r="V331" s="13"/>
      <c r="Y331" s="13"/>
      <c r="Z331" s="13"/>
      <c r="AA331" s="13"/>
      <c r="AB331" s="13"/>
      <c r="AC331" s="13"/>
      <c r="AD331" s="13"/>
      <c r="AE331" s="13"/>
      <c r="AF331" s="13"/>
      <c r="AG331" s="13"/>
      <c r="AH331" s="13"/>
      <c r="AI331" s="13"/>
      <c r="AJ331" s="13"/>
      <c r="AL331" s="13"/>
      <c r="AN331" s="13"/>
      <c r="AO331" s="13"/>
      <c r="AP331" s="13"/>
      <c r="AQ331" s="13"/>
    </row>
    <row r="332" spans="1:43" ht="12" customHeight="1" x14ac:dyDescent="0.25">
      <c r="A332" s="48">
        <v>2437</v>
      </c>
      <c r="B332" s="48" t="s">
        <v>8150</v>
      </c>
      <c r="C332" s="48" t="s">
        <v>8151</v>
      </c>
      <c r="D332" s="48" t="s">
        <v>2008</v>
      </c>
      <c r="E332" s="62">
        <v>41.344000000000001</v>
      </c>
      <c r="F332" s="62">
        <v>28.6846</v>
      </c>
      <c r="G332" s="63">
        <v>-2000</v>
      </c>
      <c r="H332" s="63"/>
      <c r="N332" s="38"/>
      <c r="P332" s="38"/>
      <c r="Q332" s="38"/>
      <c r="R332" s="39"/>
      <c r="S332" s="39"/>
      <c r="T332" s="13"/>
      <c r="U332" s="13"/>
      <c r="V332" s="13"/>
      <c r="Y332" s="13"/>
      <c r="Z332" s="13"/>
      <c r="AA332" s="13"/>
      <c r="AB332" s="13"/>
      <c r="AC332" s="13"/>
      <c r="AD332" s="13"/>
      <c r="AE332" s="13"/>
      <c r="AF332" s="13"/>
      <c r="AG332" s="13"/>
      <c r="AH332" s="13"/>
      <c r="AI332" s="13"/>
      <c r="AJ332" s="13"/>
      <c r="AL332" s="13"/>
      <c r="AN332" s="13"/>
      <c r="AO332" s="13"/>
      <c r="AP332" s="13"/>
      <c r="AQ332" s="13"/>
    </row>
    <row r="333" spans="1:43" ht="12" customHeight="1" x14ac:dyDescent="0.25">
      <c r="A333" s="48">
        <v>2706.5</v>
      </c>
      <c r="B333" s="48" t="s">
        <v>8152</v>
      </c>
      <c r="C333" s="48" t="s">
        <v>8153</v>
      </c>
      <c r="D333" s="48" t="s">
        <v>2136</v>
      </c>
      <c r="E333" s="62">
        <v>42.097499999999997</v>
      </c>
      <c r="F333" s="62">
        <v>41.707299999999996</v>
      </c>
      <c r="G333" s="63">
        <v>-2000</v>
      </c>
      <c r="H333" s="63"/>
      <c r="R333" s="39"/>
      <c r="S333" s="39"/>
      <c r="T333" s="13"/>
      <c r="U333" s="13"/>
      <c r="V333" s="13"/>
      <c r="Y333" s="13"/>
      <c r="Z333" s="13"/>
      <c r="AA333" s="13"/>
      <c r="AB333" s="13"/>
      <c r="AC333" s="13"/>
      <c r="AD333" s="13"/>
      <c r="AE333" s="13"/>
      <c r="AF333" s="13"/>
      <c r="AG333" s="13"/>
      <c r="AH333" s="13"/>
      <c r="AI333" s="13"/>
      <c r="AJ333" s="13"/>
      <c r="AL333" s="13"/>
      <c r="AN333" s="13"/>
      <c r="AO333" s="13"/>
      <c r="AP333" s="13"/>
      <c r="AQ333" s="13"/>
    </row>
    <row r="334" spans="1:43" ht="12" customHeight="1" x14ac:dyDescent="0.25">
      <c r="A334" s="48">
        <v>2936</v>
      </c>
      <c r="B334" s="48" t="s">
        <v>8154</v>
      </c>
      <c r="C334" s="48" t="s">
        <v>8155</v>
      </c>
      <c r="D334" s="48" t="s">
        <v>1761</v>
      </c>
      <c r="E334" s="62">
        <v>35.497999999999998</v>
      </c>
      <c r="F334" s="62">
        <v>24.144600000000001</v>
      </c>
      <c r="G334" s="63">
        <v>-2000</v>
      </c>
      <c r="H334" s="63"/>
      <c r="I334" s="13" t="s">
        <v>39</v>
      </c>
      <c r="R334" s="39"/>
      <c r="S334" s="39"/>
      <c r="T334" s="13"/>
      <c r="U334" s="13"/>
      <c r="V334" s="13"/>
      <c r="Y334" s="13"/>
      <c r="Z334" s="13"/>
      <c r="AA334" s="13"/>
      <c r="AB334" s="13"/>
      <c r="AC334" s="13"/>
      <c r="AD334" s="13"/>
      <c r="AE334" s="13"/>
      <c r="AF334" s="13"/>
      <c r="AG334" s="13"/>
      <c r="AH334" s="13"/>
      <c r="AI334" s="13"/>
      <c r="AJ334" s="13"/>
      <c r="AL334" s="13"/>
      <c r="AN334" s="13"/>
      <c r="AO334" s="13"/>
      <c r="AP334" s="13"/>
      <c r="AQ334" s="13"/>
    </row>
    <row r="335" spans="1:43" ht="12" customHeight="1" x14ac:dyDescent="0.25">
      <c r="A335" s="48">
        <v>2950</v>
      </c>
      <c r="B335" s="48" t="s">
        <v>8156</v>
      </c>
      <c r="C335" s="48" t="s">
        <v>8157</v>
      </c>
      <c r="D335" s="48" t="s">
        <v>1761</v>
      </c>
      <c r="E335" s="62">
        <v>35.340000000000003</v>
      </c>
      <c r="F335" s="62">
        <v>25.065000000000001</v>
      </c>
      <c r="G335" s="63">
        <v>-2000</v>
      </c>
      <c r="H335" s="63"/>
      <c r="I335" s="13" t="s">
        <v>39</v>
      </c>
      <c r="J335" s="13" t="s">
        <v>39</v>
      </c>
      <c r="R335" s="39"/>
      <c r="S335" s="39"/>
      <c r="T335" s="13"/>
      <c r="U335" s="13"/>
      <c r="V335" s="13"/>
      <c r="Y335" s="13"/>
      <c r="Z335" s="13"/>
      <c r="AA335" s="13"/>
      <c r="AB335" s="13"/>
      <c r="AC335" s="13"/>
      <c r="AD335" s="13"/>
      <c r="AE335" s="13"/>
      <c r="AF335" s="13"/>
      <c r="AG335" s="13"/>
      <c r="AH335" s="13"/>
      <c r="AI335" s="13"/>
      <c r="AJ335" s="13"/>
      <c r="AL335" s="13"/>
      <c r="AN335" s="13"/>
      <c r="AO335" s="13"/>
      <c r="AP335" s="13"/>
      <c r="AQ335" s="13"/>
    </row>
    <row r="336" spans="1:43" ht="12" customHeight="1" x14ac:dyDescent="0.25">
      <c r="A336" s="48">
        <v>2959.2</v>
      </c>
      <c r="C336" s="48" t="s">
        <v>8158</v>
      </c>
      <c r="D336" s="48" t="s">
        <v>1761</v>
      </c>
      <c r="E336" s="62">
        <v>35.331800000000001</v>
      </c>
      <c r="F336" s="62">
        <v>25.260400000000001</v>
      </c>
      <c r="G336" s="63">
        <v>-2000</v>
      </c>
      <c r="H336" s="63"/>
      <c r="I336" s="13" t="s">
        <v>39</v>
      </c>
      <c r="R336" s="39"/>
      <c r="S336" s="39"/>
      <c r="T336" s="13"/>
      <c r="U336" s="13"/>
      <c r="V336" s="13"/>
      <c r="Y336" s="13"/>
      <c r="Z336" s="13"/>
      <c r="AA336" s="13"/>
      <c r="AB336" s="13"/>
      <c r="AC336" s="13"/>
      <c r="AD336" s="13"/>
      <c r="AE336" s="13"/>
      <c r="AF336" s="13"/>
      <c r="AG336" s="13"/>
      <c r="AH336" s="13"/>
      <c r="AI336" s="13"/>
      <c r="AJ336" s="13"/>
      <c r="AL336" s="13"/>
      <c r="AN336" s="13"/>
      <c r="AO336" s="13"/>
      <c r="AP336" s="13"/>
      <c r="AQ336" s="13"/>
    </row>
    <row r="337" spans="1:43" ht="12" customHeight="1" x14ac:dyDescent="0.25">
      <c r="A337" s="48">
        <v>2959.3</v>
      </c>
      <c r="C337" s="48" t="s">
        <v>8159</v>
      </c>
      <c r="D337" s="48" t="s">
        <v>1761</v>
      </c>
      <c r="E337" s="62">
        <v>35.336199999999998</v>
      </c>
      <c r="F337" s="62">
        <v>25.325700000000001</v>
      </c>
      <c r="G337" s="63">
        <v>-2000</v>
      </c>
      <c r="H337" s="63"/>
      <c r="I337" s="13" t="s">
        <v>39</v>
      </c>
      <c r="R337" s="39"/>
      <c r="S337" s="39"/>
      <c r="T337" s="13"/>
      <c r="U337" s="13"/>
      <c r="V337" s="13"/>
      <c r="Y337" s="13"/>
      <c r="Z337" s="13"/>
      <c r="AA337" s="13"/>
      <c r="AB337" s="13"/>
      <c r="AC337" s="13"/>
      <c r="AD337" s="13"/>
      <c r="AE337" s="13"/>
      <c r="AF337" s="13"/>
      <c r="AG337" s="13"/>
      <c r="AH337" s="13"/>
      <c r="AI337" s="13"/>
      <c r="AJ337" s="13"/>
      <c r="AL337" s="13"/>
      <c r="AN337" s="13"/>
      <c r="AO337" s="13"/>
      <c r="AP337" s="13"/>
      <c r="AQ337" s="13"/>
    </row>
    <row r="338" spans="1:43" ht="12" customHeight="1" x14ac:dyDescent="0.25">
      <c r="A338" s="48">
        <v>2960.3</v>
      </c>
      <c r="C338" s="48" t="s">
        <v>8160</v>
      </c>
      <c r="D338" s="48" t="s">
        <v>1761</v>
      </c>
      <c r="E338" s="62">
        <v>35.295499999999997</v>
      </c>
      <c r="F338" s="62">
        <v>25.43</v>
      </c>
      <c r="G338" s="63">
        <v>-2000</v>
      </c>
      <c r="H338" s="63"/>
      <c r="I338" s="13" t="s">
        <v>39</v>
      </c>
      <c r="N338" s="38"/>
      <c r="Q338" s="38"/>
      <c r="R338" s="39"/>
      <c r="S338" s="39"/>
      <c r="T338" s="13"/>
      <c r="U338" s="13"/>
      <c r="V338" s="13"/>
      <c r="Y338" s="13"/>
      <c r="Z338" s="13"/>
      <c r="AA338" s="13"/>
      <c r="AB338" s="13"/>
      <c r="AC338" s="13"/>
      <c r="AD338" s="13"/>
      <c r="AE338" s="13"/>
      <c r="AF338" s="13"/>
      <c r="AG338" s="13"/>
      <c r="AH338" s="13"/>
      <c r="AI338" s="13"/>
      <c r="AJ338" s="13"/>
      <c r="AL338" s="13"/>
      <c r="AN338" s="13"/>
      <c r="AO338" s="13"/>
      <c r="AP338" s="13"/>
      <c r="AQ338" s="13"/>
    </row>
    <row r="339" spans="1:43" ht="12" customHeight="1" x14ac:dyDescent="0.25">
      <c r="A339" s="48">
        <v>2960.4</v>
      </c>
      <c r="C339" s="48" t="s">
        <v>8161</v>
      </c>
      <c r="D339" s="48" t="s">
        <v>1761</v>
      </c>
      <c r="E339" s="62">
        <v>35.296599999999998</v>
      </c>
      <c r="F339" s="62">
        <v>25.469000000000001</v>
      </c>
      <c r="G339" s="63">
        <v>-2000</v>
      </c>
      <c r="H339" s="63"/>
      <c r="I339" s="13" t="s">
        <v>39</v>
      </c>
      <c r="N339" s="38"/>
      <c r="Q339" s="38"/>
      <c r="R339" s="39"/>
      <c r="S339" s="39"/>
      <c r="T339" s="13"/>
      <c r="U339" s="13"/>
      <c r="V339" s="13"/>
      <c r="Y339" s="13"/>
      <c r="Z339" s="13"/>
      <c r="AA339" s="13"/>
      <c r="AB339" s="13"/>
      <c r="AC339" s="13"/>
      <c r="AD339" s="13"/>
      <c r="AE339" s="13"/>
      <c r="AF339" s="13"/>
      <c r="AG339" s="13"/>
      <c r="AH339" s="13"/>
      <c r="AI339" s="13"/>
      <c r="AJ339" s="13"/>
      <c r="AL339" s="13"/>
      <c r="AN339" s="13"/>
      <c r="AO339" s="13"/>
      <c r="AP339" s="13"/>
      <c r="AQ339" s="13"/>
    </row>
    <row r="340" spans="1:43" ht="12" customHeight="1" x14ac:dyDescent="0.25">
      <c r="A340" s="48">
        <v>2961.1</v>
      </c>
      <c r="C340" s="48" t="s">
        <v>8162</v>
      </c>
      <c r="D340" s="48" t="s">
        <v>1761</v>
      </c>
      <c r="E340" s="62">
        <v>35.308599999999998</v>
      </c>
      <c r="F340" s="62">
        <v>25.528600000000001</v>
      </c>
      <c r="G340" s="63">
        <v>-2000</v>
      </c>
      <c r="H340" s="63"/>
      <c r="I340" s="13" t="s">
        <v>39</v>
      </c>
      <c r="N340" s="38"/>
      <c r="O340" s="38"/>
      <c r="P340" s="38"/>
      <c r="Q340" s="38"/>
      <c r="R340" s="39"/>
      <c r="S340" s="39"/>
      <c r="T340" s="13"/>
      <c r="U340" s="13"/>
      <c r="V340" s="13"/>
      <c r="Y340" s="13"/>
      <c r="Z340" s="13"/>
      <c r="AA340" s="13"/>
      <c r="AB340" s="13"/>
      <c r="AC340" s="13"/>
      <c r="AD340" s="13"/>
      <c r="AE340" s="13"/>
      <c r="AF340" s="13"/>
      <c r="AG340" s="13"/>
      <c r="AH340" s="13"/>
      <c r="AI340" s="13"/>
      <c r="AJ340" s="13"/>
      <c r="AL340" s="13"/>
      <c r="AN340" s="13"/>
      <c r="AO340" s="13"/>
      <c r="AP340" s="13"/>
      <c r="AQ340" s="13"/>
    </row>
    <row r="341" spans="1:43" ht="12" customHeight="1" x14ac:dyDescent="0.25">
      <c r="A341" s="48">
        <v>2969</v>
      </c>
      <c r="B341" s="48" t="s">
        <v>8163</v>
      </c>
      <c r="C341" s="48" t="s">
        <v>8164</v>
      </c>
      <c r="D341" s="48" t="s">
        <v>1761</v>
      </c>
      <c r="E341" s="62">
        <v>35.114800000000002</v>
      </c>
      <c r="F341" s="62">
        <v>25.790700000000001</v>
      </c>
      <c r="G341" s="63">
        <v>-2000</v>
      </c>
      <c r="H341" s="63"/>
      <c r="I341" s="13" t="s">
        <v>39</v>
      </c>
      <c r="J341" s="13" t="s">
        <v>39</v>
      </c>
      <c r="R341" s="39"/>
      <c r="S341" s="39"/>
      <c r="T341" s="13"/>
      <c r="U341" s="13"/>
      <c r="V341" s="13"/>
      <c r="Y341" s="13"/>
      <c r="Z341" s="13"/>
      <c r="AA341" s="13"/>
      <c r="AB341" s="13"/>
      <c r="AC341" s="13"/>
      <c r="AD341" s="13"/>
      <c r="AE341" s="13"/>
      <c r="AF341" s="13"/>
      <c r="AG341" s="13"/>
      <c r="AH341" s="13"/>
      <c r="AI341" s="13"/>
      <c r="AJ341" s="13"/>
      <c r="AL341" s="13"/>
      <c r="AN341" s="13"/>
      <c r="AO341" s="13"/>
      <c r="AP341" s="13"/>
      <c r="AQ341" s="13"/>
    </row>
    <row r="342" spans="1:43" ht="12" customHeight="1" x14ac:dyDescent="0.25">
      <c r="A342" s="48">
        <v>2975</v>
      </c>
      <c r="C342" s="48" t="s">
        <v>8165</v>
      </c>
      <c r="D342" s="48" t="s">
        <v>1761</v>
      </c>
      <c r="E342" s="62">
        <v>35.224600000000002</v>
      </c>
      <c r="F342" s="62">
        <v>26.0413</v>
      </c>
      <c r="G342" s="63">
        <v>-2000</v>
      </c>
      <c r="H342" s="63"/>
      <c r="I342" s="13" t="s">
        <v>39</v>
      </c>
      <c r="R342" s="39"/>
      <c r="S342" s="39"/>
      <c r="T342" s="13"/>
      <c r="U342" s="13"/>
      <c r="V342" s="13"/>
      <c r="Y342" s="13"/>
      <c r="Z342" s="13"/>
      <c r="AA342" s="13"/>
      <c r="AB342" s="13"/>
      <c r="AC342" s="13"/>
      <c r="AD342" s="13"/>
      <c r="AE342" s="13"/>
      <c r="AF342" s="13"/>
      <c r="AG342" s="13"/>
      <c r="AH342" s="13"/>
      <c r="AI342" s="13"/>
      <c r="AJ342" s="13"/>
      <c r="AL342" s="13"/>
      <c r="AN342" s="13"/>
      <c r="AO342" s="13"/>
      <c r="AP342" s="13"/>
      <c r="AQ342" s="13"/>
    </row>
    <row r="343" spans="1:43" ht="12" customHeight="1" x14ac:dyDescent="0.25">
      <c r="A343" s="48">
        <v>2991.2</v>
      </c>
      <c r="C343" s="48" t="s">
        <v>8166</v>
      </c>
      <c r="D343" s="48" t="s">
        <v>1846</v>
      </c>
      <c r="E343" s="62">
        <v>35.006900000000002</v>
      </c>
      <c r="F343" s="62">
        <v>25.590699999999998</v>
      </c>
      <c r="G343" s="63">
        <v>-2000</v>
      </c>
      <c r="H343" s="63"/>
      <c r="I343" s="13" t="s">
        <v>39</v>
      </c>
      <c r="R343" s="39"/>
      <c r="S343" s="39"/>
      <c r="T343" s="13"/>
      <c r="U343" s="13"/>
      <c r="V343" s="13"/>
      <c r="Y343" s="13"/>
      <c r="Z343" s="13"/>
      <c r="AA343" s="13"/>
      <c r="AB343" s="13"/>
      <c r="AC343" s="13"/>
      <c r="AD343" s="13"/>
      <c r="AE343" s="13"/>
      <c r="AF343" s="13"/>
      <c r="AG343" s="13"/>
      <c r="AH343" s="13"/>
      <c r="AI343" s="13"/>
      <c r="AJ343" s="13"/>
      <c r="AL343" s="13"/>
      <c r="AN343" s="13"/>
      <c r="AO343" s="13"/>
      <c r="AP343" s="13"/>
      <c r="AQ343" s="13"/>
    </row>
    <row r="344" spans="1:43" ht="12" customHeight="1" x14ac:dyDescent="0.25">
      <c r="A344" s="48">
        <v>3004</v>
      </c>
      <c r="B344" s="48" t="s">
        <v>8167</v>
      </c>
      <c r="C344" s="48" t="s">
        <v>8168</v>
      </c>
      <c r="D344" s="48" t="s">
        <v>1846</v>
      </c>
      <c r="E344" s="62">
        <v>35.051299999999998</v>
      </c>
      <c r="F344" s="62">
        <v>24.814</v>
      </c>
      <c r="G344" s="63">
        <v>-2000</v>
      </c>
      <c r="H344" s="63"/>
      <c r="I344" s="13" t="s">
        <v>39</v>
      </c>
      <c r="J344" s="13" t="s">
        <v>39</v>
      </c>
      <c r="N344" s="38"/>
      <c r="O344" s="38"/>
      <c r="R344" s="39"/>
      <c r="S344" s="39"/>
      <c r="T344" s="13"/>
      <c r="U344" s="13"/>
      <c r="V344" s="13"/>
      <c r="Y344" s="13"/>
      <c r="Z344" s="13"/>
      <c r="AA344" s="13"/>
      <c r="AB344" s="13"/>
      <c r="AC344" s="13"/>
      <c r="AD344" s="13"/>
      <c r="AE344" s="13"/>
      <c r="AF344" s="13"/>
      <c r="AG344" s="13"/>
      <c r="AH344" s="13"/>
      <c r="AI344" s="13"/>
      <c r="AJ344" s="13"/>
      <c r="AL344" s="13"/>
      <c r="AN344" s="13"/>
      <c r="AO344" s="13"/>
      <c r="AP344" s="13"/>
      <c r="AQ344" s="13"/>
    </row>
    <row r="345" spans="1:43" ht="12" customHeight="1" x14ac:dyDescent="0.25">
      <c r="A345" s="48">
        <v>3005</v>
      </c>
      <c r="C345" s="48" t="s">
        <v>8169</v>
      </c>
      <c r="D345" s="48" t="s">
        <v>1846</v>
      </c>
      <c r="E345" s="62">
        <v>35.059399999999997</v>
      </c>
      <c r="F345" s="62">
        <v>24.793099999999999</v>
      </c>
      <c r="G345" s="63">
        <v>-2000</v>
      </c>
      <c r="H345" s="63"/>
      <c r="I345" s="13" t="s">
        <v>39</v>
      </c>
      <c r="J345" s="13" t="s">
        <v>39</v>
      </c>
      <c r="P345" s="38"/>
      <c r="S345" s="39"/>
      <c r="T345" s="13"/>
      <c r="U345" s="13"/>
      <c r="V345" s="13"/>
      <c r="Y345" s="13"/>
      <c r="Z345" s="13"/>
      <c r="AA345" s="13"/>
      <c r="AB345" s="13"/>
      <c r="AC345" s="13"/>
      <c r="AD345" s="13"/>
      <c r="AE345" s="13"/>
      <c r="AF345" s="13"/>
      <c r="AG345" s="13"/>
      <c r="AH345" s="13"/>
      <c r="AI345" s="13"/>
      <c r="AJ345" s="13"/>
      <c r="AL345" s="13"/>
      <c r="AN345" s="13"/>
      <c r="AO345" s="13"/>
      <c r="AP345" s="13"/>
      <c r="AQ345" s="13"/>
    </row>
    <row r="346" spans="1:43" ht="12" customHeight="1" x14ac:dyDescent="0.25">
      <c r="A346" s="48">
        <v>3038</v>
      </c>
      <c r="B346" s="48" t="s">
        <v>8170</v>
      </c>
      <c r="C346" s="48" t="s">
        <v>8171</v>
      </c>
      <c r="D346" s="48" t="s">
        <v>1910</v>
      </c>
      <c r="E346" s="62">
        <v>35.165700000000001</v>
      </c>
      <c r="F346" s="62">
        <v>33.869999999999997</v>
      </c>
      <c r="G346" s="63">
        <v>-2000</v>
      </c>
      <c r="H346" s="63"/>
      <c r="I346" s="13" t="s">
        <v>39</v>
      </c>
      <c r="J346" s="13" t="s">
        <v>39</v>
      </c>
      <c r="K346" s="13" t="s">
        <v>39</v>
      </c>
      <c r="R346" s="39"/>
      <c r="S346" s="39"/>
      <c r="T346" s="13"/>
      <c r="U346" s="13"/>
      <c r="V346" s="13"/>
      <c r="Y346" s="13"/>
      <c r="Z346" s="13"/>
      <c r="AA346" s="13"/>
      <c r="AB346" s="13"/>
      <c r="AC346" s="13"/>
      <c r="AD346" s="13"/>
      <c r="AE346" s="13"/>
      <c r="AF346" s="13"/>
      <c r="AG346" s="13"/>
      <c r="AH346" s="13"/>
      <c r="AI346" s="13"/>
      <c r="AJ346" s="13"/>
      <c r="AL346" s="13"/>
      <c r="AN346" s="13"/>
      <c r="AO346" s="13"/>
      <c r="AP346" s="13"/>
      <c r="AQ346" s="13"/>
    </row>
    <row r="347" spans="1:43" ht="12" customHeight="1" x14ac:dyDescent="0.25">
      <c r="A347" s="48">
        <v>3039</v>
      </c>
      <c r="B347" s="48" t="s">
        <v>8172</v>
      </c>
      <c r="C347" s="48" t="s">
        <v>8173</v>
      </c>
      <c r="D347" s="48" t="s">
        <v>1910</v>
      </c>
      <c r="E347" s="62">
        <v>35.1023</v>
      </c>
      <c r="F347" s="62">
        <v>33.772799999999997</v>
      </c>
      <c r="G347" s="63">
        <v>-2000</v>
      </c>
      <c r="H347" s="63"/>
      <c r="N347" s="38"/>
      <c r="P347" s="38"/>
      <c r="Q347" s="38"/>
      <c r="R347" s="39"/>
      <c r="S347" s="39"/>
      <c r="T347" s="13"/>
      <c r="U347" s="13"/>
      <c r="V347" s="13"/>
      <c r="Y347" s="13"/>
      <c r="Z347" s="13"/>
      <c r="AA347" s="13"/>
      <c r="AB347" s="13"/>
      <c r="AC347" s="13"/>
      <c r="AD347" s="13"/>
      <c r="AE347" s="13"/>
      <c r="AF347" s="13"/>
      <c r="AG347" s="13"/>
      <c r="AH347" s="13"/>
      <c r="AI347" s="13"/>
      <c r="AJ347" s="13"/>
      <c r="AL347" s="13"/>
      <c r="AN347" s="13"/>
      <c r="AO347" s="13"/>
      <c r="AP347" s="13"/>
      <c r="AQ347" s="13"/>
    </row>
    <row r="348" spans="1:43" ht="12" customHeight="1" x14ac:dyDescent="0.25">
      <c r="A348" s="48">
        <v>3065</v>
      </c>
      <c r="B348" s="48" t="s">
        <v>8174</v>
      </c>
      <c r="C348" s="48" t="s">
        <v>8175</v>
      </c>
      <c r="D348" s="48" t="s">
        <v>1910</v>
      </c>
      <c r="E348" s="62">
        <v>34.660339999999998</v>
      </c>
      <c r="F348" s="62">
        <v>32.883580000000002</v>
      </c>
      <c r="G348" s="63">
        <v>-2000</v>
      </c>
      <c r="H348" s="63"/>
      <c r="J348" s="13" t="s">
        <v>39</v>
      </c>
      <c r="P348" s="38"/>
      <c r="R348" s="39"/>
      <c r="S348" s="39"/>
      <c r="T348" s="13"/>
      <c r="U348" s="13"/>
      <c r="V348" s="13"/>
      <c r="Y348" s="13"/>
      <c r="Z348" s="13"/>
      <c r="AA348" s="13"/>
      <c r="AB348" s="13"/>
      <c r="AC348" s="13"/>
      <c r="AD348" s="13"/>
      <c r="AE348" s="13"/>
      <c r="AF348" s="13"/>
      <c r="AG348" s="13"/>
      <c r="AH348" s="13"/>
      <c r="AI348" s="13"/>
      <c r="AJ348" s="13"/>
      <c r="AL348" s="13"/>
      <c r="AN348" s="13"/>
      <c r="AO348" s="13"/>
      <c r="AP348" s="13"/>
      <c r="AQ348" s="13"/>
    </row>
    <row r="349" spans="1:43" ht="12" customHeight="1" x14ac:dyDescent="0.25">
      <c r="A349" s="48">
        <v>3194</v>
      </c>
      <c r="B349" s="48" t="s">
        <v>8176</v>
      </c>
      <c r="C349" s="48" t="s">
        <v>2516</v>
      </c>
      <c r="D349" s="48" t="s">
        <v>2421</v>
      </c>
      <c r="E349" s="62">
        <v>37.529699999999998</v>
      </c>
      <c r="F349" s="62">
        <v>27.2743</v>
      </c>
      <c r="G349" s="63">
        <v>-2000</v>
      </c>
      <c r="H349" s="63"/>
      <c r="I349" s="13" t="s">
        <v>39</v>
      </c>
      <c r="J349" s="13" t="s">
        <v>39</v>
      </c>
      <c r="N349" s="38"/>
      <c r="O349" s="38"/>
      <c r="P349" s="38"/>
      <c r="R349" s="39"/>
      <c r="S349" s="39"/>
      <c r="T349" s="13"/>
      <c r="U349" s="13"/>
      <c r="V349" s="13"/>
      <c r="Y349" s="13"/>
      <c r="Z349" s="13"/>
      <c r="AA349" s="13"/>
      <c r="AB349" s="13"/>
      <c r="AC349" s="13"/>
      <c r="AD349" s="13"/>
      <c r="AE349" s="13"/>
      <c r="AF349" s="13"/>
      <c r="AG349" s="13"/>
      <c r="AH349" s="13"/>
      <c r="AI349" s="13"/>
      <c r="AJ349" s="13"/>
      <c r="AL349" s="13"/>
      <c r="AN349" s="13"/>
      <c r="AO349" s="13"/>
      <c r="AP349" s="13"/>
      <c r="AQ349" s="13"/>
    </row>
    <row r="350" spans="1:43" ht="12" customHeight="1" x14ac:dyDescent="0.25">
      <c r="A350" s="48">
        <v>3429</v>
      </c>
      <c r="B350" s="48" t="s">
        <v>8177</v>
      </c>
      <c r="C350" s="48" t="s">
        <v>8178</v>
      </c>
      <c r="D350" s="48" t="s">
        <v>2922</v>
      </c>
      <c r="E350" s="62">
        <v>34.833300000000001</v>
      </c>
      <c r="F350" s="62">
        <v>35.902500000000003</v>
      </c>
      <c r="G350" s="63">
        <v>-2000</v>
      </c>
      <c r="H350" s="63"/>
      <c r="K350" s="13" t="s">
        <v>39</v>
      </c>
      <c r="N350" s="38"/>
      <c r="O350" s="38"/>
      <c r="P350" s="38"/>
      <c r="S350" s="39"/>
      <c r="T350" s="13"/>
      <c r="U350" s="13"/>
      <c r="V350" s="13"/>
      <c r="Y350" s="13"/>
      <c r="Z350" s="13"/>
      <c r="AA350" s="13"/>
      <c r="AB350" s="13"/>
      <c r="AC350" s="13"/>
      <c r="AD350" s="13"/>
      <c r="AE350" s="13"/>
      <c r="AF350" s="13"/>
      <c r="AG350" s="13"/>
      <c r="AH350" s="13"/>
      <c r="AI350" s="13"/>
      <c r="AJ350" s="13"/>
      <c r="AL350" s="13"/>
      <c r="AN350" s="13"/>
      <c r="AO350" s="13"/>
      <c r="AP350" s="13"/>
      <c r="AQ350" s="13"/>
    </row>
    <row r="351" spans="1:43" ht="12" customHeight="1" x14ac:dyDescent="0.25">
      <c r="A351" s="48">
        <v>3474</v>
      </c>
      <c r="B351" s="48" t="s">
        <v>8179</v>
      </c>
      <c r="C351" s="48" t="s">
        <v>8180</v>
      </c>
      <c r="D351" s="48" t="s">
        <v>2987</v>
      </c>
      <c r="E351" s="62">
        <v>33.04965</v>
      </c>
      <c r="F351" s="62">
        <v>35.100900000000003</v>
      </c>
      <c r="G351" s="63">
        <v>-2000</v>
      </c>
      <c r="H351" s="63"/>
      <c r="K351" s="13" t="s">
        <v>39</v>
      </c>
      <c r="N351" s="38"/>
      <c r="O351" s="38"/>
      <c r="P351" s="38"/>
      <c r="S351" s="49"/>
      <c r="T351" s="13"/>
      <c r="U351" s="13"/>
      <c r="V351" s="13"/>
      <c r="Y351" s="13"/>
      <c r="Z351" s="13"/>
      <c r="AA351" s="13"/>
      <c r="AB351" s="13"/>
      <c r="AC351" s="13"/>
      <c r="AD351" s="13"/>
      <c r="AE351" s="13"/>
      <c r="AF351" s="13"/>
      <c r="AG351" s="13"/>
      <c r="AH351" s="13"/>
      <c r="AI351" s="13"/>
      <c r="AJ351" s="13"/>
      <c r="AL351" s="13"/>
      <c r="AN351" s="13"/>
      <c r="AO351" s="13"/>
      <c r="AP351" s="13"/>
      <c r="AQ351" s="13"/>
    </row>
    <row r="352" spans="1:43" ht="12" customHeight="1" x14ac:dyDescent="0.25">
      <c r="A352" s="48">
        <v>3475.1</v>
      </c>
      <c r="C352" s="48" t="s">
        <v>8181</v>
      </c>
      <c r="D352" s="48" t="s">
        <v>2987</v>
      </c>
      <c r="E352" s="62">
        <v>33.006999999999998</v>
      </c>
      <c r="F352" s="62">
        <v>35.090600000000002</v>
      </c>
      <c r="G352" s="63">
        <v>-2000</v>
      </c>
      <c r="H352" s="63"/>
      <c r="I352" s="13" t="s">
        <v>54</v>
      </c>
      <c r="N352" s="38"/>
      <c r="O352" s="38"/>
      <c r="P352" s="38"/>
      <c r="R352" s="39"/>
      <c r="S352" s="39"/>
      <c r="T352" s="13"/>
      <c r="U352" s="13"/>
      <c r="V352" s="13"/>
      <c r="Y352" s="13"/>
      <c r="Z352" s="13"/>
      <c r="AA352" s="13"/>
      <c r="AB352" s="13"/>
      <c r="AC352" s="13"/>
      <c r="AD352" s="13"/>
      <c r="AE352" s="13"/>
      <c r="AF352" s="13"/>
      <c r="AG352" s="13"/>
      <c r="AH352" s="13"/>
      <c r="AI352" s="13"/>
      <c r="AJ352" s="13"/>
      <c r="AL352" s="13"/>
      <c r="AN352" s="13"/>
      <c r="AO352" s="13"/>
      <c r="AP352" s="13"/>
      <c r="AQ352" s="13"/>
    </row>
    <row r="353" spans="1:43" ht="12" customHeight="1" x14ac:dyDescent="0.25">
      <c r="A353" s="48">
        <v>3485</v>
      </c>
      <c r="C353" s="48" t="s">
        <v>8182</v>
      </c>
      <c r="D353" s="48" t="s">
        <v>2987</v>
      </c>
      <c r="E353" s="62">
        <v>32.660600000000002</v>
      </c>
      <c r="F353" s="62">
        <v>34.9253</v>
      </c>
      <c r="G353" s="63">
        <v>-2000</v>
      </c>
      <c r="H353" s="63"/>
      <c r="J353" s="13" t="s">
        <v>39</v>
      </c>
      <c r="N353" s="38"/>
      <c r="O353" s="38"/>
      <c r="P353" s="38"/>
      <c r="S353" s="39"/>
      <c r="T353" s="13"/>
      <c r="U353" s="13"/>
      <c r="V353" s="13"/>
      <c r="Y353" s="13"/>
      <c r="Z353" s="13"/>
      <c r="AA353" s="13"/>
      <c r="AB353" s="13"/>
      <c r="AC353" s="13"/>
      <c r="AD353" s="13"/>
      <c r="AE353" s="13"/>
      <c r="AF353" s="13"/>
      <c r="AG353" s="13"/>
      <c r="AH353" s="13"/>
      <c r="AI353" s="13"/>
      <c r="AJ353" s="13"/>
      <c r="AL353" s="13"/>
      <c r="AN353" s="13"/>
      <c r="AO353" s="13"/>
      <c r="AP353" s="13"/>
      <c r="AQ353" s="13"/>
    </row>
    <row r="354" spans="1:43" ht="12" customHeight="1" x14ac:dyDescent="0.25">
      <c r="A354" s="48">
        <v>3486</v>
      </c>
      <c r="B354" s="48" t="s">
        <v>8183</v>
      </c>
      <c r="C354" s="48" t="s">
        <v>8184</v>
      </c>
      <c r="D354" s="48" t="s">
        <v>2987</v>
      </c>
      <c r="E354" s="62">
        <v>32.623800000000003</v>
      </c>
      <c r="F354" s="62">
        <v>34.9191</v>
      </c>
      <c r="G354" s="63">
        <v>-2000</v>
      </c>
      <c r="H354" s="63"/>
      <c r="K354" s="13" t="s">
        <v>39</v>
      </c>
      <c r="N354" s="38"/>
      <c r="P354" s="38"/>
      <c r="Q354" s="38"/>
      <c r="R354" s="39"/>
      <c r="S354" s="39"/>
      <c r="T354" s="13"/>
      <c r="U354" s="13"/>
      <c r="V354" s="13"/>
      <c r="Y354" s="13"/>
      <c r="Z354" s="13"/>
      <c r="AA354" s="13"/>
      <c r="AB354" s="13"/>
      <c r="AC354" s="13"/>
      <c r="AD354" s="13"/>
      <c r="AE354" s="13"/>
      <c r="AF354" s="13"/>
      <c r="AG354" s="13"/>
      <c r="AH354" s="13"/>
      <c r="AI354" s="13"/>
      <c r="AJ354" s="13"/>
      <c r="AL354" s="13"/>
      <c r="AN354" s="13"/>
      <c r="AO354" s="13"/>
      <c r="AP354" s="13"/>
      <c r="AQ354" s="13"/>
    </row>
    <row r="355" spans="1:43" ht="12" customHeight="1" x14ac:dyDescent="0.25">
      <c r="A355" s="48">
        <v>3486.1</v>
      </c>
      <c r="B355" s="48" t="s">
        <v>8185</v>
      </c>
      <c r="C355" s="48" t="s">
        <v>8186</v>
      </c>
      <c r="D355" s="48" t="s">
        <v>2987</v>
      </c>
      <c r="E355" s="62">
        <v>32.621899999999997</v>
      </c>
      <c r="F355" s="62">
        <v>34.919499999999999</v>
      </c>
      <c r="G355" s="63">
        <v>-2000</v>
      </c>
      <c r="H355" s="63"/>
      <c r="K355" s="13" t="s">
        <v>39</v>
      </c>
      <c r="N355" s="38"/>
      <c r="T355" s="13"/>
      <c r="U355" s="13"/>
      <c r="V355" s="13"/>
      <c r="Y355" s="13"/>
      <c r="Z355" s="13"/>
      <c r="AA355" s="13"/>
      <c r="AB355" s="13"/>
      <c r="AC355" s="13"/>
      <c r="AD355" s="13"/>
      <c r="AE355" s="13"/>
      <c r="AF355" s="13"/>
      <c r="AG355" s="13"/>
      <c r="AH355" s="13"/>
      <c r="AI355" s="13"/>
      <c r="AJ355" s="13"/>
      <c r="AL355" s="13"/>
      <c r="AN355" s="13"/>
      <c r="AO355" s="13"/>
      <c r="AP355" s="13"/>
      <c r="AQ355" s="13"/>
    </row>
    <row r="356" spans="1:43" ht="12" customHeight="1" x14ac:dyDescent="0.25">
      <c r="A356" s="48">
        <v>3490</v>
      </c>
      <c r="B356" s="48" t="s">
        <v>8187</v>
      </c>
      <c r="C356" s="48" t="s">
        <v>8188</v>
      </c>
      <c r="D356" s="48" t="s">
        <v>2987</v>
      </c>
      <c r="E356" s="62">
        <v>32.538699999999999</v>
      </c>
      <c r="F356" s="62">
        <v>34.901800000000001</v>
      </c>
      <c r="G356" s="63">
        <v>-2000</v>
      </c>
      <c r="H356" s="63"/>
      <c r="K356" s="13" t="s">
        <v>39</v>
      </c>
      <c r="N356" s="38"/>
      <c r="R356" s="39"/>
      <c r="S356" s="39"/>
      <c r="T356" s="13"/>
      <c r="U356" s="13"/>
      <c r="V356" s="13"/>
      <c r="Y356" s="13"/>
      <c r="Z356" s="13"/>
      <c r="AA356" s="13"/>
      <c r="AB356" s="13"/>
      <c r="AC356" s="13"/>
      <c r="AD356" s="13"/>
      <c r="AE356" s="13"/>
      <c r="AF356" s="13"/>
      <c r="AG356" s="13"/>
      <c r="AH356" s="13"/>
      <c r="AI356" s="13"/>
      <c r="AJ356" s="13"/>
      <c r="AL356" s="13"/>
      <c r="AN356" s="13"/>
      <c r="AO356" s="13"/>
      <c r="AP356" s="13"/>
      <c r="AQ356" s="13"/>
    </row>
    <row r="357" spans="1:43" ht="12" customHeight="1" x14ac:dyDescent="0.25">
      <c r="A357" s="48">
        <v>3494</v>
      </c>
      <c r="B357" s="48" t="s">
        <v>8189</v>
      </c>
      <c r="C357" s="48" t="s">
        <v>8190</v>
      </c>
      <c r="D357" s="48" t="s">
        <v>2987</v>
      </c>
      <c r="E357" s="62">
        <v>32.444344999999998</v>
      </c>
      <c r="F357" s="62">
        <v>34.876328000000001</v>
      </c>
      <c r="G357" s="63">
        <v>-2000</v>
      </c>
      <c r="H357" s="63"/>
      <c r="J357" s="13" t="s">
        <v>39</v>
      </c>
      <c r="N357" s="38"/>
      <c r="R357" s="39"/>
      <c r="S357" s="39"/>
      <c r="T357" s="13"/>
      <c r="U357" s="13"/>
      <c r="V357" s="13"/>
      <c r="Y357" s="13"/>
      <c r="Z357" s="13"/>
      <c r="AA357" s="13"/>
      <c r="AB357" s="13"/>
      <c r="AC357" s="13"/>
      <c r="AD357" s="13"/>
      <c r="AE357" s="13"/>
      <c r="AF357" s="13"/>
      <c r="AG357" s="13"/>
      <c r="AH357" s="13"/>
      <c r="AI357" s="13"/>
      <c r="AJ357" s="13"/>
      <c r="AL357" s="13"/>
      <c r="AN357" s="13"/>
      <c r="AO357" s="13"/>
      <c r="AP357" s="13"/>
      <c r="AQ357" s="13"/>
    </row>
    <row r="358" spans="1:43" ht="12" customHeight="1" x14ac:dyDescent="0.25">
      <c r="A358" s="48">
        <v>3497.1</v>
      </c>
      <c r="B358" s="48" t="s">
        <v>8191</v>
      </c>
      <c r="C358" s="48" t="s">
        <v>8192</v>
      </c>
      <c r="D358" s="48" t="s">
        <v>2987</v>
      </c>
      <c r="E358" s="62">
        <v>32.266800000000003</v>
      </c>
      <c r="F358" s="62">
        <v>34.837200000000003</v>
      </c>
      <c r="G358" s="63">
        <v>-2000</v>
      </c>
      <c r="H358" s="63"/>
      <c r="N358" s="38"/>
      <c r="R358" s="39"/>
      <c r="S358" s="39"/>
      <c r="T358" s="13"/>
      <c r="U358" s="13"/>
      <c r="V358" s="13"/>
      <c r="Y358" s="13"/>
      <c r="Z358" s="13"/>
      <c r="AA358" s="13"/>
      <c r="AB358" s="13"/>
      <c r="AC358" s="13"/>
      <c r="AD358" s="13"/>
      <c r="AE358" s="13"/>
      <c r="AF358" s="13"/>
      <c r="AG358" s="13"/>
      <c r="AH358" s="13"/>
      <c r="AI358" s="13"/>
      <c r="AJ358" s="13"/>
      <c r="AL358" s="13"/>
      <c r="AN358" s="13"/>
      <c r="AO358" s="13"/>
      <c r="AP358" s="13"/>
      <c r="AQ358" s="13"/>
    </row>
    <row r="359" spans="1:43" ht="12" customHeight="1" x14ac:dyDescent="0.25">
      <c r="A359" s="48">
        <v>3762.1</v>
      </c>
      <c r="C359" s="48" t="s">
        <v>8193</v>
      </c>
      <c r="D359" s="48" t="s">
        <v>3169</v>
      </c>
      <c r="E359" s="62">
        <v>21.361000000000001</v>
      </c>
      <c r="F359" s="62">
        <v>59.186</v>
      </c>
      <c r="G359" s="63">
        <v>-2000</v>
      </c>
      <c r="H359" s="63"/>
      <c r="R359" s="39"/>
      <c r="S359" s="39"/>
      <c r="T359" s="13"/>
      <c r="U359" s="13"/>
      <c r="V359" s="13"/>
      <c r="Y359" s="13"/>
      <c r="Z359" s="13"/>
      <c r="AA359" s="13"/>
      <c r="AB359" s="13"/>
      <c r="AC359" s="13"/>
      <c r="AD359" s="13"/>
      <c r="AE359" s="13"/>
      <c r="AF359" s="13"/>
      <c r="AG359" s="13"/>
      <c r="AH359" s="13"/>
      <c r="AI359" s="13"/>
      <c r="AJ359" s="13"/>
      <c r="AL359" s="13"/>
      <c r="AN359" s="13"/>
      <c r="AO359" s="13"/>
      <c r="AP359" s="13"/>
      <c r="AQ359" s="13"/>
    </row>
    <row r="360" spans="1:43" ht="12" customHeight="1" x14ac:dyDescent="0.25">
      <c r="A360" s="48">
        <v>3773</v>
      </c>
      <c r="B360" s="48" t="s">
        <v>6518</v>
      </c>
      <c r="C360" s="48" t="s">
        <v>8194</v>
      </c>
      <c r="D360" s="48" t="s">
        <v>8008</v>
      </c>
      <c r="E360" s="62">
        <v>25.348199999999999</v>
      </c>
      <c r="F360" s="62">
        <v>56.368600000000001</v>
      </c>
      <c r="G360" s="63">
        <v>-2000</v>
      </c>
      <c r="H360" s="63"/>
      <c r="Q360" s="38"/>
      <c r="R360" s="39"/>
      <c r="S360" s="39"/>
      <c r="T360" s="13"/>
      <c r="U360" s="13"/>
      <c r="V360" s="13"/>
      <c r="Y360" s="13"/>
      <c r="Z360" s="13"/>
      <c r="AA360" s="13"/>
      <c r="AB360" s="13"/>
      <c r="AC360" s="13"/>
      <c r="AD360" s="13"/>
      <c r="AE360" s="13"/>
      <c r="AF360" s="13"/>
      <c r="AG360" s="13"/>
      <c r="AH360" s="13"/>
      <c r="AI360" s="13"/>
      <c r="AJ360" s="13"/>
      <c r="AL360" s="13"/>
      <c r="AN360" s="13"/>
      <c r="AO360" s="13"/>
      <c r="AP360" s="13"/>
      <c r="AQ360" s="13"/>
    </row>
    <row r="361" spans="1:43" ht="12" customHeight="1" x14ac:dyDescent="0.25">
      <c r="A361" s="48">
        <v>3780.1</v>
      </c>
      <c r="C361" s="48" t="s">
        <v>8195</v>
      </c>
      <c r="D361" s="48" t="s">
        <v>3182</v>
      </c>
      <c r="E361" s="62">
        <v>25.123999999999999</v>
      </c>
      <c r="F361" s="62">
        <v>55.167000000000002</v>
      </c>
      <c r="G361" s="63">
        <v>-2000</v>
      </c>
      <c r="H361" s="63"/>
      <c r="N361" s="38"/>
      <c r="R361" s="39"/>
      <c r="S361" s="39"/>
      <c r="T361" s="13"/>
      <c r="U361" s="13"/>
      <c r="V361" s="13"/>
      <c r="Y361" s="13"/>
      <c r="Z361" s="13"/>
      <c r="AA361" s="13"/>
      <c r="AB361" s="13"/>
      <c r="AC361" s="13"/>
      <c r="AD361" s="13"/>
      <c r="AE361" s="13"/>
      <c r="AF361" s="13"/>
      <c r="AG361" s="13"/>
      <c r="AH361" s="13"/>
      <c r="AI361" s="13"/>
      <c r="AJ361" s="13"/>
      <c r="AL361" s="13"/>
      <c r="AN361" s="13"/>
      <c r="AO361" s="13"/>
      <c r="AP361" s="13"/>
      <c r="AQ361" s="13"/>
    </row>
    <row r="362" spans="1:43" ht="12" customHeight="1" x14ac:dyDescent="0.25">
      <c r="A362" s="48">
        <v>3794</v>
      </c>
      <c r="B362" s="48" t="s">
        <v>8196</v>
      </c>
      <c r="C362" s="48" t="s">
        <v>8197</v>
      </c>
      <c r="D362" s="48" t="s">
        <v>3182</v>
      </c>
      <c r="E362" s="62">
        <v>29.429400000000001</v>
      </c>
      <c r="F362" s="62">
        <v>48.276000000000003</v>
      </c>
      <c r="G362" s="63">
        <v>-2000</v>
      </c>
      <c r="H362" s="63"/>
      <c r="N362" s="38"/>
      <c r="O362" s="38"/>
      <c r="P362" s="38"/>
      <c r="Q362" s="38"/>
      <c r="S362" s="39"/>
      <c r="T362" s="13"/>
      <c r="U362" s="13"/>
      <c r="V362" s="13"/>
      <c r="Y362" s="13"/>
      <c r="Z362" s="13"/>
      <c r="AA362" s="13"/>
      <c r="AB362" s="13"/>
      <c r="AC362" s="13"/>
      <c r="AD362" s="13"/>
      <c r="AE362" s="13"/>
      <c r="AF362" s="13"/>
      <c r="AG362" s="13"/>
      <c r="AH362" s="13"/>
      <c r="AI362" s="13"/>
      <c r="AJ362" s="13"/>
      <c r="AL362" s="13"/>
      <c r="AN362" s="13"/>
      <c r="AO362" s="13"/>
      <c r="AP362" s="13"/>
      <c r="AQ362" s="13"/>
    </row>
    <row r="363" spans="1:43" ht="12" customHeight="1" x14ac:dyDescent="0.25">
      <c r="A363" s="48">
        <v>3795</v>
      </c>
      <c r="B363" s="48" t="s">
        <v>8198</v>
      </c>
      <c r="C363" s="48" t="s">
        <v>8199</v>
      </c>
      <c r="D363" s="48" t="s">
        <v>3182</v>
      </c>
      <c r="E363" s="62">
        <v>29.468</v>
      </c>
      <c r="F363" s="62">
        <v>48.29</v>
      </c>
      <c r="G363" s="63">
        <v>-2000</v>
      </c>
      <c r="H363" s="63"/>
      <c r="N363" s="38"/>
      <c r="O363" s="38"/>
      <c r="P363" s="38"/>
      <c r="Q363" s="38"/>
      <c r="R363" s="39"/>
      <c r="S363" s="39"/>
      <c r="T363" s="13"/>
      <c r="U363" s="13"/>
      <c r="V363" s="13"/>
      <c r="Y363" s="13"/>
      <c r="Z363" s="13"/>
      <c r="AA363" s="13"/>
      <c r="AB363" s="13"/>
      <c r="AC363" s="13"/>
      <c r="AD363" s="13"/>
      <c r="AE363" s="13"/>
      <c r="AF363" s="13"/>
      <c r="AG363" s="13"/>
      <c r="AH363" s="13"/>
      <c r="AI363" s="13"/>
      <c r="AJ363" s="13"/>
      <c r="AL363" s="13"/>
      <c r="AN363" s="13"/>
      <c r="AO363" s="13"/>
      <c r="AP363" s="13"/>
      <c r="AQ363" s="13"/>
    </row>
    <row r="364" spans="1:43" ht="12" customHeight="1" x14ac:dyDescent="0.25">
      <c r="A364" s="48">
        <v>3795.1</v>
      </c>
      <c r="B364" s="48" t="s">
        <v>8198</v>
      </c>
      <c r="C364" s="48" t="s">
        <v>8200</v>
      </c>
      <c r="D364" s="48" t="s">
        <v>3182</v>
      </c>
      <c r="E364" s="62">
        <v>29.409199999999998</v>
      </c>
      <c r="F364" s="62">
        <v>48.4011</v>
      </c>
      <c r="G364" s="63">
        <v>-2000</v>
      </c>
      <c r="H364" s="63"/>
      <c r="N364" s="38"/>
      <c r="R364" s="38"/>
      <c r="S364" s="39"/>
      <c r="T364" s="13"/>
      <c r="U364" s="13"/>
      <c r="V364" s="13"/>
      <c r="X364" s="91"/>
      <c r="Y364" s="13"/>
      <c r="Z364" s="13"/>
      <c r="AA364" s="13"/>
      <c r="AB364" s="13"/>
      <c r="AC364" s="13"/>
      <c r="AD364" s="13"/>
      <c r="AE364" s="13"/>
      <c r="AF364" s="13"/>
      <c r="AG364" s="13"/>
      <c r="AH364" s="13"/>
      <c r="AI364" s="13"/>
      <c r="AJ364" s="13"/>
      <c r="AL364" s="13"/>
      <c r="AN364" s="13"/>
      <c r="AO364" s="13"/>
      <c r="AP364" s="13"/>
      <c r="AQ364" s="13"/>
    </row>
    <row r="365" spans="1:43" ht="12" customHeight="1" x14ac:dyDescent="0.25">
      <c r="A365" s="48">
        <v>3807.2</v>
      </c>
      <c r="B365" s="48" t="s">
        <v>8201</v>
      </c>
      <c r="C365" s="48" t="s">
        <v>8202</v>
      </c>
      <c r="D365" s="48" t="s">
        <v>3182</v>
      </c>
      <c r="E365" s="62">
        <v>31.383199999999999</v>
      </c>
      <c r="F365" s="62">
        <v>46.004100000000001</v>
      </c>
      <c r="G365" s="63">
        <v>-2000</v>
      </c>
      <c r="H365" s="63"/>
      <c r="N365" s="38"/>
      <c r="P365" s="38"/>
      <c r="R365" s="39"/>
      <c r="S365" s="39"/>
      <c r="T365" s="13"/>
      <c r="U365" s="13"/>
      <c r="V365" s="13"/>
      <c r="Y365" s="13"/>
      <c r="Z365" s="13"/>
      <c r="AA365" s="13"/>
      <c r="AB365" s="13"/>
      <c r="AC365" s="13"/>
      <c r="AD365" s="13"/>
      <c r="AE365" s="13"/>
      <c r="AF365" s="13"/>
      <c r="AG365" s="13"/>
      <c r="AH365" s="13"/>
      <c r="AI365" s="13"/>
      <c r="AJ365" s="13"/>
      <c r="AL365" s="13"/>
      <c r="AN365" s="13"/>
      <c r="AO365" s="13"/>
      <c r="AP365" s="13"/>
      <c r="AQ365" s="13"/>
    </row>
    <row r="366" spans="1:43" ht="12" customHeight="1" x14ac:dyDescent="0.25">
      <c r="A366" s="48">
        <v>3860.61</v>
      </c>
      <c r="C366" s="48" t="s">
        <v>8203</v>
      </c>
      <c r="D366" s="48" t="s">
        <v>7724</v>
      </c>
      <c r="E366" s="62">
        <v>23.616700000000002</v>
      </c>
      <c r="F366" s="62">
        <v>70.5167</v>
      </c>
      <c r="G366" s="63">
        <v>-2000</v>
      </c>
      <c r="H366" s="63"/>
      <c r="N366" s="38"/>
      <c r="O366" s="38"/>
      <c r="P366" s="38"/>
      <c r="R366" s="39"/>
      <c r="S366" s="39"/>
      <c r="T366" s="13"/>
      <c r="U366" s="13"/>
      <c r="V366" s="13"/>
      <c r="Y366" s="13"/>
      <c r="Z366" s="13"/>
      <c r="AA366" s="13"/>
      <c r="AB366" s="13"/>
      <c r="AC366" s="13"/>
      <c r="AD366" s="13"/>
      <c r="AE366" s="13"/>
      <c r="AF366" s="13"/>
      <c r="AG366" s="13"/>
      <c r="AH366" s="13"/>
      <c r="AI366" s="13"/>
      <c r="AJ366" s="13"/>
      <c r="AL366" s="13"/>
      <c r="AN366" s="13"/>
      <c r="AO366" s="13"/>
      <c r="AP366" s="13"/>
      <c r="AQ366" s="13"/>
    </row>
    <row r="367" spans="1:43" ht="12" customHeight="1" x14ac:dyDescent="0.25">
      <c r="A367" s="48">
        <v>3860.62</v>
      </c>
      <c r="C367" s="48" t="s">
        <v>8204</v>
      </c>
      <c r="D367" s="48" t="s">
        <v>7724</v>
      </c>
      <c r="E367" s="62">
        <v>23.416699999999999</v>
      </c>
      <c r="F367" s="62">
        <v>70.308300000000003</v>
      </c>
      <c r="G367" s="63">
        <v>-2000</v>
      </c>
      <c r="H367" s="63"/>
      <c r="N367" s="38"/>
      <c r="R367" s="39"/>
      <c r="S367" s="39"/>
      <c r="T367" s="13"/>
      <c r="U367" s="13"/>
      <c r="V367" s="13"/>
      <c r="Y367" s="13"/>
      <c r="Z367" s="13"/>
      <c r="AA367" s="13"/>
      <c r="AB367" s="13"/>
      <c r="AC367" s="13"/>
      <c r="AD367" s="13"/>
      <c r="AE367" s="13"/>
      <c r="AF367" s="13"/>
      <c r="AG367" s="13"/>
      <c r="AH367" s="13"/>
      <c r="AI367" s="13"/>
      <c r="AJ367" s="13"/>
      <c r="AL367" s="13"/>
      <c r="AN367" s="13"/>
      <c r="AO367" s="13"/>
      <c r="AP367" s="13"/>
      <c r="AQ367" s="13"/>
    </row>
    <row r="368" spans="1:43" ht="12" customHeight="1" x14ac:dyDescent="0.25">
      <c r="A368" s="48">
        <v>3860.63</v>
      </c>
      <c r="C368" s="48" t="s">
        <v>8205</v>
      </c>
      <c r="D368" s="48" t="s">
        <v>7724</v>
      </c>
      <c r="E368" s="62">
        <v>23.962700000000002</v>
      </c>
      <c r="F368" s="62">
        <v>69.765100000000004</v>
      </c>
      <c r="G368" s="63">
        <v>-2000</v>
      </c>
      <c r="H368" s="63"/>
      <c r="N368" s="38"/>
      <c r="O368" s="38"/>
      <c r="P368" s="38"/>
      <c r="Q368" s="38"/>
      <c r="R368" s="39"/>
      <c r="S368" s="39"/>
      <c r="T368" s="13"/>
      <c r="U368" s="13"/>
      <c r="V368" s="13"/>
      <c r="Y368" s="13"/>
      <c r="Z368" s="13"/>
      <c r="AA368" s="13"/>
      <c r="AB368" s="13"/>
      <c r="AC368" s="13"/>
      <c r="AD368" s="13"/>
      <c r="AE368" s="13"/>
      <c r="AF368" s="13"/>
      <c r="AG368" s="13"/>
      <c r="AH368" s="13"/>
      <c r="AI368" s="13"/>
      <c r="AJ368" s="13"/>
      <c r="AL368" s="13"/>
      <c r="AN368" s="13"/>
      <c r="AO368" s="13"/>
      <c r="AP368" s="13"/>
      <c r="AQ368" s="13"/>
    </row>
    <row r="369" spans="1:43" ht="12" customHeight="1" x14ac:dyDescent="0.25">
      <c r="A369" s="48">
        <v>3860.71</v>
      </c>
      <c r="C369" s="48" t="s">
        <v>8206</v>
      </c>
      <c r="D369" s="48" t="s">
        <v>7724</v>
      </c>
      <c r="E369" s="62">
        <v>23.133299999999998</v>
      </c>
      <c r="F369" s="62">
        <v>68.966700000000003</v>
      </c>
      <c r="G369" s="63">
        <v>-2000</v>
      </c>
      <c r="H369" s="63"/>
      <c r="N369" s="38"/>
      <c r="O369" s="38"/>
      <c r="P369" s="38"/>
      <c r="Q369" s="38"/>
      <c r="R369" s="39"/>
      <c r="S369" s="39"/>
      <c r="T369" s="13"/>
      <c r="U369" s="13"/>
      <c r="V369" s="13"/>
      <c r="Y369" s="13"/>
      <c r="Z369" s="13"/>
      <c r="AJ369" s="13"/>
      <c r="AL369" s="13"/>
      <c r="AN369" s="13"/>
      <c r="AO369" s="13"/>
      <c r="AP369" s="13"/>
      <c r="AQ369" s="13"/>
    </row>
    <row r="370" spans="1:43" ht="12" customHeight="1" x14ac:dyDescent="0.25">
      <c r="A370" s="48">
        <v>3860.72</v>
      </c>
      <c r="C370" s="48" t="s">
        <v>8207</v>
      </c>
      <c r="D370" s="48" t="s">
        <v>7724</v>
      </c>
      <c r="E370" s="62">
        <v>22.832599999999999</v>
      </c>
      <c r="F370" s="62">
        <v>69.599999999999994</v>
      </c>
      <c r="G370" s="63">
        <v>-2000</v>
      </c>
      <c r="H370" s="63"/>
      <c r="R370" s="39"/>
      <c r="S370" s="39"/>
      <c r="T370" s="13"/>
      <c r="U370" s="13"/>
      <c r="V370" s="13"/>
      <c r="Y370" s="13"/>
      <c r="Z370" s="13"/>
      <c r="AA370" s="13"/>
      <c r="AB370" s="13"/>
      <c r="AC370" s="13"/>
      <c r="AD370" s="13"/>
      <c r="AE370" s="13"/>
      <c r="AF370" s="13"/>
      <c r="AG370" s="13"/>
      <c r="AH370" s="13"/>
      <c r="AI370" s="13"/>
      <c r="AJ370" s="13"/>
      <c r="AL370" s="13"/>
      <c r="AN370" s="13"/>
      <c r="AO370" s="13"/>
      <c r="AP370" s="13"/>
      <c r="AQ370" s="13"/>
    </row>
    <row r="371" spans="1:43" ht="12" customHeight="1" x14ac:dyDescent="0.25">
      <c r="A371" s="48">
        <v>3860.73</v>
      </c>
      <c r="C371" s="48" t="s">
        <v>8208</v>
      </c>
      <c r="D371" s="48" t="s">
        <v>7724</v>
      </c>
      <c r="E371" s="62">
        <v>23.237500000000001</v>
      </c>
      <c r="F371" s="62">
        <v>70.677499999999995</v>
      </c>
      <c r="G371" s="63">
        <v>-2000</v>
      </c>
      <c r="H371" s="63"/>
      <c r="N371" s="38"/>
      <c r="O371" s="38"/>
      <c r="P371" s="38"/>
      <c r="Q371" s="38"/>
      <c r="R371" s="38"/>
      <c r="S371" s="39"/>
      <c r="T371" s="13"/>
      <c r="U371" s="13"/>
      <c r="V371" s="13"/>
      <c r="Y371" s="13"/>
      <c r="Z371" s="13"/>
      <c r="AA371" s="13"/>
      <c r="AB371" s="13"/>
      <c r="AC371" s="13"/>
      <c r="AD371" s="13"/>
      <c r="AE371" s="13"/>
      <c r="AF371" s="13"/>
      <c r="AG371" s="13"/>
      <c r="AH371" s="13"/>
      <c r="AI371" s="13"/>
      <c r="AJ371" s="13"/>
      <c r="AL371" s="13"/>
      <c r="AN371" s="13"/>
      <c r="AO371" s="13"/>
      <c r="AP371" s="13"/>
      <c r="AQ371" s="13"/>
    </row>
    <row r="372" spans="1:43" ht="12" customHeight="1" x14ac:dyDescent="0.25">
      <c r="A372" s="48">
        <v>3860.74</v>
      </c>
      <c r="C372" s="48" t="s">
        <v>8209</v>
      </c>
      <c r="D372" s="48" t="s">
        <v>7724</v>
      </c>
      <c r="E372" s="62">
        <v>23.417899999999999</v>
      </c>
      <c r="F372" s="62">
        <v>70.863399999999999</v>
      </c>
      <c r="G372" s="63">
        <v>-2000</v>
      </c>
      <c r="H372" s="63"/>
      <c r="N372" s="38"/>
      <c r="O372" s="38"/>
      <c r="P372" s="38"/>
      <c r="Q372" s="38"/>
      <c r="R372" s="39"/>
      <c r="S372" s="39"/>
      <c r="T372" s="13"/>
      <c r="U372" s="13"/>
      <c r="V372" s="13"/>
      <c r="Y372" s="13"/>
      <c r="Z372" s="13"/>
      <c r="AA372" s="13"/>
      <c r="AB372" s="13"/>
      <c r="AC372" s="13"/>
      <c r="AD372" s="13"/>
      <c r="AE372" s="13"/>
      <c r="AF372" s="13"/>
      <c r="AG372" s="13"/>
      <c r="AH372" s="13"/>
      <c r="AI372" s="13"/>
      <c r="AJ372" s="13"/>
      <c r="AL372" s="13"/>
      <c r="AN372" s="13"/>
      <c r="AO372" s="13"/>
      <c r="AP372" s="13"/>
      <c r="AQ372" s="13"/>
    </row>
    <row r="373" spans="1:43" ht="12" customHeight="1" x14ac:dyDescent="0.25">
      <c r="A373" s="48">
        <v>3860.8</v>
      </c>
      <c r="C373" s="48" t="s">
        <v>8210</v>
      </c>
      <c r="D373" s="48" t="s">
        <v>7724</v>
      </c>
      <c r="E373" s="62">
        <v>23.2882</v>
      </c>
      <c r="F373" s="62">
        <v>71.695899999999995</v>
      </c>
      <c r="G373" s="63">
        <v>-2000</v>
      </c>
      <c r="H373" s="63"/>
      <c r="N373" s="39"/>
      <c r="Q373" s="38"/>
      <c r="R373" s="39"/>
      <c r="S373" s="39"/>
      <c r="T373" s="13"/>
      <c r="U373" s="13"/>
      <c r="V373" s="13"/>
      <c r="Y373" s="13"/>
      <c r="Z373" s="13"/>
      <c r="AA373" s="13"/>
      <c r="AB373" s="13"/>
      <c r="AC373" s="13"/>
      <c r="AD373" s="13"/>
      <c r="AE373" s="13"/>
      <c r="AF373" s="13"/>
      <c r="AG373" s="13"/>
      <c r="AH373" s="13"/>
      <c r="AI373" s="13"/>
      <c r="AJ373" s="13"/>
      <c r="AL373" s="13"/>
      <c r="AN373" s="13"/>
      <c r="AO373" s="13"/>
      <c r="AP373" s="13"/>
      <c r="AQ373" s="13"/>
    </row>
    <row r="374" spans="1:43" ht="12" customHeight="1" x14ac:dyDescent="0.25">
      <c r="A374" s="48">
        <v>3860.81</v>
      </c>
      <c r="C374" s="48" t="s">
        <v>8211</v>
      </c>
      <c r="D374" s="48" t="s">
        <v>7724</v>
      </c>
      <c r="E374" s="62">
        <v>23.058299999999999</v>
      </c>
      <c r="F374" s="62">
        <v>70.619399999999999</v>
      </c>
      <c r="G374" s="63">
        <v>-2000</v>
      </c>
      <c r="H374" s="63"/>
      <c r="N374" s="38"/>
      <c r="R374" s="39"/>
      <c r="S374" s="39"/>
      <c r="T374" s="13"/>
      <c r="U374" s="13"/>
      <c r="V374" s="13"/>
      <c r="Y374" s="13"/>
      <c r="Z374" s="13"/>
      <c r="AA374" s="13"/>
      <c r="AB374" s="13"/>
      <c r="AC374" s="13"/>
      <c r="AD374" s="13"/>
      <c r="AE374" s="13"/>
      <c r="AF374" s="13"/>
      <c r="AG374" s="13"/>
      <c r="AH374" s="13"/>
      <c r="AI374" s="13"/>
      <c r="AJ374" s="13"/>
      <c r="AL374" s="13"/>
      <c r="AN374" s="13"/>
      <c r="AO374" s="13"/>
      <c r="AP374" s="13"/>
      <c r="AQ374" s="13"/>
    </row>
    <row r="375" spans="1:43" ht="12" customHeight="1" x14ac:dyDescent="0.25">
      <c r="A375" s="48">
        <v>3860.82</v>
      </c>
      <c r="C375" s="48" t="s">
        <v>8212</v>
      </c>
      <c r="D375" s="48" t="s">
        <v>7724</v>
      </c>
      <c r="E375" s="62">
        <v>22.8918</v>
      </c>
      <c r="F375" s="62">
        <v>70.599599999999995</v>
      </c>
      <c r="G375" s="63">
        <v>-2000</v>
      </c>
      <c r="H375" s="63"/>
      <c r="Q375" s="38"/>
      <c r="R375" s="39"/>
      <c r="S375" s="39"/>
      <c r="T375" s="13"/>
      <c r="U375" s="13"/>
      <c r="V375" s="13"/>
      <c r="Y375" s="13"/>
      <c r="Z375" s="13"/>
      <c r="AA375" s="13"/>
      <c r="AB375" s="13"/>
      <c r="AC375" s="13"/>
      <c r="AD375" s="13"/>
      <c r="AE375" s="13"/>
      <c r="AF375" s="13"/>
      <c r="AG375" s="13"/>
      <c r="AH375" s="13"/>
      <c r="AI375" s="13"/>
      <c r="AJ375" s="13"/>
      <c r="AL375" s="13"/>
      <c r="AN375" s="13"/>
      <c r="AO375" s="13"/>
      <c r="AP375" s="13"/>
      <c r="AQ375" s="13"/>
    </row>
    <row r="376" spans="1:43" ht="12" customHeight="1" x14ac:dyDescent="0.25">
      <c r="A376" s="48">
        <v>3860.83</v>
      </c>
      <c r="C376" s="48" t="s">
        <v>8213</v>
      </c>
      <c r="D376" s="48" t="s">
        <v>7724</v>
      </c>
      <c r="E376" s="62">
        <v>22.4</v>
      </c>
      <c r="F376" s="62">
        <v>70</v>
      </c>
      <c r="G376" s="63">
        <v>-2000</v>
      </c>
      <c r="H376" s="63"/>
      <c r="P376" s="38"/>
      <c r="S376" s="39"/>
      <c r="T376" s="13"/>
      <c r="U376" s="13"/>
      <c r="V376" s="13"/>
      <c r="Y376" s="13"/>
      <c r="Z376" s="13"/>
      <c r="AA376" s="13"/>
      <c r="AB376" s="13"/>
      <c r="AC376" s="13"/>
      <c r="AD376" s="13"/>
      <c r="AE376" s="13"/>
      <c r="AF376" s="13"/>
      <c r="AG376" s="13"/>
      <c r="AH376" s="13"/>
      <c r="AI376" s="13"/>
      <c r="AJ376" s="13"/>
      <c r="AL376" s="13"/>
      <c r="AN376" s="13"/>
      <c r="AO376" s="13"/>
      <c r="AP376" s="13"/>
      <c r="AQ376" s="13"/>
    </row>
    <row r="377" spans="1:43" ht="12" customHeight="1" x14ac:dyDescent="0.25">
      <c r="A377" s="48">
        <v>3861.11</v>
      </c>
      <c r="C377" s="48" t="s">
        <v>8214</v>
      </c>
      <c r="D377" s="48" t="s">
        <v>7724</v>
      </c>
      <c r="E377" s="62">
        <v>22.333300000000001</v>
      </c>
      <c r="F377" s="62">
        <v>69.099999999999994</v>
      </c>
      <c r="G377" s="63">
        <v>-2000</v>
      </c>
      <c r="H377" s="63"/>
      <c r="N377" s="38"/>
      <c r="O377" s="38"/>
      <c r="P377" s="38"/>
      <c r="Q377" s="38"/>
      <c r="R377" s="39"/>
      <c r="S377" s="39"/>
      <c r="T377" s="13"/>
      <c r="U377" s="13"/>
      <c r="V377" s="13"/>
      <c r="Y377" s="13"/>
      <c r="Z377" s="13"/>
      <c r="AA377" s="13"/>
      <c r="AB377" s="13"/>
      <c r="AC377" s="13"/>
      <c r="AD377" s="13"/>
      <c r="AE377" s="13"/>
      <c r="AF377" s="13"/>
      <c r="AG377" s="13"/>
      <c r="AH377" s="13"/>
      <c r="AI377" s="13"/>
      <c r="AJ377" s="13"/>
      <c r="AL377" s="13"/>
      <c r="AN377" s="13"/>
      <c r="AO377" s="13"/>
      <c r="AP377" s="13"/>
      <c r="AQ377" s="13"/>
    </row>
    <row r="378" spans="1:43" ht="12" customHeight="1" x14ac:dyDescent="0.25">
      <c r="A378" s="48">
        <v>3877</v>
      </c>
      <c r="B378" s="48" t="s">
        <v>8215</v>
      </c>
      <c r="C378" s="48" t="s">
        <v>8216</v>
      </c>
      <c r="D378" s="48" t="s">
        <v>3279</v>
      </c>
      <c r="E378" s="62">
        <v>30.937000000000001</v>
      </c>
      <c r="F378" s="62">
        <v>32.368000000000002</v>
      </c>
      <c r="G378" s="63">
        <v>-2000</v>
      </c>
      <c r="H378" s="63"/>
      <c r="N378" s="38"/>
      <c r="O378" s="38"/>
      <c r="P378" s="38"/>
      <c r="R378" s="39"/>
      <c r="S378" s="39"/>
      <c r="T378" s="13"/>
      <c r="U378" s="13"/>
      <c r="V378" s="13"/>
      <c r="Y378" s="13"/>
      <c r="Z378" s="13"/>
      <c r="AA378" s="13"/>
      <c r="AB378" s="13"/>
      <c r="AC378" s="13"/>
      <c r="AD378" s="13"/>
      <c r="AE378" s="13"/>
      <c r="AF378" s="13"/>
      <c r="AG378" s="13"/>
      <c r="AH378" s="13"/>
      <c r="AI378" s="13"/>
      <c r="AJ378" s="13"/>
      <c r="AL378" s="13"/>
      <c r="AN378" s="13"/>
      <c r="AO378" s="13"/>
      <c r="AP378" s="13"/>
      <c r="AQ378" s="13"/>
    </row>
    <row r="379" spans="1:43" ht="12" customHeight="1" x14ac:dyDescent="0.25">
      <c r="A379" s="48">
        <v>3886</v>
      </c>
      <c r="B379" s="48" t="s">
        <v>8217</v>
      </c>
      <c r="C379" s="48" t="s">
        <v>8218</v>
      </c>
      <c r="D379" s="48" t="s">
        <v>3279</v>
      </c>
      <c r="E379" s="62">
        <v>30.788463</v>
      </c>
      <c r="F379" s="62">
        <v>31.823632</v>
      </c>
      <c r="G379" s="63">
        <v>-2000</v>
      </c>
      <c r="H379" s="63"/>
      <c r="I379" s="13" t="s">
        <v>39</v>
      </c>
      <c r="Q379" s="38"/>
      <c r="R379" s="39"/>
      <c r="S379" s="39"/>
      <c r="T379" s="13"/>
      <c r="U379" s="13"/>
      <c r="V379" s="13"/>
      <c r="X379" s="91"/>
      <c r="Y379" s="13"/>
      <c r="Z379" s="13"/>
      <c r="AA379" s="13"/>
      <c r="AB379" s="13"/>
      <c r="AC379" s="13"/>
      <c r="AD379" s="13"/>
      <c r="AE379" s="13"/>
      <c r="AF379" s="13"/>
      <c r="AG379" s="13"/>
      <c r="AH379" s="13"/>
      <c r="AI379" s="13"/>
      <c r="AJ379" s="13"/>
      <c r="AL379" s="13"/>
      <c r="AN379" s="13"/>
      <c r="AO379" s="13"/>
      <c r="AP379" s="13"/>
      <c r="AQ379" s="13"/>
    </row>
    <row r="380" spans="1:43" ht="12" customHeight="1" x14ac:dyDescent="0.25">
      <c r="A380" s="48">
        <v>3544</v>
      </c>
      <c r="B380" s="48" t="s">
        <v>8219</v>
      </c>
      <c r="C380" s="48" t="s">
        <v>8220</v>
      </c>
      <c r="D380" s="48" t="s">
        <v>3013</v>
      </c>
      <c r="E380" s="62">
        <v>26.5565</v>
      </c>
      <c r="F380" s="62">
        <v>34.0334</v>
      </c>
      <c r="G380" s="63">
        <v>-1940</v>
      </c>
      <c r="H380" s="63"/>
      <c r="N380" s="38"/>
      <c r="Q380" s="38"/>
      <c r="R380" s="39"/>
      <c r="S380" s="39"/>
      <c r="T380" s="13"/>
      <c r="U380" s="13"/>
      <c r="V380" s="13"/>
      <c r="Y380" s="13"/>
      <c r="Z380" s="13"/>
      <c r="AA380" s="13"/>
      <c r="AB380" s="13"/>
      <c r="AC380" s="13"/>
      <c r="AD380" s="13"/>
      <c r="AE380" s="13"/>
      <c r="AF380" s="13"/>
      <c r="AG380" s="13"/>
      <c r="AH380" s="13"/>
      <c r="AI380" s="13"/>
      <c r="AJ380" s="13"/>
      <c r="AL380" s="13"/>
      <c r="AN380" s="13"/>
      <c r="AO380" s="13"/>
      <c r="AP380" s="13"/>
      <c r="AQ380" s="13"/>
    </row>
    <row r="381" spans="1:43" ht="12" customHeight="1" x14ac:dyDescent="0.25">
      <c r="A381" s="48">
        <v>2918</v>
      </c>
      <c r="B381" s="48" t="s">
        <v>8221</v>
      </c>
      <c r="C381" s="48" t="s">
        <v>8222</v>
      </c>
      <c r="D381" s="48" t="s">
        <v>1761</v>
      </c>
      <c r="E381" s="62">
        <v>35.510748999999997</v>
      </c>
      <c r="F381" s="62">
        <v>23.569444000000001</v>
      </c>
      <c r="G381" s="63">
        <v>-1900</v>
      </c>
      <c r="H381" s="63"/>
      <c r="I381" s="13" t="s">
        <v>39</v>
      </c>
      <c r="K381" s="13" t="s">
        <v>39</v>
      </c>
      <c r="N381" s="38"/>
      <c r="O381" s="38"/>
      <c r="R381" s="39"/>
      <c r="S381" s="39"/>
      <c r="T381" s="13"/>
      <c r="U381" s="13"/>
      <c r="V381" s="13"/>
      <c r="Y381" s="13"/>
      <c r="Z381" s="13"/>
      <c r="AA381" s="13"/>
      <c r="AB381" s="13"/>
      <c r="AC381" s="13"/>
      <c r="AD381" s="13"/>
      <c r="AE381" s="13"/>
      <c r="AF381" s="13"/>
      <c r="AG381" s="13"/>
      <c r="AH381" s="13"/>
      <c r="AI381" s="13"/>
      <c r="AJ381" s="13"/>
      <c r="AL381" s="13"/>
      <c r="AN381" s="13"/>
      <c r="AO381" s="13"/>
      <c r="AP381" s="13"/>
      <c r="AQ381" s="13"/>
    </row>
    <row r="382" spans="1:43" ht="12" customHeight="1" x14ac:dyDescent="0.25">
      <c r="A382" s="48">
        <v>2951</v>
      </c>
      <c r="B382" s="48" t="s">
        <v>8223</v>
      </c>
      <c r="C382" s="48" t="s">
        <v>1814</v>
      </c>
      <c r="D382" s="48" t="s">
        <v>1761</v>
      </c>
      <c r="E382" s="62">
        <v>35.343336999999998</v>
      </c>
      <c r="F382" s="62">
        <v>25.136071999999999</v>
      </c>
      <c r="G382" s="63">
        <v>-1900</v>
      </c>
      <c r="H382" s="63"/>
      <c r="I382" s="13" t="s">
        <v>39</v>
      </c>
      <c r="Q382" s="38"/>
      <c r="R382" s="39"/>
      <c r="S382" s="39"/>
      <c r="T382" s="13"/>
      <c r="U382" s="13"/>
      <c r="V382" s="13"/>
      <c r="Y382" s="13"/>
      <c r="Z382" s="13"/>
      <c r="AA382" s="13"/>
      <c r="AB382" s="13"/>
      <c r="AC382" s="13"/>
      <c r="AD382" s="13"/>
      <c r="AE382" s="13"/>
      <c r="AF382" s="13"/>
      <c r="AG382" s="13"/>
      <c r="AH382" s="13"/>
      <c r="AI382" s="13"/>
      <c r="AJ382" s="13"/>
      <c r="AL382" s="13"/>
      <c r="AN382" s="13"/>
      <c r="AO382" s="13"/>
      <c r="AP382" s="13"/>
      <c r="AQ382" s="13"/>
    </row>
    <row r="383" spans="1:43" ht="12" customHeight="1" x14ac:dyDescent="0.25">
      <c r="A383" s="48">
        <v>2962</v>
      </c>
      <c r="B383" s="48" t="s">
        <v>8224</v>
      </c>
      <c r="C383" s="48" t="s">
        <v>8225</v>
      </c>
      <c r="D383" s="48" t="s">
        <v>1761</v>
      </c>
      <c r="E383" s="62">
        <v>35.314399999999999</v>
      </c>
      <c r="F383" s="62">
        <v>25.5655</v>
      </c>
      <c r="G383" s="63">
        <v>-1900</v>
      </c>
      <c r="H383" s="63"/>
      <c r="I383" s="13" t="s">
        <v>39</v>
      </c>
      <c r="N383" s="39"/>
      <c r="O383" s="39"/>
      <c r="Q383" s="38"/>
      <c r="R383" s="39"/>
      <c r="S383" s="39"/>
      <c r="T383" s="13"/>
      <c r="U383" s="13"/>
      <c r="V383" s="13"/>
      <c r="Y383" s="13"/>
      <c r="Z383" s="13"/>
      <c r="AA383" s="13"/>
      <c r="AB383" s="13"/>
      <c r="AC383" s="13"/>
      <c r="AD383" s="13"/>
      <c r="AE383" s="13"/>
      <c r="AF383" s="13"/>
      <c r="AG383" s="13"/>
      <c r="AH383" s="13"/>
      <c r="AI383" s="13"/>
      <c r="AJ383" s="13"/>
      <c r="AL383" s="13"/>
      <c r="AN383" s="13"/>
      <c r="AO383" s="13"/>
      <c r="AP383" s="13"/>
      <c r="AQ383" s="13"/>
    </row>
    <row r="384" spans="1:43" ht="12" customHeight="1" x14ac:dyDescent="0.25">
      <c r="A384" s="48">
        <v>2977</v>
      </c>
      <c r="B384" s="48" t="s">
        <v>8226</v>
      </c>
      <c r="C384" s="48" t="s">
        <v>8227</v>
      </c>
      <c r="D384" s="48" t="s">
        <v>1761</v>
      </c>
      <c r="E384" s="62">
        <v>35.198500000000003</v>
      </c>
      <c r="F384" s="62">
        <v>26.130800000000001</v>
      </c>
      <c r="G384" s="63">
        <v>-1900</v>
      </c>
      <c r="H384" s="63"/>
      <c r="I384" s="13" t="s">
        <v>39</v>
      </c>
      <c r="N384" s="39"/>
      <c r="R384" s="39"/>
      <c r="S384" s="39"/>
      <c r="T384" s="13"/>
      <c r="U384" s="13"/>
      <c r="V384" s="13"/>
      <c r="Y384" s="13"/>
      <c r="Z384" s="13"/>
      <c r="AA384" s="13"/>
      <c r="AB384" s="13"/>
      <c r="AC384" s="13"/>
      <c r="AD384" s="13"/>
      <c r="AE384" s="13"/>
      <c r="AF384" s="13"/>
      <c r="AG384" s="13"/>
      <c r="AH384" s="13"/>
      <c r="AI384" s="13"/>
      <c r="AJ384" s="13"/>
      <c r="AL384" s="13"/>
      <c r="AN384" s="13"/>
      <c r="AO384" s="13"/>
      <c r="AP384" s="13"/>
      <c r="AQ384" s="13"/>
    </row>
    <row r="385" spans="1:43" ht="12" customHeight="1" x14ac:dyDescent="0.25">
      <c r="A385" s="48">
        <v>2981</v>
      </c>
      <c r="B385" s="48" t="s">
        <v>8228</v>
      </c>
      <c r="C385" s="48" t="s">
        <v>8229</v>
      </c>
      <c r="D385" s="48" t="s">
        <v>1846</v>
      </c>
      <c r="E385" s="62">
        <v>35.195300000000003</v>
      </c>
      <c r="F385" s="62">
        <v>26.275600000000001</v>
      </c>
      <c r="G385" s="63">
        <v>-1900</v>
      </c>
      <c r="H385" s="63"/>
      <c r="I385" s="13" t="s">
        <v>39</v>
      </c>
      <c r="J385" s="13" t="s">
        <v>39</v>
      </c>
      <c r="N385" s="39"/>
      <c r="R385" s="39"/>
      <c r="S385" s="39"/>
      <c r="T385" s="13"/>
      <c r="U385" s="13"/>
      <c r="V385" s="13"/>
      <c r="Y385" s="13"/>
      <c r="Z385" s="13"/>
      <c r="AA385" s="13"/>
      <c r="AB385" s="13"/>
      <c r="AC385" s="13"/>
      <c r="AD385" s="13"/>
      <c r="AE385" s="13"/>
      <c r="AF385" s="13"/>
      <c r="AG385" s="13"/>
      <c r="AH385" s="13"/>
      <c r="AI385" s="13"/>
      <c r="AJ385" s="13"/>
      <c r="AL385" s="13"/>
      <c r="AN385" s="13"/>
      <c r="AO385" s="13"/>
      <c r="AP385" s="13"/>
      <c r="AQ385" s="13"/>
    </row>
    <row r="386" spans="1:43" ht="12" customHeight="1" x14ac:dyDescent="0.25">
      <c r="A386" s="48">
        <v>2983</v>
      </c>
      <c r="B386" s="48" t="s">
        <v>8230</v>
      </c>
      <c r="C386" s="48" t="s">
        <v>8231</v>
      </c>
      <c r="D386" s="48" t="s">
        <v>1846</v>
      </c>
      <c r="E386" s="62">
        <v>35.040100000000002</v>
      </c>
      <c r="F386" s="62">
        <v>26.2317</v>
      </c>
      <c r="G386" s="63">
        <v>-1900</v>
      </c>
      <c r="H386" s="63"/>
      <c r="I386" s="13" t="s">
        <v>39</v>
      </c>
      <c r="N386" s="38"/>
      <c r="Q386" s="38"/>
      <c r="R386" s="39"/>
      <c r="S386" s="39"/>
      <c r="T386" s="13"/>
      <c r="U386" s="13"/>
      <c r="V386" s="13"/>
      <c r="Y386" s="13"/>
      <c r="Z386" s="13"/>
      <c r="AA386" s="13"/>
      <c r="AB386" s="13"/>
      <c r="AC386" s="13"/>
      <c r="AD386" s="13"/>
      <c r="AE386" s="13"/>
      <c r="AF386" s="13"/>
      <c r="AG386" s="13"/>
      <c r="AH386" s="13"/>
      <c r="AI386" s="13"/>
      <c r="AJ386" s="13"/>
      <c r="AL386" s="13"/>
      <c r="AN386" s="13"/>
      <c r="AO386" s="13"/>
      <c r="AP386" s="13"/>
      <c r="AQ386" s="13"/>
    </row>
    <row r="387" spans="1:43" ht="12" customHeight="1" x14ac:dyDescent="0.25">
      <c r="A387" s="48">
        <v>2986</v>
      </c>
      <c r="B387" s="48" t="s">
        <v>8232</v>
      </c>
      <c r="C387" s="48" t="s">
        <v>8233</v>
      </c>
      <c r="D387" s="48" t="s">
        <v>1846</v>
      </c>
      <c r="E387" s="62">
        <v>35.0364</v>
      </c>
      <c r="F387" s="62">
        <v>25.971830000000001</v>
      </c>
      <c r="G387" s="63">
        <v>-1900</v>
      </c>
      <c r="H387" s="63"/>
      <c r="I387" s="13" t="s">
        <v>39</v>
      </c>
      <c r="N387" s="38"/>
      <c r="O387" s="38"/>
      <c r="P387" s="38"/>
      <c r="Q387" s="38"/>
      <c r="R387" s="39"/>
      <c r="S387" s="39"/>
      <c r="T387" s="13"/>
      <c r="U387" s="13"/>
      <c r="V387" s="13"/>
      <c r="Y387" s="13"/>
      <c r="Z387" s="13"/>
      <c r="AA387" s="13"/>
      <c r="AB387" s="13"/>
      <c r="AC387" s="13"/>
      <c r="AD387" s="13"/>
      <c r="AE387" s="13"/>
      <c r="AF387" s="13"/>
      <c r="AG387" s="13"/>
      <c r="AH387" s="13"/>
      <c r="AI387" s="13"/>
      <c r="AJ387" s="13"/>
      <c r="AL387" s="13"/>
      <c r="AN387" s="13"/>
      <c r="AO387" s="13"/>
      <c r="AP387" s="13"/>
      <c r="AQ387" s="13"/>
    </row>
    <row r="388" spans="1:43" ht="12" customHeight="1" x14ac:dyDescent="0.25">
      <c r="A388" s="48">
        <v>2993</v>
      </c>
      <c r="B388" s="48" t="s">
        <v>8234</v>
      </c>
      <c r="C388" s="48" t="s">
        <v>8235</v>
      </c>
      <c r="D388" s="48" t="s">
        <v>1846</v>
      </c>
      <c r="E388" s="62">
        <v>34.992600000000003</v>
      </c>
      <c r="F388" s="62">
        <v>25.450299999999999</v>
      </c>
      <c r="G388" s="63">
        <v>-1900</v>
      </c>
      <c r="H388" s="63"/>
      <c r="I388" s="13" t="s">
        <v>39</v>
      </c>
      <c r="N388" s="38"/>
      <c r="O388" s="38"/>
      <c r="P388" s="38"/>
      <c r="R388" s="39"/>
      <c r="S388" s="39"/>
      <c r="T388" s="13"/>
      <c r="U388" s="13"/>
      <c r="V388" s="13"/>
      <c r="Y388" s="13"/>
      <c r="Z388" s="13"/>
      <c r="AA388" s="13"/>
      <c r="AB388" s="13"/>
      <c r="AC388" s="13"/>
      <c r="AD388" s="13"/>
      <c r="AE388" s="13"/>
      <c r="AF388" s="13"/>
      <c r="AG388" s="13"/>
      <c r="AH388" s="13"/>
      <c r="AI388" s="13"/>
      <c r="AJ388" s="13"/>
      <c r="AL388" s="13"/>
      <c r="AN388" s="13"/>
      <c r="AO388" s="13"/>
      <c r="AP388" s="13"/>
      <c r="AQ388" s="13"/>
    </row>
    <row r="389" spans="1:43" ht="12" customHeight="1" x14ac:dyDescent="0.25">
      <c r="A389" s="48">
        <v>2995</v>
      </c>
      <c r="B389" s="48" t="s">
        <v>8236</v>
      </c>
      <c r="C389" s="48" t="s">
        <v>8237</v>
      </c>
      <c r="D389" s="48" t="s">
        <v>1846</v>
      </c>
      <c r="E389" s="62">
        <v>34.987000000000002</v>
      </c>
      <c r="F389" s="62">
        <v>25.284199999999998</v>
      </c>
      <c r="G389" s="63">
        <v>-1900</v>
      </c>
      <c r="H389" s="63"/>
      <c r="I389" s="13" t="s">
        <v>39</v>
      </c>
      <c r="N389" s="38"/>
      <c r="Q389" s="38"/>
      <c r="R389" s="39"/>
      <c r="S389" s="39"/>
      <c r="T389" s="13"/>
      <c r="U389" s="13"/>
      <c r="V389" s="13"/>
      <c r="Y389" s="13"/>
      <c r="Z389" s="13"/>
      <c r="AA389" s="13"/>
      <c r="AB389" s="13"/>
      <c r="AC389" s="13"/>
      <c r="AD389" s="13"/>
      <c r="AE389" s="13"/>
      <c r="AF389" s="13"/>
      <c r="AG389" s="13"/>
      <c r="AH389" s="13"/>
      <c r="AI389" s="13"/>
      <c r="AJ389" s="13"/>
      <c r="AL389" s="13"/>
      <c r="AN389" s="13"/>
      <c r="AO389" s="13"/>
      <c r="AP389" s="13"/>
      <c r="AQ389" s="13"/>
    </row>
    <row r="390" spans="1:43" ht="12" customHeight="1" x14ac:dyDescent="0.25">
      <c r="A390" s="48">
        <v>3024</v>
      </c>
      <c r="B390" s="48" t="s">
        <v>8238</v>
      </c>
      <c r="C390" s="48" t="s">
        <v>8239</v>
      </c>
      <c r="D390" s="48" t="s">
        <v>1846</v>
      </c>
      <c r="E390" s="62">
        <v>35.234999999999999</v>
      </c>
      <c r="F390" s="62">
        <v>23.594000000000001</v>
      </c>
      <c r="G390" s="63">
        <v>-1900</v>
      </c>
      <c r="H390" s="63"/>
      <c r="I390" s="13" t="s">
        <v>39</v>
      </c>
      <c r="N390" s="38"/>
      <c r="O390" s="38"/>
      <c r="P390" s="39"/>
      <c r="Q390" s="38"/>
      <c r="R390" s="39"/>
      <c r="S390" s="39"/>
      <c r="T390" s="13"/>
      <c r="U390" s="13"/>
      <c r="V390" s="13"/>
      <c r="Y390" s="13"/>
      <c r="Z390" s="13"/>
      <c r="AA390" s="13"/>
      <c r="AB390" s="13"/>
      <c r="AC390" s="13"/>
      <c r="AD390" s="13"/>
      <c r="AE390" s="13"/>
      <c r="AF390" s="13"/>
      <c r="AG390" s="13"/>
      <c r="AH390" s="13"/>
      <c r="AI390" s="13"/>
      <c r="AJ390" s="13"/>
      <c r="AL390" s="13"/>
      <c r="AN390" s="13"/>
      <c r="AO390" s="13"/>
      <c r="AP390" s="13"/>
      <c r="AQ390" s="13"/>
    </row>
    <row r="391" spans="1:43" ht="12" customHeight="1" x14ac:dyDescent="0.25">
      <c r="A391" s="48">
        <v>3026</v>
      </c>
      <c r="C391" s="48" t="s">
        <v>8240</v>
      </c>
      <c r="D391" s="48" t="s">
        <v>1846</v>
      </c>
      <c r="E391" s="62">
        <v>35.311199999999999</v>
      </c>
      <c r="F391" s="62">
        <v>23.533300000000001</v>
      </c>
      <c r="G391" s="63">
        <v>-1900</v>
      </c>
      <c r="H391" s="63"/>
      <c r="I391" s="13" t="s">
        <v>39</v>
      </c>
      <c r="N391" s="38"/>
      <c r="O391" s="38"/>
      <c r="P391" s="38"/>
      <c r="R391" s="39"/>
      <c r="S391" s="39"/>
      <c r="T391" s="13"/>
      <c r="U391" s="13"/>
      <c r="V391" s="13"/>
      <c r="Y391" s="13"/>
      <c r="Z391" s="13"/>
      <c r="AA391" s="13"/>
      <c r="AB391" s="13"/>
      <c r="AC391" s="13"/>
      <c r="AD391" s="13"/>
      <c r="AE391" s="13"/>
      <c r="AF391" s="13"/>
      <c r="AG391" s="13"/>
      <c r="AH391" s="13"/>
      <c r="AI391" s="13"/>
      <c r="AJ391" s="13"/>
      <c r="AL391" s="13"/>
      <c r="AN391" s="13"/>
      <c r="AO391" s="13"/>
      <c r="AP391" s="13"/>
      <c r="AQ391" s="13"/>
    </row>
    <row r="392" spans="1:43" ht="12" customHeight="1" x14ac:dyDescent="0.25">
      <c r="A392" s="48">
        <v>59</v>
      </c>
      <c r="B392" s="48" t="s">
        <v>8241</v>
      </c>
      <c r="C392" s="48" t="s">
        <v>8242</v>
      </c>
      <c r="D392" s="48" t="s">
        <v>45</v>
      </c>
      <c r="E392" s="62">
        <v>53.7288</v>
      </c>
      <c r="F392" s="62">
        <v>-0.57840000000000003</v>
      </c>
      <c r="G392" s="63">
        <v>-1800</v>
      </c>
      <c r="H392" s="63"/>
      <c r="N392" s="38"/>
      <c r="P392" s="38"/>
      <c r="R392" s="39"/>
      <c r="S392" s="39"/>
      <c r="T392" s="13"/>
      <c r="U392" s="13"/>
      <c r="V392" s="13"/>
      <c r="Y392" s="13"/>
      <c r="Z392" s="13"/>
      <c r="AA392" s="13"/>
      <c r="AB392" s="13"/>
      <c r="AC392" s="13"/>
      <c r="AD392" s="13"/>
      <c r="AE392" s="13"/>
      <c r="AF392" s="13"/>
      <c r="AG392" s="13"/>
      <c r="AH392" s="13"/>
      <c r="AI392" s="13"/>
      <c r="AJ392" s="13"/>
      <c r="AL392" s="13"/>
      <c r="AN392" s="13"/>
      <c r="AO392" s="13"/>
      <c r="AP392" s="13"/>
      <c r="AQ392" s="13"/>
    </row>
    <row r="393" spans="1:43" ht="12" customHeight="1" x14ac:dyDescent="0.25">
      <c r="A393" s="48">
        <v>2990</v>
      </c>
      <c r="C393" s="48" t="s">
        <v>8243</v>
      </c>
      <c r="D393" s="48" t="s">
        <v>1846</v>
      </c>
      <c r="E393" s="62">
        <v>34.877800000000001</v>
      </c>
      <c r="F393" s="62">
        <v>25.6995</v>
      </c>
      <c r="G393" s="63">
        <v>-1800</v>
      </c>
      <c r="H393" s="63"/>
      <c r="I393" s="13" t="s">
        <v>39</v>
      </c>
      <c r="N393" s="38"/>
      <c r="O393" s="38"/>
      <c r="S393" s="39"/>
      <c r="T393" s="13"/>
      <c r="U393" s="13"/>
      <c r="V393" s="13"/>
      <c r="Y393" s="13"/>
      <c r="Z393" s="13"/>
      <c r="AA393" s="13"/>
      <c r="AB393" s="13"/>
      <c r="AC393" s="13"/>
      <c r="AD393" s="13"/>
      <c r="AE393" s="13"/>
      <c r="AF393" s="13"/>
      <c r="AG393" s="13"/>
      <c r="AH393" s="13"/>
      <c r="AI393" s="13"/>
      <c r="AJ393" s="13"/>
      <c r="AL393" s="13"/>
      <c r="AN393" s="13"/>
      <c r="AO393" s="13"/>
      <c r="AP393" s="13"/>
      <c r="AQ393" s="13"/>
    </row>
    <row r="394" spans="1:43" ht="12" customHeight="1" x14ac:dyDescent="0.25">
      <c r="A394" s="48">
        <v>2990.1</v>
      </c>
      <c r="C394" s="48" t="s">
        <v>8244</v>
      </c>
      <c r="D394" s="48" t="s">
        <v>1846</v>
      </c>
      <c r="E394" s="62">
        <v>34.881062999999997</v>
      </c>
      <c r="F394" s="62">
        <v>25.691917</v>
      </c>
      <c r="G394" s="63">
        <v>-1800</v>
      </c>
      <c r="H394" s="63"/>
      <c r="I394" s="13" t="s">
        <v>39</v>
      </c>
      <c r="N394" s="38"/>
      <c r="O394" s="38"/>
      <c r="Q394" s="39"/>
      <c r="R394" s="39"/>
      <c r="S394" s="39"/>
      <c r="T394" s="13"/>
      <c r="U394" s="13"/>
      <c r="V394" s="13"/>
      <c r="Y394" s="13"/>
      <c r="Z394" s="13"/>
      <c r="AA394" s="13"/>
      <c r="AB394" s="13"/>
      <c r="AC394" s="13"/>
      <c r="AD394" s="13"/>
      <c r="AE394" s="13"/>
      <c r="AF394" s="13"/>
      <c r="AG394" s="13"/>
      <c r="AH394" s="13"/>
      <c r="AI394" s="13"/>
      <c r="AJ394" s="13"/>
      <c r="AL394" s="13"/>
      <c r="AN394" s="13"/>
      <c r="AO394" s="13"/>
      <c r="AP394" s="13"/>
      <c r="AQ394" s="13"/>
    </row>
    <row r="395" spans="1:43" ht="12" customHeight="1" x14ac:dyDescent="0.25">
      <c r="A395" s="48">
        <v>3051</v>
      </c>
      <c r="B395" s="48" t="s">
        <v>8245</v>
      </c>
      <c r="C395" s="48" t="s">
        <v>8246</v>
      </c>
      <c r="D395" s="48" t="s">
        <v>1910</v>
      </c>
      <c r="E395" s="62">
        <v>34.920417999999998</v>
      </c>
      <c r="F395" s="62">
        <v>33.632904000000003</v>
      </c>
      <c r="G395" s="63">
        <v>-1800</v>
      </c>
      <c r="H395" s="63"/>
      <c r="J395" s="13" t="s">
        <v>39</v>
      </c>
      <c r="K395" s="13" t="s">
        <v>39</v>
      </c>
      <c r="N395" s="38"/>
      <c r="S395" s="39"/>
      <c r="T395" s="13"/>
      <c r="U395" s="13"/>
      <c r="V395" s="13"/>
      <c r="Y395" s="13"/>
      <c r="Z395" s="13"/>
      <c r="AA395" s="13"/>
      <c r="AB395" s="13"/>
      <c r="AC395" s="13"/>
      <c r="AD395" s="13"/>
      <c r="AE395" s="13"/>
      <c r="AF395" s="13"/>
      <c r="AG395" s="13"/>
      <c r="AH395" s="13"/>
      <c r="AI395" s="13"/>
      <c r="AJ395" s="13"/>
      <c r="AL395" s="13"/>
      <c r="AN395" s="13"/>
      <c r="AO395" s="13"/>
      <c r="AP395" s="13"/>
      <c r="AQ395" s="13"/>
    </row>
    <row r="396" spans="1:43" ht="12" customHeight="1" x14ac:dyDescent="0.25">
      <c r="A396" s="48">
        <v>3507</v>
      </c>
      <c r="B396" s="48" t="s">
        <v>8247</v>
      </c>
      <c r="C396" s="48" t="s">
        <v>8248</v>
      </c>
      <c r="D396" s="48" t="s">
        <v>2987</v>
      </c>
      <c r="E396" s="62">
        <v>31.664200000000001</v>
      </c>
      <c r="F396" s="62">
        <v>34.5473</v>
      </c>
      <c r="G396" s="63">
        <v>-1750</v>
      </c>
      <c r="H396" s="63"/>
      <c r="J396" s="13" t="s">
        <v>39</v>
      </c>
      <c r="K396" s="13" t="s">
        <v>39</v>
      </c>
      <c r="N396" s="38"/>
      <c r="O396" s="38"/>
      <c r="R396" s="39"/>
      <c r="S396" s="39"/>
      <c r="T396" s="13"/>
      <c r="U396" s="13"/>
      <c r="V396" s="13"/>
      <c r="Y396" s="13"/>
      <c r="Z396" s="13"/>
      <c r="AA396" s="13"/>
      <c r="AB396" s="13"/>
      <c r="AC396" s="13"/>
      <c r="AD396" s="13"/>
      <c r="AE396" s="13"/>
      <c r="AF396" s="13"/>
      <c r="AG396" s="13"/>
      <c r="AH396" s="13"/>
      <c r="AI396" s="13"/>
      <c r="AJ396" s="13"/>
      <c r="AL396" s="13"/>
      <c r="AN396" s="13"/>
      <c r="AO396" s="13"/>
      <c r="AP396" s="13"/>
      <c r="AQ396" s="13"/>
    </row>
    <row r="397" spans="1:43" ht="12" customHeight="1" x14ac:dyDescent="0.25">
      <c r="A397" s="48">
        <v>3503</v>
      </c>
      <c r="B397" s="48" t="s">
        <v>8249</v>
      </c>
      <c r="C397" s="48" t="s">
        <v>8250</v>
      </c>
      <c r="D397" s="48" t="s">
        <v>2987</v>
      </c>
      <c r="E397" s="62">
        <v>32.057000000000002</v>
      </c>
      <c r="F397" s="62">
        <v>34.753</v>
      </c>
      <c r="G397" s="63">
        <v>-1700</v>
      </c>
      <c r="H397" s="63"/>
      <c r="K397" s="13" t="s">
        <v>39</v>
      </c>
      <c r="N397" s="38"/>
      <c r="O397" s="38"/>
      <c r="R397" s="39"/>
      <c r="S397" s="39"/>
      <c r="T397" s="13"/>
      <c r="U397" s="13"/>
      <c r="V397" s="13"/>
      <c r="Y397" s="13"/>
      <c r="Z397" s="13"/>
      <c r="AA397" s="13"/>
      <c r="AB397" s="13"/>
      <c r="AC397" s="13"/>
      <c r="AD397" s="13"/>
      <c r="AE397" s="13"/>
      <c r="AF397" s="13"/>
      <c r="AG397" s="13"/>
      <c r="AH397" s="13"/>
      <c r="AI397" s="13"/>
      <c r="AJ397" s="13"/>
      <c r="AL397" s="13"/>
      <c r="AN397" s="13"/>
      <c r="AO397" s="13"/>
      <c r="AP397" s="13"/>
      <c r="AQ397" s="13"/>
    </row>
    <row r="398" spans="1:43" ht="12" customHeight="1" x14ac:dyDescent="0.25">
      <c r="A398" s="48">
        <v>3511</v>
      </c>
      <c r="B398" s="48" t="s">
        <v>8251</v>
      </c>
      <c r="C398" s="48" t="s">
        <v>8252</v>
      </c>
      <c r="D398" s="48" t="s">
        <v>7349</v>
      </c>
      <c r="E398" s="62">
        <v>31.467099999999999</v>
      </c>
      <c r="F398" s="62">
        <v>34.403599999999997</v>
      </c>
      <c r="G398" s="63">
        <v>-1700</v>
      </c>
      <c r="H398" s="63"/>
      <c r="J398" s="13" t="s">
        <v>39</v>
      </c>
      <c r="N398" s="38"/>
      <c r="S398" s="39"/>
      <c r="T398" s="13"/>
      <c r="U398" s="13"/>
      <c r="V398" s="13"/>
      <c r="Y398" s="13"/>
      <c r="Z398" s="13"/>
      <c r="AA398" s="13"/>
      <c r="AB398" s="13"/>
      <c r="AC398" s="13"/>
      <c r="AD398" s="13"/>
      <c r="AE398" s="13"/>
      <c r="AF398" s="13"/>
      <c r="AG398" s="13"/>
      <c r="AH398" s="13"/>
      <c r="AI398" s="13"/>
      <c r="AJ398" s="13"/>
      <c r="AL398" s="13"/>
      <c r="AN398" s="13"/>
      <c r="AO398" s="13"/>
      <c r="AP398" s="13"/>
      <c r="AQ398" s="13"/>
    </row>
    <row r="399" spans="1:43" ht="12" customHeight="1" x14ac:dyDescent="0.25">
      <c r="A399" s="48">
        <v>3512</v>
      </c>
      <c r="C399" s="48" t="s">
        <v>8253</v>
      </c>
      <c r="D399" s="48" t="s">
        <v>7349</v>
      </c>
      <c r="E399" s="62">
        <v>31.472300000000001</v>
      </c>
      <c r="F399" s="62">
        <v>34.414999999999999</v>
      </c>
      <c r="G399" s="63">
        <v>-1700</v>
      </c>
      <c r="H399" s="63"/>
      <c r="N399" s="38"/>
      <c r="S399" s="39"/>
      <c r="T399" s="13"/>
      <c r="U399" s="13"/>
      <c r="V399" s="13"/>
      <c r="Y399" s="13"/>
      <c r="Z399" s="13"/>
      <c r="AA399" s="13"/>
      <c r="AB399" s="13"/>
      <c r="AC399" s="13"/>
      <c r="AD399" s="13"/>
      <c r="AE399" s="13"/>
      <c r="AF399" s="13"/>
      <c r="AG399" s="13"/>
      <c r="AH399" s="13"/>
      <c r="AI399" s="13"/>
      <c r="AJ399" s="13"/>
      <c r="AL399" s="13"/>
      <c r="AN399" s="13"/>
      <c r="AO399" s="13"/>
      <c r="AP399" s="13"/>
      <c r="AQ399" s="13"/>
    </row>
    <row r="400" spans="1:43" ht="12" customHeight="1" x14ac:dyDescent="0.25">
      <c r="A400" s="48">
        <v>3516</v>
      </c>
      <c r="B400" s="48" t="s">
        <v>8254</v>
      </c>
      <c r="C400" s="48" t="s">
        <v>8255</v>
      </c>
      <c r="D400" s="48" t="s">
        <v>7349</v>
      </c>
      <c r="E400" s="62">
        <v>31.439499999999999</v>
      </c>
      <c r="F400" s="62">
        <v>34.3568</v>
      </c>
      <c r="G400" s="63">
        <v>-1700</v>
      </c>
      <c r="H400" s="63"/>
      <c r="N400" s="38"/>
      <c r="O400" s="38"/>
      <c r="P400" s="38"/>
      <c r="Q400" s="39"/>
      <c r="R400" s="39"/>
      <c r="T400" s="13"/>
      <c r="U400" s="13"/>
      <c r="V400" s="13"/>
      <c r="Y400" s="13"/>
      <c r="Z400" s="13"/>
      <c r="AA400" s="13"/>
      <c r="AB400" s="13"/>
      <c r="AC400" s="13"/>
      <c r="AD400" s="13"/>
      <c r="AE400" s="13"/>
      <c r="AF400" s="13"/>
      <c r="AG400" s="13"/>
      <c r="AH400" s="13"/>
      <c r="AI400" s="13"/>
      <c r="AJ400" s="13"/>
      <c r="AL400" s="13"/>
      <c r="AN400" s="13"/>
      <c r="AO400" s="13"/>
      <c r="AP400" s="13"/>
      <c r="AQ400" s="13"/>
    </row>
    <row r="401" spans="1:43" ht="12" customHeight="1" x14ac:dyDescent="0.25">
      <c r="A401" s="48">
        <v>3002</v>
      </c>
      <c r="B401" s="48" t="s">
        <v>8256</v>
      </c>
      <c r="C401" s="48" t="s">
        <v>8257</v>
      </c>
      <c r="D401" s="48" t="s">
        <v>1846</v>
      </c>
      <c r="E401" s="62">
        <v>35.012900000000002</v>
      </c>
      <c r="F401" s="62">
        <v>24.7607</v>
      </c>
      <c r="G401" s="63">
        <v>-1600</v>
      </c>
      <c r="H401" s="63"/>
      <c r="I401" s="13" t="s">
        <v>39</v>
      </c>
      <c r="K401" s="13" t="s">
        <v>39</v>
      </c>
      <c r="N401" s="38"/>
      <c r="O401" s="38"/>
      <c r="Q401" s="39"/>
      <c r="S401" s="39"/>
      <c r="T401" s="13"/>
      <c r="U401" s="13"/>
      <c r="V401" s="13"/>
      <c r="Y401" s="13"/>
      <c r="Z401" s="13"/>
      <c r="AA401" s="13"/>
      <c r="AB401" s="13"/>
      <c r="AC401" s="13"/>
      <c r="AD401" s="13"/>
      <c r="AE401" s="13"/>
      <c r="AF401" s="13"/>
      <c r="AG401" s="13"/>
      <c r="AH401" s="13"/>
      <c r="AI401" s="13"/>
      <c r="AJ401" s="13"/>
      <c r="AL401" s="13"/>
      <c r="AN401" s="13"/>
      <c r="AO401" s="13"/>
      <c r="AP401" s="13"/>
      <c r="AQ401" s="13"/>
    </row>
    <row r="402" spans="1:43" ht="12" customHeight="1" x14ac:dyDescent="0.25">
      <c r="A402" s="48">
        <v>3466</v>
      </c>
      <c r="B402" s="48" t="s">
        <v>8258</v>
      </c>
      <c r="C402" s="48" t="s">
        <v>2984</v>
      </c>
      <c r="D402" s="48" t="s">
        <v>2962</v>
      </c>
      <c r="E402" s="62">
        <v>33.27581</v>
      </c>
      <c r="F402" s="62">
        <v>35.195180000000001</v>
      </c>
      <c r="G402" s="63">
        <v>-1550</v>
      </c>
      <c r="H402" s="63"/>
      <c r="K402" s="13" t="s">
        <v>39</v>
      </c>
      <c r="N402" s="38"/>
      <c r="Q402" s="38"/>
      <c r="R402" s="39"/>
      <c r="S402" s="39"/>
      <c r="T402" s="13"/>
      <c r="U402" s="13"/>
      <c r="V402" s="13"/>
      <c r="Y402" s="13"/>
      <c r="Z402" s="13"/>
      <c r="AA402" s="13"/>
      <c r="AB402" s="13"/>
      <c r="AC402" s="13"/>
      <c r="AD402" s="13"/>
      <c r="AE402" s="13"/>
      <c r="AF402" s="13"/>
      <c r="AG402" s="13"/>
      <c r="AH402" s="13"/>
      <c r="AI402" s="13"/>
      <c r="AJ402" s="13"/>
      <c r="AL402" s="13"/>
      <c r="AN402" s="13"/>
      <c r="AO402" s="13"/>
      <c r="AP402" s="13"/>
      <c r="AQ402" s="13"/>
    </row>
    <row r="403" spans="1:43" ht="12" customHeight="1" x14ac:dyDescent="0.25">
      <c r="A403" s="48">
        <v>79.099999999999994</v>
      </c>
      <c r="C403" s="48" t="s">
        <v>8259</v>
      </c>
      <c r="D403" s="48" t="s">
        <v>45</v>
      </c>
      <c r="E403" s="62">
        <v>51.33</v>
      </c>
      <c r="F403" s="62">
        <v>1.3819999999999999</v>
      </c>
      <c r="G403" s="63">
        <v>-1500</v>
      </c>
      <c r="H403" s="63"/>
      <c r="N403" s="38"/>
      <c r="O403" s="39"/>
      <c r="P403" s="38"/>
      <c r="R403" s="39"/>
      <c r="S403" s="39"/>
      <c r="T403" s="13"/>
      <c r="U403" s="13"/>
      <c r="V403" s="13"/>
      <c r="Y403" s="13"/>
      <c r="Z403" s="13"/>
      <c r="AA403" s="13"/>
      <c r="AB403" s="13"/>
      <c r="AC403" s="13"/>
      <c r="AD403" s="13"/>
      <c r="AE403" s="13"/>
      <c r="AF403" s="13"/>
      <c r="AG403" s="13"/>
      <c r="AH403" s="13"/>
      <c r="AI403" s="13"/>
      <c r="AJ403" s="13"/>
      <c r="AL403" s="13"/>
      <c r="AN403" s="13"/>
      <c r="AO403" s="13"/>
      <c r="AP403" s="13"/>
      <c r="AQ403" s="13"/>
    </row>
    <row r="404" spans="1:43" ht="12" customHeight="1" x14ac:dyDescent="0.25">
      <c r="A404" s="48">
        <v>109.2</v>
      </c>
      <c r="C404" s="48" t="s">
        <v>8260</v>
      </c>
      <c r="D404" s="48" t="s">
        <v>45</v>
      </c>
      <c r="E404" s="62">
        <v>50.4268</v>
      </c>
      <c r="F404" s="62">
        <v>-5.0632999999999999</v>
      </c>
      <c r="G404" s="63">
        <v>-1500</v>
      </c>
      <c r="H404" s="63"/>
      <c r="N404" s="38"/>
      <c r="O404" s="38"/>
      <c r="R404" s="39"/>
      <c r="S404" s="39"/>
      <c r="T404" s="13"/>
      <c r="U404" s="13"/>
      <c r="V404" s="13"/>
      <c r="Y404" s="13"/>
      <c r="Z404" s="13"/>
      <c r="AA404" s="13"/>
      <c r="AB404" s="13"/>
      <c r="AC404" s="13"/>
      <c r="AD404" s="13"/>
      <c r="AE404" s="13"/>
      <c r="AF404" s="13"/>
      <c r="AG404" s="13"/>
      <c r="AH404" s="13"/>
      <c r="AI404" s="13"/>
      <c r="AJ404" s="13"/>
      <c r="AL404" s="13"/>
      <c r="AN404" s="13"/>
      <c r="AO404" s="13"/>
      <c r="AP404" s="13"/>
      <c r="AQ404" s="13"/>
    </row>
    <row r="405" spans="1:43" ht="12" customHeight="1" x14ac:dyDescent="0.25">
      <c r="A405" s="48">
        <v>141.19999999999999</v>
      </c>
      <c r="C405" s="48" t="s">
        <v>8261</v>
      </c>
      <c r="D405" s="48" t="s">
        <v>45</v>
      </c>
      <c r="E405" s="62">
        <v>53.330300000000001</v>
      </c>
      <c r="F405" s="62">
        <v>-3.8472</v>
      </c>
      <c r="G405" s="63">
        <v>-1500</v>
      </c>
      <c r="H405" s="63" t="s">
        <v>39</v>
      </c>
      <c r="N405" s="38"/>
      <c r="O405" s="38"/>
      <c r="P405" s="38"/>
      <c r="S405" s="39"/>
      <c r="T405" s="13"/>
      <c r="U405" s="13"/>
      <c r="V405" s="13"/>
      <c r="Y405" s="13"/>
      <c r="Z405" s="13"/>
      <c r="AA405" s="13"/>
      <c r="AB405" s="13"/>
      <c r="AC405" s="13"/>
      <c r="AD405" s="13"/>
      <c r="AE405" s="13"/>
      <c r="AF405" s="13"/>
      <c r="AG405" s="13"/>
      <c r="AH405" s="13"/>
      <c r="AI405" s="13"/>
      <c r="AJ405" s="13"/>
      <c r="AL405" s="13"/>
      <c r="AN405" s="13"/>
      <c r="AO405" s="13"/>
      <c r="AP405" s="13"/>
      <c r="AQ405" s="13"/>
    </row>
    <row r="406" spans="1:43" ht="12" customHeight="1" x14ac:dyDescent="0.25">
      <c r="A406" s="48">
        <v>495</v>
      </c>
      <c r="C406" s="48" t="s">
        <v>8262</v>
      </c>
      <c r="D406" s="48" t="s">
        <v>244</v>
      </c>
      <c r="E406" s="62">
        <v>38.945999999999998</v>
      </c>
      <c r="F406" s="62">
        <v>1.5215000000000001</v>
      </c>
      <c r="G406" s="63">
        <v>-1500</v>
      </c>
      <c r="H406" s="63"/>
      <c r="N406" s="38"/>
      <c r="O406" s="38"/>
      <c r="S406" s="39"/>
      <c r="T406" s="13"/>
      <c r="U406" s="13"/>
      <c r="V406" s="13"/>
      <c r="Y406" s="13"/>
      <c r="Z406" s="13"/>
      <c r="AA406" s="13"/>
      <c r="AB406" s="13"/>
      <c r="AC406" s="13"/>
      <c r="AD406" s="13"/>
      <c r="AE406" s="13"/>
      <c r="AF406" s="13"/>
      <c r="AG406" s="13"/>
      <c r="AH406" s="13"/>
      <c r="AI406" s="13"/>
      <c r="AJ406" s="13"/>
      <c r="AL406" s="13"/>
      <c r="AN406" s="13"/>
      <c r="AO406" s="13"/>
      <c r="AP406" s="13"/>
      <c r="AQ406" s="13"/>
    </row>
    <row r="407" spans="1:43" ht="12" customHeight="1" x14ac:dyDescent="0.25">
      <c r="A407" s="48">
        <v>504</v>
      </c>
      <c r="B407" s="48" t="s">
        <v>8263</v>
      </c>
      <c r="C407" s="48" t="s">
        <v>8264</v>
      </c>
      <c r="D407" s="48" t="s">
        <v>246</v>
      </c>
      <c r="E407" s="62">
        <v>50.828000000000003</v>
      </c>
      <c r="F407" s="62">
        <v>2.2214</v>
      </c>
      <c r="G407" s="63">
        <v>-1500</v>
      </c>
      <c r="H407" s="63"/>
      <c r="N407" s="38"/>
      <c r="O407" s="38"/>
      <c r="Q407" s="38"/>
      <c r="R407" s="39"/>
      <c r="S407" s="39"/>
      <c r="T407" s="13"/>
      <c r="U407" s="13"/>
      <c r="V407" s="13"/>
      <c r="Y407" s="13"/>
      <c r="Z407" s="13"/>
      <c r="AA407" s="13"/>
      <c r="AB407" s="13"/>
      <c r="AC407" s="13"/>
      <c r="AD407" s="13"/>
      <c r="AE407" s="13"/>
      <c r="AF407" s="13"/>
      <c r="AG407" s="13"/>
      <c r="AH407" s="13"/>
      <c r="AI407" s="13"/>
      <c r="AJ407" s="13"/>
      <c r="AL407" s="13"/>
      <c r="AN407" s="13"/>
      <c r="AO407" s="13"/>
      <c r="AP407" s="13"/>
      <c r="AQ407" s="13"/>
    </row>
    <row r="408" spans="1:43" ht="12" customHeight="1" x14ac:dyDescent="0.25">
      <c r="A408" s="48">
        <v>504.2</v>
      </c>
      <c r="C408" s="48" t="s">
        <v>8265</v>
      </c>
      <c r="D408" s="48" t="s">
        <v>246</v>
      </c>
      <c r="E408" s="62">
        <v>50.911499999999997</v>
      </c>
      <c r="F408" s="62">
        <v>1.8096000000000001</v>
      </c>
      <c r="G408" s="63">
        <v>-1500</v>
      </c>
      <c r="H408" s="63"/>
      <c r="N408" s="38"/>
      <c r="O408" s="38"/>
      <c r="P408" s="38"/>
      <c r="Q408" s="38"/>
      <c r="R408" s="39"/>
      <c r="S408" s="39"/>
      <c r="T408" s="13"/>
      <c r="U408" s="13"/>
      <c r="V408" s="13"/>
      <c r="Y408" s="13"/>
      <c r="Z408" s="13"/>
      <c r="AA408" s="13"/>
      <c r="AB408" s="13"/>
      <c r="AC408" s="13"/>
      <c r="AD408" s="13"/>
      <c r="AE408" s="13"/>
      <c r="AF408" s="13"/>
      <c r="AG408" s="13"/>
      <c r="AH408" s="13"/>
      <c r="AI408" s="13"/>
      <c r="AJ408" s="13"/>
      <c r="AL408" s="13"/>
      <c r="AN408" s="13"/>
      <c r="AO408" s="13"/>
      <c r="AP408" s="13"/>
      <c r="AQ408" s="13"/>
    </row>
    <row r="409" spans="1:43" ht="12" customHeight="1" x14ac:dyDescent="0.25">
      <c r="A409" s="48">
        <v>606</v>
      </c>
      <c r="B409" s="48" t="s">
        <v>8266</v>
      </c>
      <c r="C409" s="48" t="s">
        <v>8267</v>
      </c>
      <c r="D409" s="48" t="s">
        <v>246</v>
      </c>
      <c r="E409" s="62">
        <v>44.495950000000001</v>
      </c>
      <c r="F409" s="62">
        <v>-1.0610200000000001</v>
      </c>
      <c r="G409" s="63">
        <v>-1500</v>
      </c>
      <c r="H409" s="63"/>
      <c r="N409" s="38"/>
      <c r="O409" s="38"/>
      <c r="P409" s="38"/>
      <c r="Q409" s="38"/>
      <c r="R409" s="39"/>
      <c r="S409" s="39"/>
      <c r="T409" s="13"/>
      <c r="U409" s="13"/>
      <c r="V409" s="13"/>
      <c r="Y409" s="13"/>
      <c r="Z409" s="13"/>
      <c r="AA409" s="13"/>
      <c r="AB409" s="13"/>
      <c r="AC409" s="13"/>
      <c r="AD409" s="13"/>
      <c r="AE409" s="13"/>
      <c r="AF409" s="13"/>
      <c r="AG409" s="13"/>
      <c r="AH409" s="13"/>
      <c r="AI409" s="13"/>
      <c r="AJ409" s="13"/>
      <c r="AL409" s="13"/>
      <c r="AN409" s="13"/>
      <c r="AO409" s="13"/>
      <c r="AP409" s="13"/>
      <c r="AQ409" s="13"/>
    </row>
    <row r="410" spans="1:43" ht="12" customHeight="1" x14ac:dyDescent="0.25">
      <c r="A410" s="48">
        <v>680</v>
      </c>
      <c r="C410" s="48" t="s">
        <v>8268</v>
      </c>
      <c r="D410" s="48" t="s">
        <v>303</v>
      </c>
      <c r="E410" s="62">
        <v>43.0593</v>
      </c>
      <c r="F410" s="62">
        <v>5.8196000000000003</v>
      </c>
      <c r="G410" s="63">
        <v>-1500</v>
      </c>
      <c r="H410" s="63"/>
      <c r="N410" s="39"/>
      <c r="O410" s="39"/>
      <c r="P410" s="39"/>
      <c r="R410" s="39"/>
      <c r="S410" s="39"/>
      <c r="T410" s="13"/>
      <c r="U410" s="13"/>
      <c r="V410" s="13"/>
      <c r="Y410" s="13"/>
      <c r="Z410" s="13"/>
      <c r="AA410" s="13"/>
      <c r="AB410" s="13"/>
      <c r="AC410" s="13"/>
      <c r="AD410" s="13"/>
      <c r="AE410" s="13"/>
      <c r="AF410" s="13"/>
      <c r="AG410" s="13"/>
      <c r="AH410" s="13"/>
      <c r="AI410" s="13"/>
      <c r="AJ410" s="13"/>
      <c r="AL410" s="13"/>
      <c r="AN410" s="13"/>
      <c r="AO410" s="13"/>
      <c r="AP410" s="13"/>
      <c r="AQ410" s="13"/>
    </row>
    <row r="411" spans="1:43" ht="12" customHeight="1" x14ac:dyDescent="0.25">
      <c r="A411" s="48">
        <v>756.1</v>
      </c>
      <c r="B411" s="48" t="s">
        <v>8269</v>
      </c>
      <c r="C411" s="48" t="s">
        <v>8270</v>
      </c>
      <c r="D411" s="48" t="s">
        <v>412</v>
      </c>
      <c r="E411" s="62">
        <v>40.372999999999998</v>
      </c>
      <c r="F411" s="62">
        <v>9.734</v>
      </c>
      <c r="G411" s="63">
        <v>-1500</v>
      </c>
      <c r="H411" s="63"/>
      <c r="O411" s="38"/>
      <c r="P411" s="38"/>
      <c r="R411" s="39"/>
      <c r="S411" s="39"/>
      <c r="T411" s="13"/>
      <c r="U411" s="13"/>
      <c r="V411" s="13"/>
      <c r="Y411" s="13"/>
      <c r="Z411" s="13"/>
      <c r="AA411" s="13"/>
      <c r="AB411" s="13"/>
      <c r="AC411" s="13"/>
      <c r="AD411" s="13"/>
      <c r="AE411" s="13"/>
      <c r="AF411" s="13"/>
      <c r="AG411" s="13"/>
      <c r="AH411" s="13"/>
      <c r="AI411" s="13"/>
      <c r="AJ411" s="13"/>
      <c r="AL411" s="13"/>
      <c r="AN411" s="13"/>
      <c r="AO411" s="13"/>
      <c r="AP411" s="13"/>
      <c r="AQ411" s="13"/>
    </row>
    <row r="412" spans="1:43" ht="12" customHeight="1" x14ac:dyDescent="0.25">
      <c r="A412" s="48">
        <v>766.1</v>
      </c>
      <c r="C412" s="48" t="s">
        <v>8271</v>
      </c>
      <c r="D412" s="48" t="s">
        <v>412</v>
      </c>
      <c r="E412" s="62">
        <v>39.095551999999998</v>
      </c>
      <c r="F412" s="62">
        <v>9.0053249999999991</v>
      </c>
      <c r="G412" s="63">
        <v>-1500</v>
      </c>
      <c r="H412" s="63"/>
      <c r="J412" s="13" t="s">
        <v>39</v>
      </c>
      <c r="N412" s="39"/>
      <c r="O412" s="39"/>
      <c r="P412" s="39"/>
      <c r="Q412" s="39"/>
      <c r="R412" s="39"/>
      <c r="S412" s="39"/>
      <c r="T412" s="13"/>
      <c r="U412" s="13"/>
      <c r="V412" s="13"/>
      <c r="Y412" s="13"/>
      <c r="Z412" s="13"/>
      <c r="AA412" s="13"/>
      <c r="AB412" s="13"/>
      <c r="AC412" s="13"/>
      <c r="AD412" s="13"/>
      <c r="AE412" s="13"/>
      <c r="AF412" s="13"/>
      <c r="AG412" s="13"/>
      <c r="AH412" s="13"/>
      <c r="AI412" s="13"/>
      <c r="AJ412" s="13"/>
      <c r="AL412" s="13"/>
      <c r="AN412" s="13"/>
      <c r="AO412" s="13"/>
      <c r="AP412" s="13"/>
      <c r="AQ412" s="13"/>
    </row>
    <row r="413" spans="1:43" ht="12" customHeight="1" x14ac:dyDescent="0.25">
      <c r="A413" s="48">
        <v>766.2</v>
      </c>
      <c r="C413" s="48" t="s">
        <v>8272</v>
      </c>
      <c r="D413" s="48" t="s">
        <v>412</v>
      </c>
      <c r="E413" s="62">
        <v>39.061900000000001</v>
      </c>
      <c r="F413" s="62">
        <v>9.0230999999999995</v>
      </c>
      <c r="G413" s="63">
        <v>-1500</v>
      </c>
      <c r="H413" s="63"/>
      <c r="J413" s="13" t="s">
        <v>39</v>
      </c>
      <c r="N413" s="86"/>
      <c r="O413" s="86"/>
      <c r="P413" s="38"/>
      <c r="R413" s="39"/>
      <c r="S413" s="39"/>
      <c r="T413" s="13"/>
      <c r="U413" s="13"/>
      <c r="V413" s="13"/>
      <c r="Y413" s="13"/>
      <c r="Z413" s="13"/>
      <c r="AA413" s="13"/>
      <c r="AB413" s="13"/>
      <c r="AC413" s="13"/>
      <c r="AD413" s="13"/>
      <c r="AE413" s="13"/>
      <c r="AF413" s="13"/>
      <c r="AG413" s="13"/>
      <c r="AH413" s="13"/>
      <c r="AI413" s="13"/>
      <c r="AJ413" s="13"/>
      <c r="AL413" s="13"/>
      <c r="AN413" s="13"/>
      <c r="AO413" s="13"/>
      <c r="AP413" s="13"/>
      <c r="AQ413" s="13"/>
    </row>
    <row r="414" spans="1:43" ht="12" customHeight="1" x14ac:dyDescent="0.25">
      <c r="A414" s="48">
        <v>787.1</v>
      </c>
      <c r="B414" s="48" t="s">
        <v>8273</v>
      </c>
      <c r="C414" s="48" t="s">
        <v>8274</v>
      </c>
      <c r="D414" s="48" t="s">
        <v>412</v>
      </c>
      <c r="E414" s="62">
        <v>39.878900000000002</v>
      </c>
      <c r="F414" s="62">
        <v>8.4415999999999993</v>
      </c>
      <c r="G414" s="63">
        <v>-1500</v>
      </c>
      <c r="H414" s="63"/>
      <c r="J414" s="13" t="s">
        <v>39</v>
      </c>
      <c r="K414" s="13" t="s">
        <v>39</v>
      </c>
      <c r="N414" s="86"/>
      <c r="O414" s="86"/>
      <c r="P414" s="38"/>
      <c r="R414" s="39"/>
      <c r="S414" s="39"/>
      <c r="T414" s="13"/>
      <c r="U414" s="13"/>
      <c r="V414" s="13"/>
      <c r="Y414" s="13"/>
      <c r="Z414" s="13"/>
      <c r="AA414" s="13"/>
      <c r="AB414" s="13"/>
      <c r="AC414" s="13"/>
      <c r="AD414" s="13"/>
      <c r="AE414" s="13"/>
      <c r="AF414" s="13"/>
      <c r="AG414" s="13"/>
      <c r="AH414" s="13"/>
      <c r="AI414" s="13"/>
      <c r="AJ414" s="13"/>
      <c r="AL414" s="13"/>
      <c r="AN414" s="13"/>
      <c r="AO414" s="13"/>
      <c r="AP414" s="13"/>
      <c r="AQ414" s="13"/>
    </row>
    <row r="415" spans="1:43" ht="12" customHeight="1" x14ac:dyDescent="0.25">
      <c r="A415" s="48">
        <v>803</v>
      </c>
      <c r="B415" s="48" t="s">
        <v>8275</v>
      </c>
      <c r="C415" s="48" t="s">
        <v>8276</v>
      </c>
      <c r="D415" s="48" t="s">
        <v>412</v>
      </c>
      <c r="E415" s="62">
        <v>41.199134999999998</v>
      </c>
      <c r="F415" s="62">
        <v>9.2756930000000004</v>
      </c>
      <c r="G415" s="63">
        <v>-1500</v>
      </c>
      <c r="H415" s="63"/>
      <c r="J415" s="13" t="s">
        <v>39</v>
      </c>
      <c r="N415" s="86"/>
      <c r="O415" s="86"/>
      <c r="P415" s="39"/>
      <c r="R415" s="39"/>
      <c r="S415" s="39"/>
      <c r="T415" s="13"/>
      <c r="U415" s="13"/>
      <c r="V415" s="13"/>
      <c r="Y415" s="13"/>
      <c r="Z415" s="13"/>
      <c r="AA415" s="13"/>
      <c r="AB415" s="13"/>
      <c r="AC415" s="13"/>
      <c r="AD415" s="13"/>
      <c r="AE415" s="13"/>
      <c r="AF415" s="13"/>
      <c r="AG415" s="13"/>
      <c r="AH415" s="13"/>
      <c r="AI415" s="13"/>
      <c r="AJ415" s="13"/>
      <c r="AL415" s="13"/>
      <c r="AN415" s="13"/>
      <c r="AO415" s="13"/>
      <c r="AP415" s="13"/>
      <c r="AQ415" s="13"/>
    </row>
    <row r="416" spans="1:43" ht="12" customHeight="1" x14ac:dyDescent="0.25">
      <c r="A416" s="48">
        <v>978.2</v>
      </c>
      <c r="C416" s="48" t="s">
        <v>8277</v>
      </c>
      <c r="D416" s="48" t="s">
        <v>450</v>
      </c>
      <c r="E416" s="62">
        <v>40.74</v>
      </c>
      <c r="F416" s="62">
        <v>13.992000000000001</v>
      </c>
      <c r="G416" s="63">
        <v>-1500</v>
      </c>
      <c r="H416" s="63"/>
      <c r="J416" s="13" t="s">
        <v>39</v>
      </c>
      <c r="N416" s="86"/>
      <c r="O416" s="39"/>
      <c r="P416" s="39"/>
      <c r="R416" s="39"/>
      <c r="S416" s="39"/>
      <c r="T416" s="13"/>
      <c r="U416" s="13"/>
      <c r="V416" s="13"/>
      <c r="Y416" s="13"/>
      <c r="Z416" s="13"/>
      <c r="AA416" s="13"/>
      <c r="AB416" s="13"/>
      <c r="AC416" s="13"/>
      <c r="AD416" s="13"/>
      <c r="AE416" s="13"/>
      <c r="AF416" s="13"/>
      <c r="AG416" s="13"/>
      <c r="AH416" s="13"/>
      <c r="AI416" s="13"/>
      <c r="AJ416" s="13"/>
      <c r="AL416" s="13"/>
      <c r="AN416" s="13"/>
      <c r="AO416" s="13"/>
      <c r="AP416" s="13"/>
      <c r="AQ416" s="13"/>
    </row>
    <row r="417" spans="1:56" ht="12" customHeight="1" x14ac:dyDescent="0.25">
      <c r="A417" s="48">
        <v>1047.3</v>
      </c>
      <c r="C417" s="48" t="s">
        <v>8278</v>
      </c>
      <c r="D417" s="48" t="s">
        <v>450</v>
      </c>
      <c r="E417" s="62">
        <v>38.713500000000003</v>
      </c>
      <c r="F417" s="62">
        <v>15.9718</v>
      </c>
      <c r="G417" s="63">
        <v>-1500</v>
      </c>
      <c r="H417" s="63"/>
      <c r="J417" s="13" t="s">
        <v>39</v>
      </c>
      <c r="N417" s="39"/>
      <c r="O417" s="38"/>
      <c r="P417" s="38"/>
      <c r="Q417" s="38"/>
      <c r="R417" s="38"/>
      <c r="S417" s="39"/>
      <c r="T417" s="13"/>
      <c r="U417" s="13"/>
      <c r="V417" s="13"/>
      <c r="Y417" s="13"/>
      <c r="Z417" s="13"/>
      <c r="AA417" s="13"/>
      <c r="AB417" s="13"/>
      <c r="AC417" s="13"/>
      <c r="AD417" s="13"/>
      <c r="AE417" s="13"/>
      <c r="AF417" s="13"/>
      <c r="AG417" s="13"/>
      <c r="AH417" s="13"/>
      <c r="AI417" s="13"/>
      <c r="AJ417" s="13"/>
      <c r="AL417" s="13"/>
      <c r="AN417" s="13"/>
      <c r="AO417" s="13"/>
      <c r="AP417" s="13"/>
      <c r="AQ417" s="13"/>
    </row>
    <row r="418" spans="1:56" ht="12" customHeight="1" x14ac:dyDescent="0.25">
      <c r="A418" s="48">
        <v>1091</v>
      </c>
      <c r="C418" s="48" t="s">
        <v>8279</v>
      </c>
      <c r="D418" s="48" t="s">
        <v>450</v>
      </c>
      <c r="E418" s="62">
        <v>39.865105999999997</v>
      </c>
      <c r="F418" s="62">
        <v>16.538059000000001</v>
      </c>
      <c r="G418" s="63">
        <v>-1500</v>
      </c>
      <c r="H418" s="63"/>
      <c r="I418" s="13" t="s">
        <v>39</v>
      </c>
      <c r="J418" s="13" t="s">
        <v>39</v>
      </c>
      <c r="N418" s="39"/>
      <c r="O418" s="39"/>
      <c r="Q418" s="38"/>
      <c r="R418" s="39"/>
      <c r="S418" s="39"/>
      <c r="T418" s="13"/>
      <c r="U418" s="13"/>
      <c r="V418" s="13"/>
      <c r="Y418" s="13"/>
      <c r="Z418" s="13"/>
      <c r="AA418" s="13"/>
      <c r="AB418" s="13"/>
      <c r="AC418" s="13"/>
      <c r="AD418" s="13"/>
      <c r="AE418" s="13"/>
      <c r="AF418" s="13"/>
      <c r="AG418" s="13"/>
      <c r="AH418" s="13"/>
      <c r="AI418" s="13"/>
      <c r="AJ418" s="13"/>
      <c r="AL418" s="13"/>
      <c r="AN418" s="13"/>
      <c r="AO418" s="13"/>
      <c r="AP418" s="13"/>
      <c r="AQ418" s="13"/>
    </row>
    <row r="419" spans="1:56" ht="12" customHeight="1" x14ac:dyDescent="0.25">
      <c r="A419" s="48">
        <v>1098.0999999999999</v>
      </c>
      <c r="C419" s="48" t="s">
        <v>8280</v>
      </c>
      <c r="D419" s="48" t="s">
        <v>450</v>
      </c>
      <c r="E419" s="62">
        <v>40.293399999999998</v>
      </c>
      <c r="F419" s="62">
        <v>16.664200000000001</v>
      </c>
      <c r="G419" s="63">
        <v>-1500</v>
      </c>
      <c r="H419" s="63"/>
      <c r="J419" s="13" t="s">
        <v>39</v>
      </c>
      <c r="P419" s="92"/>
      <c r="S419" s="39"/>
      <c r="T419" s="13"/>
      <c r="U419" s="13"/>
      <c r="V419" s="13"/>
      <c r="Y419" s="13"/>
      <c r="Z419" s="13"/>
      <c r="AA419" s="13"/>
      <c r="AB419" s="13"/>
      <c r="AC419" s="13"/>
      <c r="AD419" s="13"/>
      <c r="AE419" s="13"/>
      <c r="AF419" s="13"/>
      <c r="AG419" s="13"/>
      <c r="AH419" s="13"/>
      <c r="AI419" s="13"/>
      <c r="AJ419" s="13"/>
      <c r="AL419" s="13"/>
      <c r="AN419" s="13"/>
      <c r="AO419" s="13"/>
      <c r="AP419" s="13"/>
      <c r="AQ419" s="13"/>
    </row>
    <row r="420" spans="1:56" ht="12" customHeight="1" x14ac:dyDescent="0.25">
      <c r="A420" s="48">
        <v>1103</v>
      </c>
      <c r="B420" s="48" t="s">
        <v>8281</v>
      </c>
      <c r="C420" s="48" t="s">
        <v>8282</v>
      </c>
      <c r="D420" s="48" t="s">
        <v>450</v>
      </c>
      <c r="E420" s="62">
        <v>40.372819999999997</v>
      </c>
      <c r="F420" s="62">
        <v>17.30396</v>
      </c>
      <c r="G420" s="63">
        <v>-1500</v>
      </c>
      <c r="H420" s="63"/>
      <c r="J420" s="13" t="s">
        <v>39</v>
      </c>
      <c r="N420" s="38"/>
      <c r="O420" s="38"/>
      <c r="P420" s="38"/>
      <c r="R420" s="39"/>
      <c r="S420" s="39"/>
      <c r="T420" s="13"/>
      <c r="U420" s="13"/>
      <c r="V420" s="13"/>
      <c r="Y420" s="13"/>
      <c r="Z420" s="13"/>
      <c r="AA420" s="13"/>
      <c r="AB420" s="13"/>
      <c r="AC420" s="13"/>
      <c r="AD420" s="13"/>
      <c r="AE420" s="13"/>
      <c r="AF420" s="13"/>
      <c r="AG420" s="13"/>
      <c r="AH420" s="13"/>
      <c r="AI420" s="13"/>
      <c r="AJ420" s="13"/>
      <c r="AL420" s="13"/>
      <c r="AN420" s="13"/>
      <c r="AO420" s="13"/>
      <c r="AP420" s="13"/>
      <c r="AQ420" s="13"/>
    </row>
    <row r="421" spans="1:56" ht="12" customHeight="1" x14ac:dyDescent="0.25">
      <c r="A421" s="48">
        <v>1187</v>
      </c>
      <c r="C421" s="48" t="s">
        <v>8283</v>
      </c>
      <c r="D421" s="48" t="s">
        <v>712</v>
      </c>
      <c r="E421" s="62">
        <v>38.719679999999997</v>
      </c>
      <c r="F421" s="62">
        <v>13.182596</v>
      </c>
      <c r="G421" s="63">
        <v>-1500</v>
      </c>
      <c r="H421" s="63"/>
      <c r="K421" s="13" t="s">
        <v>39</v>
      </c>
      <c r="R421" s="39"/>
      <c r="S421" s="39"/>
      <c r="T421" s="13"/>
      <c r="U421" s="13"/>
      <c r="V421" s="13"/>
      <c r="Y421" s="13"/>
      <c r="Z421" s="13"/>
      <c r="AA421" s="13"/>
      <c r="AB421" s="13"/>
      <c r="AC421" s="13"/>
      <c r="AD421" s="13"/>
      <c r="AE421" s="13"/>
      <c r="AF421" s="13"/>
      <c r="AG421" s="13"/>
      <c r="AH421" s="13"/>
      <c r="AI421" s="13"/>
      <c r="AJ421" s="13"/>
      <c r="AL421" s="13"/>
      <c r="AN421" s="13"/>
      <c r="AO421" s="13"/>
      <c r="AP421" s="13"/>
      <c r="AQ421" s="13"/>
    </row>
    <row r="422" spans="1:56" ht="12" customHeight="1" x14ac:dyDescent="0.25">
      <c r="A422" s="48">
        <v>1203</v>
      </c>
      <c r="B422" s="48" t="s">
        <v>810</v>
      </c>
      <c r="C422" s="48" t="s">
        <v>8284</v>
      </c>
      <c r="D422" s="48" t="s">
        <v>712</v>
      </c>
      <c r="E422" s="62">
        <v>38.556899999999999</v>
      </c>
      <c r="F422" s="62">
        <v>14.5883</v>
      </c>
      <c r="G422" s="63">
        <v>-1500</v>
      </c>
      <c r="H422" s="63" t="s">
        <v>39</v>
      </c>
      <c r="J422" s="13" t="s">
        <v>39</v>
      </c>
      <c r="N422" s="38"/>
      <c r="O422" s="38"/>
      <c r="P422" s="38"/>
      <c r="R422" s="39"/>
      <c r="S422" s="39"/>
      <c r="T422" s="13"/>
      <c r="U422" s="13"/>
      <c r="V422" s="13"/>
      <c r="Y422" s="13"/>
      <c r="Z422" s="13"/>
      <c r="AA422" s="13"/>
      <c r="AB422" s="13"/>
      <c r="AC422" s="13"/>
      <c r="AD422" s="13"/>
      <c r="AE422" s="13"/>
      <c r="AF422" s="13"/>
      <c r="AG422" s="13"/>
      <c r="AH422" s="13"/>
      <c r="AI422" s="13"/>
      <c r="AJ422" s="13"/>
      <c r="AL422" s="13"/>
      <c r="AN422" s="13"/>
      <c r="AO422" s="13"/>
      <c r="AP422" s="13"/>
      <c r="AQ422" s="13"/>
    </row>
    <row r="423" spans="1:56" ht="12" customHeight="1" x14ac:dyDescent="0.25">
      <c r="A423" s="48">
        <v>1204</v>
      </c>
      <c r="B423" s="48" t="s">
        <v>813</v>
      </c>
      <c r="C423" s="48" t="s">
        <v>8285</v>
      </c>
      <c r="D423" s="48" t="s">
        <v>712</v>
      </c>
      <c r="E423" s="62">
        <v>38.573900000000002</v>
      </c>
      <c r="F423" s="62">
        <v>14.8696</v>
      </c>
      <c r="G423" s="63">
        <v>-1500</v>
      </c>
      <c r="H423" s="63"/>
      <c r="J423" s="13" t="s">
        <v>39</v>
      </c>
      <c r="N423" s="38"/>
      <c r="P423" s="38"/>
      <c r="S423" s="39"/>
      <c r="T423" s="13"/>
      <c r="U423" s="13"/>
      <c r="V423" s="13"/>
      <c r="Y423" s="13"/>
      <c r="Z423" s="13"/>
      <c r="AA423" s="13"/>
      <c r="AB423" s="13"/>
      <c r="AC423" s="13"/>
      <c r="AD423" s="13"/>
      <c r="AE423" s="13"/>
      <c r="AF423" s="13"/>
      <c r="AG423" s="13"/>
      <c r="AH423" s="13"/>
      <c r="AI423" s="13"/>
      <c r="AJ423" s="13"/>
      <c r="AL423" s="13"/>
      <c r="AN423" s="13"/>
      <c r="AO423" s="13"/>
      <c r="AP423" s="13"/>
      <c r="AQ423" s="13"/>
    </row>
    <row r="424" spans="1:56" ht="12" customHeight="1" x14ac:dyDescent="0.25">
      <c r="A424" s="48">
        <v>1205</v>
      </c>
      <c r="B424" s="48" t="s">
        <v>8286</v>
      </c>
      <c r="C424" s="48" t="s">
        <v>8287</v>
      </c>
      <c r="D424" s="48" t="s">
        <v>712</v>
      </c>
      <c r="E424" s="62">
        <v>38.471699999999998</v>
      </c>
      <c r="F424" s="62">
        <v>14.956799999999999</v>
      </c>
      <c r="G424" s="63">
        <v>-1500</v>
      </c>
      <c r="H424" s="63"/>
      <c r="I424" s="13" t="s">
        <v>39</v>
      </c>
      <c r="J424" s="13" t="s">
        <v>39</v>
      </c>
      <c r="N424" s="38"/>
      <c r="Q424" s="38"/>
      <c r="R424" s="39"/>
      <c r="S424" s="39"/>
      <c r="T424" s="13"/>
      <c r="U424" s="13"/>
      <c r="V424" s="13"/>
      <c r="Y424" s="13"/>
      <c r="Z424" s="13"/>
      <c r="AA424" s="13"/>
      <c r="AB424" s="13"/>
      <c r="AC424" s="13"/>
      <c r="AD424" s="13"/>
      <c r="AE424" s="13"/>
      <c r="AF424" s="13"/>
      <c r="AG424" s="13"/>
      <c r="AH424" s="13"/>
      <c r="AI424" s="13"/>
      <c r="AJ424" s="13"/>
      <c r="AL424" s="13"/>
      <c r="AN424" s="13"/>
      <c r="AO424" s="13"/>
      <c r="AP424" s="13"/>
      <c r="AQ424" s="13"/>
    </row>
    <row r="425" spans="1:56" ht="12" customHeight="1" x14ac:dyDescent="0.25">
      <c r="A425" s="48">
        <v>1207</v>
      </c>
      <c r="B425" s="48" t="s">
        <v>822</v>
      </c>
      <c r="C425" s="48" t="s">
        <v>8288</v>
      </c>
      <c r="D425" s="48" t="s">
        <v>712</v>
      </c>
      <c r="E425" s="62">
        <v>38.625599999999999</v>
      </c>
      <c r="F425" s="62">
        <v>15.063599999999999</v>
      </c>
      <c r="G425" s="63">
        <v>-1500</v>
      </c>
      <c r="H425" s="63"/>
      <c r="J425" s="13" t="s">
        <v>39</v>
      </c>
      <c r="N425" s="38"/>
      <c r="P425" s="38"/>
      <c r="Q425" s="38"/>
      <c r="R425" s="39"/>
      <c r="S425" s="39"/>
      <c r="T425" s="13"/>
      <c r="U425" s="13"/>
      <c r="V425" s="13"/>
      <c r="Y425" s="13"/>
      <c r="Z425" s="13"/>
      <c r="AA425" s="13"/>
      <c r="AB425" s="13"/>
      <c r="AC425" s="13"/>
      <c r="AD425" s="13"/>
      <c r="AE425" s="13"/>
      <c r="AF425" s="13"/>
      <c r="AG425" s="13"/>
      <c r="AH425" s="13"/>
      <c r="AI425" s="13"/>
      <c r="AJ425" s="13"/>
      <c r="AL425" s="13"/>
      <c r="AN425" s="13"/>
      <c r="AO425" s="13"/>
      <c r="AP425" s="13"/>
      <c r="AQ425" s="13"/>
    </row>
    <row r="426" spans="1:56" s="4" customFormat="1" ht="12" customHeight="1" x14ac:dyDescent="0.25">
      <c r="A426" s="48">
        <v>1209</v>
      </c>
      <c r="B426" s="48" t="s">
        <v>8289</v>
      </c>
      <c r="C426" s="48" t="s">
        <v>828</v>
      </c>
      <c r="D426" s="48" t="s">
        <v>712</v>
      </c>
      <c r="E426" s="62">
        <v>38.797457000000001</v>
      </c>
      <c r="F426" s="62">
        <v>15.244209</v>
      </c>
      <c r="G426" s="63">
        <v>-1500</v>
      </c>
      <c r="H426" s="63"/>
      <c r="I426" s="13" t="s">
        <v>39</v>
      </c>
      <c r="J426" s="13" t="s">
        <v>39</v>
      </c>
      <c r="K426" s="13"/>
      <c r="L426" s="1"/>
      <c r="M426" s="1"/>
      <c r="N426" s="38"/>
      <c r="O426" s="1"/>
      <c r="P426" s="1"/>
      <c r="Q426" s="1"/>
      <c r="R426" s="1"/>
      <c r="S426" s="39"/>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
      <c r="AS426" s="1"/>
      <c r="AT426" s="1"/>
      <c r="AU426" s="1"/>
      <c r="AV426" s="1"/>
      <c r="AW426" s="1"/>
      <c r="AX426" s="1"/>
      <c r="AY426" s="1"/>
      <c r="AZ426" s="1"/>
      <c r="BA426" s="1"/>
      <c r="BB426" s="1"/>
      <c r="BC426" s="1"/>
      <c r="BD426" s="1"/>
    </row>
    <row r="427" spans="1:56" ht="12" customHeight="1" x14ac:dyDescent="0.25">
      <c r="A427" s="48">
        <v>1244</v>
      </c>
      <c r="B427" s="48" t="s">
        <v>858</v>
      </c>
      <c r="C427" s="48" t="s">
        <v>5082</v>
      </c>
      <c r="D427" s="48" t="s">
        <v>854</v>
      </c>
      <c r="E427" s="62">
        <v>40.287100000000002</v>
      </c>
      <c r="F427" s="62">
        <v>18.426300000000001</v>
      </c>
      <c r="G427" s="63">
        <v>-1500</v>
      </c>
      <c r="H427" s="63"/>
      <c r="I427" s="13" t="s">
        <v>39</v>
      </c>
      <c r="J427" s="13" t="s">
        <v>39</v>
      </c>
      <c r="R427" s="39"/>
      <c r="S427" s="39"/>
      <c r="T427" s="13"/>
      <c r="U427" s="13"/>
      <c r="V427" s="13"/>
      <c r="Y427" s="13"/>
      <c r="Z427" s="13"/>
      <c r="AA427" s="13"/>
      <c r="AB427" s="13"/>
      <c r="AC427" s="13"/>
      <c r="AD427" s="13"/>
      <c r="AE427" s="13"/>
      <c r="AF427" s="13"/>
      <c r="AG427" s="13"/>
      <c r="AH427" s="13"/>
      <c r="AI427" s="13"/>
      <c r="AJ427" s="13"/>
      <c r="AL427" s="13"/>
      <c r="AN427" s="13"/>
      <c r="AO427" s="13"/>
      <c r="AP427" s="13"/>
      <c r="AQ427" s="13"/>
    </row>
    <row r="428" spans="1:56" ht="12" customHeight="1" x14ac:dyDescent="0.25">
      <c r="A428" s="48">
        <v>1250.0999999999999</v>
      </c>
      <c r="B428" s="48" t="s">
        <v>8290</v>
      </c>
      <c r="C428" s="48" t="s">
        <v>8291</v>
      </c>
      <c r="D428" s="48" t="s">
        <v>854</v>
      </c>
      <c r="E428" s="62">
        <v>40.759599999999999</v>
      </c>
      <c r="F428" s="62">
        <v>17.6983</v>
      </c>
      <c r="G428" s="63">
        <v>-1500</v>
      </c>
      <c r="H428" s="63"/>
      <c r="I428" s="13" t="s">
        <v>39</v>
      </c>
      <c r="J428" s="13" t="s">
        <v>39</v>
      </c>
      <c r="N428" s="38"/>
      <c r="R428" s="39"/>
      <c r="S428" s="39"/>
      <c r="T428" s="13"/>
      <c r="U428" s="13"/>
      <c r="V428" s="13"/>
      <c r="Y428" s="13"/>
      <c r="Z428" s="13"/>
      <c r="AA428" s="13"/>
      <c r="AB428" s="13"/>
      <c r="AC428" s="13"/>
      <c r="AD428" s="13"/>
      <c r="AE428" s="13"/>
      <c r="AF428" s="13"/>
      <c r="AG428" s="13"/>
      <c r="AH428" s="13"/>
      <c r="AI428" s="13"/>
      <c r="AJ428" s="13"/>
      <c r="AL428" s="13"/>
      <c r="AN428" s="13"/>
      <c r="AO428" s="13"/>
      <c r="AP428" s="13"/>
      <c r="AQ428" s="13"/>
    </row>
    <row r="429" spans="1:56" ht="12" customHeight="1" x14ac:dyDescent="0.25">
      <c r="A429" s="48">
        <v>1263.0999999999999</v>
      </c>
      <c r="C429" s="48" t="s">
        <v>8292</v>
      </c>
      <c r="D429" s="48" t="s">
        <v>854</v>
      </c>
      <c r="E429" s="62">
        <v>41.359200000000001</v>
      </c>
      <c r="F429" s="62">
        <v>16.081099999999999</v>
      </c>
      <c r="G429" s="63">
        <v>-1500</v>
      </c>
      <c r="H429" s="63"/>
      <c r="I429" s="13" t="s">
        <v>39</v>
      </c>
      <c r="J429" s="13" t="s">
        <v>39</v>
      </c>
      <c r="N429" s="38"/>
      <c r="O429" s="38"/>
      <c r="P429" s="38"/>
      <c r="Q429" s="38"/>
      <c r="R429" s="39"/>
      <c r="S429" s="39"/>
      <c r="T429" s="13"/>
      <c r="U429" s="13"/>
      <c r="V429" s="13"/>
      <c r="Y429" s="13"/>
      <c r="Z429" s="13"/>
      <c r="AA429" s="13"/>
      <c r="AB429" s="13"/>
      <c r="AC429" s="13"/>
      <c r="AD429" s="13"/>
      <c r="AE429" s="13"/>
      <c r="AF429" s="13"/>
      <c r="AG429" s="13"/>
      <c r="AH429" s="13"/>
      <c r="AI429" s="13"/>
      <c r="AJ429" s="13"/>
      <c r="AL429" s="13"/>
      <c r="AN429" s="13"/>
      <c r="AO429" s="13"/>
      <c r="AP429" s="13"/>
      <c r="AQ429" s="13"/>
    </row>
    <row r="430" spans="1:56" ht="12" customHeight="1" x14ac:dyDescent="0.25">
      <c r="A430" s="48">
        <v>1349.1</v>
      </c>
      <c r="C430" s="48" t="s">
        <v>8293</v>
      </c>
      <c r="D430" s="48" t="s">
        <v>854</v>
      </c>
      <c r="E430" s="62">
        <v>45.764800000000001</v>
      </c>
      <c r="F430" s="62">
        <v>13.3203</v>
      </c>
      <c r="G430" s="63">
        <v>-1500</v>
      </c>
      <c r="H430" s="63"/>
      <c r="N430" s="39"/>
      <c r="O430" s="39"/>
      <c r="R430" s="39"/>
      <c r="S430" s="39"/>
      <c r="T430" s="13"/>
      <c r="U430" s="13"/>
      <c r="V430" s="13"/>
      <c r="Y430" s="13"/>
      <c r="Z430" s="13"/>
      <c r="AA430" s="13"/>
      <c r="AB430" s="13"/>
      <c r="AC430" s="13"/>
      <c r="AD430" s="13"/>
      <c r="AE430" s="13"/>
      <c r="AF430" s="13"/>
      <c r="AG430" s="13"/>
      <c r="AH430" s="13"/>
      <c r="AI430" s="13"/>
      <c r="AJ430" s="13"/>
      <c r="AL430" s="13"/>
      <c r="AN430" s="13"/>
      <c r="AO430" s="13"/>
      <c r="AP430" s="13"/>
      <c r="AQ430" s="13"/>
    </row>
    <row r="431" spans="1:56" ht="12" customHeight="1" x14ac:dyDescent="0.25">
      <c r="A431" s="48">
        <v>1544</v>
      </c>
      <c r="B431" s="48" t="s">
        <v>8294</v>
      </c>
      <c r="C431" s="48" t="s">
        <v>8295</v>
      </c>
      <c r="D431" s="48" t="s">
        <v>1029</v>
      </c>
      <c r="E431" s="62">
        <v>39.281999999999996</v>
      </c>
      <c r="F431" s="62">
        <v>20.399999999999999</v>
      </c>
      <c r="G431" s="63">
        <v>-1500</v>
      </c>
      <c r="H431" s="63"/>
      <c r="J431" s="13" t="s">
        <v>39</v>
      </c>
      <c r="N431" s="38"/>
      <c r="O431" s="38"/>
      <c r="R431" s="39"/>
      <c r="S431" s="39"/>
      <c r="T431" s="13"/>
      <c r="U431" s="13"/>
      <c r="V431" s="13"/>
      <c r="Y431" s="13"/>
      <c r="Z431" s="13"/>
      <c r="AA431" s="13"/>
      <c r="AB431" s="13"/>
      <c r="AC431" s="13"/>
      <c r="AD431" s="13"/>
      <c r="AE431" s="13"/>
      <c r="AF431" s="13"/>
      <c r="AG431" s="13"/>
      <c r="AH431" s="13"/>
      <c r="AI431" s="13"/>
      <c r="AJ431" s="13"/>
      <c r="AL431" s="13"/>
      <c r="AN431" s="13"/>
      <c r="AO431" s="13"/>
      <c r="AP431" s="13"/>
      <c r="AQ431" s="13"/>
    </row>
    <row r="432" spans="1:56" ht="12" customHeight="1" x14ac:dyDescent="0.25">
      <c r="A432" s="48">
        <v>1588</v>
      </c>
      <c r="B432" s="48" t="s">
        <v>8296</v>
      </c>
      <c r="C432" s="48" t="s">
        <v>8297</v>
      </c>
      <c r="D432" s="48" t="s">
        <v>1029</v>
      </c>
      <c r="E432" s="62">
        <v>38.403199999999998</v>
      </c>
      <c r="F432" s="62">
        <v>21.414999999999999</v>
      </c>
      <c r="G432" s="63">
        <v>-1500</v>
      </c>
      <c r="H432" s="63"/>
      <c r="J432" s="13" t="s">
        <v>39</v>
      </c>
      <c r="O432" s="38"/>
      <c r="R432" s="39"/>
      <c r="S432" s="39"/>
      <c r="T432" s="13"/>
      <c r="U432" s="13"/>
      <c r="V432" s="13"/>
      <c r="Y432" s="13"/>
      <c r="Z432" s="13"/>
      <c r="AA432" s="13"/>
      <c r="AB432" s="13"/>
      <c r="AC432" s="13"/>
      <c r="AD432" s="13"/>
      <c r="AE432" s="13"/>
      <c r="AF432" s="13"/>
      <c r="AG432" s="13"/>
      <c r="AH432" s="13"/>
      <c r="AI432" s="13"/>
      <c r="AJ432" s="13"/>
      <c r="AL432" s="13"/>
      <c r="AN432" s="13"/>
      <c r="AO432" s="13"/>
      <c r="AP432" s="13"/>
      <c r="AQ432" s="13"/>
    </row>
    <row r="433" spans="1:43" ht="12" customHeight="1" x14ac:dyDescent="0.25">
      <c r="A433" s="48">
        <v>1605</v>
      </c>
      <c r="B433" s="48" t="s">
        <v>8298</v>
      </c>
      <c r="C433" s="48" t="s">
        <v>8299</v>
      </c>
      <c r="D433" s="48" t="s">
        <v>1029</v>
      </c>
      <c r="E433" s="62">
        <v>38.432499999999997</v>
      </c>
      <c r="F433" s="62">
        <v>22.450500000000002</v>
      </c>
      <c r="G433" s="63">
        <v>-1500</v>
      </c>
      <c r="H433" s="63"/>
      <c r="I433" s="13" t="s">
        <v>39</v>
      </c>
      <c r="J433" s="13" t="s">
        <v>39</v>
      </c>
      <c r="N433" s="38"/>
      <c r="R433" s="39"/>
      <c r="S433" s="39"/>
      <c r="T433" s="13"/>
      <c r="U433" s="13"/>
      <c r="V433" s="13"/>
      <c r="Y433" s="13"/>
      <c r="Z433" s="13"/>
      <c r="AA433" s="13"/>
      <c r="AB433" s="13"/>
      <c r="AC433" s="13"/>
      <c r="AD433" s="13"/>
      <c r="AE433" s="13"/>
      <c r="AF433" s="13"/>
      <c r="AG433" s="13"/>
      <c r="AH433" s="13"/>
      <c r="AI433" s="13"/>
      <c r="AJ433" s="13"/>
      <c r="AL433" s="13"/>
      <c r="AN433" s="13"/>
      <c r="AO433" s="13"/>
      <c r="AP433" s="13"/>
      <c r="AQ433" s="13"/>
    </row>
    <row r="434" spans="1:43" ht="12" customHeight="1" x14ac:dyDescent="0.25">
      <c r="A434" s="48">
        <v>1605.1</v>
      </c>
      <c r="C434" s="48" t="s">
        <v>8300</v>
      </c>
      <c r="D434" s="48" t="s">
        <v>1029</v>
      </c>
      <c r="E434" s="62">
        <v>38.360799999999998</v>
      </c>
      <c r="F434" s="62">
        <v>22.605799999999999</v>
      </c>
      <c r="G434" s="63">
        <v>-1500</v>
      </c>
      <c r="H434" s="63"/>
      <c r="J434" s="13" t="s">
        <v>39</v>
      </c>
      <c r="N434" s="38"/>
      <c r="S434" s="39"/>
      <c r="T434" s="13"/>
      <c r="U434" s="13"/>
      <c r="V434" s="13"/>
      <c r="Y434" s="13"/>
      <c r="Z434" s="13"/>
      <c r="AA434" s="13"/>
      <c r="AB434" s="13"/>
      <c r="AC434" s="13"/>
      <c r="AD434" s="13"/>
      <c r="AE434" s="13"/>
      <c r="AF434" s="13"/>
      <c r="AG434" s="13"/>
      <c r="AH434" s="13"/>
      <c r="AI434" s="13"/>
      <c r="AJ434" s="13"/>
      <c r="AL434" s="13"/>
      <c r="AN434" s="13"/>
      <c r="AO434" s="13"/>
      <c r="AP434" s="13"/>
      <c r="AQ434" s="13"/>
    </row>
    <row r="435" spans="1:43" ht="12" customHeight="1" x14ac:dyDescent="0.25">
      <c r="A435" s="48">
        <v>1620</v>
      </c>
      <c r="B435" s="48" t="s">
        <v>8301</v>
      </c>
      <c r="C435" s="48" t="s">
        <v>8302</v>
      </c>
      <c r="D435" s="48" t="s">
        <v>1093</v>
      </c>
      <c r="E435" s="62">
        <v>38.041200000000003</v>
      </c>
      <c r="F435" s="62">
        <v>23.537199999999999</v>
      </c>
      <c r="G435" s="63">
        <v>-1500</v>
      </c>
      <c r="H435" s="63"/>
      <c r="J435" s="13" t="s">
        <v>39</v>
      </c>
      <c r="N435" s="38"/>
      <c r="S435" s="39"/>
      <c r="T435" s="13"/>
      <c r="U435" s="13"/>
      <c r="V435" s="13"/>
      <c r="Y435" s="13"/>
      <c r="Z435" s="13"/>
      <c r="AA435" s="13"/>
      <c r="AB435" s="13"/>
      <c r="AC435" s="13"/>
      <c r="AD435" s="13"/>
      <c r="AE435" s="13"/>
      <c r="AF435" s="13"/>
      <c r="AG435" s="13"/>
      <c r="AH435" s="13"/>
      <c r="AI435" s="13"/>
      <c r="AJ435" s="13"/>
      <c r="AL435" s="13"/>
      <c r="AN435" s="13"/>
      <c r="AO435" s="13"/>
      <c r="AP435" s="13"/>
      <c r="AQ435" s="13"/>
    </row>
    <row r="436" spans="1:43" ht="12" customHeight="1" x14ac:dyDescent="0.25">
      <c r="A436" s="48">
        <v>1666</v>
      </c>
      <c r="B436" s="48" t="s">
        <v>8303</v>
      </c>
      <c r="C436" s="48" t="s">
        <v>1134</v>
      </c>
      <c r="D436" s="48" t="s">
        <v>1093</v>
      </c>
      <c r="E436" s="62">
        <v>38.433300000000003</v>
      </c>
      <c r="F436" s="62">
        <v>23.592400000000001</v>
      </c>
      <c r="G436" s="63">
        <v>-1500</v>
      </c>
      <c r="H436" s="63"/>
      <c r="J436" s="13" t="s">
        <v>39</v>
      </c>
      <c r="N436" s="38"/>
      <c r="R436" s="39"/>
      <c r="S436" s="39"/>
      <c r="T436" s="13"/>
      <c r="U436" s="13"/>
      <c r="V436" s="13"/>
      <c r="Y436" s="13"/>
      <c r="Z436" s="13"/>
      <c r="AA436" s="13"/>
      <c r="AB436" s="13"/>
      <c r="AC436" s="13"/>
      <c r="AD436" s="13"/>
      <c r="AE436" s="13"/>
      <c r="AF436" s="13"/>
      <c r="AG436" s="13"/>
      <c r="AH436" s="13"/>
      <c r="AI436" s="13"/>
      <c r="AJ436" s="13"/>
      <c r="AL436" s="13"/>
      <c r="AN436" s="13"/>
      <c r="AO436" s="13"/>
      <c r="AP436" s="13"/>
      <c r="AQ436" s="13"/>
    </row>
    <row r="437" spans="1:43" ht="12" customHeight="1" x14ac:dyDescent="0.25">
      <c r="A437" s="48">
        <v>1667</v>
      </c>
      <c r="B437" s="48" t="s">
        <v>8304</v>
      </c>
      <c r="C437" s="48" t="s">
        <v>8305</v>
      </c>
      <c r="D437" s="48" t="s">
        <v>1093</v>
      </c>
      <c r="E437" s="62">
        <v>38.452745</v>
      </c>
      <c r="F437" s="62">
        <v>23.566020999999999</v>
      </c>
      <c r="G437" s="63">
        <v>-1500</v>
      </c>
      <c r="H437" s="63"/>
      <c r="J437" s="13" t="s">
        <v>39</v>
      </c>
      <c r="R437" s="39"/>
      <c r="S437" s="39"/>
      <c r="T437" s="13"/>
      <c r="U437" s="13"/>
      <c r="V437" s="13"/>
      <c r="Y437" s="13"/>
      <c r="Z437" s="13"/>
      <c r="AA437" s="13"/>
      <c r="AB437" s="13"/>
      <c r="AC437" s="13"/>
      <c r="AD437" s="13"/>
      <c r="AE437" s="13"/>
      <c r="AF437" s="13"/>
      <c r="AG437" s="13"/>
      <c r="AH437" s="13"/>
      <c r="AI437" s="13"/>
      <c r="AJ437" s="13"/>
      <c r="AL437" s="13"/>
      <c r="AN437" s="13"/>
      <c r="AO437" s="13"/>
      <c r="AP437" s="13"/>
      <c r="AQ437" s="13"/>
    </row>
    <row r="438" spans="1:43" ht="12" customHeight="1" x14ac:dyDescent="0.25">
      <c r="A438" s="48">
        <v>1718.1</v>
      </c>
      <c r="B438" s="48" t="s">
        <v>8306</v>
      </c>
      <c r="C438" s="48" t="s">
        <v>8307</v>
      </c>
      <c r="D438" s="48" t="s">
        <v>1152</v>
      </c>
      <c r="E438" s="62">
        <v>38.629300000000001</v>
      </c>
      <c r="F438" s="62">
        <v>24.124700000000001</v>
      </c>
      <c r="G438" s="63">
        <v>-1500</v>
      </c>
      <c r="H438" s="63"/>
      <c r="J438" s="13" t="s">
        <v>39</v>
      </c>
      <c r="N438" s="39"/>
      <c r="O438" s="39"/>
      <c r="P438" s="39"/>
      <c r="S438" s="39"/>
      <c r="T438" s="13"/>
      <c r="U438" s="13"/>
      <c r="V438" s="13"/>
      <c r="Y438" s="13"/>
      <c r="Z438" s="13"/>
      <c r="AA438" s="13"/>
      <c r="AB438" s="13"/>
      <c r="AC438" s="13"/>
      <c r="AD438" s="13"/>
      <c r="AE438" s="13"/>
      <c r="AF438" s="13"/>
      <c r="AG438" s="13"/>
      <c r="AH438" s="13"/>
      <c r="AI438" s="13"/>
      <c r="AJ438" s="13"/>
      <c r="AL438" s="13"/>
      <c r="AN438" s="13"/>
      <c r="AO438" s="13"/>
      <c r="AP438" s="13"/>
      <c r="AQ438" s="13"/>
    </row>
    <row r="439" spans="1:43" ht="12" customHeight="1" x14ac:dyDescent="0.25">
      <c r="A439" s="48">
        <v>1730</v>
      </c>
      <c r="B439" s="48" t="s">
        <v>8308</v>
      </c>
      <c r="C439" s="48" t="s">
        <v>8309</v>
      </c>
      <c r="D439" s="48" t="s">
        <v>1178</v>
      </c>
      <c r="E439" s="62">
        <v>39.006999999999998</v>
      </c>
      <c r="F439" s="62">
        <v>22.963100000000001</v>
      </c>
      <c r="G439" s="63">
        <v>-1500</v>
      </c>
      <c r="H439" s="63"/>
      <c r="J439" s="13" t="s">
        <v>39</v>
      </c>
      <c r="N439" s="38"/>
      <c r="O439" s="38"/>
      <c r="R439" s="39"/>
      <c r="S439" s="39"/>
      <c r="T439" s="13"/>
      <c r="U439" s="13"/>
      <c r="V439" s="13"/>
      <c r="Y439" s="13"/>
      <c r="Z439" s="13"/>
      <c r="AA439" s="13"/>
      <c r="AB439" s="13"/>
      <c r="AC439" s="13"/>
      <c r="AD439" s="13"/>
      <c r="AE439" s="13"/>
      <c r="AF439" s="13"/>
      <c r="AG439" s="13"/>
      <c r="AH439" s="13"/>
      <c r="AI439" s="13"/>
      <c r="AJ439" s="13"/>
      <c r="AL439" s="13"/>
      <c r="AN439" s="13"/>
      <c r="AO439" s="13"/>
      <c r="AP439" s="13"/>
      <c r="AQ439" s="13"/>
    </row>
    <row r="440" spans="1:43" ht="12" customHeight="1" x14ac:dyDescent="0.25">
      <c r="A440" s="48">
        <v>1731</v>
      </c>
      <c r="B440" s="48" t="s">
        <v>8308</v>
      </c>
      <c r="C440" s="48" t="s">
        <v>8310</v>
      </c>
      <c r="D440" s="48" t="s">
        <v>1178</v>
      </c>
      <c r="E440" s="62">
        <v>39.021999999999998</v>
      </c>
      <c r="F440" s="62">
        <v>22.950600000000001</v>
      </c>
      <c r="G440" s="63">
        <v>-1500</v>
      </c>
      <c r="H440" s="63"/>
      <c r="J440" s="13" t="s">
        <v>39</v>
      </c>
      <c r="N440" s="38"/>
      <c r="O440" s="39"/>
      <c r="P440" s="38"/>
      <c r="S440" s="39"/>
      <c r="T440" s="13"/>
      <c r="U440" s="13"/>
      <c r="V440" s="13"/>
      <c r="Y440" s="13"/>
      <c r="Z440" s="13"/>
      <c r="AA440" s="13"/>
      <c r="AB440" s="13"/>
      <c r="AC440" s="13"/>
      <c r="AD440" s="13"/>
      <c r="AE440" s="13"/>
      <c r="AF440" s="13"/>
      <c r="AG440" s="13"/>
      <c r="AH440" s="13"/>
      <c r="AI440" s="13"/>
      <c r="AJ440" s="13"/>
      <c r="AL440" s="13"/>
      <c r="AN440" s="13"/>
      <c r="AO440" s="13"/>
      <c r="AP440" s="13"/>
      <c r="AQ440" s="13"/>
    </row>
    <row r="441" spans="1:43" ht="12" customHeight="1" x14ac:dyDescent="0.25">
      <c r="A441" s="48">
        <v>1732</v>
      </c>
      <c r="B441" s="48" t="s">
        <v>8308</v>
      </c>
      <c r="C441" s="48" t="s">
        <v>8311</v>
      </c>
      <c r="D441" s="48" t="s">
        <v>1178</v>
      </c>
      <c r="E441" s="62">
        <v>39.030500000000004</v>
      </c>
      <c r="F441" s="62">
        <v>22.9695</v>
      </c>
      <c r="G441" s="63">
        <v>-1500</v>
      </c>
      <c r="H441" s="63"/>
      <c r="J441" s="13" t="s">
        <v>39</v>
      </c>
      <c r="N441" s="38"/>
      <c r="O441" s="38"/>
      <c r="P441" s="38"/>
      <c r="R441" s="39"/>
      <c r="S441" s="39"/>
      <c r="T441" s="13"/>
      <c r="U441" s="13"/>
      <c r="V441" s="13"/>
      <c r="Y441" s="13"/>
      <c r="Z441" s="13"/>
      <c r="AA441" s="13"/>
      <c r="AB441" s="13"/>
      <c r="AC441" s="13"/>
      <c r="AD441" s="13"/>
      <c r="AE441" s="13"/>
      <c r="AF441" s="13"/>
      <c r="AG441" s="13"/>
      <c r="AH441" s="13"/>
      <c r="AI441" s="13"/>
      <c r="AJ441" s="13"/>
      <c r="AL441" s="13"/>
      <c r="AN441" s="13"/>
      <c r="AO441" s="13"/>
      <c r="AP441" s="13"/>
      <c r="AQ441" s="13"/>
    </row>
    <row r="442" spans="1:43" ht="12" customHeight="1" x14ac:dyDescent="0.25">
      <c r="A442" s="48">
        <v>1733</v>
      </c>
      <c r="B442" s="48" t="s">
        <v>8308</v>
      </c>
      <c r="C442" s="48" t="s">
        <v>8312</v>
      </c>
      <c r="D442" s="48" t="s">
        <v>1178</v>
      </c>
      <c r="E442" s="62">
        <v>39.035499999999999</v>
      </c>
      <c r="F442" s="62">
        <v>22.98</v>
      </c>
      <c r="G442" s="63">
        <v>-1500</v>
      </c>
      <c r="H442" s="63"/>
      <c r="J442" s="13" t="s">
        <v>39</v>
      </c>
      <c r="N442" s="38"/>
      <c r="O442" s="38"/>
      <c r="S442" s="39"/>
      <c r="T442" s="13"/>
      <c r="U442" s="13"/>
      <c r="V442" s="13"/>
      <c r="Y442" s="13"/>
      <c r="Z442" s="13"/>
      <c r="AA442" s="13"/>
      <c r="AB442" s="13"/>
      <c r="AC442" s="13"/>
      <c r="AD442" s="13"/>
      <c r="AE442" s="13"/>
      <c r="AF442" s="13"/>
      <c r="AG442" s="13"/>
      <c r="AH442" s="13"/>
      <c r="AI442" s="13"/>
      <c r="AJ442" s="13"/>
      <c r="AL442" s="13"/>
      <c r="AN442" s="13"/>
      <c r="AO442" s="13"/>
      <c r="AP442" s="13"/>
      <c r="AQ442" s="13"/>
    </row>
    <row r="443" spans="1:43" ht="12" customHeight="1" x14ac:dyDescent="0.25">
      <c r="A443" s="48">
        <v>1864</v>
      </c>
      <c r="B443" s="48" t="s">
        <v>8313</v>
      </c>
      <c r="C443" s="48" t="s">
        <v>5313</v>
      </c>
      <c r="D443" s="48" t="s">
        <v>7763</v>
      </c>
      <c r="E443" s="62">
        <v>37.637304999999998</v>
      </c>
      <c r="F443" s="62">
        <v>23.16028</v>
      </c>
      <c r="G443" s="63">
        <v>-1500</v>
      </c>
      <c r="H443" s="63"/>
      <c r="J443" s="13" t="s">
        <v>39</v>
      </c>
      <c r="N443" s="38"/>
      <c r="S443" s="39"/>
      <c r="T443" s="13"/>
      <c r="U443" s="13"/>
      <c r="V443" s="13"/>
      <c r="Y443" s="13"/>
      <c r="Z443" s="13"/>
      <c r="AA443" s="13"/>
      <c r="AB443" s="13"/>
      <c r="AC443" s="13"/>
      <c r="AD443" s="13"/>
      <c r="AE443" s="13"/>
      <c r="AF443" s="13"/>
      <c r="AG443" s="13"/>
      <c r="AH443" s="13"/>
      <c r="AI443" s="13"/>
      <c r="AJ443" s="13"/>
      <c r="AL443" s="13"/>
      <c r="AN443" s="13"/>
      <c r="AO443" s="13"/>
      <c r="AP443" s="13"/>
      <c r="AQ443" s="13"/>
    </row>
    <row r="444" spans="1:43" ht="12" customHeight="1" x14ac:dyDescent="0.25">
      <c r="A444" s="48">
        <v>1869.3</v>
      </c>
      <c r="B444" s="48" t="s">
        <v>8314</v>
      </c>
      <c r="C444" s="48" t="s">
        <v>5208</v>
      </c>
      <c r="D444" s="48" t="s">
        <v>7763</v>
      </c>
      <c r="E444" s="62">
        <v>37.593299999999999</v>
      </c>
      <c r="F444" s="62">
        <v>23.401499999999999</v>
      </c>
      <c r="G444" s="63">
        <v>-1500</v>
      </c>
      <c r="H444" s="63"/>
      <c r="J444" s="13" t="s">
        <v>39</v>
      </c>
      <c r="L444" s="38"/>
      <c r="N444" s="38"/>
      <c r="S444" s="39"/>
      <c r="T444" s="13"/>
      <c r="U444" s="13"/>
      <c r="V444" s="13"/>
      <c r="Y444" s="13"/>
      <c r="Z444" s="13"/>
      <c r="AA444" s="13"/>
      <c r="AB444" s="13"/>
      <c r="AC444" s="13"/>
      <c r="AD444" s="13"/>
      <c r="AE444" s="13"/>
      <c r="AF444" s="13"/>
      <c r="AG444" s="13"/>
      <c r="AH444" s="13"/>
      <c r="AI444" s="13"/>
      <c r="AJ444" s="13"/>
      <c r="AL444" s="13"/>
      <c r="AN444" s="13"/>
      <c r="AO444" s="13"/>
      <c r="AP444" s="13"/>
      <c r="AQ444" s="13"/>
    </row>
    <row r="445" spans="1:43" ht="12" customHeight="1" x14ac:dyDescent="0.25">
      <c r="A445" s="48">
        <v>1872.1</v>
      </c>
      <c r="C445" s="48" t="s">
        <v>8315</v>
      </c>
      <c r="D445" s="48" t="s">
        <v>7763</v>
      </c>
      <c r="E445" s="62">
        <v>37.502000000000002</v>
      </c>
      <c r="F445" s="62">
        <v>23.423200000000001</v>
      </c>
      <c r="G445" s="63">
        <v>-1500</v>
      </c>
      <c r="H445" s="63"/>
      <c r="J445" s="13" t="s">
        <v>39</v>
      </c>
      <c r="N445" s="38"/>
      <c r="O445" s="38"/>
      <c r="Q445" s="38"/>
      <c r="S445" s="39"/>
      <c r="T445" s="13"/>
      <c r="U445" s="13"/>
      <c r="V445" s="13"/>
      <c r="Y445" s="13"/>
      <c r="Z445" s="13"/>
      <c r="AA445" s="13"/>
      <c r="AB445" s="13"/>
      <c r="AC445" s="13"/>
      <c r="AD445" s="13"/>
      <c r="AE445" s="13"/>
      <c r="AF445" s="13"/>
      <c r="AG445" s="13"/>
      <c r="AH445" s="13"/>
      <c r="AI445" s="13"/>
      <c r="AJ445" s="13"/>
      <c r="AL445" s="13"/>
      <c r="AN445" s="13"/>
      <c r="AO445" s="13"/>
      <c r="AP445" s="13"/>
      <c r="AQ445" s="13"/>
    </row>
    <row r="446" spans="1:43" ht="12" customHeight="1" x14ac:dyDescent="0.25">
      <c r="A446" s="48">
        <v>1886</v>
      </c>
      <c r="B446" s="48" t="s">
        <v>8316</v>
      </c>
      <c r="C446" s="48" t="s">
        <v>8317</v>
      </c>
      <c r="D446" s="48" t="s">
        <v>7763</v>
      </c>
      <c r="E446" s="62">
        <v>37.527000000000001</v>
      </c>
      <c r="F446" s="62">
        <v>22.874300000000002</v>
      </c>
      <c r="G446" s="63">
        <v>-1500</v>
      </c>
      <c r="H446" s="63"/>
      <c r="J446" s="13" t="s">
        <v>39</v>
      </c>
      <c r="N446" s="38"/>
      <c r="O446" s="38"/>
      <c r="T446" s="13"/>
      <c r="U446" s="13"/>
      <c r="V446" s="13"/>
      <c r="Y446" s="13"/>
      <c r="Z446" s="13"/>
      <c r="AA446" s="13"/>
      <c r="AB446" s="13"/>
      <c r="AC446" s="13"/>
      <c r="AD446" s="13"/>
      <c r="AE446" s="13"/>
      <c r="AF446" s="13"/>
      <c r="AG446" s="13"/>
      <c r="AH446" s="13"/>
      <c r="AI446" s="13"/>
      <c r="AJ446" s="13"/>
      <c r="AL446" s="13"/>
      <c r="AN446" s="13"/>
      <c r="AO446" s="13"/>
      <c r="AP446" s="13"/>
      <c r="AQ446" s="13"/>
    </row>
    <row r="447" spans="1:43" ht="12" customHeight="1" x14ac:dyDescent="0.25">
      <c r="A447" s="48">
        <v>1899</v>
      </c>
      <c r="B447" s="48" t="s">
        <v>4484</v>
      </c>
      <c r="C447" s="48" t="s">
        <v>8318</v>
      </c>
      <c r="D447" s="48" t="s">
        <v>7763</v>
      </c>
      <c r="E447" s="62">
        <v>36.731000000000002</v>
      </c>
      <c r="F447" s="62">
        <v>23.026</v>
      </c>
      <c r="G447" s="63">
        <v>-1500</v>
      </c>
      <c r="H447" s="63"/>
      <c r="J447" s="13" t="s">
        <v>39</v>
      </c>
      <c r="N447" s="38"/>
      <c r="S447" s="39"/>
      <c r="T447" s="13"/>
      <c r="U447" s="13"/>
      <c r="V447" s="13"/>
      <c r="Y447" s="13"/>
      <c r="Z447" s="13"/>
      <c r="AA447" s="13"/>
      <c r="AB447" s="13"/>
      <c r="AC447" s="13"/>
      <c r="AD447" s="13"/>
      <c r="AE447" s="13"/>
      <c r="AF447" s="13"/>
      <c r="AG447" s="13"/>
      <c r="AH447" s="13"/>
      <c r="AI447" s="13"/>
      <c r="AJ447" s="13"/>
      <c r="AL447" s="13"/>
      <c r="AN447" s="13"/>
      <c r="AO447" s="13"/>
      <c r="AP447" s="13"/>
      <c r="AQ447" s="13"/>
    </row>
    <row r="448" spans="1:43" ht="12" customHeight="1" x14ac:dyDescent="0.25">
      <c r="A448" s="48">
        <v>1901</v>
      </c>
      <c r="B448" s="48" t="s">
        <v>5329</v>
      </c>
      <c r="C448" s="48" t="s">
        <v>1384</v>
      </c>
      <c r="D448" s="48" t="s">
        <v>7763</v>
      </c>
      <c r="E448" s="62">
        <v>36.684727000000002</v>
      </c>
      <c r="F448" s="62">
        <v>23.038651999999999</v>
      </c>
      <c r="G448" s="63">
        <v>-1500</v>
      </c>
      <c r="H448" s="63"/>
      <c r="J448" s="13" t="s">
        <v>39</v>
      </c>
      <c r="N448" s="38"/>
      <c r="R448" s="39"/>
      <c r="S448" s="39"/>
      <c r="T448" s="13"/>
      <c r="U448" s="13"/>
      <c r="V448" s="13"/>
      <c r="Y448" s="13"/>
      <c r="Z448" s="13"/>
      <c r="AA448" s="13"/>
      <c r="AB448" s="13"/>
      <c r="AC448" s="13"/>
      <c r="AD448" s="13"/>
      <c r="AE448" s="13"/>
      <c r="AF448" s="13"/>
      <c r="AG448" s="13"/>
      <c r="AH448" s="13"/>
      <c r="AI448" s="13"/>
      <c r="AJ448" s="13"/>
      <c r="AL448" s="13"/>
      <c r="AN448" s="13"/>
      <c r="AO448" s="13"/>
      <c r="AP448" s="13"/>
      <c r="AQ448" s="13"/>
    </row>
    <row r="449" spans="1:43" ht="12" customHeight="1" x14ac:dyDescent="0.25">
      <c r="A449" s="48">
        <v>1916</v>
      </c>
      <c r="B449" s="48" t="s">
        <v>8319</v>
      </c>
      <c r="C449" s="48" t="s">
        <v>8320</v>
      </c>
      <c r="D449" s="48" t="s">
        <v>7763</v>
      </c>
      <c r="E449" s="62">
        <v>36.761899999999997</v>
      </c>
      <c r="F449" s="62">
        <v>22.5688</v>
      </c>
      <c r="G449" s="63">
        <v>-1500</v>
      </c>
      <c r="H449" s="63"/>
      <c r="J449" s="13" t="s">
        <v>39</v>
      </c>
      <c r="N449" s="38"/>
      <c r="S449" s="39"/>
      <c r="T449" s="13"/>
      <c r="U449" s="13"/>
      <c r="V449" s="13"/>
      <c r="Y449" s="13"/>
      <c r="Z449" s="13"/>
      <c r="AA449" s="13"/>
      <c r="AB449" s="13"/>
      <c r="AC449" s="13"/>
      <c r="AD449" s="13"/>
      <c r="AE449" s="13"/>
      <c r="AF449" s="13"/>
      <c r="AG449" s="13"/>
      <c r="AH449" s="13"/>
      <c r="AI449" s="13"/>
      <c r="AJ449" s="13"/>
      <c r="AL449" s="13"/>
      <c r="AN449" s="13"/>
      <c r="AO449" s="13"/>
      <c r="AP449" s="13"/>
      <c r="AQ449" s="13"/>
    </row>
    <row r="450" spans="1:43" ht="12" customHeight="1" x14ac:dyDescent="0.25">
      <c r="A450" s="48">
        <v>1918</v>
      </c>
      <c r="B450" s="48" t="s">
        <v>8321</v>
      </c>
      <c r="C450" s="48" t="s">
        <v>8322</v>
      </c>
      <c r="D450" s="48" t="s">
        <v>7763</v>
      </c>
      <c r="E450" s="62">
        <v>36.662649999999999</v>
      </c>
      <c r="F450" s="62">
        <v>22.505792</v>
      </c>
      <c r="G450" s="63">
        <v>-1500</v>
      </c>
      <c r="H450" s="63"/>
      <c r="J450" s="13" t="s">
        <v>39</v>
      </c>
      <c r="R450" s="39"/>
      <c r="S450" s="39"/>
      <c r="T450" s="13"/>
      <c r="U450" s="13"/>
      <c r="V450" s="13"/>
      <c r="Y450" s="13"/>
      <c r="Z450" s="13"/>
      <c r="AA450" s="13"/>
      <c r="AB450" s="13"/>
      <c r="AC450" s="13"/>
      <c r="AD450" s="13"/>
      <c r="AE450" s="13"/>
      <c r="AF450" s="13"/>
      <c r="AG450" s="13"/>
      <c r="AH450" s="13"/>
      <c r="AI450" s="13"/>
      <c r="AJ450" s="13"/>
      <c r="AL450" s="13"/>
      <c r="AN450" s="13"/>
      <c r="AO450" s="13"/>
      <c r="AP450" s="13"/>
      <c r="AQ450" s="13"/>
    </row>
    <row r="451" spans="1:43" ht="12" customHeight="1" x14ac:dyDescent="0.25">
      <c r="A451" s="48">
        <v>1929</v>
      </c>
      <c r="B451" s="48" t="s">
        <v>8323</v>
      </c>
      <c r="C451" s="48" t="s">
        <v>8324</v>
      </c>
      <c r="D451" s="48" t="s">
        <v>7763</v>
      </c>
      <c r="E451" s="62">
        <v>36.8842</v>
      </c>
      <c r="F451" s="62">
        <v>22.234400000000001</v>
      </c>
      <c r="G451" s="63">
        <v>-1500</v>
      </c>
      <c r="H451" s="63"/>
      <c r="J451" s="13" t="s">
        <v>39</v>
      </c>
      <c r="N451" s="38"/>
      <c r="S451" s="39"/>
      <c r="T451" s="13"/>
      <c r="U451" s="13"/>
      <c r="V451" s="13"/>
      <c r="Y451" s="13"/>
      <c r="Z451" s="13"/>
      <c r="AA451" s="13"/>
      <c r="AB451" s="13"/>
      <c r="AC451" s="13"/>
      <c r="AD451" s="13"/>
      <c r="AE451" s="13"/>
      <c r="AF451" s="13"/>
      <c r="AG451" s="13"/>
      <c r="AH451" s="13"/>
      <c r="AI451" s="13"/>
      <c r="AJ451" s="13"/>
      <c r="AL451" s="13"/>
      <c r="AN451" s="13"/>
      <c r="AO451" s="13"/>
      <c r="AP451" s="13"/>
      <c r="AQ451" s="13"/>
    </row>
    <row r="452" spans="1:43" ht="12" customHeight="1" x14ac:dyDescent="0.25">
      <c r="A452" s="48">
        <v>1930</v>
      </c>
      <c r="B452" s="48" t="s">
        <v>8325</v>
      </c>
      <c r="C452" s="48" t="s">
        <v>8326</v>
      </c>
      <c r="D452" s="48" t="s">
        <v>7763</v>
      </c>
      <c r="E452" s="62">
        <v>36.963500000000003</v>
      </c>
      <c r="F452" s="62">
        <v>22.139299999999999</v>
      </c>
      <c r="G452" s="63">
        <v>-1500</v>
      </c>
      <c r="H452" s="63"/>
      <c r="J452" s="13" t="s">
        <v>39</v>
      </c>
      <c r="N452" s="38"/>
      <c r="O452" s="38"/>
      <c r="Q452" s="38"/>
      <c r="R452" s="39"/>
      <c r="S452" s="39"/>
      <c r="T452" s="13"/>
      <c r="U452" s="13"/>
      <c r="V452" s="13"/>
      <c r="Y452" s="13"/>
      <c r="Z452" s="13"/>
      <c r="AA452" s="13"/>
      <c r="AB452" s="13"/>
      <c r="AC452" s="13"/>
      <c r="AD452" s="13"/>
      <c r="AE452" s="13"/>
      <c r="AF452" s="13"/>
      <c r="AG452" s="13"/>
      <c r="AH452" s="13"/>
      <c r="AI452" s="13"/>
      <c r="AJ452" s="13"/>
      <c r="AL452" s="13"/>
      <c r="AN452" s="13"/>
      <c r="AO452" s="13"/>
      <c r="AP452" s="13"/>
      <c r="AQ452" s="13"/>
    </row>
    <row r="453" spans="1:43" ht="12" customHeight="1" x14ac:dyDescent="0.25">
      <c r="A453" s="48">
        <v>1931</v>
      </c>
      <c r="B453" s="48" t="s">
        <v>8327</v>
      </c>
      <c r="C453" s="48" t="s">
        <v>8328</v>
      </c>
      <c r="D453" s="48" t="s">
        <v>7763</v>
      </c>
      <c r="E453" s="62">
        <v>37.046100000000003</v>
      </c>
      <c r="F453" s="62">
        <v>22.116800000000001</v>
      </c>
      <c r="G453" s="63">
        <v>-1500</v>
      </c>
      <c r="H453" s="63"/>
      <c r="J453" s="13" t="s">
        <v>39</v>
      </c>
      <c r="N453" s="38"/>
      <c r="O453" s="38"/>
      <c r="P453" s="38"/>
      <c r="Q453" s="38"/>
      <c r="R453" s="39"/>
      <c r="S453" s="39"/>
      <c r="T453" s="13"/>
      <c r="U453" s="13"/>
      <c r="V453" s="13"/>
      <c r="Y453" s="13"/>
      <c r="Z453" s="13"/>
      <c r="AA453" s="13"/>
      <c r="AB453" s="13"/>
      <c r="AC453" s="13"/>
      <c r="AD453" s="13"/>
      <c r="AE453" s="13"/>
      <c r="AF453" s="13"/>
      <c r="AG453" s="13"/>
      <c r="AH453" s="13"/>
      <c r="AI453" s="13"/>
      <c r="AJ453" s="13"/>
      <c r="AL453" s="13"/>
      <c r="AN453" s="13"/>
      <c r="AO453" s="13"/>
      <c r="AP453" s="13"/>
      <c r="AQ453" s="13"/>
    </row>
    <row r="454" spans="1:43" ht="12" customHeight="1" x14ac:dyDescent="0.25">
      <c r="A454" s="48">
        <v>1932</v>
      </c>
      <c r="B454" s="48" t="s">
        <v>8329</v>
      </c>
      <c r="C454" s="48" t="s">
        <v>8330</v>
      </c>
      <c r="D454" s="48" t="s">
        <v>7763</v>
      </c>
      <c r="E454" s="62">
        <v>36.958599999999997</v>
      </c>
      <c r="F454" s="62">
        <v>21.9331</v>
      </c>
      <c r="G454" s="63">
        <v>-1500</v>
      </c>
      <c r="H454" s="63"/>
      <c r="J454" s="13" t="s">
        <v>39</v>
      </c>
      <c r="N454" s="38"/>
      <c r="O454" s="38"/>
      <c r="S454" s="39"/>
      <c r="T454" s="13"/>
      <c r="U454" s="13"/>
      <c r="V454" s="13"/>
      <c r="Y454" s="13"/>
      <c r="Z454" s="13"/>
      <c r="AA454" s="13"/>
      <c r="AB454" s="13"/>
      <c r="AC454" s="13"/>
      <c r="AD454" s="13"/>
      <c r="AE454" s="13"/>
      <c r="AF454" s="13"/>
      <c r="AG454" s="13"/>
      <c r="AH454" s="13"/>
      <c r="AI454" s="13"/>
      <c r="AJ454" s="13"/>
      <c r="AL454" s="13"/>
      <c r="AN454" s="13"/>
      <c r="AO454" s="13"/>
      <c r="AP454" s="13"/>
      <c r="AQ454" s="13"/>
    </row>
    <row r="455" spans="1:43" ht="12" customHeight="1" x14ac:dyDescent="0.25">
      <c r="A455" s="48">
        <v>1945</v>
      </c>
      <c r="B455" s="48" t="s">
        <v>8331</v>
      </c>
      <c r="C455" s="48" t="s">
        <v>8332</v>
      </c>
      <c r="D455" s="48" t="s">
        <v>7763</v>
      </c>
      <c r="E455" s="62">
        <v>37.450000000000003</v>
      </c>
      <c r="F455" s="62">
        <v>21.65</v>
      </c>
      <c r="G455" s="63">
        <v>-1500</v>
      </c>
      <c r="H455" s="63"/>
      <c r="J455" s="13" t="s">
        <v>39</v>
      </c>
      <c r="N455" s="38"/>
      <c r="O455" s="38"/>
      <c r="R455" s="39"/>
      <c r="S455" s="39"/>
      <c r="T455" s="13"/>
      <c r="U455" s="13"/>
      <c r="V455" s="13"/>
      <c r="Y455" s="13"/>
      <c r="Z455" s="13"/>
      <c r="AA455" s="13"/>
      <c r="AB455" s="13"/>
      <c r="AC455" s="13"/>
      <c r="AD455" s="13"/>
      <c r="AE455" s="13"/>
      <c r="AF455" s="13"/>
      <c r="AG455" s="13"/>
      <c r="AH455" s="13"/>
      <c r="AI455" s="13"/>
      <c r="AJ455" s="13"/>
      <c r="AL455" s="13"/>
      <c r="AN455" s="13"/>
      <c r="AO455" s="13"/>
      <c r="AP455" s="13"/>
      <c r="AQ455" s="13"/>
    </row>
    <row r="456" spans="1:43" ht="12" customHeight="1" x14ac:dyDescent="0.25">
      <c r="A456" s="48">
        <v>1948</v>
      </c>
      <c r="B456" s="48" t="s">
        <v>8333</v>
      </c>
      <c r="C456" s="48" t="s">
        <v>8334</v>
      </c>
      <c r="D456" s="48" t="s">
        <v>7763</v>
      </c>
      <c r="E456" s="62">
        <v>37.664200000000001</v>
      </c>
      <c r="F456" s="62">
        <v>21.313600000000001</v>
      </c>
      <c r="G456" s="63">
        <v>-1500</v>
      </c>
      <c r="H456" s="63"/>
      <c r="J456" s="13" t="s">
        <v>39</v>
      </c>
      <c r="N456" s="38"/>
      <c r="P456" s="38"/>
      <c r="S456" s="39"/>
      <c r="T456" s="13"/>
      <c r="U456" s="13"/>
      <c r="V456" s="13"/>
      <c r="Y456" s="13"/>
      <c r="Z456" s="13"/>
      <c r="AA456" s="13"/>
      <c r="AB456" s="13"/>
      <c r="AC456" s="13"/>
      <c r="AD456" s="13"/>
      <c r="AE456" s="13"/>
      <c r="AF456" s="13"/>
      <c r="AG456" s="13"/>
      <c r="AH456" s="13"/>
      <c r="AI456" s="13"/>
      <c r="AJ456" s="13"/>
      <c r="AL456" s="13"/>
      <c r="AN456" s="13"/>
      <c r="AO456" s="13"/>
      <c r="AP456" s="13"/>
      <c r="AQ456" s="13"/>
    </row>
    <row r="457" spans="1:43" ht="12" customHeight="1" x14ac:dyDescent="0.25">
      <c r="A457" s="48">
        <v>1951</v>
      </c>
      <c r="B457" s="48" t="s">
        <v>8335</v>
      </c>
      <c r="C457" s="48" t="s">
        <v>8336</v>
      </c>
      <c r="D457" s="48" t="s">
        <v>7763</v>
      </c>
      <c r="E457" s="62">
        <v>38.156399999999998</v>
      </c>
      <c r="F457" s="62">
        <v>21.402999999999999</v>
      </c>
      <c r="G457" s="63">
        <v>-1500</v>
      </c>
      <c r="H457" s="63"/>
      <c r="J457" s="13" t="s">
        <v>39</v>
      </c>
      <c r="N457" s="38"/>
      <c r="O457" s="38"/>
      <c r="P457" s="38"/>
      <c r="Q457" s="39"/>
      <c r="R457" s="39"/>
      <c r="S457" s="39"/>
      <c r="T457" s="13"/>
      <c r="U457" s="13"/>
      <c r="V457" s="13"/>
      <c r="Y457" s="13"/>
      <c r="Z457" s="13"/>
      <c r="AA457" s="13"/>
      <c r="AB457" s="13"/>
      <c r="AC457" s="13"/>
      <c r="AD457" s="13"/>
      <c r="AE457" s="13"/>
      <c r="AF457" s="13"/>
      <c r="AG457" s="13"/>
      <c r="AH457" s="13"/>
      <c r="AI457" s="13"/>
      <c r="AJ457" s="13"/>
      <c r="AL457" s="13"/>
      <c r="AN457" s="13"/>
      <c r="AO457" s="13"/>
      <c r="AP457" s="13"/>
      <c r="AQ457" s="13"/>
    </row>
    <row r="458" spans="1:43" ht="12" customHeight="1" x14ac:dyDescent="0.25">
      <c r="A458" s="48">
        <v>1952</v>
      </c>
      <c r="B458" s="48" t="s">
        <v>8337</v>
      </c>
      <c r="C458" s="48" t="s">
        <v>8338</v>
      </c>
      <c r="D458" s="48" t="s">
        <v>7763</v>
      </c>
      <c r="E458" s="62">
        <v>38.144599999999997</v>
      </c>
      <c r="F458" s="62">
        <v>21.551400000000001</v>
      </c>
      <c r="G458" s="63">
        <v>-1500</v>
      </c>
      <c r="H458" s="63"/>
      <c r="J458" s="13" t="s">
        <v>39</v>
      </c>
      <c r="N458" s="38"/>
      <c r="R458" s="39"/>
      <c r="S458" s="39"/>
      <c r="T458" s="13"/>
      <c r="U458" s="13"/>
      <c r="V458" s="13"/>
      <c r="W458" s="79"/>
      <c r="X458" s="79"/>
      <c r="Y458" s="13"/>
      <c r="Z458" s="13"/>
      <c r="AA458" s="13"/>
      <c r="AB458" s="13"/>
      <c r="AC458" s="13"/>
      <c r="AD458" s="13"/>
      <c r="AE458" s="13"/>
      <c r="AF458" s="13"/>
      <c r="AG458" s="13"/>
      <c r="AH458" s="13"/>
      <c r="AI458" s="13"/>
      <c r="AJ458" s="13"/>
      <c r="AL458" s="13"/>
      <c r="AN458" s="13"/>
      <c r="AO458" s="13"/>
      <c r="AP458" s="13"/>
      <c r="AQ458" s="13"/>
    </row>
    <row r="459" spans="1:43" ht="12" customHeight="1" x14ac:dyDescent="0.25">
      <c r="A459" s="48">
        <v>1953</v>
      </c>
      <c r="B459" s="48" t="s">
        <v>8339</v>
      </c>
      <c r="C459" s="48" t="s">
        <v>8340</v>
      </c>
      <c r="D459" s="48" t="s">
        <v>7763</v>
      </c>
      <c r="E459" s="62">
        <v>38.1479</v>
      </c>
      <c r="F459" s="62">
        <v>21.62</v>
      </c>
      <c r="G459" s="63">
        <v>-1500</v>
      </c>
      <c r="H459" s="63"/>
      <c r="J459" s="13" t="s">
        <v>39</v>
      </c>
      <c r="M459" s="39"/>
      <c r="N459" s="38"/>
      <c r="O459" s="38"/>
      <c r="P459" s="38"/>
      <c r="S459" s="39"/>
      <c r="T459" s="13"/>
      <c r="U459" s="13"/>
      <c r="V459" s="13"/>
      <c r="Y459" s="13"/>
      <c r="Z459" s="13"/>
      <c r="AA459" s="13"/>
      <c r="AB459" s="13"/>
      <c r="AC459" s="13"/>
      <c r="AD459" s="13"/>
      <c r="AE459" s="13"/>
      <c r="AF459" s="13"/>
      <c r="AG459" s="13"/>
      <c r="AH459" s="13"/>
      <c r="AI459" s="13"/>
      <c r="AJ459" s="13"/>
      <c r="AL459" s="13"/>
      <c r="AN459" s="13"/>
      <c r="AO459" s="13"/>
      <c r="AP459" s="13"/>
      <c r="AQ459" s="13"/>
    </row>
    <row r="460" spans="1:43" ht="12" customHeight="1" x14ac:dyDescent="0.25">
      <c r="A460" s="48">
        <v>1954</v>
      </c>
      <c r="B460" s="48" t="s">
        <v>8341</v>
      </c>
      <c r="C460" s="48" t="s">
        <v>1433</v>
      </c>
      <c r="D460" s="48" t="s">
        <v>7763</v>
      </c>
      <c r="E460" s="62">
        <v>38.244999999999997</v>
      </c>
      <c r="F460" s="62">
        <v>21.74</v>
      </c>
      <c r="G460" s="63">
        <v>-1500</v>
      </c>
      <c r="H460" s="63"/>
      <c r="J460" s="13" t="s">
        <v>39</v>
      </c>
      <c r="N460" s="38"/>
      <c r="O460" s="38"/>
      <c r="P460" s="38"/>
      <c r="R460" s="39"/>
      <c r="S460" s="39"/>
      <c r="T460" s="13"/>
      <c r="U460" s="13"/>
      <c r="V460" s="13"/>
      <c r="Y460" s="13"/>
      <c r="Z460" s="13"/>
      <c r="AA460" s="13"/>
      <c r="AB460" s="13"/>
      <c r="AC460" s="13"/>
      <c r="AD460" s="13"/>
      <c r="AE460" s="13"/>
      <c r="AF460" s="13"/>
      <c r="AG460" s="13"/>
      <c r="AH460" s="13"/>
      <c r="AI460" s="13"/>
      <c r="AJ460" s="13"/>
      <c r="AL460" s="13"/>
      <c r="AN460" s="13"/>
      <c r="AO460" s="13"/>
      <c r="AP460" s="13"/>
      <c r="AQ460" s="13"/>
    </row>
    <row r="461" spans="1:43" ht="12" customHeight="1" x14ac:dyDescent="0.25">
      <c r="A461" s="48">
        <v>1955</v>
      </c>
      <c r="B461" s="48" t="s">
        <v>8342</v>
      </c>
      <c r="C461" s="48" t="s">
        <v>1437</v>
      </c>
      <c r="D461" s="48" t="s">
        <v>7763</v>
      </c>
      <c r="E461" s="62">
        <v>38.31</v>
      </c>
      <c r="F461" s="62">
        <v>21.785</v>
      </c>
      <c r="G461" s="63">
        <v>-1500</v>
      </c>
      <c r="H461" s="63"/>
      <c r="J461" s="13" t="s">
        <v>39</v>
      </c>
      <c r="N461" s="38"/>
      <c r="O461" s="38"/>
      <c r="P461" s="38"/>
      <c r="Q461" s="38"/>
      <c r="R461" s="39"/>
      <c r="S461" s="39"/>
      <c r="T461" s="13"/>
      <c r="U461" s="13"/>
      <c r="V461" s="13"/>
      <c r="Y461" s="13"/>
      <c r="Z461" s="13"/>
      <c r="AA461" s="13"/>
      <c r="AB461" s="13"/>
      <c r="AC461" s="13"/>
      <c r="AD461" s="13"/>
      <c r="AE461" s="13"/>
      <c r="AF461" s="13"/>
      <c r="AG461" s="13"/>
      <c r="AH461" s="13"/>
      <c r="AI461" s="13"/>
      <c r="AJ461" s="13"/>
      <c r="AL461" s="13"/>
      <c r="AN461" s="13"/>
      <c r="AO461" s="13"/>
      <c r="AP461" s="13"/>
      <c r="AQ461" s="13"/>
    </row>
    <row r="462" spans="1:43" ht="12" customHeight="1" x14ac:dyDescent="0.25">
      <c r="A462" s="48">
        <v>1960</v>
      </c>
      <c r="B462" s="48" t="s">
        <v>8343</v>
      </c>
      <c r="C462" s="48" t="s">
        <v>8344</v>
      </c>
      <c r="D462" s="48" t="s">
        <v>7763</v>
      </c>
      <c r="E462" s="62">
        <v>38.222000000000001</v>
      </c>
      <c r="F462" s="62">
        <v>22.131799999999998</v>
      </c>
      <c r="G462" s="63">
        <v>-1500</v>
      </c>
      <c r="H462" s="63"/>
      <c r="N462" s="38"/>
      <c r="O462" s="38"/>
      <c r="P462" s="38"/>
      <c r="Q462" s="38"/>
      <c r="R462" s="39"/>
      <c r="S462" s="39"/>
      <c r="T462" s="13"/>
      <c r="U462" s="13"/>
      <c r="V462" s="13"/>
      <c r="Y462" s="13"/>
      <c r="Z462" s="13"/>
      <c r="AA462" s="13"/>
      <c r="AB462" s="13"/>
      <c r="AC462" s="13"/>
      <c r="AD462" s="13"/>
      <c r="AE462" s="13"/>
      <c r="AF462" s="13"/>
      <c r="AG462" s="13"/>
      <c r="AH462" s="13"/>
      <c r="AI462" s="13"/>
      <c r="AJ462" s="13"/>
      <c r="AL462" s="13"/>
      <c r="AN462" s="13"/>
      <c r="AO462" s="13"/>
      <c r="AP462" s="13"/>
      <c r="AQ462" s="13"/>
    </row>
    <row r="463" spans="1:43" ht="12" customHeight="1" x14ac:dyDescent="0.25">
      <c r="A463" s="48">
        <v>1960.1</v>
      </c>
      <c r="B463" s="48" t="s">
        <v>8343</v>
      </c>
      <c r="C463" s="48" t="s">
        <v>8345</v>
      </c>
      <c r="D463" s="48" t="s">
        <v>7763</v>
      </c>
      <c r="E463" s="62">
        <v>38.21725</v>
      </c>
      <c r="F463" s="62">
        <v>22.13655</v>
      </c>
      <c r="G463" s="63">
        <v>-1500</v>
      </c>
      <c r="H463" s="63"/>
      <c r="N463" s="38"/>
      <c r="O463" s="38"/>
      <c r="P463" s="38"/>
      <c r="Q463" s="38"/>
      <c r="R463" s="39"/>
      <c r="S463" s="64"/>
      <c r="T463" s="13"/>
      <c r="U463" s="13"/>
      <c r="V463" s="13"/>
      <c r="Y463" s="13"/>
      <c r="Z463" s="13"/>
      <c r="AA463" s="13"/>
      <c r="AB463" s="13"/>
      <c r="AC463" s="13"/>
      <c r="AD463" s="13"/>
      <c r="AE463" s="13"/>
      <c r="AF463" s="13"/>
      <c r="AG463" s="13"/>
      <c r="AH463" s="13"/>
      <c r="AI463" s="13"/>
      <c r="AJ463" s="13"/>
      <c r="AL463" s="13"/>
      <c r="AN463" s="13"/>
      <c r="AO463" s="13"/>
      <c r="AP463" s="13"/>
      <c r="AQ463" s="13"/>
    </row>
    <row r="464" spans="1:43" ht="12" customHeight="1" x14ac:dyDescent="0.25">
      <c r="A464" s="48">
        <v>1966</v>
      </c>
      <c r="B464" s="48" t="s">
        <v>8346</v>
      </c>
      <c r="C464" s="48" t="s">
        <v>8347</v>
      </c>
      <c r="D464" s="48" t="s">
        <v>7763</v>
      </c>
      <c r="E464" s="62">
        <v>37.932099999999998</v>
      </c>
      <c r="F464" s="62">
        <v>22.886199999999999</v>
      </c>
      <c r="G464" s="63">
        <v>-1500</v>
      </c>
      <c r="H464" s="63"/>
      <c r="J464" s="13" t="s">
        <v>39</v>
      </c>
      <c r="K464" s="13" t="s">
        <v>39</v>
      </c>
      <c r="Q464" s="38"/>
      <c r="R464" s="39"/>
      <c r="S464" s="39"/>
      <c r="T464" s="13"/>
      <c r="U464" s="13"/>
      <c r="V464" s="13"/>
      <c r="Y464" s="13"/>
      <c r="Z464" s="13"/>
      <c r="AA464" s="13"/>
      <c r="AB464" s="13"/>
      <c r="AC464" s="13"/>
      <c r="AD464" s="13"/>
      <c r="AE464" s="13"/>
      <c r="AF464" s="13"/>
      <c r="AG464" s="13"/>
      <c r="AH464" s="13"/>
      <c r="AI464" s="13"/>
      <c r="AJ464" s="13"/>
      <c r="AL464" s="13"/>
      <c r="AN464" s="13"/>
      <c r="AO464" s="13"/>
      <c r="AP464" s="13"/>
      <c r="AQ464" s="13"/>
    </row>
    <row r="465" spans="1:43" ht="12" customHeight="1" x14ac:dyDescent="0.25">
      <c r="A465" s="48">
        <v>2024.1</v>
      </c>
      <c r="C465" s="48" t="s">
        <v>8348</v>
      </c>
      <c r="D465" s="48" t="s">
        <v>1457</v>
      </c>
      <c r="E465" s="62">
        <v>37.7789</v>
      </c>
      <c r="F465" s="62">
        <v>20.6798</v>
      </c>
      <c r="G465" s="63">
        <v>-1500</v>
      </c>
      <c r="H465" s="63"/>
      <c r="N465" s="38"/>
      <c r="O465" s="38"/>
      <c r="P465" s="38"/>
      <c r="Q465" s="38"/>
      <c r="R465" s="39"/>
      <c r="S465" s="39"/>
      <c r="T465" s="13"/>
      <c r="U465" s="13"/>
      <c r="V465" s="13"/>
      <c r="Y465" s="13"/>
      <c r="Z465" s="13"/>
      <c r="AA465" s="13"/>
      <c r="AB465" s="13"/>
      <c r="AC465" s="13"/>
      <c r="AD465" s="13"/>
      <c r="AE465" s="13"/>
      <c r="AF465" s="13"/>
      <c r="AG465" s="13"/>
      <c r="AH465" s="13"/>
      <c r="AI465" s="13"/>
      <c r="AJ465" s="13"/>
      <c r="AL465" s="13"/>
      <c r="AN465" s="13"/>
      <c r="AO465" s="13"/>
      <c r="AP465" s="13"/>
      <c r="AQ465" s="13"/>
    </row>
    <row r="466" spans="1:43" ht="12" customHeight="1" x14ac:dyDescent="0.25">
      <c r="A466" s="48">
        <v>2032</v>
      </c>
      <c r="C466" s="48" t="s">
        <v>8349</v>
      </c>
      <c r="D466" s="48" t="s">
        <v>1527</v>
      </c>
      <c r="E466" s="62">
        <v>37.768000000000001</v>
      </c>
      <c r="F466" s="62">
        <v>24.883800000000001</v>
      </c>
      <c r="G466" s="63">
        <v>-1500</v>
      </c>
      <c r="H466" s="63"/>
      <c r="N466" s="38"/>
      <c r="R466" s="39"/>
      <c r="S466" s="39"/>
      <c r="T466" s="13"/>
      <c r="U466" s="13"/>
      <c r="V466" s="13"/>
      <c r="Y466" s="13"/>
      <c r="Z466" s="13"/>
      <c r="AA466" s="13"/>
      <c r="AB466" s="13"/>
      <c r="AC466" s="13"/>
      <c r="AD466" s="13"/>
      <c r="AE466" s="13"/>
      <c r="AF466" s="13"/>
      <c r="AG466" s="13"/>
      <c r="AH466" s="13"/>
      <c r="AI466" s="13"/>
      <c r="AJ466" s="13"/>
      <c r="AL466" s="13"/>
      <c r="AN466" s="13"/>
      <c r="AO466" s="13"/>
      <c r="AP466" s="13"/>
      <c r="AQ466" s="13"/>
    </row>
    <row r="467" spans="1:43" ht="12" customHeight="1" x14ac:dyDescent="0.25">
      <c r="A467" s="48">
        <v>2036.1</v>
      </c>
      <c r="C467" s="48" t="s">
        <v>8350</v>
      </c>
      <c r="D467" s="48" t="s">
        <v>1527</v>
      </c>
      <c r="E467" s="62">
        <v>37.982700000000001</v>
      </c>
      <c r="F467" s="62">
        <v>24.785</v>
      </c>
      <c r="G467" s="63">
        <v>-1500</v>
      </c>
      <c r="H467" s="63"/>
      <c r="N467" s="38"/>
      <c r="R467" s="39"/>
      <c r="S467" s="39"/>
      <c r="T467" s="13"/>
      <c r="U467" s="13"/>
      <c r="V467" s="13"/>
      <c r="Y467" s="13"/>
      <c r="Z467" s="13"/>
      <c r="AA467" s="13"/>
      <c r="AB467" s="13"/>
      <c r="AC467" s="13"/>
      <c r="AD467" s="13"/>
      <c r="AE467" s="13"/>
      <c r="AF467" s="13"/>
      <c r="AG467" s="13"/>
      <c r="AH467" s="13"/>
      <c r="AI467" s="13"/>
      <c r="AJ467" s="13"/>
      <c r="AL467" s="13"/>
      <c r="AN467" s="13"/>
      <c r="AO467" s="13"/>
      <c r="AP467" s="13"/>
      <c r="AQ467" s="13"/>
    </row>
    <row r="468" spans="1:43" ht="12" customHeight="1" x14ac:dyDescent="0.25">
      <c r="A468" s="48">
        <v>2089</v>
      </c>
      <c r="B468" s="48" t="s">
        <v>8351</v>
      </c>
      <c r="C468" s="48" t="s">
        <v>8352</v>
      </c>
      <c r="D468" s="48" t="s">
        <v>1527</v>
      </c>
      <c r="E468" s="62">
        <v>37.128700000000002</v>
      </c>
      <c r="F468" s="62">
        <v>25.264900000000001</v>
      </c>
      <c r="G468" s="63">
        <v>-1500</v>
      </c>
      <c r="H468" s="63" t="s">
        <v>39</v>
      </c>
      <c r="N468" s="38"/>
      <c r="R468" s="39"/>
      <c r="S468" s="39"/>
      <c r="T468" s="13"/>
      <c r="U468" s="13"/>
      <c r="V468" s="13"/>
      <c r="Y468" s="13"/>
      <c r="Z468" s="13"/>
      <c r="AA468" s="13"/>
      <c r="AB468" s="13"/>
      <c r="AC468" s="13"/>
      <c r="AD468" s="13"/>
      <c r="AE468" s="13"/>
      <c r="AF468" s="13"/>
      <c r="AG468" s="13"/>
      <c r="AH468" s="13"/>
      <c r="AI468" s="13"/>
      <c r="AJ468" s="13"/>
      <c r="AL468" s="13"/>
      <c r="AN468" s="13"/>
      <c r="AO468" s="13"/>
      <c r="AP468" s="13"/>
      <c r="AQ468" s="13"/>
    </row>
    <row r="469" spans="1:43" ht="12" customHeight="1" x14ac:dyDescent="0.25">
      <c r="A469" s="48">
        <v>2234</v>
      </c>
      <c r="C469" s="48" t="s">
        <v>8353</v>
      </c>
      <c r="D469" s="48" t="s">
        <v>1642</v>
      </c>
      <c r="E469" s="62">
        <v>39.084699999999998</v>
      </c>
      <c r="F469" s="62">
        <v>23.751799999999999</v>
      </c>
      <c r="G469" s="63">
        <v>-1500</v>
      </c>
      <c r="H469" s="63"/>
      <c r="I469" s="13" t="s">
        <v>39</v>
      </c>
      <c r="J469" s="13" t="s">
        <v>39</v>
      </c>
      <c r="N469" s="38"/>
      <c r="P469" s="38"/>
      <c r="R469" s="39"/>
      <c r="S469" s="39"/>
      <c r="T469" s="13"/>
      <c r="U469" s="13"/>
      <c r="V469" s="13"/>
      <c r="Y469" s="13"/>
      <c r="Z469" s="13"/>
      <c r="AA469" s="13"/>
      <c r="AB469" s="13"/>
      <c r="AC469" s="13"/>
      <c r="AD469" s="13"/>
      <c r="AE469" s="13"/>
      <c r="AF469" s="13"/>
      <c r="AG469" s="13"/>
      <c r="AH469" s="13"/>
      <c r="AI469" s="13"/>
      <c r="AJ469" s="13"/>
      <c r="AL469" s="13"/>
      <c r="AN469" s="13"/>
      <c r="AO469" s="13"/>
      <c r="AP469" s="13"/>
      <c r="AQ469" s="13"/>
    </row>
    <row r="470" spans="1:43" ht="12" customHeight="1" x14ac:dyDescent="0.25">
      <c r="A470" s="48">
        <v>2328</v>
      </c>
      <c r="B470" s="48" t="s">
        <v>1745</v>
      </c>
      <c r="C470" s="48" t="s">
        <v>1746</v>
      </c>
      <c r="D470" s="48" t="s">
        <v>1642</v>
      </c>
      <c r="E470" s="62">
        <v>36.091299999999997</v>
      </c>
      <c r="F470" s="62">
        <v>28.0883</v>
      </c>
      <c r="G470" s="63">
        <v>-1500</v>
      </c>
      <c r="H470" s="63"/>
      <c r="J470" s="13" t="s">
        <v>39</v>
      </c>
      <c r="N470" s="38"/>
      <c r="R470" s="39"/>
      <c r="S470" s="39"/>
      <c r="T470" s="13"/>
      <c r="U470" s="13"/>
      <c r="V470" s="13"/>
      <c r="W470" s="79"/>
      <c r="X470" s="79"/>
      <c r="Y470" s="13"/>
      <c r="Z470" s="13"/>
      <c r="AA470" s="13"/>
      <c r="AB470" s="13"/>
      <c r="AC470" s="13"/>
      <c r="AD470" s="13"/>
      <c r="AE470" s="13"/>
      <c r="AF470" s="13"/>
      <c r="AG470" s="13"/>
      <c r="AH470" s="13"/>
      <c r="AI470" s="13"/>
      <c r="AJ470" s="13"/>
      <c r="AL470" s="13"/>
      <c r="AN470" s="13"/>
      <c r="AO470" s="13"/>
      <c r="AP470" s="13"/>
      <c r="AQ470" s="13"/>
    </row>
    <row r="471" spans="1:43" ht="12" customHeight="1" x14ac:dyDescent="0.25">
      <c r="A471" s="48">
        <v>2346</v>
      </c>
      <c r="B471" s="48" t="s">
        <v>8354</v>
      </c>
      <c r="C471" s="48" t="s">
        <v>8355</v>
      </c>
      <c r="D471" s="48" t="s">
        <v>1642</v>
      </c>
      <c r="E471" s="62">
        <v>36.3994</v>
      </c>
      <c r="F471" s="62">
        <v>28.1431</v>
      </c>
      <c r="G471" s="63">
        <v>-1500</v>
      </c>
      <c r="H471" s="63"/>
      <c r="I471" s="13" t="s">
        <v>39</v>
      </c>
      <c r="K471" s="13" t="s">
        <v>39</v>
      </c>
      <c r="N471" s="38"/>
      <c r="O471" s="38"/>
      <c r="Q471" s="38"/>
      <c r="R471" s="39"/>
      <c r="S471" s="39"/>
      <c r="T471" s="13"/>
      <c r="U471" s="13"/>
      <c r="V471" s="13"/>
      <c r="W471" s="79"/>
      <c r="X471" s="79"/>
      <c r="Y471" s="13"/>
      <c r="Z471" s="13"/>
      <c r="AA471" s="13"/>
      <c r="AB471" s="13"/>
      <c r="AC471" s="13"/>
      <c r="AD471" s="13"/>
      <c r="AE471" s="13"/>
      <c r="AF471" s="13"/>
      <c r="AG471" s="13"/>
      <c r="AH471" s="13"/>
      <c r="AI471" s="13"/>
      <c r="AJ471" s="13"/>
      <c r="AL471" s="13"/>
      <c r="AN471" s="13"/>
      <c r="AO471" s="13"/>
      <c r="AP471" s="13"/>
      <c r="AQ471" s="13"/>
    </row>
    <row r="472" spans="1:43" ht="12" customHeight="1" x14ac:dyDescent="0.25">
      <c r="A472" s="48">
        <v>2347</v>
      </c>
      <c r="B472" s="48" t="s">
        <v>8356</v>
      </c>
      <c r="C472" s="48" t="s">
        <v>8357</v>
      </c>
      <c r="D472" s="48" t="s">
        <v>1642</v>
      </c>
      <c r="E472" s="62">
        <v>35.887999999999998</v>
      </c>
      <c r="F472" s="62">
        <v>27.231999999999999</v>
      </c>
      <c r="G472" s="63">
        <v>-1500</v>
      </c>
      <c r="H472" s="63"/>
      <c r="I472" s="13" t="s">
        <v>54</v>
      </c>
      <c r="M472" s="48"/>
      <c r="N472" s="38"/>
      <c r="S472" s="39"/>
      <c r="T472" s="13"/>
      <c r="U472" s="13"/>
      <c r="V472" s="13"/>
      <c r="W472" s="79"/>
      <c r="X472" s="79"/>
      <c r="Y472" s="13"/>
      <c r="Z472" s="13"/>
      <c r="AA472" s="13"/>
      <c r="AB472" s="13"/>
      <c r="AC472" s="13"/>
      <c r="AD472" s="13"/>
      <c r="AE472" s="13"/>
      <c r="AF472" s="13"/>
      <c r="AG472" s="13"/>
      <c r="AH472" s="13"/>
      <c r="AI472" s="13"/>
      <c r="AJ472" s="13"/>
      <c r="AL472" s="13"/>
      <c r="AN472" s="13"/>
      <c r="AO472" s="13"/>
      <c r="AP472" s="13"/>
      <c r="AQ472" s="13"/>
    </row>
    <row r="473" spans="1:43" ht="12" customHeight="1" x14ac:dyDescent="0.25">
      <c r="A473" s="48">
        <v>2349</v>
      </c>
      <c r="B473" s="48" t="s">
        <v>8358</v>
      </c>
      <c r="C473" s="48" t="s">
        <v>1756</v>
      </c>
      <c r="D473" s="48" t="s">
        <v>1642</v>
      </c>
      <c r="E473" s="62">
        <v>35.509</v>
      </c>
      <c r="F473" s="62">
        <v>27.216999999999999</v>
      </c>
      <c r="G473" s="63">
        <v>-1500</v>
      </c>
      <c r="H473" s="63"/>
      <c r="I473" s="13" t="s">
        <v>54</v>
      </c>
      <c r="J473" s="13" t="s">
        <v>54</v>
      </c>
      <c r="N473" s="38"/>
      <c r="O473" s="38"/>
      <c r="P473" s="38"/>
      <c r="Q473" s="38"/>
      <c r="R473" s="39"/>
      <c r="S473" s="39"/>
      <c r="T473" s="13"/>
      <c r="U473" s="13"/>
      <c r="V473" s="13"/>
      <c r="Y473" s="13"/>
      <c r="Z473" s="13"/>
      <c r="AA473" s="13"/>
      <c r="AB473" s="13"/>
      <c r="AC473" s="13"/>
      <c r="AD473" s="13"/>
      <c r="AE473" s="13"/>
      <c r="AF473" s="13"/>
      <c r="AG473" s="13"/>
      <c r="AH473" s="13"/>
      <c r="AI473" s="13"/>
      <c r="AJ473" s="13"/>
      <c r="AL473" s="13"/>
      <c r="AN473" s="13"/>
      <c r="AO473" s="13"/>
      <c r="AP473" s="13"/>
      <c r="AQ473" s="13"/>
    </row>
    <row r="474" spans="1:43" ht="12" customHeight="1" x14ac:dyDescent="0.25">
      <c r="A474" s="48">
        <v>2351</v>
      </c>
      <c r="B474" s="48" t="s">
        <v>8359</v>
      </c>
      <c r="C474" s="48" t="s">
        <v>8360</v>
      </c>
      <c r="D474" s="48" t="s">
        <v>1642</v>
      </c>
      <c r="E474" s="62">
        <v>35.475999999999999</v>
      </c>
      <c r="F474" s="62">
        <v>27.1097</v>
      </c>
      <c r="G474" s="63">
        <v>-1500</v>
      </c>
      <c r="H474" s="63"/>
      <c r="I474" s="13" t="s">
        <v>54</v>
      </c>
      <c r="O474" s="39"/>
      <c r="P474" s="39"/>
      <c r="Q474" s="39"/>
      <c r="R474" s="39"/>
      <c r="S474" s="39"/>
      <c r="T474" s="13"/>
      <c r="U474" s="13"/>
      <c r="V474" s="13"/>
      <c r="Y474" s="13"/>
      <c r="Z474" s="13"/>
      <c r="AA474" s="13"/>
      <c r="AB474" s="13"/>
      <c r="AC474" s="13"/>
      <c r="AD474" s="13"/>
      <c r="AE474" s="13"/>
      <c r="AF474" s="13"/>
      <c r="AG474" s="13"/>
      <c r="AH474" s="13"/>
      <c r="AI474" s="13"/>
      <c r="AJ474" s="13"/>
      <c r="AL474" s="13"/>
      <c r="AN474" s="13"/>
      <c r="AO474" s="13"/>
      <c r="AP474" s="13"/>
      <c r="AQ474" s="13"/>
    </row>
    <row r="475" spans="1:43" ht="12" customHeight="1" x14ac:dyDescent="0.25">
      <c r="A475" s="48">
        <v>2353</v>
      </c>
      <c r="C475" s="48" t="s">
        <v>8361</v>
      </c>
      <c r="D475" s="48" t="s">
        <v>1642</v>
      </c>
      <c r="E475" s="62">
        <v>35.588000000000001</v>
      </c>
      <c r="F475" s="62">
        <v>27.0685</v>
      </c>
      <c r="G475" s="63">
        <v>-1500</v>
      </c>
      <c r="H475" s="63"/>
      <c r="I475" s="13" t="s">
        <v>54</v>
      </c>
      <c r="N475" s="39"/>
      <c r="O475" s="39"/>
      <c r="P475" s="39"/>
      <c r="Q475" s="39"/>
      <c r="R475" s="39"/>
      <c r="S475" s="39"/>
      <c r="T475" s="13"/>
      <c r="U475" s="13"/>
      <c r="V475" s="13"/>
      <c r="Y475" s="13"/>
      <c r="Z475" s="13"/>
      <c r="AA475" s="13"/>
      <c r="AB475" s="13"/>
      <c r="AC475" s="13"/>
      <c r="AD475" s="13"/>
      <c r="AE475" s="13"/>
      <c r="AF475" s="13"/>
      <c r="AG475" s="13"/>
      <c r="AH475" s="13"/>
      <c r="AI475" s="13"/>
      <c r="AJ475" s="13"/>
      <c r="AL475" s="13"/>
      <c r="AN475" s="13"/>
      <c r="AO475" s="13"/>
      <c r="AP475" s="13"/>
      <c r="AQ475" s="13"/>
    </row>
    <row r="476" spans="1:43" ht="12" customHeight="1" x14ac:dyDescent="0.25">
      <c r="A476" s="48">
        <v>2354</v>
      </c>
      <c r="B476" s="48" t="s">
        <v>8362</v>
      </c>
      <c r="C476" s="48" t="s">
        <v>8363</v>
      </c>
      <c r="D476" s="48" t="s">
        <v>1642</v>
      </c>
      <c r="E476" s="62">
        <v>35.798999999999999</v>
      </c>
      <c r="F476" s="62">
        <v>27.166</v>
      </c>
      <c r="G476" s="63">
        <v>-1500</v>
      </c>
      <c r="H476" s="63"/>
      <c r="I476" s="13" t="s">
        <v>54</v>
      </c>
      <c r="O476" s="39"/>
      <c r="P476" s="39"/>
      <c r="R476" s="39"/>
      <c r="S476" s="39"/>
      <c r="T476" s="13"/>
      <c r="U476" s="13"/>
      <c r="V476" s="13"/>
      <c r="Y476" s="13"/>
      <c r="Z476" s="13"/>
      <c r="AA476" s="13"/>
      <c r="AB476" s="13"/>
      <c r="AC476" s="13"/>
      <c r="AD476" s="13"/>
      <c r="AE476" s="13"/>
      <c r="AF476" s="13"/>
      <c r="AG476" s="13"/>
      <c r="AH476" s="13"/>
      <c r="AI476" s="13"/>
      <c r="AJ476" s="13"/>
      <c r="AL476" s="13"/>
      <c r="AN476" s="13"/>
      <c r="AO476" s="13"/>
      <c r="AP476" s="13"/>
      <c r="AQ476" s="13"/>
    </row>
    <row r="477" spans="1:43" ht="12" customHeight="1" x14ac:dyDescent="0.25">
      <c r="A477" s="48">
        <v>2355</v>
      </c>
      <c r="C477" s="48" t="s">
        <v>8364</v>
      </c>
      <c r="D477" s="48" t="s">
        <v>1642</v>
      </c>
      <c r="E477" s="62">
        <v>35.756599999999999</v>
      </c>
      <c r="F477" s="62">
        <v>27.213000000000001</v>
      </c>
      <c r="G477" s="63">
        <v>-1500</v>
      </c>
      <c r="H477" s="63"/>
      <c r="I477" s="13" t="s">
        <v>54</v>
      </c>
      <c r="O477" s="39"/>
      <c r="P477" s="39"/>
      <c r="R477" s="39"/>
      <c r="S477" s="39"/>
      <c r="T477" s="13"/>
      <c r="U477" s="13"/>
      <c r="V477" s="13"/>
      <c r="Y477" s="13"/>
      <c r="Z477" s="13"/>
      <c r="AA477" s="13"/>
      <c r="AB477" s="13"/>
      <c r="AC477" s="13"/>
      <c r="AD477" s="13"/>
      <c r="AE477" s="13"/>
      <c r="AF477" s="13"/>
      <c r="AG477" s="13"/>
      <c r="AH477" s="13"/>
      <c r="AI477" s="13"/>
      <c r="AJ477" s="13"/>
      <c r="AL477" s="13"/>
      <c r="AN477" s="13"/>
      <c r="AO477" s="13"/>
      <c r="AP477" s="13"/>
      <c r="AQ477" s="13"/>
    </row>
    <row r="478" spans="1:43" ht="12" customHeight="1" x14ac:dyDescent="0.25">
      <c r="A478" s="48">
        <v>2357</v>
      </c>
      <c r="B478" s="48" t="s">
        <v>8365</v>
      </c>
      <c r="C478" s="48" t="s">
        <v>8366</v>
      </c>
      <c r="D478" s="48" t="s">
        <v>1642</v>
      </c>
      <c r="E478" s="62">
        <v>35.421134000000002</v>
      </c>
      <c r="F478" s="62">
        <v>26.927066</v>
      </c>
      <c r="G478" s="63">
        <v>-1500</v>
      </c>
      <c r="H478" s="63"/>
      <c r="I478" s="13" t="s">
        <v>54</v>
      </c>
      <c r="N478" s="39"/>
      <c r="O478" s="39"/>
      <c r="P478" s="39"/>
      <c r="Q478" s="39"/>
      <c r="R478" s="39"/>
      <c r="S478" s="39"/>
      <c r="T478" s="13"/>
      <c r="U478" s="13"/>
      <c r="V478" s="13"/>
      <c r="Y478" s="13"/>
      <c r="Z478" s="13"/>
      <c r="AA478" s="13"/>
      <c r="AB478" s="13"/>
      <c r="AC478" s="13"/>
      <c r="AD478" s="13"/>
      <c r="AE478" s="13"/>
      <c r="AF478" s="13"/>
      <c r="AG478" s="13"/>
      <c r="AH478" s="13"/>
      <c r="AI478" s="13"/>
      <c r="AJ478" s="13"/>
      <c r="AL478" s="13"/>
      <c r="AN478" s="13"/>
      <c r="AO478" s="13"/>
      <c r="AP478" s="13"/>
      <c r="AQ478" s="13"/>
    </row>
    <row r="479" spans="1:43" ht="12" customHeight="1" x14ac:dyDescent="0.25">
      <c r="A479" s="48">
        <v>2732</v>
      </c>
      <c r="C479" s="48" t="s">
        <v>8367</v>
      </c>
      <c r="D479" s="48" t="s">
        <v>2157</v>
      </c>
      <c r="E479" s="62">
        <v>41.0518</v>
      </c>
      <c r="F479" s="62">
        <v>39.2776</v>
      </c>
      <c r="G479" s="63">
        <v>-1500</v>
      </c>
      <c r="H479" s="63"/>
      <c r="N479" s="38"/>
      <c r="R479" s="38"/>
      <c r="S479" s="39"/>
      <c r="T479" s="13"/>
      <c r="U479" s="13"/>
      <c r="V479" s="13"/>
      <c r="Y479" s="13"/>
      <c r="Z479" s="13"/>
      <c r="AA479" s="13"/>
      <c r="AB479" s="13"/>
      <c r="AC479" s="13"/>
      <c r="AD479" s="13"/>
      <c r="AE479" s="13"/>
      <c r="AF479" s="13"/>
      <c r="AG479" s="13"/>
      <c r="AH479" s="13"/>
      <c r="AI479" s="13"/>
      <c r="AJ479" s="13"/>
      <c r="AL479" s="13"/>
      <c r="AN479" s="13"/>
      <c r="AO479" s="13"/>
      <c r="AP479" s="13"/>
      <c r="AQ479" s="13"/>
    </row>
    <row r="480" spans="1:43" ht="12" customHeight="1" x14ac:dyDescent="0.25">
      <c r="A480" s="48">
        <v>2732.1</v>
      </c>
      <c r="B480" s="48" t="s">
        <v>8368</v>
      </c>
      <c r="C480" s="48" t="s">
        <v>8369</v>
      </c>
      <c r="D480" s="48" t="s">
        <v>2157</v>
      </c>
      <c r="E480" s="62">
        <v>41.069499999999998</v>
      </c>
      <c r="F480" s="62">
        <v>39.216700000000003</v>
      </c>
      <c r="G480" s="63">
        <v>-1500</v>
      </c>
      <c r="H480" s="63"/>
      <c r="N480" s="38"/>
      <c r="P480" s="38"/>
      <c r="R480" s="39"/>
      <c r="S480" s="39"/>
      <c r="T480" s="13"/>
      <c r="U480" s="13"/>
      <c r="V480" s="13"/>
      <c r="Y480" s="13"/>
      <c r="Z480" s="13"/>
      <c r="AA480" s="13"/>
      <c r="AB480" s="13"/>
      <c r="AC480" s="13"/>
      <c r="AD480" s="13"/>
      <c r="AE480" s="13"/>
      <c r="AF480" s="13"/>
      <c r="AG480" s="13"/>
      <c r="AH480" s="13"/>
      <c r="AI480" s="13"/>
      <c r="AJ480" s="13"/>
      <c r="AL480" s="13"/>
      <c r="AN480" s="13"/>
      <c r="AO480" s="13"/>
      <c r="AP480" s="13"/>
      <c r="AQ480" s="13"/>
    </row>
    <row r="481" spans="1:43" ht="12" customHeight="1" x14ac:dyDescent="0.25">
      <c r="A481" s="48">
        <v>2733</v>
      </c>
      <c r="B481" s="48" t="s">
        <v>8370</v>
      </c>
      <c r="C481" s="48" t="s">
        <v>8371</v>
      </c>
      <c r="D481" s="48" t="s">
        <v>2157</v>
      </c>
      <c r="E481" s="62">
        <v>41.078899999999997</v>
      </c>
      <c r="F481" s="62">
        <v>39.163200000000003</v>
      </c>
      <c r="G481" s="63">
        <v>-1500</v>
      </c>
      <c r="H481" s="63"/>
      <c r="N481" s="38"/>
      <c r="O481" s="38"/>
      <c r="R481" s="39"/>
      <c r="S481" s="39"/>
      <c r="T481" s="13"/>
      <c r="U481" s="13"/>
      <c r="V481" s="13"/>
      <c r="Y481" s="13"/>
      <c r="Z481" s="13"/>
      <c r="AA481" s="13"/>
      <c r="AB481" s="13"/>
      <c r="AC481" s="13"/>
      <c r="AD481" s="13"/>
      <c r="AE481" s="13"/>
      <c r="AF481" s="13"/>
      <c r="AG481" s="13"/>
      <c r="AH481" s="13"/>
      <c r="AI481" s="13"/>
      <c r="AJ481" s="13"/>
      <c r="AL481" s="13"/>
      <c r="AN481" s="13"/>
      <c r="AO481" s="13"/>
      <c r="AP481" s="13"/>
      <c r="AQ481" s="13"/>
    </row>
    <row r="482" spans="1:43" ht="12" customHeight="1" x14ac:dyDescent="0.25">
      <c r="A482" s="48">
        <v>2939</v>
      </c>
      <c r="B482" s="48" t="s">
        <v>8372</v>
      </c>
      <c r="C482" s="48" t="s">
        <v>8373</v>
      </c>
      <c r="D482" s="48" t="s">
        <v>1761</v>
      </c>
      <c r="E482" s="62">
        <v>35.470198000000003</v>
      </c>
      <c r="F482" s="62">
        <v>24.140695000000001</v>
      </c>
      <c r="G482" s="63">
        <v>-1500</v>
      </c>
      <c r="H482" s="63"/>
      <c r="I482" s="13" t="s">
        <v>39</v>
      </c>
      <c r="P482" s="38"/>
      <c r="S482" s="39"/>
      <c r="T482" s="13"/>
      <c r="U482" s="13"/>
      <c r="V482" s="13"/>
      <c r="Y482" s="13"/>
      <c r="Z482" s="13"/>
      <c r="AA482" s="13"/>
      <c r="AB482" s="13"/>
      <c r="AC482" s="13"/>
      <c r="AD482" s="13"/>
      <c r="AE482" s="13"/>
      <c r="AF482" s="13"/>
      <c r="AG482" s="13"/>
      <c r="AH482" s="13"/>
      <c r="AI482" s="13"/>
      <c r="AJ482" s="13"/>
      <c r="AL482" s="13"/>
      <c r="AN482" s="13"/>
      <c r="AO482" s="13"/>
      <c r="AP482" s="13"/>
      <c r="AQ482" s="13"/>
    </row>
    <row r="483" spans="1:43" ht="12" customHeight="1" x14ac:dyDescent="0.25">
      <c r="A483" s="48">
        <v>2944</v>
      </c>
      <c r="B483" s="48" t="s">
        <v>8374</v>
      </c>
      <c r="C483" s="48" t="s">
        <v>8375</v>
      </c>
      <c r="D483" s="48" t="s">
        <v>1761</v>
      </c>
      <c r="E483" s="62">
        <v>35.370600000000003</v>
      </c>
      <c r="F483" s="62">
        <v>24.476700000000001</v>
      </c>
      <c r="G483" s="63">
        <v>-1500</v>
      </c>
      <c r="H483" s="63"/>
      <c r="I483" s="13" t="s">
        <v>39</v>
      </c>
      <c r="R483" s="39"/>
      <c r="S483" s="39"/>
      <c r="T483" s="13"/>
      <c r="U483" s="13"/>
      <c r="V483" s="13"/>
      <c r="Y483" s="13"/>
      <c r="Z483" s="13"/>
      <c r="AA483" s="13"/>
      <c r="AB483" s="13"/>
      <c r="AC483" s="13"/>
      <c r="AD483" s="13"/>
      <c r="AE483" s="13"/>
      <c r="AF483" s="13"/>
      <c r="AG483" s="13"/>
      <c r="AH483" s="13"/>
      <c r="AI483" s="13"/>
      <c r="AJ483" s="13"/>
      <c r="AL483" s="13"/>
      <c r="AN483" s="13"/>
      <c r="AO483" s="13"/>
      <c r="AP483" s="13"/>
      <c r="AQ483" s="13"/>
    </row>
    <row r="484" spans="1:43" ht="12" customHeight="1" x14ac:dyDescent="0.25">
      <c r="A484" s="48">
        <v>2944.1</v>
      </c>
      <c r="B484" s="48" t="s">
        <v>8374</v>
      </c>
      <c r="C484" s="48" t="s">
        <v>8376</v>
      </c>
      <c r="D484" s="48" t="s">
        <v>1761</v>
      </c>
      <c r="E484" s="62">
        <v>35.371070000000003</v>
      </c>
      <c r="F484" s="62">
        <v>24.468689999999999</v>
      </c>
      <c r="G484" s="63">
        <v>-1500</v>
      </c>
      <c r="H484" s="63"/>
      <c r="I484" s="13" t="s">
        <v>39</v>
      </c>
      <c r="N484" s="38"/>
      <c r="O484" s="38"/>
      <c r="P484" s="38"/>
      <c r="R484" s="39"/>
      <c r="S484" s="39"/>
      <c r="T484" s="13"/>
      <c r="U484" s="13"/>
      <c r="V484" s="13"/>
      <c r="Y484" s="13"/>
      <c r="Z484" s="13"/>
      <c r="AA484" s="13"/>
      <c r="AB484" s="13"/>
      <c r="AC484" s="13"/>
      <c r="AD484" s="13"/>
      <c r="AE484" s="13"/>
      <c r="AF484" s="13"/>
      <c r="AG484" s="13"/>
      <c r="AH484" s="13"/>
      <c r="AI484" s="13"/>
      <c r="AJ484" s="13"/>
      <c r="AL484" s="13"/>
      <c r="AN484" s="13"/>
      <c r="AO484" s="13"/>
      <c r="AP484" s="13"/>
      <c r="AQ484" s="13"/>
    </row>
    <row r="485" spans="1:43" ht="12" customHeight="1" x14ac:dyDescent="0.25">
      <c r="A485" s="48">
        <v>2949</v>
      </c>
      <c r="B485" s="48" t="s">
        <v>8377</v>
      </c>
      <c r="C485" s="48" t="s">
        <v>8378</v>
      </c>
      <c r="D485" s="48" t="s">
        <v>1761</v>
      </c>
      <c r="E485" s="62">
        <v>35.408149999999999</v>
      </c>
      <c r="F485" s="62">
        <v>25.020299999999999</v>
      </c>
      <c r="G485" s="63">
        <v>-1500</v>
      </c>
      <c r="H485" s="63"/>
      <c r="I485" s="13" t="s">
        <v>39</v>
      </c>
      <c r="R485" s="39"/>
      <c r="S485" s="39"/>
      <c r="T485" s="13"/>
      <c r="U485" s="13"/>
      <c r="V485" s="13"/>
      <c r="Y485" s="13"/>
      <c r="Z485" s="13"/>
      <c r="AA485" s="13"/>
      <c r="AB485" s="13"/>
      <c r="AC485" s="13"/>
      <c r="AD485" s="13"/>
      <c r="AE485" s="13"/>
      <c r="AF485" s="13"/>
      <c r="AG485" s="13"/>
      <c r="AH485" s="13"/>
      <c r="AI485" s="13"/>
      <c r="AJ485" s="13"/>
      <c r="AL485" s="13"/>
      <c r="AN485" s="13"/>
      <c r="AO485" s="13"/>
      <c r="AP485" s="13"/>
      <c r="AQ485" s="13"/>
    </row>
    <row r="486" spans="1:43" ht="12" customHeight="1" x14ac:dyDescent="0.25">
      <c r="A486" s="48">
        <v>2959</v>
      </c>
      <c r="C486" s="48" t="s">
        <v>8379</v>
      </c>
      <c r="D486" s="48" t="s">
        <v>1761</v>
      </c>
      <c r="E486" s="62">
        <v>35.333730000000003</v>
      </c>
      <c r="F486" s="62">
        <v>25.243230000000001</v>
      </c>
      <c r="G486" s="63">
        <v>-1500</v>
      </c>
      <c r="H486" s="63"/>
      <c r="I486" s="13" t="s">
        <v>39</v>
      </c>
      <c r="L486" s="38"/>
      <c r="N486" s="38"/>
      <c r="P486" s="38"/>
      <c r="Q486" s="38"/>
      <c r="R486" s="39"/>
      <c r="S486" s="39"/>
      <c r="T486" s="13"/>
      <c r="U486" s="13"/>
      <c r="V486" s="13"/>
      <c r="Y486" s="13"/>
      <c r="Z486" s="13"/>
      <c r="AA486" s="13"/>
      <c r="AB486" s="13"/>
      <c r="AC486" s="13"/>
      <c r="AD486" s="13"/>
      <c r="AE486" s="13"/>
      <c r="AF486" s="13"/>
      <c r="AG486" s="13"/>
      <c r="AH486" s="13"/>
      <c r="AI486" s="13"/>
      <c r="AJ486" s="13"/>
      <c r="AL486" s="13"/>
      <c r="AN486" s="13"/>
      <c r="AO486" s="13"/>
      <c r="AP486" s="13"/>
      <c r="AQ486" s="13"/>
    </row>
    <row r="487" spans="1:43" ht="12" customHeight="1" x14ac:dyDescent="0.25">
      <c r="A487" s="48">
        <v>2959.1</v>
      </c>
      <c r="C487" s="48" t="s">
        <v>8380</v>
      </c>
      <c r="D487" s="48" t="s">
        <v>1761</v>
      </c>
      <c r="E487" s="62">
        <v>35.3309</v>
      </c>
      <c r="F487" s="62">
        <v>25.250800000000002</v>
      </c>
      <c r="G487" s="63">
        <v>-1500</v>
      </c>
      <c r="H487" s="63"/>
      <c r="I487" s="13" t="s">
        <v>39</v>
      </c>
      <c r="N487" s="38"/>
      <c r="O487" s="38"/>
      <c r="S487" s="39"/>
      <c r="T487" s="13"/>
      <c r="U487" s="13"/>
      <c r="V487" s="13"/>
      <c r="Y487" s="13"/>
      <c r="Z487" s="13"/>
      <c r="AA487" s="13"/>
      <c r="AB487" s="13"/>
      <c r="AC487" s="13"/>
      <c r="AD487" s="13"/>
      <c r="AE487" s="13"/>
      <c r="AF487" s="13"/>
      <c r="AG487" s="13"/>
      <c r="AH487" s="13"/>
      <c r="AI487" s="13"/>
      <c r="AJ487" s="13"/>
      <c r="AL487" s="13"/>
      <c r="AN487" s="13"/>
      <c r="AO487" s="13"/>
      <c r="AP487" s="13"/>
      <c r="AQ487" s="13"/>
    </row>
    <row r="488" spans="1:43" ht="12" customHeight="1" x14ac:dyDescent="0.25">
      <c r="A488" s="48">
        <v>2963</v>
      </c>
      <c r="B488" s="48" t="s">
        <v>8381</v>
      </c>
      <c r="C488" s="48" t="s">
        <v>8382</v>
      </c>
      <c r="D488" s="48" t="s">
        <v>1761</v>
      </c>
      <c r="E488" s="62">
        <v>35.255769999999998</v>
      </c>
      <c r="F488" s="62">
        <v>25.73583</v>
      </c>
      <c r="G488" s="63">
        <v>-1500</v>
      </c>
      <c r="H488" s="63"/>
      <c r="I488" s="13" t="s">
        <v>39</v>
      </c>
      <c r="N488" s="38"/>
      <c r="O488" s="38"/>
      <c r="Q488" s="38"/>
      <c r="R488" s="39"/>
      <c r="S488" s="39"/>
      <c r="T488" s="13"/>
      <c r="U488" s="13"/>
      <c r="V488" s="13"/>
      <c r="Y488" s="13"/>
      <c r="Z488" s="13"/>
      <c r="AA488" s="13"/>
      <c r="AB488" s="13"/>
      <c r="AC488" s="13"/>
      <c r="AD488" s="13"/>
      <c r="AE488" s="13"/>
      <c r="AF488" s="13"/>
      <c r="AG488" s="13"/>
      <c r="AH488" s="13"/>
      <c r="AI488" s="13"/>
      <c r="AJ488" s="13"/>
      <c r="AL488" s="13"/>
      <c r="AN488" s="13"/>
      <c r="AO488" s="13"/>
      <c r="AP488" s="13"/>
      <c r="AQ488" s="13"/>
    </row>
    <row r="489" spans="1:43" ht="12" customHeight="1" x14ac:dyDescent="0.25">
      <c r="A489" s="48">
        <v>2968</v>
      </c>
      <c r="B489" s="48" t="s">
        <v>8383</v>
      </c>
      <c r="C489" s="48" t="s">
        <v>8384</v>
      </c>
      <c r="D489" s="48" t="s">
        <v>1761</v>
      </c>
      <c r="E489" s="62">
        <v>35.127339999999997</v>
      </c>
      <c r="F489" s="62">
        <v>25.741499999999998</v>
      </c>
      <c r="G489" s="63">
        <v>-1500</v>
      </c>
      <c r="H489" s="63"/>
      <c r="I489" s="13" t="s">
        <v>39</v>
      </c>
      <c r="N489" s="38"/>
      <c r="S489" s="39"/>
      <c r="T489" s="13"/>
      <c r="U489" s="13"/>
      <c r="V489" s="13"/>
      <c r="Y489" s="13"/>
      <c r="Z489" s="13"/>
      <c r="AA489" s="13"/>
      <c r="AB489" s="13"/>
      <c r="AC489" s="13"/>
      <c r="AD489" s="13"/>
      <c r="AE489" s="13"/>
      <c r="AF489" s="13"/>
      <c r="AG489" s="13"/>
      <c r="AH489" s="13"/>
      <c r="AI489" s="13"/>
      <c r="AJ489" s="13"/>
      <c r="AL489" s="13"/>
      <c r="AN489" s="13"/>
      <c r="AO489" s="13"/>
      <c r="AP489" s="13"/>
      <c r="AQ489" s="13"/>
    </row>
    <row r="490" spans="1:43" ht="12" customHeight="1" x14ac:dyDescent="0.25">
      <c r="A490" s="48">
        <v>2976</v>
      </c>
      <c r="B490" s="48" t="s">
        <v>8385</v>
      </c>
      <c r="C490" s="48" t="s">
        <v>8386</v>
      </c>
      <c r="D490" s="48" t="s">
        <v>1761</v>
      </c>
      <c r="E490" s="62">
        <v>35.208500000000001</v>
      </c>
      <c r="F490" s="62">
        <v>26.106000000000002</v>
      </c>
      <c r="G490" s="63">
        <v>-1500</v>
      </c>
      <c r="H490" s="63"/>
      <c r="I490" s="13" t="s">
        <v>39</v>
      </c>
      <c r="P490" s="38"/>
      <c r="Q490" s="38"/>
      <c r="T490" s="13"/>
      <c r="U490" s="13"/>
      <c r="V490" s="13"/>
      <c r="Y490" s="13"/>
      <c r="Z490" s="13"/>
      <c r="AA490" s="13"/>
      <c r="AB490" s="13"/>
      <c r="AC490" s="13"/>
      <c r="AD490" s="13"/>
      <c r="AE490" s="13"/>
      <c r="AF490" s="13"/>
      <c r="AG490" s="13"/>
      <c r="AH490" s="13"/>
      <c r="AI490" s="13"/>
      <c r="AJ490" s="13"/>
      <c r="AL490" s="13"/>
      <c r="AN490" s="13"/>
      <c r="AO490" s="13"/>
      <c r="AP490" s="13"/>
      <c r="AQ490" s="13"/>
    </row>
    <row r="491" spans="1:43" ht="12" customHeight="1" x14ac:dyDescent="0.25">
      <c r="A491" s="48">
        <v>2988</v>
      </c>
      <c r="B491" s="48" t="s">
        <v>8387</v>
      </c>
      <c r="C491" s="48" t="s">
        <v>1849</v>
      </c>
      <c r="D491" s="48" t="s">
        <v>1846</v>
      </c>
      <c r="E491" s="62">
        <v>35.005850000000002</v>
      </c>
      <c r="F491" s="62">
        <v>25.740600000000001</v>
      </c>
      <c r="G491" s="63">
        <v>-1500</v>
      </c>
      <c r="H491" s="63"/>
      <c r="I491" s="13" t="s">
        <v>39</v>
      </c>
      <c r="N491" s="38"/>
      <c r="P491" s="38"/>
      <c r="R491" s="39"/>
      <c r="S491" s="39"/>
      <c r="T491" s="13"/>
      <c r="U491" s="13"/>
      <c r="V491" s="13"/>
      <c r="Y491" s="13"/>
      <c r="Z491" s="13"/>
      <c r="AA491" s="13"/>
      <c r="AB491" s="13"/>
      <c r="AC491" s="13"/>
      <c r="AD491" s="13"/>
      <c r="AE491" s="13"/>
      <c r="AF491" s="13"/>
      <c r="AG491" s="13"/>
      <c r="AH491" s="13"/>
      <c r="AI491" s="13"/>
      <c r="AJ491" s="13"/>
      <c r="AL491" s="13"/>
      <c r="AN491" s="13"/>
      <c r="AO491" s="13"/>
      <c r="AP491" s="13"/>
      <c r="AQ491" s="13"/>
    </row>
    <row r="492" spans="1:43" ht="12" customHeight="1" x14ac:dyDescent="0.25">
      <c r="A492" s="48">
        <v>3006</v>
      </c>
      <c r="B492" s="48" t="s">
        <v>8388</v>
      </c>
      <c r="C492" s="48" t="s">
        <v>8389</v>
      </c>
      <c r="D492" s="48" t="s">
        <v>1846</v>
      </c>
      <c r="E492" s="62">
        <v>35.101399999999998</v>
      </c>
      <c r="F492" s="62">
        <v>24.690100000000001</v>
      </c>
      <c r="G492" s="63">
        <v>-1500</v>
      </c>
      <c r="H492" s="63"/>
      <c r="I492" s="13" t="s">
        <v>39</v>
      </c>
      <c r="N492" s="39"/>
      <c r="Q492" s="38"/>
      <c r="R492" s="39"/>
      <c r="S492" s="39"/>
      <c r="T492" s="13"/>
      <c r="U492" s="13"/>
      <c r="V492" s="13"/>
      <c r="Y492" s="13"/>
      <c r="Z492" s="13"/>
      <c r="AA492" s="13"/>
      <c r="AB492" s="13"/>
      <c r="AC492" s="13"/>
      <c r="AD492" s="13"/>
      <c r="AE492" s="13"/>
      <c r="AF492" s="13"/>
      <c r="AG492" s="13"/>
      <c r="AH492" s="13"/>
      <c r="AI492" s="13"/>
      <c r="AJ492" s="13"/>
      <c r="AL492" s="13"/>
      <c r="AN492" s="13"/>
      <c r="AO492" s="13"/>
      <c r="AP492" s="13"/>
      <c r="AQ492" s="13"/>
    </row>
    <row r="493" spans="1:43" ht="12" customHeight="1" x14ac:dyDescent="0.25">
      <c r="A493" s="48">
        <v>3037</v>
      </c>
      <c r="B493" s="48" t="s">
        <v>8390</v>
      </c>
      <c r="C493" s="48" t="s">
        <v>8391</v>
      </c>
      <c r="D493" s="48" t="s">
        <v>1910</v>
      </c>
      <c r="E493" s="62">
        <v>35.173000000000002</v>
      </c>
      <c r="F493" s="62">
        <v>33.911299999999997</v>
      </c>
      <c r="G493" s="63">
        <v>-1500</v>
      </c>
      <c r="H493" s="63"/>
      <c r="J493" s="13" t="s">
        <v>39</v>
      </c>
      <c r="K493" s="13" t="s">
        <v>39</v>
      </c>
      <c r="Q493" s="38"/>
      <c r="R493" s="39"/>
      <c r="S493" s="39"/>
      <c r="T493" s="13"/>
      <c r="U493" s="13"/>
      <c r="V493" s="13"/>
      <c r="Y493" s="13"/>
      <c r="Z493" s="13"/>
      <c r="AA493" s="13"/>
      <c r="AB493" s="13"/>
      <c r="AC493" s="13"/>
      <c r="AD493" s="13"/>
      <c r="AE493" s="13"/>
      <c r="AF493" s="13"/>
      <c r="AG493" s="13"/>
      <c r="AH493" s="13"/>
      <c r="AI493" s="13"/>
      <c r="AJ493" s="13"/>
      <c r="AL493" s="13"/>
      <c r="AN493" s="13"/>
      <c r="AO493" s="13"/>
      <c r="AP493" s="13"/>
      <c r="AQ493" s="13"/>
    </row>
    <row r="494" spans="1:43" ht="12" customHeight="1" x14ac:dyDescent="0.25">
      <c r="A494" s="48">
        <v>3054</v>
      </c>
      <c r="B494" s="48" t="s">
        <v>7666</v>
      </c>
      <c r="C494" s="48" t="s">
        <v>8392</v>
      </c>
      <c r="D494" s="48" t="s">
        <v>1910</v>
      </c>
      <c r="E494" s="62">
        <v>34.7425</v>
      </c>
      <c r="F494" s="62">
        <v>33.387</v>
      </c>
      <c r="G494" s="63">
        <v>-1500</v>
      </c>
      <c r="H494" s="63"/>
      <c r="J494" s="13" t="s">
        <v>39</v>
      </c>
      <c r="S494" s="39"/>
      <c r="T494" s="13"/>
      <c r="U494" s="13"/>
      <c r="V494" s="13"/>
      <c r="Y494" s="13"/>
      <c r="Z494" s="13"/>
      <c r="AA494" s="13"/>
      <c r="AB494" s="13"/>
      <c r="AC494" s="13"/>
      <c r="AD494" s="13"/>
      <c r="AE494" s="13"/>
      <c r="AF494" s="13"/>
      <c r="AG494" s="13"/>
      <c r="AH494" s="13"/>
      <c r="AI494" s="13"/>
      <c r="AJ494" s="13"/>
      <c r="AL494" s="13"/>
      <c r="AN494" s="13"/>
      <c r="AO494" s="13"/>
      <c r="AP494" s="13"/>
      <c r="AQ494" s="13"/>
    </row>
    <row r="495" spans="1:43" ht="12" customHeight="1" x14ac:dyDescent="0.25">
      <c r="A495" s="48">
        <v>3068</v>
      </c>
      <c r="B495" s="48" t="s">
        <v>8393</v>
      </c>
      <c r="C495" s="48" t="s">
        <v>8394</v>
      </c>
      <c r="D495" s="48" t="s">
        <v>1910</v>
      </c>
      <c r="E495" s="62">
        <v>34.6858</v>
      </c>
      <c r="F495" s="62">
        <v>32.576999999999998</v>
      </c>
      <c r="G495" s="63">
        <v>-1500</v>
      </c>
      <c r="H495" s="63"/>
      <c r="J495" s="13" t="s">
        <v>39</v>
      </c>
      <c r="N495" s="38"/>
      <c r="O495" s="38"/>
      <c r="P495" s="38"/>
      <c r="Q495" s="38"/>
      <c r="R495" s="39"/>
      <c r="S495" s="39"/>
      <c r="T495" s="13"/>
      <c r="U495" s="13"/>
      <c r="V495" s="13"/>
      <c r="Y495" s="13"/>
      <c r="Z495" s="13"/>
      <c r="AA495" s="13"/>
      <c r="AB495" s="13"/>
      <c r="AC495" s="13"/>
      <c r="AD495" s="13"/>
      <c r="AE495" s="13"/>
      <c r="AF495" s="13"/>
      <c r="AG495" s="13"/>
      <c r="AH495" s="13"/>
      <c r="AI495" s="13"/>
      <c r="AJ495" s="13"/>
      <c r="AL495" s="13"/>
      <c r="AN495" s="13"/>
      <c r="AO495" s="13"/>
      <c r="AP495" s="13"/>
      <c r="AQ495" s="13"/>
    </row>
    <row r="496" spans="1:43" ht="12" customHeight="1" x14ac:dyDescent="0.25">
      <c r="A496" s="48">
        <v>3074</v>
      </c>
      <c r="B496" s="48" t="s">
        <v>8395</v>
      </c>
      <c r="C496" s="48" t="s">
        <v>8396</v>
      </c>
      <c r="D496" s="48" t="s">
        <v>1910</v>
      </c>
      <c r="E496" s="62">
        <v>34.754114000000001</v>
      </c>
      <c r="F496" s="62">
        <v>32.410603999999999</v>
      </c>
      <c r="G496" s="63">
        <v>-1500</v>
      </c>
      <c r="H496" s="63"/>
      <c r="J496" s="13" t="s">
        <v>39</v>
      </c>
      <c r="N496" s="38"/>
      <c r="R496" s="39"/>
      <c r="S496" s="39"/>
      <c r="T496" s="13"/>
      <c r="U496" s="13"/>
      <c r="V496" s="13"/>
      <c r="Y496" s="13"/>
      <c r="Z496" s="13"/>
      <c r="AA496" s="13"/>
      <c r="AB496" s="13"/>
      <c r="AC496" s="13"/>
      <c r="AD496" s="13"/>
      <c r="AE496" s="13"/>
      <c r="AF496" s="13"/>
      <c r="AG496" s="13"/>
      <c r="AH496" s="13"/>
      <c r="AI496" s="13"/>
      <c r="AJ496" s="13"/>
      <c r="AL496" s="13"/>
      <c r="AN496" s="13"/>
      <c r="AO496" s="13"/>
      <c r="AP496" s="13"/>
      <c r="AQ496" s="13"/>
    </row>
    <row r="497" spans="1:43" ht="12" customHeight="1" x14ac:dyDescent="0.25">
      <c r="A497" s="48">
        <v>3088</v>
      </c>
      <c r="B497" s="48" t="s">
        <v>8397</v>
      </c>
      <c r="C497" s="48" t="s">
        <v>8398</v>
      </c>
      <c r="D497" s="48" t="s">
        <v>1910</v>
      </c>
      <c r="E497" s="62">
        <v>35.139800000000001</v>
      </c>
      <c r="F497" s="62">
        <v>32.811999999999998</v>
      </c>
      <c r="G497" s="63">
        <v>-1500</v>
      </c>
      <c r="H497" s="63"/>
      <c r="J497" s="13" t="s">
        <v>39</v>
      </c>
      <c r="Q497" s="38"/>
      <c r="R497" s="39"/>
      <c r="S497" s="39"/>
      <c r="T497" s="13"/>
      <c r="U497" s="13"/>
      <c r="V497" s="13"/>
      <c r="Y497" s="13"/>
      <c r="Z497" s="13"/>
      <c r="AA497" s="13"/>
      <c r="AB497" s="13"/>
      <c r="AC497" s="13"/>
      <c r="AD497" s="13"/>
      <c r="AE497" s="13"/>
      <c r="AF497" s="13"/>
      <c r="AG497" s="13"/>
      <c r="AH497" s="13"/>
      <c r="AI497" s="13"/>
      <c r="AJ497" s="13"/>
      <c r="AL497" s="13"/>
      <c r="AN497" s="13"/>
      <c r="AO497" s="13"/>
      <c r="AP497" s="13"/>
      <c r="AQ497" s="13"/>
    </row>
    <row r="498" spans="1:43" ht="12" customHeight="1" x14ac:dyDescent="0.25">
      <c r="A498" s="48">
        <v>3111</v>
      </c>
      <c r="B498" s="48" t="s">
        <v>8399</v>
      </c>
      <c r="C498" s="48" t="s">
        <v>8400</v>
      </c>
      <c r="D498" s="48" t="s">
        <v>2421</v>
      </c>
      <c r="E498" s="62">
        <v>39.486400000000003</v>
      </c>
      <c r="F498" s="62">
        <v>26.342099999999999</v>
      </c>
      <c r="G498" s="63">
        <v>-1500</v>
      </c>
      <c r="H498" s="63"/>
      <c r="P498" s="38"/>
      <c r="S498" s="39"/>
      <c r="T498" s="13"/>
      <c r="U498" s="13"/>
      <c r="V498" s="13"/>
      <c r="Y498" s="13"/>
      <c r="Z498" s="13"/>
      <c r="AA498" s="13"/>
      <c r="AB498" s="13"/>
      <c r="AC498" s="13"/>
      <c r="AD498" s="13"/>
      <c r="AE498" s="13"/>
      <c r="AF498" s="13"/>
      <c r="AG498" s="13"/>
      <c r="AH498" s="13"/>
      <c r="AI498" s="13"/>
      <c r="AJ498" s="13"/>
      <c r="AL498" s="13"/>
      <c r="AN498" s="13"/>
      <c r="AO498" s="13"/>
      <c r="AP498" s="13"/>
      <c r="AQ498" s="13"/>
    </row>
    <row r="499" spans="1:43" ht="12" customHeight="1" x14ac:dyDescent="0.25">
      <c r="A499" s="48">
        <v>3131</v>
      </c>
      <c r="B499" s="48" t="s">
        <v>8401</v>
      </c>
      <c r="C499" s="48" t="s">
        <v>8402</v>
      </c>
      <c r="D499" s="48" t="s">
        <v>2421</v>
      </c>
      <c r="E499" s="62">
        <v>38.932499999999997</v>
      </c>
      <c r="F499" s="62">
        <v>26.937000000000001</v>
      </c>
      <c r="G499" s="63">
        <v>-1500</v>
      </c>
      <c r="H499" s="63"/>
      <c r="J499" s="13" t="s">
        <v>39</v>
      </c>
      <c r="N499" s="38"/>
      <c r="S499" s="39"/>
      <c r="T499" s="13"/>
      <c r="U499" s="13"/>
      <c r="V499" s="13"/>
      <c r="Y499" s="13"/>
      <c r="Z499" s="13"/>
      <c r="AA499" s="13"/>
      <c r="AB499" s="13"/>
      <c r="AC499" s="13"/>
      <c r="AD499" s="13"/>
      <c r="AE499" s="13"/>
      <c r="AF499" s="13"/>
      <c r="AG499" s="13"/>
      <c r="AH499" s="13"/>
      <c r="AI499" s="13"/>
      <c r="AJ499" s="13"/>
      <c r="AL499" s="13"/>
      <c r="AN499" s="13"/>
      <c r="AO499" s="13"/>
      <c r="AP499" s="13"/>
      <c r="AQ499" s="13"/>
    </row>
    <row r="500" spans="1:43" ht="12" customHeight="1" x14ac:dyDescent="0.25">
      <c r="A500" s="48">
        <v>3139</v>
      </c>
      <c r="B500" s="48" t="s">
        <v>8403</v>
      </c>
      <c r="C500" s="48" t="s">
        <v>4561</v>
      </c>
      <c r="D500" s="48" t="s">
        <v>2421</v>
      </c>
      <c r="E500" s="62">
        <v>38.670169000000001</v>
      </c>
      <c r="F500" s="62">
        <v>26.754259999999999</v>
      </c>
      <c r="G500" s="63">
        <v>-1500</v>
      </c>
      <c r="H500" s="63"/>
      <c r="J500" s="13" t="s">
        <v>39</v>
      </c>
      <c r="N500" s="38"/>
      <c r="S500" s="39"/>
      <c r="T500" s="13"/>
      <c r="U500" s="13"/>
      <c r="V500" s="13"/>
      <c r="Y500" s="13"/>
      <c r="Z500" s="13"/>
      <c r="AA500" s="13"/>
      <c r="AB500" s="13"/>
      <c r="AC500" s="13"/>
      <c r="AD500" s="13"/>
      <c r="AE500" s="13"/>
      <c r="AF500" s="13"/>
      <c r="AG500" s="13"/>
      <c r="AH500" s="13"/>
      <c r="AI500" s="13"/>
      <c r="AJ500" s="13"/>
      <c r="AL500" s="13"/>
      <c r="AN500" s="13"/>
      <c r="AO500" s="13"/>
      <c r="AP500" s="13"/>
      <c r="AQ500" s="13"/>
    </row>
    <row r="501" spans="1:43" ht="12" customHeight="1" x14ac:dyDescent="0.25">
      <c r="A501" s="48">
        <v>3141.1</v>
      </c>
      <c r="B501" s="48" t="s">
        <v>8404</v>
      </c>
      <c r="C501" s="48" t="s">
        <v>8405</v>
      </c>
      <c r="D501" s="48" t="s">
        <v>2421</v>
      </c>
      <c r="E501" s="62">
        <v>38.6218</v>
      </c>
      <c r="F501" s="62">
        <v>26.9404</v>
      </c>
      <c r="G501" s="63">
        <v>-1500</v>
      </c>
      <c r="H501" s="63"/>
      <c r="J501" s="13" t="s">
        <v>39</v>
      </c>
      <c r="Q501" s="48"/>
      <c r="R501" s="48"/>
      <c r="S501" s="39"/>
      <c r="T501" s="13"/>
      <c r="U501" s="13"/>
      <c r="V501" s="13"/>
      <c r="Y501" s="13"/>
      <c r="Z501" s="13"/>
      <c r="AA501" s="13"/>
      <c r="AB501" s="13"/>
      <c r="AC501" s="13"/>
      <c r="AD501" s="13"/>
      <c r="AE501" s="13"/>
      <c r="AF501" s="13"/>
      <c r="AG501" s="13"/>
      <c r="AH501" s="13"/>
      <c r="AI501" s="13"/>
      <c r="AJ501" s="13"/>
      <c r="AL501" s="13"/>
      <c r="AN501" s="13"/>
      <c r="AO501" s="13"/>
      <c r="AP501" s="13"/>
      <c r="AQ501" s="13"/>
    </row>
    <row r="502" spans="1:43" ht="12" customHeight="1" x14ac:dyDescent="0.25">
      <c r="A502" s="48">
        <v>3142</v>
      </c>
      <c r="B502" s="48" t="s">
        <v>8406</v>
      </c>
      <c r="C502" s="48" t="s">
        <v>8407</v>
      </c>
      <c r="D502" s="48" t="s">
        <v>2421</v>
      </c>
      <c r="E502" s="62">
        <v>38.463299999999997</v>
      </c>
      <c r="F502" s="62">
        <v>27.1707</v>
      </c>
      <c r="G502" s="63">
        <v>-1500</v>
      </c>
      <c r="H502" s="63"/>
      <c r="J502" s="13" t="s">
        <v>39</v>
      </c>
      <c r="N502" s="38"/>
      <c r="P502" s="38"/>
      <c r="R502" s="39"/>
      <c r="S502" s="39"/>
      <c r="T502" s="13"/>
      <c r="U502" s="13"/>
      <c r="V502" s="13"/>
      <c r="Y502" s="63"/>
      <c r="Z502" s="13"/>
      <c r="AA502" s="13"/>
      <c r="AB502" s="13"/>
      <c r="AC502" s="13"/>
      <c r="AD502" s="13"/>
      <c r="AE502" s="13"/>
      <c r="AF502" s="13"/>
      <c r="AG502" s="13"/>
      <c r="AH502" s="13"/>
      <c r="AI502" s="13"/>
      <c r="AJ502" s="13"/>
      <c r="AL502" s="13"/>
      <c r="AN502" s="13"/>
      <c r="AO502" s="13"/>
      <c r="AP502" s="13"/>
      <c r="AQ502" s="13"/>
    </row>
    <row r="503" spans="1:43" ht="12" customHeight="1" x14ac:dyDescent="0.25">
      <c r="A503" s="48">
        <v>3168</v>
      </c>
      <c r="B503" s="48" t="s">
        <v>8408</v>
      </c>
      <c r="C503" s="48" t="s">
        <v>8409</v>
      </c>
      <c r="D503" s="48" t="s">
        <v>2421</v>
      </c>
      <c r="E503" s="62">
        <v>37.991999999999997</v>
      </c>
      <c r="F503" s="62">
        <v>27.193999999999999</v>
      </c>
      <c r="G503" s="63">
        <v>-1500</v>
      </c>
      <c r="H503" s="63"/>
      <c r="J503" s="13" t="s">
        <v>39</v>
      </c>
      <c r="N503" s="38"/>
      <c r="Q503" s="38"/>
      <c r="R503" s="39"/>
      <c r="S503" s="39"/>
      <c r="T503" s="13"/>
      <c r="U503" s="13"/>
      <c r="V503" s="13"/>
      <c r="Y503" s="13"/>
      <c r="Z503" s="13"/>
      <c r="AA503" s="13"/>
      <c r="AB503" s="13"/>
      <c r="AC503" s="13"/>
      <c r="AD503" s="13"/>
      <c r="AE503" s="13"/>
      <c r="AF503" s="13"/>
      <c r="AG503" s="13"/>
      <c r="AH503" s="13"/>
      <c r="AI503" s="13"/>
      <c r="AJ503" s="13"/>
      <c r="AL503" s="13"/>
      <c r="AN503" s="13"/>
      <c r="AO503" s="13"/>
      <c r="AP503" s="13"/>
      <c r="AQ503" s="13"/>
    </row>
    <row r="504" spans="1:43" ht="12" customHeight="1" x14ac:dyDescent="0.25">
      <c r="A504" s="48">
        <v>3170</v>
      </c>
      <c r="B504" s="48" t="s">
        <v>8410</v>
      </c>
      <c r="C504" s="48" t="s">
        <v>8411</v>
      </c>
      <c r="D504" s="48" t="s">
        <v>2421</v>
      </c>
      <c r="E504" s="62">
        <v>37.950000000000003</v>
      </c>
      <c r="F504" s="62">
        <v>27.3644</v>
      </c>
      <c r="G504" s="63">
        <v>-1500</v>
      </c>
      <c r="H504" s="63"/>
      <c r="J504" s="13" t="s">
        <v>39</v>
      </c>
      <c r="N504" s="38"/>
      <c r="O504" s="38"/>
      <c r="P504" s="38"/>
      <c r="R504" s="39"/>
      <c r="S504" s="39"/>
      <c r="T504" s="13"/>
      <c r="U504" s="13"/>
      <c r="V504" s="13"/>
      <c r="Y504" s="13"/>
      <c r="Z504" s="13"/>
      <c r="AA504" s="13"/>
      <c r="AB504" s="13"/>
      <c r="AC504" s="13"/>
      <c r="AD504" s="13"/>
      <c r="AE504" s="13"/>
      <c r="AF504" s="13"/>
      <c r="AG504" s="13"/>
      <c r="AH504" s="13"/>
      <c r="AI504" s="13"/>
      <c r="AJ504" s="13"/>
      <c r="AL504" s="13"/>
      <c r="AN504" s="13"/>
      <c r="AO504" s="13"/>
      <c r="AP504" s="13"/>
      <c r="AQ504" s="13"/>
    </row>
    <row r="505" spans="1:43" ht="12" customHeight="1" x14ac:dyDescent="0.25">
      <c r="A505" s="48">
        <v>3176</v>
      </c>
      <c r="B505" s="48" t="s">
        <v>8412</v>
      </c>
      <c r="C505" s="48" t="s">
        <v>8413</v>
      </c>
      <c r="D505" s="48" t="s">
        <v>2421</v>
      </c>
      <c r="E505" s="62">
        <v>37.908700000000003</v>
      </c>
      <c r="F505" s="62">
        <v>27.27</v>
      </c>
      <c r="G505" s="63">
        <v>-1500</v>
      </c>
      <c r="H505" s="63"/>
      <c r="J505" s="13" t="s">
        <v>39</v>
      </c>
      <c r="N505" s="38"/>
      <c r="T505" s="13"/>
      <c r="U505" s="13"/>
      <c r="V505" s="13"/>
      <c r="Y505" s="13"/>
      <c r="Z505" s="13"/>
      <c r="AA505" s="13"/>
      <c r="AB505" s="13"/>
      <c r="AC505" s="13"/>
      <c r="AD505" s="13"/>
      <c r="AE505" s="13"/>
      <c r="AF505" s="13"/>
      <c r="AG505" s="13"/>
      <c r="AH505" s="13"/>
      <c r="AI505" s="13"/>
      <c r="AJ505" s="13"/>
      <c r="AL505" s="13"/>
      <c r="AN505" s="13"/>
      <c r="AO505" s="13"/>
      <c r="AP505" s="13"/>
      <c r="AQ505" s="13"/>
    </row>
    <row r="506" spans="1:43" ht="12" customHeight="1" x14ac:dyDescent="0.25">
      <c r="A506" s="48">
        <v>3202</v>
      </c>
      <c r="B506" s="48" t="s">
        <v>8414</v>
      </c>
      <c r="C506" s="48" t="s">
        <v>8415</v>
      </c>
      <c r="D506" s="48" t="s">
        <v>2421</v>
      </c>
      <c r="E506" s="62">
        <v>37.349840999999998</v>
      </c>
      <c r="F506" s="62">
        <v>27.283026</v>
      </c>
      <c r="G506" s="63">
        <v>-1500</v>
      </c>
      <c r="H506" s="63"/>
      <c r="J506" s="13" t="s">
        <v>39</v>
      </c>
      <c r="N506" s="38"/>
      <c r="O506" s="38"/>
      <c r="Q506" s="38"/>
      <c r="R506" s="39"/>
      <c r="S506" s="39"/>
      <c r="T506" s="13"/>
      <c r="U506" s="13"/>
      <c r="V506" s="13"/>
      <c r="Y506" s="13"/>
      <c r="Z506" s="13"/>
      <c r="AA506" s="13"/>
      <c r="AB506" s="13"/>
      <c r="AC506" s="13"/>
      <c r="AD506" s="13"/>
      <c r="AE506" s="13"/>
      <c r="AF506" s="13"/>
      <c r="AG506" s="13"/>
      <c r="AH506" s="13"/>
      <c r="AI506" s="13"/>
      <c r="AJ506" s="13"/>
      <c r="AL506" s="13"/>
      <c r="AN506" s="13"/>
      <c r="AO506" s="13"/>
      <c r="AP506" s="13"/>
      <c r="AQ506" s="13"/>
    </row>
    <row r="507" spans="1:43" ht="12" customHeight="1" x14ac:dyDescent="0.25">
      <c r="A507" s="48">
        <v>3241</v>
      </c>
      <c r="B507" s="48" t="s">
        <v>8416</v>
      </c>
      <c r="C507" s="48" t="s">
        <v>2565</v>
      </c>
      <c r="D507" s="48" t="s">
        <v>2563</v>
      </c>
      <c r="E507" s="62">
        <v>36.793399999999998</v>
      </c>
      <c r="F507" s="62">
        <v>28.1312</v>
      </c>
      <c r="G507" s="63">
        <v>-1500</v>
      </c>
      <c r="H507" s="63"/>
      <c r="N507" s="39"/>
      <c r="Q507" s="39"/>
      <c r="R507" s="39"/>
      <c r="S507" s="39"/>
      <c r="T507" s="13"/>
      <c r="U507" s="13"/>
      <c r="V507" s="13"/>
      <c r="Y507" s="13"/>
      <c r="Z507" s="13"/>
      <c r="AA507" s="13"/>
      <c r="AB507" s="13"/>
      <c r="AC507" s="13"/>
      <c r="AD507" s="13"/>
      <c r="AE507" s="13"/>
      <c r="AF507" s="13"/>
      <c r="AG507" s="13"/>
      <c r="AH507" s="13"/>
      <c r="AI507" s="13"/>
      <c r="AJ507" s="13"/>
      <c r="AL507" s="13"/>
      <c r="AN507" s="13"/>
      <c r="AO507" s="13"/>
      <c r="AP507" s="13"/>
      <c r="AQ507" s="13"/>
    </row>
    <row r="508" spans="1:43" ht="12" customHeight="1" x14ac:dyDescent="0.25">
      <c r="A508" s="48">
        <v>3242.1</v>
      </c>
      <c r="C508" s="48" t="s">
        <v>8417</v>
      </c>
      <c r="D508" s="48" t="s">
        <v>2563</v>
      </c>
      <c r="E508" s="62">
        <v>36.741199999999999</v>
      </c>
      <c r="F508" s="62">
        <v>28.0898</v>
      </c>
      <c r="G508" s="63">
        <v>-1500</v>
      </c>
      <c r="H508" s="63"/>
      <c r="I508" s="13" t="s">
        <v>39</v>
      </c>
      <c r="N508" s="38"/>
      <c r="O508" s="38"/>
      <c r="P508" s="38"/>
      <c r="Q508" s="38"/>
      <c r="S508" s="39"/>
      <c r="T508" s="13"/>
      <c r="U508" s="13"/>
      <c r="V508" s="13"/>
      <c r="Y508" s="13"/>
      <c r="Z508" s="13"/>
      <c r="AA508" s="13"/>
      <c r="AB508" s="13"/>
      <c r="AC508" s="13"/>
      <c r="AD508" s="13"/>
      <c r="AE508" s="13"/>
      <c r="AF508" s="13"/>
      <c r="AG508" s="13"/>
      <c r="AH508" s="13"/>
      <c r="AI508" s="13"/>
      <c r="AJ508" s="13"/>
      <c r="AL508" s="13"/>
      <c r="AN508" s="13"/>
      <c r="AO508" s="13"/>
      <c r="AP508" s="13"/>
      <c r="AQ508" s="13"/>
    </row>
    <row r="509" spans="1:43" ht="12" customHeight="1" x14ac:dyDescent="0.25">
      <c r="A509" s="48">
        <v>3250</v>
      </c>
      <c r="B509" s="48" t="s">
        <v>2573</v>
      </c>
      <c r="C509" s="48" t="s">
        <v>6740</v>
      </c>
      <c r="D509" s="48" t="s">
        <v>2563</v>
      </c>
      <c r="E509" s="62">
        <v>36.576099999999997</v>
      </c>
      <c r="F509" s="62">
        <v>28.0093</v>
      </c>
      <c r="G509" s="63">
        <v>-1500</v>
      </c>
      <c r="H509" s="63"/>
      <c r="N509" s="38"/>
      <c r="O509" s="38"/>
      <c r="Q509" s="38"/>
      <c r="S509" s="39"/>
      <c r="T509" s="13"/>
      <c r="U509" s="13"/>
      <c r="V509" s="13"/>
      <c r="Y509" s="13"/>
      <c r="Z509" s="13"/>
      <c r="AA509" s="13"/>
      <c r="AB509" s="13"/>
      <c r="AC509" s="13"/>
      <c r="AD509" s="13"/>
      <c r="AE509" s="13"/>
      <c r="AF509" s="13"/>
      <c r="AG509" s="13"/>
      <c r="AH509" s="13"/>
      <c r="AI509" s="13"/>
      <c r="AJ509" s="13"/>
      <c r="AL509" s="13"/>
      <c r="AN509" s="13"/>
      <c r="AO509" s="13"/>
      <c r="AP509" s="13"/>
      <c r="AQ509" s="13"/>
    </row>
    <row r="510" spans="1:43" ht="12" customHeight="1" x14ac:dyDescent="0.25">
      <c r="A510" s="48">
        <v>3279</v>
      </c>
      <c r="B510" s="48" t="s">
        <v>8418</v>
      </c>
      <c r="C510" s="48" t="s">
        <v>2629</v>
      </c>
      <c r="D510" s="48" t="s">
        <v>2563</v>
      </c>
      <c r="E510" s="62">
        <v>36.621200000000002</v>
      </c>
      <c r="F510" s="62">
        <v>29.105799999999999</v>
      </c>
      <c r="G510" s="63">
        <v>-1500</v>
      </c>
      <c r="H510" s="63"/>
      <c r="J510" s="13" t="s">
        <v>39</v>
      </c>
      <c r="N510" s="38"/>
      <c r="Q510" s="39"/>
      <c r="R510" s="39"/>
      <c r="S510" s="39"/>
      <c r="T510" s="13"/>
      <c r="U510" s="13"/>
      <c r="V510" s="13"/>
      <c r="Y510" s="13"/>
      <c r="Z510" s="13"/>
      <c r="AA510" s="13"/>
      <c r="AB510" s="13"/>
      <c r="AC510" s="13"/>
      <c r="AD510" s="13"/>
      <c r="AE510" s="13"/>
      <c r="AF510" s="13"/>
      <c r="AG510" s="13"/>
      <c r="AH510" s="13"/>
      <c r="AI510" s="13"/>
      <c r="AJ510" s="13"/>
      <c r="AL510" s="13"/>
      <c r="AN510" s="13"/>
      <c r="AO510" s="13"/>
      <c r="AP510" s="13"/>
      <c r="AQ510" s="13"/>
    </row>
    <row r="511" spans="1:43" ht="12" customHeight="1" x14ac:dyDescent="0.25">
      <c r="A511" s="48">
        <v>3377</v>
      </c>
      <c r="B511" s="48" t="s">
        <v>8419</v>
      </c>
      <c r="C511" s="48" t="s">
        <v>8420</v>
      </c>
      <c r="D511" s="48" t="s">
        <v>2563</v>
      </c>
      <c r="E511" s="62">
        <v>36.738824000000001</v>
      </c>
      <c r="F511" s="62">
        <v>34.542045000000002</v>
      </c>
      <c r="G511" s="63">
        <v>-1500</v>
      </c>
      <c r="H511" s="63"/>
      <c r="N511" s="39"/>
      <c r="O511" s="38"/>
      <c r="R511" s="39"/>
      <c r="S511" s="39"/>
      <c r="T511" s="13"/>
      <c r="U511" s="13"/>
      <c r="V511" s="13"/>
      <c r="Y511" s="13"/>
      <c r="Z511" s="13"/>
      <c r="AA511" s="13"/>
      <c r="AB511" s="13"/>
      <c r="AC511" s="13"/>
      <c r="AD511" s="13"/>
      <c r="AE511" s="13"/>
      <c r="AF511" s="13"/>
      <c r="AG511" s="13"/>
      <c r="AH511" s="13"/>
      <c r="AI511" s="13"/>
      <c r="AJ511" s="13"/>
      <c r="AL511" s="13"/>
      <c r="AN511" s="13"/>
      <c r="AO511" s="13"/>
      <c r="AP511" s="13"/>
      <c r="AQ511" s="13"/>
    </row>
    <row r="512" spans="1:43" ht="12" customHeight="1" x14ac:dyDescent="0.25">
      <c r="A512" s="48">
        <v>3380</v>
      </c>
      <c r="B512" s="48" t="s">
        <v>8421</v>
      </c>
      <c r="C512" s="48" t="s">
        <v>8422</v>
      </c>
      <c r="D512" s="48" t="s">
        <v>2563</v>
      </c>
      <c r="E512" s="62">
        <v>36.835299999999997</v>
      </c>
      <c r="F512" s="62">
        <v>34.738300000000002</v>
      </c>
      <c r="G512" s="63">
        <v>-1500</v>
      </c>
      <c r="H512" s="63"/>
      <c r="J512" s="13" t="s">
        <v>39</v>
      </c>
      <c r="N512" s="38"/>
      <c r="O512" s="38"/>
      <c r="Q512" s="39"/>
      <c r="R512" s="39"/>
      <c r="S512" s="39"/>
      <c r="T512" s="13"/>
      <c r="U512" s="13"/>
      <c r="V512" s="13"/>
      <c r="Y512" s="13"/>
      <c r="Z512" s="13"/>
      <c r="AA512" s="13"/>
      <c r="AB512" s="13"/>
      <c r="AC512" s="13"/>
      <c r="AD512" s="13"/>
      <c r="AE512" s="13"/>
      <c r="AF512" s="13"/>
      <c r="AG512" s="13"/>
      <c r="AH512" s="13"/>
      <c r="AI512" s="13"/>
      <c r="AJ512" s="13"/>
      <c r="AL512" s="13"/>
      <c r="AN512" s="13"/>
      <c r="AO512" s="13"/>
      <c r="AP512" s="13"/>
      <c r="AQ512" s="13"/>
    </row>
    <row r="513" spans="1:43" ht="12" customHeight="1" x14ac:dyDescent="0.25">
      <c r="A513" s="48">
        <v>3407</v>
      </c>
      <c r="B513" s="48" t="s">
        <v>8423</v>
      </c>
      <c r="C513" s="48" t="s">
        <v>8424</v>
      </c>
      <c r="D513" s="48" t="s">
        <v>2563</v>
      </c>
      <c r="E513" s="62">
        <v>36.061599999999999</v>
      </c>
      <c r="F513" s="62">
        <v>35.9741</v>
      </c>
      <c r="G513" s="63">
        <v>-1500</v>
      </c>
      <c r="H513" s="63"/>
      <c r="J513" s="13" t="s">
        <v>39</v>
      </c>
      <c r="K513" s="13" t="s">
        <v>39</v>
      </c>
      <c r="N513" s="38"/>
      <c r="O513" s="38"/>
      <c r="P513" s="38"/>
      <c r="S513" s="39"/>
      <c r="T513" s="13"/>
      <c r="U513" s="13"/>
      <c r="V513" s="13"/>
      <c r="Y513" s="13"/>
      <c r="Z513" s="13"/>
      <c r="AA513" s="13"/>
      <c r="AB513" s="13"/>
      <c r="AC513" s="13"/>
      <c r="AD513" s="13"/>
      <c r="AE513" s="13"/>
      <c r="AF513" s="13"/>
      <c r="AG513" s="13"/>
      <c r="AH513" s="13"/>
      <c r="AI513" s="13"/>
      <c r="AJ513" s="13"/>
      <c r="AL513" s="13"/>
      <c r="AN513" s="13"/>
      <c r="AO513" s="13"/>
      <c r="AP513" s="13"/>
      <c r="AQ513" s="13"/>
    </row>
    <row r="514" spans="1:43" ht="12" customHeight="1" x14ac:dyDescent="0.25">
      <c r="A514" s="48">
        <v>3414</v>
      </c>
      <c r="B514" s="48" t="s">
        <v>8425</v>
      </c>
      <c r="C514" s="48" t="s">
        <v>8426</v>
      </c>
      <c r="D514" s="48" t="s">
        <v>2922</v>
      </c>
      <c r="E514" s="62">
        <v>35.60915</v>
      </c>
      <c r="F514" s="62">
        <v>35.772123999999998</v>
      </c>
      <c r="G514" s="63">
        <v>-1500</v>
      </c>
      <c r="H514" s="63"/>
      <c r="I514" s="13" t="s">
        <v>39</v>
      </c>
      <c r="J514" s="13" t="s">
        <v>39</v>
      </c>
      <c r="K514" s="13" t="s">
        <v>39</v>
      </c>
      <c r="N514" s="38"/>
      <c r="P514" s="38"/>
      <c r="Q514" s="38"/>
      <c r="R514" s="39"/>
      <c r="S514" s="39"/>
      <c r="T514" s="13"/>
      <c r="U514" s="13"/>
      <c r="V514" s="13"/>
      <c r="Y514" s="13"/>
      <c r="Z514" s="13"/>
      <c r="AA514" s="13"/>
      <c r="AB514" s="13"/>
      <c r="AC514" s="13"/>
      <c r="AD514" s="13"/>
      <c r="AE514" s="13"/>
      <c r="AF514" s="13"/>
      <c r="AG514" s="13"/>
      <c r="AH514" s="13"/>
      <c r="AI514" s="13"/>
      <c r="AJ514" s="13"/>
      <c r="AL514" s="13"/>
      <c r="AN514" s="13"/>
      <c r="AO514" s="13"/>
      <c r="AP514" s="13"/>
      <c r="AQ514" s="13"/>
    </row>
    <row r="515" spans="1:43" ht="12" customHeight="1" x14ac:dyDescent="0.25">
      <c r="A515" s="48">
        <v>3420</v>
      </c>
      <c r="B515" s="48" t="s">
        <v>8427</v>
      </c>
      <c r="C515" s="48" t="s">
        <v>8428</v>
      </c>
      <c r="D515" s="48" t="s">
        <v>2922</v>
      </c>
      <c r="E515" s="62">
        <v>35.379300000000001</v>
      </c>
      <c r="F515" s="62">
        <v>35.9206</v>
      </c>
      <c r="G515" s="63">
        <v>-1500</v>
      </c>
      <c r="H515" s="63"/>
      <c r="K515" s="13" t="s">
        <v>39</v>
      </c>
      <c r="N515" s="38"/>
      <c r="O515" s="38"/>
      <c r="P515" s="38"/>
      <c r="Q515" s="38"/>
      <c r="R515" s="39"/>
      <c r="S515" s="39"/>
      <c r="T515" s="13"/>
      <c r="U515" s="13"/>
      <c r="V515" s="13"/>
      <c r="W515" s="79"/>
      <c r="X515" s="79"/>
      <c r="Y515" s="13"/>
      <c r="Z515" s="13"/>
      <c r="AA515" s="13"/>
      <c r="AB515" s="13"/>
      <c r="AC515" s="13"/>
      <c r="AD515" s="13"/>
      <c r="AE515" s="13"/>
      <c r="AF515" s="13"/>
      <c r="AG515" s="13"/>
      <c r="AH515" s="13"/>
      <c r="AI515" s="13"/>
      <c r="AJ515" s="13"/>
      <c r="AL515" s="13"/>
      <c r="AN515" s="13"/>
      <c r="AO515" s="13"/>
      <c r="AP515" s="13"/>
      <c r="AQ515" s="13"/>
    </row>
    <row r="516" spans="1:43" ht="12" customHeight="1" x14ac:dyDescent="0.25">
      <c r="A516" s="48">
        <v>3421</v>
      </c>
      <c r="B516" s="48" t="s">
        <v>8429</v>
      </c>
      <c r="C516" s="48" t="s">
        <v>8430</v>
      </c>
      <c r="D516" s="48" t="s">
        <v>2922</v>
      </c>
      <c r="E516" s="62">
        <v>35.305999999999997</v>
      </c>
      <c r="F516" s="62">
        <v>35.922699999999999</v>
      </c>
      <c r="G516" s="63">
        <v>-1500</v>
      </c>
      <c r="H516" s="63"/>
      <c r="J516" s="13" t="s">
        <v>39</v>
      </c>
      <c r="K516" s="13" t="s">
        <v>39</v>
      </c>
      <c r="N516" s="39"/>
      <c r="O516" s="38"/>
      <c r="P516" s="38"/>
      <c r="Q516" s="38"/>
      <c r="R516" s="39"/>
      <c r="S516" s="39"/>
      <c r="T516" s="13"/>
      <c r="U516" s="13"/>
      <c r="V516" s="13"/>
      <c r="W516" s="79"/>
      <c r="X516" s="79"/>
      <c r="Y516" s="13"/>
      <c r="Z516" s="13"/>
      <c r="AA516" s="13"/>
      <c r="AB516" s="13"/>
      <c r="AC516" s="13"/>
      <c r="AD516" s="13"/>
      <c r="AE516" s="13"/>
      <c r="AF516" s="13"/>
      <c r="AG516" s="13"/>
      <c r="AH516" s="13"/>
      <c r="AI516" s="13"/>
      <c r="AJ516" s="13"/>
      <c r="AL516" s="13"/>
      <c r="AN516" s="13"/>
      <c r="AO516" s="13"/>
      <c r="AP516" s="13"/>
      <c r="AQ516" s="13"/>
    </row>
    <row r="517" spans="1:43" ht="12" customHeight="1" x14ac:dyDescent="0.25">
      <c r="A517" s="48">
        <v>3422.1</v>
      </c>
      <c r="B517" s="48" t="s">
        <v>8431</v>
      </c>
      <c r="C517" s="48" t="s">
        <v>8432</v>
      </c>
      <c r="D517" s="48" t="s">
        <v>2922</v>
      </c>
      <c r="E517" s="62">
        <v>35.216200000000001</v>
      </c>
      <c r="F517" s="62">
        <v>35.949199999999998</v>
      </c>
      <c r="G517" s="63">
        <v>-1500</v>
      </c>
      <c r="H517" s="63"/>
      <c r="N517" s="38"/>
      <c r="O517" s="38"/>
      <c r="R517" s="39"/>
      <c r="S517" s="39"/>
      <c r="T517" s="13"/>
      <c r="U517" s="13"/>
      <c r="V517" s="13"/>
      <c r="W517" s="79"/>
      <c r="X517" s="79"/>
      <c r="Y517" s="13"/>
      <c r="Z517" s="13"/>
      <c r="AA517" s="13"/>
      <c r="AB517" s="13"/>
      <c r="AC517" s="13"/>
      <c r="AD517" s="13"/>
      <c r="AE517" s="13"/>
      <c r="AF517" s="13"/>
      <c r="AG517" s="13"/>
      <c r="AH517" s="13"/>
      <c r="AI517" s="13"/>
      <c r="AJ517" s="13"/>
      <c r="AL517" s="13"/>
      <c r="AN517" s="13"/>
      <c r="AO517" s="13"/>
      <c r="AP517" s="13"/>
      <c r="AQ517" s="13"/>
    </row>
    <row r="518" spans="1:43" ht="12" customHeight="1" x14ac:dyDescent="0.25">
      <c r="A518" s="48">
        <v>3433</v>
      </c>
      <c r="B518" s="48" t="s">
        <v>8433</v>
      </c>
      <c r="C518" s="48" t="s">
        <v>8434</v>
      </c>
      <c r="D518" s="48" t="s">
        <v>2922</v>
      </c>
      <c r="E518" s="62">
        <v>34.708500000000001</v>
      </c>
      <c r="F518" s="62">
        <v>35.985999999999997</v>
      </c>
      <c r="G518" s="63">
        <v>-1500</v>
      </c>
      <c r="H518" s="63"/>
      <c r="K518" s="13" t="s">
        <v>39</v>
      </c>
      <c r="Q518" s="38"/>
      <c r="S518" s="39"/>
      <c r="T518" s="13"/>
      <c r="U518" s="13"/>
      <c r="V518" s="13"/>
      <c r="Y518" s="13"/>
      <c r="Z518" s="13"/>
      <c r="AA518" s="13"/>
      <c r="AB518" s="13"/>
      <c r="AC518" s="13"/>
      <c r="AD518" s="13"/>
      <c r="AE518" s="13"/>
      <c r="AF518" s="13"/>
      <c r="AG518" s="13"/>
      <c r="AH518" s="13"/>
      <c r="AI518" s="13"/>
      <c r="AJ518" s="13"/>
      <c r="AL518" s="13"/>
      <c r="AN518" s="13"/>
      <c r="AO518" s="13"/>
      <c r="AP518" s="13"/>
      <c r="AQ518" s="13"/>
    </row>
    <row r="519" spans="1:43" ht="12" customHeight="1" x14ac:dyDescent="0.25">
      <c r="A519" s="48">
        <v>3436</v>
      </c>
      <c r="B519" s="48" t="s">
        <v>8435</v>
      </c>
      <c r="C519" s="48" t="s">
        <v>8436</v>
      </c>
      <c r="D519" s="48" t="s">
        <v>2962</v>
      </c>
      <c r="E519" s="62">
        <v>34.515000000000001</v>
      </c>
      <c r="F519" s="62">
        <v>35.957900000000002</v>
      </c>
      <c r="G519" s="63">
        <v>-1500</v>
      </c>
      <c r="H519" s="63"/>
      <c r="K519" s="13" t="s">
        <v>39</v>
      </c>
      <c r="O519" s="39"/>
      <c r="P519" s="39"/>
      <c r="Q519" s="39"/>
      <c r="R519" s="39"/>
      <c r="S519" s="39"/>
      <c r="T519" s="13"/>
      <c r="U519" s="13"/>
      <c r="V519" s="13"/>
      <c r="Y519" s="13"/>
      <c r="Z519" s="13"/>
      <c r="AA519" s="13"/>
      <c r="AB519" s="13"/>
      <c r="AC519" s="13"/>
      <c r="AD519" s="13"/>
      <c r="AE519" s="13"/>
      <c r="AF519" s="13"/>
      <c r="AG519" s="13"/>
      <c r="AH519" s="13"/>
      <c r="AI519" s="13"/>
      <c r="AJ519" s="13"/>
      <c r="AL519" s="13"/>
      <c r="AN519" s="13"/>
      <c r="AO519" s="13"/>
      <c r="AP519" s="13"/>
      <c r="AQ519" s="13"/>
    </row>
    <row r="520" spans="1:43" ht="12" customHeight="1" x14ac:dyDescent="0.25">
      <c r="A520" s="48">
        <v>3437</v>
      </c>
      <c r="B520" s="48" t="s">
        <v>8437</v>
      </c>
      <c r="C520" s="48" t="s">
        <v>8438</v>
      </c>
      <c r="D520" s="48" t="s">
        <v>2962</v>
      </c>
      <c r="E520" s="62">
        <v>34.5077</v>
      </c>
      <c r="F520" s="62">
        <v>35.946199999999997</v>
      </c>
      <c r="G520" s="63">
        <v>-1500</v>
      </c>
      <c r="H520" s="63"/>
      <c r="K520" s="13" t="s">
        <v>39</v>
      </c>
      <c r="N520" s="38"/>
      <c r="O520" s="38"/>
      <c r="Q520" s="38"/>
      <c r="R520" s="39"/>
      <c r="S520" s="39"/>
      <c r="T520" s="13"/>
      <c r="U520" s="13"/>
      <c r="V520" s="13"/>
      <c r="Y520" s="13"/>
      <c r="Z520" s="13"/>
      <c r="AA520" s="13"/>
      <c r="AB520" s="13"/>
      <c r="AC520" s="13"/>
      <c r="AD520" s="13"/>
      <c r="AE520" s="13"/>
      <c r="AF520" s="13"/>
      <c r="AG520" s="13"/>
      <c r="AH520" s="13"/>
      <c r="AI520" s="13"/>
      <c r="AJ520" s="13"/>
      <c r="AL520" s="13"/>
      <c r="AN520" s="13"/>
      <c r="AO520" s="13"/>
      <c r="AP520" s="13"/>
      <c r="AQ520" s="13"/>
    </row>
    <row r="521" spans="1:43" ht="12" customHeight="1" x14ac:dyDescent="0.25">
      <c r="A521" s="48">
        <v>3438</v>
      </c>
      <c r="B521" s="48" t="s">
        <v>8439</v>
      </c>
      <c r="C521" s="48" t="s">
        <v>8440</v>
      </c>
      <c r="D521" s="48" t="s">
        <v>2962</v>
      </c>
      <c r="E521" s="62">
        <v>34.457900000000002</v>
      </c>
      <c r="F521" s="62">
        <v>35.814100000000003</v>
      </c>
      <c r="G521" s="63">
        <v>-1500</v>
      </c>
      <c r="H521" s="63"/>
      <c r="K521" s="13" t="s">
        <v>39</v>
      </c>
      <c r="N521" s="38"/>
      <c r="O521" s="38"/>
      <c r="P521" s="38"/>
      <c r="Q521" s="38"/>
      <c r="R521" s="39"/>
      <c r="S521" s="39"/>
      <c r="T521" s="13"/>
      <c r="U521" s="13"/>
      <c r="V521" s="13"/>
      <c r="Y521" s="13"/>
      <c r="Z521" s="13"/>
      <c r="AA521" s="13"/>
      <c r="AB521" s="13"/>
      <c r="AC521" s="13"/>
      <c r="AD521" s="13"/>
      <c r="AE521" s="13"/>
      <c r="AF521" s="13"/>
      <c r="AG521" s="13"/>
      <c r="AH521" s="13"/>
      <c r="AI521" s="13"/>
      <c r="AJ521" s="13"/>
      <c r="AL521" s="13"/>
      <c r="AN521" s="13"/>
      <c r="AO521" s="13"/>
      <c r="AP521" s="13"/>
      <c r="AQ521" s="13"/>
    </row>
    <row r="522" spans="1:43" ht="12" customHeight="1" x14ac:dyDescent="0.25">
      <c r="A522" s="48">
        <v>3439</v>
      </c>
      <c r="C522" s="48" t="s">
        <v>8441</v>
      </c>
      <c r="D522" s="48" t="s">
        <v>2962</v>
      </c>
      <c r="E522" s="62">
        <v>34.457206999999997</v>
      </c>
      <c r="F522" s="62">
        <v>35.809198000000002</v>
      </c>
      <c r="G522" s="63">
        <v>-1500</v>
      </c>
      <c r="H522" s="63"/>
      <c r="K522" s="13" t="s">
        <v>39</v>
      </c>
      <c r="N522" s="38"/>
      <c r="O522" s="38"/>
      <c r="Q522" s="38"/>
      <c r="R522" s="39"/>
      <c r="S522" s="39"/>
      <c r="T522" s="13"/>
      <c r="U522" s="13"/>
      <c r="V522" s="13"/>
      <c r="Y522" s="13"/>
      <c r="Z522" s="13"/>
      <c r="AA522" s="13"/>
      <c r="AB522" s="13"/>
      <c r="AC522" s="13"/>
      <c r="AD522" s="13"/>
      <c r="AE522" s="13"/>
      <c r="AF522" s="13"/>
      <c r="AG522" s="13"/>
      <c r="AH522" s="13"/>
      <c r="AI522" s="13"/>
      <c r="AJ522" s="13"/>
      <c r="AL522" s="13"/>
      <c r="AN522" s="13"/>
      <c r="AO522" s="13"/>
      <c r="AP522" s="13"/>
      <c r="AQ522" s="13"/>
    </row>
    <row r="523" spans="1:43" ht="12" customHeight="1" x14ac:dyDescent="0.25">
      <c r="A523" s="48">
        <v>3440</v>
      </c>
      <c r="C523" s="48" t="s">
        <v>8442</v>
      </c>
      <c r="D523" s="48" t="s">
        <v>2962</v>
      </c>
      <c r="E523" s="62">
        <v>34.447000000000003</v>
      </c>
      <c r="F523" s="62">
        <v>35.8142</v>
      </c>
      <c r="G523" s="63">
        <v>-1500</v>
      </c>
      <c r="H523" s="63"/>
      <c r="K523" s="13" t="s">
        <v>39</v>
      </c>
      <c r="S523" s="39"/>
      <c r="T523" s="13"/>
      <c r="U523" s="13"/>
      <c r="V523" s="13"/>
      <c r="Y523" s="13"/>
      <c r="Z523" s="13"/>
      <c r="AA523" s="13"/>
      <c r="AB523" s="13"/>
      <c r="AC523" s="13"/>
      <c r="AD523" s="13"/>
      <c r="AE523" s="13"/>
      <c r="AF523" s="13"/>
      <c r="AG523" s="13"/>
      <c r="AH523" s="13"/>
      <c r="AI523" s="13"/>
      <c r="AJ523" s="13"/>
      <c r="AL523" s="13"/>
      <c r="AN523" s="13"/>
      <c r="AO523" s="13"/>
      <c r="AP523" s="13"/>
      <c r="AQ523" s="13"/>
    </row>
    <row r="524" spans="1:43" ht="12" customHeight="1" x14ac:dyDescent="0.25">
      <c r="A524" s="48">
        <v>3442</v>
      </c>
      <c r="B524" s="48" t="s">
        <v>8443</v>
      </c>
      <c r="C524" s="48" t="s">
        <v>8444</v>
      </c>
      <c r="D524" s="48" t="s">
        <v>2962</v>
      </c>
      <c r="E524" s="62">
        <v>34.360883000000001</v>
      </c>
      <c r="F524" s="62">
        <v>35.729176000000002</v>
      </c>
      <c r="G524" s="63">
        <v>-1500</v>
      </c>
      <c r="H524" s="63"/>
      <c r="K524" s="13" t="s">
        <v>39</v>
      </c>
      <c r="S524" s="39"/>
      <c r="T524" s="13"/>
      <c r="U524" s="13"/>
      <c r="V524" s="13"/>
      <c r="Y524" s="13"/>
      <c r="Z524" s="13"/>
      <c r="AA524" s="13"/>
      <c r="AB524" s="13"/>
      <c r="AC524" s="13"/>
      <c r="AD524" s="13"/>
      <c r="AE524" s="13"/>
      <c r="AF524" s="13"/>
      <c r="AG524" s="13"/>
      <c r="AH524" s="13"/>
      <c r="AI524" s="13"/>
      <c r="AJ524" s="13"/>
      <c r="AL524" s="13"/>
      <c r="AN524" s="13"/>
      <c r="AO524" s="13"/>
      <c r="AP524" s="13"/>
      <c r="AQ524" s="13"/>
    </row>
    <row r="525" spans="1:43" ht="12" customHeight="1" x14ac:dyDescent="0.25">
      <c r="A525" s="48">
        <v>3444</v>
      </c>
      <c r="C525" s="48" t="s">
        <v>8445</v>
      </c>
      <c r="D525" s="48" t="s">
        <v>2962</v>
      </c>
      <c r="E525" s="62">
        <v>34.328488</v>
      </c>
      <c r="F525" s="62">
        <v>35.723492999999998</v>
      </c>
      <c r="G525" s="63">
        <v>-1500</v>
      </c>
      <c r="H525" s="63"/>
      <c r="K525" s="13" t="s">
        <v>39</v>
      </c>
      <c r="S525" s="39"/>
      <c r="T525" s="13"/>
      <c r="U525" s="13"/>
      <c r="V525" s="13"/>
      <c r="Y525" s="13"/>
      <c r="Z525" s="13"/>
      <c r="AA525" s="13"/>
      <c r="AB525" s="13"/>
      <c r="AC525" s="13"/>
      <c r="AD525" s="13"/>
      <c r="AE525" s="13"/>
      <c r="AF525" s="13"/>
      <c r="AG525" s="13"/>
      <c r="AH525" s="13"/>
      <c r="AI525" s="13"/>
      <c r="AJ525" s="13"/>
      <c r="AL525" s="13"/>
      <c r="AN525" s="13"/>
      <c r="AO525" s="13"/>
      <c r="AP525" s="13"/>
      <c r="AQ525" s="13"/>
    </row>
    <row r="526" spans="1:43" ht="12" customHeight="1" x14ac:dyDescent="0.25">
      <c r="A526" s="48">
        <v>3448</v>
      </c>
      <c r="B526" s="48" t="s">
        <v>8446</v>
      </c>
      <c r="C526" s="48" t="s">
        <v>8447</v>
      </c>
      <c r="D526" s="48" t="s">
        <v>2962</v>
      </c>
      <c r="E526" s="62">
        <v>34.252127000000002</v>
      </c>
      <c r="F526" s="62">
        <v>35.656216999999998</v>
      </c>
      <c r="G526" s="63">
        <v>-1500</v>
      </c>
      <c r="H526" s="63"/>
      <c r="K526" s="13" t="s">
        <v>39</v>
      </c>
      <c r="N526" s="38"/>
      <c r="T526" s="13"/>
      <c r="U526" s="13"/>
      <c r="V526" s="13"/>
      <c r="Y526" s="13"/>
      <c r="Z526" s="13"/>
      <c r="AA526" s="13"/>
      <c r="AB526" s="13"/>
      <c r="AC526" s="13"/>
      <c r="AD526" s="13"/>
      <c r="AE526" s="13"/>
      <c r="AF526" s="13"/>
      <c r="AG526" s="13"/>
      <c r="AH526" s="13"/>
      <c r="AI526" s="13"/>
      <c r="AJ526" s="13"/>
      <c r="AL526" s="13"/>
      <c r="AN526" s="13"/>
      <c r="AO526" s="13"/>
      <c r="AP526" s="13"/>
      <c r="AQ526" s="13"/>
    </row>
    <row r="527" spans="1:43" ht="12" customHeight="1" x14ac:dyDescent="0.25">
      <c r="A527" s="48">
        <v>3461.1</v>
      </c>
      <c r="B527" s="48" t="s">
        <v>8448</v>
      </c>
      <c r="C527" s="48" t="s">
        <v>8449</v>
      </c>
      <c r="D527" s="48" t="s">
        <v>2962</v>
      </c>
      <c r="E527" s="62">
        <v>33.482399999999998</v>
      </c>
      <c r="F527" s="62">
        <v>35.322499999999998</v>
      </c>
      <c r="G527" s="63">
        <v>-1500</v>
      </c>
      <c r="H527" s="63"/>
      <c r="K527" s="13" t="s">
        <v>39</v>
      </c>
      <c r="S527" s="39"/>
      <c r="T527" s="13"/>
      <c r="U527" s="13"/>
      <c r="V527" s="13"/>
      <c r="Y527" s="13"/>
      <c r="Z527" s="13"/>
      <c r="AA527" s="13"/>
      <c r="AB527" s="13"/>
      <c r="AC527" s="13"/>
      <c r="AD527" s="13"/>
      <c r="AE527" s="13"/>
      <c r="AF527" s="13"/>
      <c r="AG527" s="13"/>
      <c r="AH527" s="13"/>
      <c r="AI527" s="13"/>
      <c r="AJ527" s="13"/>
      <c r="AL527" s="13"/>
      <c r="AN527" s="13"/>
      <c r="AO527" s="13"/>
      <c r="AP527" s="13"/>
      <c r="AQ527" s="13"/>
    </row>
    <row r="528" spans="1:43" ht="12" customHeight="1" x14ac:dyDescent="0.25">
      <c r="A528" s="48">
        <v>3477</v>
      </c>
      <c r="B528" s="48" t="s">
        <v>8450</v>
      </c>
      <c r="C528" s="48" t="s">
        <v>8451</v>
      </c>
      <c r="D528" s="48" t="s">
        <v>2987</v>
      </c>
      <c r="E528" s="62">
        <v>32.919400000000003</v>
      </c>
      <c r="F528" s="62">
        <v>35.088000000000001</v>
      </c>
      <c r="G528" s="63">
        <v>-1500</v>
      </c>
      <c r="H528" s="63"/>
      <c r="J528" s="13" t="s">
        <v>39</v>
      </c>
      <c r="K528" s="13" t="s">
        <v>39</v>
      </c>
      <c r="S528" s="39"/>
      <c r="T528" s="13"/>
      <c r="U528" s="13"/>
      <c r="V528" s="13"/>
      <c r="Y528" s="13"/>
      <c r="Z528" s="13"/>
      <c r="AA528" s="13"/>
      <c r="AB528" s="13"/>
      <c r="AC528" s="13"/>
      <c r="AD528" s="13"/>
      <c r="AE528" s="13"/>
      <c r="AF528" s="13"/>
      <c r="AG528" s="13"/>
      <c r="AH528" s="13"/>
      <c r="AI528" s="13"/>
      <c r="AJ528" s="13"/>
      <c r="AL528" s="13"/>
      <c r="AN528" s="13"/>
      <c r="AO528" s="13"/>
      <c r="AP528" s="13"/>
      <c r="AQ528" s="13"/>
    </row>
    <row r="529" spans="1:43" ht="12" customHeight="1" x14ac:dyDescent="0.25">
      <c r="A529" s="48">
        <v>3493</v>
      </c>
      <c r="C529" s="48" t="s">
        <v>8452</v>
      </c>
      <c r="D529" s="48" t="s">
        <v>2987</v>
      </c>
      <c r="E529" s="62">
        <v>32.4908</v>
      </c>
      <c r="F529" s="62">
        <v>34.8872</v>
      </c>
      <c r="G529" s="63">
        <v>-1500</v>
      </c>
      <c r="H529" s="63"/>
      <c r="S529" s="39"/>
      <c r="T529" s="13"/>
      <c r="U529" s="13"/>
      <c r="V529" s="13"/>
      <c r="Y529" s="13"/>
      <c r="Z529" s="13"/>
      <c r="AA529" s="13"/>
      <c r="AB529" s="13"/>
      <c r="AC529" s="13"/>
      <c r="AD529" s="13"/>
      <c r="AE529" s="13"/>
      <c r="AF529" s="13"/>
      <c r="AG529" s="13"/>
      <c r="AH529" s="13"/>
      <c r="AI529" s="13"/>
      <c r="AJ529" s="13"/>
      <c r="AL529" s="13"/>
      <c r="AN529" s="13"/>
      <c r="AO529" s="13"/>
      <c r="AP529" s="13"/>
      <c r="AQ529" s="13"/>
    </row>
    <row r="530" spans="1:43" ht="12" customHeight="1" x14ac:dyDescent="0.25">
      <c r="A530" s="48">
        <v>3498</v>
      </c>
      <c r="B530" s="48" t="s">
        <v>8453</v>
      </c>
      <c r="C530" s="48" t="s">
        <v>8454</v>
      </c>
      <c r="D530" s="48" t="s">
        <v>2987</v>
      </c>
      <c r="E530" s="62">
        <v>32.190300000000001</v>
      </c>
      <c r="F530" s="62">
        <v>34.803600000000003</v>
      </c>
      <c r="G530" s="63">
        <v>-1500</v>
      </c>
      <c r="H530" s="63"/>
      <c r="K530" s="13" t="s">
        <v>39</v>
      </c>
      <c r="S530" s="39"/>
      <c r="T530" s="13"/>
      <c r="U530" s="13"/>
      <c r="V530" s="13"/>
      <c r="Y530" s="13"/>
      <c r="Z530" s="13"/>
      <c r="AA530" s="13"/>
      <c r="AB530" s="13"/>
      <c r="AC530" s="13"/>
      <c r="AD530" s="13"/>
      <c r="AE530" s="13"/>
      <c r="AF530" s="13"/>
      <c r="AG530" s="13"/>
      <c r="AH530" s="13"/>
      <c r="AI530" s="13"/>
      <c r="AJ530" s="13"/>
      <c r="AL530" s="13"/>
      <c r="AN530" s="13"/>
      <c r="AO530" s="13"/>
      <c r="AP530" s="13"/>
      <c r="AQ530" s="13"/>
    </row>
    <row r="531" spans="1:43" ht="12" customHeight="1" x14ac:dyDescent="0.25">
      <c r="A531" s="48">
        <v>3504.1</v>
      </c>
      <c r="C531" s="48" t="s">
        <v>8455</v>
      </c>
      <c r="D531" s="48" t="s">
        <v>2987</v>
      </c>
      <c r="E531" s="62">
        <v>31.8232</v>
      </c>
      <c r="F531" s="62">
        <v>34.656399999999998</v>
      </c>
      <c r="G531" s="63">
        <v>-1500</v>
      </c>
      <c r="H531" s="63"/>
      <c r="S531" s="39"/>
      <c r="T531" s="13"/>
      <c r="U531" s="13"/>
      <c r="V531" s="13"/>
      <c r="Y531" s="13"/>
      <c r="Z531" s="13"/>
      <c r="AA531" s="13"/>
      <c r="AB531" s="13"/>
      <c r="AC531" s="13"/>
      <c r="AD531" s="13"/>
      <c r="AE531" s="13"/>
      <c r="AF531" s="13"/>
      <c r="AG531" s="13"/>
      <c r="AH531" s="13"/>
      <c r="AI531" s="13"/>
      <c r="AJ531" s="13"/>
      <c r="AL531" s="13"/>
      <c r="AN531" s="13"/>
      <c r="AO531" s="13"/>
      <c r="AP531" s="13"/>
      <c r="AQ531" s="13"/>
    </row>
    <row r="532" spans="1:43" ht="12" customHeight="1" x14ac:dyDescent="0.25">
      <c r="A532" s="48">
        <v>3505</v>
      </c>
      <c r="B532" s="48" t="s">
        <v>8456</v>
      </c>
      <c r="C532" s="48" t="s">
        <v>8457</v>
      </c>
      <c r="D532" s="48" t="s">
        <v>2987</v>
      </c>
      <c r="E532" s="62">
        <v>31.775400000000001</v>
      </c>
      <c r="F532" s="62">
        <v>34.619599999999998</v>
      </c>
      <c r="G532" s="63">
        <v>-1500</v>
      </c>
      <c r="H532" s="63"/>
      <c r="J532" s="13" t="s">
        <v>39</v>
      </c>
      <c r="K532" s="13" t="s">
        <v>39</v>
      </c>
      <c r="S532" s="39"/>
      <c r="T532" s="13"/>
      <c r="U532" s="13"/>
      <c r="V532" s="13"/>
      <c r="Y532" s="13"/>
      <c r="Z532" s="13"/>
      <c r="AA532" s="13"/>
      <c r="AB532" s="13"/>
      <c r="AC532" s="13"/>
      <c r="AD532" s="13"/>
      <c r="AE532" s="13"/>
      <c r="AF532" s="13"/>
      <c r="AG532" s="13"/>
      <c r="AH532" s="13"/>
      <c r="AI532" s="13"/>
      <c r="AJ532" s="13"/>
      <c r="AL532" s="13"/>
      <c r="AN532" s="13"/>
      <c r="AO532" s="13"/>
      <c r="AP532" s="13"/>
      <c r="AQ532" s="13"/>
    </row>
    <row r="533" spans="1:43" ht="12" customHeight="1" x14ac:dyDescent="0.25">
      <c r="A533" s="48">
        <v>3617</v>
      </c>
      <c r="B533" s="48" t="s">
        <v>8458</v>
      </c>
      <c r="C533" s="48" t="s">
        <v>8459</v>
      </c>
      <c r="D533" s="48" t="s">
        <v>8460</v>
      </c>
      <c r="E533" s="62">
        <v>15.2636</v>
      </c>
      <c r="F533" s="62">
        <v>39.660499999999999</v>
      </c>
      <c r="G533" s="63">
        <v>-1500</v>
      </c>
      <c r="H533" s="63"/>
      <c r="S533" s="39"/>
      <c r="T533" s="13"/>
      <c r="U533" s="13"/>
      <c r="V533" s="13"/>
      <c r="Y533" s="13"/>
      <c r="Z533" s="13"/>
      <c r="AA533" s="13"/>
      <c r="AB533" s="13"/>
      <c r="AC533" s="13"/>
      <c r="AD533" s="13"/>
      <c r="AE533" s="13"/>
      <c r="AF533" s="13"/>
      <c r="AG533" s="13"/>
      <c r="AH533" s="13"/>
      <c r="AI533" s="13"/>
      <c r="AJ533" s="13"/>
      <c r="AL533" s="13"/>
      <c r="AN533" s="13"/>
      <c r="AO533" s="13"/>
      <c r="AP533" s="13"/>
      <c r="AQ533" s="13"/>
    </row>
    <row r="534" spans="1:43" ht="12" customHeight="1" x14ac:dyDescent="0.25">
      <c r="A534" s="48">
        <v>3806.5</v>
      </c>
      <c r="C534" s="48" t="s">
        <v>8461</v>
      </c>
      <c r="D534" s="48" t="s">
        <v>3182</v>
      </c>
      <c r="E534" s="62">
        <v>30.763000000000002</v>
      </c>
      <c r="F534" s="62">
        <v>46.615000000000002</v>
      </c>
      <c r="G534" s="63">
        <v>-1500</v>
      </c>
      <c r="H534" s="63"/>
      <c r="S534" s="39"/>
      <c r="T534" s="13"/>
      <c r="U534" s="13"/>
      <c r="V534" s="13"/>
      <c r="Y534" s="13"/>
      <c r="Z534" s="13"/>
      <c r="AA534" s="13"/>
      <c r="AB534" s="13"/>
      <c r="AC534" s="13"/>
      <c r="AD534" s="13"/>
      <c r="AE534" s="13"/>
      <c r="AF534" s="13"/>
      <c r="AG534" s="13"/>
      <c r="AH534" s="13"/>
      <c r="AI534" s="13"/>
      <c r="AJ534" s="13"/>
      <c r="AL534" s="13"/>
      <c r="AN534" s="13"/>
      <c r="AO534" s="13"/>
      <c r="AP534" s="13"/>
      <c r="AQ534" s="13"/>
    </row>
    <row r="535" spans="1:43" ht="12" customHeight="1" x14ac:dyDescent="0.25">
      <c r="A535" s="48">
        <v>3806.6</v>
      </c>
      <c r="C535" s="48" t="s">
        <v>8462</v>
      </c>
      <c r="D535" s="48" t="s">
        <v>3182</v>
      </c>
      <c r="E535" s="62">
        <v>30.7</v>
      </c>
      <c r="F535" s="62">
        <v>47.133299999999998</v>
      </c>
      <c r="G535" s="63">
        <v>-1500</v>
      </c>
      <c r="H535" s="63"/>
      <c r="S535" s="39"/>
      <c r="T535" s="13"/>
      <c r="U535" s="13"/>
      <c r="V535" s="13"/>
      <c r="Y535" s="13"/>
      <c r="Z535" s="13"/>
      <c r="AA535" s="13"/>
      <c r="AB535" s="13"/>
      <c r="AC535" s="13"/>
      <c r="AD535" s="13"/>
      <c r="AE535" s="13"/>
      <c r="AF535" s="13"/>
      <c r="AG535" s="13"/>
      <c r="AH535" s="13"/>
      <c r="AI535" s="13"/>
      <c r="AJ535" s="13"/>
      <c r="AL535" s="13"/>
      <c r="AN535" s="13"/>
      <c r="AO535" s="13"/>
      <c r="AP535" s="13"/>
      <c r="AQ535" s="13"/>
    </row>
    <row r="536" spans="1:43" ht="12" customHeight="1" x14ac:dyDescent="0.25">
      <c r="A536" s="48">
        <v>3861.1</v>
      </c>
      <c r="B536" s="48" t="s">
        <v>8463</v>
      </c>
      <c r="C536" s="48" t="s">
        <v>8464</v>
      </c>
      <c r="D536" s="48" t="s">
        <v>7724</v>
      </c>
      <c r="E536" s="62">
        <v>22.233000000000001</v>
      </c>
      <c r="F536" s="62">
        <v>68.962999999999994</v>
      </c>
      <c r="G536" s="63">
        <v>-1500</v>
      </c>
      <c r="H536" s="63"/>
      <c r="S536" s="39"/>
      <c r="T536" s="13"/>
      <c r="U536" s="13"/>
      <c r="V536" s="13"/>
      <c r="Y536" s="13"/>
      <c r="Z536" s="13"/>
      <c r="AA536" s="13"/>
      <c r="AB536" s="13"/>
      <c r="AC536" s="13"/>
      <c r="AD536" s="13"/>
      <c r="AE536" s="13"/>
      <c r="AF536" s="13"/>
      <c r="AG536" s="13"/>
      <c r="AH536" s="13"/>
      <c r="AI536" s="13"/>
      <c r="AJ536" s="13"/>
      <c r="AL536" s="13"/>
      <c r="AN536" s="13"/>
      <c r="AO536" s="13"/>
      <c r="AP536" s="13"/>
      <c r="AQ536" s="13"/>
    </row>
    <row r="537" spans="1:43" ht="12" customHeight="1" x14ac:dyDescent="0.25">
      <c r="A537" s="48">
        <v>3862.3</v>
      </c>
      <c r="C537" s="48" t="s">
        <v>8465</v>
      </c>
      <c r="D537" s="48" t="s">
        <v>7724</v>
      </c>
      <c r="E537" s="62">
        <v>21.700299999999999</v>
      </c>
      <c r="F537" s="62">
        <v>72.747200000000007</v>
      </c>
      <c r="G537" s="63">
        <v>-1500</v>
      </c>
      <c r="H537" s="63"/>
      <c r="S537" s="39"/>
      <c r="T537" s="13"/>
      <c r="U537" s="13"/>
      <c r="V537" s="13"/>
      <c r="Y537" s="13"/>
      <c r="Z537" s="13"/>
      <c r="AA537" s="13"/>
      <c r="AB537" s="13"/>
      <c r="AC537" s="13"/>
      <c r="AD537" s="13"/>
      <c r="AE537" s="13"/>
      <c r="AF537" s="13"/>
      <c r="AG537" s="13"/>
      <c r="AH537" s="13"/>
      <c r="AI537" s="13"/>
      <c r="AJ537" s="13"/>
      <c r="AL537" s="13"/>
      <c r="AN537" s="13"/>
      <c r="AO537" s="13"/>
      <c r="AP537" s="13"/>
      <c r="AQ537" s="13"/>
    </row>
    <row r="538" spans="1:43" ht="12" customHeight="1" x14ac:dyDescent="0.25">
      <c r="A538" s="48">
        <v>3862.5</v>
      </c>
      <c r="C538" s="48" t="s">
        <v>8466</v>
      </c>
      <c r="D538" s="48" t="s">
        <v>7724</v>
      </c>
      <c r="E538" s="62">
        <v>21.4832</v>
      </c>
      <c r="F538" s="62">
        <v>72.700299999999999</v>
      </c>
      <c r="G538" s="63">
        <v>-1500</v>
      </c>
      <c r="H538" s="63"/>
      <c r="S538" s="39"/>
      <c r="T538" s="13"/>
      <c r="U538" s="13"/>
      <c r="V538" s="13"/>
      <c r="Y538" s="13"/>
      <c r="Z538" s="13"/>
      <c r="AA538" s="13"/>
      <c r="AB538" s="13"/>
      <c r="AC538" s="13"/>
      <c r="AD538" s="13"/>
      <c r="AE538" s="13"/>
      <c r="AF538" s="13"/>
      <c r="AG538" s="13"/>
      <c r="AH538" s="13"/>
      <c r="AI538" s="13"/>
      <c r="AJ538" s="13"/>
      <c r="AL538" s="13"/>
      <c r="AN538" s="13"/>
      <c r="AO538" s="13"/>
      <c r="AP538" s="13"/>
      <c r="AQ538" s="13"/>
    </row>
    <row r="539" spans="1:43" ht="12" customHeight="1" x14ac:dyDescent="0.25">
      <c r="A539" s="48">
        <v>3865.4</v>
      </c>
      <c r="B539" s="48" t="s">
        <v>8467</v>
      </c>
      <c r="C539" s="48" t="s">
        <v>8468</v>
      </c>
      <c r="D539" s="48" t="s">
        <v>7693</v>
      </c>
      <c r="E539" s="62">
        <v>6</v>
      </c>
      <c r="F539" s="62">
        <v>80.22</v>
      </c>
      <c r="G539" s="63">
        <v>-1500</v>
      </c>
      <c r="H539" s="63"/>
      <c r="S539" s="39"/>
      <c r="T539" s="13"/>
      <c r="U539" s="13"/>
      <c r="V539" s="13"/>
      <c r="Y539" s="13"/>
      <c r="Z539" s="13"/>
      <c r="AA539" s="13"/>
      <c r="AB539" s="13"/>
      <c r="AC539" s="13"/>
      <c r="AD539" s="13"/>
      <c r="AE539" s="13"/>
      <c r="AF539" s="13"/>
      <c r="AG539" s="13"/>
      <c r="AH539" s="13"/>
      <c r="AI539" s="13"/>
      <c r="AJ539" s="13"/>
      <c r="AL539" s="13"/>
      <c r="AN539" s="13"/>
      <c r="AO539" s="13"/>
      <c r="AP539" s="13"/>
      <c r="AQ539" s="13"/>
    </row>
    <row r="540" spans="1:43" ht="12" customHeight="1" x14ac:dyDescent="0.25">
      <c r="A540" s="48">
        <v>3868.4</v>
      </c>
      <c r="B540" s="48" t="s">
        <v>8469</v>
      </c>
      <c r="C540" s="48" t="s">
        <v>8470</v>
      </c>
      <c r="D540" s="48" t="s">
        <v>3279</v>
      </c>
      <c r="E540" s="62">
        <v>31.049199999999999</v>
      </c>
      <c r="F540" s="62">
        <v>33.008800000000001</v>
      </c>
      <c r="G540" s="63">
        <v>-1500</v>
      </c>
      <c r="H540" s="63"/>
      <c r="N540" s="38"/>
      <c r="S540" s="39"/>
      <c r="T540" s="13"/>
      <c r="U540" s="13"/>
      <c r="V540" s="13"/>
      <c r="Y540" s="13"/>
      <c r="Z540" s="13"/>
      <c r="AA540" s="13"/>
      <c r="AB540" s="13"/>
      <c r="AC540" s="13"/>
      <c r="AD540" s="13"/>
      <c r="AE540" s="13"/>
      <c r="AF540" s="13"/>
      <c r="AG540" s="13"/>
      <c r="AH540" s="13"/>
      <c r="AI540" s="13"/>
      <c r="AJ540" s="13"/>
      <c r="AL540" s="13"/>
      <c r="AN540" s="13"/>
      <c r="AO540" s="13"/>
      <c r="AP540" s="13"/>
      <c r="AQ540" s="13"/>
    </row>
    <row r="541" spans="1:43" ht="12" customHeight="1" x14ac:dyDescent="0.25">
      <c r="A541" s="48">
        <v>3875.1</v>
      </c>
      <c r="B541" s="48" t="s">
        <v>8471</v>
      </c>
      <c r="C541" s="48" t="s">
        <v>8472</v>
      </c>
      <c r="D541" s="48" t="s">
        <v>3279</v>
      </c>
      <c r="E541" s="62">
        <v>30.941299999999998</v>
      </c>
      <c r="F541" s="62">
        <v>32.49</v>
      </c>
      <c r="G541" s="63">
        <v>-1500</v>
      </c>
      <c r="H541" s="63"/>
      <c r="N541" s="38"/>
      <c r="O541" s="38"/>
      <c r="P541" s="38"/>
      <c r="T541" s="13"/>
      <c r="U541" s="13"/>
      <c r="V541" s="13"/>
      <c r="Y541" s="13"/>
      <c r="Z541" s="13"/>
      <c r="AA541" s="13"/>
      <c r="AB541" s="13"/>
      <c r="AC541" s="13"/>
      <c r="AD541" s="13"/>
      <c r="AE541" s="13"/>
      <c r="AF541" s="13"/>
      <c r="AG541" s="13"/>
      <c r="AH541" s="13"/>
      <c r="AI541" s="13"/>
      <c r="AJ541" s="13"/>
      <c r="AL541" s="13"/>
      <c r="AN541" s="13"/>
      <c r="AO541" s="13"/>
      <c r="AP541" s="13"/>
      <c r="AQ541" s="13"/>
    </row>
    <row r="542" spans="1:43" ht="12" customHeight="1" x14ac:dyDescent="0.25">
      <c r="A542" s="48">
        <v>3875.2</v>
      </c>
      <c r="B542" s="48" t="s">
        <v>8473</v>
      </c>
      <c r="C542" s="48" t="s">
        <v>8474</v>
      </c>
      <c r="D542" s="48" t="s">
        <v>3279</v>
      </c>
      <c r="E542" s="62">
        <v>30.911899999999999</v>
      </c>
      <c r="F542" s="62">
        <v>32.453000000000003</v>
      </c>
      <c r="G542" s="63">
        <v>-1500</v>
      </c>
      <c r="H542" s="63"/>
      <c r="N542" s="38"/>
      <c r="Q542" s="4"/>
      <c r="R542" s="4"/>
      <c r="S542" s="39"/>
      <c r="T542" s="13"/>
      <c r="U542" s="13"/>
      <c r="V542" s="13"/>
      <c r="Y542" s="13"/>
      <c r="Z542" s="13"/>
      <c r="AA542" s="13"/>
      <c r="AB542" s="13"/>
      <c r="AC542" s="13"/>
      <c r="AD542" s="13"/>
      <c r="AE542" s="13"/>
      <c r="AF542" s="13"/>
      <c r="AG542" s="13"/>
      <c r="AH542" s="13"/>
      <c r="AI542" s="13"/>
      <c r="AJ542" s="13"/>
      <c r="AL542" s="13"/>
      <c r="AN542" s="13"/>
      <c r="AO542" s="13"/>
      <c r="AP542" s="13"/>
      <c r="AQ542" s="13"/>
    </row>
    <row r="543" spans="1:43" ht="12" customHeight="1" x14ac:dyDescent="0.25">
      <c r="A543" s="48">
        <v>3876</v>
      </c>
      <c r="B543" s="48" t="s">
        <v>8475</v>
      </c>
      <c r="C543" s="48" t="s">
        <v>8476</v>
      </c>
      <c r="D543" s="48" t="s">
        <v>3279</v>
      </c>
      <c r="E543" s="62">
        <v>30.923999999999999</v>
      </c>
      <c r="F543" s="62">
        <v>32.412999999999997</v>
      </c>
      <c r="G543" s="63">
        <v>-1500</v>
      </c>
      <c r="H543" s="63"/>
      <c r="N543" s="38"/>
      <c r="Q543" s="4"/>
      <c r="R543" s="4"/>
      <c r="S543" s="39"/>
      <c r="T543" s="13"/>
      <c r="U543" s="13"/>
      <c r="V543" s="13"/>
      <c r="Y543" s="13"/>
      <c r="Z543" s="13"/>
      <c r="AA543" s="13"/>
      <c r="AB543" s="13"/>
      <c r="AC543" s="13"/>
      <c r="AD543" s="13"/>
      <c r="AE543" s="13"/>
      <c r="AF543" s="13"/>
      <c r="AG543" s="13"/>
      <c r="AH543" s="13"/>
      <c r="AI543" s="13"/>
      <c r="AJ543" s="13"/>
      <c r="AL543" s="13"/>
      <c r="AN543" s="13"/>
      <c r="AO543" s="13"/>
      <c r="AP543" s="13"/>
      <c r="AQ543" s="13"/>
    </row>
    <row r="544" spans="1:43" ht="12" customHeight="1" x14ac:dyDescent="0.25">
      <c r="A544" s="48">
        <v>3877.1</v>
      </c>
      <c r="B544" s="48" t="s">
        <v>8477</v>
      </c>
      <c r="C544" s="48" t="s">
        <v>8478</v>
      </c>
      <c r="D544" s="48" t="s">
        <v>3279</v>
      </c>
      <c r="E544" s="62">
        <v>30.931999999999999</v>
      </c>
      <c r="F544" s="62">
        <v>32.3795</v>
      </c>
      <c r="G544" s="63">
        <v>-1500</v>
      </c>
      <c r="H544" s="63"/>
      <c r="R544" s="39"/>
      <c r="S544" s="39"/>
      <c r="T544" s="13"/>
      <c r="U544" s="13"/>
      <c r="V544" s="13"/>
      <c r="Y544" s="13"/>
      <c r="Z544" s="13"/>
      <c r="AA544" s="13"/>
      <c r="AB544" s="13"/>
      <c r="AC544" s="13"/>
      <c r="AD544" s="13"/>
      <c r="AE544" s="13"/>
      <c r="AF544" s="13"/>
      <c r="AG544" s="13"/>
      <c r="AH544" s="13"/>
      <c r="AI544" s="13"/>
      <c r="AJ544" s="13"/>
      <c r="AL544" s="13"/>
      <c r="AN544" s="13"/>
      <c r="AO544" s="13"/>
      <c r="AP544" s="13"/>
      <c r="AQ544" s="13"/>
    </row>
    <row r="545" spans="1:43" ht="12" customHeight="1" x14ac:dyDescent="0.25">
      <c r="A545" s="48">
        <v>3891</v>
      </c>
      <c r="B545" s="48" t="s">
        <v>8479</v>
      </c>
      <c r="C545" s="48" t="s">
        <v>8480</v>
      </c>
      <c r="D545" s="48" t="s">
        <v>3279</v>
      </c>
      <c r="E545" s="62">
        <v>30.5473</v>
      </c>
      <c r="F545" s="62">
        <v>31.962599999999998</v>
      </c>
      <c r="G545" s="63">
        <v>-1500</v>
      </c>
      <c r="H545" s="63"/>
      <c r="N545" s="38"/>
      <c r="T545" s="13"/>
      <c r="U545" s="13"/>
      <c r="V545" s="13"/>
      <c r="Y545" s="13"/>
      <c r="Z545" s="13"/>
      <c r="AA545" s="13"/>
      <c r="AB545" s="13"/>
      <c r="AC545" s="13"/>
      <c r="AD545" s="13"/>
      <c r="AE545" s="13"/>
      <c r="AF545" s="13"/>
      <c r="AG545" s="13"/>
      <c r="AH545" s="13"/>
      <c r="AI545" s="13"/>
      <c r="AJ545" s="13"/>
      <c r="AL545" s="13"/>
      <c r="AN545" s="13"/>
      <c r="AO545" s="13"/>
      <c r="AP545" s="13"/>
      <c r="AQ545" s="13"/>
    </row>
    <row r="546" spans="1:43" ht="12" customHeight="1" x14ac:dyDescent="0.25">
      <c r="A546" s="48">
        <v>3892.3</v>
      </c>
      <c r="B546" s="48" t="s">
        <v>8481</v>
      </c>
      <c r="C546" s="48" t="s">
        <v>8482</v>
      </c>
      <c r="D546" s="48" t="s">
        <v>3279</v>
      </c>
      <c r="E546" s="62">
        <v>30.415299999999998</v>
      </c>
      <c r="F546" s="62">
        <v>32.353999999999999</v>
      </c>
      <c r="G546" s="63">
        <v>-1500</v>
      </c>
      <c r="H546" s="63"/>
      <c r="N546" s="38"/>
      <c r="S546" s="39"/>
      <c r="T546" s="13"/>
      <c r="U546" s="13"/>
      <c r="V546" s="13"/>
      <c r="Y546" s="13"/>
      <c r="Z546" s="13"/>
      <c r="AA546" s="13"/>
      <c r="AB546" s="13"/>
      <c r="AC546" s="13"/>
      <c r="AD546" s="13"/>
      <c r="AE546" s="13"/>
      <c r="AF546" s="13"/>
      <c r="AG546" s="13"/>
      <c r="AH546" s="13"/>
      <c r="AI546" s="13"/>
      <c r="AJ546" s="13"/>
      <c r="AL546" s="13"/>
      <c r="AN546" s="13"/>
      <c r="AO546" s="13"/>
      <c r="AP546" s="13"/>
      <c r="AQ546" s="13"/>
    </row>
    <row r="547" spans="1:43" ht="12" customHeight="1" x14ac:dyDescent="0.25">
      <c r="A547" s="48">
        <v>3907.1</v>
      </c>
      <c r="B547" s="48" t="s">
        <v>8483</v>
      </c>
      <c r="C547" s="48" t="s">
        <v>8484</v>
      </c>
      <c r="D547" s="48" t="s">
        <v>3279</v>
      </c>
      <c r="E547" s="62">
        <v>30.597799999999999</v>
      </c>
      <c r="F547" s="62">
        <v>31.1433</v>
      </c>
      <c r="G547" s="63">
        <v>-1500</v>
      </c>
      <c r="H547" s="63"/>
      <c r="J547" s="13" t="s">
        <v>39</v>
      </c>
      <c r="N547" s="38"/>
      <c r="O547" s="38"/>
      <c r="P547" s="38"/>
      <c r="Q547" s="38"/>
      <c r="R547" s="39"/>
      <c r="S547" s="39"/>
      <c r="T547" s="13"/>
      <c r="U547" s="13"/>
      <c r="V547" s="13"/>
      <c r="Y547" s="13"/>
      <c r="Z547" s="13"/>
      <c r="AA547" s="13"/>
      <c r="AB547" s="13"/>
      <c r="AC547" s="13"/>
      <c r="AD547" s="13"/>
      <c r="AE547" s="13"/>
      <c r="AF547" s="13"/>
      <c r="AG547" s="13"/>
      <c r="AH547" s="13"/>
      <c r="AI547" s="13"/>
      <c r="AJ547" s="13"/>
      <c r="AL547" s="13"/>
      <c r="AN547" s="13"/>
      <c r="AO547" s="13"/>
      <c r="AP547" s="13"/>
      <c r="AQ547" s="13"/>
    </row>
    <row r="548" spans="1:43" ht="12" customHeight="1" x14ac:dyDescent="0.25">
      <c r="A548" s="48">
        <v>3944</v>
      </c>
      <c r="B548" s="48" t="s">
        <v>8485</v>
      </c>
      <c r="C548" s="48" t="s">
        <v>8486</v>
      </c>
      <c r="D548" s="48" t="s">
        <v>3279</v>
      </c>
      <c r="E548" s="62">
        <v>30.956499999999998</v>
      </c>
      <c r="F548" s="62">
        <v>29.540199999999999</v>
      </c>
      <c r="G548" s="63">
        <v>-1500</v>
      </c>
      <c r="H548" s="63"/>
      <c r="O548" s="38"/>
      <c r="R548" s="39"/>
      <c r="S548" s="39"/>
      <c r="T548" s="13"/>
      <c r="U548" s="13"/>
      <c r="V548" s="13"/>
      <c r="Y548" s="13"/>
      <c r="Z548" s="13"/>
      <c r="AA548" s="13"/>
      <c r="AB548" s="13"/>
      <c r="AC548" s="13"/>
      <c r="AD548" s="13"/>
      <c r="AE548" s="13"/>
      <c r="AF548" s="13"/>
      <c r="AG548" s="13"/>
      <c r="AH548" s="13"/>
      <c r="AI548" s="13"/>
      <c r="AJ548" s="13"/>
      <c r="AL548" s="13"/>
      <c r="AN548" s="13"/>
      <c r="AO548" s="13"/>
      <c r="AP548" s="13"/>
      <c r="AQ548" s="13"/>
    </row>
    <row r="549" spans="1:43" ht="12" customHeight="1" x14ac:dyDescent="0.25">
      <c r="A549" s="4">
        <v>4297</v>
      </c>
      <c r="B549" s="48" t="s">
        <v>8487</v>
      </c>
      <c r="C549" s="4" t="s">
        <v>6490</v>
      </c>
      <c r="D549" s="4" t="s">
        <v>3828</v>
      </c>
      <c r="E549" s="93">
        <v>35.914054999999998</v>
      </c>
      <c r="F549" s="93">
        <v>-5.418304</v>
      </c>
      <c r="G549" s="13">
        <v>-1500</v>
      </c>
      <c r="J549" s="13" t="s">
        <v>39</v>
      </c>
      <c r="O549" s="38"/>
      <c r="Q549" s="38"/>
      <c r="S549" s="39"/>
      <c r="T549" s="13"/>
      <c r="U549" s="13"/>
      <c r="V549" s="13"/>
      <c r="Y549" s="13"/>
      <c r="Z549" s="13"/>
      <c r="AA549" s="13"/>
      <c r="AB549" s="13"/>
      <c r="AC549" s="13"/>
      <c r="AD549" s="13"/>
      <c r="AE549" s="13"/>
      <c r="AF549" s="13"/>
      <c r="AG549" s="13"/>
      <c r="AH549" s="13"/>
      <c r="AI549" s="13"/>
      <c r="AJ549" s="13"/>
      <c r="AL549" s="13"/>
      <c r="AN549" s="13"/>
      <c r="AO549" s="13"/>
      <c r="AP549" s="13"/>
      <c r="AQ549" s="13"/>
    </row>
    <row r="550" spans="1:43" ht="12" customHeight="1" x14ac:dyDescent="0.25">
      <c r="A550" s="48">
        <v>1888</v>
      </c>
      <c r="B550" s="48" t="s">
        <v>8488</v>
      </c>
      <c r="C550" s="48" t="s">
        <v>8489</v>
      </c>
      <c r="D550" s="48" t="s">
        <v>7763</v>
      </c>
      <c r="E550" s="62">
        <v>37.6</v>
      </c>
      <c r="F550" s="62">
        <v>22.8</v>
      </c>
      <c r="G550" s="63">
        <v>-1450</v>
      </c>
      <c r="H550" s="63"/>
      <c r="J550" s="13" t="s">
        <v>39</v>
      </c>
      <c r="N550" s="38"/>
      <c r="O550" s="38"/>
      <c r="P550" s="38"/>
      <c r="R550" s="39"/>
      <c r="S550" s="39"/>
      <c r="T550" s="13"/>
      <c r="U550" s="13"/>
      <c r="V550" s="13"/>
      <c r="Y550" s="13"/>
      <c r="Z550" s="13"/>
      <c r="AA550" s="13"/>
      <c r="AB550" s="13"/>
      <c r="AC550" s="13"/>
      <c r="AD550" s="13"/>
      <c r="AE550" s="13"/>
      <c r="AF550" s="13"/>
      <c r="AG550" s="13"/>
      <c r="AH550" s="13"/>
      <c r="AI550" s="13"/>
      <c r="AJ550" s="13"/>
      <c r="AL550" s="13"/>
      <c r="AN550" s="13"/>
      <c r="AO550" s="13"/>
      <c r="AP550" s="13"/>
      <c r="AQ550" s="13"/>
    </row>
    <row r="551" spans="1:43" ht="12" customHeight="1" x14ac:dyDescent="0.25">
      <c r="A551" s="48">
        <v>1939</v>
      </c>
      <c r="B551" s="48" t="s">
        <v>8490</v>
      </c>
      <c r="C551" s="48" t="s">
        <v>8491</v>
      </c>
      <c r="D551" s="48" t="s">
        <v>7763</v>
      </c>
      <c r="E551" s="62">
        <v>36.994849000000002</v>
      </c>
      <c r="F551" s="62">
        <v>21.657197</v>
      </c>
      <c r="G551" s="63">
        <v>-1450</v>
      </c>
      <c r="H551" s="63"/>
      <c r="J551" s="13" t="s">
        <v>39</v>
      </c>
      <c r="S551" s="39"/>
      <c r="T551" s="13"/>
      <c r="U551" s="13"/>
      <c r="V551" s="13"/>
      <c r="Y551" s="13"/>
      <c r="Z551" s="13"/>
      <c r="AA551" s="13"/>
      <c r="AB551" s="13"/>
      <c r="AC551" s="13"/>
      <c r="AD551" s="13"/>
      <c r="AE551" s="13"/>
      <c r="AF551" s="13"/>
      <c r="AG551" s="13"/>
      <c r="AH551" s="13"/>
      <c r="AI551" s="13"/>
      <c r="AJ551" s="13"/>
      <c r="AL551" s="13"/>
      <c r="AN551" s="13"/>
      <c r="AO551" s="13"/>
      <c r="AP551" s="13"/>
      <c r="AQ551" s="13"/>
    </row>
    <row r="552" spans="1:43" ht="12" customHeight="1" x14ac:dyDescent="0.25">
      <c r="A552" s="48">
        <v>585</v>
      </c>
      <c r="B552" s="48" t="s">
        <v>8492</v>
      </c>
      <c r="C552" s="48" t="s">
        <v>8493</v>
      </c>
      <c r="D552" s="48" t="s">
        <v>246</v>
      </c>
      <c r="E552" s="62">
        <v>47.293999999999997</v>
      </c>
      <c r="F552" s="62">
        <v>-2.1789999999999998</v>
      </c>
      <c r="G552" s="63">
        <v>-1400</v>
      </c>
      <c r="H552" s="63"/>
      <c r="N552" s="38"/>
      <c r="Q552" s="38"/>
      <c r="R552" s="39"/>
      <c r="S552" s="39"/>
      <c r="T552" s="13"/>
      <c r="U552" s="13"/>
      <c r="V552" s="13"/>
      <c r="Y552" s="13"/>
      <c r="Z552" s="13"/>
      <c r="AA552" s="13"/>
      <c r="AB552" s="13"/>
      <c r="AC552" s="13"/>
      <c r="AD552" s="13"/>
      <c r="AE552" s="13"/>
      <c r="AF552" s="13"/>
      <c r="AG552" s="13"/>
      <c r="AH552" s="13"/>
      <c r="AI552" s="13"/>
      <c r="AJ552" s="13"/>
      <c r="AL552" s="13"/>
      <c r="AN552" s="13"/>
      <c r="AO552" s="13"/>
      <c r="AP552" s="13"/>
      <c r="AQ552" s="13"/>
    </row>
    <row r="553" spans="1:43" ht="12" customHeight="1" x14ac:dyDescent="0.25">
      <c r="A553" s="48">
        <v>635</v>
      </c>
      <c r="C553" s="48" t="s">
        <v>8494</v>
      </c>
      <c r="D553" s="48" t="s">
        <v>303</v>
      </c>
      <c r="E553" s="62">
        <v>43.424999999999997</v>
      </c>
      <c r="F553" s="62">
        <v>3.6779999999999999</v>
      </c>
      <c r="G553" s="63">
        <v>-1400</v>
      </c>
      <c r="H553" s="63"/>
      <c r="N553" s="38"/>
      <c r="O553" s="38"/>
      <c r="P553" s="38"/>
      <c r="S553" s="39"/>
      <c r="T553" s="13"/>
      <c r="U553" s="13"/>
      <c r="V553" s="13"/>
      <c r="Y553" s="13"/>
      <c r="Z553" s="13"/>
      <c r="AA553" s="13"/>
      <c r="AB553" s="13"/>
      <c r="AC553" s="13"/>
      <c r="AD553" s="13"/>
      <c r="AE553" s="13"/>
      <c r="AF553" s="13"/>
      <c r="AG553" s="13"/>
      <c r="AH553" s="13"/>
      <c r="AI553" s="13"/>
      <c r="AJ553" s="13"/>
      <c r="AL553" s="13"/>
      <c r="AN553" s="13"/>
      <c r="AO553" s="13"/>
      <c r="AP553" s="13"/>
      <c r="AQ553" s="13"/>
    </row>
    <row r="554" spans="1:43" ht="12" customHeight="1" x14ac:dyDescent="0.25">
      <c r="A554" s="48">
        <v>1162.0999999999999</v>
      </c>
      <c r="C554" s="48" t="s">
        <v>8495</v>
      </c>
      <c r="D554" s="48" t="s">
        <v>712</v>
      </c>
      <c r="E554" s="62">
        <v>37.232999999999997</v>
      </c>
      <c r="F554" s="62">
        <v>13.624000000000001</v>
      </c>
      <c r="G554" s="63">
        <v>-1400</v>
      </c>
      <c r="H554" s="63"/>
      <c r="N554" s="38"/>
      <c r="O554" s="38"/>
      <c r="P554" s="38"/>
      <c r="R554" s="39"/>
      <c r="S554" s="39"/>
      <c r="T554" s="13"/>
      <c r="U554" s="13"/>
      <c r="V554" s="13"/>
      <c r="Y554" s="13"/>
      <c r="Z554" s="13"/>
      <c r="AA554" s="13"/>
      <c r="AB554" s="13"/>
      <c r="AC554" s="13"/>
      <c r="AD554" s="13"/>
      <c r="AE554" s="13"/>
      <c r="AF554" s="13"/>
      <c r="AG554" s="13"/>
      <c r="AH554" s="13"/>
      <c r="AI554" s="13"/>
      <c r="AJ554" s="13"/>
      <c r="AL554" s="13"/>
      <c r="AN554" s="13"/>
      <c r="AO554" s="13"/>
      <c r="AP554" s="13"/>
      <c r="AQ554" s="13"/>
    </row>
    <row r="555" spans="1:43" ht="12" customHeight="1" x14ac:dyDescent="0.25">
      <c r="A555" s="48">
        <v>1744</v>
      </c>
      <c r="B555" s="48" t="s">
        <v>8496</v>
      </c>
      <c r="C555" s="48" t="s">
        <v>8497</v>
      </c>
      <c r="D555" s="48" t="s">
        <v>1178</v>
      </c>
      <c r="E555" s="62">
        <v>39.362133999999998</v>
      </c>
      <c r="F555" s="62">
        <v>22.893298000000001</v>
      </c>
      <c r="G555" s="63">
        <v>-1400</v>
      </c>
      <c r="H555" s="63" t="s">
        <v>39</v>
      </c>
      <c r="J555" s="13" t="s">
        <v>39</v>
      </c>
      <c r="N555" s="38"/>
      <c r="O555" s="38"/>
      <c r="P555" s="38"/>
      <c r="R555" s="39"/>
      <c r="S555" s="39"/>
      <c r="T555" s="13"/>
      <c r="U555" s="13"/>
      <c r="V555" s="13"/>
      <c r="X555" s="91"/>
      <c r="Y555" s="13"/>
      <c r="Z555" s="13"/>
      <c r="AA555" s="13"/>
      <c r="AB555" s="13"/>
      <c r="AC555" s="13"/>
      <c r="AD555" s="13"/>
      <c r="AE555" s="13"/>
      <c r="AF555" s="13"/>
      <c r="AG555" s="13"/>
      <c r="AH555" s="13"/>
      <c r="AI555" s="13"/>
      <c r="AJ555" s="13"/>
      <c r="AL555" s="13"/>
      <c r="AN555" s="13"/>
      <c r="AO555" s="13"/>
      <c r="AP555" s="13"/>
      <c r="AQ555" s="13"/>
    </row>
    <row r="556" spans="1:43" ht="12" customHeight="1" x14ac:dyDescent="0.25">
      <c r="A556" s="48">
        <v>1745</v>
      </c>
      <c r="B556" s="48" t="s">
        <v>8498</v>
      </c>
      <c r="C556" s="48" t="s">
        <v>8499</v>
      </c>
      <c r="D556" s="48" t="s">
        <v>1178</v>
      </c>
      <c r="E556" s="62">
        <v>39.361400000000003</v>
      </c>
      <c r="F556" s="62">
        <v>22.941600000000001</v>
      </c>
      <c r="G556" s="63">
        <v>-1400</v>
      </c>
      <c r="H556" s="63"/>
      <c r="J556" s="13" t="s">
        <v>39</v>
      </c>
      <c r="N556" s="39"/>
      <c r="O556" s="39"/>
      <c r="P556" s="39"/>
      <c r="Q556" s="39"/>
      <c r="R556" s="39"/>
      <c r="S556" s="39"/>
      <c r="T556" s="13"/>
      <c r="U556" s="13"/>
      <c r="V556" s="13"/>
      <c r="Y556" s="13"/>
      <c r="Z556" s="13"/>
      <c r="AA556" s="13"/>
      <c r="AB556" s="13"/>
      <c r="AC556" s="13"/>
      <c r="AD556" s="13"/>
      <c r="AE556" s="13"/>
      <c r="AF556" s="13"/>
      <c r="AG556" s="13"/>
      <c r="AH556" s="13"/>
      <c r="AI556" s="13"/>
      <c r="AJ556" s="13"/>
      <c r="AL556" s="13"/>
      <c r="AN556" s="13"/>
      <c r="AO556" s="13"/>
      <c r="AP556" s="13"/>
      <c r="AQ556" s="13"/>
    </row>
    <row r="557" spans="1:43" ht="12" customHeight="1" x14ac:dyDescent="0.25">
      <c r="A557" s="48">
        <v>3214</v>
      </c>
      <c r="B557" s="48" t="s">
        <v>8500</v>
      </c>
      <c r="C557" s="48" t="s">
        <v>2550</v>
      </c>
      <c r="D557" s="48" t="s">
        <v>2421</v>
      </c>
      <c r="E557" s="62">
        <v>37.054760999999999</v>
      </c>
      <c r="F557" s="62">
        <v>27.233311</v>
      </c>
      <c r="G557" s="63">
        <v>-1400</v>
      </c>
      <c r="H557" s="63"/>
      <c r="J557" s="13" t="s">
        <v>39</v>
      </c>
      <c r="N557" s="38"/>
      <c r="P557" s="38"/>
      <c r="R557" s="39"/>
      <c r="S557" s="39"/>
      <c r="T557" s="13"/>
      <c r="U557" s="13"/>
      <c r="V557" s="13"/>
      <c r="Y557" s="13"/>
      <c r="Z557" s="13"/>
      <c r="AA557" s="13"/>
      <c r="AB557" s="13"/>
      <c r="AC557" s="13"/>
      <c r="AD557" s="13"/>
      <c r="AE557" s="13"/>
      <c r="AF557" s="13"/>
      <c r="AG557" s="13"/>
      <c r="AH557" s="13"/>
      <c r="AI557" s="13"/>
      <c r="AJ557" s="13"/>
      <c r="AL557" s="13"/>
      <c r="AN557" s="13"/>
      <c r="AO557" s="13"/>
      <c r="AP557" s="13"/>
      <c r="AQ557" s="13"/>
    </row>
    <row r="558" spans="1:43" ht="12" customHeight="1" x14ac:dyDescent="0.25">
      <c r="A558" s="48">
        <v>3391.1</v>
      </c>
      <c r="B558" s="48" t="s">
        <v>8501</v>
      </c>
      <c r="C558" s="48" t="s">
        <v>8502</v>
      </c>
      <c r="D558" s="48" t="s">
        <v>2563</v>
      </c>
      <c r="E558" s="62">
        <v>36.957599999999999</v>
      </c>
      <c r="F558" s="62">
        <v>35.623699999999999</v>
      </c>
      <c r="G558" s="63">
        <v>-1400</v>
      </c>
      <c r="H558" s="63"/>
      <c r="J558" s="13" t="s">
        <v>39</v>
      </c>
      <c r="N558" s="38"/>
      <c r="O558" s="38"/>
      <c r="P558" s="38"/>
      <c r="Q558" s="38"/>
      <c r="R558" s="39"/>
      <c r="S558" s="39"/>
      <c r="T558" s="13"/>
      <c r="U558" s="13"/>
      <c r="V558" s="13"/>
      <c r="Y558" s="13"/>
      <c r="Z558" s="13"/>
      <c r="AA558" s="13"/>
      <c r="AB558" s="13"/>
      <c r="AC558" s="13"/>
      <c r="AD558" s="13"/>
      <c r="AE558" s="13"/>
      <c r="AF558" s="13"/>
      <c r="AG558" s="13"/>
      <c r="AH558" s="13"/>
      <c r="AI558" s="13"/>
      <c r="AJ558" s="13"/>
      <c r="AL558" s="13"/>
      <c r="AN558" s="13"/>
      <c r="AO558" s="13"/>
      <c r="AP558" s="13"/>
      <c r="AQ558" s="13"/>
    </row>
    <row r="559" spans="1:43" ht="12" customHeight="1" x14ac:dyDescent="0.25">
      <c r="A559" s="48">
        <v>3480</v>
      </c>
      <c r="B559" s="48" t="s">
        <v>8503</v>
      </c>
      <c r="C559" s="48" t="s">
        <v>8504</v>
      </c>
      <c r="D559" s="48" t="s">
        <v>2987</v>
      </c>
      <c r="E559" s="62">
        <v>32.801400000000001</v>
      </c>
      <c r="F559" s="62">
        <v>35.019399999999997</v>
      </c>
      <c r="G559" s="63">
        <v>-1400</v>
      </c>
      <c r="H559" s="63"/>
      <c r="J559" s="13" t="s">
        <v>39</v>
      </c>
      <c r="K559" s="13" t="s">
        <v>39</v>
      </c>
      <c r="N559" s="38"/>
      <c r="O559" s="38"/>
      <c r="P559" s="38"/>
      <c r="Q559" s="38"/>
      <c r="R559" s="39"/>
      <c r="S559" s="39"/>
      <c r="T559" s="13"/>
      <c r="U559" s="13"/>
      <c r="V559" s="13"/>
      <c r="Y559" s="13"/>
      <c r="Z559" s="13"/>
      <c r="AA559" s="13"/>
      <c r="AB559" s="13"/>
      <c r="AC559" s="13"/>
      <c r="AD559" s="13"/>
      <c r="AE559" s="13"/>
      <c r="AF559" s="13"/>
      <c r="AG559" s="13"/>
      <c r="AH559" s="13"/>
      <c r="AI559" s="13"/>
      <c r="AJ559" s="13"/>
      <c r="AL559" s="13"/>
      <c r="AN559" s="13"/>
      <c r="AO559" s="13"/>
      <c r="AP559" s="13"/>
      <c r="AQ559" s="13"/>
    </row>
    <row r="560" spans="1:43" ht="12" customHeight="1" x14ac:dyDescent="0.25">
      <c r="A560" s="48">
        <v>3904.1</v>
      </c>
      <c r="B560" s="48" t="s">
        <v>8505</v>
      </c>
      <c r="C560" s="48" t="s">
        <v>8506</v>
      </c>
      <c r="D560" s="48" t="s">
        <v>3279</v>
      </c>
      <c r="E560" s="62">
        <v>31.0275</v>
      </c>
      <c r="F560" s="62">
        <v>31.289100000000001</v>
      </c>
      <c r="G560" s="63">
        <v>-1400</v>
      </c>
      <c r="H560" s="63"/>
      <c r="N560" s="38"/>
      <c r="O560" s="38"/>
      <c r="P560" s="38"/>
      <c r="Q560" s="38"/>
      <c r="R560" s="39"/>
      <c r="S560" s="39"/>
      <c r="T560" s="13"/>
      <c r="U560" s="13"/>
      <c r="V560" s="13"/>
      <c r="Y560" s="13"/>
      <c r="Z560" s="13"/>
      <c r="AA560" s="13"/>
      <c r="AB560" s="13"/>
      <c r="AC560" s="13"/>
      <c r="AD560" s="13"/>
      <c r="AE560" s="13"/>
      <c r="AF560" s="13"/>
      <c r="AG560" s="13"/>
      <c r="AH560" s="13"/>
      <c r="AI560" s="13"/>
      <c r="AJ560" s="13"/>
      <c r="AL560" s="13"/>
      <c r="AN560" s="13"/>
      <c r="AO560" s="13"/>
      <c r="AP560" s="13"/>
      <c r="AQ560" s="13"/>
    </row>
    <row r="561" spans="1:43" ht="12" customHeight="1" x14ac:dyDescent="0.25">
      <c r="A561" s="48">
        <v>3463</v>
      </c>
      <c r="B561" s="48" t="s">
        <v>8507</v>
      </c>
      <c r="C561" s="48" t="s">
        <v>8508</v>
      </c>
      <c r="D561" s="48" t="s">
        <v>2962</v>
      </c>
      <c r="E561" s="62">
        <v>33.464700000000001</v>
      </c>
      <c r="F561" s="62">
        <v>35.297800000000002</v>
      </c>
      <c r="G561" s="63">
        <v>-1350</v>
      </c>
      <c r="H561" s="63"/>
      <c r="K561" s="13" t="s">
        <v>39</v>
      </c>
      <c r="N561" s="38"/>
      <c r="R561" s="39"/>
      <c r="S561" s="39"/>
      <c r="T561" s="13"/>
      <c r="U561" s="13"/>
      <c r="V561" s="13"/>
      <c r="Y561" s="13"/>
      <c r="Z561" s="13"/>
      <c r="AA561" s="13"/>
      <c r="AB561" s="13"/>
      <c r="AC561" s="13"/>
      <c r="AD561" s="13"/>
      <c r="AE561" s="13"/>
      <c r="AF561" s="13"/>
      <c r="AG561" s="13"/>
      <c r="AH561" s="13"/>
      <c r="AI561" s="13"/>
      <c r="AJ561" s="13"/>
      <c r="AL561" s="13"/>
      <c r="AN561" s="13"/>
      <c r="AO561" s="13"/>
      <c r="AP561" s="13"/>
      <c r="AQ561" s="13"/>
    </row>
    <row r="562" spans="1:43" ht="12" customHeight="1" x14ac:dyDescent="0.25">
      <c r="A562" s="48">
        <v>1345</v>
      </c>
      <c r="B562" s="48" t="s">
        <v>934</v>
      </c>
      <c r="C562" s="48" t="s">
        <v>8509</v>
      </c>
      <c r="D562" s="48" t="s">
        <v>854</v>
      </c>
      <c r="E562" s="62">
        <v>45.637799999999999</v>
      </c>
      <c r="F562" s="62">
        <v>12.657299999999999</v>
      </c>
      <c r="G562" s="63">
        <v>-1300</v>
      </c>
      <c r="H562" s="63"/>
      <c r="R562" s="39"/>
      <c r="S562" s="39"/>
      <c r="T562" s="13"/>
      <c r="U562" s="13"/>
      <c r="V562" s="13"/>
      <c r="Y562" s="13"/>
      <c r="Z562" s="13"/>
      <c r="AA562" s="13"/>
      <c r="AB562" s="13"/>
      <c r="AC562" s="13"/>
      <c r="AD562" s="13"/>
      <c r="AE562" s="13"/>
      <c r="AF562" s="13"/>
      <c r="AG562" s="13"/>
      <c r="AH562" s="13"/>
      <c r="AI562" s="13"/>
      <c r="AJ562" s="13"/>
      <c r="AL562" s="13"/>
      <c r="AN562" s="13"/>
      <c r="AO562" s="13"/>
      <c r="AP562" s="13"/>
      <c r="AQ562" s="13"/>
    </row>
    <row r="563" spans="1:43" ht="12" customHeight="1" x14ac:dyDescent="0.25">
      <c r="A563" s="48">
        <v>1348.1</v>
      </c>
      <c r="C563" s="48" t="s">
        <v>8510</v>
      </c>
      <c r="D563" s="48" t="s">
        <v>854</v>
      </c>
      <c r="E563" s="62">
        <v>45.7714</v>
      </c>
      <c r="F563" s="62">
        <v>13.1286</v>
      </c>
      <c r="G563" s="63">
        <v>-1300</v>
      </c>
      <c r="H563" s="63"/>
      <c r="R563" s="39"/>
      <c r="S563" s="39"/>
      <c r="T563" s="13"/>
      <c r="U563" s="13"/>
      <c r="V563" s="13"/>
      <c r="Y563" s="13"/>
      <c r="Z563" s="13"/>
      <c r="AA563" s="13"/>
      <c r="AB563" s="13"/>
      <c r="AC563" s="13"/>
      <c r="AD563" s="13"/>
      <c r="AE563" s="13"/>
      <c r="AF563" s="13"/>
      <c r="AG563" s="13"/>
      <c r="AH563" s="13"/>
      <c r="AI563" s="13"/>
      <c r="AJ563" s="13"/>
      <c r="AL563" s="13"/>
      <c r="AN563" s="13"/>
      <c r="AO563" s="13"/>
      <c r="AP563" s="13"/>
      <c r="AQ563" s="13"/>
    </row>
    <row r="564" spans="1:43" ht="12" customHeight="1" x14ac:dyDescent="0.25">
      <c r="A564" s="48">
        <v>1348.2</v>
      </c>
      <c r="C564" s="48" t="s">
        <v>8511</v>
      </c>
      <c r="D564" s="48" t="s">
        <v>854</v>
      </c>
      <c r="E564" s="62">
        <v>45.770499999999998</v>
      </c>
      <c r="F564" s="62">
        <v>13.154199999999999</v>
      </c>
      <c r="G564" s="63">
        <v>-1300</v>
      </c>
      <c r="H564" s="63"/>
      <c r="R564" s="39"/>
      <c r="S564" s="39"/>
      <c r="T564" s="13"/>
      <c r="U564" s="13"/>
      <c r="V564" s="13"/>
      <c r="Y564" s="13"/>
      <c r="Z564" s="13"/>
      <c r="AA564" s="13"/>
      <c r="AB564" s="13"/>
      <c r="AC564" s="13"/>
      <c r="AD564" s="13"/>
      <c r="AE564" s="13"/>
      <c r="AF564" s="13"/>
      <c r="AG564" s="13"/>
      <c r="AH564" s="13"/>
      <c r="AI564" s="13"/>
      <c r="AJ564" s="13"/>
      <c r="AL564" s="13"/>
      <c r="AN564" s="13"/>
      <c r="AO564" s="13"/>
      <c r="AP564" s="13"/>
      <c r="AQ564" s="13"/>
    </row>
    <row r="565" spans="1:43" ht="12" customHeight="1" x14ac:dyDescent="0.25">
      <c r="A565" s="48">
        <v>1648</v>
      </c>
      <c r="B565" s="48" t="s">
        <v>8512</v>
      </c>
      <c r="C565" s="48" t="s">
        <v>8513</v>
      </c>
      <c r="D565" s="48" t="s">
        <v>1093</v>
      </c>
      <c r="E565" s="62">
        <v>37.864365999999997</v>
      </c>
      <c r="F565" s="62">
        <v>24.041808</v>
      </c>
      <c r="G565" s="63">
        <v>-1300</v>
      </c>
      <c r="H565" s="63"/>
      <c r="J565" s="13" t="s">
        <v>39</v>
      </c>
      <c r="N565" s="38"/>
      <c r="R565" s="39"/>
      <c r="S565" s="39"/>
      <c r="T565" s="13"/>
      <c r="U565" s="13"/>
      <c r="V565" s="13"/>
      <c r="Y565" s="13"/>
      <c r="Z565" s="13"/>
      <c r="AA565" s="13"/>
      <c r="AB565" s="13"/>
      <c r="AC565" s="13"/>
      <c r="AD565" s="13"/>
      <c r="AE565" s="13"/>
      <c r="AF565" s="13"/>
      <c r="AG565" s="13"/>
      <c r="AH565" s="13"/>
      <c r="AI565" s="13"/>
      <c r="AJ565" s="13"/>
      <c r="AL565" s="13"/>
      <c r="AN565" s="13"/>
      <c r="AO565" s="13"/>
      <c r="AP565" s="13"/>
      <c r="AQ565" s="13"/>
    </row>
    <row r="566" spans="1:43" ht="12" customHeight="1" x14ac:dyDescent="0.25">
      <c r="A566" s="48">
        <v>1650</v>
      </c>
      <c r="B566" s="48" t="s">
        <v>8514</v>
      </c>
      <c r="C566" s="48" t="s">
        <v>8515</v>
      </c>
      <c r="D566" s="48" t="s">
        <v>1093</v>
      </c>
      <c r="E566" s="62">
        <v>37.889020000000002</v>
      </c>
      <c r="F566" s="62">
        <v>24.018227</v>
      </c>
      <c r="G566" s="63">
        <v>-1300</v>
      </c>
      <c r="H566" s="63"/>
      <c r="J566" s="13" t="s">
        <v>39</v>
      </c>
      <c r="Q566" s="4"/>
      <c r="R566" s="90"/>
      <c r="S566" s="39"/>
      <c r="T566" s="13"/>
      <c r="U566" s="13"/>
      <c r="V566" s="13"/>
      <c r="Y566" s="13"/>
      <c r="Z566" s="13"/>
      <c r="AA566" s="13"/>
      <c r="AB566" s="13"/>
      <c r="AC566" s="13"/>
      <c r="AD566" s="13"/>
      <c r="AE566" s="13"/>
      <c r="AF566" s="13"/>
      <c r="AG566" s="13"/>
      <c r="AH566" s="13"/>
      <c r="AI566" s="13"/>
      <c r="AJ566" s="13"/>
      <c r="AL566" s="13"/>
      <c r="AN566" s="13"/>
      <c r="AO566" s="13"/>
      <c r="AP566" s="13"/>
      <c r="AQ566" s="13"/>
    </row>
    <row r="567" spans="1:43" ht="12" customHeight="1" x14ac:dyDescent="0.25">
      <c r="A567" s="48">
        <v>3868.1</v>
      </c>
      <c r="B567" s="48" t="s">
        <v>8469</v>
      </c>
      <c r="C567" s="48" t="s">
        <v>8516</v>
      </c>
      <c r="D567" s="48" t="s">
        <v>3279</v>
      </c>
      <c r="E567" s="62">
        <v>31.197199999999999</v>
      </c>
      <c r="F567" s="62">
        <v>33.9756</v>
      </c>
      <c r="G567" s="63">
        <v>-1300</v>
      </c>
      <c r="H567" s="63"/>
      <c r="R567" s="39"/>
      <c r="S567" s="39"/>
      <c r="T567" s="13"/>
      <c r="U567" s="13"/>
      <c r="V567" s="13"/>
      <c r="Y567" s="13"/>
      <c r="Z567" s="13"/>
      <c r="AA567" s="13"/>
      <c r="AB567" s="13"/>
      <c r="AC567" s="13"/>
      <c r="AD567" s="13"/>
      <c r="AE567" s="13"/>
      <c r="AF567" s="13"/>
      <c r="AG567" s="13"/>
      <c r="AH567" s="13"/>
      <c r="AI567" s="13"/>
      <c r="AJ567" s="13"/>
      <c r="AL567" s="13"/>
      <c r="AN567" s="13"/>
      <c r="AO567" s="13"/>
      <c r="AP567" s="13"/>
      <c r="AQ567" s="13"/>
    </row>
    <row r="568" spans="1:43" ht="12" customHeight="1" x14ac:dyDescent="0.25">
      <c r="A568" s="48">
        <v>3964</v>
      </c>
      <c r="B568" s="48" t="s">
        <v>8517</v>
      </c>
      <c r="C568" s="48" t="s">
        <v>8518</v>
      </c>
      <c r="D568" s="48" t="s">
        <v>3279</v>
      </c>
      <c r="E568" s="62">
        <v>31.4</v>
      </c>
      <c r="F568" s="62">
        <v>27.026</v>
      </c>
      <c r="G568" s="63">
        <v>-1300</v>
      </c>
      <c r="H568" s="63"/>
      <c r="N568" s="38"/>
      <c r="O568" s="38"/>
      <c r="P568" s="38"/>
      <c r="Q568" s="38"/>
      <c r="R568" s="39"/>
      <c r="S568" s="39"/>
      <c r="T568" s="13"/>
      <c r="U568" s="13"/>
      <c r="V568" s="13"/>
      <c r="Y568" s="13"/>
      <c r="Z568" s="13"/>
      <c r="AA568" s="13"/>
      <c r="AB568" s="13"/>
      <c r="AC568" s="13"/>
      <c r="AD568" s="13"/>
      <c r="AE568" s="13"/>
      <c r="AF568" s="13"/>
      <c r="AG568" s="13"/>
      <c r="AH568" s="13"/>
      <c r="AI568" s="13"/>
      <c r="AJ568" s="13"/>
      <c r="AL568" s="13"/>
      <c r="AN568" s="13"/>
      <c r="AO568" s="13"/>
      <c r="AP568" s="13"/>
      <c r="AQ568" s="13"/>
    </row>
    <row r="569" spans="1:43" ht="12" customHeight="1" x14ac:dyDescent="0.25">
      <c r="A569" s="48">
        <v>3885</v>
      </c>
      <c r="B569" s="48" t="s">
        <v>8519</v>
      </c>
      <c r="C569" s="48" t="s">
        <v>8520</v>
      </c>
      <c r="D569" s="48" t="s">
        <v>3279</v>
      </c>
      <c r="E569" s="62">
        <v>30.806319999999999</v>
      </c>
      <c r="F569" s="62">
        <v>31.834859999999999</v>
      </c>
      <c r="G569" s="63">
        <v>-1270</v>
      </c>
      <c r="H569" s="63"/>
      <c r="N569" s="38"/>
      <c r="S569" s="39"/>
      <c r="T569" s="13"/>
      <c r="U569" s="13"/>
      <c r="V569" s="13"/>
      <c r="Y569" s="13"/>
      <c r="Z569" s="13"/>
      <c r="AA569" s="13"/>
      <c r="AB569" s="13"/>
      <c r="AC569" s="13"/>
      <c r="AD569" s="13"/>
      <c r="AE569" s="13"/>
      <c r="AF569" s="13"/>
      <c r="AG569" s="13"/>
      <c r="AH569" s="13"/>
      <c r="AI569" s="13"/>
      <c r="AJ569" s="13"/>
      <c r="AL569" s="13"/>
      <c r="AN569" s="13"/>
      <c r="AO569" s="13"/>
      <c r="AP569" s="13"/>
      <c r="AQ569" s="13"/>
    </row>
    <row r="570" spans="1:43" ht="12" customHeight="1" x14ac:dyDescent="0.25">
      <c r="A570" s="48">
        <v>3057</v>
      </c>
      <c r="B570" s="48" t="s">
        <v>7666</v>
      </c>
      <c r="C570" s="48" t="s">
        <v>8521</v>
      </c>
      <c r="D570" s="48" t="s">
        <v>1910</v>
      </c>
      <c r="E570" s="62">
        <v>34.719099999999997</v>
      </c>
      <c r="F570" s="62">
        <v>33.326999999999998</v>
      </c>
      <c r="G570" s="63">
        <v>-1250</v>
      </c>
      <c r="H570" s="63" t="s">
        <v>39</v>
      </c>
      <c r="N570" s="38"/>
      <c r="O570" s="38"/>
      <c r="P570" s="38"/>
      <c r="R570" s="39"/>
      <c r="S570" s="39"/>
      <c r="T570" s="13"/>
      <c r="U570" s="13"/>
      <c r="V570" s="13"/>
      <c r="Y570" s="13"/>
      <c r="Z570" s="13"/>
      <c r="AA570" s="13"/>
      <c r="AB570" s="13"/>
      <c r="AC570" s="13"/>
      <c r="AD570" s="13"/>
      <c r="AE570" s="13"/>
      <c r="AF570" s="13"/>
      <c r="AG570" s="13"/>
      <c r="AH570" s="13"/>
      <c r="AI570" s="13"/>
      <c r="AJ570" s="13"/>
      <c r="AL570" s="13"/>
      <c r="AN570" s="13"/>
      <c r="AO570" s="13"/>
      <c r="AP570" s="13"/>
      <c r="AQ570" s="13"/>
    </row>
    <row r="571" spans="1:43" ht="12" customHeight="1" x14ac:dyDescent="0.25">
      <c r="A571" s="48">
        <v>326</v>
      </c>
      <c r="B571" s="48" t="s">
        <v>145</v>
      </c>
      <c r="C571" s="48" t="s">
        <v>4215</v>
      </c>
      <c r="D571" s="48" t="s">
        <v>129</v>
      </c>
      <c r="E571" s="62">
        <v>36.789299999999997</v>
      </c>
      <c r="F571" s="62">
        <v>-6.1547000000000001</v>
      </c>
      <c r="G571" s="63">
        <v>-1200</v>
      </c>
      <c r="H571" s="63"/>
      <c r="N571" s="38"/>
      <c r="O571" s="38"/>
      <c r="P571" s="38"/>
      <c r="S571" s="39"/>
      <c r="T571" s="13"/>
      <c r="U571" s="13"/>
      <c r="V571" s="13"/>
      <c r="Y571" s="13"/>
      <c r="Z571" s="13"/>
      <c r="AA571" s="13"/>
      <c r="AB571" s="13"/>
      <c r="AC571" s="13"/>
      <c r="AD571" s="13"/>
      <c r="AE571" s="13"/>
      <c r="AF571" s="13"/>
      <c r="AG571" s="13"/>
      <c r="AH571" s="13"/>
      <c r="AI571" s="13"/>
      <c r="AJ571" s="13"/>
      <c r="AL571" s="13"/>
      <c r="AN571" s="13"/>
      <c r="AO571" s="13"/>
      <c r="AP571" s="13"/>
      <c r="AQ571" s="13"/>
    </row>
    <row r="572" spans="1:43" ht="12" customHeight="1" x14ac:dyDescent="0.25">
      <c r="A572" s="48">
        <v>467</v>
      </c>
      <c r="C572" s="48" t="s">
        <v>8522</v>
      </c>
      <c r="D572" s="48" t="s">
        <v>230</v>
      </c>
      <c r="E572" s="62">
        <v>39.753300000000003</v>
      </c>
      <c r="F572" s="62">
        <v>3.1880000000000002</v>
      </c>
      <c r="G572" s="63">
        <v>-1200</v>
      </c>
      <c r="H572" s="63"/>
      <c r="N572" s="38"/>
      <c r="O572" s="38"/>
      <c r="P572" s="38"/>
      <c r="R572" s="39"/>
      <c r="S572" s="39"/>
      <c r="T572" s="13"/>
      <c r="U572" s="13"/>
      <c r="V572" s="13"/>
      <c r="Y572" s="13"/>
      <c r="Z572" s="13"/>
      <c r="AA572" s="13"/>
      <c r="AB572" s="13"/>
      <c r="AC572" s="13"/>
      <c r="AD572" s="13"/>
      <c r="AE572" s="13"/>
      <c r="AF572" s="13"/>
      <c r="AG572" s="13"/>
      <c r="AH572" s="13"/>
      <c r="AI572" s="13"/>
      <c r="AJ572" s="13"/>
      <c r="AL572" s="13"/>
      <c r="AN572" s="13"/>
      <c r="AO572" s="13"/>
      <c r="AP572" s="13"/>
      <c r="AQ572" s="13"/>
    </row>
    <row r="573" spans="1:43" ht="12" customHeight="1" x14ac:dyDescent="0.25">
      <c r="A573" s="48">
        <v>475.1</v>
      </c>
      <c r="C573" s="48" t="s">
        <v>8523</v>
      </c>
      <c r="D573" s="48" t="s">
        <v>230</v>
      </c>
      <c r="E573" s="62">
        <v>39.312600000000003</v>
      </c>
      <c r="F573" s="62">
        <v>3.1194999999999999</v>
      </c>
      <c r="G573" s="63">
        <v>-1200</v>
      </c>
      <c r="H573" s="63"/>
      <c r="R573" s="39"/>
      <c r="S573" s="39"/>
      <c r="T573" s="13"/>
      <c r="U573" s="13"/>
      <c r="V573" s="13"/>
      <c r="Y573" s="13"/>
      <c r="Z573" s="13"/>
      <c r="AA573" s="13"/>
      <c r="AB573" s="13"/>
      <c r="AC573" s="13"/>
      <c r="AD573" s="13"/>
      <c r="AE573" s="13"/>
      <c r="AF573" s="13"/>
      <c r="AG573" s="13"/>
      <c r="AH573" s="13"/>
      <c r="AI573" s="13"/>
      <c r="AJ573" s="13"/>
      <c r="AL573" s="13"/>
      <c r="AN573" s="13"/>
      <c r="AO573" s="13"/>
      <c r="AP573" s="13"/>
      <c r="AQ573" s="13"/>
    </row>
    <row r="574" spans="1:43" ht="12" customHeight="1" x14ac:dyDescent="0.25">
      <c r="A574" s="48">
        <v>476</v>
      </c>
      <c r="C574" s="48" t="s">
        <v>8524</v>
      </c>
      <c r="D574" s="48" t="s">
        <v>230</v>
      </c>
      <c r="E574" s="62">
        <v>39.3033</v>
      </c>
      <c r="F574" s="62">
        <v>3.0104000000000002</v>
      </c>
      <c r="G574" s="63">
        <v>-1200</v>
      </c>
      <c r="H574" s="63"/>
      <c r="O574" s="38"/>
      <c r="S574" s="39"/>
      <c r="T574" s="13"/>
      <c r="U574" s="13"/>
      <c r="V574" s="13"/>
      <c r="Y574" s="13"/>
      <c r="Z574" s="13"/>
      <c r="AA574" s="13"/>
      <c r="AB574" s="13"/>
      <c r="AC574" s="13"/>
      <c r="AD574" s="13"/>
      <c r="AE574" s="13"/>
      <c r="AF574" s="13"/>
      <c r="AG574" s="13"/>
      <c r="AH574" s="13"/>
      <c r="AI574" s="13"/>
      <c r="AJ574" s="13"/>
      <c r="AL574" s="13"/>
      <c r="AN574" s="13"/>
      <c r="AO574" s="13"/>
      <c r="AP574" s="13"/>
      <c r="AQ574" s="13"/>
    </row>
    <row r="575" spans="1:43" ht="12" customHeight="1" x14ac:dyDescent="0.25">
      <c r="A575" s="48">
        <v>480.1</v>
      </c>
      <c r="C575" s="48" t="s">
        <v>8525</v>
      </c>
      <c r="D575" s="48" t="s">
        <v>230</v>
      </c>
      <c r="E575" s="62">
        <v>39.535499999999999</v>
      </c>
      <c r="F575" s="62">
        <v>2.7084999999999999</v>
      </c>
      <c r="G575" s="63">
        <v>-1200</v>
      </c>
      <c r="H575" s="63"/>
      <c r="O575" s="38"/>
      <c r="R575" s="39"/>
      <c r="S575" s="39"/>
      <c r="T575" s="13"/>
      <c r="U575" s="13"/>
      <c r="V575" s="13"/>
      <c r="Y575" s="13"/>
      <c r="Z575" s="13"/>
      <c r="AA575" s="13"/>
      <c r="AB575" s="13"/>
      <c r="AC575" s="13"/>
      <c r="AD575" s="13"/>
      <c r="AE575" s="13"/>
      <c r="AF575" s="13"/>
      <c r="AG575" s="13"/>
      <c r="AH575" s="13"/>
      <c r="AI575" s="13"/>
      <c r="AJ575" s="13"/>
      <c r="AL575" s="13"/>
      <c r="AN575" s="13"/>
      <c r="AO575" s="13"/>
      <c r="AP575" s="13"/>
      <c r="AQ575" s="13"/>
    </row>
    <row r="576" spans="1:43" ht="12" customHeight="1" x14ac:dyDescent="0.25">
      <c r="A576" s="48">
        <v>490.1</v>
      </c>
      <c r="C576" s="48" t="s">
        <v>8526</v>
      </c>
      <c r="D576" s="48" t="s">
        <v>235</v>
      </c>
      <c r="E576" s="62">
        <v>39.843899999999998</v>
      </c>
      <c r="F576" s="62">
        <v>4.1749000000000001</v>
      </c>
      <c r="G576" s="63">
        <v>-1200</v>
      </c>
      <c r="H576" s="63"/>
      <c r="N576" s="38"/>
      <c r="O576" s="38"/>
      <c r="R576" s="39"/>
      <c r="S576" s="39"/>
      <c r="T576" s="13"/>
      <c r="U576" s="13"/>
      <c r="V576" s="13"/>
      <c r="Y576" s="13"/>
      <c r="Z576" s="13"/>
      <c r="AA576" s="13"/>
      <c r="AB576" s="13"/>
      <c r="AC576" s="13"/>
      <c r="AD576" s="13"/>
      <c r="AE576" s="13"/>
      <c r="AF576" s="13"/>
      <c r="AG576" s="13"/>
      <c r="AH576" s="13"/>
      <c r="AI576" s="13"/>
      <c r="AJ576" s="13"/>
      <c r="AL576" s="13"/>
      <c r="AN576" s="13"/>
      <c r="AO576" s="13"/>
      <c r="AP576" s="13"/>
      <c r="AQ576" s="13"/>
    </row>
    <row r="577" spans="1:43" ht="12" customHeight="1" x14ac:dyDescent="0.25">
      <c r="A577" s="48">
        <v>496.1</v>
      </c>
      <c r="C577" s="48" t="s">
        <v>8527</v>
      </c>
      <c r="D577" s="48" t="s">
        <v>244</v>
      </c>
      <c r="E577" s="62">
        <v>38.8581</v>
      </c>
      <c r="F577" s="62">
        <v>1.3211999999999999</v>
      </c>
      <c r="G577" s="63">
        <v>-1200</v>
      </c>
      <c r="H577" s="63"/>
      <c r="O577" s="38"/>
      <c r="R577" s="39"/>
      <c r="S577" s="39"/>
      <c r="T577" s="13"/>
      <c r="U577" s="13"/>
      <c r="V577" s="13"/>
      <c r="Y577" s="13"/>
      <c r="Z577" s="13"/>
      <c r="AA577" s="13"/>
      <c r="AB577" s="13"/>
      <c r="AC577" s="13"/>
      <c r="AD577" s="13"/>
      <c r="AE577" s="13"/>
      <c r="AF577" s="13"/>
      <c r="AG577" s="13"/>
      <c r="AH577" s="13"/>
      <c r="AI577" s="13"/>
      <c r="AJ577" s="13"/>
      <c r="AL577" s="13"/>
      <c r="AN577" s="13"/>
      <c r="AO577" s="13"/>
      <c r="AP577" s="13"/>
      <c r="AQ577" s="13"/>
    </row>
    <row r="578" spans="1:43" ht="12" customHeight="1" x14ac:dyDescent="0.25">
      <c r="A578" s="48">
        <v>788.1</v>
      </c>
      <c r="C578" s="48" t="s">
        <v>8528</v>
      </c>
      <c r="D578" s="48" t="s">
        <v>412</v>
      </c>
      <c r="E578" s="62">
        <v>39.972499999999997</v>
      </c>
      <c r="F578" s="62">
        <v>8.3935999999999993</v>
      </c>
      <c r="G578" s="63">
        <v>-1200</v>
      </c>
      <c r="H578" s="63"/>
      <c r="K578" s="13" t="s">
        <v>39</v>
      </c>
      <c r="O578" s="38"/>
      <c r="S578" s="39"/>
      <c r="T578" s="13"/>
      <c r="U578" s="13"/>
      <c r="V578" s="13"/>
      <c r="Y578" s="13"/>
      <c r="Z578" s="13"/>
      <c r="AA578" s="13"/>
      <c r="AB578" s="13"/>
      <c r="AC578" s="13"/>
      <c r="AD578" s="13"/>
      <c r="AE578" s="13"/>
      <c r="AF578" s="13"/>
      <c r="AG578" s="13"/>
      <c r="AH578" s="13"/>
      <c r="AI578" s="13"/>
      <c r="AJ578" s="13"/>
      <c r="AL578" s="13"/>
      <c r="AN578" s="13"/>
      <c r="AO578" s="13"/>
      <c r="AP578" s="13"/>
      <c r="AQ578" s="13"/>
    </row>
    <row r="579" spans="1:43" ht="12" customHeight="1" x14ac:dyDescent="0.25">
      <c r="A579" s="48">
        <v>788.2</v>
      </c>
      <c r="C579" s="48" t="s">
        <v>8529</v>
      </c>
      <c r="D579" s="48" t="s">
        <v>412</v>
      </c>
      <c r="E579" s="62">
        <v>39.988</v>
      </c>
      <c r="F579" s="62">
        <v>8.3065999999999995</v>
      </c>
      <c r="G579" s="63">
        <v>-1200</v>
      </c>
      <c r="H579" s="63"/>
      <c r="K579" s="13" t="s">
        <v>39</v>
      </c>
      <c r="N579" s="38"/>
      <c r="O579" s="38"/>
      <c r="P579" s="38"/>
      <c r="S579" s="39"/>
      <c r="T579" s="13"/>
      <c r="U579" s="13"/>
      <c r="V579" s="13"/>
      <c r="Y579" s="13"/>
      <c r="Z579" s="13"/>
      <c r="AA579" s="13"/>
      <c r="AB579" s="13"/>
      <c r="AC579" s="13"/>
      <c r="AD579" s="13"/>
      <c r="AE579" s="13"/>
      <c r="AF579" s="13"/>
      <c r="AG579" s="13"/>
      <c r="AH579" s="13"/>
      <c r="AI579" s="13"/>
      <c r="AJ579" s="13"/>
      <c r="AL579" s="13"/>
      <c r="AN579" s="13"/>
      <c r="AO579" s="13"/>
      <c r="AP579" s="13"/>
      <c r="AQ579" s="13"/>
    </row>
    <row r="580" spans="1:43" ht="12" customHeight="1" x14ac:dyDescent="0.25">
      <c r="A580" s="48">
        <v>789</v>
      </c>
      <c r="B580" s="48" t="s">
        <v>437</v>
      </c>
      <c r="C580" s="48" t="s">
        <v>8530</v>
      </c>
      <c r="D580" s="48" t="s">
        <v>412</v>
      </c>
      <c r="E580" s="62">
        <v>40.043872999999998</v>
      </c>
      <c r="F580" s="62">
        <v>8.4098950000000006</v>
      </c>
      <c r="G580" s="63">
        <v>-1200</v>
      </c>
      <c r="H580" s="63"/>
      <c r="K580" s="13" t="s">
        <v>39</v>
      </c>
      <c r="N580" s="38"/>
      <c r="O580" s="38"/>
      <c r="R580" s="39"/>
      <c r="S580" s="39"/>
      <c r="T580" s="13"/>
      <c r="U580" s="13"/>
      <c r="V580" s="13"/>
      <c r="Y580" s="13"/>
      <c r="Z580" s="13"/>
      <c r="AA580" s="13"/>
      <c r="AB580" s="13"/>
      <c r="AC580" s="13"/>
      <c r="AD580" s="13"/>
      <c r="AE580" s="13"/>
      <c r="AF580" s="13"/>
      <c r="AG580" s="13"/>
      <c r="AH580" s="13"/>
      <c r="AI580" s="13"/>
      <c r="AJ580" s="13"/>
      <c r="AL580" s="13"/>
      <c r="AN580" s="13"/>
      <c r="AO580" s="13"/>
      <c r="AP580" s="13"/>
      <c r="AQ580" s="13"/>
    </row>
    <row r="581" spans="1:43" ht="12" customHeight="1" x14ac:dyDescent="0.25">
      <c r="A581" s="48">
        <v>1127</v>
      </c>
      <c r="B581" s="48" t="s">
        <v>8531</v>
      </c>
      <c r="C581" s="48" t="s">
        <v>733</v>
      </c>
      <c r="D581" s="48" t="s">
        <v>712</v>
      </c>
      <c r="E581" s="62">
        <v>37.145257000000001</v>
      </c>
      <c r="F581" s="62">
        <v>15.228472999999999</v>
      </c>
      <c r="G581" s="63">
        <v>-1200</v>
      </c>
      <c r="H581" s="63"/>
      <c r="J581" s="13" t="s">
        <v>39</v>
      </c>
      <c r="N581" s="38"/>
      <c r="O581" s="38"/>
      <c r="P581" s="38"/>
      <c r="S581" s="39"/>
      <c r="T581" s="13"/>
      <c r="U581" s="13"/>
      <c r="V581" s="13"/>
      <c r="Y581" s="13"/>
      <c r="Z581" s="13"/>
      <c r="AA581" s="13"/>
      <c r="AB581" s="13"/>
      <c r="AC581" s="13"/>
      <c r="AD581" s="13"/>
      <c r="AE581" s="13"/>
      <c r="AF581" s="13"/>
      <c r="AG581" s="13"/>
      <c r="AH581" s="13"/>
      <c r="AI581" s="13"/>
      <c r="AJ581" s="13"/>
      <c r="AL581" s="13"/>
      <c r="AN581" s="13"/>
      <c r="AO581" s="13"/>
      <c r="AP581" s="13"/>
      <c r="AQ581" s="13"/>
    </row>
    <row r="582" spans="1:43" ht="12" customHeight="1" x14ac:dyDescent="0.25">
      <c r="A582" s="48">
        <v>1347.1</v>
      </c>
      <c r="C582" s="48" t="s">
        <v>8532</v>
      </c>
      <c r="D582" s="48" t="s">
        <v>854</v>
      </c>
      <c r="E582" s="62">
        <v>45.635599999999997</v>
      </c>
      <c r="F582" s="62">
        <v>12.8872</v>
      </c>
      <c r="G582" s="63">
        <v>-1200</v>
      </c>
      <c r="H582" s="63"/>
      <c r="N582" s="38"/>
      <c r="O582" s="38"/>
      <c r="P582" s="38"/>
      <c r="S582" s="39"/>
      <c r="T582" s="13"/>
      <c r="U582" s="13"/>
      <c r="V582" s="13"/>
      <c r="Y582" s="13"/>
      <c r="Z582" s="13"/>
      <c r="AA582" s="13"/>
      <c r="AB582" s="13"/>
      <c r="AC582" s="13"/>
      <c r="AD582" s="13"/>
      <c r="AE582" s="13"/>
      <c r="AF582" s="13"/>
      <c r="AG582" s="13"/>
      <c r="AH582" s="13"/>
      <c r="AI582" s="13"/>
      <c r="AJ582" s="13"/>
      <c r="AL582" s="13"/>
      <c r="AN582" s="13"/>
      <c r="AO582" s="13"/>
      <c r="AP582" s="13"/>
      <c r="AQ582" s="13"/>
    </row>
    <row r="583" spans="1:43" ht="12" customHeight="1" x14ac:dyDescent="0.25">
      <c r="A583" s="48">
        <v>1581.2</v>
      </c>
      <c r="B583" s="48" t="s">
        <v>8533</v>
      </c>
      <c r="C583" s="48" t="s">
        <v>8534</v>
      </c>
      <c r="D583" s="48" t="s">
        <v>1029</v>
      </c>
      <c r="E583" s="62">
        <v>38.321599999999997</v>
      </c>
      <c r="F583" s="62">
        <v>21.151399999999999</v>
      </c>
      <c r="G583" s="63">
        <v>-1200</v>
      </c>
      <c r="H583" s="63"/>
      <c r="J583" s="13" t="s">
        <v>39</v>
      </c>
      <c r="N583" s="38"/>
      <c r="O583" s="38"/>
      <c r="P583" s="38"/>
      <c r="S583" s="39"/>
      <c r="T583" s="13"/>
      <c r="U583" s="13"/>
      <c r="V583" s="13"/>
      <c r="Y583" s="13"/>
      <c r="Z583" s="13"/>
      <c r="AA583" s="13"/>
      <c r="AB583" s="13"/>
      <c r="AC583" s="13"/>
      <c r="AD583" s="13"/>
      <c r="AE583" s="13"/>
      <c r="AF583" s="13"/>
      <c r="AG583" s="13"/>
      <c r="AH583" s="13"/>
      <c r="AI583" s="13"/>
      <c r="AJ583" s="13"/>
      <c r="AL583" s="13"/>
      <c r="AN583" s="13"/>
      <c r="AO583" s="13"/>
      <c r="AP583" s="13"/>
      <c r="AQ583" s="13"/>
    </row>
    <row r="584" spans="1:43" ht="12" customHeight="1" x14ac:dyDescent="0.25">
      <c r="A584" s="48">
        <v>1884</v>
      </c>
      <c r="B584" s="48" t="s">
        <v>8535</v>
      </c>
      <c r="C584" s="48" t="s">
        <v>8536</v>
      </c>
      <c r="D584" s="48" t="s">
        <v>7763</v>
      </c>
      <c r="E584" s="62">
        <v>37.484999999999999</v>
      </c>
      <c r="F584" s="62">
        <v>22.986000000000001</v>
      </c>
      <c r="G584" s="63">
        <v>-1200</v>
      </c>
      <c r="H584" s="63"/>
      <c r="N584" s="38"/>
      <c r="P584" s="38"/>
      <c r="S584" s="39"/>
      <c r="T584" s="13"/>
      <c r="U584" s="13"/>
      <c r="V584" s="13"/>
      <c r="Y584" s="13"/>
      <c r="Z584" s="13"/>
      <c r="AA584" s="13"/>
      <c r="AB584" s="13"/>
      <c r="AC584" s="13"/>
      <c r="AD584" s="13"/>
      <c r="AE584" s="13"/>
      <c r="AF584" s="13"/>
      <c r="AG584" s="13"/>
      <c r="AH584" s="13"/>
      <c r="AI584" s="13"/>
      <c r="AJ584" s="13"/>
      <c r="AL584" s="13"/>
      <c r="AN584" s="13"/>
      <c r="AO584" s="13"/>
      <c r="AP584" s="13"/>
      <c r="AQ584" s="13"/>
    </row>
    <row r="585" spans="1:43" ht="12" customHeight="1" x14ac:dyDescent="0.25">
      <c r="A585" s="48">
        <v>3050</v>
      </c>
      <c r="B585" s="48" t="s">
        <v>7666</v>
      </c>
      <c r="C585" s="48" t="s">
        <v>8537</v>
      </c>
      <c r="D585" s="48" t="s">
        <v>1910</v>
      </c>
      <c r="E585" s="62">
        <v>34.990200000000002</v>
      </c>
      <c r="F585" s="62">
        <v>33.7151</v>
      </c>
      <c r="G585" s="63">
        <v>-1200</v>
      </c>
      <c r="H585" s="63"/>
      <c r="J585" s="13" t="s">
        <v>39</v>
      </c>
      <c r="N585" s="38"/>
      <c r="O585" s="38"/>
      <c r="P585" s="38"/>
      <c r="R585" s="39"/>
      <c r="S585" s="39"/>
      <c r="T585" s="13"/>
      <c r="U585" s="13"/>
      <c r="V585" s="13"/>
      <c r="Y585" s="13"/>
      <c r="Z585" s="13"/>
      <c r="AA585" s="13"/>
      <c r="AB585" s="13"/>
      <c r="AC585" s="13"/>
      <c r="AD585" s="13"/>
      <c r="AE585" s="13"/>
      <c r="AF585" s="13"/>
      <c r="AG585" s="13"/>
      <c r="AH585" s="13"/>
      <c r="AI585" s="13"/>
      <c r="AJ585" s="13"/>
      <c r="AL585" s="13"/>
      <c r="AN585" s="13"/>
      <c r="AO585" s="13"/>
      <c r="AP585" s="13"/>
      <c r="AQ585" s="13"/>
    </row>
    <row r="586" spans="1:43" ht="12" customHeight="1" x14ac:dyDescent="0.25">
      <c r="A586" s="48">
        <v>3077</v>
      </c>
      <c r="B586" s="48" t="s">
        <v>8538</v>
      </c>
      <c r="C586" s="48" t="s">
        <v>8539</v>
      </c>
      <c r="D586" s="48" t="s">
        <v>1910</v>
      </c>
      <c r="E586" s="62">
        <v>34.85295</v>
      </c>
      <c r="F586" s="62">
        <v>32.361600000000003</v>
      </c>
      <c r="G586" s="63">
        <v>-1200</v>
      </c>
      <c r="H586" s="63"/>
      <c r="J586" s="13" t="s">
        <v>39</v>
      </c>
      <c r="N586" s="38"/>
      <c r="O586" s="38"/>
      <c r="P586" s="38"/>
      <c r="R586" s="39"/>
      <c r="S586" s="39"/>
      <c r="T586" s="13"/>
      <c r="U586" s="13"/>
      <c r="V586" s="13"/>
      <c r="Y586" s="13"/>
      <c r="Z586" s="13"/>
      <c r="AA586" s="13"/>
      <c r="AB586" s="13"/>
      <c r="AC586" s="13"/>
      <c r="AD586" s="13"/>
      <c r="AE586" s="13"/>
      <c r="AF586" s="13"/>
      <c r="AG586" s="13"/>
      <c r="AH586" s="13"/>
      <c r="AI586" s="13"/>
      <c r="AJ586" s="13"/>
      <c r="AL586" s="13"/>
      <c r="AN586" s="13"/>
      <c r="AO586" s="13"/>
      <c r="AP586" s="13"/>
      <c r="AQ586" s="13"/>
    </row>
    <row r="587" spans="1:43" ht="12" customHeight="1" x14ac:dyDescent="0.25">
      <c r="A587" s="48">
        <v>3096</v>
      </c>
      <c r="B587" s="48" t="s">
        <v>8540</v>
      </c>
      <c r="C587" s="48" t="s">
        <v>8541</v>
      </c>
      <c r="D587" s="48" t="s">
        <v>1910</v>
      </c>
      <c r="E587" s="62">
        <v>35.434800000000003</v>
      </c>
      <c r="F587" s="62">
        <v>33.922699999999999</v>
      </c>
      <c r="G587" s="63">
        <v>-1200</v>
      </c>
      <c r="H587" s="63"/>
      <c r="O587" s="38"/>
      <c r="R587" s="39"/>
      <c r="S587" s="39"/>
      <c r="T587" s="13"/>
      <c r="U587" s="13"/>
      <c r="V587" s="13"/>
      <c r="Y587" s="13"/>
      <c r="Z587" s="13"/>
      <c r="AA587" s="13"/>
      <c r="AB587" s="13"/>
      <c r="AC587" s="13"/>
      <c r="AD587" s="13"/>
      <c r="AE587" s="13"/>
      <c r="AF587" s="13"/>
      <c r="AG587" s="13"/>
      <c r="AH587" s="13"/>
      <c r="AI587" s="13"/>
      <c r="AJ587" s="13"/>
      <c r="AL587" s="13"/>
      <c r="AN587" s="13"/>
      <c r="AO587" s="13"/>
      <c r="AP587" s="13"/>
      <c r="AQ587" s="13"/>
    </row>
    <row r="588" spans="1:43" ht="12" customHeight="1" x14ac:dyDescent="0.25">
      <c r="A588" s="48">
        <v>3488</v>
      </c>
      <c r="B588" s="48" t="s">
        <v>8542</v>
      </c>
      <c r="C588" s="48" t="s">
        <v>8543</v>
      </c>
      <c r="D588" s="48" t="s">
        <v>2987</v>
      </c>
      <c r="E588" s="62">
        <v>32.615948000000003</v>
      </c>
      <c r="F588" s="62">
        <v>34.916826</v>
      </c>
      <c r="G588" s="63">
        <v>-1200</v>
      </c>
      <c r="H588" s="63"/>
      <c r="K588" s="13" t="s">
        <v>39</v>
      </c>
      <c r="N588" s="38"/>
      <c r="O588" s="38"/>
      <c r="P588" s="38"/>
      <c r="S588" s="39"/>
      <c r="T588" s="13"/>
      <c r="U588" s="13"/>
      <c r="V588" s="13"/>
      <c r="Y588" s="13"/>
      <c r="Z588" s="13"/>
      <c r="AA588" s="13"/>
      <c r="AB588" s="13"/>
      <c r="AC588" s="13"/>
      <c r="AD588" s="13"/>
      <c r="AE588" s="13"/>
      <c r="AF588" s="13"/>
      <c r="AG588" s="13"/>
      <c r="AH588" s="13"/>
      <c r="AI588" s="13"/>
      <c r="AJ588" s="13"/>
      <c r="AL588" s="13"/>
      <c r="AN588" s="13"/>
      <c r="AO588" s="13"/>
      <c r="AP588" s="13"/>
      <c r="AQ588" s="13"/>
    </row>
    <row r="589" spans="1:43" ht="12" customHeight="1" x14ac:dyDescent="0.25">
      <c r="A589" s="48">
        <v>3495</v>
      </c>
      <c r="B589" s="48" t="s">
        <v>8544</v>
      </c>
      <c r="C589" s="48" t="s">
        <v>8545</v>
      </c>
      <c r="D589" s="48" t="s">
        <v>2987</v>
      </c>
      <c r="E589" s="62">
        <v>32.401400000000002</v>
      </c>
      <c r="F589" s="62">
        <v>34.8658</v>
      </c>
      <c r="G589" s="63">
        <v>-1200</v>
      </c>
      <c r="H589" s="63"/>
      <c r="K589" s="13" t="s">
        <v>39</v>
      </c>
      <c r="P589" s="38"/>
      <c r="Q589" s="38"/>
      <c r="R589" s="39"/>
      <c r="T589" s="13"/>
      <c r="U589" s="13"/>
      <c r="V589" s="13"/>
      <c r="Y589" s="13"/>
      <c r="Z589" s="13"/>
      <c r="AA589" s="13"/>
      <c r="AB589" s="13"/>
      <c r="AC589" s="13"/>
      <c r="AD589" s="13"/>
      <c r="AE589" s="13"/>
      <c r="AF589" s="13"/>
      <c r="AG589" s="13"/>
      <c r="AH589" s="13"/>
      <c r="AI589" s="13"/>
      <c r="AJ589" s="13"/>
      <c r="AL589" s="13"/>
      <c r="AN589" s="13"/>
      <c r="AO589" s="13"/>
      <c r="AP589" s="13"/>
      <c r="AQ589" s="13"/>
    </row>
    <row r="590" spans="1:43" ht="12" customHeight="1" x14ac:dyDescent="0.25">
      <c r="A590" s="48">
        <v>3501</v>
      </c>
      <c r="C590" s="48" t="s">
        <v>8546</v>
      </c>
      <c r="D590" s="48" t="s">
        <v>2987</v>
      </c>
      <c r="E590" s="62">
        <v>32.101799999999997</v>
      </c>
      <c r="F590" s="62">
        <v>34.794899999999998</v>
      </c>
      <c r="G590" s="63">
        <v>-1200</v>
      </c>
      <c r="H590" s="63"/>
      <c r="K590" s="13" t="s">
        <v>39</v>
      </c>
      <c r="R590" s="39"/>
      <c r="S590" s="39"/>
      <c r="T590" s="13"/>
      <c r="U590" s="13"/>
      <c r="V590" s="13"/>
      <c r="Y590" s="13"/>
      <c r="Z590" s="13"/>
      <c r="AA590" s="13"/>
      <c r="AB590" s="13"/>
      <c r="AC590" s="13"/>
      <c r="AD590" s="13"/>
      <c r="AE590" s="13"/>
      <c r="AF590" s="13"/>
      <c r="AG590" s="13"/>
      <c r="AH590" s="13"/>
      <c r="AI590" s="13"/>
      <c r="AJ590" s="13"/>
      <c r="AL590" s="13"/>
      <c r="AN590" s="13"/>
      <c r="AO590" s="13"/>
      <c r="AP590" s="13"/>
      <c r="AQ590" s="13"/>
    </row>
    <row r="591" spans="1:43" ht="12" customHeight="1" x14ac:dyDescent="0.25">
      <c r="A591" s="48">
        <v>3928</v>
      </c>
      <c r="B591" s="48" t="s">
        <v>8547</v>
      </c>
      <c r="C591" s="48" t="s">
        <v>8548</v>
      </c>
      <c r="D591" s="48" t="s">
        <v>3279</v>
      </c>
      <c r="E591" s="62">
        <v>30.44</v>
      </c>
      <c r="F591" s="62">
        <v>30.24</v>
      </c>
      <c r="G591" s="63">
        <v>-1200</v>
      </c>
      <c r="H591" s="63"/>
      <c r="N591" s="39"/>
      <c r="S591" s="39"/>
      <c r="T591" s="13"/>
      <c r="U591" s="13"/>
      <c r="V591" s="13"/>
      <c r="Y591" s="13"/>
      <c r="Z591" s="13"/>
      <c r="AA591" s="13"/>
      <c r="AB591" s="13"/>
      <c r="AC591" s="13"/>
      <c r="AD591" s="13"/>
      <c r="AE591" s="13"/>
      <c r="AF591" s="13"/>
      <c r="AG591" s="13"/>
      <c r="AH591" s="13"/>
      <c r="AI591" s="13"/>
      <c r="AJ591" s="13"/>
      <c r="AL591" s="13"/>
      <c r="AN591" s="13"/>
      <c r="AO591" s="13"/>
      <c r="AP591" s="13"/>
      <c r="AQ591" s="13"/>
    </row>
    <row r="592" spans="1:43" ht="12" customHeight="1" x14ac:dyDescent="0.25">
      <c r="A592" s="4">
        <v>4321</v>
      </c>
      <c r="B592" s="48" t="s">
        <v>7416</v>
      </c>
      <c r="C592" s="4" t="s">
        <v>8549</v>
      </c>
      <c r="D592" s="4" t="s">
        <v>3828</v>
      </c>
      <c r="E592" s="93">
        <v>35.196750000000002</v>
      </c>
      <c r="F592" s="93">
        <v>-6.1093000000000002</v>
      </c>
      <c r="G592" s="13">
        <v>-1180</v>
      </c>
      <c r="K592" s="13" t="s">
        <v>39</v>
      </c>
      <c r="N592" s="38"/>
      <c r="P592" s="38"/>
      <c r="Q592" s="38"/>
      <c r="R592" s="39"/>
      <c r="S592" s="39"/>
      <c r="T592" s="13"/>
      <c r="U592" s="13"/>
      <c r="V592" s="13"/>
      <c r="Y592" s="13"/>
      <c r="Z592" s="13"/>
      <c r="AA592" s="13"/>
      <c r="AB592" s="13"/>
      <c r="AC592" s="13"/>
      <c r="AD592" s="13"/>
      <c r="AE592" s="13"/>
      <c r="AF592" s="13"/>
      <c r="AG592" s="13"/>
      <c r="AH592" s="13"/>
      <c r="AI592" s="13"/>
      <c r="AJ592" s="13"/>
      <c r="AL592" s="13"/>
      <c r="AN592" s="13"/>
      <c r="AO592" s="13"/>
      <c r="AP592" s="13"/>
      <c r="AQ592" s="13"/>
    </row>
    <row r="593" spans="1:43" ht="12" customHeight="1" x14ac:dyDescent="0.25">
      <c r="A593" s="48">
        <v>339</v>
      </c>
      <c r="B593" s="48" t="s">
        <v>8550</v>
      </c>
      <c r="C593" s="48" t="s">
        <v>8551</v>
      </c>
      <c r="D593" s="48" t="s">
        <v>129</v>
      </c>
      <c r="E593" s="62">
        <v>36.53</v>
      </c>
      <c r="F593" s="62">
        <v>-6.2949999999999999</v>
      </c>
      <c r="G593" s="63">
        <v>-1104</v>
      </c>
      <c r="H593" s="63"/>
      <c r="K593" s="13" t="s">
        <v>39</v>
      </c>
      <c r="N593" s="38"/>
      <c r="O593" s="38"/>
      <c r="R593" s="39"/>
      <c r="S593" s="39"/>
      <c r="T593" s="13"/>
      <c r="U593" s="13"/>
      <c r="V593" s="13"/>
      <c r="Y593" s="13"/>
      <c r="Z593" s="13"/>
      <c r="AA593" s="13"/>
      <c r="AB593" s="13"/>
      <c r="AC593" s="13"/>
      <c r="AD593" s="13"/>
      <c r="AE593" s="13"/>
      <c r="AF593" s="13"/>
      <c r="AG593" s="13"/>
      <c r="AH593" s="13"/>
      <c r="AI593" s="13"/>
      <c r="AJ593" s="13"/>
      <c r="AL593" s="13"/>
      <c r="AN593" s="13"/>
      <c r="AO593" s="13"/>
      <c r="AP593" s="13"/>
      <c r="AQ593" s="13"/>
    </row>
    <row r="594" spans="1:43" ht="12" customHeight="1" x14ac:dyDescent="0.25">
      <c r="A594" s="48">
        <v>339.1</v>
      </c>
      <c r="B594" s="48" t="s">
        <v>8552</v>
      </c>
      <c r="C594" s="48" t="s">
        <v>8553</v>
      </c>
      <c r="D594" s="48" t="s">
        <v>129</v>
      </c>
      <c r="E594" s="62">
        <v>36.532200000000003</v>
      </c>
      <c r="F594" s="62">
        <v>-6.2969999999999997</v>
      </c>
      <c r="G594" s="63">
        <v>-1104</v>
      </c>
      <c r="H594" s="63"/>
      <c r="K594" s="13" t="s">
        <v>39</v>
      </c>
      <c r="N594" s="38"/>
      <c r="P594" s="39"/>
      <c r="S594" s="39"/>
      <c r="T594" s="13"/>
      <c r="U594" s="13"/>
      <c r="V594" s="13"/>
      <c r="Y594" s="13"/>
      <c r="Z594" s="13"/>
      <c r="AA594" s="13"/>
      <c r="AB594" s="13"/>
      <c r="AC594" s="13"/>
      <c r="AD594" s="13"/>
      <c r="AE594" s="13"/>
      <c r="AF594" s="13"/>
      <c r="AG594" s="13"/>
      <c r="AH594" s="13"/>
      <c r="AI594" s="13"/>
      <c r="AJ594" s="13"/>
      <c r="AL594" s="13"/>
      <c r="AN594" s="13"/>
      <c r="AO594" s="13"/>
      <c r="AP594" s="13"/>
      <c r="AQ594" s="13"/>
    </row>
    <row r="595" spans="1:43" ht="12" customHeight="1" x14ac:dyDescent="0.25">
      <c r="A595" s="48">
        <v>339.2</v>
      </c>
      <c r="B595" s="48" t="s">
        <v>8552</v>
      </c>
      <c r="C595" s="48" t="s">
        <v>8554</v>
      </c>
      <c r="D595" s="48" t="s">
        <v>129</v>
      </c>
      <c r="E595" s="62">
        <v>36.530799999999999</v>
      </c>
      <c r="F595" s="62">
        <v>-6.3070000000000004</v>
      </c>
      <c r="G595" s="63">
        <v>-1104</v>
      </c>
      <c r="H595" s="63"/>
      <c r="K595" s="13" t="s">
        <v>39</v>
      </c>
      <c r="N595" s="38"/>
      <c r="R595" s="39"/>
      <c r="S595" s="39"/>
      <c r="T595" s="13"/>
      <c r="U595" s="13"/>
      <c r="V595" s="13"/>
      <c r="Y595" s="13"/>
      <c r="Z595" s="13"/>
      <c r="AA595" s="13"/>
      <c r="AB595" s="13"/>
      <c r="AC595" s="13"/>
      <c r="AD595" s="13"/>
      <c r="AE595" s="13"/>
      <c r="AF595" s="13"/>
      <c r="AG595" s="13"/>
      <c r="AH595" s="13"/>
      <c r="AI595" s="13"/>
      <c r="AJ595" s="13"/>
      <c r="AL595" s="13"/>
      <c r="AN595" s="13"/>
      <c r="AO595" s="13"/>
      <c r="AP595" s="13"/>
      <c r="AQ595" s="13"/>
    </row>
    <row r="596" spans="1:43" ht="12" customHeight="1" x14ac:dyDescent="0.25">
      <c r="A596" s="48">
        <v>4180</v>
      </c>
      <c r="B596" s="48" t="s">
        <v>8555</v>
      </c>
      <c r="C596" s="48" t="s">
        <v>8556</v>
      </c>
      <c r="D596" s="48" t="s">
        <v>3643</v>
      </c>
      <c r="E596" s="62">
        <v>37.058900000000001</v>
      </c>
      <c r="F596" s="62">
        <v>10.0593</v>
      </c>
      <c r="G596" s="63">
        <v>-1101</v>
      </c>
      <c r="H596" s="63"/>
      <c r="K596" s="13" t="s">
        <v>39</v>
      </c>
      <c r="N596" s="38"/>
      <c r="P596" s="38"/>
      <c r="Q596" s="38"/>
      <c r="R596" s="39"/>
      <c r="S596" s="39"/>
      <c r="T596" s="13"/>
      <c r="U596" s="13"/>
      <c r="V596" s="13"/>
      <c r="Y596" s="13"/>
      <c r="Z596" s="13"/>
      <c r="AA596" s="13"/>
      <c r="AB596" s="13"/>
      <c r="AC596" s="13"/>
      <c r="AD596" s="13"/>
      <c r="AE596" s="13"/>
      <c r="AF596" s="13"/>
      <c r="AG596" s="13"/>
      <c r="AH596" s="13"/>
      <c r="AI596" s="13"/>
      <c r="AJ596" s="13"/>
      <c r="AL596" s="13"/>
      <c r="AN596" s="13"/>
      <c r="AO596" s="13"/>
      <c r="AP596" s="13"/>
      <c r="AQ596" s="13"/>
    </row>
    <row r="597" spans="1:43" ht="12" customHeight="1" x14ac:dyDescent="0.25">
      <c r="A597" s="48">
        <v>4.8</v>
      </c>
      <c r="C597" s="48" t="s">
        <v>8557</v>
      </c>
      <c r="D597" s="48" t="s">
        <v>7736</v>
      </c>
      <c r="E597" s="62">
        <v>56.297699999999999</v>
      </c>
      <c r="F597" s="62">
        <v>8.1231000000000009</v>
      </c>
      <c r="G597" s="63">
        <v>-1100</v>
      </c>
      <c r="H597" s="63"/>
      <c r="N597" s="38"/>
      <c r="O597" s="38"/>
      <c r="R597" s="39"/>
      <c r="S597" s="39"/>
      <c r="T597" s="13"/>
      <c r="U597" s="13"/>
      <c r="V597" s="13"/>
      <c r="Y597" s="13"/>
      <c r="Z597" s="13"/>
      <c r="AA597" s="13"/>
      <c r="AB597" s="13"/>
      <c r="AC597" s="13"/>
      <c r="AD597" s="13"/>
      <c r="AE597" s="13"/>
      <c r="AF597" s="13"/>
      <c r="AG597" s="13"/>
      <c r="AH597" s="13"/>
      <c r="AI597" s="13"/>
      <c r="AJ597" s="13"/>
      <c r="AL597" s="13"/>
      <c r="AN597" s="13"/>
      <c r="AO597" s="13"/>
      <c r="AP597" s="13"/>
      <c r="AQ597" s="13"/>
    </row>
    <row r="598" spans="1:43" ht="12" customHeight="1" x14ac:dyDescent="0.25">
      <c r="A598" s="48">
        <v>2115</v>
      </c>
      <c r="B598" s="48" t="s">
        <v>1383</v>
      </c>
      <c r="C598" s="48" t="s">
        <v>8558</v>
      </c>
      <c r="D598" s="48" t="s">
        <v>1527</v>
      </c>
      <c r="E598" s="62">
        <v>36.820999999999998</v>
      </c>
      <c r="F598" s="62">
        <v>25.8611</v>
      </c>
      <c r="G598" s="63">
        <v>-1100</v>
      </c>
      <c r="H598" s="63"/>
      <c r="I598" s="13" t="s">
        <v>39</v>
      </c>
      <c r="N598" s="38"/>
      <c r="P598" s="38"/>
      <c r="R598" s="39"/>
      <c r="S598" s="39"/>
      <c r="T598" s="13"/>
      <c r="U598" s="13"/>
      <c r="V598" s="13"/>
      <c r="Y598" s="13"/>
      <c r="Z598" s="13"/>
      <c r="AA598" s="13"/>
      <c r="AB598" s="13"/>
      <c r="AC598" s="13"/>
      <c r="AD598" s="13"/>
      <c r="AE598" s="13"/>
      <c r="AF598" s="13"/>
      <c r="AG598" s="13"/>
      <c r="AH598" s="13"/>
      <c r="AI598" s="13"/>
      <c r="AJ598" s="13"/>
      <c r="AL598" s="13"/>
      <c r="AN598" s="13"/>
      <c r="AO598" s="13"/>
      <c r="AP598" s="13"/>
      <c r="AQ598" s="13"/>
    </row>
    <row r="599" spans="1:43" ht="12" customHeight="1" x14ac:dyDescent="0.25">
      <c r="A599" s="48">
        <v>3058</v>
      </c>
      <c r="B599" s="48" t="s">
        <v>8559</v>
      </c>
      <c r="C599" s="48" t="s">
        <v>8560</v>
      </c>
      <c r="D599" s="48" t="s">
        <v>1910</v>
      </c>
      <c r="E599" s="62">
        <v>34.709580000000003</v>
      </c>
      <c r="F599" s="62">
        <v>33.143884999999997</v>
      </c>
      <c r="G599" s="63">
        <v>-1100</v>
      </c>
      <c r="H599" s="63" t="s">
        <v>39</v>
      </c>
      <c r="K599" s="13" t="s">
        <v>39</v>
      </c>
      <c r="N599" s="38"/>
      <c r="O599" s="38"/>
      <c r="R599" s="39"/>
      <c r="S599" s="39"/>
      <c r="T599" s="13"/>
      <c r="U599" s="13"/>
      <c r="V599" s="13"/>
      <c r="Y599" s="13"/>
      <c r="Z599" s="13"/>
      <c r="AA599" s="13"/>
      <c r="AB599" s="13"/>
      <c r="AC599" s="13"/>
      <c r="AD599" s="13"/>
      <c r="AE599" s="13"/>
      <c r="AF599" s="13"/>
      <c r="AG599" s="13"/>
      <c r="AH599" s="13"/>
      <c r="AI599" s="13"/>
      <c r="AJ599" s="13"/>
      <c r="AL599" s="13"/>
      <c r="AN599" s="13"/>
      <c r="AO599" s="13"/>
      <c r="AP599" s="13"/>
      <c r="AQ599" s="13"/>
    </row>
    <row r="600" spans="1:43" ht="12" customHeight="1" x14ac:dyDescent="0.25">
      <c r="A600" s="48">
        <v>3210</v>
      </c>
      <c r="B600" s="48" t="s">
        <v>8561</v>
      </c>
      <c r="C600" s="48" t="s">
        <v>8562</v>
      </c>
      <c r="D600" s="48" t="s">
        <v>2421</v>
      </c>
      <c r="E600" s="62">
        <v>37.122999999999998</v>
      </c>
      <c r="F600" s="62">
        <v>27.378</v>
      </c>
      <c r="G600" s="63">
        <v>-1100</v>
      </c>
      <c r="H600" s="63"/>
      <c r="J600" s="13" t="s">
        <v>39</v>
      </c>
      <c r="N600" s="38"/>
      <c r="O600" s="38"/>
      <c r="P600" s="38"/>
      <c r="R600" s="39"/>
      <c r="S600" s="39"/>
      <c r="T600" s="13"/>
      <c r="U600" s="13"/>
      <c r="V600" s="13"/>
      <c r="Y600" s="13"/>
      <c r="Z600" s="13"/>
      <c r="AA600" s="13"/>
      <c r="AB600" s="13"/>
      <c r="AC600" s="13"/>
      <c r="AD600" s="13"/>
      <c r="AE600" s="13"/>
      <c r="AF600" s="13"/>
      <c r="AG600" s="13"/>
      <c r="AH600" s="13"/>
      <c r="AI600" s="13"/>
      <c r="AJ600" s="13"/>
      <c r="AL600" s="13"/>
      <c r="AN600" s="13"/>
      <c r="AO600" s="13"/>
      <c r="AP600" s="13"/>
      <c r="AQ600" s="13"/>
    </row>
    <row r="601" spans="1:43" ht="12" customHeight="1" x14ac:dyDescent="0.25">
      <c r="A601" s="48">
        <v>3217</v>
      </c>
      <c r="B601" s="48" t="s">
        <v>8563</v>
      </c>
      <c r="C601" s="48" t="s">
        <v>8564</v>
      </c>
      <c r="D601" s="48" t="s">
        <v>2421</v>
      </c>
      <c r="E601" s="62">
        <v>36.980899999999998</v>
      </c>
      <c r="F601" s="62">
        <v>27.317499999999999</v>
      </c>
      <c r="G601" s="63">
        <v>-1100</v>
      </c>
      <c r="H601" s="63"/>
      <c r="J601" s="13" t="s">
        <v>39</v>
      </c>
      <c r="O601" s="38"/>
      <c r="P601" s="38"/>
      <c r="R601" s="39"/>
      <c r="S601" s="39"/>
      <c r="T601" s="13"/>
      <c r="U601" s="13"/>
      <c r="V601" s="13"/>
      <c r="Y601" s="13"/>
      <c r="Z601" s="13"/>
      <c r="AA601" s="13"/>
      <c r="AB601" s="13"/>
      <c r="AC601" s="13"/>
      <c r="AD601" s="13"/>
      <c r="AE601" s="13"/>
      <c r="AF601" s="13"/>
      <c r="AG601" s="13"/>
      <c r="AH601" s="13"/>
      <c r="AI601" s="13"/>
      <c r="AJ601" s="13"/>
      <c r="AL601" s="13"/>
      <c r="AN601" s="13"/>
      <c r="AO601" s="13"/>
      <c r="AP601" s="13"/>
      <c r="AQ601" s="13"/>
    </row>
    <row r="602" spans="1:43" ht="12" customHeight="1" x14ac:dyDescent="0.25">
      <c r="A602" s="4">
        <v>4341.2</v>
      </c>
      <c r="B602" s="48" t="s">
        <v>8565</v>
      </c>
      <c r="C602" s="4" t="s">
        <v>8566</v>
      </c>
      <c r="D602" s="4" t="s">
        <v>8567</v>
      </c>
      <c r="E602" s="93">
        <v>29.02</v>
      </c>
      <c r="F602" s="93">
        <v>-13.63</v>
      </c>
      <c r="G602" s="13">
        <v>-1100</v>
      </c>
      <c r="K602" s="13" t="s">
        <v>39</v>
      </c>
      <c r="N602" s="38"/>
      <c r="R602" s="39"/>
      <c r="S602" s="39"/>
      <c r="T602" s="13"/>
      <c r="U602" s="13"/>
      <c r="V602" s="13"/>
      <c r="Y602" s="13"/>
      <c r="Z602" s="13"/>
      <c r="AA602" s="13"/>
      <c r="AB602" s="13"/>
      <c r="AC602" s="13"/>
      <c r="AD602" s="13"/>
      <c r="AE602" s="13"/>
      <c r="AF602" s="13"/>
      <c r="AG602" s="13"/>
      <c r="AH602" s="13"/>
      <c r="AI602" s="13"/>
      <c r="AJ602" s="13"/>
      <c r="AL602" s="13"/>
      <c r="AN602" s="13"/>
      <c r="AO602" s="13"/>
      <c r="AP602" s="13"/>
      <c r="AQ602" s="13"/>
    </row>
    <row r="603" spans="1:43" ht="12" customHeight="1" x14ac:dyDescent="0.25">
      <c r="A603" s="4">
        <v>4341.3</v>
      </c>
      <c r="B603" s="48" t="s">
        <v>8568</v>
      </c>
      <c r="C603" s="4" t="s">
        <v>8569</v>
      </c>
      <c r="D603" s="4" t="s">
        <v>8567</v>
      </c>
      <c r="E603" s="93">
        <v>28.4</v>
      </c>
      <c r="F603" s="93">
        <v>-14</v>
      </c>
      <c r="G603" s="13">
        <v>-1100</v>
      </c>
      <c r="K603" s="13" t="s">
        <v>39</v>
      </c>
      <c r="N603" s="38"/>
      <c r="O603" s="38"/>
      <c r="P603" s="38"/>
      <c r="R603" s="39"/>
      <c r="S603" s="39"/>
      <c r="T603" s="13"/>
      <c r="U603" s="13"/>
      <c r="V603" s="13"/>
      <c r="Y603" s="13"/>
      <c r="Z603" s="13"/>
      <c r="AA603" s="13"/>
      <c r="AB603" s="13"/>
      <c r="AC603" s="13"/>
      <c r="AD603" s="13"/>
      <c r="AE603" s="13"/>
      <c r="AF603" s="13"/>
      <c r="AG603" s="13"/>
      <c r="AH603" s="13"/>
      <c r="AI603" s="13"/>
      <c r="AJ603" s="13"/>
      <c r="AL603" s="13"/>
      <c r="AN603" s="13"/>
      <c r="AO603" s="13"/>
      <c r="AP603" s="13"/>
      <c r="AQ603" s="13"/>
    </row>
    <row r="604" spans="1:43" ht="12" customHeight="1" x14ac:dyDescent="0.25">
      <c r="A604" s="48">
        <v>3895</v>
      </c>
      <c r="B604" s="48" t="s">
        <v>8570</v>
      </c>
      <c r="C604" s="48" t="s">
        <v>8571</v>
      </c>
      <c r="D604" s="48" t="s">
        <v>3279</v>
      </c>
      <c r="E604" s="62">
        <v>30.974900999999999</v>
      </c>
      <c r="F604" s="62">
        <v>31.877134999999999</v>
      </c>
      <c r="G604" s="63">
        <v>-1075</v>
      </c>
      <c r="H604" s="63"/>
      <c r="R604" s="39"/>
      <c r="S604" s="39"/>
      <c r="T604" s="13"/>
      <c r="U604" s="13"/>
      <c r="V604" s="13"/>
      <c r="Y604" s="13"/>
      <c r="Z604" s="13"/>
      <c r="AA604" s="13"/>
      <c r="AB604" s="13"/>
      <c r="AC604" s="13"/>
      <c r="AD604" s="13"/>
      <c r="AE604" s="13"/>
      <c r="AF604" s="13"/>
      <c r="AG604" s="13"/>
      <c r="AH604" s="13"/>
      <c r="AI604" s="13"/>
      <c r="AJ604" s="13"/>
      <c r="AL604" s="13"/>
      <c r="AN604" s="13"/>
      <c r="AO604" s="13"/>
      <c r="AP604" s="13"/>
      <c r="AQ604" s="13"/>
    </row>
    <row r="605" spans="1:43" ht="12" customHeight="1" x14ac:dyDescent="0.25">
      <c r="A605" s="48">
        <v>4.3</v>
      </c>
      <c r="C605" s="48" t="s">
        <v>8572</v>
      </c>
      <c r="D605" s="48" t="s">
        <v>7736</v>
      </c>
      <c r="E605" s="62">
        <v>55.354599999999998</v>
      </c>
      <c r="F605" s="62">
        <v>12.2629</v>
      </c>
      <c r="G605" s="63">
        <v>-1000</v>
      </c>
      <c r="H605" s="63"/>
      <c r="R605" s="39"/>
      <c r="S605" s="39"/>
      <c r="T605" s="13"/>
      <c r="U605" s="13"/>
      <c r="V605" s="13"/>
      <c r="Y605" s="13"/>
      <c r="Z605" s="13"/>
      <c r="AA605" s="13"/>
      <c r="AB605" s="13"/>
      <c r="AC605" s="13"/>
      <c r="AD605" s="13"/>
      <c r="AE605" s="13"/>
      <c r="AF605" s="13"/>
      <c r="AG605" s="13"/>
      <c r="AH605" s="13"/>
      <c r="AI605" s="13"/>
      <c r="AJ605" s="13"/>
      <c r="AL605" s="13"/>
      <c r="AN605" s="13"/>
      <c r="AO605" s="13"/>
      <c r="AP605" s="13"/>
      <c r="AQ605" s="13"/>
    </row>
    <row r="606" spans="1:43" ht="12" customHeight="1" x14ac:dyDescent="0.25">
      <c r="A606" s="48">
        <v>4.5999999999999996</v>
      </c>
      <c r="C606" s="48" t="s">
        <v>8573</v>
      </c>
      <c r="D606" s="48" t="s">
        <v>7736</v>
      </c>
      <c r="E606" s="62">
        <v>55.163629999999998</v>
      </c>
      <c r="F606" s="62">
        <v>9.98367</v>
      </c>
      <c r="G606" s="63">
        <v>-1000</v>
      </c>
      <c r="H606" s="63"/>
      <c r="N606" s="38"/>
      <c r="O606" s="38"/>
      <c r="P606" s="38"/>
      <c r="R606" s="39"/>
      <c r="S606" s="39"/>
      <c r="T606" s="13"/>
      <c r="U606" s="13"/>
      <c r="V606" s="13"/>
      <c r="Y606" s="13"/>
      <c r="Z606" s="13"/>
      <c r="AA606" s="13"/>
      <c r="AB606" s="13"/>
      <c r="AC606" s="13"/>
      <c r="AD606" s="13"/>
      <c r="AE606" s="13"/>
      <c r="AF606" s="13"/>
      <c r="AG606" s="13"/>
      <c r="AH606" s="13"/>
      <c r="AI606" s="13"/>
      <c r="AJ606" s="13"/>
      <c r="AL606" s="13"/>
      <c r="AN606" s="13"/>
      <c r="AO606" s="13"/>
      <c r="AP606" s="13"/>
      <c r="AQ606" s="13"/>
    </row>
    <row r="607" spans="1:43" ht="12" customHeight="1" x14ac:dyDescent="0.25">
      <c r="A607" s="48">
        <v>44</v>
      </c>
      <c r="B607" s="48" t="s">
        <v>8574</v>
      </c>
      <c r="C607" s="48" t="s">
        <v>8575</v>
      </c>
      <c r="D607" s="48" t="s">
        <v>45</v>
      </c>
      <c r="E607" s="62">
        <v>56.345700000000001</v>
      </c>
      <c r="F607" s="62">
        <v>-3.2833000000000001</v>
      </c>
      <c r="G607" s="63">
        <v>-1000</v>
      </c>
      <c r="H607" s="63"/>
      <c r="R607" s="39"/>
      <c r="S607" s="39"/>
      <c r="T607" s="13"/>
      <c r="U607" s="13"/>
      <c r="V607" s="13"/>
      <c r="Y607" s="13"/>
      <c r="Z607" s="13"/>
      <c r="AA607" s="13"/>
      <c r="AB607" s="13"/>
      <c r="AC607" s="13"/>
      <c r="AD607" s="13"/>
      <c r="AE607" s="13"/>
      <c r="AF607" s="13"/>
      <c r="AG607" s="13"/>
      <c r="AH607" s="13"/>
      <c r="AI607" s="13"/>
      <c r="AJ607" s="13"/>
      <c r="AL607" s="13"/>
      <c r="AN607" s="13"/>
      <c r="AO607" s="13"/>
      <c r="AP607" s="13"/>
      <c r="AQ607" s="13"/>
    </row>
    <row r="608" spans="1:43" ht="12" customHeight="1" x14ac:dyDescent="0.25">
      <c r="A608" s="48">
        <v>61.4</v>
      </c>
      <c r="C608" s="48" t="s">
        <v>8576</v>
      </c>
      <c r="D608" s="48" t="s">
        <v>45</v>
      </c>
      <c r="E608" s="62">
        <v>52.555199999999999</v>
      </c>
      <c r="F608" s="62">
        <v>-0.17730000000000001</v>
      </c>
      <c r="G608" s="63">
        <v>-1000</v>
      </c>
      <c r="H608" s="63"/>
      <c r="R608" s="39"/>
      <c r="S608" s="39"/>
      <c r="T608" s="13"/>
      <c r="U608" s="13"/>
      <c r="V608" s="13"/>
      <c r="Y608" s="13"/>
      <c r="Z608" s="13"/>
      <c r="AA608" s="13"/>
      <c r="AB608" s="13"/>
      <c r="AC608" s="13"/>
      <c r="AD608" s="13"/>
      <c r="AE608" s="13"/>
      <c r="AF608" s="13"/>
      <c r="AG608" s="13"/>
      <c r="AH608" s="13"/>
      <c r="AI608" s="13"/>
      <c r="AJ608" s="13"/>
      <c r="AL608" s="13"/>
      <c r="AN608" s="13"/>
      <c r="AO608" s="13"/>
      <c r="AP608" s="13"/>
      <c r="AQ608" s="13"/>
    </row>
    <row r="609" spans="1:43" ht="12" customHeight="1" x14ac:dyDescent="0.25">
      <c r="A609" s="48">
        <v>99.1</v>
      </c>
      <c r="B609" s="48" t="s">
        <v>8577</v>
      </c>
      <c r="C609" s="48" t="s">
        <v>8578</v>
      </c>
      <c r="D609" s="48" t="s">
        <v>45</v>
      </c>
      <c r="E609" s="62">
        <v>50.694899999999997</v>
      </c>
      <c r="F609" s="62">
        <v>-2.4668999999999999</v>
      </c>
      <c r="G609" s="63">
        <v>-1000</v>
      </c>
      <c r="H609" s="63"/>
      <c r="N609" s="38"/>
      <c r="S609" s="39"/>
      <c r="T609" s="13"/>
      <c r="U609" s="13"/>
      <c r="V609" s="13"/>
      <c r="Y609" s="13"/>
      <c r="Z609" s="13"/>
      <c r="AA609" s="13"/>
      <c r="AB609" s="13"/>
      <c r="AC609" s="13"/>
      <c r="AD609" s="13"/>
      <c r="AE609" s="13"/>
      <c r="AF609" s="13"/>
      <c r="AG609" s="13"/>
      <c r="AH609" s="13"/>
      <c r="AI609" s="13"/>
      <c r="AJ609" s="13"/>
      <c r="AL609" s="13"/>
      <c r="AN609" s="13"/>
      <c r="AO609" s="13"/>
      <c r="AP609" s="13"/>
      <c r="AQ609" s="13"/>
    </row>
    <row r="610" spans="1:43" ht="12" customHeight="1" x14ac:dyDescent="0.25">
      <c r="A610" s="48">
        <v>99.2</v>
      </c>
      <c r="C610" s="48" t="s">
        <v>8579</v>
      </c>
      <c r="D610" s="48" t="s">
        <v>45</v>
      </c>
      <c r="E610" s="62">
        <v>50.653599999999997</v>
      </c>
      <c r="F610" s="62">
        <v>-2.4335</v>
      </c>
      <c r="G610" s="63">
        <v>-1000</v>
      </c>
      <c r="H610" s="63"/>
      <c r="N610" s="38"/>
      <c r="S610" s="39"/>
      <c r="T610" s="13"/>
      <c r="U610" s="13"/>
      <c r="V610" s="13"/>
      <c r="Y610" s="13"/>
      <c r="Z610" s="13"/>
      <c r="AA610" s="13"/>
      <c r="AB610" s="13"/>
      <c r="AC610" s="13"/>
      <c r="AD610" s="13"/>
      <c r="AE610" s="13"/>
      <c r="AF610" s="13"/>
      <c r="AG610" s="13"/>
      <c r="AH610" s="13"/>
      <c r="AI610" s="13"/>
      <c r="AJ610" s="13"/>
      <c r="AL610" s="13"/>
      <c r="AN610" s="13"/>
      <c r="AO610" s="13"/>
      <c r="AP610" s="13"/>
      <c r="AQ610" s="13"/>
    </row>
    <row r="611" spans="1:43" ht="12" customHeight="1" x14ac:dyDescent="0.25">
      <c r="A611" s="48">
        <v>103.3</v>
      </c>
      <c r="C611" s="48" t="s">
        <v>8580</v>
      </c>
      <c r="D611" s="48" t="s">
        <v>45</v>
      </c>
      <c r="E611" s="62">
        <v>50.212699999999998</v>
      </c>
      <c r="F611" s="62">
        <v>-3.7391000000000001</v>
      </c>
      <c r="G611" s="63">
        <v>-1000</v>
      </c>
      <c r="H611" s="63"/>
      <c r="N611" s="38"/>
      <c r="O611" s="38"/>
      <c r="R611" s="39"/>
      <c r="S611" s="39"/>
      <c r="T611" s="13"/>
      <c r="U611" s="13"/>
      <c r="V611" s="13"/>
      <c r="Y611" s="13"/>
      <c r="Z611" s="13"/>
      <c r="AA611" s="13"/>
      <c r="AB611" s="13"/>
      <c r="AC611" s="13"/>
      <c r="AD611" s="13"/>
      <c r="AE611" s="13"/>
      <c r="AF611" s="13"/>
      <c r="AG611" s="13"/>
      <c r="AH611" s="13"/>
      <c r="AI611" s="13"/>
      <c r="AJ611" s="13"/>
      <c r="AL611" s="13"/>
      <c r="AN611" s="13"/>
      <c r="AO611" s="13"/>
      <c r="AP611" s="13"/>
      <c r="AQ611" s="13"/>
    </row>
    <row r="612" spans="1:43" ht="12" customHeight="1" x14ac:dyDescent="0.25">
      <c r="A612" s="48">
        <v>252.3</v>
      </c>
      <c r="B612" s="48" t="s">
        <v>8581</v>
      </c>
      <c r="C612" s="48" t="s">
        <v>8582</v>
      </c>
      <c r="D612" s="48" t="s">
        <v>107</v>
      </c>
      <c r="E612" s="62">
        <v>39.234200000000001</v>
      </c>
      <c r="F612" s="62">
        <v>-8.6767000000000003</v>
      </c>
      <c r="G612" s="63">
        <v>-1000</v>
      </c>
      <c r="H612" s="63"/>
      <c r="R612" s="39"/>
      <c r="S612" s="39"/>
      <c r="T612" s="13"/>
      <c r="U612" s="13"/>
      <c r="V612" s="13"/>
      <c r="X612" s="91"/>
      <c r="Y612" s="13"/>
      <c r="Z612" s="13"/>
      <c r="AA612" s="13"/>
      <c r="AB612" s="13"/>
      <c r="AC612" s="13"/>
      <c r="AD612" s="13"/>
      <c r="AE612" s="13"/>
      <c r="AF612" s="13"/>
      <c r="AG612" s="13"/>
      <c r="AH612" s="13"/>
      <c r="AI612" s="13"/>
      <c r="AJ612" s="13"/>
      <c r="AL612" s="13"/>
      <c r="AN612" s="13"/>
      <c r="AO612" s="13"/>
      <c r="AP612" s="13"/>
      <c r="AQ612" s="13"/>
    </row>
    <row r="613" spans="1:43" ht="12" customHeight="1" x14ac:dyDescent="0.25">
      <c r="A613" s="48">
        <v>305</v>
      </c>
      <c r="B613" s="48" t="s">
        <v>8583</v>
      </c>
      <c r="C613" s="48" t="s">
        <v>8584</v>
      </c>
      <c r="D613" s="48" t="s">
        <v>107</v>
      </c>
      <c r="E613" s="62">
        <v>37.218912000000003</v>
      </c>
      <c r="F613" s="62">
        <v>-7.4415040000000001</v>
      </c>
      <c r="G613" s="63">
        <v>-1000</v>
      </c>
      <c r="H613" s="63"/>
      <c r="K613" s="13" t="s">
        <v>39</v>
      </c>
      <c r="R613" s="39"/>
      <c r="S613" s="39"/>
      <c r="T613" s="13"/>
      <c r="U613" s="13"/>
      <c r="V613" s="13"/>
      <c r="Y613" s="13"/>
      <c r="Z613" s="13"/>
      <c r="AA613" s="13"/>
      <c r="AB613" s="13"/>
      <c r="AC613" s="13"/>
      <c r="AD613" s="13"/>
      <c r="AE613" s="13"/>
      <c r="AF613" s="13"/>
      <c r="AG613" s="13"/>
      <c r="AH613" s="13"/>
      <c r="AI613" s="13"/>
      <c r="AJ613" s="13"/>
      <c r="AL613" s="13"/>
      <c r="AN613" s="13"/>
      <c r="AO613" s="13"/>
      <c r="AP613" s="13"/>
      <c r="AQ613" s="13"/>
    </row>
    <row r="614" spans="1:43" ht="12" customHeight="1" x14ac:dyDescent="0.25">
      <c r="A614" s="48">
        <v>388</v>
      </c>
      <c r="C614" s="48" t="s">
        <v>8585</v>
      </c>
      <c r="D614" s="48" t="s">
        <v>198</v>
      </c>
      <c r="E614" s="62">
        <v>37.654000000000003</v>
      </c>
      <c r="F614" s="62">
        <v>-0.78300000000000003</v>
      </c>
      <c r="G614" s="63">
        <v>-1000</v>
      </c>
      <c r="H614" s="63"/>
      <c r="K614" s="13" t="s">
        <v>39</v>
      </c>
      <c r="N614" s="38"/>
      <c r="R614" s="39"/>
      <c r="S614" s="39"/>
      <c r="T614" s="13"/>
      <c r="U614" s="13"/>
      <c r="V614" s="13"/>
      <c r="Y614" s="13"/>
      <c r="Z614" s="13"/>
      <c r="AA614" s="13"/>
      <c r="AB614" s="13"/>
      <c r="AC614" s="13"/>
      <c r="AD614" s="13"/>
      <c r="AE614" s="13"/>
      <c r="AF614" s="13"/>
      <c r="AG614" s="13"/>
      <c r="AH614" s="13"/>
      <c r="AI614" s="13"/>
      <c r="AJ614" s="13"/>
      <c r="AL614" s="13"/>
      <c r="AN614" s="13"/>
      <c r="AO614" s="13"/>
      <c r="AP614" s="13"/>
      <c r="AQ614" s="13"/>
    </row>
    <row r="615" spans="1:43" ht="12" customHeight="1" x14ac:dyDescent="0.25">
      <c r="A615" s="48">
        <v>414</v>
      </c>
      <c r="B615" s="48" t="s">
        <v>8586</v>
      </c>
      <c r="C615" s="48" t="s">
        <v>8587</v>
      </c>
      <c r="D615" s="48" t="s">
        <v>198</v>
      </c>
      <c r="E615" s="62">
        <v>39.923200000000001</v>
      </c>
      <c r="F615" s="62">
        <v>-4.7199999999999999E-2</v>
      </c>
      <c r="G615" s="63">
        <v>-1000</v>
      </c>
      <c r="H615" s="63"/>
      <c r="K615" s="13" t="s">
        <v>39</v>
      </c>
      <c r="N615" s="38"/>
      <c r="O615" s="38"/>
      <c r="P615" s="38"/>
      <c r="Q615" s="38"/>
      <c r="R615" s="39"/>
      <c r="S615" s="39"/>
      <c r="T615" s="13"/>
      <c r="U615" s="13"/>
      <c r="V615" s="13"/>
      <c r="Y615" s="13"/>
      <c r="Z615" s="13"/>
      <c r="AA615" s="13"/>
      <c r="AB615" s="13"/>
      <c r="AC615" s="13"/>
      <c r="AD615" s="13"/>
      <c r="AE615" s="13"/>
      <c r="AF615" s="13"/>
      <c r="AG615" s="13"/>
      <c r="AH615" s="13"/>
      <c r="AI615" s="13"/>
      <c r="AJ615" s="13"/>
      <c r="AL615" s="13"/>
      <c r="AN615" s="13"/>
      <c r="AO615" s="13"/>
      <c r="AP615" s="13"/>
      <c r="AQ615" s="13"/>
    </row>
    <row r="616" spans="1:43" ht="12" customHeight="1" x14ac:dyDescent="0.25">
      <c r="A616" s="48">
        <v>416.1</v>
      </c>
      <c r="B616" s="48" t="s">
        <v>8588</v>
      </c>
      <c r="C616" s="48" t="s">
        <v>8589</v>
      </c>
      <c r="D616" s="48" t="s">
        <v>198</v>
      </c>
      <c r="E616" s="62">
        <v>40.357700000000001</v>
      </c>
      <c r="F616" s="62">
        <v>0.4073</v>
      </c>
      <c r="G616" s="63">
        <v>-1000</v>
      </c>
      <c r="H616" s="63"/>
      <c r="K616" s="13" t="s">
        <v>39</v>
      </c>
      <c r="N616" s="38"/>
      <c r="O616" s="38"/>
      <c r="P616" s="38"/>
      <c r="Q616" s="38"/>
      <c r="R616" s="39"/>
      <c r="S616" s="39"/>
      <c r="T616" s="13"/>
      <c r="U616" s="13"/>
      <c r="V616" s="13"/>
      <c r="Y616" s="13"/>
      <c r="Z616" s="13"/>
      <c r="AA616" s="13"/>
      <c r="AB616" s="13"/>
      <c r="AC616" s="13"/>
      <c r="AD616" s="13"/>
      <c r="AE616" s="13"/>
      <c r="AF616" s="13"/>
      <c r="AG616" s="13"/>
      <c r="AH616" s="13"/>
      <c r="AI616" s="13"/>
      <c r="AJ616" s="13"/>
      <c r="AL616" s="13"/>
      <c r="AN616" s="13"/>
      <c r="AO616" s="13"/>
      <c r="AP616" s="13"/>
      <c r="AQ616" s="13"/>
    </row>
    <row r="617" spans="1:43" ht="12" customHeight="1" x14ac:dyDescent="0.25">
      <c r="A617" s="48">
        <v>509.1</v>
      </c>
      <c r="B617" s="48" t="s">
        <v>8590</v>
      </c>
      <c r="C617" s="48" t="s">
        <v>8591</v>
      </c>
      <c r="D617" s="48" t="s">
        <v>246</v>
      </c>
      <c r="E617" s="62">
        <v>50.533700000000003</v>
      </c>
      <c r="F617" s="62">
        <v>1.6336999999999999</v>
      </c>
      <c r="G617" s="63">
        <v>-1000</v>
      </c>
      <c r="H617" s="63"/>
      <c r="R617" s="39"/>
      <c r="S617" s="39"/>
      <c r="T617" s="13"/>
      <c r="U617" s="13"/>
      <c r="V617" s="13"/>
      <c r="Y617" s="13"/>
      <c r="Z617" s="13"/>
      <c r="AA617" s="13"/>
      <c r="AB617" s="13"/>
      <c r="AC617" s="13"/>
      <c r="AD617" s="13"/>
      <c r="AE617" s="13"/>
      <c r="AF617" s="13"/>
      <c r="AG617" s="13"/>
      <c r="AH617" s="13"/>
      <c r="AI617" s="13"/>
      <c r="AJ617" s="13"/>
      <c r="AL617" s="13"/>
      <c r="AN617" s="13"/>
      <c r="AO617" s="13"/>
      <c r="AP617" s="13"/>
      <c r="AQ617" s="13"/>
    </row>
    <row r="618" spans="1:43" ht="12" customHeight="1" x14ac:dyDescent="0.25">
      <c r="A618" s="48">
        <v>537</v>
      </c>
      <c r="C618" s="48" t="s">
        <v>8592</v>
      </c>
      <c r="D618" s="48" t="s">
        <v>246</v>
      </c>
      <c r="E618" s="62">
        <v>49.672449999999998</v>
      </c>
      <c r="F618" s="62">
        <v>-1.8389599999999999</v>
      </c>
      <c r="G618" s="63">
        <v>-1000</v>
      </c>
      <c r="H618" s="63"/>
      <c r="N618" s="38"/>
      <c r="O618" s="38"/>
      <c r="P618" s="38"/>
      <c r="R618" s="39"/>
      <c r="S618" s="39"/>
      <c r="T618" s="13"/>
      <c r="U618" s="13"/>
      <c r="V618" s="13"/>
      <c r="Y618" s="13"/>
      <c r="Z618" s="13"/>
      <c r="AA618" s="13"/>
      <c r="AB618" s="13"/>
      <c r="AC618" s="13"/>
      <c r="AD618" s="13"/>
      <c r="AE618" s="13"/>
      <c r="AF618" s="13"/>
      <c r="AG618" s="13"/>
      <c r="AH618" s="13"/>
      <c r="AI618" s="13"/>
      <c r="AJ618" s="13"/>
      <c r="AL618" s="13"/>
      <c r="AN618" s="13"/>
      <c r="AO618" s="13"/>
      <c r="AP618" s="13"/>
      <c r="AQ618" s="13"/>
    </row>
    <row r="619" spans="1:43" ht="12" customHeight="1" x14ac:dyDescent="0.25">
      <c r="A619" s="48">
        <v>592.20000000000005</v>
      </c>
      <c r="C619" s="48" t="s">
        <v>8593</v>
      </c>
      <c r="D619" s="48" t="s">
        <v>246</v>
      </c>
      <c r="E619" s="62">
        <v>46.0548</v>
      </c>
      <c r="F619" s="62">
        <v>-1.0099</v>
      </c>
      <c r="G619" s="63">
        <v>-1000</v>
      </c>
      <c r="H619" s="63"/>
      <c r="R619" s="39"/>
      <c r="S619" s="39"/>
      <c r="T619" s="13"/>
      <c r="U619" s="13"/>
      <c r="V619" s="13"/>
      <c r="Y619" s="13"/>
      <c r="Z619" s="13"/>
      <c r="AA619" s="13"/>
      <c r="AB619" s="13"/>
      <c r="AC619" s="13"/>
      <c r="AD619" s="13"/>
      <c r="AE619" s="13"/>
      <c r="AF619" s="13"/>
      <c r="AG619" s="13"/>
      <c r="AH619" s="13"/>
      <c r="AI619" s="13"/>
      <c r="AJ619" s="13"/>
      <c r="AL619" s="13"/>
      <c r="AN619" s="13"/>
      <c r="AO619" s="13"/>
      <c r="AP619" s="13"/>
      <c r="AQ619" s="13"/>
    </row>
    <row r="620" spans="1:43" ht="12" customHeight="1" x14ac:dyDescent="0.25">
      <c r="A620" s="48">
        <v>630</v>
      </c>
      <c r="C620" s="48" t="s">
        <v>8594</v>
      </c>
      <c r="D620" s="48" t="s">
        <v>303</v>
      </c>
      <c r="E620" s="62">
        <v>43.2883</v>
      </c>
      <c r="F620" s="62">
        <v>3.5122</v>
      </c>
      <c r="G620" s="63">
        <v>-1000</v>
      </c>
      <c r="H620" s="63"/>
      <c r="R620" s="39"/>
      <c r="S620" s="39"/>
      <c r="T620" s="13"/>
      <c r="U620" s="13"/>
      <c r="V620" s="13"/>
      <c r="Y620" s="13"/>
      <c r="Z620" s="13"/>
      <c r="AA620" s="13"/>
      <c r="AB620" s="13"/>
      <c r="AC620" s="13"/>
      <c r="AD620" s="13"/>
      <c r="AE620" s="13"/>
      <c r="AF620" s="13"/>
      <c r="AG620" s="13"/>
      <c r="AH620" s="13"/>
      <c r="AI620" s="13"/>
      <c r="AJ620" s="13"/>
      <c r="AL620" s="13"/>
      <c r="AN620" s="13"/>
      <c r="AO620" s="13"/>
      <c r="AP620" s="13"/>
      <c r="AQ620" s="13"/>
    </row>
    <row r="621" spans="1:43" ht="12" customHeight="1" x14ac:dyDescent="0.25">
      <c r="A621" s="48">
        <v>658</v>
      </c>
      <c r="B621" s="48" t="s">
        <v>8595</v>
      </c>
      <c r="C621" s="48" t="s">
        <v>8596</v>
      </c>
      <c r="D621" s="48" t="s">
        <v>303</v>
      </c>
      <c r="E621" s="62">
        <v>43.404932000000002</v>
      </c>
      <c r="F621" s="62">
        <v>5.0552830000000002</v>
      </c>
      <c r="G621" s="63">
        <v>-1000</v>
      </c>
      <c r="H621" s="63"/>
      <c r="N621" s="38"/>
      <c r="O621" s="38"/>
      <c r="P621" s="38"/>
      <c r="R621" s="39"/>
      <c r="S621" s="39"/>
      <c r="T621" s="13"/>
      <c r="U621" s="13"/>
      <c r="V621" s="13"/>
      <c r="Y621" s="13"/>
      <c r="Z621" s="13"/>
      <c r="AA621" s="13"/>
      <c r="AB621" s="13"/>
      <c r="AC621" s="13"/>
      <c r="AD621" s="13"/>
      <c r="AE621" s="13"/>
      <c r="AF621" s="13"/>
      <c r="AG621" s="13"/>
      <c r="AH621" s="13"/>
      <c r="AI621" s="13"/>
      <c r="AJ621" s="13"/>
      <c r="AL621" s="13"/>
      <c r="AN621" s="13"/>
      <c r="AO621" s="13"/>
      <c r="AP621" s="13"/>
      <c r="AQ621" s="13"/>
    </row>
    <row r="622" spans="1:43" ht="12" customHeight="1" x14ac:dyDescent="0.25">
      <c r="A622" s="48">
        <v>830</v>
      </c>
      <c r="B622" s="48" t="s">
        <v>8597</v>
      </c>
      <c r="C622" s="48" t="s">
        <v>8598</v>
      </c>
      <c r="D622" s="48" t="s">
        <v>450</v>
      </c>
      <c r="E622" s="62">
        <v>44.408999999999999</v>
      </c>
      <c r="F622" s="62">
        <v>8.9438800000000001</v>
      </c>
      <c r="G622" s="63">
        <v>-1000</v>
      </c>
      <c r="H622" s="63"/>
      <c r="Q622" s="38"/>
      <c r="R622" s="39"/>
      <c r="S622" s="39"/>
      <c r="T622" s="13"/>
      <c r="U622" s="13"/>
      <c r="V622" s="13"/>
      <c r="Y622" s="13"/>
      <c r="Z622" s="13"/>
      <c r="AA622" s="13"/>
      <c r="AB622" s="13"/>
      <c r="AC622" s="13"/>
      <c r="AD622" s="13"/>
      <c r="AE622" s="13"/>
      <c r="AF622" s="13"/>
      <c r="AG622" s="13"/>
      <c r="AH622" s="13"/>
      <c r="AI622" s="13"/>
      <c r="AJ622" s="13"/>
      <c r="AL622" s="13"/>
      <c r="AN622" s="13"/>
      <c r="AO622" s="13"/>
      <c r="AP622" s="13"/>
      <c r="AQ622" s="13"/>
    </row>
    <row r="623" spans="1:43" ht="12" customHeight="1" x14ac:dyDescent="0.25">
      <c r="A623" s="48">
        <v>880.1</v>
      </c>
      <c r="C623" s="48" t="s">
        <v>8599</v>
      </c>
      <c r="D623" s="48" t="s">
        <v>450</v>
      </c>
      <c r="E623" s="62">
        <v>42.430999999999997</v>
      </c>
      <c r="F623" s="62">
        <v>11.173</v>
      </c>
      <c r="G623" s="63">
        <v>-1000</v>
      </c>
      <c r="H623" s="63"/>
      <c r="N623" s="38"/>
      <c r="P623" s="38"/>
      <c r="R623" s="39"/>
      <c r="S623" s="39"/>
      <c r="T623" s="13"/>
      <c r="U623" s="13"/>
      <c r="V623" s="13"/>
      <c r="Y623" s="13"/>
      <c r="Z623" s="13"/>
      <c r="AA623" s="13"/>
      <c r="AB623" s="13"/>
      <c r="AC623" s="13"/>
      <c r="AD623" s="13"/>
      <c r="AE623" s="13"/>
      <c r="AF623" s="13"/>
      <c r="AG623" s="13"/>
      <c r="AH623" s="13"/>
      <c r="AI623" s="13"/>
      <c r="AJ623" s="13"/>
      <c r="AL623" s="13"/>
      <c r="AN623" s="13"/>
      <c r="AO623" s="13"/>
      <c r="AP623" s="13"/>
      <c r="AQ623" s="13"/>
    </row>
    <row r="624" spans="1:43" ht="12" customHeight="1" x14ac:dyDescent="0.25">
      <c r="A624" s="48">
        <v>888.1</v>
      </c>
      <c r="C624" s="48" t="s">
        <v>8600</v>
      </c>
      <c r="D624" s="48" t="s">
        <v>450</v>
      </c>
      <c r="E624" s="62">
        <v>42.420099999999998</v>
      </c>
      <c r="F624" s="62">
        <v>11.2774</v>
      </c>
      <c r="G624" s="63">
        <v>-1000</v>
      </c>
      <c r="H624" s="63"/>
      <c r="N624" s="38"/>
      <c r="O624" s="38"/>
      <c r="P624" s="38"/>
      <c r="Q624" s="38"/>
      <c r="R624" s="39"/>
      <c r="S624" s="39"/>
      <c r="T624" s="13"/>
      <c r="U624" s="13"/>
      <c r="V624" s="13"/>
      <c r="Y624" s="13"/>
      <c r="Z624" s="13"/>
      <c r="AA624" s="13"/>
      <c r="AB624" s="13"/>
      <c r="AC624" s="13"/>
      <c r="AD624" s="13"/>
      <c r="AE624" s="13"/>
      <c r="AF624" s="13"/>
      <c r="AG624" s="13"/>
      <c r="AH624" s="13"/>
      <c r="AI624" s="13"/>
      <c r="AJ624" s="13"/>
      <c r="AL624" s="13"/>
      <c r="AN624" s="13"/>
      <c r="AO624" s="13"/>
      <c r="AP624" s="13"/>
      <c r="AQ624" s="13"/>
    </row>
    <row r="625" spans="1:43" ht="12" customHeight="1" x14ac:dyDescent="0.25">
      <c r="A625" s="48">
        <v>1414</v>
      </c>
      <c r="C625" s="48" t="s">
        <v>8601</v>
      </c>
      <c r="D625" s="48" t="s">
        <v>956</v>
      </c>
      <c r="E625" s="62">
        <v>44.469907999999997</v>
      </c>
      <c r="F625" s="62">
        <v>14.955109</v>
      </c>
      <c r="G625" s="63">
        <v>-1000</v>
      </c>
      <c r="H625" s="63"/>
      <c r="O625" s="38"/>
      <c r="R625" s="39"/>
      <c r="S625" s="39"/>
      <c r="T625" s="13"/>
      <c r="U625" s="13"/>
      <c r="V625" s="13"/>
      <c r="X625" s="91"/>
      <c r="Y625" s="13"/>
      <c r="Z625" s="13"/>
      <c r="AA625" s="13"/>
      <c r="AB625" s="13"/>
      <c r="AC625" s="13"/>
      <c r="AD625" s="13"/>
      <c r="AE625" s="13"/>
      <c r="AF625" s="13"/>
      <c r="AG625" s="13"/>
      <c r="AH625" s="13"/>
      <c r="AI625" s="13"/>
      <c r="AJ625" s="13"/>
      <c r="AL625" s="13"/>
      <c r="AN625" s="13"/>
      <c r="AO625" s="13"/>
      <c r="AP625" s="13"/>
      <c r="AQ625" s="13"/>
    </row>
    <row r="626" spans="1:43" ht="12" customHeight="1" x14ac:dyDescent="0.25">
      <c r="A626" s="48">
        <v>1418.3</v>
      </c>
      <c r="C626" s="48" t="s">
        <v>8602</v>
      </c>
      <c r="D626" s="48" t="s">
        <v>956</v>
      </c>
      <c r="E626" s="62">
        <v>44.247500000000002</v>
      </c>
      <c r="F626" s="62">
        <v>15.289199999999999</v>
      </c>
      <c r="G626" s="63">
        <v>-1000</v>
      </c>
      <c r="H626" s="63"/>
      <c r="N626" s="38"/>
      <c r="O626" s="38"/>
      <c r="P626" s="38"/>
      <c r="Q626" s="38"/>
      <c r="R626" s="39"/>
      <c r="S626" s="39"/>
      <c r="T626" s="13"/>
      <c r="U626" s="13"/>
      <c r="V626" s="13"/>
      <c r="Y626" s="13"/>
      <c r="Z626" s="13"/>
      <c r="AA626" s="13"/>
      <c r="AB626" s="13"/>
      <c r="AC626" s="13"/>
      <c r="AD626" s="13"/>
      <c r="AE626" s="13"/>
      <c r="AF626" s="13"/>
      <c r="AG626" s="13"/>
      <c r="AH626" s="13"/>
      <c r="AI626" s="13"/>
      <c r="AJ626" s="13"/>
      <c r="AL626" s="13"/>
      <c r="AN626" s="13"/>
      <c r="AO626" s="13"/>
      <c r="AP626" s="13"/>
      <c r="AQ626" s="13"/>
    </row>
    <row r="627" spans="1:43" ht="12" customHeight="1" x14ac:dyDescent="0.25">
      <c r="A627" s="48">
        <v>1703.1</v>
      </c>
      <c r="B627" s="48" t="s">
        <v>8603</v>
      </c>
      <c r="C627" s="48" t="s">
        <v>8604</v>
      </c>
      <c r="D627" s="48" t="s">
        <v>1152</v>
      </c>
      <c r="E627" s="62">
        <v>38.413200000000003</v>
      </c>
      <c r="F627" s="62">
        <v>23.672799999999999</v>
      </c>
      <c r="G627" s="63">
        <v>-1000</v>
      </c>
      <c r="H627" s="63"/>
      <c r="N627" s="38"/>
      <c r="O627" s="38"/>
      <c r="P627" s="38"/>
      <c r="Q627" s="38"/>
      <c r="R627" s="39"/>
      <c r="S627" s="39"/>
      <c r="T627" s="13"/>
      <c r="U627" s="13"/>
      <c r="V627" s="13"/>
      <c r="Y627" s="13"/>
      <c r="Z627" s="13"/>
      <c r="AA627" s="13"/>
      <c r="AB627" s="13"/>
      <c r="AC627" s="13"/>
      <c r="AD627" s="13"/>
      <c r="AE627" s="13"/>
      <c r="AF627" s="13"/>
      <c r="AG627" s="13"/>
      <c r="AH627" s="13"/>
      <c r="AI627" s="13"/>
      <c r="AJ627" s="13"/>
      <c r="AL627" s="13"/>
      <c r="AN627" s="13"/>
      <c r="AO627" s="13"/>
      <c r="AP627" s="13"/>
      <c r="AQ627" s="13"/>
    </row>
    <row r="628" spans="1:43" ht="12" customHeight="1" x14ac:dyDescent="0.25">
      <c r="A628" s="48">
        <v>1773.2</v>
      </c>
      <c r="B628" s="48" t="s">
        <v>8605</v>
      </c>
      <c r="C628" s="48" t="s">
        <v>8606</v>
      </c>
      <c r="D628" s="48" t="s">
        <v>1178</v>
      </c>
      <c r="E628" s="62">
        <v>40.477899999999998</v>
      </c>
      <c r="F628" s="62">
        <v>22.322299999999998</v>
      </c>
      <c r="G628" s="63">
        <v>-1000</v>
      </c>
      <c r="H628" s="63"/>
      <c r="N628" s="38"/>
      <c r="S628" s="39"/>
      <c r="T628" s="13"/>
      <c r="U628" s="13"/>
      <c r="V628" s="13"/>
      <c r="Y628" s="13"/>
      <c r="Z628" s="13"/>
      <c r="AA628" s="13"/>
      <c r="AB628" s="13"/>
      <c r="AC628" s="13"/>
      <c r="AD628" s="13"/>
      <c r="AE628" s="13"/>
      <c r="AF628" s="13"/>
      <c r="AG628" s="13"/>
      <c r="AH628" s="13"/>
      <c r="AI628" s="13"/>
      <c r="AJ628" s="13"/>
      <c r="AL628" s="13"/>
      <c r="AN628" s="13"/>
      <c r="AO628" s="13"/>
      <c r="AP628" s="13"/>
      <c r="AQ628" s="13"/>
    </row>
    <row r="629" spans="1:43" ht="12" customHeight="1" x14ac:dyDescent="0.25">
      <c r="A629" s="48">
        <v>1814</v>
      </c>
      <c r="C629" s="48" t="s">
        <v>8607</v>
      </c>
      <c r="D629" s="48" t="s">
        <v>1178</v>
      </c>
      <c r="E629" s="62">
        <v>40.346499999999999</v>
      </c>
      <c r="F629" s="62">
        <v>23.793900000000001</v>
      </c>
      <c r="G629" s="63">
        <v>-1000</v>
      </c>
      <c r="H629" s="63"/>
      <c r="S629" s="39"/>
      <c r="T629" s="13"/>
      <c r="U629" s="13"/>
      <c r="V629" s="13"/>
      <c r="Y629" s="13"/>
      <c r="Z629" s="13"/>
      <c r="AA629" s="13"/>
      <c r="AB629" s="13"/>
      <c r="AC629" s="13"/>
      <c r="AD629" s="13"/>
      <c r="AE629" s="13"/>
      <c r="AF629" s="13"/>
      <c r="AG629" s="13"/>
      <c r="AH629" s="13"/>
      <c r="AI629" s="13"/>
      <c r="AJ629" s="13"/>
      <c r="AL629" s="13"/>
      <c r="AN629" s="13"/>
      <c r="AO629" s="13"/>
      <c r="AP629" s="13"/>
      <c r="AQ629" s="13"/>
    </row>
    <row r="630" spans="1:43" ht="12" customHeight="1" x14ac:dyDescent="0.25">
      <c r="A630" s="48">
        <v>1908</v>
      </c>
      <c r="B630" s="48" t="s">
        <v>8608</v>
      </c>
      <c r="C630" s="48" t="s">
        <v>8609</v>
      </c>
      <c r="D630" s="48" t="s">
        <v>7763</v>
      </c>
      <c r="E630" s="62">
        <v>36.516679000000003</v>
      </c>
      <c r="F630" s="62">
        <v>22.988187</v>
      </c>
      <c r="G630" s="63">
        <v>-1000</v>
      </c>
      <c r="H630" s="63"/>
      <c r="I630" s="13" t="s">
        <v>54</v>
      </c>
      <c r="N630" s="38"/>
      <c r="R630" s="39"/>
      <c r="S630" s="39"/>
      <c r="T630" s="13"/>
      <c r="U630" s="13"/>
      <c r="V630" s="13"/>
      <c r="Y630" s="13"/>
      <c r="Z630" s="13"/>
      <c r="AA630" s="13"/>
      <c r="AB630" s="13"/>
      <c r="AC630" s="13"/>
      <c r="AD630" s="13"/>
      <c r="AE630" s="13"/>
      <c r="AF630" s="13"/>
      <c r="AG630" s="13"/>
      <c r="AH630" s="13"/>
      <c r="AI630" s="13"/>
      <c r="AJ630" s="13"/>
      <c r="AL630" s="13"/>
      <c r="AN630" s="13"/>
      <c r="AO630" s="13"/>
      <c r="AP630" s="13"/>
      <c r="AQ630" s="13"/>
    </row>
    <row r="631" spans="1:43" ht="12" customHeight="1" x14ac:dyDescent="0.25">
      <c r="A631" s="48">
        <v>1947.3</v>
      </c>
      <c r="B631" s="48" t="s">
        <v>8610</v>
      </c>
      <c r="C631" s="48" t="s">
        <v>8611</v>
      </c>
      <c r="D631" s="48" t="s">
        <v>7763</v>
      </c>
      <c r="E631" s="62">
        <v>37.672899999999998</v>
      </c>
      <c r="F631" s="62">
        <v>21.4313</v>
      </c>
      <c r="G631" s="63">
        <v>-1000</v>
      </c>
      <c r="H631" s="63"/>
      <c r="R631" s="39"/>
      <c r="S631" s="39"/>
      <c r="T631" s="13"/>
      <c r="U631" s="13"/>
      <c r="V631" s="13"/>
      <c r="Y631" s="13"/>
      <c r="Z631" s="13"/>
      <c r="AA631" s="13"/>
      <c r="AB631" s="13"/>
      <c r="AC631" s="13"/>
      <c r="AD631" s="13"/>
      <c r="AE631" s="13"/>
      <c r="AF631" s="13"/>
      <c r="AG631" s="13"/>
      <c r="AH631" s="13"/>
      <c r="AI631" s="13"/>
      <c r="AJ631" s="13"/>
      <c r="AL631" s="13"/>
      <c r="AN631" s="13"/>
      <c r="AO631" s="13"/>
      <c r="AP631" s="13"/>
      <c r="AQ631" s="13"/>
    </row>
    <row r="632" spans="1:43" ht="12" customHeight="1" x14ac:dyDescent="0.25">
      <c r="A632" s="48">
        <v>2116</v>
      </c>
      <c r="B632" s="48" t="s">
        <v>8612</v>
      </c>
      <c r="C632" s="48" t="s">
        <v>8613</v>
      </c>
      <c r="D632" s="48" t="s">
        <v>1527</v>
      </c>
      <c r="E632" s="62">
        <v>36.9193</v>
      </c>
      <c r="F632" s="62">
        <v>25.9803</v>
      </c>
      <c r="G632" s="63">
        <v>-1000</v>
      </c>
      <c r="H632" s="63"/>
      <c r="N632" s="38"/>
      <c r="R632" s="39"/>
      <c r="S632" s="39"/>
      <c r="T632" s="13"/>
      <c r="U632" s="13"/>
      <c r="V632" s="13"/>
      <c r="Y632" s="13"/>
      <c r="Z632" s="13"/>
      <c r="AA632" s="13"/>
      <c r="AB632" s="13"/>
      <c r="AC632" s="13"/>
      <c r="AD632" s="13"/>
      <c r="AE632" s="13"/>
      <c r="AF632" s="13"/>
      <c r="AG632" s="13"/>
      <c r="AH632" s="13"/>
      <c r="AI632" s="13"/>
      <c r="AJ632" s="13"/>
      <c r="AL632" s="13"/>
      <c r="AN632" s="13"/>
      <c r="AO632" s="13"/>
      <c r="AP632" s="13"/>
      <c r="AQ632" s="13"/>
    </row>
    <row r="633" spans="1:43" ht="12" customHeight="1" x14ac:dyDescent="0.25">
      <c r="A633" s="48">
        <v>2198.1</v>
      </c>
      <c r="C633" s="48" t="s">
        <v>8614</v>
      </c>
      <c r="D633" s="48" t="s">
        <v>1642</v>
      </c>
      <c r="E633" s="62">
        <v>39.129399999999997</v>
      </c>
      <c r="F633" s="62">
        <v>26.2026</v>
      </c>
      <c r="G633" s="63">
        <v>-1000</v>
      </c>
      <c r="H633" s="63"/>
      <c r="R633" s="39"/>
      <c r="S633" s="39"/>
      <c r="T633" s="13"/>
      <c r="U633" s="13"/>
      <c r="V633" s="13"/>
      <c r="Y633" s="13"/>
      <c r="Z633" s="13"/>
      <c r="AA633" s="13"/>
      <c r="AB633" s="13"/>
      <c r="AC633" s="13"/>
      <c r="AD633" s="13"/>
      <c r="AE633" s="13"/>
      <c r="AF633" s="13"/>
      <c r="AG633" s="13"/>
      <c r="AH633" s="13"/>
      <c r="AI633" s="13"/>
      <c r="AJ633" s="13"/>
      <c r="AL633" s="13"/>
      <c r="AN633" s="13"/>
      <c r="AO633" s="13"/>
      <c r="AP633" s="13"/>
      <c r="AQ633" s="13"/>
    </row>
    <row r="634" spans="1:43" ht="12" customHeight="1" x14ac:dyDescent="0.25">
      <c r="A634" s="48">
        <v>2703</v>
      </c>
      <c r="C634" s="48" t="s">
        <v>8615</v>
      </c>
      <c r="D634" s="48" t="s">
        <v>2136</v>
      </c>
      <c r="E634" s="62">
        <v>42.262700000000002</v>
      </c>
      <c r="F634" s="62">
        <v>41.642200000000003</v>
      </c>
      <c r="G634" s="63">
        <v>-1000</v>
      </c>
      <c r="H634" s="63"/>
      <c r="S634" s="39"/>
      <c r="T634" s="13"/>
      <c r="U634" s="13"/>
      <c r="V634" s="13"/>
      <c r="Y634" s="13"/>
      <c r="Z634" s="13"/>
      <c r="AA634" s="13"/>
      <c r="AB634" s="13"/>
      <c r="AC634" s="13"/>
      <c r="AD634" s="13"/>
      <c r="AE634" s="13"/>
      <c r="AF634" s="13"/>
      <c r="AG634" s="13"/>
      <c r="AH634" s="13"/>
      <c r="AI634" s="13"/>
      <c r="AJ634" s="13"/>
      <c r="AL634" s="13"/>
      <c r="AN634" s="13"/>
      <c r="AO634" s="13"/>
      <c r="AP634" s="13"/>
      <c r="AQ634" s="13"/>
    </row>
    <row r="635" spans="1:43" ht="12" customHeight="1" x14ac:dyDescent="0.25">
      <c r="A635" s="48">
        <v>2706.1</v>
      </c>
      <c r="C635" s="48" t="s">
        <v>8616</v>
      </c>
      <c r="D635" s="48" t="s">
        <v>2136</v>
      </c>
      <c r="E635" s="62">
        <v>42.15</v>
      </c>
      <c r="F635" s="62">
        <v>41.74</v>
      </c>
      <c r="G635" s="63">
        <v>-1000</v>
      </c>
      <c r="H635" s="63"/>
      <c r="S635" s="39"/>
      <c r="T635" s="13"/>
      <c r="U635" s="13"/>
      <c r="V635" s="13"/>
      <c r="Y635" s="13"/>
      <c r="Z635" s="13"/>
      <c r="AA635" s="13"/>
      <c r="AB635" s="13"/>
      <c r="AC635" s="13"/>
      <c r="AD635" s="13"/>
      <c r="AE635" s="13"/>
      <c r="AF635" s="13"/>
      <c r="AG635" s="13"/>
      <c r="AH635" s="13"/>
      <c r="AI635" s="13"/>
      <c r="AJ635" s="13"/>
      <c r="AL635" s="13"/>
      <c r="AN635" s="13"/>
      <c r="AO635" s="13"/>
      <c r="AP635" s="13"/>
      <c r="AQ635" s="13"/>
    </row>
    <row r="636" spans="1:43" ht="12" customHeight="1" x14ac:dyDescent="0.25">
      <c r="A636" s="48">
        <v>2706.2</v>
      </c>
      <c r="C636" s="48" t="s">
        <v>8617</v>
      </c>
      <c r="D636" s="48" t="s">
        <v>2136</v>
      </c>
      <c r="E636" s="62">
        <v>42.225999999999999</v>
      </c>
      <c r="F636" s="62">
        <v>41.76</v>
      </c>
      <c r="G636" s="63">
        <v>-1000</v>
      </c>
      <c r="H636" s="63"/>
      <c r="R636" s="39"/>
      <c r="S636" s="39"/>
      <c r="T636" s="13"/>
      <c r="U636" s="13"/>
      <c r="V636" s="13"/>
      <c r="Y636" s="13"/>
      <c r="Z636" s="13"/>
      <c r="AA636" s="13"/>
      <c r="AB636" s="13"/>
      <c r="AC636" s="13"/>
      <c r="AD636" s="13"/>
      <c r="AE636" s="13"/>
      <c r="AF636" s="13"/>
      <c r="AG636" s="13"/>
      <c r="AH636" s="13"/>
      <c r="AI636" s="13"/>
      <c r="AJ636" s="13"/>
      <c r="AL636" s="13"/>
      <c r="AN636" s="13"/>
      <c r="AO636" s="13"/>
      <c r="AP636" s="13"/>
      <c r="AQ636" s="13"/>
    </row>
    <row r="637" spans="1:43" ht="12" customHeight="1" x14ac:dyDescent="0.25">
      <c r="A637" s="48">
        <v>2771</v>
      </c>
      <c r="B637" s="48" t="s">
        <v>8618</v>
      </c>
      <c r="C637" s="48" t="s">
        <v>8619</v>
      </c>
      <c r="D637" s="48" t="s">
        <v>2157</v>
      </c>
      <c r="E637" s="62">
        <v>41.792039000000003</v>
      </c>
      <c r="F637" s="62">
        <v>35.201452000000003</v>
      </c>
      <c r="G637" s="63">
        <v>-1000</v>
      </c>
      <c r="H637" s="63"/>
      <c r="R637" s="39"/>
      <c r="S637" s="39"/>
      <c r="T637" s="13"/>
      <c r="U637" s="13"/>
      <c r="V637" s="13"/>
      <c r="Y637" s="13"/>
      <c r="Z637" s="13"/>
      <c r="AA637" s="13"/>
      <c r="AB637" s="13"/>
      <c r="AC637" s="13"/>
      <c r="AD637" s="13"/>
      <c r="AE637" s="13"/>
      <c r="AF637" s="13"/>
      <c r="AG637" s="13"/>
      <c r="AH637" s="13"/>
      <c r="AI637" s="13"/>
      <c r="AJ637" s="13"/>
      <c r="AL637" s="13"/>
      <c r="AN637" s="13"/>
      <c r="AO637" s="13"/>
      <c r="AP637" s="13"/>
      <c r="AQ637" s="13"/>
    </row>
    <row r="638" spans="1:43" ht="12" customHeight="1" x14ac:dyDescent="0.25">
      <c r="A638" s="48">
        <v>3324</v>
      </c>
      <c r="B638" s="48" t="s">
        <v>8620</v>
      </c>
      <c r="C638" s="48" t="s">
        <v>8621</v>
      </c>
      <c r="D638" s="48" t="s">
        <v>2563</v>
      </c>
      <c r="E638" s="62">
        <v>36.85</v>
      </c>
      <c r="F638" s="62">
        <v>30.92</v>
      </c>
      <c r="G638" s="63">
        <v>-1000</v>
      </c>
      <c r="H638" s="63"/>
      <c r="S638" s="39"/>
      <c r="T638" s="13"/>
      <c r="U638" s="13"/>
      <c r="V638" s="13"/>
      <c r="Y638" s="13"/>
      <c r="Z638" s="13"/>
      <c r="AA638" s="13"/>
      <c r="AB638" s="13"/>
      <c r="AC638" s="13"/>
      <c r="AD638" s="13"/>
      <c r="AE638" s="13"/>
      <c r="AF638" s="13"/>
      <c r="AG638" s="13"/>
      <c r="AH638" s="13"/>
      <c r="AI638" s="13"/>
      <c r="AJ638" s="13"/>
      <c r="AL638" s="13"/>
      <c r="AN638" s="13"/>
      <c r="AO638" s="13"/>
      <c r="AP638" s="13"/>
      <c r="AQ638" s="13"/>
    </row>
    <row r="639" spans="1:43" ht="12" customHeight="1" x14ac:dyDescent="0.25">
      <c r="A639" s="48">
        <v>3412</v>
      </c>
      <c r="B639" s="48" t="s">
        <v>8622</v>
      </c>
      <c r="C639" s="48" t="s">
        <v>8623</v>
      </c>
      <c r="D639" s="48" t="s">
        <v>2922</v>
      </c>
      <c r="E639" s="62">
        <v>35.852815</v>
      </c>
      <c r="F639" s="62">
        <v>35.826264000000002</v>
      </c>
      <c r="G639" s="63">
        <v>-1000</v>
      </c>
      <c r="H639" s="63"/>
      <c r="K639" s="13" t="s">
        <v>39</v>
      </c>
      <c r="R639" s="39"/>
      <c r="S639" s="39"/>
      <c r="T639" s="13"/>
      <c r="U639" s="13"/>
      <c r="V639" s="13"/>
      <c r="Y639" s="13"/>
      <c r="Z639" s="13"/>
      <c r="AA639" s="13"/>
      <c r="AB639" s="13"/>
      <c r="AC639" s="13"/>
      <c r="AD639" s="13"/>
      <c r="AE639" s="13"/>
      <c r="AF639" s="13"/>
      <c r="AG639" s="13"/>
      <c r="AH639" s="13"/>
      <c r="AI639" s="13"/>
      <c r="AJ639" s="13"/>
      <c r="AL639" s="13"/>
      <c r="AN639" s="13"/>
      <c r="AO639" s="13"/>
      <c r="AP639" s="13"/>
      <c r="AQ639" s="13"/>
    </row>
    <row r="640" spans="1:43" ht="12" customHeight="1" x14ac:dyDescent="0.25">
      <c r="A640" s="48">
        <v>3434</v>
      </c>
      <c r="C640" s="48" t="s">
        <v>8624</v>
      </c>
      <c r="D640" s="48" t="s">
        <v>2962</v>
      </c>
      <c r="E640" s="62">
        <v>34.604799999999997</v>
      </c>
      <c r="F640" s="62">
        <v>35.986499999999999</v>
      </c>
      <c r="G640" s="63">
        <v>-1000</v>
      </c>
      <c r="H640" s="63"/>
      <c r="K640" s="13" t="s">
        <v>39</v>
      </c>
      <c r="R640" s="39"/>
      <c r="S640" s="39"/>
      <c r="T640" s="13"/>
      <c r="U640" s="13"/>
      <c r="V640" s="13"/>
      <c r="Y640" s="13"/>
      <c r="Z640" s="13"/>
      <c r="AA640" s="13"/>
      <c r="AB640" s="13"/>
      <c r="AC640" s="13"/>
      <c r="AD640" s="13"/>
      <c r="AE640" s="13"/>
      <c r="AF640" s="13"/>
      <c r="AG640" s="13"/>
      <c r="AH640" s="13"/>
      <c r="AI640" s="13"/>
      <c r="AJ640" s="13"/>
      <c r="AL640" s="13"/>
      <c r="AN640" s="13"/>
      <c r="AO640" s="13"/>
      <c r="AP640" s="13"/>
      <c r="AQ640" s="13"/>
    </row>
    <row r="641" spans="1:43" ht="12" customHeight="1" x14ac:dyDescent="0.25">
      <c r="A641" s="48">
        <v>3508</v>
      </c>
      <c r="B641" s="48" t="s">
        <v>8625</v>
      </c>
      <c r="C641" s="48" t="s">
        <v>8626</v>
      </c>
      <c r="D641" s="48" t="s">
        <v>7349</v>
      </c>
      <c r="E641" s="62">
        <v>31.542300000000001</v>
      </c>
      <c r="F641" s="62">
        <v>34.459400000000002</v>
      </c>
      <c r="G641" s="63">
        <v>-1000</v>
      </c>
      <c r="H641" s="63"/>
      <c r="N641" s="38"/>
      <c r="R641" s="39"/>
      <c r="S641" s="39"/>
      <c r="T641" s="13"/>
      <c r="U641" s="13"/>
      <c r="V641" s="13"/>
      <c r="Y641" s="13"/>
      <c r="Z641" s="13"/>
      <c r="AA641" s="13"/>
      <c r="AB641" s="13"/>
      <c r="AC641" s="13"/>
      <c r="AD641" s="13"/>
      <c r="AE641" s="13"/>
      <c r="AF641" s="13"/>
      <c r="AG641" s="13"/>
      <c r="AH641" s="13"/>
      <c r="AI641" s="13"/>
      <c r="AJ641" s="13"/>
      <c r="AL641" s="13"/>
      <c r="AN641" s="13"/>
      <c r="AO641" s="13"/>
      <c r="AP641" s="13"/>
      <c r="AQ641" s="13"/>
    </row>
    <row r="642" spans="1:43" ht="12" customHeight="1" x14ac:dyDescent="0.25">
      <c r="A642" s="48">
        <v>3514</v>
      </c>
      <c r="B642" s="48" t="s">
        <v>8627</v>
      </c>
      <c r="C642" s="48" t="s">
        <v>8628</v>
      </c>
      <c r="D642" s="48" t="s">
        <v>7349</v>
      </c>
      <c r="E642" s="62">
        <v>31.4634</v>
      </c>
      <c r="F642" s="62">
        <v>34.384500000000003</v>
      </c>
      <c r="G642" s="63">
        <v>-1000</v>
      </c>
      <c r="H642" s="63"/>
      <c r="R642" s="39"/>
      <c r="S642" s="39"/>
      <c r="T642" s="13"/>
      <c r="U642" s="13"/>
      <c r="V642" s="13"/>
      <c r="Y642" s="13"/>
      <c r="Z642" s="13"/>
      <c r="AA642" s="13"/>
      <c r="AB642" s="13"/>
      <c r="AC642" s="13"/>
      <c r="AD642" s="13"/>
      <c r="AE642" s="13"/>
      <c r="AF642" s="13"/>
      <c r="AG642" s="13"/>
      <c r="AH642" s="13"/>
      <c r="AI642" s="13"/>
      <c r="AJ642" s="13"/>
      <c r="AL642" s="13"/>
      <c r="AN642" s="13"/>
      <c r="AO642" s="13"/>
      <c r="AP642" s="13"/>
      <c r="AQ642" s="13"/>
    </row>
    <row r="643" spans="1:43" ht="12" customHeight="1" x14ac:dyDescent="0.25">
      <c r="A643" s="48">
        <v>3517</v>
      </c>
      <c r="C643" s="48" t="s">
        <v>8629</v>
      </c>
      <c r="D643" s="48" t="s">
        <v>7349</v>
      </c>
      <c r="E643" s="62">
        <v>31.4163</v>
      </c>
      <c r="F643" s="62">
        <v>34.326900000000002</v>
      </c>
      <c r="G643" s="63">
        <v>-1000</v>
      </c>
      <c r="H643" s="63"/>
      <c r="R643" s="39"/>
      <c r="S643" s="39"/>
      <c r="T643" s="13"/>
      <c r="U643" s="13"/>
      <c r="V643" s="13"/>
      <c r="Y643" s="13"/>
      <c r="Z643" s="13"/>
      <c r="AA643" s="13"/>
      <c r="AB643" s="13"/>
      <c r="AC643" s="13"/>
      <c r="AD643" s="13"/>
      <c r="AE643" s="13"/>
      <c r="AF643" s="13"/>
      <c r="AG643" s="13"/>
      <c r="AH643" s="13"/>
      <c r="AI643" s="13"/>
      <c r="AJ643" s="13"/>
      <c r="AL643" s="13"/>
      <c r="AN643" s="13"/>
      <c r="AO643" s="13"/>
      <c r="AP643" s="13"/>
      <c r="AQ643" s="13"/>
    </row>
    <row r="644" spans="1:43" ht="12" customHeight="1" x14ac:dyDescent="0.25">
      <c r="A644" s="48">
        <v>3518</v>
      </c>
      <c r="C644" s="48" t="s">
        <v>8630</v>
      </c>
      <c r="D644" s="48" t="s">
        <v>7349</v>
      </c>
      <c r="E644" s="62">
        <v>31.382999999999999</v>
      </c>
      <c r="F644" s="62">
        <v>34.284999999999997</v>
      </c>
      <c r="G644" s="63">
        <v>-1000</v>
      </c>
      <c r="H644" s="63"/>
      <c r="R644" s="39"/>
      <c r="S644" s="39"/>
      <c r="T644" s="13"/>
      <c r="U644" s="13"/>
      <c r="V644" s="13"/>
      <c r="Y644" s="13"/>
      <c r="Z644" s="13"/>
      <c r="AA644" s="13"/>
      <c r="AB644" s="13"/>
      <c r="AC644" s="13"/>
      <c r="AD644" s="13"/>
      <c r="AE644" s="13"/>
      <c r="AF644" s="13"/>
      <c r="AG644" s="13"/>
      <c r="AH644" s="13"/>
      <c r="AI644" s="13"/>
      <c r="AJ644" s="13"/>
      <c r="AL644" s="13"/>
      <c r="AN644" s="13"/>
      <c r="AO644" s="13"/>
      <c r="AP644" s="13"/>
      <c r="AQ644" s="13"/>
    </row>
    <row r="645" spans="1:43" ht="12" customHeight="1" x14ac:dyDescent="0.25">
      <c r="A645" s="48">
        <v>3642</v>
      </c>
      <c r="B645" s="48" t="s">
        <v>8631</v>
      </c>
      <c r="C645" s="48" t="s">
        <v>8632</v>
      </c>
      <c r="D645" s="48" t="s">
        <v>8633</v>
      </c>
      <c r="E645" s="62">
        <v>14.067600000000001</v>
      </c>
      <c r="F645" s="62">
        <v>43.097499999999997</v>
      </c>
      <c r="G645" s="63">
        <v>-1000</v>
      </c>
      <c r="H645" s="63" t="s">
        <v>39</v>
      </c>
      <c r="S645" s="39"/>
      <c r="T645" s="13"/>
      <c r="U645" s="13"/>
      <c r="V645" s="13"/>
      <c r="Y645" s="13"/>
      <c r="Z645" s="13"/>
      <c r="AA645" s="13"/>
      <c r="AB645" s="13"/>
      <c r="AC645" s="13"/>
      <c r="AD645" s="13"/>
      <c r="AE645" s="13"/>
      <c r="AF645" s="13"/>
      <c r="AG645" s="13"/>
      <c r="AH645" s="13"/>
      <c r="AI645" s="13"/>
      <c r="AJ645" s="13"/>
      <c r="AL645" s="13"/>
      <c r="AN645" s="13"/>
      <c r="AO645" s="13"/>
      <c r="AP645" s="13"/>
      <c r="AQ645" s="13"/>
    </row>
    <row r="646" spans="1:43" ht="12" customHeight="1" x14ac:dyDescent="0.25">
      <c r="A646" s="48">
        <v>3654.1</v>
      </c>
      <c r="C646" s="48" t="s">
        <v>8634</v>
      </c>
      <c r="D646" s="48" t="s">
        <v>7655</v>
      </c>
      <c r="E646" s="62">
        <v>16.654499999999999</v>
      </c>
      <c r="F646" s="62">
        <v>42.1785</v>
      </c>
      <c r="G646" s="63">
        <v>-1000</v>
      </c>
      <c r="H646" s="63"/>
      <c r="R646" s="39"/>
      <c r="S646" s="39"/>
      <c r="T646" s="13"/>
      <c r="U646" s="13"/>
      <c r="V646" s="13"/>
      <c r="Y646" s="13"/>
      <c r="Z646" s="13"/>
      <c r="AA646" s="13"/>
      <c r="AB646" s="13"/>
      <c r="AC646" s="13"/>
      <c r="AD646" s="13"/>
      <c r="AE646" s="13"/>
      <c r="AF646" s="13"/>
      <c r="AG646" s="13"/>
      <c r="AH646" s="13"/>
      <c r="AI646" s="13"/>
      <c r="AJ646" s="13"/>
      <c r="AL646" s="13"/>
      <c r="AN646" s="13"/>
      <c r="AO646" s="13"/>
      <c r="AP646" s="13"/>
      <c r="AQ646" s="13"/>
    </row>
    <row r="647" spans="1:43" ht="12" customHeight="1" x14ac:dyDescent="0.25">
      <c r="A647" s="48">
        <v>3707.1</v>
      </c>
      <c r="B647" s="48" t="s">
        <v>8635</v>
      </c>
      <c r="C647" s="48" t="s">
        <v>8636</v>
      </c>
      <c r="D647" s="48" t="s">
        <v>3133</v>
      </c>
      <c r="E647" s="62">
        <v>29.5472</v>
      </c>
      <c r="F647" s="62">
        <v>34.9803</v>
      </c>
      <c r="G647" s="63">
        <v>-1000</v>
      </c>
      <c r="H647" s="63"/>
      <c r="R647" s="39"/>
      <c r="S647" s="39"/>
      <c r="T647" s="13"/>
      <c r="U647" s="13"/>
      <c r="V647" s="13"/>
      <c r="Y647" s="13"/>
      <c r="Z647" s="13"/>
      <c r="AA647" s="13"/>
      <c r="AB647" s="13"/>
      <c r="AC647" s="13"/>
      <c r="AD647" s="13"/>
      <c r="AE647" s="13"/>
      <c r="AF647" s="13"/>
      <c r="AG647" s="13"/>
      <c r="AH647" s="13"/>
      <c r="AI647" s="13"/>
      <c r="AJ647" s="13"/>
      <c r="AL647" s="13"/>
      <c r="AN647" s="13"/>
      <c r="AO647" s="13"/>
      <c r="AP647" s="13"/>
      <c r="AQ647" s="13"/>
    </row>
    <row r="648" spans="1:43" ht="12" customHeight="1" x14ac:dyDescent="0.25">
      <c r="A648" s="48">
        <v>3888</v>
      </c>
      <c r="B648" s="48" t="s">
        <v>8637</v>
      </c>
      <c r="C648" s="48" t="s">
        <v>8638</v>
      </c>
      <c r="D648" s="48" t="s">
        <v>3279</v>
      </c>
      <c r="E648" s="62">
        <v>30.681999999999999</v>
      </c>
      <c r="F648" s="62">
        <v>31.640999999999998</v>
      </c>
      <c r="G648" s="63">
        <v>-1000</v>
      </c>
      <c r="H648" s="63"/>
      <c r="R648" s="39"/>
      <c r="S648" s="39"/>
      <c r="T648" s="13"/>
      <c r="U648" s="13"/>
      <c r="V648" s="13"/>
      <c r="Y648" s="13"/>
      <c r="Z648" s="13"/>
      <c r="AA648" s="13"/>
      <c r="AB648" s="13"/>
      <c r="AC648" s="13"/>
      <c r="AD648" s="13"/>
      <c r="AE648" s="13"/>
      <c r="AF648" s="13"/>
      <c r="AG648" s="13"/>
      <c r="AH648" s="13"/>
      <c r="AI648" s="13"/>
      <c r="AJ648" s="13"/>
      <c r="AL648" s="13"/>
      <c r="AN648" s="13"/>
      <c r="AO648" s="13"/>
      <c r="AP648" s="13"/>
      <c r="AQ648" s="13"/>
    </row>
    <row r="649" spans="1:43" ht="12" customHeight="1" x14ac:dyDescent="0.25">
      <c r="A649" s="48">
        <v>308</v>
      </c>
      <c r="B649" s="48" t="s">
        <v>8639</v>
      </c>
      <c r="C649" s="48" t="s">
        <v>8640</v>
      </c>
      <c r="D649" s="48" t="s">
        <v>129</v>
      </c>
      <c r="E649" s="62">
        <v>37.257100000000001</v>
      </c>
      <c r="F649" s="62">
        <v>-6.9512999999999998</v>
      </c>
      <c r="G649" s="63">
        <v>-900</v>
      </c>
      <c r="H649" s="63"/>
      <c r="K649" s="13" t="s">
        <v>39</v>
      </c>
      <c r="R649" s="39"/>
      <c r="S649" s="39"/>
      <c r="T649" s="13"/>
      <c r="U649" s="13"/>
      <c r="V649" s="13"/>
      <c r="Y649" s="13"/>
      <c r="Z649" s="13"/>
      <c r="AA649" s="13"/>
      <c r="AB649" s="13"/>
      <c r="AC649" s="13"/>
      <c r="AD649" s="13"/>
      <c r="AE649" s="13"/>
      <c r="AF649" s="13"/>
      <c r="AG649" s="13"/>
      <c r="AH649" s="13"/>
      <c r="AI649" s="13"/>
      <c r="AJ649" s="13"/>
      <c r="AL649" s="13"/>
      <c r="AN649" s="13"/>
      <c r="AO649" s="13"/>
      <c r="AP649" s="13"/>
      <c r="AQ649" s="13"/>
    </row>
    <row r="650" spans="1:43" ht="12" customHeight="1" x14ac:dyDescent="0.25">
      <c r="A650" s="48">
        <v>2113</v>
      </c>
      <c r="B650" s="48" t="s">
        <v>8641</v>
      </c>
      <c r="C650" s="48" t="s">
        <v>8642</v>
      </c>
      <c r="D650" s="48" t="s">
        <v>1527</v>
      </c>
      <c r="E650" s="62">
        <v>36.81</v>
      </c>
      <c r="F650" s="62">
        <v>25.817299999999999</v>
      </c>
      <c r="G650" s="63">
        <v>-900</v>
      </c>
      <c r="H650" s="63"/>
      <c r="R650" s="39"/>
      <c r="S650" s="39"/>
      <c r="T650" s="13"/>
      <c r="U650" s="13"/>
      <c r="V650" s="13"/>
      <c r="Y650" s="13"/>
      <c r="Z650" s="13"/>
      <c r="AA650" s="13"/>
      <c r="AB650" s="13"/>
      <c r="AC650" s="13"/>
      <c r="AD650" s="13"/>
      <c r="AE650" s="13"/>
      <c r="AF650" s="13"/>
      <c r="AG650" s="13"/>
      <c r="AH650" s="13"/>
      <c r="AI650" s="13"/>
      <c r="AJ650" s="13"/>
      <c r="AL650" s="13"/>
      <c r="AN650" s="13"/>
      <c r="AO650" s="13"/>
      <c r="AP650" s="13"/>
      <c r="AQ650" s="13"/>
    </row>
    <row r="651" spans="1:43" ht="12" customHeight="1" x14ac:dyDescent="0.25">
      <c r="A651" s="48">
        <v>60.1</v>
      </c>
      <c r="B651" s="48" t="s">
        <v>8643</v>
      </c>
      <c r="C651" s="48" t="s">
        <v>8644</v>
      </c>
      <c r="D651" s="48" t="s">
        <v>45</v>
      </c>
      <c r="E651" s="62">
        <v>53.687199999999997</v>
      </c>
      <c r="F651" s="62">
        <v>-0.59079999999999999</v>
      </c>
      <c r="G651" s="63">
        <v>-850</v>
      </c>
      <c r="H651" s="63"/>
      <c r="R651" s="39"/>
      <c r="S651" s="39"/>
      <c r="T651" s="13"/>
      <c r="U651" s="13"/>
      <c r="V651" s="13"/>
      <c r="Y651" s="13"/>
      <c r="Z651" s="13"/>
      <c r="AA651" s="13"/>
      <c r="AB651" s="13"/>
      <c r="AC651" s="13"/>
      <c r="AD651" s="13"/>
      <c r="AE651" s="13"/>
      <c r="AF651" s="13"/>
      <c r="AG651" s="13"/>
      <c r="AH651" s="13"/>
      <c r="AI651" s="13"/>
      <c r="AJ651" s="13"/>
      <c r="AL651" s="13"/>
      <c r="AN651" s="13"/>
      <c r="AO651" s="13"/>
      <c r="AP651" s="13"/>
      <c r="AQ651" s="13"/>
    </row>
    <row r="652" spans="1:43" ht="12" customHeight="1" x14ac:dyDescent="0.25">
      <c r="A652" s="48">
        <v>3447</v>
      </c>
      <c r="B652" s="48" t="s">
        <v>8645</v>
      </c>
      <c r="C652" s="48" t="s">
        <v>8646</v>
      </c>
      <c r="D652" s="48" t="s">
        <v>2962</v>
      </c>
      <c r="E652" s="62">
        <v>34.254883</v>
      </c>
      <c r="F652" s="62">
        <v>35.655445</v>
      </c>
      <c r="G652" s="63">
        <v>-850</v>
      </c>
      <c r="H652" s="63"/>
      <c r="K652" s="13" t="s">
        <v>39</v>
      </c>
      <c r="R652" s="39"/>
      <c r="S652" s="39"/>
      <c r="T652" s="13"/>
      <c r="U652" s="13"/>
      <c r="V652" s="13"/>
      <c r="Y652" s="13"/>
      <c r="Z652" s="13"/>
      <c r="AA652" s="13"/>
      <c r="AB652" s="13"/>
      <c r="AC652" s="13"/>
      <c r="AD652" s="13"/>
      <c r="AE652" s="13"/>
      <c r="AF652" s="13"/>
      <c r="AG652" s="13"/>
      <c r="AH652" s="13"/>
      <c r="AI652" s="13"/>
      <c r="AJ652" s="13"/>
      <c r="AL652" s="13"/>
      <c r="AN652" s="13"/>
      <c r="AO652" s="13"/>
      <c r="AP652" s="13"/>
      <c r="AQ652" s="13"/>
    </row>
    <row r="653" spans="1:43" ht="12" customHeight="1" x14ac:dyDescent="0.25">
      <c r="A653" s="48">
        <v>4175</v>
      </c>
      <c r="B653" s="48" t="s">
        <v>8647</v>
      </c>
      <c r="C653" s="48" t="s">
        <v>8648</v>
      </c>
      <c r="D653" s="48" t="s">
        <v>3643</v>
      </c>
      <c r="E653" s="62">
        <v>36.841500000000003</v>
      </c>
      <c r="F653" s="62">
        <v>10.324999999999999</v>
      </c>
      <c r="G653" s="63">
        <v>-813</v>
      </c>
      <c r="H653" s="63"/>
      <c r="K653" s="13" t="s">
        <v>39</v>
      </c>
      <c r="R653" s="39"/>
      <c r="S653" s="39"/>
      <c r="T653" s="13"/>
      <c r="U653" s="13"/>
      <c r="V653" s="13"/>
      <c r="Y653" s="13"/>
      <c r="Z653" s="13"/>
      <c r="AA653" s="13"/>
      <c r="AB653" s="13"/>
      <c r="AC653" s="13"/>
      <c r="AD653" s="13"/>
      <c r="AE653" s="13"/>
      <c r="AF653" s="13"/>
      <c r="AG653" s="13"/>
      <c r="AH653" s="13"/>
      <c r="AI653" s="13"/>
      <c r="AJ653" s="13"/>
      <c r="AL653" s="13"/>
      <c r="AN653" s="13"/>
      <c r="AO653" s="13"/>
      <c r="AP653" s="13"/>
      <c r="AQ653" s="13"/>
    </row>
    <row r="654" spans="1:43" ht="12" customHeight="1" x14ac:dyDescent="0.25">
      <c r="A654" s="48">
        <v>30</v>
      </c>
      <c r="B654" s="48" t="s">
        <v>8649</v>
      </c>
      <c r="C654" s="48" t="s">
        <v>8650</v>
      </c>
      <c r="D654" s="48" t="s">
        <v>37</v>
      </c>
      <c r="E654" s="62">
        <v>51.904000000000003</v>
      </c>
      <c r="F654" s="62">
        <v>4.3066000000000004</v>
      </c>
      <c r="G654" s="63">
        <v>-800</v>
      </c>
      <c r="H654" s="63"/>
      <c r="R654" s="39"/>
      <c r="S654" s="39"/>
      <c r="T654" s="13"/>
      <c r="U654" s="13"/>
      <c r="V654" s="13"/>
      <c r="Y654" s="13"/>
      <c r="Z654" s="13"/>
      <c r="AA654" s="13"/>
      <c r="AB654" s="13"/>
      <c r="AC654" s="13"/>
      <c r="AD654" s="13"/>
      <c r="AE654" s="13"/>
      <c r="AF654" s="13"/>
      <c r="AG654" s="13"/>
      <c r="AH654" s="13"/>
      <c r="AI654" s="13"/>
      <c r="AJ654" s="13"/>
      <c r="AL654" s="13"/>
      <c r="AN654" s="13"/>
      <c r="AO654" s="13"/>
      <c r="AP654" s="13"/>
      <c r="AQ654" s="13"/>
    </row>
    <row r="655" spans="1:43" ht="12" customHeight="1" x14ac:dyDescent="0.25">
      <c r="A655" s="48">
        <v>178.1</v>
      </c>
      <c r="C655" s="48" t="s">
        <v>8651</v>
      </c>
      <c r="D655" s="48" t="s">
        <v>81</v>
      </c>
      <c r="E655" s="62">
        <v>43.401499999999999</v>
      </c>
      <c r="F655" s="62">
        <v>-3.4167999999999998</v>
      </c>
      <c r="G655" s="63">
        <v>-800</v>
      </c>
      <c r="H655" s="63"/>
      <c r="O655" s="38"/>
      <c r="R655" s="39"/>
      <c r="S655" s="39"/>
      <c r="T655" s="13"/>
      <c r="U655" s="13"/>
      <c r="V655" s="13"/>
      <c r="Y655" s="13"/>
      <c r="Z655" s="13"/>
      <c r="AA655" s="13"/>
      <c r="AB655" s="13"/>
      <c r="AC655" s="13"/>
      <c r="AD655" s="13"/>
      <c r="AE655" s="13"/>
      <c r="AF655" s="13"/>
      <c r="AG655" s="13"/>
      <c r="AH655" s="13"/>
      <c r="AI655" s="13"/>
      <c r="AJ655" s="13"/>
      <c r="AL655" s="13"/>
      <c r="AN655" s="13"/>
      <c r="AO655" s="13"/>
      <c r="AP655" s="13"/>
      <c r="AQ655" s="13"/>
    </row>
    <row r="656" spans="1:43" ht="12" customHeight="1" x14ac:dyDescent="0.25">
      <c r="A656" s="48">
        <v>179.2</v>
      </c>
      <c r="C656" s="48" t="s">
        <v>8652</v>
      </c>
      <c r="D656" s="48" t="s">
        <v>81</v>
      </c>
      <c r="E656" s="62">
        <v>43.479500000000002</v>
      </c>
      <c r="F656" s="62">
        <v>-3.5558000000000001</v>
      </c>
      <c r="G656" s="63">
        <v>-800</v>
      </c>
      <c r="H656" s="63"/>
      <c r="S656" s="39"/>
      <c r="T656" s="13"/>
      <c r="U656" s="13"/>
      <c r="V656" s="13"/>
      <c r="Y656" s="13"/>
      <c r="Z656" s="13"/>
      <c r="AA656" s="13"/>
      <c r="AB656" s="13"/>
      <c r="AC656" s="13"/>
      <c r="AD656" s="13"/>
      <c r="AE656" s="13"/>
      <c r="AF656" s="13"/>
      <c r="AG656" s="13"/>
      <c r="AH656" s="13"/>
      <c r="AI656" s="13"/>
      <c r="AJ656" s="13"/>
      <c r="AL656" s="13"/>
      <c r="AN656" s="13"/>
      <c r="AO656" s="13"/>
      <c r="AP656" s="13"/>
      <c r="AQ656" s="13"/>
    </row>
    <row r="657" spans="1:43" ht="12" customHeight="1" x14ac:dyDescent="0.25">
      <c r="A657" s="48">
        <v>180.3</v>
      </c>
      <c r="C657" s="48" t="s">
        <v>8653</v>
      </c>
      <c r="D657" s="48" t="s">
        <v>81</v>
      </c>
      <c r="E657" s="62">
        <v>43.406599999999997</v>
      </c>
      <c r="F657" s="62">
        <v>-3.8458000000000001</v>
      </c>
      <c r="G657" s="63">
        <v>-800</v>
      </c>
      <c r="H657" s="63"/>
      <c r="N657" s="38"/>
      <c r="R657" s="39"/>
      <c r="S657" s="39"/>
      <c r="T657" s="13"/>
      <c r="U657" s="13"/>
      <c r="V657" s="13"/>
      <c r="Y657" s="13"/>
      <c r="Z657" s="13"/>
      <c r="AA657" s="13"/>
      <c r="AB657" s="13"/>
      <c r="AC657" s="13"/>
      <c r="AD657" s="13"/>
      <c r="AE657" s="13"/>
      <c r="AF657" s="13"/>
      <c r="AG657" s="13"/>
      <c r="AH657" s="13"/>
      <c r="AI657" s="13"/>
      <c r="AJ657" s="13"/>
      <c r="AL657" s="13"/>
      <c r="AN657" s="13"/>
      <c r="AO657" s="13"/>
      <c r="AP657" s="13"/>
      <c r="AQ657" s="13"/>
    </row>
    <row r="658" spans="1:43" ht="12" customHeight="1" x14ac:dyDescent="0.25">
      <c r="A658" s="48">
        <v>181.2</v>
      </c>
      <c r="C658" s="48" t="s">
        <v>8654</v>
      </c>
      <c r="D658" s="48" t="s">
        <v>81</v>
      </c>
      <c r="E658" s="62">
        <v>43.422400000000003</v>
      </c>
      <c r="F658" s="62">
        <v>-3.9733999999999998</v>
      </c>
      <c r="G658" s="63">
        <v>-800</v>
      </c>
      <c r="H658" s="63"/>
      <c r="N658" s="38"/>
      <c r="R658" s="39"/>
      <c r="S658" s="39"/>
      <c r="T658" s="13"/>
      <c r="U658" s="13"/>
      <c r="V658" s="13"/>
      <c r="Y658" s="13"/>
      <c r="Z658" s="13"/>
      <c r="AA658" s="13"/>
      <c r="AB658" s="13"/>
      <c r="AC658" s="13"/>
      <c r="AD658" s="13"/>
      <c r="AE658" s="13"/>
      <c r="AF658" s="13"/>
      <c r="AG658" s="13"/>
      <c r="AH658" s="13"/>
      <c r="AI658" s="13"/>
      <c r="AJ658" s="13"/>
      <c r="AL658" s="13"/>
      <c r="AN658" s="13"/>
      <c r="AO658" s="13"/>
      <c r="AP658" s="13"/>
      <c r="AQ658" s="13"/>
    </row>
    <row r="659" spans="1:43" ht="12" customHeight="1" x14ac:dyDescent="0.25">
      <c r="A659" s="48">
        <v>182.1</v>
      </c>
      <c r="C659" s="48" t="s">
        <v>8655</v>
      </c>
      <c r="D659" s="48" t="s">
        <v>81</v>
      </c>
      <c r="E659" s="62">
        <v>43.402299999999997</v>
      </c>
      <c r="F659" s="62">
        <v>-4.0407999999999999</v>
      </c>
      <c r="G659" s="63">
        <v>-800</v>
      </c>
      <c r="H659" s="63"/>
      <c r="R659" s="39"/>
      <c r="S659" s="39"/>
      <c r="T659" s="13"/>
      <c r="U659" s="13"/>
      <c r="V659" s="13"/>
      <c r="Y659" s="13"/>
      <c r="Z659" s="13"/>
      <c r="AA659" s="13"/>
      <c r="AB659" s="13"/>
      <c r="AC659" s="13"/>
      <c r="AD659" s="13"/>
      <c r="AE659" s="13"/>
      <c r="AF659" s="13"/>
      <c r="AG659" s="13"/>
      <c r="AH659" s="13"/>
      <c r="AI659" s="13"/>
      <c r="AJ659" s="13"/>
      <c r="AL659" s="13"/>
      <c r="AN659" s="13"/>
      <c r="AO659" s="13"/>
      <c r="AP659" s="13"/>
      <c r="AQ659" s="13"/>
    </row>
    <row r="660" spans="1:43" ht="12" customHeight="1" x14ac:dyDescent="0.25">
      <c r="A660" s="48">
        <v>189</v>
      </c>
      <c r="C660" s="48" t="s">
        <v>8656</v>
      </c>
      <c r="D660" s="48" t="s">
        <v>81</v>
      </c>
      <c r="E660" s="62">
        <v>43.542169999999999</v>
      </c>
      <c r="F660" s="62">
        <v>-6.0757099999999999</v>
      </c>
      <c r="G660" s="63">
        <v>-800</v>
      </c>
      <c r="H660" s="63"/>
      <c r="N660" s="38"/>
      <c r="O660" s="38"/>
      <c r="R660" s="39"/>
      <c r="S660" s="39"/>
      <c r="T660" s="13"/>
      <c r="U660" s="13"/>
      <c r="V660" s="13"/>
      <c r="Y660" s="13"/>
      <c r="Z660" s="13"/>
      <c r="AA660" s="13"/>
      <c r="AB660" s="13"/>
      <c r="AC660" s="13"/>
      <c r="AD660" s="13"/>
      <c r="AE660" s="13"/>
      <c r="AF660" s="13"/>
      <c r="AG660" s="13"/>
      <c r="AH660" s="13"/>
      <c r="AI660" s="13"/>
      <c r="AJ660" s="13"/>
      <c r="AL660" s="13"/>
      <c r="AN660" s="13"/>
      <c r="AO660" s="13"/>
      <c r="AP660" s="13"/>
      <c r="AQ660" s="13"/>
    </row>
    <row r="661" spans="1:43" ht="12" customHeight="1" x14ac:dyDescent="0.25">
      <c r="A661" s="48">
        <v>190.2</v>
      </c>
      <c r="C661" s="48" t="s">
        <v>8657</v>
      </c>
      <c r="D661" s="48" t="s">
        <v>81</v>
      </c>
      <c r="E661" s="62">
        <v>43.549599999999998</v>
      </c>
      <c r="F661" s="62">
        <v>-6.7473000000000001</v>
      </c>
      <c r="G661" s="63">
        <v>-800</v>
      </c>
      <c r="H661" s="63"/>
      <c r="S661" s="39"/>
      <c r="T661" s="13"/>
      <c r="U661" s="13"/>
      <c r="V661" s="13"/>
      <c r="Y661" s="13"/>
      <c r="Z661" s="13"/>
      <c r="AA661" s="13"/>
      <c r="AB661" s="13"/>
      <c r="AC661" s="13"/>
      <c r="AD661" s="13"/>
      <c r="AE661" s="13"/>
      <c r="AF661" s="13"/>
      <c r="AG661" s="13"/>
      <c r="AH661" s="13"/>
      <c r="AI661" s="13"/>
      <c r="AJ661" s="13"/>
      <c r="AL661" s="13"/>
      <c r="AN661" s="13"/>
      <c r="AO661" s="13"/>
      <c r="AP661" s="13"/>
      <c r="AQ661" s="13"/>
    </row>
    <row r="662" spans="1:43" ht="12" customHeight="1" x14ac:dyDescent="0.25">
      <c r="A662" s="48">
        <v>190.3</v>
      </c>
      <c r="C662" s="48" t="s">
        <v>8658</v>
      </c>
      <c r="D662" s="48" t="s">
        <v>81</v>
      </c>
      <c r="E662" s="62">
        <v>43.511000000000003</v>
      </c>
      <c r="F662" s="62">
        <v>-6.7496999999999998</v>
      </c>
      <c r="G662" s="63">
        <v>-800</v>
      </c>
      <c r="H662" s="63"/>
      <c r="S662" s="39"/>
      <c r="T662" s="13"/>
      <c r="U662" s="13"/>
      <c r="V662" s="13"/>
      <c r="Y662" s="13"/>
      <c r="Z662" s="13"/>
      <c r="AA662" s="13"/>
      <c r="AB662" s="13"/>
      <c r="AC662" s="13"/>
      <c r="AD662" s="13"/>
      <c r="AE662" s="13"/>
      <c r="AF662" s="13"/>
      <c r="AG662" s="13"/>
      <c r="AH662" s="13"/>
      <c r="AI662" s="13"/>
      <c r="AJ662" s="13"/>
      <c r="AL662" s="13"/>
      <c r="AN662" s="13"/>
      <c r="AO662" s="13"/>
      <c r="AP662" s="13"/>
      <c r="AQ662" s="13"/>
    </row>
    <row r="663" spans="1:43" ht="12" customHeight="1" x14ac:dyDescent="0.25">
      <c r="A663" s="48">
        <v>190.4</v>
      </c>
      <c r="C663" s="48" t="s">
        <v>8659</v>
      </c>
      <c r="D663" s="48" t="s">
        <v>81</v>
      </c>
      <c r="E663" s="62">
        <v>43.566699999999997</v>
      </c>
      <c r="F663" s="62">
        <v>-6.7664</v>
      </c>
      <c r="G663" s="63">
        <v>-800</v>
      </c>
      <c r="H663" s="63"/>
      <c r="S663" s="39"/>
      <c r="T663" s="13"/>
      <c r="U663" s="13"/>
      <c r="V663" s="13"/>
      <c r="Y663" s="13"/>
      <c r="Z663" s="13"/>
      <c r="AA663" s="13"/>
      <c r="AB663" s="13"/>
      <c r="AC663" s="13"/>
      <c r="AD663" s="13"/>
      <c r="AE663" s="13"/>
      <c r="AF663" s="13"/>
      <c r="AG663" s="13"/>
      <c r="AH663" s="13"/>
      <c r="AI663" s="13"/>
      <c r="AJ663" s="13"/>
      <c r="AL663" s="13"/>
      <c r="AN663" s="13"/>
      <c r="AO663" s="13"/>
      <c r="AP663" s="13"/>
      <c r="AQ663" s="13"/>
    </row>
    <row r="664" spans="1:43" ht="12" customHeight="1" x14ac:dyDescent="0.25">
      <c r="A664" s="48">
        <v>190.5</v>
      </c>
      <c r="C664" s="48" t="s">
        <v>8660</v>
      </c>
      <c r="D664" s="48" t="s">
        <v>81</v>
      </c>
      <c r="E664" s="62">
        <v>43.564799999999998</v>
      </c>
      <c r="F664" s="62">
        <v>-6.8327</v>
      </c>
      <c r="G664" s="63">
        <v>-800</v>
      </c>
      <c r="H664" s="63"/>
      <c r="S664" s="39"/>
      <c r="T664" s="13"/>
      <c r="U664" s="13"/>
      <c r="V664" s="13"/>
      <c r="Y664" s="13"/>
      <c r="Z664" s="13"/>
      <c r="AA664" s="13"/>
      <c r="AB664" s="13"/>
      <c r="AC664" s="13"/>
      <c r="AD664" s="13"/>
      <c r="AE664" s="13"/>
      <c r="AF664" s="13"/>
      <c r="AG664" s="13"/>
      <c r="AH664" s="13"/>
      <c r="AI664" s="13"/>
      <c r="AJ664" s="13"/>
      <c r="AL664" s="13"/>
      <c r="AN664" s="13"/>
      <c r="AO664" s="13"/>
      <c r="AP664" s="13"/>
      <c r="AQ664" s="13"/>
    </row>
    <row r="665" spans="1:43" ht="12" customHeight="1" x14ac:dyDescent="0.25">
      <c r="A665" s="48">
        <v>190.6</v>
      </c>
      <c r="C665" s="48" t="s">
        <v>8661</v>
      </c>
      <c r="D665" s="48" t="s">
        <v>81</v>
      </c>
      <c r="E665" s="62">
        <v>43.568800000000003</v>
      </c>
      <c r="F665" s="62">
        <v>-6.8551000000000002</v>
      </c>
      <c r="G665" s="63">
        <v>-800</v>
      </c>
      <c r="H665" s="63"/>
      <c r="R665" s="39"/>
      <c r="S665" s="39"/>
      <c r="T665" s="13"/>
      <c r="U665" s="13"/>
      <c r="V665" s="13"/>
      <c r="Y665" s="13"/>
      <c r="Z665" s="13"/>
      <c r="AA665" s="13"/>
      <c r="AB665" s="13"/>
      <c r="AC665" s="13"/>
      <c r="AD665" s="13"/>
      <c r="AE665" s="13"/>
      <c r="AF665" s="13"/>
      <c r="AG665" s="13"/>
      <c r="AH665" s="13"/>
      <c r="AI665" s="13"/>
      <c r="AJ665" s="13"/>
      <c r="AL665" s="13"/>
      <c r="AN665" s="13"/>
      <c r="AO665" s="13"/>
      <c r="AP665" s="13"/>
      <c r="AQ665" s="13"/>
    </row>
    <row r="666" spans="1:43" ht="12" customHeight="1" x14ac:dyDescent="0.25">
      <c r="A666" s="48">
        <v>190.7</v>
      </c>
      <c r="C666" s="48" t="s">
        <v>8662</v>
      </c>
      <c r="D666" s="48" t="s">
        <v>81</v>
      </c>
      <c r="E666" s="62">
        <v>43.57</v>
      </c>
      <c r="F666" s="62">
        <v>-6.9223999999999997</v>
      </c>
      <c r="G666" s="63">
        <v>-800</v>
      </c>
      <c r="H666" s="63"/>
      <c r="S666" s="39"/>
      <c r="T666" s="13"/>
      <c r="U666" s="13"/>
      <c r="V666" s="13"/>
      <c r="Y666" s="13"/>
      <c r="Z666" s="13"/>
      <c r="AA666" s="13"/>
      <c r="AB666" s="13"/>
      <c r="AC666" s="13"/>
      <c r="AD666" s="13"/>
      <c r="AE666" s="13"/>
      <c r="AF666" s="13"/>
      <c r="AG666" s="13"/>
      <c r="AH666" s="13"/>
      <c r="AI666" s="13"/>
      <c r="AJ666" s="13"/>
      <c r="AL666" s="13"/>
      <c r="AN666" s="13"/>
      <c r="AO666" s="13"/>
      <c r="AP666" s="13"/>
      <c r="AQ666" s="13"/>
    </row>
    <row r="667" spans="1:43" ht="12" customHeight="1" x14ac:dyDescent="0.25">
      <c r="A667" s="48">
        <v>190.8</v>
      </c>
      <c r="C667" s="48" t="s">
        <v>8663</v>
      </c>
      <c r="D667" s="48" t="s">
        <v>81</v>
      </c>
      <c r="E667" s="62">
        <v>43.561999999999998</v>
      </c>
      <c r="F667" s="62">
        <v>-6.9585999999999997</v>
      </c>
      <c r="G667" s="63">
        <v>-800</v>
      </c>
      <c r="H667" s="63"/>
      <c r="S667" s="39"/>
      <c r="T667" s="13"/>
      <c r="U667" s="13"/>
      <c r="V667" s="13"/>
      <c r="Y667" s="13"/>
      <c r="Z667" s="13"/>
      <c r="AA667" s="13"/>
      <c r="AB667" s="13"/>
      <c r="AC667" s="13"/>
      <c r="AD667" s="13"/>
      <c r="AE667" s="13"/>
      <c r="AF667" s="13"/>
      <c r="AG667" s="13"/>
      <c r="AH667" s="13"/>
      <c r="AI667" s="13"/>
      <c r="AJ667" s="13"/>
      <c r="AL667" s="13"/>
      <c r="AN667" s="13"/>
      <c r="AO667" s="13"/>
      <c r="AP667" s="13"/>
      <c r="AQ667" s="13"/>
    </row>
    <row r="668" spans="1:43" ht="12" customHeight="1" x14ac:dyDescent="0.25">
      <c r="A668" s="48">
        <v>190.9</v>
      </c>
      <c r="C668" s="48" t="s">
        <v>8664</v>
      </c>
      <c r="D668" s="48" t="s">
        <v>81</v>
      </c>
      <c r="E668" s="62">
        <v>43.555900000000001</v>
      </c>
      <c r="F668" s="62">
        <v>-7.0026999999999999</v>
      </c>
      <c r="G668" s="63">
        <v>-800</v>
      </c>
      <c r="H668" s="63"/>
      <c r="R668" s="39"/>
      <c r="S668" s="39"/>
      <c r="T668" s="13"/>
      <c r="U668" s="13"/>
      <c r="V668" s="13"/>
      <c r="Y668" s="13"/>
      <c r="Z668" s="13"/>
      <c r="AA668" s="13"/>
      <c r="AB668" s="13"/>
      <c r="AC668" s="13"/>
      <c r="AD668" s="13"/>
      <c r="AE668" s="13"/>
      <c r="AF668" s="13"/>
      <c r="AG668" s="13"/>
      <c r="AH668" s="13"/>
      <c r="AI668" s="13"/>
      <c r="AJ668" s="13"/>
      <c r="AL668" s="13"/>
      <c r="AN668" s="13"/>
      <c r="AO668" s="13"/>
      <c r="AP668" s="13"/>
      <c r="AQ668" s="13"/>
    </row>
    <row r="669" spans="1:43" ht="12" customHeight="1" x14ac:dyDescent="0.25">
      <c r="A669" s="48">
        <v>191</v>
      </c>
      <c r="C669" s="48" t="s">
        <v>8665</v>
      </c>
      <c r="D669" s="48" t="s">
        <v>81</v>
      </c>
      <c r="E669" s="62">
        <v>43.552700000000002</v>
      </c>
      <c r="F669" s="62">
        <v>-7.0688000000000004</v>
      </c>
      <c r="G669" s="63">
        <v>-800</v>
      </c>
      <c r="H669" s="63"/>
      <c r="S669" s="39"/>
      <c r="T669" s="13"/>
      <c r="U669" s="13"/>
      <c r="V669" s="13"/>
      <c r="Y669" s="13"/>
      <c r="Z669" s="13"/>
      <c r="AA669" s="13"/>
      <c r="AB669" s="13"/>
      <c r="AC669" s="13"/>
      <c r="AD669" s="13"/>
      <c r="AE669" s="13"/>
      <c r="AF669" s="13"/>
      <c r="AG669" s="13"/>
      <c r="AH669" s="13"/>
      <c r="AI669" s="13"/>
      <c r="AJ669" s="13"/>
      <c r="AL669" s="13"/>
      <c r="AN669" s="13"/>
      <c r="AO669" s="13"/>
      <c r="AP669" s="13"/>
      <c r="AQ669" s="13"/>
    </row>
    <row r="670" spans="1:43" ht="12" customHeight="1" x14ac:dyDescent="0.25">
      <c r="A670" s="48">
        <v>191.1</v>
      </c>
      <c r="C670" s="48" t="s">
        <v>8666</v>
      </c>
      <c r="D670" s="48" t="s">
        <v>81</v>
      </c>
      <c r="E670" s="62">
        <v>43.553899999999999</v>
      </c>
      <c r="F670" s="62">
        <v>-7.1195000000000004</v>
      </c>
      <c r="G670" s="63">
        <v>-800</v>
      </c>
      <c r="H670" s="63"/>
      <c r="N670" s="38"/>
      <c r="R670" s="39"/>
      <c r="S670" s="39"/>
      <c r="T670" s="13"/>
      <c r="U670" s="13"/>
      <c r="V670" s="13"/>
      <c r="Y670" s="13"/>
      <c r="Z670" s="13"/>
      <c r="AA670" s="13"/>
      <c r="AB670" s="13"/>
      <c r="AC670" s="13"/>
      <c r="AD670" s="13"/>
      <c r="AE670" s="13"/>
      <c r="AF670" s="13"/>
      <c r="AG670" s="13"/>
      <c r="AH670" s="13"/>
      <c r="AI670" s="13"/>
      <c r="AJ670" s="13"/>
      <c r="AL670" s="13"/>
      <c r="AN670" s="13"/>
      <c r="AO670" s="13"/>
      <c r="AP670" s="13"/>
      <c r="AQ670" s="13"/>
    </row>
    <row r="671" spans="1:43" ht="12" customHeight="1" x14ac:dyDescent="0.25">
      <c r="A671" s="48">
        <v>191.2</v>
      </c>
      <c r="C671" s="48" t="s">
        <v>8667</v>
      </c>
      <c r="D671" s="48" t="s">
        <v>81</v>
      </c>
      <c r="E671" s="62">
        <v>43.6038</v>
      </c>
      <c r="F671" s="62">
        <v>-7.2988</v>
      </c>
      <c r="G671" s="63">
        <v>-800</v>
      </c>
      <c r="H671" s="63"/>
      <c r="N671" s="38"/>
      <c r="P671" s="38"/>
      <c r="Q671" s="39"/>
      <c r="R671" s="39"/>
      <c r="S671" s="39"/>
      <c r="T671" s="13"/>
      <c r="U671" s="13"/>
      <c r="V671" s="13"/>
      <c r="Y671" s="13"/>
      <c r="Z671" s="13"/>
      <c r="AA671" s="13"/>
      <c r="AB671" s="13"/>
      <c r="AC671" s="13"/>
      <c r="AD671" s="13"/>
      <c r="AE671" s="13"/>
      <c r="AF671" s="13"/>
      <c r="AG671" s="13"/>
      <c r="AH671" s="13"/>
      <c r="AI671" s="13"/>
      <c r="AJ671" s="13"/>
      <c r="AL671" s="13"/>
      <c r="AN671" s="13"/>
      <c r="AO671" s="13"/>
      <c r="AP671" s="13"/>
      <c r="AQ671" s="13"/>
    </row>
    <row r="672" spans="1:43" ht="12" customHeight="1" x14ac:dyDescent="0.25">
      <c r="A672" s="48">
        <v>191.4</v>
      </c>
      <c r="C672" s="48" t="s">
        <v>8668</v>
      </c>
      <c r="D672" s="48" t="s">
        <v>81</v>
      </c>
      <c r="E672" s="62">
        <v>43.752400000000002</v>
      </c>
      <c r="F672" s="62">
        <v>-7.6883999999999997</v>
      </c>
      <c r="G672" s="63">
        <v>-800</v>
      </c>
      <c r="H672" s="63"/>
      <c r="N672" s="38"/>
      <c r="O672" s="38"/>
      <c r="P672" s="38"/>
      <c r="R672" s="39"/>
      <c r="S672" s="39"/>
      <c r="T672" s="13"/>
      <c r="U672" s="13"/>
      <c r="V672" s="13"/>
      <c r="Y672" s="13"/>
      <c r="Z672" s="13"/>
      <c r="AA672" s="13"/>
      <c r="AB672" s="13"/>
      <c r="AC672" s="13"/>
      <c r="AD672" s="13"/>
      <c r="AE672" s="13"/>
      <c r="AF672" s="13"/>
      <c r="AG672" s="13"/>
      <c r="AH672" s="13"/>
      <c r="AI672" s="13"/>
      <c r="AJ672" s="13"/>
      <c r="AL672" s="13"/>
      <c r="AN672" s="13"/>
      <c r="AO672" s="13"/>
      <c r="AP672" s="13"/>
      <c r="AQ672" s="13"/>
    </row>
    <row r="673" spans="1:43" ht="12" customHeight="1" x14ac:dyDescent="0.25">
      <c r="A673" s="48">
        <v>193.1</v>
      </c>
      <c r="C673" s="48" t="s">
        <v>8669</v>
      </c>
      <c r="D673" s="48" t="s">
        <v>81</v>
      </c>
      <c r="E673" s="62">
        <v>43.714599999999997</v>
      </c>
      <c r="F673" s="62">
        <v>-7.8226000000000004</v>
      </c>
      <c r="G673" s="63">
        <v>-800</v>
      </c>
      <c r="H673" s="63"/>
      <c r="P673" s="38"/>
      <c r="Q673" s="38"/>
      <c r="R673" s="39"/>
      <c r="S673" s="39"/>
      <c r="T673" s="13"/>
      <c r="U673" s="13"/>
      <c r="V673" s="13"/>
      <c r="Y673" s="13"/>
      <c r="Z673" s="13"/>
      <c r="AA673" s="13"/>
      <c r="AB673" s="13"/>
      <c r="AC673" s="13"/>
      <c r="AD673" s="13"/>
      <c r="AE673" s="13"/>
      <c r="AF673" s="13"/>
      <c r="AG673" s="13"/>
      <c r="AH673" s="13"/>
      <c r="AI673" s="13"/>
      <c r="AJ673" s="13"/>
      <c r="AL673" s="13"/>
      <c r="AN673" s="13"/>
      <c r="AO673" s="13"/>
      <c r="AP673" s="13"/>
      <c r="AQ673" s="13"/>
    </row>
    <row r="674" spans="1:43" ht="12" customHeight="1" x14ac:dyDescent="0.25">
      <c r="A674" s="48">
        <v>200.2</v>
      </c>
      <c r="C674" s="48" t="s">
        <v>8670</v>
      </c>
      <c r="D674" s="48" t="s">
        <v>81</v>
      </c>
      <c r="E674" s="62">
        <v>43.332500000000003</v>
      </c>
      <c r="F674" s="62">
        <v>-8.2024000000000008</v>
      </c>
      <c r="G674" s="63">
        <v>-800</v>
      </c>
      <c r="H674" s="63"/>
      <c r="R674" s="39"/>
      <c r="S674" s="39"/>
      <c r="T674" s="13"/>
      <c r="U674" s="13"/>
      <c r="V674" s="13"/>
      <c r="Y674" s="13"/>
      <c r="Z674" s="13"/>
      <c r="AA674" s="13"/>
      <c r="AB674" s="13"/>
      <c r="AC674" s="13"/>
      <c r="AD674" s="13"/>
      <c r="AE674" s="13"/>
      <c r="AF674" s="13"/>
      <c r="AG674" s="13"/>
      <c r="AH674" s="13"/>
      <c r="AI674" s="13"/>
      <c r="AJ674" s="13"/>
      <c r="AL674" s="13"/>
      <c r="AN674" s="13"/>
      <c r="AO674" s="13"/>
      <c r="AP674" s="13"/>
      <c r="AQ674" s="13"/>
    </row>
    <row r="675" spans="1:43" ht="12" customHeight="1" x14ac:dyDescent="0.25">
      <c r="A675" s="48">
        <v>200.6</v>
      </c>
      <c r="C675" s="48" t="s">
        <v>8671</v>
      </c>
      <c r="D675" s="48" t="s">
        <v>81</v>
      </c>
      <c r="E675" s="62">
        <v>43.33</v>
      </c>
      <c r="F675" s="62">
        <v>-8.4161999999999999</v>
      </c>
      <c r="G675" s="63">
        <v>-800</v>
      </c>
      <c r="H675" s="63"/>
      <c r="R675" s="39"/>
      <c r="S675" s="39"/>
      <c r="T675" s="13"/>
      <c r="U675" s="13"/>
      <c r="V675" s="13"/>
      <c r="Y675" s="13"/>
      <c r="Z675" s="13"/>
      <c r="AA675" s="13"/>
      <c r="AB675" s="13"/>
      <c r="AC675" s="13"/>
      <c r="AD675" s="13"/>
      <c r="AE675" s="13"/>
      <c r="AF675" s="13"/>
      <c r="AG675" s="13"/>
      <c r="AH675" s="13"/>
      <c r="AI675" s="13"/>
      <c r="AJ675" s="13"/>
      <c r="AL675" s="13"/>
      <c r="AN675" s="13"/>
      <c r="AO675" s="13"/>
      <c r="AP675" s="13"/>
      <c r="AQ675" s="13"/>
    </row>
    <row r="676" spans="1:43" ht="12" customHeight="1" x14ac:dyDescent="0.25">
      <c r="A676" s="48">
        <v>231</v>
      </c>
      <c r="B676" s="48" t="s">
        <v>8672</v>
      </c>
      <c r="C676" s="48" t="s">
        <v>8673</v>
      </c>
      <c r="D676" s="48" t="s">
        <v>107</v>
      </c>
      <c r="E676" s="62">
        <v>41.140799999999999</v>
      </c>
      <c r="F676" s="62">
        <v>-8.6144999999999996</v>
      </c>
      <c r="G676" s="63">
        <v>-800</v>
      </c>
      <c r="H676" s="63"/>
      <c r="K676" s="13" t="s">
        <v>39</v>
      </c>
      <c r="R676" s="39"/>
      <c r="S676" s="39"/>
      <c r="T676" s="13"/>
      <c r="U676" s="13"/>
      <c r="V676" s="13"/>
      <c r="Y676" s="13"/>
      <c r="Z676" s="13"/>
      <c r="AA676" s="13"/>
      <c r="AB676" s="13"/>
      <c r="AC676" s="13"/>
      <c r="AD676" s="13"/>
      <c r="AE676" s="13"/>
      <c r="AF676" s="13"/>
      <c r="AG676" s="13"/>
      <c r="AH676" s="13"/>
      <c r="AI676" s="13"/>
      <c r="AJ676" s="13"/>
      <c r="AL676" s="13"/>
      <c r="AN676" s="13"/>
      <c r="AO676" s="13"/>
      <c r="AP676" s="13"/>
      <c r="AQ676" s="13"/>
    </row>
    <row r="677" spans="1:43" ht="12" customHeight="1" x14ac:dyDescent="0.25">
      <c r="A677" s="48">
        <v>252.1</v>
      </c>
      <c r="C677" s="48" t="s">
        <v>8674</v>
      </c>
      <c r="D677" s="48" t="s">
        <v>107</v>
      </c>
      <c r="E677" s="62">
        <v>39.012</v>
      </c>
      <c r="F677" s="62">
        <v>-8.9754000000000005</v>
      </c>
      <c r="G677" s="63">
        <v>-800</v>
      </c>
      <c r="H677" s="63"/>
      <c r="O677" s="38"/>
      <c r="R677" s="39"/>
      <c r="S677" s="39"/>
      <c r="T677" s="13"/>
      <c r="U677" s="13"/>
      <c r="V677" s="13"/>
      <c r="Y677" s="13"/>
      <c r="Z677" s="13"/>
      <c r="AA677" s="13"/>
      <c r="AB677" s="13"/>
      <c r="AC677" s="13"/>
      <c r="AD677" s="13"/>
      <c r="AE677" s="13"/>
      <c r="AF677" s="13"/>
      <c r="AG677" s="13"/>
      <c r="AH677" s="13"/>
      <c r="AI677" s="13"/>
      <c r="AJ677" s="13"/>
      <c r="AL677" s="13"/>
      <c r="AN677" s="13"/>
      <c r="AO677" s="13"/>
      <c r="AP677" s="13"/>
      <c r="AQ677" s="13"/>
    </row>
    <row r="678" spans="1:43" ht="12" customHeight="1" x14ac:dyDescent="0.25">
      <c r="A678" s="48">
        <v>252.2</v>
      </c>
      <c r="C678" s="48" t="s">
        <v>8675</v>
      </c>
      <c r="D678" s="48" t="s">
        <v>107</v>
      </c>
      <c r="E678" s="62">
        <v>39.122799999999998</v>
      </c>
      <c r="F678" s="62">
        <v>-8.7118000000000002</v>
      </c>
      <c r="G678" s="63">
        <v>-800</v>
      </c>
      <c r="H678" s="63"/>
      <c r="O678" s="38"/>
      <c r="S678" s="39"/>
      <c r="T678" s="13"/>
      <c r="U678" s="13"/>
      <c r="V678" s="13"/>
      <c r="Y678" s="13"/>
      <c r="Z678" s="13"/>
      <c r="AA678" s="13"/>
      <c r="AB678" s="13"/>
      <c r="AC678" s="13"/>
      <c r="AD678" s="13"/>
      <c r="AE678" s="13"/>
      <c r="AF678" s="13"/>
      <c r="AG678" s="13"/>
      <c r="AH678" s="13"/>
      <c r="AI678" s="13"/>
      <c r="AJ678" s="13"/>
      <c r="AL678" s="13"/>
      <c r="AN678" s="13"/>
      <c r="AO678" s="13"/>
      <c r="AP678" s="13"/>
      <c r="AQ678" s="13"/>
    </row>
    <row r="679" spans="1:43" ht="12" customHeight="1" x14ac:dyDescent="0.25">
      <c r="A679" s="48">
        <v>333</v>
      </c>
      <c r="B679" s="48" t="s">
        <v>8676</v>
      </c>
      <c r="C679" s="48" t="s">
        <v>8677</v>
      </c>
      <c r="D679" s="48" t="s">
        <v>129</v>
      </c>
      <c r="E679" s="62">
        <v>36.626399999999997</v>
      </c>
      <c r="F679" s="62">
        <v>-6.1584000000000003</v>
      </c>
      <c r="G679" s="63">
        <v>-800</v>
      </c>
      <c r="H679" s="63"/>
      <c r="K679" s="13" t="s">
        <v>39</v>
      </c>
      <c r="O679" s="38"/>
      <c r="R679" s="39"/>
      <c r="S679" s="39"/>
      <c r="T679" s="13"/>
      <c r="U679" s="13"/>
      <c r="V679" s="13"/>
      <c r="Y679" s="13"/>
      <c r="Z679" s="13"/>
      <c r="AA679" s="13"/>
      <c r="AB679" s="13"/>
      <c r="AC679" s="13"/>
      <c r="AD679" s="13"/>
      <c r="AE679" s="13"/>
      <c r="AF679" s="13"/>
      <c r="AG679" s="13"/>
      <c r="AH679" s="13"/>
      <c r="AI679" s="13"/>
      <c r="AJ679" s="13"/>
      <c r="AL679" s="13"/>
      <c r="AN679" s="13"/>
      <c r="AO679" s="13"/>
      <c r="AP679" s="13"/>
      <c r="AQ679" s="13"/>
    </row>
    <row r="680" spans="1:43" ht="12" customHeight="1" x14ac:dyDescent="0.25">
      <c r="A680" s="48">
        <v>353.1</v>
      </c>
      <c r="C680" s="48" t="s">
        <v>8678</v>
      </c>
      <c r="D680" s="48" t="s">
        <v>129</v>
      </c>
      <c r="E680" s="62">
        <v>36.298499999999997</v>
      </c>
      <c r="F680" s="62">
        <v>-5.2859999999999996</v>
      </c>
      <c r="G680" s="63">
        <v>-800</v>
      </c>
      <c r="H680" s="63"/>
      <c r="K680" s="13" t="s">
        <v>39</v>
      </c>
      <c r="N680" s="38"/>
      <c r="O680" s="38"/>
      <c r="S680" s="39"/>
      <c r="T680" s="13"/>
      <c r="U680" s="13"/>
      <c r="V680" s="13"/>
      <c r="Y680" s="13"/>
      <c r="Z680" s="13"/>
      <c r="AA680" s="13"/>
      <c r="AB680" s="13"/>
      <c r="AC680" s="13"/>
      <c r="AD680" s="13"/>
      <c r="AE680" s="13"/>
      <c r="AF680" s="13"/>
      <c r="AG680" s="13"/>
      <c r="AH680" s="13"/>
      <c r="AI680" s="13"/>
      <c r="AJ680" s="13"/>
      <c r="AL680" s="13"/>
      <c r="AN680" s="13"/>
      <c r="AO680" s="13"/>
      <c r="AP680" s="13"/>
      <c r="AQ680" s="13"/>
    </row>
    <row r="681" spans="1:43" ht="12" customHeight="1" x14ac:dyDescent="0.25">
      <c r="A681" s="48">
        <v>353.2</v>
      </c>
      <c r="C681" s="48" t="s">
        <v>8679</v>
      </c>
      <c r="D681" s="48" t="s">
        <v>129</v>
      </c>
      <c r="E681" s="62">
        <v>36.344499999999996</v>
      </c>
      <c r="F681" s="62">
        <v>-5.2643000000000004</v>
      </c>
      <c r="G681" s="63">
        <v>-800</v>
      </c>
      <c r="H681" s="63"/>
      <c r="K681" s="13" t="s">
        <v>39</v>
      </c>
      <c r="N681" s="38"/>
      <c r="O681" s="38"/>
      <c r="P681" s="38"/>
      <c r="R681" s="39"/>
      <c r="S681" s="39"/>
      <c r="T681" s="13"/>
      <c r="U681" s="13"/>
      <c r="V681" s="13"/>
      <c r="Y681" s="13"/>
      <c r="Z681" s="13"/>
      <c r="AA681" s="13"/>
      <c r="AB681" s="13"/>
      <c r="AC681" s="13"/>
      <c r="AD681" s="13"/>
      <c r="AE681" s="13"/>
      <c r="AF681" s="13"/>
      <c r="AG681" s="13"/>
      <c r="AH681" s="13"/>
      <c r="AI681" s="13"/>
      <c r="AJ681" s="13"/>
      <c r="AL681" s="13"/>
      <c r="AN681" s="13"/>
      <c r="AO681" s="13"/>
      <c r="AP681" s="13"/>
      <c r="AQ681" s="13"/>
    </row>
    <row r="682" spans="1:43" ht="12" customHeight="1" x14ac:dyDescent="0.25">
      <c r="A682" s="48">
        <v>363</v>
      </c>
      <c r="B682" s="48" t="s">
        <v>8680</v>
      </c>
      <c r="C682" s="48" t="s">
        <v>8681</v>
      </c>
      <c r="D682" s="48" t="s">
        <v>129</v>
      </c>
      <c r="E682" s="62">
        <v>36.719900000000003</v>
      </c>
      <c r="F682" s="62">
        <v>-4.4161000000000001</v>
      </c>
      <c r="G682" s="63">
        <v>-800</v>
      </c>
      <c r="H682" s="63"/>
      <c r="K682" s="13" t="s">
        <v>39</v>
      </c>
      <c r="S682" s="39"/>
      <c r="T682" s="13"/>
      <c r="U682" s="13"/>
      <c r="V682" s="13"/>
      <c r="Y682" s="13"/>
      <c r="Z682" s="13"/>
      <c r="AA682" s="13"/>
      <c r="AB682" s="13"/>
      <c r="AC682" s="13"/>
      <c r="AD682" s="13"/>
      <c r="AE682" s="13"/>
      <c r="AF682" s="13"/>
      <c r="AG682" s="13"/>
      <c r="AH682" s="13"/>
      <c r="AI682" s="13"/>
      <c r="AJ682" s="13"/>
      <c r="AL682" s="13"/>
      <c r="AN682" s="13"/>
      <c r="AO682" s="13"/>
      <c r="AP682" s="13"/>
      <c r="AQ682" s="13"/>
    </row>
    <row r="683" spans="1:43" ht="12" customHeight="1" x14ac:dyDescent="0.25">
      <c r="A683" s="48">
        <v>449</v>
      </c>
      <c r="B683" s="48" t="s">
        <v>8682</v>
      </c>
      <c r="C683" s="48" t="s">
        <v>8683</v>
      </c>
      <c r="D683" s="48" t="s">
        <v>198</v>
      </c>
      <c r="E683" s="62">
        <v>42.138199999999998</v>
      </c>
      <c r="F683" s="62">
        <v>3.1166</v>
      </c>
      <c r="G683" s="63">
        <v>-800</v>
      </c>
      <c r="H683" s="63"/>
      <c r="S683" s="39"/>
      <c r="T683" s="13"/>
      <c r="U683" s="13"/>
      <c r="V683" s="13"/>
      <c r="Y683" s="13"/>
      <c r="Z683" s="13"/>
      <c r="AA683" s="13"/>
      <c r="AB683" s="13"/>
      <c r="AC683" s="13"/>
      <c r="AD683" s="13"/>
      <c r="AE683" s="13"/>
      <c r="AF683" s="13"/>
      <c r="AG683" s="13"/>
      <c r="AH683" s="13"/>
      <c r="AI683" s="13"/>
      <c r="AJ683" s="13"/>
      <c r="AL683" s="13"/>
      <c r="AN683" s="13"/>
      <c r="AO683" s="13"/>
      <c r="AP683" s="13"/>
      <c r="AQ683" s="13"/>
    </row>
    <row r="684" spans="1:43" ht="12" customHeight="1" x14ac:dyDescent="0.25">
      <c r="A684" s="48">
        <v>456</v>
      </c>
      <c r="C684" s="48" t="s">
        <v>8684</v>
      </c>
      <c r="D684" s="48" t="s">
        <v>230</v>
      </c>
      <c r="E684" s="62">
        <v>39.5169</v>
      </c>
      <c r="F684" s="62">
        <v>2.4878</v>
      </c>
      <c r="G684" s="63">
        <v>-800</v>
      </c>
      <c r="H684" s="63"/>
      <c r="S684" s="39"/>
      <c r="T684" s="13"/>
      <c r="U684" s="13"/>
      <c r="V684" s="13"/>
      <c r="Y684" s="13"/>
      <c r="Z684" s="13"/>
      <c r="AA684" s="13"/>
      <c r="AB684" s="13"/>
      <c r="AC684" s="13"/>
      <c r="AD684" s="13"/>
      <c r="AE684" s="13"/>
      <c r="AF684" s="13"/>
      <c r="AG684" s="13"/>
      <c r="AH684" s="13"/>
      <c r="AI684" s="13"/>
      <c r="AJ684" s="13"/>
      <c r="AL684" s="13"/>
      <c r="AN684" s="13"/>
      <c r="AO684" s="13"/>
      <c r="AP684" s="13"/>
      <c r="AQ684" s="13"/>
    </row>
    <row r="685" spans="1:43" ht="12" customHeight="1" x14ac:dyDescent="0.25">
      <c r="A685" s="48">
        <v>3169</v>
      </c>
      <c r="B685" s="48" t="s">
        <v>8685</v>
      </c>
      <c r="C685" s="48" t="s">
        <v>8686</v>
      </c>
      <c r="D685" s="48" t="s">
        <v>2421</v>
      </c>
      <c r="E685" s="62">
        <v>37.967500000000001</v>
      </c>
      <c r="F685" s="62">
        <v>27.348299999999998</v>
      </c>
      <c r="G685" s="63">
        <v>-800</v>
      </c>
      <c r="H685" s="63"/>
      <c r="S685" s="39"/>
      <c r="T685" s="13"/>
      <c r="U685" s="13"/>
      <c r="V685" s="13"/>
      <c r="Y685" s="13"/>
      <c r="Z685" s="13"/>
      <c r="AA685" s="13"/>
      <c r="AB685" s="13"/>
      <c r="AC685" s="13"/>
      <c r="AD685" s="13"/>
      <c r="AE685" s="13"/>
      <c r="AF685" s="13"/>
      <c r="AG685" s="13"/>
      <c r="AH685" s="13"/>
      <c r="AI685" s="13"/>
      <c r="AJ685" s="13"/>
      <c r="AL685" s="13"/>
      <c r="AN685" s="13"/>
      <c r="AO685" s="13"/>
      <c r="AP685" s="13"/>
      <c r="AQ685" s="13"/>
    </row>
    <row r="686" spans="1:43" ht="12" customHeight="1" x14ac:dyDescent="0.25">
      <c r="A686" s="48">
        <v>3432</v>
      </c>
      <c r="B686" s="48" t="s">
        <v>8687</v>
      </c>
      <c r="C686" s="48" t="s">
        <v>8688</v>
      </c>
      <c r="D686" s="48" t="s">
        <v>2922</v>
      </c>
      <c r="E686" s="62">
        <v>34.747199999999999</v>
      </c>
      <c r="F686" s="62">
        <v>35.9298</v>
      </c>
      <c r="G686" s="63">
        <v>-800</v>
      </c>
      <c r="H686" s="63"/>
      <c r="K686" s="13" t="s">
        <v>39</v>
      </c>
      <c r="O686" s="38"/>
      <c r="Q686" s="38"/>
      <c r="R686" s="39"/>
      <c r="S686" s="39"/>
      <c r="T686" s="13"/>
      <c r="U686" s="13"/>
      <c r="V686" s="13"/>
      <c r="Y686" s="13"/>
      <c r="Z686" s="13"/>
      <c r="AA686" s="13"/>
      <c r="AB686" s="13"/>
      <c r="AC686" s="13"/>
      <c r="AD686" s="13"/>
      <c r="AE686" s="13"/>
      <c r="AF686" s="13"/>
      <c r="AG686" s="13"/>
      <c r="AH686" s="13"/>
      <c r="AI686" s="13"/>
      <c r="AJ686" s="13"/>
      <c r="AL686" s="13"/>
      <c r="AN686" s="13"/>
      <c r="AO686" s="13"/>
      <c r="AP686" s="13"/>
      <c r="AQ686" s="13"/>
    </row>
    <row r="687" spans="1:43" ht="12" customHeight="1" x14ac:dyDescent="0.25">
      <c r="A687" s="48">
        <v>3484</v>
      </c>
      <c r="B687" s="48" t="s">
        <v>8689</v>
      </c>
      <c r="C687" s="48" t="s">
        <v>8690</v>
      </c>
      <c r="D687" s="48" t="s">
        <v>2987</v>
      </c>
      <c r="E687" s="62">
        <v>32.707149999999999</v>
      </c>
      <c r="F687" s="62">
        <v>34.934849999999997</v>
      </c>
      <c r="G687" s="63">
        <v>-800</v>
      </c>
      <c r="H687" s="63"/>
      <c r="K687" s="13" t="s">
        <v>39</v>
      </c>
      <c r="Q687" s="38"/>
      <c r="R687" s="39"/>
      <c r="S687" s="39"/>
      <c r="T687" s="13"/>
      <c r="U687" s="13"/>
      <c r="V687" s="13"/>
      <c r="Y687" s="13"/>
      <c r="Z687" s="13"/>
      <c r="AA687" s="13"/>
      <c r="AB687" s="13"/>
      <c r="AC687" s="13"/>
      <c r="AD687" s="13"/>
      <c r="AE687" s="13"/>
      <c r="AF687" s="13"/>
      <c r="AG687" s="13"/>
      <c r="AH687" s="13"/>
      <c r="AI687" s="13"/>
      <c r="AJ687" s="13"/>
      <c r="AL687" s="13"/>
      <c r="AN687" s="13"/>
      <c r="AO687" s="13"/>
      <c r="AP687" s="13"/>
      <c r="AQ687" s="13"/>
    </row>
    <row r="688" spans="1:43" ht="12" customHeight="1" x14ac:dyDescent="0.25">
      <c r="A688" s="48">
        <v>3712</v>
      </c>
      <c r="B688" s="48" t="s">
        <v>8691</v>
      </c>
      <c r="C688" s="48" t="s">
        <v>8692</v>
      </c>
      <c r="D688" s="48" t="s">
        <v>3126</v>
      </c>
      <c r="E688" s="62">
        <v>-8.0028000000000006</v>
      </c>
      <c r="F688" s="62">
        <v>39.774999999999999</v>
      </c>
      <c r="G688" s="63">
        <v>-800</v>
      </c>
      <c r="H688" s="63"/>
      <c r="R688" s="39"/>
      <c r="S688" s="39"/>
      <c r="T688" s="13"/>
      <c r="U688" s="13"/>
      <c r="V688" s="13"/>
      <c r="Y688" s="13"/>
      <c r="Z688" s="13"/>
      <c r="AA688" s="13"/>
      <c r="AB688" s="13"/>
      <c r="AC688" s="13"/>
      <c r="AD688" s="13"/>
      <c r="AE688" s="13"/>
      <c r="AF688" s="13"/>
      <c r="AG688" s="13"/>
      <c r="AH688" s="13"/>
      <c r="AI688" s="13"/>
      <c r="AJ688" s="13"/>
      <c r="AL688" s="13"/>
      <c r="AN688" s="13"/>
      <c r="AO688" s="13"/>
      <c r="AP688" s="13"/>
      <c r="AQ688" s="13"/>
    </row>
    <row r="689" spans="1:43" ht="12" customHeight="1" x14ac:dyDescent="0.25">
      <c r="A689" s="48">
        <v>3864.8</v>
      </c>
      <c r="B689" s="48" t="s">
        <v>8693</v>
      </c>
      <c r="C689" s="48" t="s">
        <v>8694</v>
      </c>
      <c r="D689" s="48" t="s">
        <v>7724</v>
      </c>
      <c r="E689" s="62">
        <v>8.6438000000000006</v>
      </c>
      <c r="F689" s="62">
        <v>78.061800000000005</v>
      </c>
      <c r="G689" s="63">
        <v>-800</v>
      </c>
      <c r="H689" s="63"/>
      <c r="Q689" s="38"/>
      <c r="R689" s="39"/>
      <c r="S689" s="39"/>
      <c r="T689" s="13"/>
      <c r="U689" s="13"/>
      <c r="V689" s="13"/>
      <c r="Y689" s="13"/>
      <c r="Z689" s="13"/>
      <c r="AA689" s="13"/>
      <c r="AB689" s="13"/>
      <c r="AC689" s="13"/>
      <c r="AD689" s="13"/>
      <c r="AE689" s="13"/>
      <c r="AF689" s="13"/>
      <c r="AG689" s="13"/>
      <c r="AH689" s="13"/>
      <c r="AI689" s="13"/>
      <c r="AJ689" s="13"/>
      <c r="AL689" s="13"/>
      <c r="AN689" s="13"/>
      <c r="AO689" s="13"/>
      <c r="AP689" s="13"/>
      <c r="AQ689" s="13"/>
    </row>
    <row r="690" spans="1:43" ht="12" customHeight="1" x14ac:dyDescent="0.25">
      <c r="A690" s="48">
        <v>2727</v>
      </c>
      <c r="B690" s="48" t="s">
        <v>8695</v>
      </c>
      <c r="C690" s="48" t="s">
        <v>8696</v>
      </c>
      <c r="D690" s="48" t="s">
        <v>2157</v>
      </c>
      <c r="E690" s="62">
        <v>41.004908999999998</v>
      </c>
      <c r="F690" s="62">
        <v>39.739089</v>
      </c>
      <c r="G690" s="63">
        <v>-756</v>
      </c>
      <c r="H690" s="63"/>
      <c r="R690" s="39"/>
      <c r="S690" s="39"/>
      <c r="T690" s="13"/>
      <c r="U690" s="13"/>
      <c r="V690" s="13"/>
      <c r="Y690" s="13"/>
      <c r="Z690" s="13"/>
      <c r="AA690" s="13"/>
      <c r="AB690" s="13"/>
      <c r="AC690" s="13"/>
      <c r="AD690" s="13"/>
      <c r="AE690" s="13"/>
      <c r="AF690" s="13"/>
      <c r="AG690" s="13"/>
      <c r="AH690" s="13"/>
      <c r="AI690" s="13"/>
      <c r="AJ690" s="13"/>
      <c r="AL690" s="13"/>
      <c r="AN690" s="13"/>
      <c r="AO690" s="13"/>
      <c r="AP690" s="13"/>
      <c r="AQ690" s="13"/>
    </row>
    <row r="691" spans="1:43" ht="12" customHeight="1" x14ac:dyDescent="0.25">
      <c r="A691" s="48">
        <v>930</v>
      </c>
      <c r="B691" s="48" t="s">
        <v>8697</v>
      </c>
      <c r="C691" s="48" t="s">
        <v>581</v>
      </c>
      <c r="D691" s="48" t="s">
        <v>450</v>
      </c>
      <c r="E691" s="62">
        <v>41.889200000000002</v>
      </c>
      <c r="F691" s="62">
        <v>12.4809</v>
      </c>
      <c r="G691" s="63">
        <v>-753</v>
      </c>
      <c r="H691" s="63"/>
      <c r="R691" s="39"/>
      <c r="S691" s="39"/>
      <c r="T691" s="13"/>
      <c r="U691" s="13"/>
      <c r="V691" s="13"/>
      <c r="Y691" s="13"/>
      <c r="Z691" s="13"/>
      <c r="AA691" s="13"/>
      <c r="AB691" s="13"/>
      <c r="AC691" s="13"/>
      <c r="AD691" s="13"/>
      <c r="AE691" s="13"/>
      <c r="AF691" s="13"/>
      <c r="AG691" s="13"/>
      <c r="AH691" s="13"/>
      <c r="AI691" s="13"/>
      <c r="AJ691" s="13"/>
      <c r="AL691" s="13"/>
      <c r="AN691" s="13"/>
      <c r="AO691" s="13"/>
      <c r="AP691" s="13"/>
      <c r="AQ691" s="13"/>
    </row>
    <row r="692" spans="1:43" ht="12" customHeight="1" x14ac:dyDescent="0.25">
      <c r="A692" s="48">
        <v>2773</v>
      </c>
      <c r="B692" s="48" t="s">
        <v>8698</v>
      </c>
      <c r="C692" s="48" t="s">
        <v>2255</v>
      </c>
      <c r="D692" s="48" t="s">
        <v>2157</v>
      </c>
      <c r="E692" s="62">
        <v>42.0242</v>
      </c>
      <c r="F692" s="62">
        <v>35.145499999999998</v>
      </c>
      <c r="G692" s="63">
        <v>-751</v>
      </c>
      <c r="H692" s="63"/>
      <c r="N692" s="38"/>
      <c r="O692" s="38"/>
      <c r="R692" s="39"/>
      <c r="S692" s="39"/>
      <c r="T692" s="13"/>
      <c r="U692" s="13"/>
      <c r="V692" s="13"/>
      <c r="Y692" s="13"/>
      <c r="Z692" s="13"/>
      <c r="AA692" s="13"/>
      <c r="AB692" s="13"/>
      <c r="AC692" s="13"/>
      <c r="AD692" s="13"/>
      <c r="AE692" s="13"/>
      <c r="AF692" s="13"/>
      <c r="AG692" s="13"/>
      <c r="AH692" s="13"/>
      <c r="AI692" s="13"/>
      <c r="AJ692" s="13"/>
      <c r="AL692" s="13"/>
      <c r="AN692" s="13"/>
      <c r="AO692" s="13"/>
      <c r="AP692" s="13"/>
      <c r="AQ692" s="13"/>
    </row>
    <row r="693" spans="1:43" ht="12" customHeight="1" x14ac:dyDescent="0.25">
      <c r="A693" s="48">
        <v>2773.1</v>
      </c>
      <c r="B693" s="48" t="s">
        <v>8699</v>
      </c>
      <c r="C693" s="48" t="s">
        <v>2255</v>
      </c>
      <c r="D693" s="48" t="s">
        <v>2157</v>
      </c>
      <c r="E693" s="62">
        <v>42.024500000000003</v>
      </c>
      <c r="F693" s="62">
        <v>35.151299999999999</v>
      </c>
      <c r="G693" s="63">
        <v>-751</v>
      </c>
      <c r="H693" s="63"/>
      <c r="S693" s="39"/>
      <c r="T693" s="13"/>
      <c r="U693" s="13"/>
      <c r="V693" s="13"/>
      <c r="Y693" s="13"/>
      <c r="Z693" s="13"/>
      <c r="AA693" s="13"/>
      <c r="AB693" s="13"/>
      <c r="AC693" s="13"/>
      <c r="AD693" s="13"/>
      <c r="AE693" s="13"/>
      <c r="AF693" s="13"/>
      <c r="AG693" s="13"/>
      <c r="AH693" s="13"/>
      <c r="AI693" s="13"/>
      <c r="AJ693" s="13"/>
      <c r="AL693" s="13"/>
      <c r="AN693" s="13"/>
      <c r="AO693" s="13"/>
      <c r="AP693" s="13"/>
      <c r="AQ693" s="13"/>
    </row>
    <row r="694" spans="1:43" ht="12" customHeight="1" x14ac:dyDescent="0.25">
      <c r="A694" s="48">
        <v>2773.2</v>
      </c>
      <c r="B694" s="48" t="s">
        <v>8700</v>
      </c>
      <c r="C694" s="48" t="s">
        <v>2255</v>
      </c>
      <c r="D694" s="48" t="s">
        <v>2157</v>
      </c>
      <c r="E694" s="62">
        <v>42.029400000000003</v>
      </c>
      <c r="F694" s="62">
        <v>35.149799999999999</v>
      </c>
      <c r="G694" s="63">
        <v>-751</v>
      </c>
      <c r="H694" s="63"/>
      <c r="Q694" s="38"/>
      <c r="R694" s="39"/>
      <c r="S694" s="39"/>
      <c r="T694" s="13"/>
      <c r="U694" s="13"/>
      <c r="V694" s="13"/>
      <c r="Y694" s="13"/>
      <c r="Z694" s="13"/>
      <c r="AA694" s="13"/>
      <c r="AB694" s="13"/>
      <c r="AC694" s="13"/>
      <c r="AD694" s="13"/>
      <c r="AE694" s="13"/>
      <c r="AF694" s="13"/>
      <c r="AG694" s="13"/>
      <c r="AH694" s="13"/>
      <c r="AI694" s="13"/>
      <c r="AJ694" s="13"/>
      <c r="AL694" s="13"/>
      <c r="AN694" s="13"/>
      <c r="AO694" s="13"/>
      <c r="AP694" s="13"/>
      <c r="AQ694" s="13"/>
    </row>
    <row r="695" spans="1:43" ht="12" customHeight="1" x14ac:dyDescent="0.25">
      <c r="A695" s="48">
        <v>239</v>
      </c>
      <c r="B695" s="48" t="s">
        <v>8701</v>
      </c>
      <c r="C695" s="48" t="s">
        <v>8702</v>
      </c>
      <c r="D695" s="48" t="s">
        <v>107</v>
      </c>
      <c r="E695" s="62">
        <v>40.097700000000003</v>
      </c>
      <c r="F695" s="62">
        <v>-8.5029000000000003</v>
      </c>
      <c r="G695" s="63">
        <v>-750</v>
      </c>
      <c r="H695" s="63"/>
      <c r="K695" s="13" t="s">
        <v>39</v>
      </c>
      <c r="R695" s="39"/>
      <c r="S695" s="39"/>
      <c r="T695" s="13"/>
      <c r="U695" s="13"/>
      <c r="V695" s="13"/>
      <c r="Y695" s="13"/>
      <c r="Z695" s="13"/>
      <c r="AA695" s="13"/>
      <c r="AB695" s="13"/>
      <c r="AC695" s="13"/>
      <c r="AD695" s="13"/>
      <c r="AE695" s="13"/>
      <c r="AF695" s="13"/>
      <c r="AG695" s="13"/>
      <c r="AH695" s="13"/>
      <c r="AI695" s="13"/>
      <c r="AJ695" s="13"/>
      <c r="AL695" s="13"/>
      <c r="AN695" s="13"/>
      <c r="AO695" s="13"/>
      <c r="AP695" s="13"/>
      <c r="AQ695" s="13"/>
    </row>
    <row r="696" spans="1:43" ht="12" customHeight="1" x14ac:dyDescent="0.25">
      <c r="A696" s="48">
        <v>250</v>
      </c>
      <c r="B696" s="48" t="s">
        <v>8703</v>
      </c>
      <c r="C696" s="48" t="s">
        <v>8704</v>
      </c>
      <c r="D696" s="48" t="s">
        <v>107</v>
      </c>
      <c r="E696" s="62">
        <v>38.710054999999997</v>
      </c>
      <c r="F696" s="62">
        <v>-9.1372440000000008</v>
      </c>
      <c r="G696" s="63">
        <v>-750</v>
      </c>
      <c r="H696" s="63"/>
      <c r="R696" s="39"/>
      <c r="S696" s="39"/>
      <c r="T696" s="13"/>
      <c r="U696" s="13"/>
      <c r="V696" s="13"/>
      <c r="Y696" s="13"/>
      <c r="Z696" s="13"/>
      <c r="AA696" s="13"/>
      <c r="AB696" s="13"/>
      <c r="AC696" s="13"/>
      <c r="AD696" s="13"/>
      <c r="AE696" s="13"/>
      <c r="AF696" s="13"/>
      <c r="AG696" s="13"/>
      <c r="AH696" s="13"/>
      <c r="AI696" s="13"/>
      <c r="AJ696" s="13"/>
      <c r="AL696" s="13"/>
      <c r="AN696" s="13"/>
      <c r="AO696" s="13"/>
      <c r="AP696" s="13"/>
      <c r="AQ696" s="13"/>
    </row>
    <row r="697" spans="1:43" ht="12" customHeight="1" x14ac:dyDescent="0.25">
      <c r="A697" s="48">
        <v>261</v>
      </c>
      <c r="B697" s="48" t="s">
        <v>8705</v>
      </c>
      <c r="C697" s="48" t="s">
        <v>8706</v>
      </c>
      <c r="D697" s="48" t="s">
        <v>107</v>
      </c>
      <c r="E697" s="62">
        <v>38.523400000000002</v>
      </c>
      <c r="F697" s="62">
        <v>-8.8902999999999999</v>
      </c>
      <c r="G697" s="63">
        <v>-750</v>
      </c>
      <c r="H697" s="63"/>
      <c r="S697" s="39"/>
      <c r="T697" s="13"/>
      <c r="U697" s="13"/>
      <c r="V697" s="13"/>
      <c r="Y697" s="13"/>
      <c r="Z697" s="13"/>
      <c r="AA697" s="13"/>
      <c r="AB697" s="13"/>
      <c r="AC697" s="13"/>
      <c r="AD697" s="13"/>
      <c r="AE697" s="13"/>
      <c r="AF697" s="13"/>
      <c r="AG697" s="13"/>
      <c r="AH697" s="13"/>
      <c r="AI697" s="13"/>
      <c r="AJ697" s="13"/>
      <c r="AL697" s="13"/>
      <c r="AN697" s="13"/>
      <c r="AO697" s="13"/>
      <c r="AP697" s="13"/>
      <c r="AQ697" s="13"/>
    </row>
    <row r="698" spans="1:43" ht="12" customHeight="1" x14ac:dyDescent="0.25">
      <c r="A698" s="48">
        <v>267</v>
      </c>
      <c r="B698" s="48" t="s">
        <v>8707</v>
      </c>
      <c r="C698" s="48" t="s">
        <v>113</v>
      </c>
      <c r="D698" s="48" t="s">
        <v>107</v>
      </c>
      <c r="E698" s="62">
        <v>38.367871000000001</v>
      </c>
      <c r="F698" s="62">
        <v>-8.5142629999999997</v>
      </c>
      <c r="G698" s="63">
        <v>-750</v>
      </c>
      <c r="H698" s="63"/>
      <c r="K698" s="13" t="s">
        <v>39</v>
      </c>
      <c r="R698" s="39"/>
      <c r="S698" s="39"/>
      <c r="T698" s="13"/>
      <c r="U698" s="13"/>
      <c r="V698" s="13"/>
      <c r="Y698" s="13"/>
      <c r="Z698" s="13"/>
      <c r="AA698" s="13"/>
      <c r="AB698" s="13"/>
      <c r="AC698" s="13"/>
      <c r="AD698" s="13"/>
      <c r="AE698" s="13"/>
      <c r="AF698" s="13"/>
      <c r="AG698" s="13"/>
      <c r="AH698" s="13"/>
      <c r="AI698" s="13"/>
      <c r="AJ698" s="13"/>
      <c r="AL698" s="13"/>
      <c r="AN698" s="13"/>
      <c r="AO698" s="13"/>
      <c r="AP698" s="13"/>
      <c r="AQ698" s="13"/>
    </row>
    <row r="699" spans="1:43" ht="12" customHeight="1" x14ac:dyDescent="0.25">
      <c r="A699" s="48">
        <v>295</v>
      </c>
      <c r="B699" s="48" t="s">
        <v>123</v>
      </c>
      <c r="C699" s="48" t="s">
        <v>124</v>
      </c>
      <c r="D699" s="48" t="s">
        <v>107</v>
      </c>
      <c r="E699" s="62">
        <v>37.012676999999996</v>
      </c>
      <c r="F699" s="62">
        <v>-7.936769</v>
      </c>
      <c r="G699" s="63">
        <v>-750</v>
      </c>
      <c r="H699" s="63"/>
      <c r="R699" s="39"/>
      <c r="S699" s="39"/>
      <c r="T699" s="13"/>
      <c r="U699" s="13"/>
      <c r="V699" s="13"/>
      <c r="Y699" s="13"/>
      <c r="Z699" s="13"/>
      <c r="AA699" s="13"/>
      <c r="AB699" s="13"/>
      <c r="AC699" s="13"/>
      <c r="AD699" s="13"/>
      <c r="AE699" s="13"/>
      <c r="AF699" s="13"/>
      <c r="AG699" s="13"/>
      <c r="AH699" s="13"/>
      <c r="AI699" s="13"/>
      <c r="AJ699" s="13"/>
      <c r="AL699" s="13"/>
      <c r="AN699" s="13"/>
      <c r="AO699" s="13"/>
      <c r="AP699" s="13"/>
      <c r="AQ699" s="13"/>
    </row>
    <row r="700" spans="1:43" ht="12" customHeight="1" x14ac:dyDescent="0.25">
      <c r="A700" s="48">
        <v>310</v>
      </c>
      <c r="B700" s="48" t="s">
        <v>8708</v>
      </c>
      <c r="C700" s="48" t="s">
        <v>8709</v>
      </c>
      <c r="D700" s="48" t="s">
        <v>129</v>
      </c>
      <c r="E700" s="62">
        <v>36.989476000000003</v>
      </c>
      <c r="F700" s="62">
        <v>-6.4436299999999997</v>
      </c>
      <c r="G700" s="63">
        <v>-750</v>
      </c>
      <c r="H700" s="63"/>
      <c r="K700" s="13" t="s">
        <v>39</v>
      </c>
      <c r="R700" s="39"/>
      <c r="S700" s="39"/>
      <c r="T700" s="13"/>
      <c r="U700" s="13"/>
      <c r="V700" s="13"/>
      <c r="Y700" s="13"/>
      <c r="Z700" s="13"/>
      <c r="AA700" s="13"/>
      <c r="AB700" s="13"/>
      <c r="AC700" s="13"/>
      <c r="AD700" s="13"/>
      <c r="AE700" s="13"/>
      <c r="AF700" s="13"/>
      <c r="AG700" s="13"/>
      <c r="AH700" s="13"/>
      <c r="AI700" s="13"/>
      <c r="AJ700" s="13"/>
      <c r="AL700" s="13"/>
      <c r="AN700" s="13"/>
      <c r="AO700" s="13"/>
      <c r="AP700" s="13"/>
      <c r="AQ700" s="13"/>
    </row>
    <row r="701" spans="1:43" ht="12" customHeight="1" x14ac:dyDescent="0.25">
      <c r="A701" s="48">
        <v>310.10000000000002</v>
      </c>
      <c r="B701" s="48" t="s">
        <v>8710</v>
      </c>
      <c r="C701" s="48" t="s">
        <v>8711</v>
      </c>
      <c r="D701" s="48" t="s">
        <v>129</v>
      </c>
      <c r="E701" s="62">
        <v>37.246400000000001</v>
      </c>
      <c r="F701" s="62">
        <v>-6.3064</v>
      </c>
      <c r="G701" s="63">
        <v>-750</v>
      </c>
      <c r="H701" s="63"/>
      <c r="K701" s="13" t="s">
        <v>39</v>
      </c>
      <c r="R701" s="39"/>
      <c r="S701" s="39"/>
      <c r="T701" s="13"/>
      <c r="U701" s="13"/>
      <c r="V701" s="13"/>
      <c r="Y701" s="13"/>
      <c r="Z701" s="13"/>
      <c r="AA701" s="13"/>
      <c r="AB701" s="13"/>
      <c r="AC701" s="13"/>
      <c r="AD701" s="13"/>
      <c r="AE701" s="13"/>
      <c r="AF701" s="13"/>
      <c r="AG701" s="13"/>
      <c r="AH701" s="13"/>
      <c r="AI701" s="13"/>
      <c r="AJ701" s="13"/>
      <c r="AL701" s="13"/>
      <c r="AN701" s="13"/>
      <c r="AO701" s="13"/>
      <c r="AP701" s="13"/>
      <c r="AQ701" s="13"/>
    </row>
    <row r="702" spans="1:43" ht="12" customHeight="1" x14ac:dyDescent="0.25">
      <c r="A702" s="48">
        <v>315</v>
      </c>
      <c r="C702" s="48" t="s">
        <v>8712</v>
      </c>
      <c r="D702" s="48" t="s">
        <v>129</v>
      </c>
      <c r="E702" s="62">
        <v>37.392088000000001</v>
      </c>
      <c r="F702" s="62">
        <v>-6.0395570000000003</v>
      </c>
      <c r="G702" s="63">
        <v>-750</v>
      </c>
      <c r="H702" s="63"/>
      <c r="R702" s="39"/>
      <c r="S702" s="39"/>
      <c r="T702" s="13"/>
      <c r="U702" s="13"/>
      <c r="V702" s="13"/>
      <c r="Y702" s="13"/>
      <c r="Z702" s="13"/>
      <c r="AA702" s="13"/>
      <c r="AB702" s="13"/>
      <c r="AC702" s="13"/>
      <c r="AD702" s="13"/>
      <c r="AE702" s="13"/>
      <c r="AF702" s="13"/>
      <c r="AG702" s="13"/>
      <c r="AH702" s="13"/>
      <c r="AI702" s="13"/>
      <c r="AJ702" s="13"/>
      <c r="AL702" s="13"/>
      <c r="AN702" s="13"/>
      <c r="AO702" s="13"/>
      <c r="AP702" s="13"/>
      <c r="AQ702" s="13"/>
    </row>
    <row r="703" spans="1:43" ht="12" customHeight="1" x14ac:dyDescent="0.25">
      <c r="A703" s="48">
        <v>316</v>
      </c>
      <c r="B703" s="48" t="s">
        <v>8713</v>
      </c>
      <c r="C703" s="48" t="s">
        <v>8714</v>
      </c>
      <c r="D703" s="48" t="s">
        <v>129</v>
      </c>
      <c r="E703" s="62">
        <v>37.384799999999998</v>
      </c>
      <c r="F703" s="62">
        <v>-5.9912000000000001</v>
      </c>
      <c r="G703" s="63">
        <v>-750</v>
      </c>
      <c r="H703" s="63"/>
      <c r="K703" s="13" t="s">
        <v>39</v>
      </c>
      <c r="R703" s="39"/>
      <c r="S703" s="39"/>
      <c r="T703" s="13"/>
      <c r="U703" s="13"/>
      <c r="V703" s="13"/>
      <c r="Y703" s="13"/>
      <c r="Z703" s="13"/>
      <c r="AA703" s="13"/>
      <c r="AB703" s="13"/>
      <c r="AC703" s="13"/>
      <c r="AD703" s="13"/>
      <c r="AE703" s="13"/>
      <c r="AF703" s="13"/>
      <c r="AG703" s="13"/>
      <c r="AH703" s="13"/>
      <c r="AI703" s="13"/>
      <c r="AJ703" s="13"/>
      <c r="AL703" s="13"/>
      <c r="AN703" s="13"/>
      <c r="AO703" s="13"/>
      <c r="AP703" s="13"/>
      <c r="AQ703" s="13"/>
    </row>
    <row r="704" spans="1:43" ht="12" customHeight="1" x14ac:dyDescent="0.25">
      <c r="A704" s="48">
        <v>321</v>
      </c>
      <c r="B704" s="48" t="s">
        <v>8715</v>
      </c>
      <c r="C704" s="48" t="s">
        <v>8716</v>
      </c>
      <c r="D704" s="48" t="s">
        <v>129</v>
      </c>
      <c r="E704" s="62">
        <v>36.988705000000003</v>
      </c>
      <c r="F704" s="62">
        <v>-5.8300789999999996</v>
      </c>
      <c r="G704" s="63">
        <v>-750</v>
      </c>
      <c r="H704" s="63"/>
      <c r="R704" s="39"/>
      <c r="S704" s="39"/>
      <c r="T704" s="13"/>
      <c r="U704" s="13"/>
      <c r="V704" s="13"/>
      <c r="Y704" s="13"/>
      <c r="Z704" s="13"/>
      <c r="AA704" s="13"/>
      <c r="AB704" s="13"/>
      <c r="AC704" s="13"/>
      <c r="AD704" s="13"/>
      <c r="AE704" s="13"/>
      <c r="AF704" s="13"/>
      <c r="AG704" s="13"/>
      <c r="AH704" s="13"/>
      <c r="AI704" s="13"/>
      <c r="AJ704" s="13"/>
      <c r="AL704" s="13"/>
      <c r="AN704" s="13"/>
      <c r="AO704" s="13"/>
      <c r="AP704" s="13"/>
      <c r="AQ704" s="13"/>
    </row>
    <row r="705" spans="1:43" ht="12" customHeight="1" x14ac:dyDescent="0.25">
      <c r="A705" s="48">
        <v>324</v>
      </c>
      <c r="B705" s="48" t="s">
        <v>8717</v>
      </c>
      <c r="C705" s="48" t="s">
        <v>142</v>
      </c>
      <c r="D705" s="48" t="s">
        <v>129</v>
      </c>
      <c r="E705" s="62">
        <v>36.919559999999997</v>
      </c>
      <c r="F705" s="62">
        <v>-6.0781939999999999</v>
      </c>
      <c r="G705" s="63">
        <v>-750</v>
      </c>
      <c r="H705" s="63"/>
      <c r="R705" s="39"/>
      <c r="S705" s="39"/>
      <c r="T705" s="13"/>
      <c r="U705" s="13"/>
      <c r="V705" s="13"/>
      <c r="Y705" s="13"/>
      <c r="Z705" s="13"/>
      <c r="AA705" s="13"/>
      <c r="AB705" s="13"/>
      <c r="AC705" s="13"/>
      <c r="AD705" s="13"/>
      <c r="AE705" s="13"/>
      <c r="AF705" s="13"/>
      <c r="AG705" s="13"/>
      <c r="AH705" s="13"/>
      <c r="AI705" s="13"/>
      <c r="AJ705" s="13"/>
      <c r="AL705" s="13"/>
      <c r="AN705" s="13"/>
      <c r="AO705" s="13"/>
      <c r="AP705" s="13"/>
      <c r="AQ705" s="13"/>
    </row>
    <row r="706" spans="1:43" ht="12" customHeight="1" x14ac:dyDescent="0.25">
      <c r="A706" s="48">
        <v>327</v>
      </c>
      <c r="B706" s="48" t="s">
        <v>8718</v>
      </c>
      <c r="C706" s="48" t="s">
        <v>8719</v>
      </c>
      <c r="D706" s="48" t="s">
        <v>129</v>
      </c>
      <c r="E706" s="62">
        <v>36.792222000000002</v>
      </c>
      <c r="F706" s="62">
        <v>-6.2895719999999997</v>
      </c>
      <c r="G706" s="63">
        <v>-750</v>
      </c>
      <c r="H706" s="63"/>
      <c r="R706" s="39"/>
      <c r="S706" s="39"/>
      <c r="T706" s="13"/>
      <c r="U706" s="13"/>
      <c r="V706" s="13"/>
      <c r="Y706" s="13"/>
      <c r="Z706" s="13"/>
      <c r="AA706" s="13"/>
      <c r="AB706" s="13"/>
      <c r="AC706" s="13"/>
      <c r="AD706" s="13"/>
      <c r="AE706" s="13"/>
      <c r="AF706" s="13"/>
      <c r="AG706" s="13"/>
      <c r="AH706" s="13"/>
      <c r="AI706" s="13"/>
      <c r="AJ706" s="13"/>
      <c r="AL706" s="13"/>
      <c r="AN706" s="13"/>
      <c r="AO706" s="13"/>
      <c r="AP706" s="13"/>
      <c r="AQ706" s="13"/>
    </row>
    <row r="707" spans="1:43" ht="12" customHeight="1" x14ac:dyDescent="0.25">
      <c r="A707" s="48">
        <v>351</v>
      </c>
      <c r="B707" s="48" t="s">
        <v>174</v>
      </c>
      <c r="C707" s="48" t="s">
        <v>4271</v>
      </c>
      <c r="D707" s="48" t="s">
        <v>129</v>
      </c>
      <c r="E707" s="62">
        <v>36.183211999999997</v>
      </c>
      <c r="F707" s="62">
        <v>-5.4103120000000002</v>
      </c>
      <c r="G707" s="63">
        <v>-750</v>
      </c>
      <c r="H707" s="63"/>
      <c r="K707" s="13" t="s">
        <v>39</v>
      </c>
      <c r="R707" s="39"/>
      <c r="S707" s="39"/>
      <c r="T707" s="13"/>
      <c r="U707" s="13"/>
      <c r="V707" s="13"/>
      <c r="Y707" s="13"/>
      <c r="Z707" s="13"/>
      <c r="AA707" s="13"/>
      <c r="AB707" s="13"/>
      <c r="AC707" s="13"/>
      <c r="AD707" s="13"/>
      <c r="AE707" s="13"/>
      <c r="AF707" s="13"/>
      <c r="AG707" s="13"/>
      <c r="AH707" s="13"/>
      <c r="AI707" s="13"/>
      <c r="AJ707" s="13"/>
      <c r="AL707" s="13"/>
      <c r="AN707" s="13"/>
      <c r="AO707" s="13"/>
      <c r="AP707" s="13"/>
      <c r="AQ707" s="13"/>
    </row>
    <row r="708" spans="1:43" ht="12" customHeight="1" x14ac:dyDescent="0.25">
      <c r="A708" s="48">
        <v>355.1</v>
      </c>
      <c r="B708" s="48" t="s">
        <v>8720</v>
      </c>
      <c r="C708" s="48" t="s">
        <v>8721</v>
      </c>
      <c r="D708" s="48" t="s">
        <v>129</v>
      </c>
      <c r="E708" s="62">
        <v>36.457000000000001</v>
      </c>
      <c r="F708" s="62">
        <v>-5.0625</v>
      </c>
      <c r="G708" s="63">
        <v>-750</v>
      </c>
      <c r="H708" s="63"/>
      <c r="K708" s="13" t="s">
        <v>39</v>
      </c>
      <c r="R708" s="39"/>
      <c r="S708" s="39"/>
      <c r="T708" s="13"/>
      <c r="U708" s="13"/>
      <c r="V708" s="13"/>
      <c r="Y708" s="13"/>
      <c r="Z708" s="13"/>
      <c r="AA708" s="13"/>
      <c r="AB708" s="13"/>
      <c r="AC708" s="13"/>
      <c r="AD708" s="13"/>
      <c r="AE708" s="13"/>
      <c r="AF708" s="13"/>
      <c r="AG708" s="13"/>
      <c r="AH708" s="13"/>
      <c r="AI708" s="13"/>
      <c r="AJ708" s="13"/>
      <c r="AL708" s="13"/>
      <c r="AN708" s="13"/>
      <c r="AO708" s="13"/>
      <c r="AP708" s="13"/>
      <c r="AQ708" s="13"/>
    </row>
    <row r="709" spans="1:43" ht="12" customHeight="1" x14ac:dyDescent="0.25">
      <c r="A709" s="48">
        <v>358</v>
      </c>
      <c r="B709" s="48" t="s">
        <v>8722</v>
      </c>
      <c r="C709" s="48" t="s">
        <v>8723</v>
      </c>
      <c r="D709" s="48" t="s">
        <v>129</v>
      </c>
      <c r="E709" s="62">
        <v>36.525691000000002</v>
      </c>
      <c r="F709" s="62">
        <v>-4.6289379999999998</v>
      </c>
      <c r="G709" s="63">
        <v>-750</v>
      </c>
      <c r="H709" s="63"/>
      <c r="K709" s="13" t="s">
        <v>39</v>
      </c>
      <c r="R709" s="39"/>
      <c r="S709" s="39"/>
      <c r="T709" s="13"/>
      <c r="U709" s="13"/>
      <c r="V709" s="13"/>
      <c r="Y709" s="13"/>
      <c r="Z709" s="13"/>
      <c r="AA709" s="13"/>
      <c r="AB709" s="13"/>
      <c r="AC709" s="13"/>
      <c r="AD709" s="13"/>
      <c r="AE709" s="13"/>
      <c r="AF709" s="13"/>
      <c r="AG709" s="13"/>
      <c r="AH709" s="13"/>
      <c r="AI709" s="13"/>
      <c r="AJ709" s="13"/>
      <c r="AL709" s="13"/>
      <c r="AN709" s="13"/>
      <c r="AO709" s="13"/>
      <c r="AP709" s="13"/>
      <c r="AQ709" s="13"/>
    </row>
    <row r="710" spans="1:43" ht="12" customHeight="1" x14ac:dyDescent="0.25">
      <c r="A710" s="48">
        <v>362.1</v>
      </c>
      <c r="C710" s="48" t="s">
        <v>8724</v>
      </c>
      <c r="D710" s="48" t="s">
        <v>129</v>
      </c>
      <c r="E710" s="62">
        <v>36.676499999999997</v>
      </c>
      <c r="F710" s="62">
        <v>-4.4756</v>
      </c>
      <c r="G710" s="63">
        <v>-750</v>
      </c>
      <c r="H710" s="63"/>
      <c r="K710" s="13" t="s">
        <v>39</v>
      </c>
      <c r="R710" s="39"/>
      <c r="S710" s="39"/>
      <c r="T710" s="13"/>
      <c r="U710" s="13"/>
      <c r="V710" s="13"/>
      <c r="Y710" s="13"/>
      <c r="Z710" s="13"/>
      <c r="AA710" s="13"/>
      <c r="AB710" s="13"/>
      <c r="AC710" s="13"/>
      <c r="AD710" s="13"/>
      <c r="AE710" s="13"/>
      <c r="AF710" s="13"/>
      <c r="AG710" s="13"/>
      <c r="AH710" s="13"/>
      <c r="AI710" s="13"/>
      <c r="AJ710" s="13"/>
      <c r="AL710" s="13"/>
      <c r="AN710" s="13"/>
      <c r="AO710" s="13"/>
      <c r="AP710" s="13"/>
      <c r="AQ710" s="13"/>
    </row>
    <row r="711" spans="1:43" ht="12" customHeight="1" x14ac:dyDescent="0.25">
      <c r="A711" s="48">
        <v>364</v>
      </c>
      <c r="C711" s="48" t="s">
        <v>8725</v>
      </c>
      <c r="D711" s="48" t="s">
        <v>129</v>
      </c>
      <c r="E711" s="62">
        <v>36.712200000000003</v>
      </c>
      <c r="F711" s="62">
        <v>-4.2568999999999999</v>
      </c>
      <c r="G711" s="63">
        <v>-750</v>
      </c>
      <c r="H711" s="63"/>
      <c r="K711" s="13" t="s">
        <v>39</v>
      </c>
      <c r="R711" s="39"/>
      <c r="S711" s="39"/>
      <c r="T711" s="13"/>
      <c r="U711" s="13"/>
      <c r="V711" s="13"/>
      <c r="Y711" s="13"/>
      <c r="Z711" s="13"/>
      <c r="AA711" s="13"/>
      <c r="AB711" s="13"/>
      <c r="AC711" s="13"/>
      <c r="AD711" s="13"/>
      <c r="AE711" s="13"/>
      <c r="AF711" s="13"/>
      <c r="AG711" s="13"/>
      <c r="AH711" s="13"/>
      <c r="AI711" s="13"/>
      <c r="AJ711" s="13"/>
      <c r="AL711" s="13"/>
      <c r="AN711" s="13"/>
      <c r="AO711" s="13"/>
      <c r="AP711" s="13"/>
      <c r="AQ711" s="13"/>
    </row>
    <row r="712" spans="1:43" ht="12" customHeight="1" x14ac:dyDescent="0.25">
      <c r="A712" s="48">
        <v>365</v>
      </c>
      <c r="B712" s="48" t="s">
        <v>8726</v>
      </c>
      <c r="C712" s="48" t="s">
        <v>8727</v>
      </c>
      <c r="D712" s="48" t="s">
        <v>129</v>
      </c>
      <c r="E712" s="62">
        <v>36.737900000000003</v>
      </c>
      <c r="F712" s="62">
        <v>-4.1054000000000004</v>
      </c>
      <c r="G712" s="63">
        <v>-750</v>
      </c>
      <c r="H712" s="63"/>
      <c r="K712" s="13" t="s">
        <v>39</v>
      </c>
      <c r="R712" s="39"/>
      <c r="S712" s="39"/>
      <c r="T712" s="13"/>
      <c r="U712" s="13"/>
      <c r="V712" s="13"/>
      <c r="Y712" s="13"/>
      <c r="Z712" s="13"/>
      <c r="AA712" s="13"/>
      <c r="AB712" s="13"/>
      <c r="AC712" s="13"/>
      <c r="AD712" s="13"/>
      <c r="AE712" s="13"/>
      <c r="AF712" s="13"/>
      <c r="AG712" s="13"/>
      <c r="AH712" s="13"/>
      <c r="AI712" s="13"/>
      <c r="AJ712" s="13"/>
      <c r="AL712" s="13"/>
      <c r="AN712" s="13"/>
      <c r="AO712" s="13"/>
      <c r="AP712" s="13"/>
      <c r="AQ712" s="13"/>
    </row>
    <row r="713" spans="1:43" ht="12" customHeight="1" x14ac:dyDescent="0.25">
      <c r="A713" s="48">
        <v>366</v>
      </c>
      <c r="B713" s="48" t="s">
        <v>8728</v>
      </c>
      <c r="C713" s="48" t="s">
        <v>8729</v>
      </c>
      <c r="D713" s="48" t="s">
        <v>129</v>
      </c>
      <c r="E713" s="62">
        <v>36.737578999999997</v>
      </c>
      <c r="F713" s="62">
        <v>-4.1087170000000004</v>
      </c>
      <c r="G713" s="63">
        <v>-750</v>
      </c>
      <c r="H713" s="63"/>
      <c r="K713" s="13" t="s">
        <v>39</v>
      </c>
      <c r="R713" s="39"/>
      <c r="S713" s="39"/>
      <c r="T713" s="13"/>
      <c r="U713" s="13"/>
      <c r="V713" s="13"/>
      <c r="Y713" s="13"/>
      <c r="Z713" s="13"/>
      <c r="AA713" s="13"/>
      <c r="AB713" s="13"/>
      <c r="AC713" s="13"/>
      <c r="AD713" s="13"/>
      <c r="AE713" s="13"/>
      <c r="AF713" s="13"/>
      <c r="AG713" s="13"/>
      <c r="AH713" s="13"/>
      <c r="AI713" s="13"/>
      <c r="AJ713" s="13"/>
      <c r="AL713" s="13"/>
      <c r="AN713" s="13"/>
      <c r="AO713" s="13"/>
      <c r="AP713" s="13"/>
      <c r="AQ713" s="13"/>
    </row>
    <row r="714" spans="1:43" ht="12" customHeight="1" x14ac:dyDescent="0.25">
      <c r="A714" s="48">
        <v>367.1</v>
      </c>
      <c r="C714" s="48" t="s">
        <v>8730</v>
      </c>
      <c r="D714" s="48" t="s">
        <v>129</v>
      </c>
      <c r="E714" s="62">
        <v>36.750700000000002</v>
      </c>
      <c r="F714" s="62">
        <v>-4.04</v>
      </c>
      <c r="G714" s="63">
        <v>-750</v>
      </c>
      <c r="H714" s="63"/>
      <c r="K714" s="13" t="s">
        <v>39</v>
      </c>
      <c r="R714" s="39"/>
      <c r="S714" s="39"/>
      <c r="T714" s="13"/>
      <c r="U714" s="13"/>
      <c r="V714" s="13"/>
      <c r="Y714" s="13"/>
      <c r="Z714" s="13"/>
      <c r="AA714" s="13"/>
      <c r="AB714" s="13"/>
      <c r="AC714" s="13"/>
      <c r="AD714" s="13"/>
      <c r="AE714" s="13"/>
      <c r="AF714" s="13"/>
      <c r="AG714" s="13"/>
      <c r="AH714" s="13"/>
      <c r="AI714" s="13"/>
      <c r="AJ714" s="13"/>
      <c r="AL714" s="13"/>
      <c r="AN714" s="13"/>
      <c r="AO714" s="13"/>
      <c r="AP714" s="13"/>
      <c r="AQ714" s="13"/>
    </row>
    <row r="715" spans="1:43" ht="12" customHeight="1" x14ac:dyDescent="0.25">
      <c r="A715" s="48">
        <v>367.2</v>
      </c>
      <c r="C715" s="48" t="s">
        <v>8731</v>
      </c>
      <c r="D715" s="48" t="s">
        <v>129</v>
      </c>
      <c r="E715" s="62">
        <v>36.742899999999999</v>
      </c>
      <c r="F715" s="62">
        <v>-4.0331000000000001</v>
      </c>
      <c r="G715" s="63">
        <v>-750</v>
      </c>
      <c r="H715" s="63"/>
      <c r="K715" s="13" t="s">
        <v>39</v>
      </c>
      <c r="R715" s="39"/>
      <c r="S715" s="39"/>
      <c r="T715" s="13"/>
      <c r="U715" s="13"/>
      <c r="V715" s="13"/>
      <c r="Y715" s="13"/>
      <c r="Z715" s="13"/>
      <c r="AA715" s="13"/>
      <c r="AB715" s="13"/>
      <c r="AC715" s="13"/>
      <c r="AD715" s="13"/>
      <c r="AE715" s="13"/>
      <c r="AF715" s="13"/>
      <c r="AG715" s="13"/>
      <c r="AH715" s="13"/>
      <c r="AI715" s="13"/>
      <c r="AJ715" s="13"/>
      <c r="AL715" s="13"/>
      <c r="AN715" s="13"/>
      <c r="AO715" s="13"/>
      <c r="AP715" s="13"/>
      <c r="AQ715" s="13"/>
    </row>
    <row r="716" spans="1:43" ht="12" customHeight="1" x14ac:dyDescent="0.25">
      <c r="A716" s="48">
        <v>367.3</v>
      </c>
      <c r="C716" s="48" t="s">
        <v>8732</v>
      </c>
      <c r="D716" s="48" t="s">
        <v>129</v>
      </c>
      <c r="E716" s="62">
        <v>36.743099999999998</v>
      </c>
      <c r="F716" s="62">
        <v>-4.0141</v>
      </c>
      <c r="G716" s="63">
        <v>-750</v>
      </c>
      <c r="H716" s="63"/>
      <c r="K716" s="13" t="s">
        <v>39</v>
      </c>
      <c r="R716" s="39"/>
      <c r="S716" s="39"/>
      <c r="T716" s="13"/>
      <c r="U716" s="13"/>
      <c r="V716" s="13"/>
      <c r="Y716" s="13"/>
      <c r="Z716" s="13"/>
      <c r="AA716" s="13"/>
      <c r="AB716" s="13"/>
      <c r="AC716" s="13"/>
      <c r="AD716" s="13"/>
      <c r="AE716" s="13"/>
      <c r="AF716" s="13"/>
      <c r="AG716" s="13"/>
      <c r="AH716" s="13"/>
      <c r="AI716" s="13"/>
      <c r="AJ716" s="13"/>
      <c r="AL716" s="13"/>
      <c r="AN716" s="13"/>
      <c r="AO716" s="13"/>
      <c r="AP716" s="13"/>
      <c r="AQ716" s="13"/>
    </row>
    <row r="717" spans="1:43" ht="12" customHeight="1" x14ac:dyDescent="0.25">
      <c r="A717" s="48">
        <v>368.1</v>
      </c>
      <c r="B717" s="48" t="s">
        <v>8733</v>
      </c>
      <c r="C717" s="48" t="s">
        <v>8734</v>
      </c>
      <c r="D717" s="48" t="s">
        <v>129</v>
      </c>
      <c r="E717" s="62">
        <v>36.778098</v>
      </c>
      <c r="F717" s="62">
        <v>-3.896163</v>
      </c>
      <c r="G717" s="63">
        <v>-750</v>
      </c>
      <c r="H717" s="63"/>
      <c r="K717" s="13" t="s">
        <v>39</v>
      </c>
      <c r="R717" s="39"/>
      <c r="S717" s="39"/>
      <c r="T717" s="13"/>
      <c r="U717" s="13"/>
      <c r="V717" s="13"/>
      <c r="Y717" s="13"/>
      <c r="Z717" s="13"/>
      <c r="AA717" s="13"/>
      <c r="AB717" s="13"/>
      <c r="AC717" s="13"/>
      <c r="AD717" s="13"/>
      <c r="AE717" s="13"/>
      <c r="AF717" s="13"/>
      <c r="AG717" s="13"/>
      <c r="AH717" s="13"/>
      <c r="AI717" s="13"/>
      <c r="AJ717" s="13"/>
      <c r="AL717" s="13"/>
      <c r="AN717" s="13"/>
      <c r="AO717" s="13"/>
      <c r="AP717" s="13"/>
      <c r="AQ717" s="13"/>
    </row>
    <row r="718" spans="1:43" ht="12" customHeight="1" x14ac:dyDescent="0.25">
      <c r="A718" s="48">
        <v>369</v>
      </c>
      <c r="B718" s="48" t="s">
        <v>8735</v>
      </c>
      <c r="C718" s="48" t="s">
        <v>8736</v>
      </c>
      <c r="D718" s="48" t="s">
        <v>129</v>
      </c>
      <c r="E718" s="62">
        <v>36.731999999999999</v>
      </c>
      <c r="F718" s="62">
        <v>-3.6940499999999998</v>
      </c>
      <c r="G718" s="63">
        <v>-750</v>
      </c>
      <c r="H718" s="63"/>
      <c r="K718" s="13" t="s">
        <v>39</v>
      </c>
      <c r="R718" s="39"/>
      <c r="S718" s="39"/>
      <c r="T718" s="13"/>
      <c r="U718" s="13"/>
      <c r="V718" s="13"/>
      <c r="Y718" s="13"/>
      <c r="Z718" s="13"/>
      <c r="AA718" s="13"/>
      <c r="AB718" s="13"/>
      <c r="AC718" s="13"/>
      <c r="AD718" s="13"/>
      <c r="AE718" s="13"/>
      <c r="AF718" s="13"/>
      <c r="AG718" s="13"/>
      <c r="AH718" s="13"/>
      <c r="AI718" s="13"/>
      <c r="AJ718" s="13"/>
      <c r="AL718" s="13"/>
      <c r="AN718" s="13"/>
      <c r="AO718" s="13"/>
      <c r="AP718" s="13"/>
      <c r="AQ718" s="13"/>
    </row>
    <row r="719" spans="1:43" ht="12" customHeight="1" x14ac:dyDescent="0.25">
      <c r="A719" s="48">
        <v>371</v>
      </c>
      <c r="B719" s="48" t="s">
        <v>8737</v>
      </c>
      <c r="C719" s="48" t="s">
        <v>8738</v>
      </c>
      <c r="D719" s="48" t="s">
        <v>129</v>
      </c>
      <c r="E719" s="62">
        <v>36.750399999999999</v>
      </c>
      <c r="F719" s="62">
        <v>-3.0074999999999998</v>
      </c>
      <c r="G719" s="63">
        <v>-750</v>
      </c>
      <c r="H719" s="63"/>
      <c r="K719" s="13" t="s">
        <v>39</v>
      </c>
      <c r="S719" s="39"/>
      <c r="T719" s="13"/>
      <c r="U719" s="13"/>
      <c r="V719" s="13"/>
      <c r="Y719" s="13"/>
      <c r="Z719" s="13"/>
      <c r="AA719" s="13"/>
      <c r="AB719" s="13"/>
      <c r="AC719" s="13"/>
      <c r="AD719" s="13"/>
      <c r="AE719" s="13"/>
      <c r="AF719" s="13"/>
      <c r="AG719" s="13"/>
      <c r="AH719" s="13"/>
      <c r="AI719" s="13"/>
      <c r="AJ719" s="13"/>
      <c r="AL719" s="13"/>
      <c r="AN719" s="13"/>
      <c r="AO719" s="13"/>
      <c r="AP719" s="13"/>
      <c r="AQ719" s="13"/>
    </row>
    <row r="720" spans="1:43" ht="12" customHeight="1" x14ac:dyDescent="0.25">
      <c r="A720" s="48">
        <v>372.1</v>
      </c>
      <c r="C720" s="48" t="s">
        <v>8739</v>
      </c>
      <c r="D720" s="48" t="s">
        <v>129</v>
      </c>
      <c r="E720" s="62">
        <v>36.776000000000003</v>
      </c>
      <c r="F720" s="62">
        <v>-2.8010000000000002</v>
      </c>
      <c r="G720" s="63">
        <v>-750</v>
      </c>
      <c r="H720" s="63"/>
      <c r="K720" s="13" t="s">
        <v>39</v>
      </c>
      <c r="L720" s="5"/>
      <c r="N720" s="39"/>
      <c r="O720" s="38"/>
      <c r="R720" s="39"/>
      <c r="S720" s="39"/>
      <c r="T720" s="13"/>
      <c r="U720" s="13"/>
      <c r="V720" s="13"/>
      <c r="Y720" s="13"/>
      <c r="Z720" s="13"/>
      <c r="AA720" s="13"/>
      <c r="AB720" s="13"/>
      <c r="AC720" s="13"/>
      <c r="AD720" s="13"/>
      <c r="AE720" s="13"/>
      <c r="AF720" s="13"/>
      <c r="AG720" s="13"/>
      <c r="AH720" s="13"/>
      <c r="AI720" s="13"/>
      <c r="AJ720" s="13"/>
      <c r="AL720" s="13"/>
      <c r="AN720" s="13"/>
      <c r="AO720" s="13"/>
      <c r="AP720" s="13"/>
      <c r="AQ720" s="13"/>
    </row>
    <row r="721" spans="1:43" ht="12" customHeight="1" x14ac:dyDescent="0.25">
      <c r="A721" s="48">
        <v>379.1</v>
      </c>
      <c r="C721" s="48" t="s">
        <v>8740</v>
      </c>
      <c r="D721" s="48" t="s">
        <v>198</v>
      </c>
      <c r="E721" s="62">
        <v>37.265999999999998</v>
      </c>
      <c r="F721" s="62">
        <v>-1.7929999999999999</v>
      </c>
      <c r="G721" s="63">
        <v>-750</v>
      </c>
      <c r="H721" s="63"/>
      <c r="K721" s="13" t="s">
        <v>39</v>
      </c>
      <c r="R721" s="39"/>
      <c r="S721" s="39"/>
      <c r="T721" s="13"/>
      <c r="U721" s="13"/>
      <c r="V721" s="13"/>
      <c r="Y721" s="13"/>
      <c r="Z721" s="13"/>
      <c r="AA721" s="13"/>
      <c r="AB721" s="13"/>
      <c r="AC721" s="13"/>
      <c r="AD721" s="13"/>
      <c r="AE721" s="13"/>
      <c r="AF721" s="13"/>
      <c r="AG721" s="13"/>
      <c r="AH721" s="13"/>
      <c r="AI721" s="13"/>
      <c r="AJ721" s="13"/>
      <c r="AL721" s="13"/>
      <c r="AN721" s="13"/>
      <c r="AO721" s="13"/>
      <c r="AP721" s="13"/>
      <c r="AQ721" s="13"/>
    </row>
    <row r="722" spans="1:43" ht="12" customHeight="1" x14ac:dyDescent="0.25">
      <c r="A722" s="48">
        <v>392</v>
      </c>
      <c r="B722" s="48" t="s">
        <v>8741</v>
      </c>
      <c r="C722" s="48" t="s">
        <v>8742</v>
      </c>
      <c r="D722" s="48" t="s">
        <v>198</v>
      </c>
      <c r="E722" s="62">
        <v>38.101514000000002</v>
      </c>
      <c r="F722" s="62">
        <v>-0.65026899999999999</v>
      </c>
      <c r="G722" s="63">
        <v>-750</v>
      </c>
      <c r="H722" s="63"/>
      <c r="K722" s="13" t="s">
        <v>39</v>
      </c>
      <c r="N722" s="38"/>
      <c r="R722" s="39"/>
      <c r="S722" s="39"/>
      <c r="T722" s="13"/>
      <c r="U722" s="13"/>
      <c r="V722" s="13"/>
      <c r="Y722" s="13"/>
      <c r="Z722" s="13"/>
      <c r="AA722" s="13"/>
      <c r="AB722" s="13"/>
      <c r="AC722" s="13"/>
      <c r="AD722" s="13"/>
      <c r="AE722" s="13"/>
      <c r="AF722" s="13"/>
      <c r="AG722" s="13"/>
      <c r="AH722" s="13"/>
      <c r="AI722" s="13"/>
      <c r="AJ722" s="13"/>
      <c r="AL722" s="13"/>
      <c r="AN722" s="13"/>
      <c r="AO722" s="13"/>
      <c r="AP722" s="13"/>
      <c r="AQ722" s="13"/>
    </row>
    <row r="723" spans="1:43" ht="12" customHeight="1" x14ac:dyDescent="0.25">
      <c r="A723" s="48">
        <v>493</v>
      </c>
      <c r="B723" s="48" t="s">
        <v>4314</v>
      </c>
      <c r="C723" s="48" t="s">
        <v>236</v>
      </c>
      <c r="D723" s="48" t="s">
        <v>238</v>
      </c>
      <c r="E723" s="62">
        <v>38.774222000000002</v>
      </c>
      <c r="F723" s="62">
        <v>1.3313999999999999</v>
      </c>
      <c r="G723" s="63">
        <v>-750</v>
      </c>
      <c r="H723" s="63"/>
      <c r="R723" s="39"/>
      <c r="S723" s="39"/>
      <c r="T723" s="13"/>
      <c r="U723" s="13"/>
      <c r="V723" s="13"/>
      <c r="Y723" s="13"/>
      <c r="Z723" s="13"/>
      <c r="AA723" s="13"/>
      <c r="AB723" s="13"/>
      <c r="AC723" s="13"/>
      <c r="AD723" s="13"/>
      <c r="AE723" s="13"/>
      <c r="AF723" s="13"/>
      <c r="AG723" s="13"/>
      <c r="AH723" s="13"/>
      <c r="AI723" s="13"/>
      <c r="AJ723" s="13"/>
      <c r="AL723" s="13"/>
      <c r="AN723" s="13"/>
      <c r="AO723" s="13"/>
      <c r="AP723" s="13"/>
      <c r="AQ723" s="13"/>
    </row>
    <row r="724" spans="1:43" ht="12" customHeight="1" x14ac:dyDescent="0.25">
      <c r="A724" s="48">
        <v>615</v>
      </c>
      <c r="B724" s="48" t="s">
        <v>8743</v>
      </c>
      <c r="C724" s="48" t="s">
        <v>8744</v>
      </c>
      <c r="D724" s="48" t="s">
        <v>303</v>
      </c>
      <c r="E724" s="62">
        <v>42.708809000000002</v>
      </c>
      <c r="F724" s="62">
        <v>2.9452579999999999</v>
      </c>
      <c r="G724" s="63">
        <v>-750</v>
      </c>
      <c r="H724" s="63"/>
      <c r="R724" s="39"/>
      <c r="S724" s="39"/>
      <c r="T724" s="13"/>
      <c r="U724" s="13"/>
      <c r="V724" s="13"/>
      <c r="Y724" s="13"/>
      <c r="Z724" s="13"/>
      <c r="AA724" s="13"/>
      <c r="AB724" s="13"/>
      <c r="AC724" s="13"/>
      <c r="AD724" s="13"/>
      <c r="AE724" s="13"/>
      <c r="AF724" s="13"/>
      <c r="AG724" s="13"/>
      <c r="AH724" s="13"/>
      <c r="AI724" s="13"/>
      <c r="AJ724" s="13"/>
      <c r="AL724" s="13"/>
      <c r="AN724" s="13"/>
      <c r="AO724" s="13"/>
      <c r="AP724" s="13"/>
      <c r="AQ724" s="13"/>
    </row>
    <row r="725" spans="1:43" ht="12" customHeight="1" x14ac:dyDescent="0.25">
      <c r="A725" s="48">
        <v>631</v>
      </c>
      <c r="B725" s="48" t="s">
        <v>8745</v>
      </c>
      <c r="C725" s="48" t="s">
        <v>8746</v>
      </c>
      <c r="D725" s="48" t="s">
        <v>303</v>
      </c>
      <c r="E725" s="62">
        <v>43.420772999999997</v>
      </c>
      <c r="F725" s="62">
        <v>3.612533</v>
      </c>
      <c r="G725" s="63">
        <v>-750</v>
      </c>
      <c r="H725" s="63"/>
      <c r="R725" s="39"/>
      <c r="S725" s="39"/>
      <c r="T725" s="13"/>
      <c r="U725" s="13"/>
      <c r="V725" s="13"/>
      <c r="Y725" s="13"/>
      <c r="Z725" s="13"/>
      <c r="AA725" s="13"/>
      <c r="AB725" s="13"/>
      <c r="AC725" s="13"/>
      <c r="AD725" s="13"/>
      <c r="AE725" s="13"/>
      <c r="AF725" s="13"/>
      <c r="AG725" s="13"/>
      <c r="AH725" s="13"/>
      <c r="AI725" s="13"/>
      <c r="AJ725" s="13"/>
      <c r="AL725" s="13"/>
      <c r="AN725" s="13"/>
      <c r="AO725" s="13"/>
      <c r="AP725" s="13"/>
      <c r="AQ725" s="13"/>
    </row>
    <row r="726" spans="1:43" ht="12" customHeight="1" x14ac:dyDescent="0.25">
      <c r="A726" s="48">
        <v>654</v>
      </c>
      <c r="C726" s="48" t="s">
        <v>8747</v>
      </c>
      <c r="D726" s="48" t="s">
        <v>303</v>
      </c>
      <c r="E726" s="62">
        <v>43.518000000000001</v>
      </c>
      <c r="F726" s="62">
        <v>4.9905999999999997</v>
      </c>
      <c r="G726" s="63">
        <v>-750</v>
      </c>
      <c r="H726" s="63"/>
      <c r="R726" s="39"/>
      <c r="S726" s="39"/>
      <c r="T726" s="13"/>
      <c r="U726" s="13"/>
      <c r="V726" s="13"/>
      <c r="Y726" s="13"/>
      <c r="Z726" s="13"/>
      <c r="AA726" s="13"/>
      <c r="AB726" s="13"/>
      <c r="AC726" s="13"/>
      <c r="AD726" s="13"/>
      <c r="AE726" s="13"/>
      <c r="AF726" s="13"/>
      <c r="AG726" s="13"/>
      <c r="AH726" s="13"/>
      <c r="AI726" s="13"/>
      <c r="AJ726" s="13"/>
      <c r="AL726" s="13"/>
      <c r="AN726" s="13"/>
      <c r="AO726" s="13"/>
      <c r="AP726" s="13"/>
      <c r="AQ726" s="13"/>
    </row>
    <row r="727" spans="1:43" ht="12" customHeight="1" x14ac:dyDescent="0.25">
      <c r="A727" s="48">
        <v>655</v>
      </c>
      <c r="B727" s="48" t="s">
        <v>8748</v>
      </c>
      <c r="C727" s="48" t="s">
        <v>8749</v>
      </c>
      <c r="D727" s="48" t="s">
        <v>303</v>
      </c>
      <c r="E727" s="62">
        <v>43.461708999999999</v>
      </c>
      <c r="F727" s="62">
        <v>4.982666</v>
      </c>
      <c r="G727" s="63">
        <v>-750</v>
      </c>
      <c r="H727" s="63"/>
      <c r="S727" s="39"/>
      <c r="T727" s="13"/>
      <c r="U727" s="13"/>
      <c r="V727" s="13"/>
      <c r="Y727" s="13"/>
      <c r="Z727" s="13"/>
      <c r="AA727" s="13"/>
      <c r="AB727" s="13"/>
      <c r="AC727" s="13"/>
      <c r="AD727" s="13"/>
      <c r="AE727" s="13"/>
      <c r="AF727" s="13"/>
      <c r="AG727" s="13"/>
      <c r="AH727" s="13"/>
      <c r="AI727" s="13"/>
      <c r="AJ727" s="13"/>
      <c r="AL727" s="13"/>
      <c r="AN727" s="13"/>
      <c r="AO727" s="13"/>
      <c r="AP727" s="13"/>
      <c r="AQ727" s="13"/>
    </row>
    <row r="728" spans="1:43" ht="12" customHeight="1" x14ac:dyDescent="0.25">
      <c r="A728" s="48">
        <v>717</v>
      </c>
      <c r="B728" s="48" t="s">
        <v>7243</v>
      </c>
      <c r="C728" s="48" t="s">
        <v>8750</v>
      </c>
      <c r="D728" s="48" t="s">
        <v>303</v>
      </c>
      <c r="E728" s="62">
        <v>43.734589999999997</v>
      </c>
      <c r="F728" s="62">
        <v>7.4328479999999999</v>
      </c>
      <c r="G728" s="63">
        <v>-750</v>
      </c>
      <c r="H728" s="63"/>
      <c r="R728" s="39"/>
      <c r="S728" s="39"/>
      <c r="T728" s="13"/>
      <c r="U728" s="13"/>
      <c r="V728" s="13"/>
      <c r="Y728" s="13"/>
      <c r="Z728" s="13"/>
      <c r="AA728" s="13"/>
      <c r="AB728" s="13"/>
      <c r="AC728" s="13"/>
      <c r="AD728" s="13"/>
      <c r="AE728" s="13"/>
      <c r="AF728" s="13"/>
      <c r="AG728" s="13"/>
      <c r="AH728" s="13"/>
      <c r="AI728" s="13"/>
      <c r="AJ728" s="13"/>
      <c r="AL728" s="13"/>
      <c r="AN728" s="13"/>
      <c r="AO728" s="13"/>
      <c r="AP728" s="13"/>
      <c r="AQ728" s="13"/>
    </row>
    <row r="729" spans="1:43" ht="12" customHeight="1" x14ac:dyDescent="0.25">
      <c r="A729" s="48">
        <v>723</v>
      </c>
      <c r="B729" s="48" t="s">
        <v>8751</v>
      </c>
      <c r="C729" s="48" t="s">
        <v>8752</v>
      </c>
      <c r="D729" s="48" t="s">
        <v>395</v>
      </c>
      <c r="E729" s="62">
        <v>42.539000000000001</v>
      </c>
      <c r="F729" s="62">
        <v>9.4957999999999991</v>
      </c>
      <c r="G729" s="63">
        <v>-750</v>
      </c>
      <c r="H729" s="63"/>
      <c r="R729" s="39"/>
      <c r="S729" s="39"/>
      <c r="T729" s="13"/>
      <c r="U729" s="13"/>
      <c r="V729" s="13"/>
      <c r="Y729" s="13"/>
      <c r="Z729" s="13"/>
      <c r="AA729" s="13"/>
      <c r="AB729" s="13"/>
      <c r="AC729" s="13"/>
      <c r="AD729" s="13"/>
      <c r="AE729" s="13"/>
      <c r="AF729" s="13"/>
      <c r="AG729" s="13"/>
      <c r="AH729" s="13"/>
      <c r="AI729" s="13"/>
      <c r="AJ729" s="13"/>
      <c r="AL729" s="13"/>
      <c r="AN729" s="13"/>
      <c r="AO729" s="13"/>
      <c r="AP729" s="13"/>
      <c r="AQ729" s="13"/>
    </row>
    <row r="730" spans="1:43" ht="12" customHeight="1" x14ac:dyDescent="0.25">
      <c r="A730" s="48">
        <v>753.1</v>
      </c>
      <c r="B730" s="48" t="s">
        <v>8753</v>
      </c>
      <c r="C730" s="48" t="s">
        <v>8754</v>
      </c>
      <c r="D730" s="48" t="s">
        <v>412</v>
      </c>
      <c r="E730" s="62">
        <v>40.923200000000001</v>
      </c>
      <c r="F730" s="62">
        <v>9.5056999999999992</v>
      </c>
      <c r="G730" s="63">
        <v>-750</v>
      </c>
      <c r="H730" s="63"/>
      <c r="K730" s="13" t="s">
        <v>39</v>
      </c>
      <c r="R730" s="39"/>
      <c r="S730" s="39"/>
      <c r="T730" s="13"/>
      <c r="U730" s="13"/>
      <c r="V730" s="13"/>
      <c r="Y730" s="13"/>
      <c r="Z730" s="13"/>
      <c r="AA730" s="13"/>
      <c r="AB730" s="13"/>
      <c r="AC730" s="13"/>
      <c r="AD730" s="13"/>
      <c r="AE730" s="13"/>
      <c r="AF730" s="13"/>
      <c r="AG730" s="13"/>
      <c r="AH730" s="13"/>
      <c r="AI730" s="13"/>
      <c r="AJ730" s="13"/>
      <c r="AL730" s="13"/>
      <c r="AN730" s="13"/>
      <c r="AO730" s="13"/>
      <c r="AP730" s="13"/>
      <c r="AQ730" s="13"/>
    </row>
    <row r="731" spans="1:43" ht="12" customHeight="1" x14ac:dyDescent="0.25">
      <c r="A731" s="48">
        <v>765</v>
      </c>
      <c r="B731" s="48" t="s">
        <v>8755</v>
      </c>
      <c r="C731" s="48" t="s">
        <v>8756</v>
      </c>
      <c r="D731" s="48" t="s">
        <v>412</v>
      </c>
      <c r="E731" s="62">
        <v>39.211683000000001</v>
      </c>
      <c r="F731" s="62">
        <v>9.112387</v>
      </c>
      <c r="G731" s="63">
        <v>-750</v>
      </c>
      <c r="H731" s="63"/>
      <c r="K731" s="13" t="s">
        <v>39</v>
      </c>
      <c r="R731" s="39"/>
      <c r="S731" s="39"/>
      <c r="T731" s="13"/>
      <c r="U731" s="13"/>
      <c r="V731" s="13"/>
      <c r="Y731" s="13"/>
      <c r="Z731" s="13"/>
      <c r="AA731" s="13"/>
      <c r="AB731" s="13"/>
      <c r="AC731" s="13"/>
      <c r="AD731" s="13"/>
      <c r="AE731" s="13"/>
      <c r="AF731" s="13"/>
      <c r="AG731" s="13"/>
      <c r="AH731" s="13"/>
      <c r="AI731" s="13"/>
      <c r="AJ731" s="13"/>
      <c r="AL731" s="13"/>
      <c r="AN731" s="13"/>
      <c r="AO731" s="13"/>
      <c r="AP731" s="13"/>
      <c r="AQ731" s="13"/>
    </row>
    <row r="732" spans="1:43" ht="12" customHeight="1" x14ac:dyDescent="0.25">
      <c r="A732" s="48">
        <v>767</v>
      </c>
      <c r="B732" s="48" t="s">
        <v>8757</v>
      </c>
      <c r="C732" s="48" t="s">
        <v>8758</v>
      </c>
      <c r="D732" s="48" t="s">
        <v>412</v>
      </c>
      <c r="E732" s="62">
        <v>38.987048000000001</v>
      </c>
      <c r="F732" s="62">
        <v>9.0144400000000005</v>
      </c>
      <c r="G732" s="63">
        <v>-750</v>
      </c>
      <c r="H732" s="63"/>
      <c r="K732" s="13" t="s">
        <v>39</v>
      </c>
      <c r="R732" s="39"/>
      <c r="S732" s="39"/>
      <c r="T732" s="13"/>
      <c r="U732" s="13"/>
      <c r="V732" s="13"/>
      <c r="Y732" s="13"/>
      <c r="Z732" s="13"/>
      <c r="AA732" s="13"/>
      <c r="AB732" s="13"/>
      <c r="AC732" s="13"/>
      <c r="AD732" s="13"/>
      <c r="AE732" s="13"/>
      <c r="AF732" s="13"/>
      <c r="AG732" s="13"/>
      <c r="AH732" s="13"/>
      <c r="AI732" s="13"/>
      <c r="AJ732" s="13"/>
      <c r="AL732" s="13"/>
      <c r="AN732" s="13"/>
      <c r="AO732" s="13"/>
      <c r="AP732" s="13"/>
      <c r="AQ732" s="13"/>
    </row>
    <row r="733" spans="1:43" ht="12" customHeight="1" x14ac:dyDescent="0.25">
      <c r="A733" s="48">
        <v>768</v>
      </c>
      <c r="B733" s="48" t="s">
        <v>8757</v>
      </c>
      <c r="C733" s="48" t="s">
        <v>8759</v>
      </c>
      <c r="D733" s="48" t="s">
        <v>412</v>
      </c>
      <c r="E733" s="62">
        <v>38.984715000000001</v>
      </c>
      <c r="F733" s="62">
        <v>9.0125550000000008</v>
      </c>
      <c r="G733" s="63">
        <v>-750</v>
      </c>
      <c r="H733" s="63"/>
      <c r="K733" s="13" t="s">
        <v>39</v>
      </c>
      <c r="R733" s="39"/>
      <c r="S733" s="39"/>
      <c r="T733" s="13"/>
      <c r="U733" s="13"/>
      <c r="V733" s="13"/>
      <c r="Y733" s="13"/>
      <c r="Z733" s="13"/>
      <c r="AA733" s="13"/>
      <c r="AB733" s="13"/>
      <c r="AC733" s="13"/>
      <c r="AD733" s="13"/>
      <c r="AE733" s="13"/>
      <c r="AF733" s="13"/>
      <c r="AG733" s="13"/>
      <c r="AH733" s="13"/>
      <c r="AI733" s="13"/>
      <c r="AJ733" s="13"/>
      <c r="AL733" s="13"/>
      <c r="AN733" s="13"/>
      <c r="AO733" s="13"/>
      <c r="AP733" s="13"/>
      <c r="AQ733" s="13"/>
    </row>
    <row r="734" spans="1:43" ht="12" customHeight="1" x14ac:dyDescent="0.25">
      <c r="A734" s="48">
        <v>769</v>
      </c>
      <c r="B734" s="48" t="s">
        <v>8757</v>
      </c>
      <c r="C734" s="48" t="s">
        <v>8760</v>
      </c>
      <c r="D734" s="48" t="s">
        <v>412</v>
      </c>
      <c r="E734" s="62">
        <v>38.988036000000001</v>
      </c>
      <c r="F734" s="62">
        <v>9.0120660000000008</v>
      </c>
      <c r="G734" s="63">
        <v>-750</v>
      </c>
      <c r="H734" s="63"/>
      <c r="K734" s="13" t="s">
        <v>39</v>
      </c>
      <c r="R734" s="39"/>
      <c r="S734" s="39"/>
      <c r="T734" s="13"/>
      <c r="U734" s="13"/>
      <c r="V734" s="13"/>
      <c r="Y734" s="13"/>
      <c r="Z734" s="13"/>
      <c r="AA734" s="13"/>
      <c r="AB734" s="13"/>
      <c r="AC734" s="13"/>
      <c r="AD734" s="13"/>
      <c r="AE734" s="13"/>
      <c r="AF734" s="13"/>
      <c r="AG734" s="13"/>
      <c r="AH734" s="13"/>
      <c r="AI734" s="13"/>
      <c r="AJ734" s="13"/>
      <c r="AL734" s="13"/>
      <c r="AN734" s="13"/>
      <c r="AO734" s="13"/>
      <c r="AP734" s="13"/>
      <c r="AQ734" s="13"/>
    </row>
    <row r="735" spans="1:43" ht="12" customHeight="1" x14ac:dyDescent="0.25">
      <c r="A735" s="48">
        <v>770</v>
      </c>
      <c r="B735" s="48" t="s">
        <v>422</v>
      </c>
      <c r="C735" s="48" t="s">
        <v>4667</v>
      </c>
      <c r="D735" s="48" t="s">
        <v>412</v>
      </c>
      <c r="E735" s="62">
        <v>38.895600000000002</v>
      </c>
      <c r="F735" s="62">
        <v>8.8849</v>
      </c>
      <c r="G735" s="63">
        <v>-750</v>
      </c>
      <c r="H735" s="63"/>
      <c r="K735" s="13" t="s">
        <v>39</v>
      </c>
      <c r="S735" s="39"/>
      <c r="T735" s="13"/>
      <c r="U735" s="13"/>
      <c r="V735" s="13"/>
      <c r="Y735" s="13"/>
      <c r="Z735" s="13"/>
      <c r="AA735" s="13"/>
      <c r="AB735" s="13"/>
      <c r="AC735" s="13"/>
      <c r="AD735" s="13"/>
      <c r="AE735" s="13"/>
      <c r="AF735" s="13"/>
      <c r="AG735" s="13"/>
      <c r="AH735" s="13"/>
      <c r="AI735" s="13"/>
      <c r="AJ735" s="13"/>
      <c r="AL735" s="13"/>
      <c r="AN735" s="13"/>
      <c r="AO735" s="13"/>
      <c r="AP735" s="13"/>
      <c r="AQ735" s="13"/>
    </row>
    <row r="736" spans="1:43" ht="12" customHeight="1" x14ac:dyDescent="0.25">
      <c r="A736" s="48">
        <v>778</v>
      </c>
      <c r="B736" s="48" t="s">
        <v>8761</v>
      </c>
      <c r="C736" s="48" t="s">
        <v>434</v>
      </c>
      <c r="D736" s="48" t="s">
        <v>412</v>
      </c>
      <c r="E736" s="62">
        <v>39.065339999999999</v>
      </c>
      <c r="F736" s="62">
        <v>8.4620040000000003</v>
      </c>
      <c r="G736" s="63">
        <v>-750</v>
      </c>
      <c r="H736" s="63"/>
      <c r="K736" s="13" t="s">
        <v>39</v>
      </c>
      <c r="R736" s="39"/>
      <c r="S736" s="39"/>
      <c r="T736" s="13"/>
      <c r="U736" s="13"/>
      <c r="V736" s="13"/>
      <c r="Y736" s="13"/>
      <c r="Z736" s="13"/>
      <c r="AA736" s="13"/>
      <c r="AB736" s="13"/>
      <c r="AC736" s="13"/>
      <c r="AD736" s="13"/>
      <c r="AE736" s="13"/>
      <c r="AF736" s="13"/>
      <c r="AG736" s="13"/>
      <c r="AH736" s="13"/>
      <c r="AI736" s="13"/>
      <c r="AJ736" s="13"/>
      <c r="AL736" s="13"/>
      <c r="AN736" s="13"/>
      <c r="AO736" s="13"/>
      <c r="AP736" s="13"/>
      <c r="AQ736" s="13"/>
    </row>
    <row r="737" spans="1:50" ht="12" customHeight="1" x14ac:dyDescent="0.25">
      <c r="A737" s="48">
        <v>780</v>
      </c>
      <c r="C737" s="48" t="s">
        <v>8762</v>
      </c>
      <c r="D737" s="48" t="s">
        <v>412</v>
      </c>
      <c r="E737" s="62">
        <v>39.177399999999999</v>
      </c>
      <c r="F737" s="62">
        <v>8.4886999999999997</v>
      </c>
      <c r="G737" s="63">
        <v>-750</v>
      </c>
      <c r="H737" s="63" t="s">
        <v>39</v>
      </c>
      <c r="K737" s="13" t="s">
        <v>39</v>
      </c>
      <c r="N737" s="38"/>
      <c r="O737" s="39"/>
      <c r="P737" s="38"/>
      <c r="Q737" s="38"/>
      <c r="R737" s="39"/>
      <c r="S737" s="39"/>
      <c r="T737" s="13"/>
      <c r="U737" s="13"/>
      <c r="V737" s="13"/>
      <c r="Y737" s="13"/>
      <c r="Z737" s="13"/>
      <c r="AA737" s="13"/>
      <c r="AB737" s="13"/>
      <c r="AC737" s="13"/>
      <c r="AD737" s="13"/>
      <c r="AE737" s="13"/>
      <c r="AF737" s="13"/>
      <c r="AG737" s="13"/>
      <c r="AH737" s="13"/>
      <c r="AI737" s="13"/>
      <c r="AJ737" s="13"/>
      <c r="AL737" s="13"/>
      <c r="AN737" s="13"/>
      <c r="AO737" s="13"/>
      <c r="AP737" s="13"/>
      <c r="AQ737" s="13"/>
    </row>
    <row r="738" spans="1:50" ht="12" customHeight="1" x14ac:dyDescent="0.25">
      <c r="A738" s="48">
        <v>786</v>
      </c>
      <c r="B738" s="48" t="s">
        <v>8763</v>
      </c>
      <c r="C738" s="48" t="s">
        <v>8764</v>
      </c>
      <c r="D738" s="48" t="s">
        <v>412</v>
      </c>
      <c r="E738" s="62">
        <v>39.869570000000003</v>
      </c>
      <c r="F738" s="62">
        <v>8.6084899999999998</v>
      </c>
      <c r="G738" s="63">
        <v>-750</v>
      </c>
      <c r="H738" s="63"/>
      <c r="K738" s="13" t="s">
        <v>39</v>
      </c>
      <c r="N738" s="38"/>
      <c r="O738" s="38"/>
      <c r="P738" s="38"/>
      <c r="R738" s="39"/>
      <c r="S738" s="39"/>
      <c r="T738" s="13"/>
      <c r="U738" s="13"/>
      <c r="V738" s="13"/>
      <c r="Y738" s="13"/>
      <c r="Z738" s="13"/>
      <c r="AA738" s="13"/>
      <c r="AB738" s="13"/>
      <c r="AC738" s="13"/>
      <c r="AD738" s="13"/>
      <c r="AE738" s="13"/>
      <c r="AF738" s="13"/>
      <c r="AG738" s="13"/>
      <c r="AH738" s="13"/>
      <c r="AI738" s="13"/>
      <c r="AJ738" s="13"/>
      <c r="AL738" s="13"/>
      <c r="AN738" s="13"/>
      <c r="AO738" s="13"/>
      <c r="AP738" s="13"/>
      <c r="AQ738" s="13"/>
    </row>
    <row r="739" spans="1:50" ht="12" customHeight="1" x14ac:dyDescent="0.25">
      <c r="A739" s="48">
        <v>787</v>
      </c>
      <c r="B739" s="48" t="s">
        <v>8765</v>
      </c>
      <c r="C739" s="48" t="s">
        <v>8766</v>
      </c>
      <c r="D739" s="48" t="s">
        <v>412</v>
      </c>
      <c r="E739" s="62">
        <v>39.892000000000003</v>
      </c>
      <c r="F739" s="62">
        <v>8.44</v>
      </c>
      <c r="G739" s="63">
        <v>-750</v>
      </c>
      <c r="H739" s="63"/>
      <c r="K739" s="13" t="s">
        <v>39</v>
      </c>
      <c r="N739" s="39"/>
      <c r="R739" s="39"/>
      <c r="S739" s="39"/>
      <c r="T739" s="13"/>
      <c r="U739" s="13"/>
      <c r="V739" s="13"/>
      <c r="Y739" s="13"/>
      <c r="Z739" s="13"/>
      <c r="AA739" s="13"/>
      <c r="AB739" s="13"/>
      <c r="AC739" s="13"/>
      <c r="AD739" s="13"/>
      <c r="AE739" s="13"/>
      <c r="AF739" s="13"/>
      <c r="AG739" s="13"/>
      <c r="AH739" s="13"/>
      <c r="AI739" s="13"/>
      <c r="AJ739" s="13"/>
      <c r="AL739" s="13"/>
      <c r="AN739" s="13"/>
      <c r="AO739" s="13"/>
      <c r="AP739" s="13"/>
      <c r="AQ739" s="13"/>
    </row>
    <row r="740" spans="1:50" ht="12" customHeight="1" x14ac:dyDescent="0.25">
      <c r="A740" s="48">
        <v>788</v>
      </c>
      <c r="B740" s="48" t="s">
        <v>8767</v>
      </c>
      <c r="C740" s="48" t="s">
        <v>8768</v>
      </c>
      <c r="D740" s="48" t="s">
        <v>412</v>
      </c>
      <c r="E740" s="62">
        <v>39.859287999999999</v>
      </c>
      <c r="F740" s="62">
        <v>8.4379589999999993</v>
      </c>
      <c r="G740" s="63">
        <v>-750</v>
      </c>
      <c r="H740" s="63"/>
      <c r="K740" s="13" t="s">
        <v>39</v>
      </c>
      <c r="R740" s="39"/>
      <c r="S740" s="39"/>
      <c r="T740" s="13"/>
      <c r="U740" s="13"/>
      <c r="V740" s="13"/>
      <c r="Y740" s="13"/>
      <c r="Z740" s="13"/>
      <c r="AA740" s="13"/>
      <c r="AB740" s="13"/>
      <c r="AC740" s="13"/>
      <c r="AD740" s="13"/>
      <c r="AE740" s="13"/>
      <c r="AF740" s="13"/>
      <c r="AG740" s="13"/>
      <c r="AH740" s="13"/>
      <c r="AI740" s="13"/>
      <c r="AJ740" s="13"/>
      <c r="AL740" s="13"/>
      <c r="AN740" s="13"/>
      <c r="AO740" s="13"/>
      <c r="AP740" s="13"/>
      <c r="AQ740" s="13"/>
    </row>
    <row r="741" spans="1:50" ht="12" customHeight="1" x14ac:dyDescent="0.25">
      <c r="A741" s="48">
        <v>847</v>
      </c>
      <c r="C741" s="48" t="s">
        <v>8769</v>
      </c>
      <c r="D741" s="48" t="s">
        <v>450</v>
      </c>
      <c r="E741" s="62">
        <v>43.873069999999998</v>
      </c>
      <c r="F741" s="62">
        <v>10.28083</v>
      </c>
      <c r="G741" s="63">
        <v>-750</v>
      </c>
      <c r="H741" s="63"/>
      <c r="R741" s="39"/>
      <c r="S741" s="39"/>
      <c r="T741" s="13"/>
      <c r="U741" s="13"/>
      <c r="V741" s="13"/>
      <c r="Y741" s="13"/>
      <c r="Z741" s="13"/>
      <c r="AA741" s="13"/>
      <c r="AB741" s="13"/>
      <c r="AC741" s="13"/>
      <c r="AD741" s="13"/>
      <c r="AE741" s="13"/>
      <c r="AF741" s="13"/>
      <c r="AG741" s="13"/>
      <c r="AH741" s="13"/>
      <c r="AI741" s="13"/>
      <c r="AJ741" s="13"/>
      <c r="AL741" s="13"/>
      <c r="AN741" s="13"/>
      <c r="AO741" s="13"/>
      <c r="AP741" s="13"/>
      <c r="AQ741" s="13"/>
    </row>
    <row r="742" spans="1:50" ht="12" customHeight="1" x14ac:dyDescent="0.25">
      <c r="A742" s="48">
        <v>849</v>
      </c>
      <c r="C742" s="48" t="s">
        <v>8770</v>
      </c>
      <c r="D742" s="48" t="s">
        <v>450</v>
      </c>
      <c r="E742" s="62">
        <v>43.76764</v>
      </c>
      <c r="F742" s="62">
        <v>10.32724</v>
      </c>
      <c r="G742" s="63">
        <v>-750</v>
      </c>
      <c r="H742" s="63"/>
      <c r="O742" s="38"/>
      <c r="P742" s="38"/>
      <c r="R742" s="39"/>
      <c r="S742" s="39"/>
      <c r="T742" s="13"/>
      <c r="U742" s="13"/>
      <c r="V742" s="13"/>
      <c r="Y742" s="13"/>
      <c r="Z742" s="13"/>
      <c r="AA742" s="13"/>
      <c r="AB742" s="13"/>
      <c r="AC742" s="13"/>
      <c r="AD742" s="13"/>
      <c r="AE742" s="13"/>
      <c r="AF742" s="13"/>
      <c r="AG742" s="13"/>
      <c r="AH742" s="13"/>
      <c r="AI742" s="13"/>
      <c r="AJ742" s="13"/>
      <c r="AL742" s="13"/>
      <c r="AN742" s="13"/>
      <c r="AO742" s="13"/>
      <c r="AP742" s="13"/>
      <c r="AQ742" s="13"/>
    </row>
    <row r="743" spans="1:50" ht="12" customHeight="1" x14ac:dyDescent="0.25">
      <c r="A743" s="48">
        <v>850</v>
      </c>
      <c r="C743" s="48" t="s">
        <v>8771</v>
      </c>
      <c r="D743" s="48" t="s">
        <v>450</v>
      </c>
      <c r="E743" s="62">
        <v>43.734760000000001</v>
      </c>
      <c r="F743" s="62">
        <v>10.33555</v>
      </c>
      <c r="G743" s="63">
        <v>-750</v>
      </c>
      <c r="H743" s="63"/>
      <c r="R743" s="39"/>
      <c r="S743" s="39"/>
      <c r="T743" s="13"/>
      <c r="U743" s="13"/>
      <c r="V743" s="13"/>
      <c r="Y743" s="13"/>
      <c r="Z743" s="13"/>
      <c r="AA743" s="13"/>
      <c r="AB743" s="13"/>
      <c r="AC743" s="13"/>
      <c r="AD743" s="13"/>
      <c r="AE743" s="13"/>
      <c r="AF743" s="13"/>
      <c r="AG743" s="13"/>
      <c r="AH743" s="13"/>
      <c r="AI743" s="13"/>
      <c r="AJ743" s="13"/>
      <c r="AL743" s="13"/>
      <c r="AN743" s="13"/>
      <c r="AO743" s="13"/>
      <c r="AP743" s="13"/>
      <c r="AQ743" s="13"/>
    </row>
    <row r="744" spans="1:50" ht="12" customHeight="1" x14ac:dyDescent="0.25">
      <c r="A744" s="48">
        <v>859</v>
      </c>
      <c r="B744" s="48" t="s">
        <v>8772</v>
      </c>
      <c r="C744" s="48" t="s">
        <v>8773</v>
      </c>
      <c r="D744" s="48" t="s">
        <v>450</v>
      </c>
      <c r="E744" s="62">
        <v>42.992400000000004</v>
      </c>
      <c r="F744" s="62">
        <v>10.5014</v>
      </c>
      <c r="G744" s="63">
        <v>-750</v>
      </c>
      <c r="H744" s="63"/>
      <c r="R744" s="39"/>
      <c r="S744" s="39"/>
      <c r="T744" s="13"/>
      <c r="U744" s="13"/>
      <c r="V744" s="13"/>
      <c r="Y744" s="13"/>
      <c r="Z744" s="13"/>
      <c r="AA744" s="13"/>
      <c r="AB744" s="13"/>
      <c r="AC744" s="13"/>
      <c r="AD744" s="13"/>
      <c r="AE744" s="13"/>
      <c r="AF744" s="13"/>
      <c r="AG744" s="13"/>
      <c r="AH744" s="13"/>
      <c r="AI744" s="13"/>
      <c r="AJ744" s="13"/>
      <c r="AL744" s="13"/>
      <c r="AN744" s="13"/>
      <c r="AO744" s="13"/>
      <c r="AP744" s="13"/>
      <c r="AQ744" s="13"/>
    </row>
    <row r="745" spans="1:50" ht="12" customHeight="1" x14ac:dyDescent="0.25">
      <c r="A745" s="48">
        <v>867</v>
      </c>
      <c r="B745" s="48" t="s">
        <v>6530</v>
      </c>
      <c r="C745" s="48" t="s">
        <v>506</v>
      </c>
      <c r="D745" s="48" t="s">
        <v>450</v>
      </c>
      <c r="E745" s="62">
        <v>42.813065999999999</v>
      </c>
      <c r="F745" s="62">
        <v>10.329860999999999</v>
      </c>
      <c r="G745" s="63">
        <v>-750</v>
      </c>
      <c r="H745" s="63"/>
      <c r="S745" s="39"/>
      <c r="T745" s="13"/>
      <c r="U745" s="13"/>
      <c r="V745" s="13"/>
      <c r="Y745" s="13"/>
      <c r="Z745" s="13"/>
      <c r="AA745" s="13"/>
      <c r="AB745" s="13"/>
      <c r="AC745" s="13"/>
      <c r="AD745" s="13"/>
      <c r="AE745" s="13"/>
      <c r="AF745" s="13"/>
      <c r="AG745" s="13"/>
      <c r="AH745" s="13"/>
      <c r="AI745" s="13"/>
      <c r="AJ745" s="13"/>
      <c r="AL745" s="13"/>
      <c r="AN745" s="13"/>
      <c r="AO745" s="13"/>
      <c r="AP745" s="13"/>
      <c r="AQ745" s="13"/>
    </row>
    <row r="746" spans="1:50" ht="12" customHeight="1" x14ac:dyDescent="0.25">
      <c r="A746" s="48">
        <v>893</v>
      </c>
      <c r="B746" s="48" t="s">
        <v>539</v>
      </c>
      <c r="C746" s="48" t="s">
        <v>8774</v>
      </c>
      <c r="D746" s="48" t="s">
        <v>450</v>
      </c>
      <c r="E746" s="62">
        <v>42.312199999999997</v>
      </c>
      <c r="F746" s="62">
        <v>11.604100000000001</v>
      </c>
      <c r="G746" s="63">
        <v>-750</v>
      </c>
      <c r="H746" s="63"/>
      <c r="R746" s="39"/>
      <c r="S746" s="39"/>
      <c r="T746" s="13"/>
      <c r="U746" s="13"/>
      <c r="V746" s="13"/>
      <c r="Y746" s="13"/>
      <c r="Z746" s="13"/>
      <c r="AA746" s="13"/>
      <c r="AB746" s="13"/>
      <c r="AC746" s="13"/>
      <c r="AD746" s="13"/>
      <c r="AE746" s="13"/>
      <c r="AF746" s="13"/>
      <c r="AG746" s="13"/>
      <c r="AH746" s="13"/>
      <c r="AI746" s="13"/>
      <c r="AJ746" s="13"/>
      <c r="AL746" s="13"/>
      <c r="AN746" s="13"/>
      <c r="AO746" s="13"/>
      <c r="AP746" s="13"/>
      <c r="AQ746" s="13"/>
    </row>
    <row r="747" spans="1:50" ht="12" customHeight="1" x14ac:dyDescent="0.25">
      <c r="A747" s="48">
        <v>896</v>
      </c>
      <c r="B747" s="48" t="s">
        <v>8775</v>
      </c>
      <c r="C747" s="48" t="s">
        <v>8776</v>
      </c>
      <c r="D747" s="48" t="s">
        <v>450</v>
      </c>
      <c r="E747" s="62">
        <v>42.214399999999998</v>
      </c>
      <c r="F747" s="62">
        <v>11.7066</v>
      </c>
      <c r="G747" s="63">
        <v>-750</v>
      </c>
      <c r="H747" s="63"/>
      <c r="S747" s="39"/>
      <c r="T747" s="13"/>
      <c r="U747" s="13"/>
      <c r="V747" s="13"/>
      <c r="Y747" s="13"/>
      <c r="Z747" s="13"/>
      <c r="AA747" s="13"/>
      <c r="AB747" s="13"/>
      <c r="AC747" s="13"/>
      <c r="AD747" s="13"/>
      <c r="AE747" s="13"/>
      <c r="AF747" s="13"/>
      <c r="AG747" s="13"/>
      <c r="AH747" s="13"/>
      <c r="AI747" s="13"/>
      <c r="AJ747" s="13"/>
      <c r="AL747" s="13"/>
      <c r="AN747" s="13"/>
      <c r="AO747" s="13"/>
      <c r="AP747" s="13"/>
      <c r="AQ747" s="13"/>
    </row>
    <row r="748" spans="1:50" ht="12" customHeight="1" x14ac:dyDescent="0.25">
      <c r="A748" s="48">
        <v>906</v>
      </c>
      <c r="B748" s="48" t="s">
        <v>8777</v>
      </c>
      <c r="C748" s="48" t="s">
        <v>8778</v>
      </c>
      <c r="D748" s="48" t="s">
        <v>450</v>
      </c>
      <c r="E748" s="62">
        <v>42.0152</v>
      </c>
      <c r="F748" s="62">
        <v>11.9565</v>
      </c>
      <c r="G748" s="63">
        <v>-750</v>
      </c>
      <c r="H748" s="63"/>
      <c r="R748" s="39"/>
      <c r="S748" s="39"/>
      <c r="T748" s="13"/>
      <c r="U748" s="13"/>
      <c r="V748" s="13"/>
      <c r="Y748" s="13"/>
      <c r="Z748" s="13"/>
      <c r="AA748" s="13"/>
      <c r="AB748" s="13"/>
      <c r="AC748" s="13"/>
      <c r="AD748" s="13"/>
      <c r="AE748" s="13"/>
      <c r="AF748" s="13"/>
      <c r="AG748" s="13"/>
      <c r="AH748" s="13"/>
      <c r="AI748" s="13"/>
      <c r="AJ748" s="13"/>
      <c r="AL748" s="13"/>
      <c r="AN748" s="13"/>
      <c r="AO748" s="13"/>
      <c r="AP748" s="13"/>
      <c r="AQ748" s="13"/>
    </row>
    <row r="749" spans="1:50" ht="12" customHeight="1" x14ac:dyDescent="0.25">
      <c r="A749" s="48">
        <v>906.1</v>
      </c>
      <c r="B749" s="48" t="s">
        <v>8777</v>
      </c>
      <c r="C749" s="48" t="s">
        <v>8779</v>
      </c>
      <c r="D749" s="48" t="s">
        <v>450</v>
      </c>
      <c r="E749" s="62">
        <v>42.015000000000001</v>
      </c>
      <c r="F749" s="62">
        <v>11.9604</v>
      </c>
      <c r="G749" s="63">
        <v>-750</v>
      </c>
      <c r="H749" s="63"/>
      <c r="R749" s="39"/>
      <c r="S749" s="39"/>
      <c r="T749" s="13"/>
      <c r="U749" s="13"/>
      <c r="V749" s="13"/>
      <c r="Y749" s="13"/>
      <c r="Z749" s="13"/>
      <c r="AA749" s="13"/>
      <c r="AB749" s="13"/>
      <c r="AC749" s="13"/>
      <c r="AD749" s="13"/>
      <c r="AE749" s="13"/>
      <c r="AF749" s="13"/>
      <c r="AG749" s="13"/>
      <c r="AH749" s="13"/>
      <c r="AI749" s="13"/>
      <c r="AJ749" s="13"/>
      <c r="AL749" s="13"/>
      <c r="AN749" s="13"/>
      <c r="AO749" s="13"/>
      <c r="AP749" s="13"/>
      <c r="AQ749" s="13"/>
    </row>
    <row r="750" spans="1:50" ht="12" customHeight="1" x14ac:dyDescent="0.25">
      <c r="A750" s="48">
        <v>906.2</v>
      </c>
      <c r="B750" s="48" t="s">
        <v>8780</v>
      </c>
      <c r="C750" s="48" t="s">
        <v>8781</v>
      </c>
      <c r="D750" s="48" t="s">
        <v>450</v>
      </c>
      <c r="E750" s="62">
        <v>41.995699999999999</v>
      </c>
      <c r="F750" s="62">
        <v>11.977</v>
      </c>
      <c r="G750" s="63">
        <v>-750</v>
      </c>
      <c r="H750" s="63"/>
      <c r="S750" s="39"/>
      <c r="T750" s="13"/>
      <c r="U750" s="13"/>
      <c r="V750" s="13"/>
      <c r="Y750" s="13"/>
      <c r="Z750" s="13"/>
      <c r="AA750" s="13"/>
      <c r="AB750" s="13"/>
      <c r="AC750" s="13"/>
      <c r="AD750" s="13"/>
      <c r="AE750" s="13"/>
      <c r="AF750" s="13"/>
      <c r="AG750" s="13"/>
      <c r="AH750" s="13"/>
      <c r="AI750" s="13"/>
      <c r="AJ750" s="13"/>
      <c r="AL750" s="13"/>
      <c r="AN750" s="13"/>
      <c r="AO750" s="13"/>
      <c r="AP750" s="13"/>
      <c r="AQ750" s="13"/>
    </row>
    <row r="751" spans="1:50" ht="12" customHeight="1" x14ac:dyDescent="0.25">
      <c r="A751" s="48">
        <v>909</v>
      </c>
      <c r="B751" s="48" t="s">
        <v>8782</v>
      </c>
      <c r="C751" s="48" t="s">
        <v>8783</v>
      </c>
      <c r="D751" s="48" t="s">
        <v>450</v>
      </c>
      <c r="E751" s="62">
        <v>41.932960999999999</v>
      </c>
      <c r="F751" s="62">
        <v>12.100837</v>
      </c>
      <c r="G751" s="63">
        <v>-750</v>
      </c>
      <c r="H751" s="63"/>
      <c r="R751" s="39"/>
      <c r="S751" s="39"/>
      <c r="T751" s="13"/>
      <c r="U751" s="13"/>
      <c r="V751" s="13"/>
      <c r="Y751" s="13"/>
      <c r="Z751" s="13"/>
      <c r="AA751" s="13"/>
      <c r="AB751" s="13"/>
      <c r="AC751" s="13"/>
      <c r="AD751" s="13"/>
      <c r="AE751" s="13"/>
      <c r="AF751" s="13"/>
      <c r="AG751" s="13"/>
      <c r="AH751" s="13"/>
      <c r="AI751" s="13"/>
      <c r="AJ751" s="13"/>
      <c r="AL751" s="13"/>
      <c r="AN751" s="13"/>
      <c r="AO751" s="13"/>
      <c r="AP751" s="13"/>
      <c r="AQ751" s="13"/>
    </row>
    <row r="752" spans="1:50" ht="12" customHeight="1" x14ac:dyDescent="0.25">
      <c r="A752" s="48">
        <v>917</v>
      </c>
      <c r="B752" s="48" t="s">
        <v>8784</v>
      </c>
      <c r="C752" s="48" t="s">
        <v>8785</v>
      </c>
      <c r="D752" s="48" t="s">
        <v>450</v>
      </c>
      <c r="E752" s="62">
        <v>41.75752</v>
      </c>
      <c r="F752" s="62">
        <v>12.290905</v>
      </c>
      <c r="G752" s="63">
        <v>-750</v>
      </c>
      <c r="H752" s="63"/>
      <c r="N752" s="39"/>
      <c r="R752" s="39"/>
      <c r="S752" s="39"/>
      <c r="T752" s="13"/>
      <c r="U752" s="13"/>
      <c r="V752" s="13"/>
      <c r="Y752" s="13"/>
      <c r="Z752" s="13"/>
      <c r="AA752" s="13"/>
      <c r="AB752" s="13"/>
      <c r="AC752" s="13"/>
      <c r="AD752" s="13"/>
      <c r="AE752" s="13"/>
      <c r="AF752" s="13"/>
      <c r="AG752" s="13"/>
      <c r="AH752" s="13"/>
      <c r="AI752" s="13"/>
      <c r="AJ752" s="13"/>
      <c r="AL752" s="13"/>
      <c r="AN752" s="13"/>
      <c r="AO752" s="13"/>
      <c r="AP752" s="13"/>
      <c r="AQ752" s="13"/>
      <c r="AX752" s="64"/>
    </row>
    <row r="753" spans="1:50" ht="12" customHeight="1" x14ac:dyDescent="0.25">
      <c r="A753" s="48">
        <v>921</v>
      </c>
      <c r="B753" s="48" t="s">
        <v>8786</v>
      </c>
      <c r="C753" s="48" t="s">
        <v>8787</v>
      </c>
      <c r="D753" s="48" t="s">
        <v>450</v>
      </c>
      <c r="E753" s="62">
        <v>41.801870000000001</v>
      </c>
      <c r="F753" s="62">
        <v>12.353059999999999</v>
      </c>
      <c r="G753" s="63">
        <v>-750</v>
      </c>
      <c r="H753" s="63"/>
      <c r="N753" s="38"/>
      <c r="R753" s="39"/>
      <c r="S753" s="39"/>
      <c r="T753" s="13"/>
      <c r="U753" s="13"/>
      <c r="V753" s="13"/>
      <c r="Y753" s="13"/>
      <c r="Z753" s="13"/>
      <c r="AA753" s="13"/>
      <c r="AB753" s="13"/>
      <c r="AC753" s="13"/>
      <c r="AD753" s="13"/>
      <c r="AE753" s="13"/>
      <c r="AF753" s="13"/>
      <c r="AG753" s="13"/>
      <c r="AH753" s="13"/>
      <c r="AI753" s="13"/>
      <c r="AJ753" s="13"/>
      <c r="AL753" s="13"/>
      <c r="AN753" s="13"/>
      <c r="AO753" s="13"/>
      <c r="AP753" s="13"/>
      <c r="AQ753" s="13"/>
    </row>
    <row r="754" spans="1:50" ht="12" customHeight="1" x14ac:dyDescent="0.25">
      <c r="A754" s="48">
        <v>938</v>
      </c>
      <c r="B754" s="48" t="s">
        <v>8788</v>
      </c>
      <c r="C754" s="48" t="s">
        <v>8789</v>
      </c>
      <c r="D754" s="48" t="s">
        <v>450</v>
      </c>
      <c r="E754" s="62">
        <v>41.580300000000001</v>
      </c>
      <c r="F754" s="62">
        <v>12.5113</v>
      </c>
      <c r="G754" s="63">
        <v>-750</v>
      </c>
      <c r="H754" s="63"/>
      <c r="N754" s="39"/>
      <c r="S754" s="39"/>
      <c r="T754" s="13"/>
      <c r="U754" s="13"/>
      <c r="V754" s="13"/>
      <c r="Y754" s="13"/>
      <c r="Z754" s="13"/>
      <c r="AA754" s="13"/>
      <c r="AB754" s="13"/>
      <c r="AC754" s="13"/>
      <c r="AD754" s="13"/>
      <c r="AE754" s="13"/>
      <c r="AF754" s="13"/>
      <c r="AG754" s="13"/>
      <c r="AH754" s="13"/>
      <c r="AI754" s="13"/>
      <c r="AJ754" s="13"/>
      <c r="AL754" s="13"/>
      <c r="AN754" s="13"/>
      <c r="AO754" s="13"/>
      <c r="AP754" s="13"/>
      <c r="AQ754" s="13"/>
    </row>
    <row r="755" spans="1:50" ht="12" customHeight="1" x14ac:dyDescent="0.25">
      <c r="A755" s="48">
        <v>943</v>
      </c>
      <c r="B755" s="48" t="s">
        <v>8790</v>
      </c>
      <c r="C755" s="48" t="s">
        <v>8791</v>
      </c>
      <c r="D755" s="48" t="s">
        <v>450</v>
      </c>
      <c r="E755" s="62">
        <v>41.442701999999997</v>
      </c>
      <c r="F755" s="62">
        <v>12.628393000000001</v>
      </c>
      <c r="G755" s="63">
        <v>-750</v>
      </c>
      <c r="H755" s="63"/>
      <c r="N755" s="39"/>
      <c r="S755" s="39"/>
      <c r="T755" s="13"/>
      <c r="U755" s="13"/>
      <c r="V755" s="13"/>
      <c r="Y755" s="13"/>
      <c r="Z755" s="13"/>
      <c r="AA755" s="13"/>
      <c r="AB755" s="13"/>
      <c r="AC755" s="13"/>
      <c r="AD755" s="13"/>
      <c r="AE755" s="13"/>
      <c r="AF755" s="13"/>
      <c r="AG755" s="13"/>
      <c r="AH755" s="13"/>
      <c r="AI755" s="13"/>
      <c r="AJ755" s="13"/>
      <c r="AL755" s="13"/>
      <c r="AN755" s="13"/>
      <c r="AO755" s="13"/>
      <c r="AP755" s="13"/>
      <c r="AQ755" s="13"/>
    </row>
    <row r="756" spans="1:50" ht="12" customHeight="1" x14ac:dyDescent="0.25">
      <c r="A756" s="48">
        <v>957</v>
      </c>
      <c r="B756" s="48" t="s">
        <v>3550</v>
      </c>
      <c r="C756" s="48" t="s">
        <v>8792</v>
      </c>
      <c r="D756" s="48" t="s">
        <v>450</v>
      </c>
      <c r="E756" s="62">
        <v>40.894781000000002</v>
      </c>
      <c r="F756" s="62">
        <v>12.964786</v>
      </c>
      <c r="G756" s="63">
        <v>-750</v>
      </c>
      <c r="H756" s="63"/>
      <c r="N756" s="38"/>
      <c r="S756" s="39"/>
      <c r="T756" s="13"/>
      <c r="U756" s="13"/>
      <c r="V756" s="13"/>
      <c r="Y756" s="13"/>
      <c r="Z756" s="13"/>
      <c r="AA756" s="13"/>
      <c r="AB756" s="13"/>
      <c r="AC756" s="13"/>
      <c r="AD756" s="13"/>
      <c r="AE756" s="13"/>
      <c r="AF756" s="13"/>
      <c r="AG756" s="13"/>
      <c r="AH756" s="13"/>
      <c r="AI756" s="13"/>
      <c r="AJ756" s="13"/>
      <c r="AL756" s="13"/>
      <c r="AN756" s="13"/>
      <c r="AO756" s="13"/>
      <c r="AP756" s="13"/>
      <c r="AQ756" s="13"/>
    </row>
    <row r="757" spans="1:50" ht="12" customHeight="1" x14ac:dyDescent="0.25">
      <c r="A757" s="48">
        <v>975</v>
      </c>
      <c r="B757" s="48" t="s">
        <v>620</v>
      </c>
      <c r="C757" s="48" t="s">
        <v>7365</v>
      </c>
      <c r="D757" s="48" t="s">
        <v>450</v>
      </c>
      <c r="E757" s="62">
        <v>40.846657</v>
      </c>
      <c r="F757" s="62">
        <v>14.051265000000001</v>
      </c>
      <c r="G757" s="63">
        <v>-750</v>
      </c>
      <c r="H757" s="63"/>
      <c r="N757" s="38"/>
      <c r="Q757" s="38"/>
      <c r="R757" s="39"/>
      <c r="S757" s="39"/>
      <c r="T757" s="13"/>
      <c r="U757" s="13"/>
      <c r="V757" s="13"/>
      <c r="Y757" s="13"/>
      <c r="Z757" s="13"/>
      <c r="AA757" s="13"/>
      <c r="AB757" s="13"/>
      <c r="AC757" s="13"/>
      <c r="AD757" s="13"/>
      <c r="AE757" s="13"/>
      <c r="AF757" s="13"/>
      <c r="AG757" s="13"/>
      <c r="AH757" s="13"/>
      <c r="AI757" s="13"/>
      <c r="AJ757" s="13"/>
      <c r="AL757" s="13"/>
      <c r="AN757" s="13"/>
      <c r="AO757" s="13"/>
      <c r="AP757" s="13"/>
      <c r="AQ757" s="13"/>
    </row>
    <row r="758" spans="1:50" ht="12" customHeight="1" x14ac:dyDescent="0.25">
      <c r="A758" s="48">
        <v>977</v>
      </c>
      <c r="B758" s="48" t="s">
        <v>8793</v>
      </c>
      <c r="C758" s="48" t="s">
        <v>8794</v>
      </c>
      <c r="D758" s="48" t="s">
        <v>450</v>
      </c>
      <c r="E758" s="62">
        <v>40.754297000000001</v>
      </c>
      <c r="F758" s="62">
        <v>13.885913</v>
      </c>
      <c r="G758" s="63">
        <v>-750</v>
      </c>
      <c r="H758" s="63"/>
      <c r="K758" s="13" t="s">
        <v>39</v>
      </c>
      <c r="R758" s="39"/>
      <c r="S758" s="39"/>
      <c r="T758" s="13"/>
      <c r="U758" s="13"/>
      <c r="V758" s="13"/>
      <c r="Y758" s="13"/>
      <c r="Z758" s="13"/>
      <c r="AA758" s="13"/>
      <c r="AB758" s="13"/>
      <c r="AC758" s="13"/>
      <c r="AD758" s="13"/>
      <c r="AE758" s="13"/>
      <c r="AF758" s="13"/>
      <c r="AG758" s="13"/>
      <c r="AH758" s="13"/>
      <c r="AI758" s="13"/>
      <c r="AJ758" s="13"/>
      <c r="AL758" s="13"/>
      <c r="AN758" s="13"/>
      <c r="AO758" s="13"/>
      <c r="AP758" s="13"/>
      <c r="AQ758" s="13"/>
    </row>
    <row r="759" spans="1:50" ht="12" customHeight="1" x14ac:dyDescent="0.25">
      <c r="A759" s="48">
        <v>991</v>
      </c>
      <c r="B759" s="48" t="s">
        <v>8795</v>
      </c>
      <c r="C759" s="48" t="s">
        <v>8796</v>
      </c>
      <c r="D759" s="48" t="s">
        <v>450</v>
      </c>
      <c r="E759" s="62">
        <v>40.821599999999997</v>
      </c>
      <c r="F759" s="62">
        <v>14.115399999999999</v>
      </c>
      <c r="G759" s="63">
        <v>-750</v>
      </c>
      <c r="H759" s="63"/>
      <c r="N759" s="38"/>
      <c r="R759" s="39"/>
      <c r="S759" s="39"/>
      <c r="T759" s="13"/>
      <c r="U759" s="13"/>
      <c r="V759" s="13"/>
      <c r="Y759" s="13"/>
      <c r="Z759" s="13"/>
      <c r="AA759" s="13"/>
      <c r="AB759" s="13"/>
      <c r="AC759" s="13"/>
      <c r="AD759" s="13"/>
      <c r="AE759" s="13"/>
      <c r="AF759" s="13"/>
      <c r="AG759" s="13"/>
      <c r="AH759" s="13"/>
      <c r="AI759" s="13"/>
      <c r="AJ759" s="13"/>
      <c r="AL759" s="13"/>
      <c r="AN759" s="13"/>
      <c r="AO759" s="13"/>
      <c r="AP759" s="13"/>
      <c r="AQ759" s="13"/>
      <c r="AX759" s="64"/>
    </row>
    <row r="760" spans="1:50" ht="12" customHeight="1" x14ac:dyDescent="0.25">
      <c r="A760" s="48">
        <v>997</v>
      </c>
      <c r="B760" s="48" t="s">
        <v>8797</v>
      </c>
      <c r="C760" s="48" t="s">
        <v>8798</v>
      </c>
      <c r="D760" s="48" t="s">
        <v>450</v>
      </c>
      <c r="E760" s="62">
        <v>40.839799999999997</v>
      </c>
      <c r="F760" s="62">
        <v>14.2522</v>
      </c>
      <c r="G760" s="63">
        <v>-750</v>
      </c>
      <c r="H760" s="63"/>
      <c r="N760" s="38"/>
      <c r="R760" s="39"/>
      <c r="S760" s="39"/>
      <c r="T760" s="13"/>
      <c r="U760" s="13"/>
      <c r="Y760" s="13"/>
      <c r="AB760" s="13"/>
      <c r="AC760" s="13"/>
      <c r="AD760" s="13"/>
      <c r="AE760" s="13"/>
      <c r="AF760" s="13"/>
      <c r="AG760" s="13"/>
      <c r="AH760" s="13"/>
      <c r="AI760" s="13"/>
      <c r="AJ760" s="13"/>
      <c r="AL760" s="13"/>
      <c r="AN760" s="13"/>
      <c r="AO760" s="13"/>
      <c r="AP760" s="13"/>
      <c r="AQ760" s="13"/>
    </row>
    <row r="761" spans="1:50" ht="12" customHeight="1" x14ac:dyDescent="0.25">
      <c r="A761" s="48">
        <v>1002</v>
      </c>
      <c r="B761" s="48" t="s">
        <v>8799</v>
      </c>
      <c r="C761" s="48" t="s">
        <v>8800</v>
      </c>
      <c r="D761" s="48" t="s">
        <v>450</v>
      </c>
      <c r="E761" s="62">
        <v>40.748930000000001</v>
      </c>
      <c r="F761" s="62">
        <v>14.48226</v>
      </c>
      <c r="G761" s="63">
        <v>-750</v>
      </c>
      <c r="H761" s="63"/>
      <c r="Q761" s="38"/>
      <c r="R761" s="39"/>
      <c r="S761" s="39"/>
      <c r="T761" s="13"/>
      <c r="U761" s="13"/>
      <c r="V761" s="13"/>
      <c r="Y761" s="13"/>
      <c r="Z761" s="13"/>
      <c r="AA761" s="13"/>
      <c r="AB761" s="13"/>
      <c r="AC761" s="13"/>
      <c r="AD761" s="13"/>
      <c r="AE761" s="13"/>
      <c r="AF761" s="13"/>
      <c r="AG761" s="13"/>
      <c r="AH761" s="13"/>
      <c r="AI761" s="13"/>
      <c r="AJ761" s="13"/>
      <c r="AL761" s="13"/>
      <c r="AN761" s="13"/>
      <c r="AO761" s="13"/>
      <c r="AP761" s="13"/>
      <c r="AQ761" s="13"/>
    </row>
    <row r="762" spans="1:50" ht="12" customHeight="1" x14ac:dyDescent="0.25">
      <c r="A762" s="48">
        <v>1002.1</v>
      </c>
      <c r="B762" s="48" t="s">
        <v>8801</v>
      </c>
      <c r="C762" s="48" t="s">
        <v>8800</v>
      </c>
      <c r="D762" s="48" t="s">
        <v>450</v>
      </c>
      <c r="E762" s="62">
        <v>40.747300000000003</v>
      </c>
      <c r="F762" s="62">
        <v>14.4908</v>
      </c>
      <c r="G762" s="63">
        <v>-750</v>
      </c>
      <c r="H762" s="63"/>
      <c r="S762" s="39"/>
      <c r="T762" s="13"/>
      <c r="U762" s="13"/>
      <c r="V762" s="13"/>
      <c r="Y762" s="13"/>
      <c r="Z762" s="13"/>
      <c r="AA762" s="13"/>
      <c r="AB762" s="13"/>
      <c r="AC762" s="13"/>
      <c r="AD762" s="13"/>
      <c r="AE762" s="13"/>
      <c r="AF762" s="13"/>
      <c r="AG762" s="13"/>
      <c r="AH762" s="13"/>
      <c r="AI762" s="13"/>
      <c r="AJ762" s="13"/>
      <c r="AL762" s="13"/>
      <c r="AN762" s="13"/>
      <c r="AO762" s="13"/>
      <c r="AP762" s="13"/>
      <c r="AQ762" s="13"/>
    </row>
    <row r="763" spans="1:50" ht="12" customHeight="1" x14ac:dyDescent="0.25">
      <c r="A763" s="48">
        <v>1004</v>
      </c>
      <c r="B763" s="48" t="s">
        <v>8802</v>
      </c>
      <c r="C763" s="48" t="s">
        <v>8803</v>
      </c>
      <c r="D763" s="48" t="s">
        <v>450</v>
      </c>
      <c r="E763" s="62">
        <v>40.661700000000003</v>
      </c>
      <c r="F763" s="62">
        <v>14.4215</v>
      </c>
      <c r="G763" s="63">
        <v>-750</v>
      </c>
      <c r="H763" s="63"/>
      <c r="R763" s="39"/>
      <c r="S763" s="39"/>
      <c r="T763" s="13"/>
      <c r="U763" s="13"/>
      <c r="V763" s="13"/>
      <c r="Y763" s="13"/>
      <c r="Z763" s="13"/>
      <c r="AA763" s="13"/>
      <c r="AB763" s="13"/>
      <c r="AC763" s="13"/>
      <c r="AD763" s="13"/>
      <c r="AE763" s="13"/>
      <c r="AF763" s="13"/>
      <c r="AG763" s="13"/>
      <c r="AH763" s="13"/>
      <c r="AI763" s="13"/>
      <c r="AJ763" s="13"/>
      <c r="AL763" s="13"/>
      <c r="AN763" s="13"/>
      <c r="AO763" s="13"/>
      <c r="AP763" s="13"/>
      <c r="AQ763" s="13"/>
    </row>
    <row r="764" spans="1:50" ht="12" customHeight="1" x14ac:dyDescent="0.25">
      <c r="A764" s="48">
        <v>1013.1</v>
      </c>
      <c r="B764" s="48" t="s">
        <v>8804</v>
      </c>
      <c r="C764" s="48" t="s">
        <v>650</v>
      </c>
      <c r="D764" s="48" t="s">
        <v>450</v>
      </c>
      <c r="E764" s="62">
        <v>40.582500000000003</v>
      </c>
      <c r="F764" s="62">
        <v>14.43365</v>
      </c>
      <c r="G764" s="63">
        <v>-750</v>
      </c>
      <c r="H764" s="63"/>
      <c r="J764" s="13" t="s">
        <v>39</v>
      </c>
      <c r="N764" s="38"/>
      <c r="R764" s="39"/>
      <c r="S764" s="39"/>
      <c r="T764" s="13"/>
      <c r="U764" s="13"/>
      <c r="V764" s="13"/>
      <c r="Y764" s="13"/>
      <c r="Z764" s="13"/>
      <c r="AA764" s="13"/>
      <c r="AB764" s="13"/>
      <c r="AC764" s="13"/>
      <c r="AD764" s="13"/>
      <c r="AE764" s="13"/>
      <c r="AF764" s="13"/>
      <c r="AG764" s="13"/>
      <c r="AH764" s="13"/>
      <c r="AI764" s="13"/>
      <c r="AJ764" s="13"/>
      <c r="AL764" s="13"/>
      <c r="AN764" s="13"/>
      <c r="AO764" s="13"/>
      <c r="AP764" s="13"/>
      <c r="AQ764" s="13"/>
    </row>
    <row r="765" spans="1:50" ht="12" customHeight="1" x14ac:dyDescent="0.25">
      <c r="A765" s="48">
        <v>1017</v>
      </c>
      <c r="B765" s="48" t="s">
        <v>8805</v>
      </c>
      <c r="C765" s="48" t="s">
        <v>8806</v>
      </c>
      <c r="D765" s="48" t="s">
        <v>450</v>
      </c>
      <c r="E765" s="62">
        <v>40.657724999999999</v>
      </c>
      <c r="F765" s="62">
        <v>14.713068</v>
      </c>
      <c r="G765" s="63">
        <v>-750</v>
      </c>
      <c r="H765" s="63"/>
      <c r="N765" s="38"/>
      <c r="R765" s="39"/>
      <c r="S765" s="39"/>
      <c r="T765" s="13"/>
      <c r="U765" s="13"/>
      <c r="V765" s="13"/>
      <c r="Y765" s="13"/>
      <c r="Z765" s="13"/>
      <c r="AA765" s="13"/>
      <c r="AB765" s="13"/>
      <c r="AC765" s="13"/>
      <c r="AD765" s="13"/>
      <c r="AE765" s="13"/>
      <c r="AF765" s="13"/>
      <c r="AG765" s="13"/>
      <c r="AH765" s="13"/>
      <c r="AI765" s="13"/>
      <c r="AJ765" s="13"/>
      <c r="AL765" s="13"/>
      <c r="AN765" s="13"/>
      <c r="AO765" s="13"/>
      <c r="AP765" s="13"/>
      <c r="AQ765" s="13"/>
    </row>
    <row r="766" spans="1:50" ht="12" customHeight="1" x14ac:dyDescent="0.25">
      <c r="A766" s="48">
        <v>1019</v>
      </c>
      <c r="C766" s="48" t="s">
        <v>8807</v>
      </c>
      <c r="D766" s="48" t="s">
        <v>450</v>
      </c>
      <c r="E766" s="62">
        <v>40.535200000000003</v>
      </c>
      <c r="F766" s="62">
        <v>14.94346</v>
      </c>
      <c r="G766" s="63">
        <v>-750</v>
      </c>
      <c r="H766" s="63"/>
      <c r="S766" s="39"/>
      <c r="T766" s="13"/>
      <c r="U766" s="13"/>
      <c r="V766" s="13"/>
      <c r="Y766" s="13"/>
      <c r="Z766" s="13"/>
      <c r="AA766" s="13"/>
      <c r="AB766" s="13"/>
      <c r="AC766" s="13"/>
      <c r="AD766" s="13"/>
      <c r="AE766" s="13"/>
      <c r="AF766" s="13"/>
      <c r="AG766" s="13"/>
      <c r="AH766" s="13"/>
      <c r="AI766" s="13"/>
      <c r="AJ766" s="13"/>
      <c r="AL766" s="13"/>
      <c r="AN766" s="13"/>
      <c r="AO766" s="13"/>
      <c r="AP766" s="13"/>
      <c r="AQ766" s="13"/>
    </row>
    <row r="767" spans="1:50" ht="12" customHeight="1" x14ac:dyDescent="0.25">
      <c r="A767" s="48">
        <v>1021</v>
      </c>
      <c r="B767" s="48" t="s">
        <v>4755</v>
      </c>
      <c r="C767" s="48" t="s">
        <v>7464</v>
      </c>
      <c r="D767" s="48" t="s">
        <v>450</v>
      </c>
      <c r="E767" s="62">
        <v>40.414999999999999</v>
      </c>
      <c r="F767" s="62">
        <v>14.992000000000001</v>
      </c>
      <c r="G767" s="63">
        <v>-750</v>
      </c>
      <c r="H767" s="63"/>
      <c r="R767" s="39"/>
      <c r="S767" s="39"/>
      <c r="T767" s="13"/>
      <c r="U767" s="13"/>
      <c r="V767" s="13"/>
      <c r="Y767" s="13"/>
      <c r="Z767" s="13"/>
      <c r="AA767" s="13"/>
      <c r="AB767" s="13"/>
      <c r="AC767" s="13"/>
      <c r="AD767" s="13"/>
      <c r="AE767" s="13"/>
      <c r="AF767" s="13"/>
      <c r="AG767" s="13"/>
      <c r="AH767" s="13"/>
      <c r="AI767" s="13"/>
      <c r="AJ767" s="13"/>
      <c r="AL767" s="13"/>
      <c r="AN767" s="13"/>
      <c r="AO767" s="13"/>
      <c r="AP767" s="13"/>
      <c r="AQ767" s="13"/>
    </row>
    <row r="768" spans="1:50" ht="12" customHeight="1" x14ac:dyDescent="0.25">
      <c r="A768" s="48">
        <v>1025</v>
      </c>
      <c r="B768" s="48" t="s">
        <v>8808</v>
      </c>
      <c r="C768" s="48" t="s">
        <v>8809</v>
      </c>
      <c r="D768" s="48" t="s">
        <v>450</v>
      </c>
      <c r="E768" s="62">
        <v>40.035657999999998</v>
      </c>
      <c r="F768" s="62">
        <v>15.282234000000001</v>
      </c>
      <c r="G768" s="63">
        <v>-750</v>
      </c>
      <c r="H768" s="63"/>
      <c r="R768" s="39"/>
      <c r="S768" s="39"/>
      <c r="T768" s="13"/>
      <c r="U768" s="13"/>
      <c r="V768" s="13"/>
      <c r="Y768" s="13"/>
      <c r="Z768" s="13"/>
      <c r="AA768" s="13"/>
      <c r="AB768" s="13"/>
      <c r="AC768" s="13"/>
      <c r="AD768" s="13"/>
      <c r="AE768" s="13"/>
      <c r="AF768" s="13"/>
      <c r="AG768" s="13"/>
      <c r="AH768" s="13"/>
      <c r="AI768" s="13"/>
      <c r="AJ768" s="13"/>
      <c r="AL768" s="13"/>
      <c r="AN768" s="13"/>
      <c r="AO768" s="13"/>
      <c r="AP768" s="13"/>
      <c r="AQ768" s="13"/>
    </row>
    <row r="769" spans="1:43" ht="12" customHeight="1" x14ac:dyDescent="0.25">
      <c r="A769" s="48">
        <v>1026</v>
      </c>
      <c r="B769" s="48" t="s">
        <v>4758</v>
      </c>
      <c r="C769" s="48" t="s">
        <v>4756</v>
      </c>
      <c r="D769" s="48" t="s">
        <v>450</v>
      </c>
      <c r="E769" s="62">
        <v>40.026788000000003</v>
      </c>
      <c r="F769" s="62">
        <v>15.294658999999999</v>
      </c>
      <c r="G769" s="63">
        <v>-750</v>
      </c>
      <c r="H769" s="63"/>
      <c r="R769" s="39"/>
      <c r="S769" s="39"/>
      <c r="T769" s="13"/>
      <c r="U769" s="13"/>
      <c r="V769" s="13"/>
      <c r="Y769" s="13"/>
      <c r="Z769" s="13"/>
      <c r="AA769" s="13"/>
      <c r="AB769" s="13"/>
      <c r="AC769" s="13"/>
      <c r="AD769" s="13"/>
      <c r="AE769" s="13"/>
      <c r="AF769" s="13"/>
      <c r="AG769" s="13"/>
      <c r="AH769" s="13"/>
      <c r="AI769" s="13"/>
      <c r="AJ769" s="13"/>
      <c r="AL769" s="13"/>
      <c r="AN769" s="13"/>
      <c r="AO769" s="13"/>
      <c r="AP769" s="13"/>
      <c r="AQ769" s="13"/>
    </row>
    <row r="770" spans="1:43" ht="12" customHeight="1" x14ac:dyDescent="0.25">
      <c r="A770" s="48">
        <v>1032</v>
      </c>
      <c r="C770" s="48" t="s">
        <v>8810</v>
      </c>
      <c r="D770" s="48" t="s">
        <v>450</v>
      </c>
      <c r="E770" s="62">
        <v>39.817810000000001</v>
      </c>
      <c r="F770" s="62">
        <v>15.781146</v>
      </c>
      <c r="G770" s="63">
        <v>-750</v>
      </c>
      <c r="H770" s="63"/>
      <c r="R770" s="39"/>
      <c r="S770" s="39"/>
      <c r="T770" s="13"/>
      <c r="U770" s="13"/>
      <c r="V770" s="13"/>
      <c r="Y770" s="13"/>
      <c r="Z770" s="13"/>
      <c r="AA770" s="13"/>
      <c r="AB770" s="13"/>
      <c r="AC770" s="13"/>
      <c r="AD770" s="13"/>
      <c r="AE770" s="13"/>
      <c r="AF770" s="13"/>
      <c r="AG770" s="13"/>
      <c r="AH770" s="13"/>
      <c r="AI770" s="13"/>
      <c r="AJ770" s="13"/>
      <c r="AL770" s="13"/>
      <c r="AN770" s="13"/>
      <c r="AO770" s="13"/>
      <c r="AP770" s="13"/>
      <c r="AQ770" s="13"/>
    </row>
    <row r="771" spans="1:43" ht="12" customHeight="1" x14ac:dyDescent="0.25">
      <c r="A771" s="48">
        <v>1033</v>
      </c>
      <c r="B771" s="48" t="s">
        <v>8811</v>
      </c>
      <c r="C771" s="48" t="s">
        <v>8812</v>
      </c>
      <c r="D771" s="48" t="s">
        <v>450</v>
      </c>
      <c r="E771" s="62">
        <v>39.775272000000001</v>
      </c>
      <c r="F771" s="62">
        <v>15.789572</v>
      </c>
      <c r="G771" s="63">
        <v>-750</v>
      </c>
      <c r="H771" s="63"/>
      <c r="R771" s="39"/>
      <c r="S771" s="39"/>
      <c r="T771" s="13"/>
      <c r="U771" s="13"/>
      <c r="V771" s="13"/>
      <c r="Y771" s="13"/>
      <c r="Z771" s="13"/>
      <c r="AA771" s="13"/>
      <c r="AB771" s="13"/>
      <c r="AC771" s="13"/>
      <c r="AD771" s="13"/>
      <c r="AE771" s="13"/>
      <c r="AF771" s="13"/>
      <c r="AG771" s="13"/>
      <c r="AH771" s="13"/>
      <c r="AI771" s="13"/>
      <c r="AJ771" s="13"/>
      <c r="AL771" s="13"/>
      <c r="AN771" s="13"/>
      <c r="AO771" s="13"/>
      <c r="AP771" s="13"/>
      <c r="AQ771" s="13"/>
    </row>
    <row r="772" spans="1:43" ht="12" customHeight="1" x14ac:dyDescent="0.25">
      <c r="A772" s="48">
        <v>1039</v>
      </c>
      <c r="B772" s="48" t="s">
        <v>8813</v>
      </c>
      <c r="C772" s="48" t="s">
        <v>8814</v>
      </c>
      <c r="D772" s="48" t="s">
        <v>450</v>
      </c>
      <c r="E772" s="62">
        <v>39.027943999999998</v>
      </c>
      <c r="F772" s="62">
        <v>16.094553999999999</v>
      </c>
      <c r="G772" s="63">
        <v>-750</v>
      </c>
      <c r="H772" s="63"/>
      <c r="R772" s="39"/>
      <c r="S772" s="39"/>
      <c r="T772" s="13"/>
      <c r="U772" s="13"/>
      <c r="V772" s="13"/>
      <c r="Y772" s="13"/>
      <c r="Z772" s="13"/>
      <c r="AA772" s="13"/>
      <c r="AB772" s="13"/>
      <c r="AC772" s="13"/>
      <c r="AD772" s="13"/>
      <c r="AE772" s="13"/>
      <c r="AF772" s="13"/>
      <c r="AG772" s="13"/>
      <c r="AH772" s="13"/>
      <c r="AI772" s="13"/>
      <c r="AJ772" s="13"/>
      <c r="AL772" s="13"/>
      <c r="AN772" s="13"/>
      <c r="AO772" s="13"/>
      <c r="AP772" s="13"/>
      <c r="AQ772" s="13"/>
    </row>
    <row r="773" spans="1:43" ht="12" customHeight="1" x14ac:dyDescent="0.25">
      <c r="A773" s="48">
        <v>1049</v>
      </c>
      <c r="C773" s="48" t="s">
        <v>8815</v>
      </c>
      <c r="D773" s="48" t="s">
        <v>450</v>
      </c>
      <c r="E773" s="62">
        <v>38.545000000000002</v>
      </c>
      <c r="F773" s="62">
        <v>15.920999999999999</v>
      </c>
      <c r="G773" s="63">
        <v>-750</v>
      </c>
      <c r="H773" s="63"/>
      <c r="R773" s="39"/>
      <c r="S773" s="39"/>
      <c r="T773" s="13"/>
      <c r="U773" s="13"/>
      <c r="V773" s="13"/>
      <c r="Y773" s="13"/>
      <c r="Z773" s="13"/>
      <c r="AA773" s="13"/>
      <c r="AB773" s="13"/>
      <c r="AC773" s="13"/>
      <c r="AD773" s="13"/>
      <c r="AE773" s="13"/>
      <c r="AF773" s="13"/>
      <c r="AG773" s="13"/>
      <c r="AH773" s="13"/>
      <c r="AI773" s="13"/>
      <c r="AJ773" s="13"/>
      <c r="AL773" s="13"/>
      <c r="AN773" s="13"/>
      <c r="AO773" s="13"/>
      <c r="AP773" s="13"/>
      <c r="AQ773" s="13"/>
    </row>
    <row r="774" spans="1:43" ht="12" customHeight="1" x14ac:dyDescent="0.25">
      <c r="A774" s="48">
        <v>1052</v>
      </c>
      <c r="B774" s="48" t="s">
        <v>668</v>
      </c>
      <c r="C774" s="48" t="s">
        <v>4779</v>
      </c>
      <c r="D774" s="48" t="s">
        <v>450</v>
      </c>
      <c r="E774" s="62">
        <v>38.482100000000003</v>
      </c>
      <c r="F774" s="62">
        <v>15.988200000000001</v>
      </c>
      <c r="G774" s="63">
        <v>-750</v>
      </c>
      <c r="H774" s="63"/>
      <c r="R774" s="39"/>
      <c r="S774" s="39"/>
      <c r="T774" s="13"/>
      <c r="U774" s="13"/>
      <c r="V774" s="13"/>
      <c r="Y774" s="13"/>
      <c r="Z774" s="13"/>
      <c r="AA774" s="13"/>
      <c r="AB774" s="13"/>
      <c r="AC774" s="13"/>
      <c r="AD774" s="13"/>
      <c r="AE774" s="13"/>
      <c r="AF774" s="13"/>
      <c r="AG774" s="13"/>
      <c r="AH774" s="13"/>
      <c r="AI774" s="13"/>
      <c r="AJ774" s="13"/>
      <c r="AL774" s="13"/>
      <c r="AN774" s="13"/>
      <c r="AO774" s="13"/>
      <c r="AP774" s="13"/>
      <c r="AQ774" s="13"/>
    </row>
    <row r="775" spans="1:43" ht="12" customHeight="1" x14ac:dyDescent="0.25">
      <c r="A775" s="48">
        <v>1053</v>
      </c>
      <c r="B775" s="48" t="s">
        <v>4373</v>
      </c>
      <c r="C775" s="48" t="s">
        <v>670</v>
      </c>
      <c r="D775" s="48" t="s">
        <v>450</v>
      </c>
      <c r="E775" s="62">
        <v>38.421553000000003</v>
      </c>
      <c r="F775" s="62">
        <v>15.871136999999999</v>
      </c>
      <c r="G775" s="63">
        <v>-750</v>
      </c>
      <c r="H775" s="63"/>
      <c r="R775" s="39"/>
      <c r="S775" s="39"/>
      <c r="T775" s="13"/>
      <c r="U775" s="13"/>
      <c r="V775" s="13"/>
      <c r="Y775" s="13"/>
      <c r="Z775" s="13"/>
      <c r="AA775" s="13"/>
      <c r="AB775" s="13"/>
      <c r="AC775" s="13"/>
      <c r="AD775" s="13"/>
      <c r="AE775" s="13"/>
      <c r="AF775" s="13"/>
      <c r="AG775" s="13"/>
      <c r="AH775" s="13"/>
      <c r="AI775" s="13"/>
      <c r="AJ775" s="13"/>
      <c r="AL775" s="13"/>
      <c r="AN775" s="13"/>
      <c r="AO775" s="13"/>
      <c r="AP775" s="13"/>
      <c r="AQ775" s="13"/>
    </row>
    <row r="776" spans="1:43" ht="12" customHeight="1" x14ac:dyDescent="0.25">
      <c r="A776" s="48">
        <v>1058</v>
      </c>
      <c r="B776" s="48" t="s">
        <v>8816</v>
      </c>
      <c r="C776" s="48" t="s">
        <v>8817</v>
      </c>
      <c r="D776" s="48" t="s">
        <v>450</v>
      </c>
      <c r="E776" s="62">
        <v>38.259</v>
      </c>
      <c r="F776" s="62">
        <v>15.715</v>
      </c>
      <c r="G776" s="63">
        <v>-750</v>
      </c>
      <c r="H776" s="63"/>
      <c r="R776" s="39"/>
      <c r="S776" s="39"/>
      <c r="T776" s="13"/>
      <c r="U776" s="13"/>
      <c r="V776" s="13"/>
      <c r="Y776" s="13"/>
      <c r="Z776" s="13"/>
      <c r="AA776" s="13"/>
      <c r="AB776" s="13"/>
      <c r="AC776" s="13"/>
      <c r="AD776" s="13"/>
      <c r="AE776" s="13"/>
      <c r="AF776" s="13"/>
      <c r="AG776" s="13"/>
      <c r="AH776" s="13"/>
      <c r="AI776" s="13"/>
      <c r="AJ776" s="13"/>
      <c r="AL776" s="13"/>
      <c r="AN776" s="13"/>
      <c r="AO776" s="13"/>
      <c r="AP776" s="13"/>
      <c r="AQ776" s="13"/>
    </row>
    <row r="777" spans="1:43" ht="12" customHeight="1" x14ac:dyDescent="0.25">
      <c r="A777" s="48">
        <v>1069</v>
      </c>
      <c r="B777" s="48" t="s">
        <v>679</v>
      </c>
      <c r="C777" s="48" t="s">
        <v>680</v>
      </c>
      <c r="D777" s="48" t="s">
        <v>450</v>
      </c>
      <c r="E777" s="62">
        <v>38.207700000000003</v>
      </c>
      <c r="F777" s="62">
        <v>16.236799999999999</v>
      </c>
      <c r="G777" s="63">
        <v>-750</v>
      </c>
      <c r="H777" s="63"/>
      <c r="R777" s="39"/>
      <c r="S777" s="39"/>
      <c r="T777" s="13"/>
      <c r="U777" s="13"/>
      <c r="V777" s="13"/>
      <c r="Y777" s="13"/>
      <c r="Z777" s="13"/>
      <c r="AA777" s="13"/>
      <c r="AB777" s="13"/>
      <c r="AC777" s="13"/>
      <c r="AD777" s="13"/>
      <c r="AE777" s="13"/>
      <c r="AF777" s="13"/>
      <c r="AG777" s="13"/>
      <c r="AH777" s="13"/>
      <c r="AI777" s="13"/>
      <c r="AJ777" s="13"/>
      <c r="AL777" s="13"/>
      <c r="AN777" s="13"/>
      <c r="AO777" s="13"/>
      <c r="AP777" s="13"/>
      <c r="AQ777" s="13"/>
    </row>
    <row r="778" spans="1:43" ht="12" customHeight="1" x14ac:dyDescent="0.25">
      <c r="A778" s="48">
        <v>1071</v>
      </c>
      <c r="B778" s="48" t="s">
        <v>8818</v>
      </c>
      <c r="C778" s="48" t="s">
        <v>8819</v>
      </c>
      <c r="D778" s="48" t="s">
        <v>450</v>
      </c>
      <c r="E778" s="62">
        <v>38.318165999999998</v>
      </c>
      <c r="F778" s="62">
        <v>16.413143000000002</v>
      </c>
      <c r="G778" s="63">
        <v>-750</v>
      </c>
      <c r="H778" s="63"/>
      <c r="R778" s="39"/>
      <c r="S778" s="39"/>
      <c r="T778" s="13"/>
      <c r="U778" s="13"/>
      <c r="V778" s="13"/>
      <c r="Y778" s="13"/>
      <c r="Z778" s="13"/>
      <c r="AA778" s="13"/>
      <c r="AB778" s="13"/>
      <c r="AC778" s="13"/>
      <c r="AD778" s="13"/>
      <c r="AE778" s="13"/>
      <c r="AF778" s="13"/>
      <c r="AG778" s="13"/>
      <c r="AH778" s="13"/>
      <c r="AI778" s="13"/>
      <c r="AJ778" s="13"/>
      <c r="AL778" s="13"/>
      <c r="AN778" s="13"/>
      <c r="AO778" s="13"/>
      <c r="AP778" s="13"/>
      <c r="AQ778" s="13"/>
    </row>
    <row r="779" spans="1:43" ht="12" customHeight="1" x14ac:dyDescent="0.25">
      <c r="A779" s="48">
        <v>1072</v>
      </c>
      <c r="B779" s="48" t="s">
        <v>8820</v>
      </c>
      <c r="C779" s="48" t="s">
        <v>683</v>
      </c>
      <c r="D779" s="48" t="s">
        <v>450</v>
      </c>
      <c r="E779" s="62">
        <v>38.445399999999999</v>
      </c>
      <c r="F779" s="62">
        <v>16.578700000000001</v>
      </c>
      <c r="G779" s="63">
        <v>-750</v>
      </c>
      <c r="H779" s="63"/>
      <c r="R779" s="39"/>
      <c r="S779" s="39"/>
      <c r="T779" s="13"/>
      <c r="U779" s="13"/>
      <c r="V779" s="13"/>
      <c r="Y779" s="13"/>
      <c r="Z779" s="13"/>
      <c r="AA779" s="13"/>
      <c r="AB779" s="13"/>
      <c r="AC779" s="13"/>
      <c r="AD779" s="13"/>
      <c r="AE779" s="13"/>
      <c r="AF779" s="13"/>
      <c r="AG779" s="13"/>
      <c r="AH779" s="13"/>
      <c r="AI779" s="13"/>
      <c r="AJ779" s="13"/>
      <c r="AL779" s="13"/>
      <c r="AN779" s="13"/>
      <c r="AO779" s="13"/>
      <c r="AP779" s="13"/>
      <c r="AQ779" s="13"/>
    </row>
    <row r="780" spans="1:43" ht="12" customHeight="1" x14ac:dyDescent="0.25">
      <c r="A780" s="48">
        <v>1080</v>
      </c>
      <c r="C780" s="48" t="s">
        <v>8821</v>
      </c>
      <c r="D780" s="48" t="s">
        <v>450</v>
      </c>
      <c r="E780" s="62">
        <v>38.95411</v>
      </c>
      <c r="F780" s="62">
        <v>17.168690000000002</v>
      </c>
      <c r="G780" s="63">
        <v>-750</v>
      </c>
      <c r="H780" s="63"/>
      <c r="R780" s="39"/>
      <c r="S780" s="39"/>
      <c r="T780" s="13"/>
      <c r="U780" s="13"/>
      <c r="V780" s="13"/>
      <c r="Y780" s="13"/>
      <c r="Z780" s="13"/>
      <c r="AA780" s="13"/>
      <c r="AB780" s="13"/>
      <c r="AC780" s="13"/>
      <c r="AD780" s="13"/>
      <c r="AE780" s="13"/>
      <c r="AF780" s="13"/>
      <c r="AG780" s="13"/>
      <c r="AH780" s="13"/>
      <c r="AI780" s="13"/>
      <c r="AJ780" s="13"/>
      <c r="AL780" s="13"/>
      <c r="AN780" s="13"/>
      <c r="AO780" s="13"/>
      <c r="AP780" s="13"/>
      <c r="AQ780" s="13"/>
    </row>
    <row r="781" spans="1:43" ht="12" customHeight="1" x14ac:dyDescent="0.25">
      <c r="A781" s="48">
        <v>1082</v>
      </c>
      <c r="B781" s="48" t="s">
        <v>8822</v>
      </c>
      <c r="C781" s="48" t="s">
        <v>8823</v>
      </c>
      <c r="D781" s="48" t="s">
        <v>450</v>
      </c>
      <c r="E781" s="62">
        <v>39.085538999999997</v>
      </c>
      <c r="F781" s="62">
        <v>17.126348</v>
      </c>
      <c r="G781" s="63">
        <v>-750</v>
      </c>
      <c r="H781" s="63"/>
      <c r="R781" s="39"/>
      <c r="S781" s="39"/>
      <c r="T781" s="13"/>
      <c r="U781" s="13"/>
      <c r="V781" s="13"/>
      <c r="Y781" s="13"/>
      <c r="Z781" s="13"/>
      <c r="AA781" s="13"/>
      <c r="AB781" s="13"/>
      <c r="AC781" s="13"/>
      <c r="AD781" s="13"/>
      <c r="AE781" s="13"/>
      <c r="AF781" s="13"/>
      <c r="AG781" s="13"/>
      <c r="AH781" s="13"/>
      <c r="AI781" s="13"/>
      <c r="AJ781" s="13"/>
      <c r="AL781" s="13"/>
      <c r="AN781" s="13"/>
      <c r="AO781" s="13"/>
      <c r="AP781" s="13"/>
      <c r="AQ781" s="13"/>
    </row>
    <row r="782" spans="1:43" ht="12" customHeight="1" x14ac:dyDescent="0.25">
      <c r="A782" s="48">
        <v>1084</v>
      </c>
      <c r="B782" s="48" t="s">
        <v>8824</v>
      </c>
      <c r="C782" s="48" t="s">
        <v>8825</v>
      </c>
      <c r="D782" s="48" t="s">
        <v>450</v>
      </c>
      <c r="E782" s="62">
        <v>39.370148999999998</v>
      </c>
      <c r="F782" s="62">
        <v>17.140861000000001</v>
      </c>
      <c r="G782" s="63">
        <v>-750</v>
      </c>
      <c r="H782" s="63"/>
      <c r="R782" s="39"/>
      <c r="S782" s="39"/>
      <c r="T782" s="13"/>
      <c r="U782" s="13"/>
      <c r="V782" s="13"/>
      <c r="Y782" s="13"/>
      <c r="Z782" s="13"/>
      <c r="AA782" s="13"/>
      <c r="AB782" s="13"/>
      <c r="AC782" s="13"/>
      <c r="AD782" s="13"/>
      <c r="AE782" s="13"/>
      <c r="AF782" s="13"/>
      <c r="AG782" s="13"/>
      <c r="AH782" s="13"/>
      <c r="AI782" s="13"/>
      <c r="AJ782" s="13"/>
      <c r="AL782" s="13"/>
      <c r="AN782" s="13"/>
      <c r="AO782" s="13"/>
      <c r="AP782" s="13"/>
      <c r="AQ782" s="13"/>
    </row>
    <row r="783" spans="1:43" ht="12" customHeight="1" x14ac:dyDescent="0.25">
      <c r="A783" s="48">
        <v>1085</v>
      </c>
      <c r="B783" s="48" t="s">
        <v>8826</v>
      </c>
      <c r="C783" s="48" t="s">
        <v>8827</v>
      </c>
      <c r="D783" s="48" t="s">
        <v>450</v>
      </c>
      <c r="E783" s="62">
        <v>39.396540000000002</v>
      </c>
      <c r="F783" s="62">
        <v>17.146599999999999</v>
      </c>
      <c r="G783" s="63">
        <v>-750</v>
      </c>
      <c r="H783" s="63"/>
      <c r="S783" s="39"/>
      <c r="T783" s="13"/>
      <c r="U783" s="13"/>
      <c r="V783" s="13"/>
      <c r="Y783" s="13"/>
      <c r="Z783" s="13"/>
      <c r="AA783" s="13"/>
      <c r="AB783" s="13"/>
      <c r="AC783" s="13"/>
      <c r="AD783" s="13"/>
      <c r="AE783" s="13"/>
      <c r="AF783" s="13"/>
      <c r="AG783" s="13"/>
      <c r="AH783" s="13"/>
      <c r="AI783" s="13"/>
      <c r="AJ783" s="13"/>
      <c r="AL783" s="13"/>
      <c r="AN783" s="13"/>
      <c r="AO783" s="13"/>
      <c r="AP783" s="13"/>
      <c r="AQ783" s="13"/>
    </row>
    <row r="784" spans="1:43" ht="12" customHeight="1" x14ac:dyDescent="0.25">
      <c r="A784" s="48">
        <v>1097</v>
      </c>
      <c r="B784" s="48" t="s">
        <v>8828</v>
      </c>
      <c r="C784" s="48" t="s">
        <v>8829</v>
      </c>
      <c r="D784" s="48" t="s">
        <v>450</v>
      </c>
      <c r="E784" s="62">
        <v>40.165799999999997</v>
      </c>
      <c r="F784" s="62">
        <v>16.668199999999999</v>
      </c>
      <c r="G784" s="63">
        <v>-750</v>
      </c>
      <c r="H784" s="63"/>
      <c r="R784" s="39"/>
      <c r="S784" s="39"/>
      <c r="T784" s="13"/>
      <c r="U784" s="13"/>
      <c r="V784" s="13"/>
      <c r="Y784" s="13"/>
      <c r="Z784" s="13"/>
      <c r="AA784" s="13"/>
      <c r="AB784" s="13"/>
      <c r="AC784" s="13"/>
      <c r="AD784" s="13"/>
      <c r="AE784" s="13"/>
      <c r="AF784" s="13"/>
      <c r="AG784" s="13"/>
      <c r="AH784" s="13"/>
      <c r="AI784" s="13"/>
      <c r="AJ784" s="13"/>
      <c r="AL784" s="13"/>
      <c r="AN784" s="13"/>
      <c r="AO784" s="13"/>
      <c r="AP784" s="13"/>
      <c r="AQ784" s="13"/>
    </row>
    <row r="785" spans="1:44" ht="12" customHeight="1" x14ac:dyDescent="0.25">
      <c r="A785" s="48">
        <v>1099</v>
      </c>
      <c r="B785" s="48" t="s">
        <v>697</v>
      </c>
      <c r="C785" s="48" t="s">
        <v>8830</v>
      </c>
      <c r="D785" s="48" t="s">
        <v>450</v>
      </c>
      <c r="E785" s="62">
        <v>40.372799999999998</v>
      </c>
      <c r="F785" s="62">
        <v>16.8352</v>
      </c>
      <c r="G785" s="63">
        <v>-750</v>
      </c>
      <c r="H785" s="63"/>
      <c r="N785" s="38"/>
      <c r="R785" s="39"/>
      <c r="S785" s="39"/>
      <c r="T785" s="13"/>
      <c r="U785" s="13"/>
      <c r="V785" s="13"/>
      <c r="Y785" s="13"/>
      <c r="Z785" s="13"/>
      <c r="AA785" s="13"/>
      <c r="AB785" s="13"/>
      <c r="AC785" s="13"/>
      <c r="AD785" s="13"/>
      <c r="AE785" s="13"/>
      <c r="AF785" s="13"/>
      <c r="AG785" s="13"/>
      <c r="AH785" s="13"/>
      <c r="AI785" s="13"/>
      <c r="AJ785" s="13"/>
      <c r="AL785" s="13"/>
      <c r="AN785" s="13"/>
      <c r="AO785" s="13"/>
      <c r="AP785" s="13"/>
      <c r="AQ785" s="13"/>
    </row>
    <row r="786" spans="1:44" ht="12" customHeight="1" x14ac:dyDescent="0.25">
      <c r="A786" s="48">
        <v>1100</v>
      </c>
      <c r="B786" s="48" t="s">
        <v>8831</v>
      </c>
      <c r="C786" s="48" t="s">
        <v>8832</v>
      </c>
      <c r="D786" s="48" t="s">
        <v>450</v>
      </c>
      <c r="E786" s="62">
        <v>40.472031999999999</v>
      </c>
      <c r="F786" s="62">
        <v>17.228144</v>
      </c>
      <c r="G786" s="63">
        <v>-750</v>
      </c>
      <c r="H786" s="63"/>
      <c r="J786" s="13" t="s">
        <v>39</v>
      </c>
      <c r="R786" s="39"/>
      <c r="S786" s="39"/>
      <c r="T786" s="13"/>
      <c r="U786" s="13"/>
      <c r="V786" s="13"/>
      <c r="Y786" s="13"/>
      <c r="Z786" s="13"/>
      <c r="AA786" s="13"/>
      <c r="AB786" s="13"/>
      <c r="AC786" s="13"/>
      <c r="AD786" s="13"/>
      <c r="AE786" s="13"/>
      <c r="AF786" s="13"/>
      <c r="AG786" s="13"/>
      <c r="AH786" s="13"/>
      <c r="AI786" s="13"/>
      <c r="AJ786" s="13"/>
      <c r="AL786" s="13"/>
      <c r="AN786" s="13"/>
      <c r="AO786" s="13"/>
      <c r="AP786" s="13"/>
      <c r="AQ786" s="13"/>
    </row>
    <row r="787" spans="1:44" ht="12" customHeight="1" x14ac:dyDescent="0.25">
      <c r="A787" s="48">
        <v>1105</v>
      </c>
      <c r="B787" s="48" t="s">
        <v>705</v>
      </c>
      <c r="C787" s="48" t="s">
        <v>706</v>
      </c>
      <c r="D787" s="48" t="s">
        <v>450</v>
      </c>
      <c r="E787" s="62">
        <v>40.257060000000003</v>
      </c>
      <c r="F787" s="62">
        <v>17.896215000000002</v>
      </c>
      <c r="G787" s="63">
        <v>-750</v>
      </c>
      <c r="H787" s="63"/>
      <c r="R787" s="39"/>
      <c r="S787" s="39"/>
      <c r="T787" s="13"/>
      <c r="U787" s="13"/>
      <c r="V787" s="13"/>
      <c r="Y787" s="13"/>
      <c r="Z787" s="13"/>
      <c r="AA787" s="13"/>
      <c r="AB787" s="13"/>
      <c r="AC787" s="13"/>
      <c r="AD787" s="13"/>
      <c r="AE787" s="13"/>
      <c r="AF787" s="13"/>
      <c r="AG787" s="13"/>
      <c r="AH787" s="13"/>
      <c r="AI787" s="13"/>
      <c r="AJ787" s="13"/>
      <c r="AL787" s="13"/>
      <c r="AN787" s="13"/>
      <c r="AO787" s="13"/>
      <c r="AP787" s="13"/>
      <c r="AQ787" s="13"/>
    </row>
    <row r="788" spans="1:44" ht="12" customHeight="1" x14ac:dyDescent="0.25">
      <c r="A788" s="48">
        <v>1106</v>
      </c>
      <c r="B788" s="48" t="s">
        <v>8833</v>
      </c>
      <c r="C788" s="48" t="s">
        <v>8834</v>
      </c>
      <c r="D788" s="48" t="s">
        <v>450</v>
      </c>
      <c r="E788" s="62">
        <v>40.137045999999998</v>
      </c>
      <c r="F788" s="62">
        <v>17.983673</v>
      </c>
      <c r="G788" s="63">
        <v>-750</v>
      </c>
      <c r="H788" s="63"/>
      <c r="R788" s="39"/>
      <c r="S788" s="39"/>
      <c r="T788" s="13"/>
      <c r="U788" s="13"/>
      <c r="V788" s="13"/>
      <c r="Y788" s="13"/>
      <c r="Z788" s="13"/>
      <c r="AA788" s="13"/>
      <c r="AB788" s="13"/>
      <c r="AC788" s="13"/>
      <c r="AD788" s="13"/>
      <c r="AE788" s="13"/>
      <c r="AF788" s="13"/>
      <c r="AG788" s="13"/>
      <c r="AH788" s="13"/>
      <c r="AI788" s="13"/>
      <c r="AJ788" s="13"/>
      <c r="AL788" s="13"/>
      <c r="AN788" s="13"/>
      <c r="AO788" s="13"/>
      <c r="AP788" s="13"/>
      <c r="AQ788" s="13"/>
    </row>
    <row r="789" spans="1:44" ht="12" customHeight="1" x14ac:dyDescent="0.25">
      <c r="A789" s="48">
        <v>1107</v>
      </c>
      <c r="B789" s="48" t="s">
        <v>8835</v>
      </c>
      <c r="C789" s="48" t="s">
        <v>8836</v>
      </c>
      <c r="D789" s="48" t="s">
        <v>450</v>
      </c>
      <c r="E789" s="62">
        <v>40.054412999999997</v>
      </c>
      <c r="F789" s="62">
        <v>17.979931000000001</v>
      </c>
      <c r="G789" s="63">
        <v>-750</v>
      </c>
      <c r="H789" s="63"/>
      <c r="R789" s="39"/>
      <c r="S789" s="39"/>
      <c r="T789" s="13"/>
      <c r="U789" s="13"/>
      <c r="V789" s="13"/>
      <c r="Y789" s="13"/>
      <c r="Z789" s="13"/>
      <c r="AA789" s="13"/>
      <c r="AB789" s="13"/>
      <c r="AC789" s="13"/>
      <c r="AD789" s="13"/>
      <c r="AE789" s="13"/>
      <c r="AF789" s="13"/>
      <c r="AG789" s="13"/>
      <c r="AH789" s="13"/>
      <c r="AI789" s="13"/>
      <c r="AJ789" s="13"/>
      <c r="AL789" s="13"/>
      <c r="AN789" s="13"/>
      <c r="AO789" s="13"/>
      <c r="AP789" s="13"/>
      <c r="AQ789" s="13"/>
    </row>
    <row r="790" spans="1:44" ht="12" customHeight="1" x14ac:dyDescent="0.25">
      <c r="A790" s="48">
        <v>1110</v>
      </c>
      <c r="B790" s="48" t="s">
        <v>8837</v>
      </c>
      <c r="C790" s="48" t="s">
        <v>8838</v>
      </c>
      <c r="D790" s="48" t="s">
        <v>450</v>
      </c>
      <c r="E790" s="62">
        <v>39.792157000000003</v>
      </c>
      <c r="F790" s="62">
        <v>18.362674999999999</v>
      </c>
      <c r="G790" s="63">
        <v>-750</v>
      </c>
      <c r="H790" s="63"/>
      <c r="P790" s="38"/>
      <c r="R790" s="39"/>
      <c r="S790" s="39"/>
      <c r="T790" s="13"/>
      <c r="U790" s="13"/>
      <c r="V790" s="13"/>
      <c r="Y790" s="13"/>
      <c r="Z790" s="13"/>
      <c r="AA790" s="13"/>
      <c r="AB790" s="13"/>
      <c r="AC790" s="13"/>
      <c r="AD790" s="13"/>
      <c r="AE790" s="13"/>
      <c r="AF790" s="13"/>
      <c r="AG790" s="13"/>
      <c r="AH790" s="13"/>
      <c r="AI790" s="13"/>
      <c r="AJ790" s="13"/>
      <c r="AL790" s="13"/>
      <c r="AN790" s="13"/>
      <c r="AO790" s="13"/>
      <c r="AP790" s="13"/>
      <c r="AQ790" s="13"/>
    </row>
    <row r="791" spans="1:44" ht="12" customHeight="1" x14ac:dyDescent="0.25">
      <c r="A791" s="48">
        <v>1113</v>
      </c>
      <c r="C791" s="48" t="s">
        <v>8839</v>
      </c>
      <c r="D791" s="48" t="s">
        <v>712</v>
      </c>
      <c r="E791" s="62">
        <v>38.145128999999997</v>
      </c>
      <c r="F791" s="62">
        <v>15.536584</v>
      </c>
      <c r="G791" s="63">
        <v>-750</v>
      </c>
      <c r="H791" s="63"/>
      <c r="R791" s="39"/>
      <c r="S791" s="39"/>
      <c r="T791" s="13"/>
      <c r="U791" s="13"/>
      <c r="V791" s="13"/>
      <c r="Y791" s="13"/>
      <c r="Z791" s="13"/>
      <c r="AA791" s="13"/>
      <c r="AB791" s="13"/>
      <c r="AC791" s="13"/>
      <c r="AD791" s="13"/>
      <c r="AE791" s="13"/>
      <c r="AF791" s="13"/>
      <c r="AG791" s="13"/>
      <c r="AH791" s="13"/>
      <c r="AI791" s="13"/>
      <c r="AJ791" s="13"/>
      <c r="AL791" s="13"/>
      <c r="AN791" s="13"/>
      <c r="AO791" s="13"/>
      <c r="AP791" s="13"/>
      <c r="AQ791" s="13"/>
    </row>
    <row r="792" spans="1:44" ht="12" customHeight="1" x14ac:dyDescent="0.25">
      <c r="A792" s="48">
        <v>1123</v>
      </c>
      <c r="B792" s="48" t="s">
        <v>8840</v>
      </c>
      <c r="C792" s="48" t="s">
        <v>8841</v>
      </c>
      <c r="D792" s="48" t="s">
        <v>712</v>
      </c>
      <c r="E792" s="62">
        <v>37.502400000000002</v>
      </c>
      <c r="F792" s="62">
        <v>15.087300000000001</v>
      </c>
      <c r="G792" s="63">
        <v>-750</v>
      </c>
      <c r="H792" s="63"/>
      <c r="R792" s="39"/>
      <c r="S792" s="39"/>
      <c r="T792" s="13"/>
      <c r="U792" s="13"/>
      <c r="V792" s="13"/>
      <c r="Y792" s="13"/>
      <c r="Z792" s="13"/>
      <c r="AA792" s="13"/>
      <c r="AB792" s="13"/>
      <c r="AC792" s="13"/>
      <c r="AD792" s="13"/>
      <c r="AE792" s="13"/>
      <c r="AF792" s="13"/>
      <c r="AG792" s="13"/>
      <c r="AH792" s="13"/>
      <c r="AI792" s="13"/>
      <c r="AJ792" s="13"/>
      <c r="AL792" s="13"/>
      <c r="AN792" s="13"/>
      <c r="AO792" s="13"/>
      <c r="AP792" s="13"/>
      <c r="AQ792" s="13"/>
      <c r="AR792" s="64"/>
    </row>
    <row r="793" spans="1:44" ht="12" customHeight="1" x14ac:dyDescent="0.25">
      <c r="A793" s="48">
        <v>1123.2</v>
      </c>
      <c r="B793" s="48" t="s">
        <v>8842</v>
      </c>
      <c r="C793" s="48" t="s">
        <v>8843</v>
      </c>
      <c r="D793" s="48" t="s">
        <v>712</v>
      </c>
      <c r="E793" s="62">
        <v>37.285499999999999</v>
      </c>
      <c r="F793" s="62">
        <v>14.997999999999999</v>
      </c>
      <c r="G793" s="63">
        <v>-750</v>
      </c>
      <c r="H793" s="63"/>
      <c r="Q793" s="38"/>
      <c r="R793" s="39"/>
      <c r="S793" s="39"/>
      <c r="T793" s="13"/>
      <c r="U793" s="13"/>
      <c r="V793" s="13"/>
      <c r="Y793" s="13"/>
      <c r="Z793" s="13"/>
      <c r="AA793" s="13"/>
      <c r="AB793" s="13"/>
      <c r="AC793" s="13"/>
      <c r="AD793" s="13"/>
      <c r="AE793" s="13"/>
      <c r="AF793" s="13"/>
      <c r="AG793" s="13"/>
      <c r="AH793" s="13"/>
      <c r="AI793" s="13"/>
      <c r="AJ793" s="13"/>
      <c r="AL793" s="13"/>
      <c r="AN793" s="13"/>
      <c r="AO793" s="13"/>
      <c r="AP793" s="13"/>
      <c r="AQ793" s="13"/>
    </row>
    <row r="794" spans="1:44" ht="12" customHeight="1" x14ac:dyDescent="0.25">
      <c r="A794" s="48">
        <v>1124</v>
      </c>
      <c r="C794" s="48" t="s">
        <v>8844</v>
      </c>
      <c r="D794" s="48" t="s">
        <v>712</v>
      </c>
      <c r="E794" s="62">
        <v>37.310011000000003</v>
      </c>
      <c r="F794" s="62">
        <v>15.132834000000001</v>
      </c>
      <c r="G794" s="63">
        <v>-750</v>
      </c>
      <c r="H794" s="63"/>
      <c r="N794" s="38"/>
      <c r="O794" s="38"/>
      <c r="P794" s="38"/>
      <c r="Q794" s="38"/>
      <c r="R794" s="39"/>
      <c r="S794" s="39"/>
      <c r="T794" s="13"/>
      <c r="U794" s="13"/>
      <c r="V794" s="13"/>
      <c r="Y794" s="13"/>
      <c r="Z794" s="13"/>
      <c r="AA794" s="13"/>
      <c r="AB794" s="13"/>
      <c r="AC794" s="13"/>
      <c r="AD794" s="13"/>
      <c r="AE794" s="13"/>
      <c r="AF794" s="13"/>
      <c r="AG794" s="13"/>
      <c r="AH794" s="13"/>
      <c r="AI794" s="13"/>
      <c r="AJ794" s="13"/>
      <c r="AL794" s="13"/>
      <c r="AN794" s="13"/>
      <c r="AO794" s="13"/>
      <c r="AP794" s="13"/>
      <c r="AQ794" s="13"/>
    </row>
    <row r="795" spans="1:44" ht="12" customHeight="1" x14ac:dyDescent="0.25">
      <c r="A795" s="48">
        <v>1126</v>
      </c>
      <c r="B795" s="48" t="s">
        <v>8845</v>
      </c>
      <c r="C795" s="48" t="s">
        <v>8846</v>
      </c>
      <c r="D795" s="48" t="s">
        <v>712</v>
      </c>
      <c r="E795" s="62">
        <v>37.205772000000003</v>
      </c>
      <c r="F795" s="62">
        <v>15.183740999999999</v>
      </c>
      <c r="G795" s="63">
        <v>-750</v>
      </c>
      <c r="H795" s="63"/>
      <c r="S795" s="39"/>
      <c r="T795" s="13"/>
      <c r="U795" s="13"/>
      <c r="V795" s="13"/>
      <c r="Y795" s="13"/>
      <c r="Z795" s="13"/>
      <c r="AA795" s="13"/>
      <c r="AB795" s="13"/>
      <c r="AC795" s="13"/>
      <c r="AD795" s="13"/>
      <c r="AE795" s="13"/>
      <c r="AF795" s="13"/>
      <c r="AG795" s="13"/>
      <c r="AH795" s="13"/>
      <c r="AI795" s="13"/>
      <c r="AJ795" s="13"/>
      <c r="AL795" s="13"/>
      <c r="AN795" s="13"/>
      <c r="AO795" s="13"/>
      <c r="AP795" s="13"/>
      <c r="AQ795" s="13"/>
    </row>
    <row r="796" spans="1:44" ht="12" customHeight="1" x14ac:dyDescent="0.25">
      <c r="A796" s="48">
        <v>1138</v>
      </c>
      <c r="B796" s="48" t="s">
        <v>5041</v>
      </c>
      <c r="C796" s="48" t="s">
        <v>5042</v>
      </c>
      <c r="D796" s="48" t="s">
        <v>712</v>
      </c>
      <c r="E796" s="62">
        <v>36.956110000000002</v>
      </c>
      <c r="F796" s="62">
        <v>15.214525</v>
      </c>
      <c r="G796" s="63">
        <v>-750</v>
      </c>
      <c r="H796" s="63"/>
      <c r="N796" s="38"/>
      <c r="O796" s="38"/>
      <c r="P796" s="38"/>
      <c r="S796" s="39"/>
      <c r="T796" s="13"/>
      <c r="U796" s="13"/>
      <c r="V796" s="13"/>
      <c r="Y796" s="13"/>
      <c r="Z796" s="13"/>
      <c r="AA796" s="13"/>
      <c r="AB796" s="13"/>
      <c r="AC796" s="13"/>
      <c r="AD796" s="13"/>
      <c r="AE796" s="13"/>
      <c r="AF796" s="13"/>
      <c r="AG796" s="13"/>
      <c r="AH796" s="13"/>
      <c r="AI796" s="13"/>
      <c r="AJ796" s="13"/>
      <c r="AL796" s="13"/>
      <c r="AN796" s="13"/>
      <c r="AO796" s="13"/>
      <c r="AP796" s="13"/>
      <c r="AQ796" s="13"/>
    </row>
    <row r="797" spans="1:44" ht="12" customHeight="1" x14ac:dyDescent="0.25">
      <c r="A797" s="48">
        <v>1140</v>
      </c>
      <c r="B797" s="48" t="s">
        <v>8847</v>
      </c>
      <c r="C797" s="48" t="s">
        <v>8848</v>
      </c>
      <c r="D797" s="48" t="s">
        <v>712</v>
      </c>
      <c r="E797" s="62">
        <v>36.842199999999998</v>
      </c>
      <c r="F797" s="62">
        <v>15.1075</v>
      </c>
      <c r="G797" s="63">
        <v>-750</v>
      </c>
      <c r="H797" s="63"/>
      <c r="N797" s="38"/>
      <c r="O797" s="38"/>
      <c r="R797" s="39"/>
      <c r="S797" s="39"/>
      <c r="T797" s="13"/>
      <c r="U797" s="13"/>
      <c r="V797" s="13"/>
      <c r="Y797" s="13"/>
      <c r="Z797" s="13"/>
      <c r="AA797" s="13"/>
      <c r="AB797" s="13"/>
      <c r="AC797" s="13"/>
      <c r="AD797" s="13"/>
      <c r="AE797" s="13"/>
      <c r="AF797" s="13"/>
      <c r="AG797" s="13"/>
      <c r="AH797" s="13"/>
      <c r="AI797" s="13"/>
      <c r="AJ797" s="13"/>
      <c r="AL797" s="13"/>
      <c r="AN797" s="13"/>
      <c r="AO797" s="13"/>
      <c r="AP797" s="13"/>
      <c r="AQ797" s="13"/>
    </row>
    <row r="798" spans="1:44" ht="12" customHeight="1" x14ac:dyDescent="0.25">
      <c r="A798" s="48">
        <v>1146</v>
      </c>
      <c r="B798" s="48" t="s">
        <v>8849</v>
      </c>
      <c r="C798" s="48" t="s">
        <v>8850</v>
      </c>
      <c r="D798" s="48" t="s">
        <v>712</v>
      </c>
      <c r="E798" s="62">
        <v>36.771000000000001</v>
      </c>
      <c r="F798" s="62">
        <v>14.593999999999999</v>
      </c>
      <c r="G798" s="63">
        <v>-750</v>
      </c>
      <c r="H798" s="63"/>
      <c r="S798" s="39"/>
      <c r="T798" s="13"/>
      <c r="U798" s="13"/>
      <c r="V798" s="13"/>
      <c r="Y798" s="13"/>
      <c r="Z798" s="13"/>
      <c r="AA798" s="13"/>
      <c r="AB798" s="13"/>
      <c r="AC798" s="13"/>
      <c r="AD798" s="13"/>
      <c r="AE798" s="13"/>
      <c r="AF798" s="13"/>
      <c r="AG798" s="13"/>
      <c r="AH798" s="13"/>
      <c r="AI798" s="13"/>
      <c r="AJ798" s="13"/>
      <c r="AL798" s="13"/>
      <c r="AN798" s="13"/>
      <c r="AO798" s="13"/>
      <c r="AP798" s="13"/>
      <c r="AQ798" s="13"/>
    </row>
    <row r="799" spans="1:44" ht="12" customHeight="1" x14ac:dyDescent="0.25">
      <c r="A799" s="48">
        <v>1154</v>
      </c>
      <c r="C799" s="48" t="s">
        <v>8851</v>
      </c>
      <c r="D799" s="48" t="s">
        <v>712</v>
      </c>
      <c r="E799" s="62">
        <v>37.084200000000003</v>
      </c>
      <c r="F799" s="62">
        <v>14.196999999999999</v>
      </c>
      <c r="G799" s="63">
        <v>-750</v>
      </c>
      <c r="H799" s="63"/>
      <c r="N799" s="38"/>
      <c r="O799" s="38"/>
      <c r="P799" s="38"/>
      <c r="R799" s="39"/>
      <c r="S799" s="39"/>
      <c r="T799" s="13"/>
      <c r="U799" s="13"/>
      <c r="V799" s="13"/>
      <c r="Y799" s="13"/>
      <c r="Z799" s="13"/>
      <c r="AA799" s="13"/>
      <c r="AB799" s="13"/>
      <c r="AC799" s="13"/>
      <c r="AD799" s="13"/>
      <c r="AE799" s="13"/>
      <c r="AF799" s="13"/>
      <c r="AG799" s="13"/>
      <c r="AH799" s="13"/>
      <c r="AI799" s="13"/>
      <c r="AJ799" s="13"/>
      <c r="AL799" s="13"/>
      <c r="AN799" s="13"/>
      <c r="AO799" s="13"/>
      <c r="AP799" s="13"/>
      <c r="AQ799" s="13"/>
    </row>
    <row r="800" spans="1:44" ht="12" customHeight="1" x14ac:dyDescent="0.25">
      <c r="A800" s="48">
        <v>1155</v>
      </c>
      <c r="B800" s="48" t="s">
        <v>8852</v>
      </c>
      <c r="C800" s="48" t="s">
        <v>8853</v>
      </c>
      <c r="D800" s="48" t="s">
        <v>712</v>
      </c>
      <c r="E800" s="62">
        <v>37.100200999999998</v>
      </c>
      <c r="F800" s="62">
        <v>14.138661000000001</v>
      </c>
      <c r="G800" s="63">
        <v>-750</v>
      </c>
      <c r="H800" s="63"/>
      <c r="R800" s="39"/>
      <c r="S800" s="39"/>
      <c r="T800" s="13"/>
      <c r="U800" s="13"/>
      <c r="V800" s="13"/>
      <c r="Y800" s="13"/>
      <c r="Z800" s="13"/>
      <c r="AA800" s="13"/>
      <c r="AB800" s="13"/>
      <c r="AC800" s="13"/>
      <c r="AD800" s="13"/>
      <c r="AE800" s="13"/>
      <c r="AF800" s="13"/>
      <c r="AG800" s="13"/>
      <c r="AH800" s="13"/>
      <c r="AI800" s="13"/>
      <c r="AJ800" s="13"/>
      <c r="AL800" s="13"/>
      <c r="AN800" s="13"/>
      <c r="AO800" s="13"/>
      <c r="AP800" s="13"/>
      <c r="AQ800" s="13"/>
    </row>
    <row r="801" spans="1:43" ht="12" customHeight="1" x14ac:dyDescent="0.25">
      <c r="A801" s="48">
        <v>1158</v>
      </c>
      <c r="C801" s="48" t="s">
        <v>8854</v>
      </c>
      <c r="D801" s="48" t="s">
        <v>712</v>
      </c>
      <c r="E801" s="62">
        <v>37.101999999999997</v>
      </c>
      <c r="F801" s="62">
        <v>13.881</v>
      </c>
      <c r="G801" s="63">
        <v>-750</v>
      </c>
      <c r="H801" s="63"/>
      <c r="N801" s="38"/>
      <c r="O801" s="38"/>
      <c r="P801" s="38"/>
      <c r="R801" s="39"/>
      <c r="S801" s="39"/>
      <c r="T801" s="13"/>
      <c r="U801" s="13"/>
      <c r="V801" s="13"/>
      <c r="Y801" s="13"/>
      <c r="Z801" s="13"/>
      <c r="AA801" s="13"/>
      <c r="AB801" s="13"/>
      <c r="AC801" s="13"/>
      <c r="AD801" s="13"/>
      <c r="AE801" s="13"/>
      <c r="AF801" s="13"/>
      <c r="AG801" s="13"/>
      <c r="AH801" s="13"/>
      <c r="AI801" s="13"/>
      <c r="AJ801" s="13"/>
      <c r="AL801" s="13"/>
      <c r="AN801" s="13"/>
      <c r="AO801" s="13"/>
      <c r="AP801" s="13"/>
      <c r="AQ801" s="13"/>
    </row>
    <row r="802" spans="1:43" ht="12" customHeight="1" x14ac:dyDescent="0.25">
      <c r="A802" s="48">
        <v>1160</v>
      </c>
      <c r="C802" s="48" t="s">
        <v>8855</v>
      </c>
      <c r="D802" s="48" t="s">
        <v>712</v>
      </c>
      <c r="E802" s="62">
        <v>37.144488000000003</v>
      </c>
      <c r="F802" s="62">
        <v>13.780018999999999</v>
      </c>
      <c r="G802" s="63">
        <v>-750</v>
      </c>
      <c r="H802" s="63"/>
      <c r="N802" s="38"/>
      <c r="O802" s="38"/>
      <c r="P802" s="38"/>
      <c r="R802" s="39"/>
      <c r="S802" s="39"/>
      <c r="T802" s="13"/>
      <c r="U802" s="13"/>
      <c r="V802" s="13"/>
      <c r="Y802" s="13"/>
      <c r="Z802" s="13"/>
      <c r="AA802" s="13"/>
      <c r="AB802" s="13"/>
      <c r="AC802" s="13"/>
      <c r="AD802" s="13"/>
      <c r="AE802" s="13"/>
      <c r="AF802" s="13"/>
      <c r="AG802" s="13"/>
      <c r="AH802" s="13"/>
      <c r="AI802" s="13"/>
      <c r="AJ802" s="13"/>
      <c r="AL802" s="13"/>
      <c r="AN802" s="13"/>
      <c r="AO802" s="13"/>
      <c r="AP802" s="13"/>
      <c r="AQ802" s="13"/>
    </row>
    <row r="803" spans="1:43" ht="12" customHeight="1" x14ac:dyDescent="0.25">
      <c r="A803" s="48">
        <v>1166</v>
      </c>
      <c r="B803" s="48" t="s">
        <v>768</v>
      </c>
      <c r="C803" s="48" t="s">
        <v>8856</v>
      </c>
      <c r="D803" s="48" t="s">
        <v>712</v>
      </c>
      <c r="E803" s="62">
        <v>37.393700000000003</v>
      </c>
      <c r="F803" s="62">
        <v>13.28</v>
      </c>
      <c r="G803" s="63">
        <v>-750</v>
      </c>
      <c r="H803" s="63"/>
      <c r="R803" s="39"/>
      <c r="S803" s="39"/>
      <c r="T803" s="13"/>
      <c r="U803" s="13"/>
      <c r="V803" s="13"/>
      <c r="Y803" s="13"/>
      <c r="Z803" s="13"/>
      <c r="AA803" s="13"/>
      <c r="AB803" s="13"/>
      <c r="AC803" s="13"/>
      <c r="AD803" s="13"/>
      <c r="AE803" s="13"/>
      <c r="AF803" s="13"/>
      <c r="AG803" s="13"/>
      <c r="AH803" s="13"/>
      <c r="AI803" s="13"/>
      <c r="AJ803" s="13"/>
      <c r="AL803" s="13"/>
      <c r="AN803" s="13"/>
      <c r="AO803" s="13"/>
      <c r="AP803" s="13"/>
      <c r="AQ803" s="13"/>
    </row>
    <row r="804" spans="1:43" ht="12" customHeight="1" x14ac:dyDescent="0.25">
      <c r="A804" s="48">
        <v>1167</v>
      </c>
      <c r="C804" s="48" t="s">
        <v>8857</v>
      </c>
      <c r="D804" s="48" t="s">
        <v>712</v>
      </c>
      <c r="E804" s="62">
        <v>37.414943000000001</v>
      </c>
      <c r="F804" s="62">
        <v>13.256671000000001</v>
      </c>
      <c r="G804" s="63">
        <v>-750</v>
      </c>
      <c r="H804" s="63"/>
      <c r="N804" s="38"/>
      <c r="R804" s="39"/>
      <c r="S804" s="39"/>
      <c r="T804" s="13"/>
      <c r="U804" s="13"/>
      <c r="V804" s="13"/>
      <c r="Y804" s="13"/>
      <c r="Z804" s="13"/>
      <c r="AA804" s="13"/>
      <c r="AB804" s="13"/>
      <c r="AC804" s="13"/>
      <c r="AD804" s="13"/>
      <c r="AE804" s="13"/>
      <c r="AF804" s="13"/>
      <c r="AG804" s="13"/>
      <c r="AH804" s="13"/>
      <c r="AI804" s="13"/>
      <c r="AJ804" s="13"/>
      <c r="AL804" s="13"/>
      <c r="AN804" s="13"/>
      <c r="AO804" s="13"/>
      <c r="AP804" s="13"/>
      <c r="AQ804" s="13"/>
    </row>
    <row r="805" spans="1:43" ht="12" customHeight="1" x14ac:dyDescent="0.25">
      <c r="A805" s="48">
        <v>1173</v>
      </c>
      <c r="B805" s="48" t="s">
        <v>7260</v>
      </c>
      <c r="C805" s="48" t="s">
        <v>775</v>
      </c>
      <c r="D805" s="48" t="s">
        <v>712</v>
      </c>
      <c r="E805" s="62">
        <v>37.808131000000003</v>
      </c>
      <c r="F805" s="62">
        <v>12.428115</v>
      </c>
      <c r="G805" s="63">
        <v>-750</v>
      </c>
      <c r="H805" s="63"/>
      <c r="K805" s="13" t="s">
        <v>39</v>
      </c>
      <c r="Q805" s="38"/>
      <c r="R805" s="39"/>
      <c r="S805" s="39"/>
      <c r="T805" s="13"/>
      <c r="U805" s="13"/>
      <c r="V805" s="13"/>
      <c r="Y805" s="13"/>
      <c r="Z805" s="13"/>
      <c r="AA805" s="13"/>
      <c r="AB805" s="13"/>
      <c r="AC805" s="13"/>
      <c r="AD805" s="13"/>
      <c r="AE805" s="13"/>
      <c r="AF805" s="13"/>
      <c r="AG805" s="13"/>
      <c r="AH805" s="13"/>
      <c r="AI805" s="13"/>
      <c r="AJ805" s="13"/>
      <c r="AL805" s="13"/>
      <c r="AN805" s="13"/>
      <c r="AO805" s="13"/>
      <c r="AP805" s="13"/>
      <c r="AQ805" s="13"/>
    </row>
    <row r="806" spans="1:43" ht="12" customHeight="1" x14ac:dyDescent="0.25">
      <c r="A806" s="48">
        <v>1174</v>
      </c>
      <c r="B806" s="48" t="s">
        <v>7264</v>
      </c>
      <c r="C806" s="48" t="s">
        <v>778</v>
      </c>
      <c r="D806" s="48" t="s">
        <v>712</v>
      </c>
      <c r="E806" s="62">
        <v>37.812399999999997</v>
      </c>
      <c r="F806" s="62">
        <v>12.443337</v>
      </c>
      <c r="G806" s="63">
        <v>-750</v>
      </c>
      <c r="H806" s="63"/>
      <c r="K806" s="13" t="s">
        <v>39</v>
      </c>
      <c r="R806" s="39"/>
      <c r="S806" s="39"/>
      <c r="T806" s="13"/>
      <c r="U806" s="13"/>
      <c r="V806" s="13"/>
      <c r="Y806" s="13"/>
      <c r="Z806" s="13"/>
      <c r="AA806" s="13"/>
      <c r="AB806" s="13"/>
      <c r="AC806" s="13"/>
      <c r="AD806" s="13"/>
      <c r="AE806" s="13"/>
      <c r="AF806" s="13"/>
      <c r="AG806" s="13"/>
      <c r="AH806" s="13"/>
      <c r="AI806" s="13"/>
      <c r="AJ806" s="13"/>
      <c r="AL806" s="13"/>
      <c r="AN806" s="13"/>
      <c r="AO806" s="13"/>
      <c r="AP806" s="13"/>
      <c r="AQ806" s="13"/>
    </row>
    <row r="807" spans="1:43" ht="12" customHeight="1" x14ac:dyDescent="0.25">
      <c r="A807" s="48">
        <v>1176</v>
      </c>
      <c r="B807" s="48" t="s">
        <v>779</v>
      </c>
      <c r="C807" s="48" t="s">
        <v>8858</v>
      </c>
      <c r="D807" s="48" t="s">
        <v>712</v>
      </c>
      <c r="E807" s="62">
        <v>37.864100000000001</v>
      </c>
      <c r="F807" s="62">
        <v>12.464600000000001</v>
      </c>
      <c r="G807" s="63">
        <v>-750</v>
      </c>
      <c r="H807" s="63"/>
      <c r="K807" s="13" t="s">
        <v>39</v>
      </c>
      <c r="R807" s="39"/>
      <c r="S807" s="39"/>
      <c r="T807" s="13"/>
      <c r="U807" s="13"/>
      <c r="V807" s="13"/>
      <c r="Y807" s="13"/>
      <c r="Z807" s="13"/>
      <c r="AA807" s="13"/>
      <c r="AB807" s="13"/>
      <c r="AC807" s="13"/>
      <c r="AD807" s="13"/>
      <c r="AE807" s="13"/>
      <c r="AF807" s="13"/>
      <c r="AG807" s="13"/>
      <c r="AH807" s="13"/>
      <c r="AI807" s="13"/>
      <c r="AJ807" s="13"/>
      <c r="AL807" s="13"/>
      <c r="AN807" s="13"/>
      <c r="AO807" s="13"/>
      <c r="AP807" s="13"/>
      <c r="AQ807" s="13"/>
    </row>
    <row r="808" spans="1:43" ht="12" customHeight="1" x14ac:dyDescent="0.25">
      <c r="A808" s="48">
        <v>1177</v>
      </c>
      <c r="B808" s="48" t="s">
        <v>8859</v>
      </c>
      <c r="C808" s="48" t="s">
        <v>782</v>
      </c>
      <c r="D808" s="48" t="s">
        <v>712</v>
      </c>
      <c r="E808" s="62">
        <v>37.934044</v>
      </c>
      <c r="F808" s="62">
        <v>12.322488999999999</v>
      </c>
      <c r="G808" s="63">
        <v>-750</v>
      </c>
      <c r="H808" s="63"/>
      <c r="J808" s="13" t="s">
        <v>39</v>
      </c>
      <c r="K808" s="13" t="s">
        <v>39</v>
      </c>
      <c r="R808" s="39"/>
      <c r="S808" s="39"/>
      <c r="T808" s="13"/>
      <c r="U808" s="13"/>
      <c r="V808" s="13"/>
      <c r="Y808" s="13"/>
      <c r="Z808" s="13"/>
      <c r="AA808" s="13"/>
      <c r="AB808" s="13"/>
      <c r="AC808" s="13"/>
      <c r="AD808" s="13"/>
      <c r="AE808" s="13"/>
      <c r="AF808" s="13"/>
      <c r="AG808" s="13"/>
      <c r="AH808" s="13"/>
      <c r="AI808" s="13"/>
      <c r="AJ808" s="13"/>
      <c r="AL808" s="13"/>
      <c r="AN808" s="13"/>
      <c r="AO808" s="13"/>
      <c r="AP808" s="13"/>
      <c r="AQ808" s="13"/>
    </row>
    <row r="809" spans="1:43" ht="12" customHeight="1" x14ac:dyDescent="0.25">
      <c r="A809" s="48">
        <v>1189</v>
      </c>
      <c r="B809" s="48" t="s">
        <v>5059</v>
      </c>
      <c r="C809" s="48" t="s">
        <v>6238</v>
      </c>
      <c r="D809" s="48" t="s">
        <v>712</v>
      </c>
      <c r="E809" s="62">
        <v>38.120398000000002</v>
      </c>
      <c r="F809" s="62">
        <v>13.368582999999999</v>
      </c>
      <c r="G809" s="63">
        <v>-750</v>
      </c>
      <c r="H809" s="63"/>
      <c r="K809" s="13" t="s">
        <v>39</v>
      </c>
      <c r="N809" s="38"/>
      <c r="S809" s="39"/>
      <c r="T809" s="13"/>
      <c r="U809" s="13"/>
      <c r="V809" s="13"/>
      <c r="Y809" s="13"/>
      <c r="Z809" s="13"/>
      <c r="AA809" s="13"/>
      <c r="AB809" s="13"/>
      <c r="AC809" s="13"/>
      <c r="AD809" s="13"/>
      <c r="AE809" s="13"/>
      <c r="AF809" s="13"/>
      <c r="AG809" s="13"/>
      <c r="AH809" s="13"/>
      <c r="AI809" s="13"/>
      <c r="AJ809" s="13"/>
      <c r="AL809" s="13"/>
      <c r="AN809" s="13"/>
      <c r="AO809" s="13"/>
      <c r="AP809" s="13"/>
      <c r="AQ809" s="13"/>
    </row>
    <row r="810" spans="1:43" ht="12" customHeight="1" x14ac:dyDescent="0.25">
      <c r="A810" s="48">
        <v>1190</v>
      </c>
      <c r="B810" s="48" t="s">
        <v>8860</v>
      </c>
      <c r="C810" s="48" t="s">
        <v>8861</v>
      </c>
      <c r="D810" s="48" t="s">
        <v>712</v>
      </c>
      <c r="E810" s="62">
        <v>38.081693999999999</v>
      </c>
      <c r="F810" s="62">
        <v>13.542862</v>
      </c>
      <c r="G810" s="63">
        <v>-750</v>
      </c>
      <c r="H810" s="63"/>
      <c r="K810" s="13" t="s">
        <v>39</v>
      </c>
      <c r="P810" s="38"/>
      <c r="Q810" s="38"/>
      <c r="R810" s="39"/>
      <c r="S810" s="39"/>
      <c r="T810" s="13"/>
      <c r="U810" s="13"/>
      <c r="V810" s="13"/>
      <c r="Y810" s="13"/>
      <c r="Z810" s="13"/>
      <c r="AA810" s="13"/>
      <c r="AB810" s="13"/>
      <c r="AC810" s="13"/>
      <c r="AD810" s="13"/>
      <c r="AE810" s="13"/>
      <c r="AF810" s="13"/>
      <c r="AG810" s="13"/>
      <c r="AH810" s="13"/>
      <c r="AI810" s="13"/>
      <c r="AJ810" s="13"/>
      <c r="AL810" s="13"/>
      <c r="AN810" s="13"/>
      <c r="AO810" s="13"/>
      <c r="AP810" s="13"/>
      <c r="AQ810" s="13"/>
    </row>
    <row r="811" spans="1:43" ht="12" customHeight="1" x14ac:dyDescent="0.25">
      <c r="A811" s="48">
        <v>1212</v>
      </c>
      <c r="B811" s="48" t="s">
        <v>834</v>
      </c>
      <c r="C811" s="48" t="s">
        <v>835</v>
      </c>
      <c r="D811" s="48" t="s">
        <v>712</v>
      </c>
      <c r="E811" s="62">
        <v>38.217700000000001</v>
      </c>
      <c r="F811" s="62">
        <v>15.242800000000001</v>
      </c>
      <c r="G811" s="63">
        <v>-750</v>
      </c>
      <c r="H811" s="63"/>
      <c r="R811" s="39"/>
      <c r="S811" s="39"/>
      <c r="T811" s="13"/>
      <c r="U811" s="13"/>
      <c r="V811" s="13"/>
      <c r="Y811" s="13"/>
      <c r="Z811" s="13"/>
      <c r="AA811" s="13"/>
      <c r="AB811" s="13"/>
      <c r="AC811" s="13"/>
      <c r="AD811" s="13"/>
      <c r="AE811" s="13"/>
      <c r="AF811" s="13"/>
      <c r="AG811" s="13"/>
      <c r="AH811" s="13"/>
      <c r="AI811" s="13"/>
      <c r="AJ811" s="13"/>
      <c r="AL811" s="13"/>
      <c r="AN811" s="13"/>
      <c r="AO811" s="13"/>
      <c r="AP811" s="13"/>
      <c r="AQ811" s="13"/>
    </row>
    <row r="812" spans="1:43" ht="12" customHeight="1" x14ac:dyDescent="0.25">
      <c r="A812" s="48">
        <v>1243</v>
      </c>
      <c r="B812" s="48" t="s">
        <v>855</v>
      </c>
      <c r="C812" s="48" t="s">
        <v>856</v>
      </c>
      <c r="D812" s="48" t="s">
        <v>854</v>
      </c>
      <c r="E812" s="62">
        <v>40.148181999999998</v>
      </c>
      <c r="F812" s="62">
        <v>18.490869</v>
      </c>
      <c r="G812" s="63">
        <v>-750</v>
      </c>
      <c r="H812" s="63"/>
      <c r="N812" s="38"/>
      <c r="R812" s="39"/>
      <c r="S812" s="39"/>
      <c r="T812" s="13"/>
      <c r="U812" s="13"/>
      <c r="V812" s="13"/>
      <c r="Y812" s="13"/>
      <c r="Z812" s="13"/>
      <c r="AA812" s="13"/>
      <c r="AB812" s="13"/>
      <c r="AC812" s="13"/>
      <c r="AD812" s="13"/>
      <c r="AE812" s="13"/>
      <c r="AF812" s="13"/>
      <c r="AG812" s="13"/>
      <c r="AH812" s="13"/>
      <c r="AI812" s="13"/>
      <c r="AJ812" s="13"/>
      <c r="AL812" s="13"/>
      <c r="AN812" s="13"/>
      <c r="AO812" s="13"/>
      <c r="AP812" s="13"/>
      <c r="AQ812" s="13"/>
    </row>
    <row r="813" spans="1:43" ht="12" customHeight="1" x14ac:dyDescent="0.25">
      <c r="A813" s="48">
        <v>1245</v>
      </c>
      <c r="C813" s="48" t="s">
        <v>8862</v>
      </c>
      <c r="D813" s="48" t="s">
        <v>854</v>
      </c>
      <c r="E813" s="62">
        <v>40.301208000000003</v>
      </c>
      <c r="F813" s="62">
        <v>18.409136</v>
      </c>
      <c r="G813" s="63">
        <v>-750</v>
      </c>
      <c r="H813" s="63"/>
      <c r="N813" s="38"/>
      <c r="R813" s="39"/>
      <c r="S813" s="39"/>
      <c r="T813" s="13"/>
      <c r="U813" s="13"/>
      <c r="V813" s="13"/>
      <c r="Y813" s="13"/>
      <c r="Z813" s="13"/>
      <c r="AA813" s="13"/>
      <c r="AB813" s="13"/>
      <c r="AC813" s="13"/>
      <c r="AD813" s="13"/>
      <c r="AE813" s="13"/>
      <c r="AF813" s="13"/>
      <c r="AG813" s="13"/>
      <c r="AH813" s="13"/>
      <c r="AI813" s="13"/>
      <c r="AJ813" s="13"/>
      <c r="AL813" s="13"/>
      <c r="AN813" s="13"/>
      <c r="AO813" s="13"/>
      <c r="AP813" s="13"/>
      <c r="AQ813" s="13"/>
    </row>
    <row r="814" spans="1:43" ht="12" customHeight="1" x14ac:dyDescent="0.25">
      <c r="A814" s="48">
        <v>1247</v>
      </c>
      <c r="B814" s="48" t="s">
        <v>6261</v>
      </c>
      <c r="C814" s="48" t="s">
        <v>6262</v>
      </c>
      <c r="D814" s="48" t="s">
        <v>854</v>
      </c>
      <c r="E814" s="62">
        <v>40.641441</v>
      </c>
      <c r="F814" s="62">
        <v>17.948952999999999</v>
      </c>
      <c r="G814" s="63">
        <v>-750</v>
      </c>
      <c r="H814" s="63"/>
      <c r="N814" s="38"/>
      <c r="R814" s="39"/>
      <c r="S814" s="39"/>
      <c r="T814" s="13"/>
      <c r="U814" s="13"/>
      <c r="V814" s="13"/>
      <c r="Y814" s="13"/>
      <c r="Z814" s="13"/>
      <c r="AA814" s="13"/>
      <c r="AB814" s="13"/>
      <c r="AC814" s="13"/>
      <c r="AD814" s="13"/>
      <c r="AE814" s="13"/>
      <c r="AF814" s="13"/>
      <c r="AG814" s="13"/>
      <c r="AH814" s="13"/>
      <c r="AI814" s="13"/>
      <c r="AJ814" s="13"/>
      <c r="AL814" s="13"/>
      <c r="AN814" s="13"/>
      <c r="AO814" s="13"/>
      <c r="AP814" s="13"/>
      <c r="AQ814" s="13"/>
    </row>
    <row r="815" spans="1:43" ht="12" customHeight="1" x14ac:dyDescent="0.25">
      <c r="A815" s="48">
        <v>1249</v>
      </c>
      <c r="C815" s="48" t="s">
        <v>8863</v>
      </c>
      <c r="D815" s="48" t="s">
        <v>854</v>
      </c>
      <c r="E815" s="62">
        <v>40.713700000000003</v>
      </c>
      <c r="F815" s="62">
        <v>17.798300000000001</v>
      </c>
      <c r="G815" s="63">
        <v>-750</v>
      </c>
      <c r="H815" s="63"/>
      <c r="R815" s="39"/>
      <c r="S815" s="39"/>
      <c r="T815" s="13"/>
      <c r="U815" s="13"/>
      <c r="V815" s="13"/>
      <c r="Y815" s="13"/>
      <c r="Z815" s="13"/>
      <c r="AA815" s="13"/>
      <c r="AB815" s="13"/>
      <c r="AC815" s="13"/>
      <c r="AD815" s="13"/>
      <c r="AE815" s="13"/>
      <c r="AF815" s="13"/>
      <c r="AG815" s="13"/>
      <c r="AH815" s="13"/>
      <c r="AI815" s="13"/>
      <c r="AJ815" s="13"/>
      <c r="AL815" s="13"/>
      <c r="AN815" s="13"/>
      <c r="AO815" s="13"/>
      <c r="AP815" s="13"/>
      <c r="AQ815" s="13"/>
    </row>
    <row r="816" spans="1:43" ht="12" customHeight="1" x14ac:dyDescent="0.25">
      <c r="A816" s="48">
        <v>1252</v>
      </c>
      <c r="B816" s="48" t="s">
        <v>8864</v>
      </c>
      <c r="C816" s="48" t="s">
        <v>8865</v>
      </c>
      <c r="D816" s="48" t="s">
        <v>854</v>
      </c>
      <c r="E816" s="62">
        <v>40.889600000000002</v>
      </c>
      <c r="F816" s="62">
        <v>17.390999999999998</v>
      </c>
      <c r="G816" s="63">
        <v>-750</v>
      </c>
      <c r="H816" s="63"/>
      <c r="R816" s="39"/>
      <c r="S816" s="39"/>
      <c r="T816" s="13"/>
      <c r="U816" s="13"/>
      <c r="V816" s="13"/>
      <c r="X816" s="91"/>
      <c r="Y816" s="13"/>
      <c r="Z816" s="13"/>
      <c r="AA816" s="13"/>
      <c r="AB816" s="13"/>
      <c r="AC816" s="13"/>
      <c r="AD816" s="13"/>
      <c r="AE816" s="13"/>
      <c r="AF816" s="13"/>
      <c r="AG816" s="13"/>
      <c r="AH816" s="13"/>
      <c r="AI816" s="13"/>
      <c r="AJ816" s="13"/>
      <c r="AL816" s="13"/>
      <c r="AN816" s="13"/>
      <c r="AO816" s="13"/>
      <c r="AP816" s="13"/>
      <c r="AQ816" s="13"/>
    </row>
    <row r="817" spans="1:49" ht="12" customHeight="1" x14ac:dyDescent="0.25">
      <c r="A817" s="48">
        <v>1257</v>
      </c>
      <c r="C817" s="48" t="s">
        <v>8866</v>
      </c>
      <c r="D817" s="48" t="s">
        <v>854</v>
      </c>
      <c r="E817" s="62">
        <v>41.090957000000003</v>
      </c>
      <c r="F817" s="62">
        <v>16.997139000000001</v>
      </c>
      <c r="G817" s="63">
        <v>-750</v>
      </c>
      <c r="H817" s="63"/>
      <c r="R817" s="39"/>
      <c r="S817" s="39"/>
      <c r="T817" s="13"/>
      <c r="U817" s="13"/>
      <c r="V817" s="13"/>
      <c r="Y817" s="13"/>
      <c r="Z817" s="13"/>
      <c r="AA817" s="13"/>
      <c r="AB817" s="13"/>
      <c r="AC817" s="13"/>
      <c r="AD817" s="13"/>
      <c r="AE817" s="13"/>
      <c r="AF817" s="13"/>
      <c r="AG817" s="13"/>
      <c r="AH817" s="13"/>
      <c r="AI817" s="13"/>
      <c r="AJ817" s="13"/>
      <c r="AL817" s="13"/>
      <c r="AN817" s="13"/>
      <c r="AO817" s="13"/>
      <c r="AP817" s="13"/>
      <c r="AQ817" s="13"/>
    </row>
    <row r="818" spans="1:49" ht="12" customHeight="1" x14ac:dyDescent="0.25">
      <c r="A818" s="48">
        <v>1267</v>
      </c>
      <c r="C818" s="48" t="s">
        <v>8867</v>
      </c>
      <c r="D818" s="48" t="s">
        <v>854</v>
      </c>
      <c r="E818" s="62">
        <v>41.518999999999998</v>
      </c>
      <c r="F818" s="62">
        <v>15.8378</v>
      </c>
      <c r="G818" s="63">
        <v>-750</v>
      </c>
      <c r="H818" s="63"/>
      <c r="R818" s="38"/>
      <c r="S818" s="39"/>
      <c r="T818" s="13"/>
      <c r="U818" s="13"/>
      <c r="V818" s="13"/>
      <c r="X818" s="91"/>
      <c r="Y818" s="13"/>
      <c r="Z818" s="13"/>
      <c r="AA818" s="13"/>
      <c r="AB818" s="13"/>
      <c r="AC818" s="13"/>
      <c r="AD818" s="13"/>
      <c r="AE818" s="13"/>
      <c r="AF818" s="13"/>
      <c r="AG818" s="13"/>
      <c r="AH818" s="13"/>
      <c r="AI818" s="13"/>
      <c r="AJ818" s="13"/>
      <c r="AL818" s="13"/>
      <c r="AN818" s="13"/>
      <c r="AO818" s="13"/>
      <c r="AP818" s="13"/>
      <c r="AQ818" s="13"/>
    </row>
    <row r="819" spans="1:49" ht="12" customHeight="1" x14ac:dyDescent="0.25">
      <c r="A819" s="48">
        <v>1271</v>
      </c>
      <c r="B819" s="48" t="s">
        <v>8868</v>
      </c>
      <c r="C819" s="48" t="s">
        <v>8869</v>
      </c>
      <c r="D819" s="48" t="s">
        <v>854</v>
      </c>
      <c r="E819" s="62">
        <v>41.693750000000001</v>
      </c>
      <c r="F819" s="62">
        <v>16.060379999999999</v>
      </c>
      <c r="G819" s="63">
        <v>-750</v>
      </c>
      <c r="H819" s="63"/>
      <c r="N819" s="38"/>
      <c r="R819" s="39"/>
      <c r="S819" s="39"/>
      <c r="T819" s="13"/>
      <c r="U819" s="13"/>
      <c r="V819" s="13"/>
      <c r="Y819" s="13"/>
      <c r="Z819" s="13"/>
      <c r="AA819" s="13"/>
      <c r="AB819" s="13"/>
      <c r="AC819" s="13"/>
      <c r="AD819" s="13"/>
      <c r="AE819" s="13"/>
      <c r="AF819" s="13"/>
      <c r="AG819" s="13"/>
      <c r="AH819" s="13"/>
      <c r="AI819" s="13"/>
      <c r="AJ819" s="13"/>
      <c r="AL819" s="13"/>
      <c r="AN819" s="13"/>
      <c r="AO819" s="13"/>
      <c r="AP819" s="13"/>
      <c r="AQ819" s="13"/>
    </row>
    <row r="820" spans="1:49" ht="12" customHeight="1" x14ac:dyDescent="0.25">
      <c r="A820" s="48">
        <v>1284</v>
      </c>
      <c r="C820" s="48" t="s">
        <v>8870</v>
      </c>
      <c r="D820" s="48" t="s">
        <v>854</v>
      </c>
      <c r="E820" s="62">
        <v>41.939619999999998</v>
      </c>
      <c r="F820" s="62">
        <v>15.05334</v>
      </c>
      <c r="G820" s="63">
        <v>-750</v>
      </c>
      <c r="H820" s="63"/>
      <c r="R820" s="39"/>
      <c r="S820" s="39"/>
      <c r="T820" s="13"/>
      <c r="U820" s="13"/>
      <c r="V820" s="13"/>
      <c r="Y820" s="13"/>
      <c r="Z820" s="13"/>
      <c r="AA820" s="13"/>
      <c r="AB820" s="13"/>
      <c r="AC820" s="13"/>
      <c r="AD820" s="13"/>
      <c r="AE820" s="13"/>
      <c r="AF820" s="13"/>
      <c r="AG820" s="13"/>
      <c r="AH820" s="13"/>
      <c r="AI820" s="13"/>
      <c r="AJ820" s="13"/>
      <c r="AL820" s="13"/>
      <c r="AN820" s="13"/>
      <c r="AO820" s="13"/>
      <c r="AP820" s="13"/>
      <c r="AQ820" s="13"/>
    </row>
    <row r="821" spans="1:49" ht="12" customHeight="1" x14ac:dyDescent="0.25">
      <c r="A821" s="48">
        <v>1298</v>
      </c>
      <c r="B821" s="48" t="s">
        <v>8871</v>
      </c>
      <c r="C821" s="48" t="s">
        <v>8872</v>
      </c>
      <c r="D821" s="48" t="s">
        <v>854</v>
      </c>
      <c r="E821" s="62">
        <v>43.033999999999999</v>
      </c>
      <c r="F821" s="62">
        <v>13.853400000000001</v>
      </c>
      <c r="G821" s="63">
        <v>-750</v>
      </c>
      <c r="H821" s="63"/>
      <c r="R821" s="39"/>
      <c r="S821" s="39"/>
      <c r="T821" s="13"/>
      <c r="U821" s="13"/>
      <c r="V821" s="13"/>
      <c r="Y821" s="13"/>
      <c r="Z821" s="13"/>
      <c r="AA821" s="13"/>
      <c r="AB821" s="13"/>
      <c r="AC821" s="13"/>
      <c r="AD821" s="13"/>
      <c r="AE821" s="13"/>
      <c r="AH821" s="13"/>
      <c r="AI821" s="13"/>
      <c r="AJ821" s="13"/>
      <c r="AL821" s="13"/>
      <c r="AN821" s="13"/>
      <c r="AO821" s="13"/>
      <c r="AP821" s="13"/>
      <c r="AQ821" s="13"/>
    </row>
    <row r="822" spans="1:49" ht="12" customHeight="1" x14ac:dyDescent="0.25">
      <c r="A822" s="48">
        <v>1302</v>
      </c>
      <c r="B822" s="48" t="s">
        <v>8873</v>
      </c>
      <c r="C822" s="48" t="s">
        <v>8874</v>
      </c>
      <c r="D822" s="48" t="s">
        <v>854</v>
      </c>
      <c r="E822" s="62">
        <v>43.507289999999998</v>
      </c>
      <c r="F822" s="62">
        <v>13.628195</v>
      </c>
      <c r="G822" s="63">
        <v>-750</v>
      </c>
      <c r="H822" s="63"/>
      <c r="N822" s="38"/>
      <c r="O822" s="38"/>
      <c r="P822" s="38"/>
      <c r="Q822" s="38"/>
      <c r="R822" s="39"/>
      <c r="S822" s="39"/>
      <c r="T822" s="13"/>
      <c r="U822" s="13"/>
      <c r="V822" s="13"/>
      <c r="Y822" s="13"/>
      <c r="Z822" s="13"/>
      <c r="AA822" s="13"/>
      <c r="AB822" s="13"/>
      <c r="AC822" s="13"/>
      <c r="AD822" s="13"/>
      <c r="AE822" s="13"/>
      <c r="AF822" s="13"/>
      <c r="AG822" s="13"/>
      <c r="AH822" s="13"/>
      <c r="AI822" s="13"/>
      <c r="AJ822" s="13"/>
      <c r="AL822" s="13"/>
      <c r="AN822" s="13"/>
      <c r="AO822" s="13"/>
      <c r="AP822" s="13"/>
      <c r="AQ822" s="13"/>
    </row>
    <row r="823" spans="1:49" ht="12" customHeight="1" x14ac:dyDescent="0.25">
      <c r="A823" s="48">
        <v>1306</v>
      </c>
      <c r="C823" s="48" t="s">
        <v>8875</v>
      </c>
      <c r="D823" s="48" t="s">
        <v>854</v>
      </c>
      <c r="E823" s="62">
        <v>43.752459999999999</v>
      </c>
      <c r="F823" s="62">
        <v>13.175681000000001</v>
      </c>
      <c r="G823" s="63">
        <v>-750</v>
      </c>
      <c r="H823" s="63"/>
      <c r="R823" s="39"/>
      <c r="S823" s="39"/>
      <c r="T823" s="13"/>
      <c r="U823" s="13"/>
      <c r="V823" s="13"/>
      <c r="Y823" s="13"/>
      <c r="Z823" s="13"/>
      <c r="AA823" s="13"/>
      <c r="AB823" s="13"/>
      <c r="AC823" s="13"/>
      <c r="AD823" s="13"/>
      <c r="AE823" s="13"/>
      <c r="AF823" s="13"/>
      <c r="AG823" s="13"/>
      <c r="AH823" s="13"/>
      <c r="AI823" s="13"/>
      <c r="AJ823" s="13"/>
      <c r="AL823" s="13"/>
      <c r="AN823" s="13"/>
      <c r="AO823" s="13"/>
      <c r="AP823" s="13"/>
      <c r="AQ823" s="13"/>
      <c r="AU823" s="64"/>
      <c r="AV823" s="64"/>
      <c r="AW823" s="64"/>
    </row>
    <row r="824" spans="1:49" ht="12" customHeight="1" x14ac:dyDescent="0.25">
      <c r="A824" s="48">
        <v>1319</v>
      </c>
      <c r="B824" s="48" t="s">
        <v>8876</v>
      </c>
      <c r="C824" s="48" t="s">
        <v>8877</v>
      </c>
      <c r="D824" s="48" t="s">
        <v>854</v>
      </c>
      <c r="E824" s="62">
        <v>44.694299999999998</v>
      </c>
      <c r="F824" s="62">
        <v>12.10256</v>
      </c>
      <c r="G824" s="63">
        <v>-750</v>
      </c>
      <c r="H824" s="63"/>
      <c r="R824" s="39"/>
      <c r="S824" s="39"/>
      <c r="T824" s="13"/>
      <c r="U824" s="13"/>
      <c r="V824" s="13"/>
      <c r="Y824" s="13"/>
      <c r="Z824" s="13"/>
      <c r="AA824" s="13"/>
      <c r="AB824" s="13"/>
      <c r="AC824" s="13"/>
      <c r="AD824" s="13"/>
      <c r="AE824" s="13"/>
      <c r="AF824" s="13"/>
      <c r="AG824" s="13"/>
      <c r="AH824" s="13"/>
      <c r="AI824" s="13"/>
      <c r="AJ824" s="13"/>
      <c r="AL824" s="13"/>
      <c r="AN824" s="13"/>
      <c r="AO824" s="13"/>
      <c r="AP824" s="13"/>
      <c r="AQ824" s="13"/>
    </row>
    <row r="825" spans="1:49" ht="12" customHeight="1" x14ac:dyDescent="0.25">
      <c r="A825" s="48">
        <v>1323</v>
      </c>
      <c r="B825" s="48" t="s">
        <v>8878</v>
      </c>
      <c r="C825" s="48" t="s">
        <v>8879</v>
      </c>
      <c r="D825" s="48" t="s">
        <v>854</v>
      </c>
      <c r="E825" s="62">
        <v>44.945659999999997</v>
      </c>
      <c r="F825" s="62">
        <v>12.17741</v>
      </c>
      <c r="G825" s="63">
        <v>-750</v>
      </c>
      <c r="H825" s="63"/>
      <c r="R825" s="39"/>
      <c r="S825" s="39"/>
      <c r="T825" s="13"/>
      <c r="U825" s="13"/>
      <c r="V825" s="13"/>
      <c r="Y825" s="13"/>
      <c r="Z825" s="13"/>
      <c r="AA825" s="13"/>
      <c r="AB825" s="13"/>
      <c r="AC825" s="13"/>
      <c r="AD825" s="13"/>
      <c r="AE825" s="13"/>
      <c r="AF825" s="13"/>
      <c r="AG825" s="13"/>
      <c r="AH825" s="13"/>
      <c r="AI825" s="13"/>
      <c r="AJ825" s="13"/>
      <c r="AL825" s="13"/>
      <c r="AN825" s="13"/>
      <c r="AO825" s="13"/>
      <c r="AP825" s="13"/>
      <c r="AQ825" s="13"/>
    </row>
    <row r="826" spans="1:49" ht="12" customHeight="1" x14ac:dyDescent="0.25">
      <c r="A826" s="48">
        <v>1326</v>
      </c>
      <c r="B826" s="48" t="s">
        <v>8880</v>
      </c>
      <c r="C826" s="48" t="s">
        <v>916</v>
      </c>
      <c r="D826" s="48" t="s">
        <v>854</v>
      </c>
      <c r="E826" s="62">
        <v>45.048535999999999</v>
      </c>
      <c r="F826" s="62">
        <v>12.067121</v>
      </c>
      <c r="G826" s="63">
        <v>-750</v>
      </c>
      <c r="H826" s="63"/>
      <c r="N826" s="38"/>
      <c r="O826" s="39"/>
      <c r="P826" s="38"/>
      <c r="Q826" s="38"/>
      <c r="S826" s="39"/>
      <c r="T826" s="13"/>
      <c r="U826" s="13"/>
      <c r="V826" s="13"/>
      <c r="Y826" s="13"/>
      <c r="Z826" s="13"/>
      <c r="AA826" s="13"/>
      <c r="AB826" s="13"/>
      <c r="AC826" s="13"/>
      <c r="AD826" s="13"/>
      <c r="AE826" s="13"/>
      <c r="AF826" s="13"/>
      <c r="AG826" s="13"/>
      <c r="AH826" s="13"/>
      <c r="AI826" s="13"/>
      <c r="AJ826" s="13"/>
      <c r="AL826" s="13"/>
      <c r="AN826" s="13"/>
      <c r="AO826" s="13"/>
      <c r="AP826" s="13"/>
      <c r="AQ826" s="13"/>
    </row>
    <row r="827" spans="1:49" ht="12" customHeight="1" x14ac:dyDescent="0.25">
      <c r="A827" s="48">
        <v>1521</v>
      </c>
      <c r="B827" s="48" t="s">
        <v>8881</v>
      </c>
      <c r="C827" s="48" t="s">
        <v>8882</v>
      </c>
      <c r="D827" s="48" t="s">
        <v>1003</v>
      </c>
      <c r="E827" s="62">
        <v>40.721575999999999</v>
      </c>
      <c r="F827" s="62">
        <v>19.472942</v>
      </c>
      <c r="G827" s="63">
        <v>-750</v>
      </c>
      <c r="H827" s="63"/>
      <c r="R827" s="39"/>
      <c r="S827" s="39"/>
      <c r="T827" s="13"/>
      <c r="U827" s="13"/>
      <c r="V827" s="13"/>
      <c r="Y827" s="13"/>
      <c r="Z827" s="13"/>
      <c r="AA827" s="13"/>
      <c r="AB827" s="13"/>
      <c r="AC827" s="13"/>
      <c r="AD827" s="13"/>
      <c r="AE827" s="13"/>
      <c r="AF827" s="13"/>
      <c r="AG827" s="13"/>
      <c r="AH827" s="13"/>
      <c r="AI827" s="13"/>
      <c r="AJ827" s="13"/>
      <c r="AL827" s="13"/>
      <c r="AN827" s="13"/>
      <c r="AO827" s="13"/>
      <c r="AP827" s="13"/>
      <c r="AQ827" s="13"/>
    </row>
    <row r="828" spans="1:49" ht="12" customHeight="1" x14ac:dyDescent="0.25">
      <c r="A828" s="48">
        <v>1535</v>
      </c>
      <c r="C828" s="48" t="s">
        <v>8883</v>
      </c>
      <c r="D828" s="48" t="s">
        <v>1003</v>
      </c>
      <c r="E828" s="62">
        <v>39.753129999999999</v>
      </c>
      <c r="F828" s="62">
        <v>20.041899999999998</v>
      </c>
      <c r="G828" s="63">
        <v>-750</v>
      </c>
      <c r="H828" s="63"/>
      <c r="R828" s="39"/>
      <c r="S828" s="39"/>
      <c r="T828" s="13"/>
      <c r="U828" s="13"/>
      <c r="V828" s="13"/>
      <c r="Y828" s="13"/>
      <c r="Z828" s="13"/>
      <c r="AA828" s="13"/>
      <c r="AB828" s="13"/>
      <c r="AC828" s="13"/>
      <c r="AD828" s="13"/>
      <c r="AE828" s="13"/>
      <c r="AF828" s="13"/>
      <c r="AG828" s="13"/>
      <c r="AH828" s="13"/>
      <c r="AI828" s="13"/>
      <c r="AJ828" s="13"/>
      <c r="AL828" s="13"/>
      <c r="AN828" s="13"/>
      <c r="AO828" s="13"/>
      <c r="AP828" s="13"/>
      <c r="AQ828" s="13"/>
    </row>
    <row r="829" spans="1:49" ht="12" customHeight="1" x14ac:dyDescent="0.25">
      <c r="A829" s="48">
        <v>1536</v>
      </c>
      <c r="B829" s="48" t="s">
        <v>8884</v>
      </c>
      <c r="C829" s="48" t="s">
        <v>5134</v>
      </c>
      <c r="D829" s="48" t="s">
        <v>1003</v>
      </c>
      <c r="E829" s="62">
        <v>39.745600000000003</v>
      </c>
      <c r="F829" s="62">
        <v>20.020700000000001</v>
      </c>
      <c r="G829" s="63">
        <v>-750</v>
      </c>
      <c r="H829" s="63"/>
      <c r="N829" s="38"/>
      <c r="R829" s="39"/>
      <c r="S829" s="39"/>
      <c r="T829" s="13"/>
      <c r="U829" s="13"/>
      <c r="V829" s="13"/>
      <c r="Y829" s="13"/>
      <c r="Z829" s="13"/>
      <c r="AA829" s="13"/>
      <c r="AB829" s="13"/>
      <c r="AC829" s="13"/>
      <c r="AD829" s="13"/>
      <c r="AE829" s="13"/>
      <c r="AF829" s="13"/>
      <c r="AG829" s="13"/>
      <c r="AH829" s="13"/>
      <c r="AI829" s="13"/>
      <c r="AJ829" s="13"/>
      <c r="AL829" s="13"/>
      <c r="AN829" s="13"/>
      <c r="AO829" s="13"/>
      <c r="AP829" s="13"/>
      <c r="AQ829" s="13"/>
    </row>
    <row r="830" spans="1:49" ht="12" customHeight="1" x14ac:dyDescent="0.25">
      <c r="A830" s="48">
        <v>1567</v>
      </c>
      <c r="B830" s="48" t="s">
        <v>1047</v>
      </c>
      <c r="C830" s="48" t="s">
        <v>6305</v>
      </c>
      <c r="D830" s="48" t="s">
        <v>1029</v>
      </c>
      <c r="E830" s="62">
        <v>38.920900000000003</v>
      </c>
      <c r="F830" s="62">
        <v>20.843499999999999</v>
      </c>
      <c r="G830" s="63">
        <v>-750</v>
      </c>
      <c r="H830" s="63"/>
      <c r="R830" s="39"/>
      <c r="S830" s="39"/>
      <c r="T830" s="13"/>
      <c r="U830" s="13"/>
      <c r="V830" s="13"/>
      <c r="Y830" s="13"/>
      <c r="Z830" s="13"/>
      <c r="AA830" s="13"/>
      <c r="AB830" s="13"/>
      <c r="AC830" s="13"/>
      <c r="AD830" s="13"/>
      <c r="AE830" s="13"/>
      <c r="AF830" s="13"/>
      <c r="AG830" s="13"/>
      <c r="AH830" s="13"/>
      <c r="AI830" s="13"/>
      <c r="AJ830" s="13"/>
      <c r="AL830" s="13"/>
      <c r="AN830" s="13"/>
      <c r="AO830" s="13"/>
      <c r="AP830" s="13"/>
      <c r="AQ830" s="13"/>
    </row>
    <row r="831" spans="1:49" ht="12" customHeight="1" x14ac:dyDescent="0.25">
      <c r="A831" s="48">
        <v>1568</v>
      </c>
      <c r="B831" s="48" t="s">
        <v>8885</v>
      </c>
      <c r="C831" s="48" t="s">
        <v>8886</v>
      </c>
      <c r="D831" s="48" t="s">
        <v>1029</v>
      </c>
      <c r="E831" s="62">
        <v>38.953000000000003</v>
      </c>
      <c r="F831" s="62">
        <v>20.7682</v>
      </c>
      <c r="G831" s="63">
        <v>-750</v>
      </c>
      <c r="H831" s="63"/>
      <c r="R831" s="39"/>
      <c r="S831" s="39"/>
      <c r="T831" s="13"/>
      <c r="U831" s="13"/>
      <c r="V831" s="13"/>
      <c r="Y831" s="13"/>
      <c r="Z831" s="13"/>
      <c r="AA831" s="13"/>
      <c r="AB831" s="13"/>
      <c r="AC831" s="13"/>
      <c r="AD831" s="13"/>
      <c r="AE831" s="13"/>
      <c r="AF831" s="13"/>
      <c r="AG831" s="13"/>
      <c r="AH831" s="13"/>
      <c r="AI831" s="13"/>
      <c r="AJ831" s="13"/>
      <c r="AL831" s="13"/>
      <c r="AN831" s="13"/>
      <c r="AO831" s="13"/>
      <c r="AP831" s="13"/>
      <c r="AQ831" s="13"/>
    </row>
    <row r="832" spans="1:49" ht="12" customHeight="1" x14ac:dyDescent="0.25">
      <c r="A832" s="48">
        <v>1572</v>
      </c>
      <c r="C832" s="48" t="s">
        <v>8887</v>
      </c>
      <c r="D832" s="48" t="s">
        <v>1029</v>
      </c>
      <c r="E832" s="62">
        <v>38.770200000000003</v>
      </c>
      <c r="F832" s="62">
        <v>20.763200000000001</v>
      </c>
      <c r="G832" s="63">
        <v>-750</v>
      </c>
      <c r="H832" s="63"/>
      <c r="N832" s="38"/>
      <c r="R832" s="39"/>
      <c r="S832" s="39"/>
      <c r="T832" s="13"/>
      <c r="U832" s="13"/>
      <c r="V832" s="13"/>
      <c r="Y832" s="13"/>
      <c r="Z832" s="13"/>
      <c r="AA832" s="13"/>
      <c r="AB832" s="13"/>
      <c r="AC832" s="13"/>
      <c r="AD832" s="13"/>
      <c r="AE832" s="13"/>
      <c r="AF832" s="13"/>
      <c r="AG832" s="13"/>
      <c r="AH832" s="13"/>
      <c r="AI832" s="13"/>
      <c r="AJ832" s="13"/>
      <c r="AL832" s="13"/>
      <c r="AN832" s="13"/>
      <c r="AO832" s="13"/>
      <c r="AP832" s="13"/>
      <c r="AQ832" s="13"/>
    </row>
    <row r="833" spans="1:43" ht="12" customHeight="1" x14ac:dyDescent="0.25">
      <c r="A833" s="48">
        <v>1582</v>
      </c>
      <c r="B833" s="48" t="s">
        <v>7310</v>
      </c>
      <c r="C833" s="48" t="s">
        <v>1060</v>
      </c>
      <c r="D833" s="48" t="s">
        <v>1029</v>
      </c>
      <c r="E833" s="62">
        <v>38.317135</v>
      </c>
      <c r="F833" s="62">
        <v>21.113503999999999</v>
      </c>
      <c r="G833" s="63">
        <v>-750</v>
      </c>
      <c r="H833" s="63"/>
      <c r="R833" s="39"/>
      <c r="S833" s="39"/>
      <c r="T833" s="13"/>
      <c r="U833" s="13"/>
      <c r="V833" s="13"/>
      <c r="Y833" s="13"/>
      <c r="Z833" s="13"/>
      <c r="AA833" s="13"/>
      <c r="AB833" s="13"/>
      <c r="AC833" s="13"/>
      <c r="AD833" s="13"/>
      <c r="AE833" s="13"/>
      <c r="AF833" s="13"/>
      <c r="AG833" s="13"/>
      <c r="AH833" s="13"/>
      <c r="AI833" s="13"/>
      <c r="AJ833" s="13"/>
      <c r="AL833" s="13"/>
      <c r="AN833" s="13"/>
      <c r="AO833" s="13"/>
      <c r="AP833" s="13"/>
      <c r="AQ833" s="13"/>
    </row>
    <row r="834" spans="1:43" ht="12" customHeight="1" x14ac:dyDescent="0.25">
      <c r="A834" s="48">
        <v>1589</v>
      </c>
      <c r="B834" s="48" t="s">
        <v>8888</v>
      </c>
      <c r="C834" s="48" t="s">
        <v>8889</v>
      </c>
      <c r="D834" s="48" t="s">
        <v>1029</v>
      </c>
      <c r="E834" s="62">
        <v>38.388089999999998</v>
      </c>
      <c r="F834" s="62">
        <v>21.486139999999999</v>
      </c>
      <c r="G834" s="63">
        <v>-750</v>
      </c>
      <c r="H834" s="63"/>
      <c r="N834" s="38"/>
      <c r="O834" s="38"/>
      <c r="R834" s="39"/>
      <c r="S834" s="39"/>
      <c r="T834" s="13"/>
      <c r="U834" s="13"/>
      <c r="V834" s="13"/>
      <c r="Y834" s="13"/>
      <c r="Z834" s="13"/>
      <c r="AA834" s="13"/>
      <c r="AB834" s="13"/>
      <c r="AC834" s="13"/>
      <c r="AD834" s="13"/>
      <c r="AE834" s="13"/>
      <c r="AF834" s="13"/>
      <c r="AG834" s="13"/>
      <c r="AH834" s="13"/>
      <c r="AI834" s="13"/>
      <c r="AJ834" s="13"/>
      <c r="AL834" s="13"/>
      <c r="AN834" s="13"/>
      <c r="AO834" s="13"/>
      <c r="AP834" s="13"/>
      <c r="AQ834" s="13"/>
    </row>
    <row r="835" spans="1:43" ht="12" customHeight="1" x14ac:dyDescent="0.25">
      <c r="A835" s="48">
        <v>1590</v>
      </c>
      <c r="B835" s="48" t="s">
        <v>8890</v>
      </c>
      <c r="C835" s="48" t="s">
        <v>8891</v>
      </c>
      <c r="D835" s="48" t="s">
        <v>1029</v>
      </c>
      <c r="E835" s="62">
        <v>38.372599999999998</v>
      </c>
      <c r="F835" s="62">
        <v>21.533300000000001</v>
      </c>
      <c r="G835" s="63">
        <v>-750</v>
      </c>
      <c r="H835" s="63"/>
      <c r="J835" s="13" t="s">
        <v>54</v>
      </c>
      <c r="R835" s="39"/>
      <c r="S835" s="39"/>
      <c r="T835" s="13"/>
      <c r="U835" s="13"/>
      <c r="V835" s="13"/>
      <c r="Y835" s="13"/>
      <c r="Z835" s="13"/>
      <c r="AA835" s="13"/>
      <c r="AB835" s="13"/>
      <c r="AC835" s="13"/>
      <c r="AD835" s="13"/>
      <c r="AE835" s="13"/>
      <c r="AF835" s="13"/>
      <c r="AG835" s="13"/>
      <c r="AH835" s="13"/>
      <c r="AI835" s="13"/>
      <c r="AJ835" s="13"/>
      <c r="AL835" s="13"/>
      <c r="AN835" s="13"/>
      <c r="AO835" s="13"/>
      <c r="AP835" s="13"/>
      <c r="AQ835" s="13"/>
    </row>
    <row r="836" spans="1:43" ht="12" customHeight="1" x14ac:dyDescent="0.25">
      <c r="A836" s="48">
        <v>1591</v>
      </c>
      <c r="B836" s="48" t="s">
        <v>8892</v>
      </c>
      <c r="C836" s="48" t="s">
        <v>8893</v>
      </c>
      <c r="D836" s="48" t="s">
        <v>1029</v>
      </c>
      <c r="E836" s="62">
        <v>38.353499999999997</v>
      </c>
      <c r="F836" s="62">
        <v>21.631499999999999</v>
      </c>
      <c r="G836" s="63">
        <v>-750</v>
      </c>
      <c r="H836" s="63"/>
      <c r="Q836" s="38"/>
      <c r="R836" s="39"/>
      <c r="S836" s="39"/>
      <c r="T836" s="13"/>
      <c r="U836" s="13"/>
      <c r="V836" s="13"/>
      <c r="Y836" s="13"/>
      <c r="Z836" s="13"/>
      <c r="AA836" s="13"/>
      <c r="AB836" s="13"/>
      <c r="AC836" s="13"/>
      <c r="AD836" s="13"/>
      <c r="AE836" s="13"/>
      <c r="AF836" s="13"/>
      <c r="AG836" s="13"/>
      <c r="AH836" s="13"/>
      <c r="AI836" s="13"/>
      <c r="AJ836" s="13"/>
      <c r="AL836" s="13"/>
      <c r="AN836" s="13"/>
      <c r="AO836" s="13"/>
      <c r="AP836" s="13"/>
      <c r="AQ836" s="13"/>
    </row>
    <row r="837" spans="1:43" ht="12" customHeight="1" x14ac:dyDescent="0.25">
      <c r="A837" s="48">
        <v>1592</v>
      </c>
      <c r="B837" s="48" t="s">
        <v>8894</v>
      </c>
      <c r="C837" s="48" t="s">
        <v>8895</v>
      </c>
      <c r="D837" s="48" t="s">
        <v>1029</v>
      </c>
      <c r="E837" s="62">
        <v>38.355400000000003</v>
      </c>
      <c r="F837" s="62">
        <v>21.7239</v>
      </c>
      <c r="G837" s="63">
        <v>-750</v>
      </c>
      <c r="H837" s="63"/>
      <c r="R837" s="39"/>
      <c r="S837" s="39"/>
      <c r="T837" s="13"/>
      <c r="U837" s="13"/>
      <c r="V837" s="13"/>
      <c r="Y837" s="13"/>
      <c r="Z837" s="13"/>
      <c r="AA837" s="13"/>
      <c r="AB837" s="13"/>
      <c r="AC837" s="13"/>
      <c r="AD837" s="13"/>
      <c r="AE837" s="13"/>
      <c r="AF837" s="13"/>
      <c r="AG837" s="13"/>
      <c r="AH837" s="13"/>
      <c r="AI837" s="13"/>
      <c r="AJ837" s="13"/>
      <c r="AL837" s="13"/>
      <c r="AN837" s="13"/>
      <c r="AO837" s="13"/>
      <c r="AP837" s="13"/>
      <c r="AQ837" s="13"/>
    </row>
    <row r="838" spans="1:43" ht="12" customHeight="1" x14ac:dyDescent="0.25">
      <c r="A838" s="48">
        <v>1592.1</v>
      </c>
      <c r="B838" s="48" t="s">
        <v>8896</v>
      </c>
      <c r="C838" s="48" t="s">
        <v>8897</v>
      </c>
      <c r="D838" s="48" t="s">
        <v>1029</v>
      </c>
      <c r="E838" s="62">
        <v>38.328899999999997</v>
      </c>
      <c r="F838" s="62">
        <v>21.765899999999998</v>
      </c>
      <c r="G838" s="63">
        <v>-750</v>
      </c>
      <c r="H838" s="63"/>
      <c r="S838" s="39"/>
      <c r="T838" s="13"/>
      <c r="U838" s="13"/>
      <c r="V838" s="13"/>
      <c r="Y838" s="13"/>
      <c r="Z838" s="13"/>
      <c r="AA838" s="13"/>
      <c r="AB838" s="13"/>
      <c r="AC838" s="13"/>
      <c r="AD838" s="13"/>
      <c r="AE838" s="13"/>
      <c r="AF838" s="13"/>
      <c r="AG838" s="13"/>
      <c r="AH838" s="13"/>
      <c r="AI838" s="13"/>
      <c r="AJ838" s="13"/>
      <c r="AL838" s="13"/>
      <c r="AN838" s="13"/>
      <c r="AO838" s="13"/>
      <c r="AP838" s="13"/>
      <c r="AQ838" s="13"/>
    </row>
    <row r="839" spans="1:43" ht="12" customHeight="1" x14ac:dyDescent="0.25">
      <c r="A839" s="48">
        <v>1599</v>
      </c>
      <c r="B839" s="48" t="s">
        <v>8898</v>
      </c>
      <c r="C839" s="48" t="s">
        <v>8899</v>
      </c>
      <c r="D839" s="48" t="s">
        <v>1029</v>
      </c>
      <c r="E839" s="62">
        <v>38.344999999999999</v>
      </c>
      <c r="F839" s="62">
        <v>22.197600000000001</v>
      </c>
      <c r="G839" s="63">
        <v>-750</v>
      </c>
      <c r="H839" s="63"/>
      <c r="R839" s="39"/>
      <c r="S839" s="39"/>
      <c r="T839" s="13"/>
      <c r="U839" s="13"/>
      <c r="V839" s="13"/>
      <c r="Y839" s="13"/>
      <c r="Z839" s="13"/>
      <c r="AA839" s="13"/>
      <c r="AB839" s="13"/>
      <c r="AC839" s="13"/>
      <c r="AD839" s="13"/>
      <c r="AE839" s="13"/>
      <c r="AF839" s="13"/>
      <c r="AG839" s="13"/>
      <c r="AH839" s="13"/>
      <c r="AI839" s="13"/>
      <c r="AJ839" s="13"/>
      <c r="AL839" s="13"/>
      <c r="AN839" s="13"/>
      <c r="AO839" s="13"/>
      <c r="AP839" s="13"/>
      <c r="AQ839" s="13"/>
    </row>
    <row r="840" spans="1:43" ht="12" customHeight="1" x14ac:dyDescent="0.25">
      <c r="A840" s="48">
        <v>1603</v>
      </c>
      <c r="B840" s="48" t="s">
        <v>8900</v>
      </c>
      <c r="C840" s="48" t="s">
        <v>1073</v>
      </c>
      <c r="D840" s="48" t="s">
        <v>1029</v>
      </c>
      <c r="E840" s="62">
        <v>38.378</v>
      </c>
      <c r="F840" s="62">
        <v>22.3873</v>
      </c>
      <c r="G840" s="63">
        <v>-750</v>
      </c>
      <c r="H840" s="63"/>
      <c r="Q840" s="38"/>
      <c r="R840" s="39"/>
      <c r="S840" s="39"/>
      <c r="T840" s="13"/>
      <c r="U840" s="13"/>
      <c r="V840" s="13"/>
      <c r="Y840" s="13"/>
      <c r="Z840" s="13"/>
      <c r="AA840" s="13"/>
      <c r="AB840" s="13"/>
      <c r="AC840" s="13"/>
      <c r="AD840" s="13"/>
      <c r="AE840" s="13"/>
      <c r="AF840" s="13"/>
      <c r="AG840" s="13"/>
      <c r="AH840" s="13"/>
      <c r="AI840" s="13"/>
      <c r="AJ840" s="13"/>
      <c r="AL840" s="13"/>
      <c r="AN840" s="13"/>
      <c r="AO840" s="13"/>
      <c r="AP840" s="13"/>
      <c r="AQ840" s="13"/>
    </row>
    <row r="841" spans="1:43" ht="12" customHeight="1" x14ac:dyDescent="0.25">
      <c r="A841" s="48">
        <v>1606</v>
      </c>
      <c r="B841" s="48" t="s">
        <v>5161</v>
      </c>
      <c r="C841" s="48" t="s">
        <v>1076</v>
      </c>
      <c r="D841" s="48" t="s">
        <v>1029</v>
      </c>
      <c r="E841" s="62">
        <v>38.374899999999997</v>
      </c>
      <c r="F841" s="62">
        <v>22.6279</v>
      </c>
      <c r="G841" s="63">
        <v>-750</v>
      </c>
      <c r="H841" s="63"/>
      <c r="R841" s="39"/>
      <c r="S841" s="39"/>
      <c r="T841" s="13"/>
      <c r="U841" s="13"/>
      <c r="V841" s="13"/>
      <c r="Y841" s="13"/>
      <c r="Z841" s="13"/>
      <c r="AA841" s="13"/>
      <c r="AB841" s="13"/>
      <c r="AC841" s="13"/>
      <c r="AD841" s="13"/>
      <c r="AE841" s="13"/>
      <c r="AF841" s="13"/>
      <c r="AG841" s="13"/>
      <c r="AH841" s="13"/>
      <c r="AI841" s="13"/>
      <c r="AJ841" s="13"/>
      <c r="AL841" s="13"/>
      <c r="AN841" s="13"/>
      <c r="AO841" s="13"/>
      <c r="AP841" s="13"/>
      <c r="AQ841" s="13"/>
    </row>
    <row r="842" spans="1:43" ht="12" customHeight="1" x14ac:dyDescent="0.25">
      <c r="A842" s="48">
        <v>1607</v>
      </c>
      <c r="B842" s="48" t="s">
        <v>8901</v>
      </c>
      <c r="C842" s="48" t="s">
        <v>1078</v>
      </c>
      <c r="D842" s="48" t="s">
        <v>1029</v>
      </c>
      <c r="E842" s="62">
        <v>38.3675</v>
      </c>
      <c r="F842" s="62">
        <v>22.682200000000002</v>
      </c>
      <c r="G842" s="63">
        <v>-750</v>
      </c>
      <c r="H842" s="63"/>
      <c r="R842" s="39"/>
      <c r="S842" s="39"/>
      <c r="T842" s="13"/>
      <c r="U842" s="13"/>
      <c r="V842" s="13"/>
      <c r="Y842" s="13"/>
      <c r="Z842" s="13"/>
      <c r="AA842" s="13"/>
      <c r="AB842" s="13"/>
      <c r="AC842" s="13"/>
      <c r="AD842" s="13"/>
      <c r="AE842" s="13"/>
      <c r="AF842" s="13"/>
      <c r="AG842" s="13"/>
      <c r="AH842" s="13"/>
      <c r="AI842" s="13"/>
      <c r="AJ842" s="13"/>
      <c r="AL842" s="13"/>
      <c r="AN842" s="13"/>
      <c r="AO842" s="13"/>
      <c r="AP842" s="13"/>
      <c r="AQ842" s="13"/>
    </row>
    <row r="843" spans="1:43" ht="12" customHeight="1" x14ac:dyDescent="0.25">
      <c r="A843" s="48">
        <v>1610</v>
      </c>
      <c r="B843" s="48" t="s">
        <v>8902</v>
      </c>
      <c r="C843" s="48" t="s">
        <v>8903</v>
      </c>
      <c r="D843" s="48" t="s">
        <v>1029</v>
      </c>
      <c r="E843" s="62">
        <v>38.28</v>
      </c>
      <c r="F843" s="62">
        <v>22.81</v>
      </c>
      <c r="G843" s="63">
        <v>-750</v>
      </c>
      <c r="H843" s="63"/>
      <c r="R843" s="39"/>
      <c r="S843" s="39"/>
      <c r="T843" s="13"/>
      <c r="U843" s="13"/>
      <c r="V843" s="13"/>
      <c r="Y843" s="13"/>
      <c r="Z843" s="13"/>
      <c r="AA843" s="13"/>
      <c r="AB843" s="13"/>
      <c r="AC843" s="13"/>
      <c r="AD843" s="13"/>
      <c r="AE843" s="13"/>
      <c r="AF843" s="13"/>
      <c r="AG843" s="13"/>
      <c r="AH843" s="13"/>
      <c r="AI843" s="13"/>
      <c r="AJ843" s="13"/>
      <c r="AL843" s="13"/>
      <c r="AN843" s="13"/>
      <c r="AO843" s="13"/>
      <c r="AP843" s="13"/>
      <c r="AQ843" s="13"/>
    </row>
    <row r="844" spans="1:43" ht="12" customHeight="1" x14ac:dyDescent="0.25">
      <c r="A844" s="48">
        <v>1611</v>
      </c>
      <c r="B844" s="48" t="s">
        <v>8904</v>
      </c>
      <c r="C844" s="48" t="s">
        <v>8905</v>
      </c>
      <c r="D844" s="48" t="s">
        <v>1029</v>
      </c>
      <c r="E844" s="62">
        <v>38.253830000000001</v>
      </c>
      <c r="F844" s="62">
        <v>22.883130000000001</v>
      </c>
      <c r="G844" s="63">
        <v>-750</v>
      </c>
      <c r="H844" s="63"/>
      <c r="S844" s="39"/>
      <c r="T844" s="13"/>
      <c r="U844" s="13"/>
      <c r="V844" s="13"/>
      <c r="Y844" s="13"/>
      <c r="Z844" s="13"/>
      <c r="AA844" s="13"/>
      <c r="AB844" s="13"/>
      <c r="AC844" s="13"/>
      <c r="AD844" s="13"/>
      <c r="AE844" s="13"/>
      <c r="AF844" s="13"/>
      <c r="AG844" s="13"/>
      <c r="AH844" s="13"/>
      <c r="AI844" s="13"/>
      <c r="AJ844" s="13"/>
      <c r="AL844" s="13"/>
      <c r="AN844" s="13"/>
      <c r="AO844" s="13"/>
      <c r="AP844" s="13"/>
      <c r="AQ844" s="13"/>
    </row>
    <row r="845" spans="1:43" ht="12" customHeight="1" x14ac:dyDescent="0.25">
      <c r="A845" s="48">
        <v>1612</v>
      </c>
      <c r="B845" s="48" t="s">
        <v>8906</v>
      </c>
      <c r="C845" s="48" t="s">
        <v>8907</v>
      </c>
      <c r="D845" s="48" t="s">
        <v>1029</v>
      </c>
      <c r="E845" s="62">
        <v>38.267099999999999</v>
      </c>
      <c r="F845" s="62">
        <v>22.968800000000002</v>
      </c>
      <c r="G845" s="63">
        <v>-750</v>
      </c>
      <c r="H845" s="63"/>
      <c r="N845" s="38"/>
      <c r="S845" s="39"/>
      <c r="T845" s="13"/>
      <c r="U845" s="13"/>
      <c r="V845" s="13"/>
      <c r="Y845" s="13"/>
      <c r="Z845" s="13"/>
      <c r="AA845" s="13"/>
      <c r="AB845" s="13"/>
      <c r="AC845" s="13"/>
      <c r="AD845" s="13"/>
      <c r="AE845" s="13"/>
      <c r="AF845" s="13"/>
      <c r="AG845" s="13"/>
      <c r="AH845" s="13"/>
      <c r="AI845" s="13"/>
      <c r="AJ845" s="13"/>
      <c r="AL845" s="13"/>
      <c r="AN845" s="13"/>
      <c r="AO845" s="13"/>
      <c r="AP845" s="13"/>
      <c r="AQ845" s="13"/>
    </row>
    <row r="846" spans="1:43" ht="12" customHeight="1" x14ac:dyDescent="0.25">
      <c r="A846" s="48">
        <v>1613</v>
      </c>
      <c r="B846" s="48" t="s">
        <v>1083</v>
      </c>
      <c r="C846" s="48" t="s">
        <v>1084</v>
      </c>
      <c r="D846" s="48" t="s">
        <v>1029</v>
      </c>
      <c r="E846" s="62">
        <v>38.19</v>
      </c>
      <c r="F846" s="62">
        <v>23.052</v>
      </c>
      <c r="G846" s="63">
        <v>-750</v>
      </c>
      <c r="H846" s="63"/>
      <c r="S846" s="39"/>
      <c r="T846" s="13"/>
      <c r="U846" s="13"/>
      <c r="V846" s="13"/>
      <c r="Y846" s="13"/>
      <c r="Z846" s="13"/>
      <c r="AA846" s="13"/>
      <c r="AB846" s="13"/>
      <c r="AC846" s="13"/>
      <c r="AD846" s="13"/>
      <c r="AE846" s="13"/>
      <c r="AF846" s="13"/>
      <c r="AG846" s="13"/>
      <c r="AH846" s="13"/>
      <c r="AI846" s="13"/>
      <c r="AJ846" s="13"/>
      <c r="AL846" s="13"/>
      <c r="AN846" s="13"/>
      <c r="AO846" s="13"/>
      <c r="AP846" s="13"/>
      <c r="AQ846" s="13"/>
    </row>
    <row r="847" spans="1:43" ht="12" customHeight="1" x14ac:dyDescent="0.25">
      <c r="A847" s="48">
        <v>1614</v>
      </c>
      <c r="B847" s="48" t="s">
        <v>8908</v>
      </c>
      <c r="C847" s="48" t="s">
        <v>8909</v>
      </c>
      <c r="D847" s="48" t="s">
        <v>1029</v>
      </c>
      <c r="E847" s="62">
        <v>38.208100000000002</v>
      </c>
      <c r="F847" s="62">
        <v>23.110299999999999</v>
      </c>
      <c r="G847" s="63">
        <v>-750</v>
      </c>
      <c r="H847" s="63"/>
      <c r="R847" s="39"/>
      <c r="S847" s="39"/>
      <c r="T847" s="13"/>
      <c r="U847" s="13"/>
      <c r="V847" s="13"/>
      <c r="Y847" s="13"/>
      <c r="Z847" s="13"/>
      <c r="AA847" s="13"/>
      <c r="AB847" s="13"/>
      <c r="AC847" s="13"/>
      <c r="AD847" s="13"/>
      <c r="AE847" s="13"/>
      <c r="AF847" s="13"/>
      <c r="AG847" s="13"/>
      <c r="AH847" s="13"/>
      <c r="AI847" s="13"/>
      <c r="AJ847" s="13"/>
      <c r="AL847" s="13"/>
      <c r="AN847" s="13"/>
      <c r="AO847" s="13"/>
      <c r="AP847" s="13"/>
      <c r="AQ847" s="13"/>
    </row>
    <row r="848" spans="1:43" ht="12" customHeight="1" x14ac:dyDescent="0.25">
      <c r="A848" s="48">
        <v>1616</v>
      </c>
      <c r="B848" s="48" t="s">
        <v>1021</v>
      </c>
      <c r="C848" s="48" t="s">
        <v>8910</v>
      </c>
      <c r="D848" s="48" t="s">
        <v>1029</v>
      </c>
      <c r="E848" s="62">
        <v>38.117600000000003</v>
      </c>
      <c r="F848" s="62">
        <v>23.215699999999998</v>
      </c>
      <c r="G848" s="63">
        <v>-750</v>
      </c>
      <c r="H848" s="63"/>
      <c r="S848" s="39"/>
      <c r="T848" s="13"/>
      <c r="U848" s="13"/>
      <c r="V848" s="13"/>
      <c r="Y848" s="13"/>
      <c r="Z848" s="13"/>
      <c r="AA848" s="13"/>
      <c r="AB848" s="13"/>
      <c r="AC848" s="13"/>
      <c r="AD848" s="13"/>
      <c r="AE848" s="13"/>
      <c r="AF848" s="13"/>
      <c r="AG848" s="13"/>
      <c r="AH848" s="13"/>
      <c r="AI848" s="13"/>
      <c r="AJ848" s="13"/>
      <c r="AL848" s="13"/>
      <c r="AN848" s="13"/>
      <c r="AO848" s="13"/>
      <c r="AP848" s="13"/>
      <c r="AQ848" s="13"/>
    </row>
    <row r="849" spans="1:43" ht="12" customHeight="1" x14ac:dyDescent="0.25">
      <c r="A849" s="48">
        <v>1617</v>
      </c>
      <c r="B849" s="48" t="s">
        <v>8911</v>
      </c>
      <c r="C849" s="48" t="s">
        <v>1090</v>
      </c>
      <c r="D849" s="48" t="s">
        <v>1029</v>
      </c>
      <c r="E849" s="62">
        <v>38.083399999999997</v>
      </c>
      <c r="F849" s="62">
        <v>23.188400000000001</v>
      </c>
      <c r="G849" s="63">
        <v>-750</v>
      </c>
      <c r="H849" s="63"/>
      <c r="N849" s="38"/>
      <c r="O849" s="38"/>
      <c r="P849" s="38"/>
      <c r="Q849" s="38"/>
      <c r="R849" s="39"/>
      <c r="S849" s="39"/>
      <c r="T849" s="13"/>
      <c r="U849" s="13"/>
      <c r="V849" s="13"/>
      <c r="Y849" s="13"/>
      <c r="Z849" s="13"/>
      <c r="AA849" s="13"/>
      <c r="AB849" s="13"/>
      <c r="AC849" s="13"/>
      <c r="AD849" s="13"/>
      <c r="AE849" s="13"/>
      <c r="AF849" s="13"/>
      <c r="AG849" s="13"/>
      <c r="AH849" s="13"/>
      <c r="AI849" s="13"/>
      <c r="AJ849" s="13"/>
      <c r="AL849" s="13"/>
      <c r="AN849" s="13"/>
      <c r="AO849" s="13"/>
      <c r="AP849" s="13"/>
      <c r="AQ849" s="13"/>
    </row>
    <row r="850" spans="1:43" ht="12" customHeight="1" x14ac:dyDescent="0.25">
      <c r="A850" s="48">
        <v>1617.3</v>
      </c>
      <c r="B850" s="48" t="s">
        <v>8912</v>
      </c>
      <c r="C850" s="48" t="s">
        <v>8913</v>
      </c>
      <c r="D850" s="48" t="s">
        <v>1029</v>
      </c>
      <c r="E850" s="62">
        <v>38.027900000000002</v>
      </c>
      <c r="F850" s="62">
        <v>22.852699999999999</v>
      </c>
      <c r="G850" s="63">
        <v>-750</v>
      </c>
      <c r="H850" s="63"/>
      <c r="R850" s="39"/>
      <c r="S850" s="39"/>
      <c r="T850" s="13"/>
      <c r="U850" s="13"/>
      <c r="V850" s="13"/>
      <c r="X850" s="91"/>
      <c r="Y850" s="13"/>
      <c r="Z850" s="13"/>
      <c r="AA850" s="13"/>
      <c r="AB850" s="13"/>
      <c r="AC850" s="13"/>
      <c r="AD850" s="13"/>
      <c r="AE850" s="13"/>
      <c r="AF850" s="13"/>
      <c r="AG850" s="13"/>
      <c r="AH850" s="13"/>
      <c r="AI850" s="13"/>
      <c r="AJ850" s="13"/>
      <c r="AL850" s="13"/>
      <c r="AN850" s="13"/>
      <c r="AO850" s="13"/>
      <c r="AP850" s="13"/>
      <c r="AQ850" s="13"/>
    </row>
    <row r="851" spans="1:43" ht="12" customHeight="1" x14ac:dyDescent="0.25">
      <c r="A851" s="48">
        <v>1617.6</v>
      </c>
      <c r="B851" s="48" t="s">
        <v>8914</v>
      </c>
      <c r="C851" s="48" t="s">
        <v>8915</v>
      </c>
      <c r="D851" s="48" t="s">
        <v>1029</v>
      </c>
      <c r="E851" s="62">
        <v>37.9133</v>
      </c>
      <c r="F851" s="62">
        <v>23.082000000000001</v>
      </c>
      <c r="G851" s="63">
        <v>-750</v>
      </c>
      <c r="H851" s="63"/>
      <c r="N851" s="38"/>
      <c r="S851" s="39"/>
      <c r="T851" s="13"/>
      <c r="U851" s="13"/>
      <c r="V851" s="13"/>
      <c r="Y851" s="13"/>
      <c r="Z851" s="13"/>
      <c r="AA851" s="13"/>
      <c r="AB851" s="13"/>
      <c r="AC851" s="13"/>
      <c r="AD851" s="13"/>
      <c r="AE851" s="13"/>
      <c r="AF851" s="13"/>
      <c r="AG851" s="13"/>
      <c r="AH851" s="13"/>
      <c r="AI851" s="13"/>
      <c r="AJ851" s="13"/>
      <c r="AL851" s="13"/>
      <c r="AN851" s="13"/>
      <c r="AO851" s="13"/>
      <c r="AP851" s="13"/>
      <c r="AQ851" s="13"/>
    </row>
    <row r="852" spans="1:43" ht="12" customHeight="1" x14ac:dyDescent="0.25">
      <c r="A852" s="48">
        <v>1617.7</v>
      </c>
      <c r="B852" s="48" t="s">
        <v>8916</v>
      </c>
      <c r="C852" s="48" t="s">
        <v>8917</v>
      </c>
      <c r="D852" s="48" t="s">
        <v>1029</v>
      </c>
      <c r="E852" s="62">
        <v>37.92</v>
      </c>
      <c r="F852" s="62">
        <v>23.14</v>
      </c>
      <c r="G852" s="63">
        <v>-750</v>
      </c>
      <c r="H852" s="63"/>
      <c r="O852" s="38"/>
      <c r="P852" s="38"/>
      <c r="S852" s="39"/>
      <c r="T852" s="13"/>
      <c r="U852" s="13"/>
      <c r="V852" s="13"/>
      <c r="Y852" s="13"/>
      <c r="Z852" s="13"/>
      <c r="AA852" s="13"/>
      <c r="AB852" s="13"/>
      <c r="AC852" s="13"/>
      <c r="AD852" s="13"/>
      <c r="AE852" s="13"/>
      <c r="AF852" s="13"/>
      <c r="AG852" s="13"/>
      <c r="AH852" s="13"/>
      <c r="AI852" s="13"/>
      <c r="AJ852" s="13"/>
      <c r="AL852" s="13"/>
      <c r="AN852" s="13"/>
      <c r="AO852" s="13"/>
      <c r="AP852" s="13"/>
      <c r="AQ852" s="13"/>
    </row>
    <row r="853" spans="1:43" ht="12" customHeight="1" x14ac:dyDescent="0.25">
      <c r="A853" s="48">
        <v>1618.1</v>
      </c>
      <c r="B853" s="48" t="s">
        <v>4384</v>
      </c>
      <c r="C853" s="48" t="s">
        <v>8918</v>
      </c>
      <c r="D853" s="48" t="s">
        <v>1093</v>
      </c>
      <c r="E853" s="62">
        <v>37.973300000000002</v>
      </c>
      <c r="F853" s="62">
        <v>23.362200000000001</v>
      </c>
      <c r="G853" s="63">
        <v>-750</v>
      </c>
      <c r="H853" s="63"/>
      <c r="S853" s="39"/>
      <c r="T853" s="13"/>
      <c r="U853" s="13"/>
      <c r="V853" s="13"/>
      <c r="Y853" s="13"/>
      <c r="Z853" s="13"/>
      <c r="AA853" s="13"/>
      <c r="AB853" s="13"/>
      <c r="AC853" s="13"/>
      <c r="AD853" s="13"/>
      <c r="AE853" s="13"/>
      <c r="AF853" s="13"/>
      <c r="AG853" s="13"/>
      <c r="AH853" s="13"/>
      <c r="AI853" s="13"/>
      <c r="AJ853" s="13"/>
      <c r="AL853" s="13"/>
      <c r="AN853" s="13"/>
      <c r="AO853" s="13"/>
      <c r="AP853" s="13"/>
      <c r="AQ853" s="13"/>
    </row>
    <row r="854" spans="1:43" ht="12" customHeight="1" x14ac:dyDescent="0.25">
      <c r="A854" s="48">
        <v>1631</v>
      </c>
      <c r="B854" s="48" t="s">
        <v>8919</v>
      </c>
      <c r="C854" s="48" t="s">
        <v>1103</v>
      </c>
      <c r="D854" s="48" t="s">
        <v>1093</v>
      </c>
      <c r="E854" s="62">
        <v>37.930799999999998</v>
      </c>
      <c r="F854" s="62">
        <v>23.683900000000001</v>
      </c>
      <c r="G854" s="63">
        <v>-750</v>
      </c>
      <c r="H854" s="63"/>
      <c r="K854" s="13" t="s">
        <v>39</v>
      </c>
      <c r="S854" s="39"/>
      <c r="T854" s="13"/>
      <c r="U854" s="13"/>
      <c r="V854" s="13"/>
      <c r="Y854" s="13"/>
      <c r="Z854" s="13"/>
      <c r="AA854" s="13"/>
      <c r="AB854" s="13"/>
      <c r="AC854" s="13"/>
      <c r="AD854" s="13"/>
      <c r="AE854" s="13"/>
      <c r="AF854" s="13"/>
      <c r="AG854" s="13"/>
      <c r="AH854" s="13"/>
      <c r="AI854" s="13"/>
      <c r="AJ854" s="13"/>
      <c r="AL854" s="13"/>
      <c r="AN854" s="13"/>
      <c r="AO854" s="13"/>
      <c r="AP854" s="13"/>
      <c r="AQ854" s="13"/>
    </row>
    <row r="855" spans="1:43" ht="12" customHeight="1" x14ac:dyDescent="0.25">
      <c r="A855" s="48">
        <v>1662</v>
      </c>
      <c r="B855" s="48" t="s">
        <v>8920</v>
      </c>
      <c r="C855" s="48" t="s">
        <v>1128</v>
      </c>
      <c r="D855" s="48" t="s">
        <v>1093</v>
      </c>
      <c r="E855" s="62">
        <v>38.321899999999999</v>
      </c>
      <c r="F855" s="62">
        <v>23.786000000000001</v>
      </c>
      <c r="G855" s="63">
        <v>-750</v>
      </c>
      <c r="H855" s="63"/>
      <c r="S855" s="39"/>
      <c r="T855" s="13"/>
      <c r="U855" s="13"/>
      <c r="V855" s="13"/>
      <c r="Y855" s="13"/>
      <c r="Z855" s="13"/>
      <c r="AA855" s="13"/>
      <c r="AB855" s="13"/>
      <c r="AC855" s="13"/>
      <c r="AD855" s="13"/>
      <c r="AE855" s="13"/>
      <c r="AF855" s="13"/>
      <c r="AG855" s="13"/>
      <c r="AH855" s="13"/>
      <c r="AI855" s="13"/>
      <c r="AJ855" s="13"/>
      <c r="AL855" s="13"/>
      <c r="AN855" s="13"/>
      <c r="AO855" s="13"/>
      <c r="AP855" s="13"/>
      <c r="AQ855" s="13"/>
    </row>
    <row r="856" spans="1:43" ht="12" customHeight="1" x14ac:dyDescent="0.25">
      <c r="A856" s="48">
        <v>1664</v>
      </c>
      <c r="B856" s="48" t="s">
        <v>8921</v>
      </c>
      <c r="C856" s="48" t="s">
        <v>8922</v>
      </c>
      <c r="D856" s="48" t="s">
        <v>1093</v>
      </c>
      <c r="E856" s="62">
        <v>38.384300000000003</v>
      </c>
      <c r="F856" s="62">
        <v>23.6266</v>
      </c>
      <c r="G856" s="63">
        <v>-750</v>
      </c>
      <c r="H856" s="63"/>
      <c r="S856" s="39"/>
      <c r="T856" s="13"/>
      <c r="U856" s="13"/>
      <c r="V856" s="13"/>
      <c r="Y856" s="13"/>
      <c r="Z856" s="13"/>
      <c r="AA856" s="13"/>
      <c r="AB856" s="13"/>
      <c r="AC856" s="13"/>
      <c r="AD856" s="13"/>
      <c r="AE856" s="13"/>
      <c r="AF856" s="13"/>
      <c r="AG856" s="13"/>
      <c r="AH856" s="13"/>
      <c r="AI856" s="13"/>
      <c r="AJ856" s="13"/>
      <c r="AL856" s="13"/>
      <c r="AN856" s="13"/>
      <c r="AO856" s="13"/>
      <c r="AP856" s="13"/>
      <c r="AQ856" s="13"/>
    </row>
    <row r="857" spans="1:43" ht="12" customHeight="1" x14ac:dyDescent="0.25">
      <c r="A857" s="48">
        <v>1668</v>
      </c>
      <c r="B857" s="48" t="s">
        <v>8923</v>
      </c>
      <c r="C857" s="48" t="s">
        <v>8924</v>
      </c>
      <c r="D857" s="48" t="s">
        <v>1093</v>
      </c>
      <c r="E857" s="62">
        <v>38.485779999999998</v>
      </c>
      <c r="F857" s="62">
        <v>23.576124</v>
      </c>
      <c r="G857" s="63">
        <v>-750</v>
      </c>
      <c r="H857" s="63"/>
      <c r="S857" s="39"/>
      <c r="T857" s="13"/>
      <c r="U857" s="13"/>
      <c r="V857" s="13"/>
      <c r="Y857" s="13"/>
      <c r="Z857" s="13"/>
      <c r="AA857" s="13"/>
      <c r="AB857" s="13"/>
      <c r="AC857" s="13"/>
      <c r="AD857" s="13"/>
      <c r="AE857" s="13"/>
      <c r="AF857" s="13"/>
      <c r="AG857" s="13"/>
      <c r="AH857" s="13"/>
      <c r="AI857" s="13"/>
      <c r="AJ857" s="13"/>
      <c r="AL857" s="13"/>
      <c r="AN857" s="13"/>
      <c r="AO857" s="13"/>
      <c r="AP857" s="13"/>
      <c r="AQ857" s="13"/>
    </row>
    <row r="858" spans="1:43" ht="12" customHeight="1" x14ac:dyDescent="0.25">
      <c r="A858" s="48">
        <v>1670</v>
      </c>
      <c r="B858" s="48" t="s">
        <v>1137</v>
      </c>
      <c r="C858" s="48" t="s">
        <v>1138</v>
      </c>
      <c r="D858" s="48" t="s">
        <v>1093</v>
      </c>
      <c r="E858" s="62">
        <v>38.500900000000001</v>
      </c>
      <c r="F858" s="62">
        <v>23.445900000000002</v>
      </c>
      <c r="G858" s="63">
        <v>-750</v>
      </c>
      <c r="H858" s="63"/>
      <c r="R858" s="39"/>
      <c r="S858" s="39"/>
      <c r="T858" s="13"/>
      <c r="U858" s="13"/>
      <c r="V858" s="13"/>
      <c r="Y858" s="13"/>
      <c r="Z858" s="13"/>
      <c r="AA858" s="13"/>
      <c r="AB858" s="13"/>
      <c r="AC858" s="13"/>
      <c r="AD858" s="13"/>
      <c r="AE858" s="13"/>
      <c r="AF858" s="13"/>
      <c r="AG858" s="13"/>
      <c r="AH858" s="13"/>
      <c r="AI858" s="13"/>
      <c r="AJ858" s="13"/>
      <c r="AL858" s="13"/>
      <c r="AN858" s="13"/>
      <c r="AO858" s="13"/>
      <c r="AP858" s="13"/>
      <c r="AQ858" s="13"/>
    </row>
    <row r="859" spans="1:43" ht="12" customHeight="1" x14ac:dyDescent="0.25">
      <c r="A859" s="48">
        <v>1672</v>
      </c>
      <c r="B859" s="48" t="s">
        <v>8925</v>
      </c>
      <c r="C859" s="48" t="s">
        <v>8926</v>
      </c>
      <c r="D859" s="48" t="s">
        <v>1093</v>
      </c>
      <c r="E859" s="62">
        <v>38.563899999999997</v>
      </c>
      <c r="F859" s="62">
        <v>23.288900000000002</v>
      </c>
      <c r="G859" s="63">
        <v>-750</v>
      </c>
      <c r="H859" s="63"/>
      <c r="S859" s="39"/>
      <c r="T859" s="13"/>
      <c r="U859" s="13"/>
      <c r="V859" s="13"/>
      <c r="Y859" s="13"/>
      <c r="Z859" s="13"/>
      <c r="AA859" s="13"/>
      <c r="AB859" s="13"/>
      <c r="AC859" s="13"/>
      <c r="AD859" s="13"/>
      <c r="AE859" s="13"/>
      <c r="AF859" s="13"/>
      <c r="AG859" s="13"/>
      <c r="AH859" s="13"/>
      <c r="AI859" s="13"/>
      <c r="AJ859" s="13"/>
      <c r="AL859" s="13"/>
      <c r="AN859" s="13"/>
      <c r="AO859" s="13"/>
      <c r="AP859" s="13"/>
      <c r="AQ859" s="13"/>
    </row>
    <row r="860" spans="1:43" ht="12" customHeight="1" x14ac:dyDescent="0.25">
      <c r="A860" s="48">
        <v>1673</v>
      </c>
      <c r="B860" s="48" t="s">
        <v>8927</v>
      </c>
      <c r="C860" s="48" t="s">
        <v>8928</v>
      </c>
      <c r="D860" s="48" t="s">
        <v>1093</v>
      </c>
      <c r="E860" s="62">
        <v>38.658200000000001</v>
      </c>
      <c r="F860" s="62">
        <v>23.189499999999999</v>
      </c>
      <c r="G860" s="63">
        <v>-750</v>
      </c>
      <c r="H860" s="63"/>
      <c r="S860" s="39"/>
      <c r="T860" s="13"/>
      <c r="U860" s="13"/>
      <c r="V860" s="13"/>
      <c r="Y860" s="13"/>
      <c r="Z860" s="13"/>
      <c r="AA860" s="13"/>
      <c r="AB860" s="13"/>
      <c r="AC860" s="13"/>
      <c r="AD860" s="13"/>
      <c r="AE860" s="13"/>
      <c r="AF860" s="13"/>
      <c r="AG860" s="13"/>
      <c r="AH860" s="13"/>
      <c r="AI860" s="13"/>
      <c r="AJ860" s="13"/>
      <c r="AL860" s="13"/>
      <c r="AN860" s="13"/>
      <c r="AO860" s="13"/>
      <c r="AP860" s="13"/>
      <c r="AQ860" s="13"/>
    </row>
    <row r="861" spans="1:43" ht="12" customHeight="1" x14ac:dyDescent="0.25">
      <c r="A861" s="48">
        <v>1678</v>
      </c>
      <c r="B861" s="48" t="s">
        <v>8929</v>
      </c>
      <c r="C861" s="48" t="s">
        <v>8930</v>
      </c>
      <c r="D861" s="48" t="s">
        <v>1093</v>
      </c>
      <c r="E861" s="62">
        <v>38.749000000000002</v>
      </c>
      <c r="F861" s="62">
        <v>22.946000000000002</v>
      </c>
      <c r="G861" s="63">
        <v>-750</v>
      </c>
      <c r="H861" s="63"/>
      <c r="S861" s="39"/>
      <c r="T861" s="13"/>
      <c r="U861" s="13"/>
      <c r="V861" s="13"/>
      <c r="Y861" s="13"/>
      <c r="Z861" s="13"/>
      <c r="AA861" s="13"/>
      <c r="AB861" s="13"/>
      <c r="AC861" s="13"/>
      <c r="AD861" s="13"/>
      <c r="AE861" s="13"/>
      <c r="AF861" s="13"/>
      <c r="AG861" s="13"/>
      <c r="AH861" s="13"/>
      <c r="AI861" s="13"/>
      <c r="AJ861" s="13"/>
      <c r="AL861" s="13"/>
      <c r="AN861" s="13"/>
      <c r="AO861" s="13"/>
      <c r="AP861" s="13"/>
      <c r="AQ861" s="13"/>
    </row>
    <row r="862" spans="1:43" ht="12" customHeight="1" x14ac:dyDescent="0.25">
      <c r="A862" s="48">
        <v>1679</v>
      </c>
      <c r="B862" s="48" t="s">
        <v>2383</v>
      </c>
      <c r="C862" s="48" t="s">
        <v>5208</v>
      </c>
      <c r="D862" s="48" t="s">
        <v>1093</v>
      </c>
      <c r="E862" s="62">
        <v>38.757899999999999</v>
      </c>
      <c r="F862" s="62">
        <v>22.86</v>
      </c>
      <c r="G862" s="63">
        <v>-750</v>
      </c>
      <c r="H862" s="63"/>
      <c r="J862" s="13" t="s">
        <v>39</v>
      </c>
      <c r="S862" s="39"/>
      <c r="T862" s="13"/>
      <c r="U862" s="13"/>
      <c r="V862" s="13"/>
      <c r="Y862" s="13"/>
      <c r="Z862" s="13"/>
      <c r="AA862" s="13"/>
      <c r="AB862" s="13"/>
      <c r="AC862" s="13"/>
      <c r="AD862" s="13"/>
      <c r="AE862" s="13"/>
      <c r="AF862" s="13"/>
      <c r="AG862" s="13"/>
      <c r="AH862" s="13"/>
      <c r="AI862" s="13"/>
      <c r="AJ862" s="13"/>
      <c r="AL862" s="13"/>
      <c r="AN862" s="13"/>
      <c r="AO862" s="13"/>
      <c r="AP862" s="13"/>
      <c r="AQ862" s="13"/>
    </row>
    <row r="863" spans="1:43" ht="12" customHeight="1" x14ac:dyDescent="0.25">
      <c r="A863" s="48">
        <v>1681</v>
      </c>
      <c r="B863" s="48" t="s">
        <v>8931</v>
      </c>
      <c r="C863" s="48" t="s">
        <v>5214</v>
      </c>
      <c r="D863" s="48" t="s">
        <v>1093</v>
      </c>
      <c r="E863" s="62">
        <v>38.822360000000003</v>
      </c>
      <c r="F863" s="62">
        <v>22.733857</v>
      </c>
      <c r="G863" s="63">
        <v>-750</v>
      </c>
      <c r="H863" s="63"/>
      <c r="S863" s="39"/>
      <c r="T863" s="13"/>
      <c r="U863" s="13"/>
      <c r="V863" s="13"/>
      <c r="Y863" s="13"/>
      <c r="Z863" s="13"/>
      <c r="AA863" s="13"/>
      <c r="AB863" s="13"/>
      <c r="AC863" s="13"/>
      <c r="AD863" s="13"/>
      <c r="AE863" s="13"/>
      <c r="AF863" s="13"/>
      <c r="AG863" s="13"/>
      <c r="AH863" s="13"/>
      <c r="AI863" s="13"/>
      <c r="AJ863" s="13"/>
      <c r="AL863" s="13"/>
      <c r="AN863" s="13"/>
      <c r="AO863" s="13"/>
      <c r="AP863" s="13"/>
      <c r="AQ863" s="13"/>
    </row>
    <row r="864" spans="1:43" ht="12" customHeight="1" x14ac:dyDescent="0.25">
      <c r="A864" s="48">
        <v>1682</v>
      </c>
      <c r="B864" s="48" t="s">
        <v>8932</v>
      </c>
      <c r="C864" s="48" t="s">
        <v>8933</v>
      </c>
      <c r="D864" s="48" t="s">
        <v>1093</v>
      </c>
      <c r="E864" s="62">
        <v>38.832799999999999</v>
      </c>
      <c r="F864" s="62">
        <v>22.6479</v>
      </c>
      <c r="G864" s="63">
        <v>-750</v>
      </c>
      <c r="H864" s="63"/>
      <c r="R864" s="39"/>
      <c r="S864" s="39"/>
      <c r="T864" s="13"/>
      <c r="U864" s="13"/>
      <c r="V864" s="13"/>
      <c r="Y864" s="13"/>
      <c r="Z864" s="13"/>
      <c r="AA864" s="13"/>
      <c r="AB864" s="13"/>
      <c r="AC864" s="13"/>
      <c r="AD864" s="13"/>
      <c r="AE864" s="13"/>
      <c r="AF864" s="13"/>
      <c r="AG864" s="13"/>
      <c r="AH864" s="13"/>
      <c r="AI864" s="13"/>
      <c r="AJ864" s="13"/>
      <c r="AL864" s="13"/>
      <c r="AN864" s="13"/>
      <c r="AO864" s="13"/>
      <c r="AP864" s="13"/>
      <c r="AQ864" s="13"/>
    </row>
    <row r="865" spans="1:43" ht="12" customHeight="1" x14ac:dyDescent="0.25">
      <c r="A865" s="48">
        <v>1684</v>
      </c>
      <c r="B865" s="48" t="s">
        <v>8934</v>
      </c>
      <c r="C865" s="48" t="s">
        <v>8935</v>
      </c>
      <c r="D865" s="48" t="s">
        <v>1093</v>
      </c>
      <c r="E865" s="62">
        <v>38.826500000000003</v>
      </c>
      <c r="F865" s="62">
        <v>22.582899999999999</v>
      </c>
      <c r="G865" s="63">
        <v>-750</v>
      </c>
      <c r="H865" s="63"/>
      <c r="S865" s="39"/>
      <c r="T865" s="13"/>
      <c r="U865" s="13"/>
      <c r="V865" s="13"/>
      <c r="Y865" s="13"/>
      <c r="Z865" s="13"/>
      <c r="AA865" s="13"/>
      <c r="AB865" s="13"/>
      <c r="AC865" s="13"/>
      <c r="AD865" s="13"/>
      <c r="AE865" s="13"/>
      <c r="AF865" s="13"/>
      <c r="AG865" s="13"/>
      <c r="AH865" s="13"/>
      <c r="AI865" s="13"/>
      <c r="AJ865" s="13"/>
      <c r="AL865" s="13"/>
      <c r="AN865" s="13"/>
      <c r="AO865" s="13"/>
      <c r="AP865" s="13"/>
      <c r="AQ865" s="13"/>
    </row>
    <row r="866" spans="1:43" ht="12" customHeight="1" x14ac:dyDescent="0.25">
      <c r="A866" s="48">
        <v>1685</v>
      </c>
      <c r="B866" s="48" t="s">
        <v>8936</v>
      </c>
      <c r="C866" s="48" t="s">
        <v>8937</v>
      </c>
      <c r="D866" s="48" t="s">
        <v>1093</v>
      </c>
      <c r="E866" s="62">
        <v>38.796799999999998</v>
      </c>
      <c r="F866" s="62">
        <v>22.5365</v>
      </c>
      <c r="G866" s="63">
        <v>-750</v>
      </c>
      <c r="H866" s="63"/>
      <c r="R866" s="39"/>
      <c r="S866" s="39"/>
      <c r="T866" s="13"/>
      <c r="U866" s="13"/>
      <c r="V866" s="13"/>
      <c r="Y866" s="13"/>
      <c r="Z866" s="13"/>
      <c r="AA866" s="13"/>
      <c r="AB866" s="13"/>
      <c r="AC866" s="13"/>
      <c r="AD866" s="13"/>
      <c r="AE866" s="13"/>
      <c r="AF866" s="13"/>
      <c r="AG866" s="13"/>
      <c r="AH866" s="13"/>
      <c r="AI866" s="13"/>
      <c r="AJ866" s="13"/>
      <c r="AL866" s="13"/>
      <c r="AN866" s="13"/>
      <c r="AO866" s="13"/>
      <c r="AP866" s="13"/>
      <c r="AQ866" s="13"/>
    </row>
    <row r="867" spans="1:43" ht="12" customHeight="1" x14ac:dyDescent="0.25">
      <c r="A867" s="48">
        <v>1686</v>
      </c>
      <c r="B867" s="48" t="s">
        <v>8938</v>
      </c>
      <c r="C867" s="48" t="s">
        <v>8939</v>
      </c>
      <c r="D867" s="48" t="s">
        <v>1093</v>
      </c>
      <c r="E867" s="62">
        <v>38.790770000000002</v>
      </c>
      <c r="F867" s="62">
        <v>22.442499999999999</v>
      </c>
      <c r="G867" s="63">
        <v>-750</v>
      </c>
      <c r="H867" s="63"/>
      <c r="S867" s="39"/>
      <c r="T867" s="13"/>
      <c r="U867" s="13"/>
      <c r="V867" s="13"/>
      <c r="Y867" s="13"/>
      <c r="Z867" s="13"/>
      <c r="AA867" s="13"/>
      <c r="AB867" s="13"/>
      <c r="AC867" s="13"/>
      <c r="AD867" s="13"/>
      <c r="AE867" s="13"/>
      <c r="AF867" s="13"/>
      <c r="AG867" s="13"/>
      <c r="AH867" s="13"/>
      <c r="AI867" s="13"/>
      <c r="AJ867" s="13"/>
      <c r="AL867" s="13"/>
      <c r="AN867" s="13"/>
      <c r="AO867" s="13"/>
      <c r="AP867" s="13"/>
      <c r="AQ867" s="13"/>
    </row>
    <row r="868" spans="1:43" ht="12" customHeight="1" x14ac:dyDescent="0.25">
      <c r="A868" s="48">
        <v>1688</v>
      </c>
      <c r="B868" s="48" t="s">
        <v>8940</v>
      </c>
      <c r="C868" s="48" t="s">
        <v>8941</v>
      </c>
      <c r="D868" s="48" t="s">
        <v>1093</v>
      </c>
      <c r="E868" s="62">
        <v>38.852899999999998</v>
      </c>
      <c r="F868" s="62">
        <v>22.430499999999999</v>
      </c>
      <c r="G868" s="63">
        <v>-750</v>
      </c>
      <c r="H868" s="63"/>
      <c r="R868" s="39"/>
      <c r="S868" s="39"/>
      <c r="T868" s="13"/>
      <c r="U868" s="13"/>
      <c r="V868" s="13"/>
      <c r="Y868" s="13"/>
      <c r="Z868" s="13"/>
      <c r="AA868" s="13"/>
      <c r="AB868" s="13"/>
      <c r="AC868" s="13"/>
      <c r="AD868" s="13"/>
      <c r="AE868" s="13"/>
      <c r="AF868" s="13"/>
      <c r="AG868" s="13"/>
      <c r="AH868" s="13"/>
      <c r="AI868" s="13"/>
      <c r="AJ868" s="13"/>
      <c r="AL868" s="13"/>
      <c r="AN868" s="13"/>
      <c r="AO868" s="13"/>
      <c r="AP868" s="13"/>
      <c r="AQ868" s="13"/>
    </row>
    <row r="869" spans="1:43" ht="12" customHeight="1" x14ac:dyDescent="0.25">
      <c r="A869" s="48">
        <v>1693</v>
      </c>
      <c r="B869" s="48" t="s">
        <v>8942</v>
      </c>
      <c r="C869" s="48" t="s">
        <v>8943</v>
      </c>
      <c r="D869" s="48" t="s">
        <v>1152</v>
      </c>
      <c r="E869" s="62">
        <v>38.8508</v>
      </c>
      <c r="F869" s="62">
        <v>22.873100000000001</v>
      </c>
      <c r="G869" s="63">
        <v>-750</v>
      </c>
      <c r="H869" s="63"/>
      <c r="R869" s="39"/>
      <c r="S869" s="39"/>
      <c r="T869" s="13"/>
      <c r="U869" s="13"/>
      <c r="V869" s="13"/>
      <c r="Y869" s="13"/>
      <c r="Z869" s="13"/>
      <c r="AA869" s="13"/>
      <c r="AB869" s="13"/>
      <c r="AC869" s="13"/>
      <c r="AD869" s="13"/>
      <c r="AE869" s="13"/>
      <c r="AF869" s="13"/>
      <c r="AG869" s="13"/>
      <c r="AH869" s="13"/>
      <c r="AI869" s="13"/>
      <c r="AJ869" s="13"/>
      <c r="AL869" s="13"/>
      <c r="AN869" s="13"/>
      <c r="AO869" s="13"/>
      <c r="AP869" s="13"/>
      <c r="AQ869" s="13"/>
    </row>
    <row r="870" spans="1:43" ht="12" customHeight="1" x14ac:dyDescent="0.25">
      <c r="A870" s="48">
        <v>1694</v>
      </c>
      <c r="B870" s="48" t="s">
        <v>8944</v>
      </c>
      <c r="C870" s="48" t="s">
        <v>8945</v>
      </c>
      <c r="D870" s="48" t="s">
        <v>1152</v>
      </c>
      <c r="E870" s="62">
        <v>38.844000000000001</v>
      </c>
      <c r="F870" s="62">
        <v>22.981999999999999</v>
      </c>
      <c r="G870" s="63">
        <v>-750</v>
      </c>
      <c r="H870" s="63"/>
      <c r="N870" s="38"/>
      <c r="O870" s="38"/>
      <c r="P870" s="38"/>
      <c r="S870" s="39"/>
      <c r="T870" s="13"/>
      <c r="U870" s="13"/>
      <c r="V870" s="13"/>
      <c r="Y870" s="13"/>
      <c r="Z870" s="13"/>
      <c r="AA870" s="13"/>
      <c r="AB870" s="13"/>
      <c r="AC870" s="13"/>
      <c r="AD870" s="13"/>
      <c r="AE870" s="13"/>
      <c r="AF870" s="13"/>
      <c r="AG870" s="13"/>
      <c r="AH870" s="13"/>
      <c r="AI870" s="13"/>
      <c r="AJ870" s="13"/>
      <c r="AL870" s="13"/>
      <c r="AN870" s="13"/>
      <c r="AO870" s="13"/>
      <c r="AP870" s="13"/>
      <c r="AQ870" s="13"/>
    </row>
    <row r="871" spans="1:43" ht="12" customHeight="1" x14ac:dyDescent="0.25">
      <c r="A871" s="48">
        <v>1696</v>
      </c>
      <c r="B871" s="48" t="s">
        <v>8946</v>
      </c>
      <c r="C871" s="48" t="s">
        <v>8947</v>
      </c>
      <c r="D871" s="48" t="s">
        <v>1152</v>
      </c>
      <c r="E871" s="62">
        <v>38.819400000000002</v>
      </c>
      <c r="F871" s="62">
        <v>23.212</v>
      </c>
      <c r="G871" s="63">
        <v>-750</v>
      </c>
      <c r="H871" s="63"/>
      <c r="N871" s="38"/>
      <c r="R871" s="39"/>
      <c r="S871" s="39"/>
      <c r="T871" s="13"/>
      <c r="U871" s="13"/>
      <c r="V871" s="13"/>
      <c r="Y871" s="13"/>
      <c r="Z871" s="13"/>
      <c r="AA871" s="13"/>
      <c r="AB871" s="13"/>
      <c r="AC871" s="13"/>
      <c r="AD871" s="13"/>
      <c r="AE871" s="13"/>
      <c r="AF871" s="13"/>
      <c r="AG871" s="13"/>
      <c r="AH871" s="13"/>
      <c r="AI871" s="13"/>
      <c r="AJ871" s="13"/>
      <c r="AL871" s="13"/>
      <c r="AN871" s="13"/>
      <c r="AO871" s="13"/>
      <c r="AP871" s="13"/>
      <c r="AQ871" s="13"/>
    </row>
    <row r="872" spans="1:43" ht="12" customHeight="1" x14ac:dyDescent="0.25">
      <c r="A872" s="48">
        <v>1697</v>
      </c>
      <c r="B872" s="48" t="s">
        <v>8948</v>
      </c>
      <c r="C872" s="48" t="s">
        <v>8949</v>
      </c>
      <c r="D872" s="48" t="s">
        <v>1152</v>
      </c>
      <c r="E872" s="62">
        <v>38.762900000000002</v>
      </c>
      <c r="F872" s="62">
        <v>23.320900000000002</v>
      </c>
      <c r="G872" s="63">
        <v>-750</v>
      </c>
      <c r="H872" s="63"/>
      <c r="S872" s="39"/>
      <c r="T872" s="13"/>
      <c r="U872" s="13"/>
      <c r="V872" s="13"/>
      <c r="Y872" s="13"/>
      <c r="Z872" s="13"/>
      <c r="AA872" s="13"/>
      <c r="AB872" s="13"/>
      <c r="AC872" s="13"/>
      <c r="AD872" s="13"/>
      <c r="AE872" s="13"/>
      <c r="AF872" s="13"/>
      <c r="AG872" s="13"/>
      <c r="AH872" s="13"/>
      <c r="AI872" s="13"/>
      <c r="AJ872" s="13"/>
      <c r="AL872" s="13"/>
      <c r="AN872" s="13"/>
      <c r="AO872" s="13"/>
      <c r="AP872" s="13"/>
      <c r="AQ872" s="13"/>
    </row>
    <row r="873" spans="1:43" ht="12" customHeight="1" x14ac:dyDescent="0.25">
      <c r="A873" s="48">
        <v>1698</v>
      </c>
      <c r="B873" s="48" t="s">
        <v>8950</v>
      </c>
      <c r="C873" s="48" t="s">
        <v>8951</v>
      </c>
      <c r="D873" s="48" t="s">
        <v>1152</v>
      </c>
      <c r="E873" s="62">
        <v>38.573357000000001</v>
      </c>
      <c r="F873" s="62">
        <v>23.552468999999999</v>
      </c>
      <c r="G873" s="63">
        <v>-750</v>
      </c>
      <c r="H873" s="63"/>
      <c r="N873" s="38"/>
      <c r="R873" s="39"/>
      <c r="S873" s="39"/>
      <c r="T873" s="13"/>
      <c r="U873" s="13"/>
      <c r="V873" s="13"/>
      <c r="Y873" s="13"/>
      <c r="Z873" s="13"/>
      <c r="AA873" s="13"/>
      <c r="AB873" s="13"/>
      <c r="AC873" s="13"/>
      <c r="AD873" s="13"/>
      <c r="AE873" s="13"/>
      <c r="AF873" s="13"/>
      <c r="AG873" s="13"/>
      <c r="AH873" s="13"/>
      <c r="AI873" s="13"/>
      <c r="AJ873" s="13"/>
      <c r="AL873" s="13"/>
      <c r="AN873" s="13"/>
      <c r="AO873" s="13"/>
      <c r="AP873" s="13"/>
      <c r="AQ873" s="13"/>
    </row>
    <row r="874" spans="1:43" ht="12" customHeight="1" x14ac:dyDescent="0.25">
      <c r="A874" s="48">
        <v>1701</v>
      </c>
      <c r="B874" s="48" t="s">
        <v>7858</v>
      </c>
      <c r="C874" s="48" t="s">
        <v>8952</v>
      </c>
      <c r="D874" s="48" t="s">
        <v>1152</v>
      </c>
      <c r="E874" s="62">
        <v>38.450736999999997</v>
      </c>
      <c r="F874" s="62">
        <v>23.609798000000001</v>
      </c>
      <c r="G874" s="63">
        <v>-750</v>
      </c>
      <c r="H874" s="63"/>
      <c r="R874" s="39"/>
      <c r="S874" s="39"/>
      <c r="T874" s="13"/>
      <c r="U874" s="13"/>
      <c r="V874" s="13"/>
      <c r="Y874" s="13"/>
      <c r="Z874" s="13"/>
      <c r="AA874" s="13"/>
      <c r="AB874" s="13"/>
      <c r="AC874" s="13"/>
      <c r="AD874" s="13"/>
      <c r="AE874" s="13"/>
      <c r="AF874" s="13"/>
      <c r="AG874" s="13"/>
      <c r="AH874" s="13"/>
      <c r="AI874" s="13"/>
      <c r="AJ874" s="13"/>
      <c r="AL874" s="13"/>
      <c r="AN874" s="13"/>
      <c r="AO874" s="13"/>
      <c r="AP874" s="13"/>
      <c r="AQ874" s="13"/>
    </row>
    <row r="875" spans="1:43" ht="12" customHeight="1" x14ac:dyDescent="0.25">
      <c r="A875" s="48">
        <v>1704</v>
      </c>
      <c r="B875" s="48" t="s">
        <v>4387</v>
      </c>
      <c r="C875" s="48" t="s">
        <v>5221</v>
      </c>
      <c r="D875" s="48" t="s">
        <v>1152</v>
      </c>
      <c r="E875" s="62">
        <v>38.385350000000003</v>
      </c>
      <c r="F875" s="62">
        <v>23.795255999999998</v>
      </c>
      <c r="G875" s="63">
        <v>-750</v>
      </c>
      <c r="H875" s="63"/>
      <c r="S875" s="39"/>
      <c r="T875" s="13"/>
      <c r="U875" s="13"/>
      <c r="V875" s="13"/>
      <c r="Y875" s="13"/>
      <c r="Z875" s="13"/>
      <c r="AA875" s="13"/>
      <c r="AB875" s="13"/>
      <c r="AC875" s="13"/>
      <c r="AD875" s="13"/>
      <c r="AE875" s="13"/>
      <c r="AF875" s="13"/>
      <c r="AG875" s="13"/>
      <c r="AH875" s="13"/>
      <c r="AI875" s="13"/>
      <c r="AJ875" s="13"/>
      <c r="AL875" s="13"/>
      <c r="AN875" s="13"/>
      <c r="AO875" s="13"/>
      <c r="AP875" s="13"/>
      <c r="AQ875" s="13"/>
    </row>
    <row r="876" spans="1:43" ht="12" customHeight="1" x14ac:dyDescent="0.25">
      <c r="A876" s="48">
        <v>1704.1</v>
      </c>
      <c r="B876" s="48" t="s">
        <v>8953</v>
      </c>
      <c r="C876" s="48" t="s">
        <v>8954</v>
      </c>
      <c r="D876" s="48" t="s">
        <v>1152</v>
      </c>
      <c r="E876" s="62">
        <v>38.391689999999997</v>
      </c>
      <c r="F876" s="62">
        <v>23.798860000000001</v>
      </c>
      <c r="G876" s="63">
        <v>-750</v>
      </c>
      <c r="H876" s="63"/>
      <c r="N876" s="38"/>
      <c r="O876" s="38"/>
      <c r="P876" s="38"/>
      <c r="R876" s="39"/>
      <c r="S876" s="39"/>
      <c r="T876" s="13"/>
      <c r="U876" s="13"/>
      <c r="V876" s="13"/>
      <c r="Y876" s="13"/>
      <c r="Z876" s="13"/>
      <c r="AA876" s="13"/>
      <c r="AB876" s="13"/>
      <c r="AC876" s="13"/>
      <c r="AD876" s="13"/>
      <c r="AE876" s="13"/>
      <c r="AF876" s="13"/>
      <c r="AG876" s="13"/>
      <c r="AH876" s="13"/>
      <c r="AI876" s="13"/>
      <c r="AJ876" s="13"/>
      <c r="AL876" s="13"/>
      <c r="AN876" s="13"/>
      <c r="AO876" s="13"/>
      <c r="AP876" s="13"/>
      <c r="AQ876" s="13"/>
    </row>
    <row r="877" spans="1:43" ht="12" customHeight="1" x14ac:dyDescent="0.25">
      <c r="A877" s="48">
        <v>1708</v>
      </c>
      <c r="B877" s="48" t="s">
        <v>8955</v>
      </c>
      <c r="C877" s="48" t="s">
        <v>8956</v>
      </c>
      <c r="D877" s="48" t="s">
        <v>1152</v>
      </c>
      <c r="E877" s="62">
        <v>38.164900000000003</v>
      </c>
      <c r="F877" s="62">
        <v>24.209599999999998</v>
      </c>
      <c r="G877" s="63">
        <v>-750</v>
      </c>
      <c r="H877" s="63" t="s">
        <v>39</v>
      </c>
      <c r="N877" s="38"/>
      <c r="O877" s="38"/>
      <c r="R877" s="39"/>
      <c r="S877" s="39"/>
      <c r="T877" s="13"/>
      <c r="U877" s="13"/>
      <c r="V877" s="13"/>
      <c r="Y877" s="13"/>
      <c r="Z877" s="13"/>
      <c r="AA877" s="13"/>
      <c r="AB877" s="13"/>
      <c r="AC877" s="13"/>
      <c r="AD877" s="13"/>
      <c r="AE877" s="13"/>
      <c r="AF877" s="13"/>
      <c r="AG877" s="13"/>
      <c r="AH877" s="13"/>
      <c r="AI877" s="13"/>
      <c r="AJ877" s="13"/>
      <c r="AL877" s="13"/>
      <c r="AN877" s="13"/>
      <c r="AO877" s="13"/>
      <c r="AP877" s="13"/>
      <c r="AQ877" s="13"/>
    </row>
    <row r="878" spans="1:43" ht="12" customHeight="1" x14ac:dyDescent="0.25">
      <c r="A878" s="48">
        <v>1709</v>
      </c>
      <c r="B878" s="48" t="s">
        <v>5223</v>
      </c>
      <c r="C878" s="48" t="s">
        <v>1163</v>
      </c>
      <c r="D878" s="48" t="s">
        <v>1152</v>
      </c>
      <c r="E878" s="62">
        <v>38.045900000000003</v>
      </c>
      <c r="F878" s="62">
        <v>24.319400000000002</v>
      </c>
      <c r="G878" s="63">
        <v>-750</v>
      </c>
      <c r="H878" s="63"/>
      <c r="S878" s="39"/>
      <c r="T878" s="13"/>
      <c r="U878" s="13"/>
      <c r="V878" s="13"/>
      <c r="Y878" s="13"/>
      <c r="Z878" s="13"/>
      <c r="AA878" s="13"/>
      <c r="AB878" s="13"/>
      <c r="AC878" s="13"/>
      <c r="AD878" s="13"/>
      <c r="AE878" s="13"/>
      <c r="AF878" s="13"/>
      <c r="AG878" s="13"/>
      <c r="AH878" s="13"/>
      <c r="AI878" s="13"/>
      <c r="AJ878" s="13"/>
      <c r="AL878" s="13"/>
      <c r="AN878" s="13"/>
      <c r="AO878" s="13"/>
      <c r="AP878" s="13"/>
      <c r="AQ878" s="13"/>
    </row>
    <row r="879" spans="1:43" ht="12" customHeight="1" x14ac:dyDescent="0.25">
      <c r="A879" s="48">
        <v>1711</v>
      </c>
      <c r="B879" s="48" t="s">
        <v>8957</v>
      </c>
      <c r="C879" s="48" t="s">
        <v>1168</v>
      </c>
      <c r="D879" s="48" t="s">
        <v>1152</v>
      </c>
      <c r="E879" s="62">
        <v>38.012799999999999</v>
      </c>
      <c r="F879" s="62">
        <v>24.418900000000001</v>
      </c>
      <c r="G879" s="63">
        <v>-750</v>
      </c>
      <c r="H879" s="63"/>
      <c r="S879" s="39"/>
      <c r="T879" s="13"/>
      <c r="U879" s="13"/>
      <c r="V879" s="13"/>
      <c r="Y879" s="13"/>
      <c r="Z879" s="13"/>
      <c r="AA879" s="13"/>
      <c r="AB879" s="13"/>
      <c r="AC879" s="13"/>
      <c r="AD879" s="13"/>
      <c r="AE879" s="13"/>
      <c r="AF879" s="13"/>
      <c r="AG879" s="13"/>
      <c r="AH879" s="13"/>
      <c r="AI879" s="13"/>
      <c r="AJ879" s="13"/>
      <c r="AL879" s="13"/>
      <c r="AN879" s="13"/>
      <c r="AO879" s="13"/>
      <c r="AP879" s="13"/>
      <c r="AQ879" s="13"/>
    </row>
    <row r="880" spans="1:43" ht="12" customHeight="1" x14ac:dyDescent="0.25">
      <c r="A880" s="48">
        <v>1713</v>
      </c>
      <c r="B880" s="48" t="s">
        <v>1171</v>
      </c>
      <c r="C880" s="48" t="s">
        <v>5229</v>
      </c>
      <c r="D880" s="48" t="s">
        <v>1152</v>
      </c>
      <c r="E880" s="62">
        <v>37.975900000000003</v>
      </c>
      <c r="F880" s="62">
        <v>24.54</v>
      </c>
      <c r="G880" s="63">
        <v>-750</v>
      </c>
      <c r="H880" s="63"/>
      <c r="N880" s="38"/>
      <c r="S880" s="39"/>
      <c r="T880" s="13"/>
      <c r="U880" s="13"/>
      <c r="V880" s="13"/>
      <c r="Y880" s="13"/>
      <c r="Z880" s="13"/>
      <c r="AA880" s="13"/>
      <c r="AB880" s="13"/>
      <c r="AC880" s="13"/>
      <c r="AD880" s="13"/>
      <c r="AE880" s="13"/>
      <c r="AF880" s="13"/>
      <c r="AG880" s="13"/>
      <c r="AH880" s="13"/>
      <c r="AI880" s="13"/>
      <c r="AJ880" s="13"/>
      <c r="AL880" s="13"/>
      <c r="AN880" s="13"/>
      <c r="AO880" s="13"/>
      <c r="AP880" s="13"/>
      <c r="AQ880" s="13"/>
    </row>
    <row r="881" spans="1:43" ht="12" customHeight="1" x14ac:dyDescent="0.25">
      <c r="A881" s="48">
        <v>1720</v>
      </c>
      <c r="B881" s="48" t="s">
        <v>8958</v>
      </c>
      <c r="C881" s="48" t="s">
        <v>8959</v>
      </c>
      <c r="D881" s="48" t="s">
        <v>1152</v>
      </c>
      <c r="E881" s="62">
        <v>38.836500000000001</v>
      </c>
      <c r="F881" s="62">
        <v>23.471599999999999</v>
      </c>
      <c r="G881" s="63">
        <v>-750</v>
      </c>
      <c r="H881" s="63"/>
      <c r="N881" s="38"/>
      <c r="R881" s="39"/>
      <c r="S881" s="39"/>
      <c r="T881" s="13"/>
      <c r="U881" s="13"/>
      <c r="V881" s="13"/>
      <c r="Y881" s="13"/>
      <c r="Z881" s="13"/>
      <c r="AA881" s="13"/>
      <c r="AB881" s="13"/>
      <c r="AC881" s="13"/>
      <c r="AD881" s="13"/>
      <c r="AE881" s="13"/>
      <c r="AF881" s="13"/>
      <c r="AG881" s="13"/>
      <c r="AH881" s="13"/>
      <c r="AI881" s="13"/>
      <c r="AJ881" s="13"/>
      <c r="AL881" s="13"/>
      <c r="AN881" s="13"/>
      <c r="AO881" s="13"/>
      <c r="AP881" s="13"/>
      <c r="AQ881" s="13"/>
    </row>
    <row r="882" spans="1:43" ht="12" customHeight="1" x14ac:dyDescent="0.25">
      <c r="A882" s="48">
        <v>1723</v>
      </c>
      <c r="B882" s="48" t="s">
        <v>8960</v>
      </c>
      <c r="C882" s="48" t="s">
        <v>8961</v>
      </c>
      <c r="D882" s="48" t="s">
        <v>1152</v>
      </c>
      <c r="E882" s="62">
        <v>39.01784</v>
      </c>
      <c r="F882" s="62">
        <v>23.347812999999999</v>
      </c>
      <c r="G882" s="63">
        <v>-750</v>
      </c>
      <c r="H882" s="63" t="s">
        <v>39</v>
      </c>
      <c r="N882" s="38"/>
      <c r="R882" s="39"/>
      <c r="S882" s="39"/>
      <c r="T882" s="13"/>
      <c r="U882" s="13"/>
      <c r="V882" s="13"/>
      <c r="Y882" s="13"/>
      <c r="Z882" s="13"/>
      <c r="AA882" s="13"/>
      <c r="AB882" s="13"/>
      <c r="AC882" s="13"/>
      <c r="AD882" s="13"/>
      <c r="AE882" s="13"/>
      <c r="AF882" s="13"/>
      <c r="AG882" s="13"/>
      <c r="AH882" s="13"/>
      <c r="AI882" s="13"/>
      <c r="AJ882" s="13"/>
      <c r="AL882" s="13"/>
      <c r="AN882" s="13"/>
      <c r="AO882" s="13"/>
      <c r="AP882" s="13"/>
      <c r="AQ882" s="13"/>
    </row>
    <row r="883" spans="1:43" ht="12" customHeight="1" x14ac:dyDescent="0.25">
      <c r="A883" s="48">
        <v>1724</v>
      </c>
      <c r="B883" s="48" t="s">
        <v>8962</v>
      </c>
      <c r="C883" s="48" t="s">
        <v>1173</v>
      </c>
      <c r="D883" s="48" t="s">
        <v>1152</v>
      </c>
      <c r="E883" s="62">
        <v>39.014600000000002</v>
      </c>
      <c r="F883" s="62">
        <v>23.211600000000001</v>
      </c>
      <c r="G883" s="63">
        <v>-750</v>
      </c>
      <c r="H883" s="63"/>
      <c r="R883" s="39"/>
      <c r="S883" s="39"/>
      <c r="T883" s="13"/>
      <c r="U883" s="13"/>
      <c r="V883" s="13"/>
      <c r="Y883" s="13"/>
      <c r="Z883" s="13"/>
      <c r="AA883" s="13"/>
      <c r="AB883" s="13"/>
      <c r="AC883" s="13"/>
      <c r="AD883" s="13"/>
      <c r="AE883" s="13"/>
      <c r="AF883" s="13"/>
      <c r="AG883" s="13"/>
      <c r="AH883" s="13"/>
      <c r="AI883" s="13"/>
      <c r="AJ883" s="13"/>
      <c r="AL883" s="13"/>
      <c r="AN883" s="13"/>
      <c r="AO883" s="13"/>
      <c r="AP883" s="13"/>
      <c r="AQ883" s="13"/>
    </row>
    <row r="884" spans="1:43" ht="12" customHeight="1" x14ac:dyDescent="0.25">
      <c r="A884" s="48">
        <v>1725</v>
      </c>
      <c r="B884" s="48" t="s">
        <v>5238</v>
      </c>
      <c r="C884" s="48" t="s">
        <v>8963</v>
      </c>
      <c r="D884" s="48" t="s">
        <v>1152</v>
      </c>
      <c r="E884" s="62">
        <v>38.948500000000003</v>
      </c>
      <c r="F884" s="62">
        <v>23.087</v>
      </c>
      <c r="G884" s="63">
        <v>-750</v>
      </c>
      <c r="H884" s="63"/>
      <c r="S884" s="39"/>
      <c r="T884" s="13"/>
      <c r="U884" s="13"/>
      <c r="V884" s="13"/>
      <c r="Y884" s="13"/>
      <c r="Z884" s="13"/>
      <c r="AA884" s="13"/>
      <c r="AB884" s="13"/>
      <c r="AC884" s="13"/>
      <c r="AD884" s="13"/>
      <c r="AE884" s="13"/>
      <c r="AF884" s="13"/>
      <c r="AG884" s="13"/>
      <c r="AH884" s="13"/>
      <c r="AI884" s="13"/>
      <c r="AJ884" s="13"/>
      <c r="AL884" s="13"/>
      <c r="AN884" s="13"/>
      <c r="AO884" s="13"/>
      <c r="AP884" s="13"/>
      <c r="AQ884" s="13"/>
    </row>
    <row r="885" spans="1:43" ht="12" customHeight="1" x14ac:dyDescent="0.25">
      <c r="A885" s="48">
        <v>1726</v>
      </c>
      <c r="B885" s="48" t="s">
        <v>5235</v>
      </c>
      <c r="C885" s="48" t="s">
        <v>5233</v>
      </c>
      <c r="D885" s="48" t="s">
        <v>1152</v>
      </c>
      <c r="E885" s="62">
        <v>38.951300000000003</v>
      </c>
      <c r="F885" s="62">
        <v>23.096</v>
      </c>
      <c r="G885" s="63">
        <v>-750</v>
      </c>
      <c r="H885" s="63"/>
      <c r="S885" s="39"/>
      <c r="T885" s="13"/>
      <c r="U885" s="13"/>
      <c r="V885" s="13"/>
      <c r="Y885" s="13"/>
      <c r="Z885" s="13"/>
      <c r="AA885" s="13"/>
      <c r="AB885" s="13"/>
      <c r="AC885" s="13"/>
      <c r="AD885" s="13"/>
      <c r="AE885" s="13"/>
      <c r="AF885" s="13"/>
      <c r="AG885" s="13"/>
      <c r="AH885" s="13"/>
      <c r="AI885" s="13"/>
      <c r="AJ885" s="13"/>
      <c r="AL885" s="13"/>
      <c r="AN885" s="13"/>
      <c r="AO885" s="13"/>
      <c r="AP885" s="13"/>
      <c r="AQ885" s="13"/>
    </row>
    <row r="886" spans="1:43" ht="12" customHeight="1" x14ac:dyDescent="0.25">
      <c r="A886" s="48">
        <v>1726.1</v>
      </c>
      <c r="C886" s="48" t="s">
        <v>8964</v>
      </c>
      <c r="D886" s="48" t="s">
        <v>1152</v>
      </c>
      <c r="E886" s="62">
        <v>38.918300000000002</v>
      </c>
      <c r="F886" s="62">
        <v>23.013400000000001</v>
      </c>
      <c r="G886" s="63">
        <v>-750</v>
      </c>
      <c r="H886" s="63"/>
      <c r="S886" s="39"/>
      <c r="T886" s="13"/>
      <c r="U886" s="13"/>
      <c r="V886" s="13"/>
      <c r="Y886" s="13"/>
      <c r="Z886" s="13"/>
      <c r="AA886" s="13"/>
      <c r="AB886" s="13"/>
      <c r="AC886" s="13"/>
      <c r="AD886" s="13"/>
      <c r="AE886" s="13"/>
      <c r="AF886" s="13"/>
      <c r="AG886" s="13"/>
      <c r="AH886" s="13"/>
      <c r="AI886" s="13"/>
      <c r="AJ886" s="13"/>
      <c r="AL886" s="13"/>
      <c r="AN886" s="13"/>
      <c r="AO886" s="13"/>
      <c r="AP886" s="13"/>
      <c r="AQ886" s="13"/>
    </row>
    <row r="887" spans="1:43" ht="12" customHeight="1" x14ac:dyDescent="0.25">
      <c r="A887" s="48">
        <v>1727</v>
      </c>
      <c r="C887" s="48" t="s">
        <v>8965</v>
      </c>
      <c r="D887" s="48" t="s">
        <v>1152</v>
      </c>
      <c r="E887" s="62">
        <v>38.9</v>
      </c>
      <c r="F887" s="62">
        <v>22.959</v>
      </c>
      <c r="G887" s="63">
        <v>-750</v>
      </c>
      <c r="H887" s="63"/>
      <c r="S887" s="39"/>
      <c r="T887" s="13"/>
      <c r="U887" s="13"/>
      <c r="V887" s="13"/>
      <c r="Y887" s="13"/>
      <c r="Z887" s="13"/>
      <c r="AA887" s="13"/>
      <c r="AB887" s="13"/>
      <c r="AC887" s="13"/>
      <c r="AD887" s="13"/>
      <c r="AE887" s="13"/>
      <c r="AF887" s="13"/>
      <c r="AG887" s="13"/>
      <c r="AH887" s="13"/>
      <c r="AI887" s="13"/>
      <c r="AJ887" s="13"/>
      <c r="AL887" s="13"/>
      <c r="AN887" s="13"/>
      <c r="AO887" s="13"/>
      <c r="AP887" s="13"/>
      <c r="AQ887" s="13"/>
    </row>
    <row r="888" spans="1:43" ht="12" customHeight="1" x14ac:dyDescent="0.25">
      <c r="A888" s="48">
        <v>1729</v>
      </c>
      <c r="B888" s="48" t="s">
        <v>8966</v>
      </c>
      <c r="C888" s="48" t="s">
        <v>8967</v>
      </c>
      <c r="D888" s="48" t="s">
        <v>1178</v>
      </c>
      <c r="E888" s="62">
        <v>38.950000000000003</v>
      </c>
      <c r="F888" s="62">
        <v>22.964700000000001</v>
      </c>
      <c r="G888" s="63">
        <v>-750</v>
      </c>
      <c r="H888" s="63"/>
      <c r="N888" s="38"/>
      <c r="R888" s="39"/>
      <c r="S888" s="39"/>
      <c r="T888" s="13"/>
      <c r="U888" s="13"/>
      <c r="V888" s="13"/>
      <c r="Y888" s="13"/>
      <c r="Z888" s="13"/>
      <c r="AA888" s="13"/>
      <c r="AB888" s="13"/>
      <c r="AC888" s="13"/>
      <c r="AD888" s="13"/>
      <c r="AE888" s="13"/>
      <c r="AF888" s="13"/>
      <c r="AG888" s="13"/>
      <c r="AH888" s="13"/>
      <c r="AI888" s="13"/>
      <c r="AJ888" s="13"/>
      <c r="AL888" s="13"/>
      <c r="AN888" s="13"/>
      <c r="AO888" s="13"/>
      <c r="AP888" s="13"/>
      <c r="AQ888" s="13"/>
    </row>
    <row r="889" spans="1:43" ht="12" customHeight="1" x14ac:dyDescent="0.25">
      <c r="A889" s="48">
        <v>1737</v>
      </c>
      <c r="B889" s="48" t="s">
        <v>8968</v>
      </c>
      <c r="C889" s="48" t="s">
        <v>8969</v>
      </c>
      <c r="D889" s="48" t="s">
        <v>1178</v>
      </c>
      <c r="E889" s="62">
        <v>39.276899999999998</v>
      </c>
      <c r="F889" s="62">
        <v>22.821999999999999</v>
      </c>
      <c r="G889" s="63">
        <v>-750</v>
      </c>
      <c r="H889" s="63"/>
      <c r="S889" s="39"/>
      <c r="T889" s="13"/>
      <c r="U889" s="13"/>
      <c r="V889" s="13"/>
      <c r="X889" s="91"/>
      <c r="Y889" s="13"/>
      <c r="Z889" s="13"/>
      <c r="AA889" s="13"/>
      <c r="AB889" s="13"/>
      <c r="AC889" s="13"/>
      <c r="AD889" s="13"/>
      <c r="AE889" s="13"/>
      <c r="AF889" s="13"/>
      <c r="AG889" s="13"/>
      <c r="AH889" s="13"/>
      <c r="AI889" s="13"/>
      <c r="AJ889" s="13"/>
      <c r="AL889" s="13"/>
      <c r="AN889" s="13"/>
      <c r="AO889" s="13"/>
      <c r="AP889" s="13"/>
      <c r="AQ889" s="13"/>
    </row>
    <row r="890" spans="1:43" ht="12" customHeight="1" x14ac:dyDescent="0.25">
      <c r="A890" s="48">
        <v>1739</v>
      </c>
      <c r="B890" s="48" t="s">
        <v>8970</v>
      </c>
      <c r="C890" s="48" t="s">
        <v>8971</v>
      </c>
      <c r="D890" s="48" t="s">
        <v>1178</v>
      </c>
      <c r="E890" s="62">
        <v>39.313099999999999</v>
      </c>
      <c r="F890" s="62">
        <v>22.930299999999999</v>
      </c>
      <c r="G890" s="63">
        <v>-750</v>
      </c>
      <c r="H890" s="63"/>
      <c r="R890" s="39"/>
      <c r="S890" s="39"/>
      <c r="T890" s="13"/>
      <c r="U890" s="13"/>
      <c r="V890" s="13"/>
      <c r="Y890" s="13"/>
      <c r="Z890" s="13"/>
      <c r="AA890" s="13"/>
      <c r="AB890" s="13"/>
      <c r="AC890" s="13"/>
      <c r="AD890" s="13"/>
      <c r="AE890" s="13"/>
      <c r="AF890" s="13"/>
      <c r="AG890" s="13"/>
      <c r="AH890" s="13"/>
      <c r="AI890" s="13"/>
      <c r="AJ890" s="13"/>
      <c r="AL890" s="13"/>
      <c r="AN890" s="13"/>
      <c r="AO890" s="13"/>
      <c r="AP890" s="13"/>
      <c r="AQ890" s="13"/>
    </row>
    <row r="891" spans="1:43" ht="12" customHeight="1" x14ac:dyDescent="0.25">
      <c r="A891" s="48">
        <v>1741</v>
      </c>
      <c r="B891" s="48" t="s">
        <v>8972</v>
      </c>
      <c r="C891" s="48" t="s">
        <v>8973</v>
      </c>
      <c r="D891" s="48" t="s">
        <v>1178</v>
      </c>
      <c r="E891" s="62">
        <v>39.337299999999999</v>
      </c>
      <c r="F891" s="62">
        <v>22.9391</v>
      </c>
      <c r="G891" s="63">
        <v>-750</v>
      </c>
      <c r="H891" s="63"/>
      <c r="N891" s="38"/>
      <c r="R891" s="39"/>
      <c r="S891" s="39"/>
      <c r="T891" s="13"/>
      <c r="U891" s="13"/>
      <c r="V891" s="13"/>
      <c r="Y891" s="13"/>
      <c r="Z891" s="13"/>
      <c r="AA891" s="13"/>
      <c r="AB891" s="13"/>
      <c r="AC891" s="13"/>
      <c r="AD891" s="13"/>
      <c r="AE891" s="13"/>
      <c r="AF891" s="13"/>
      <c r="AG891" s="13"/>
      <c r="AH891" s="13"/>
      <c r="AI891" s="13"/>
      <c r="AJ891" s="13"/>
      <c r="AL891" s="13"/>
      <c r="AN891" s="13"/>
      <c r="AO891" s="13"/>
      <c r="AP891" s="13"/>
      <c r="AQ891" s="13"/>
    </row>
    <row r="892" spans="1:43" ht="12" customHeight="1" x14ac:dyDescent="0.25">
      <c r="A892" s="48">
        <v>1742</v>
      </c>
      <c r="B892" s="48" t="s">
        <v>8974</v>
      </c>
      <c r="C892" s="48" t="s">
        <v>8975</v>
      </c>
      <c r="D892" s="48" t="s">
        <v>1178</v>
      </c>
      <c r="E892" s="62">
        <v>39.3459</v>
      </c>
      <c r="F892" s="62">
        <v>22.940999999999999</v>
      </c>
      <c r="G892" s="63">
        <v>-750</v>
      </c>
      <c r="H892" s="63"/>
      <c r="S892" s="39"/>
      <c r="T892" s="13"/>
      <c r="U892" s="13"/>
      <c r="V892" s="13"/>
      <c r="X892" s="91"/>
      <c r="Y892" s="13"/>
      <c r="Z892" s="13"/>
      <c r="AA892" s="13"/>
      <c r="AB892" s="13"/>
      <c r="AC892" s="13"/>
      <c r="AD892" s="13"/>
      <c r="AE892" s="13"/>
      <c r="AF892" s="13"/>
      <c r="AG892" s="13"/>
      <c r="AH892" s="13"/>
      <c r="AI892" s="13"/>
      <c r="AJ892" s="13"/>
      <c r="AL892" s="13"/>
      <c r="AN892" s="13"/>
      <c r="AO892" s="13"/>
      <c r="AP892" s="13"/>
      <c r="AQ892" s="13"/>
    </row>
    <row r="893" spans="1:43" ht="12" customHeight="1" x14ac:dyDescent="0.25">
      <c r="A893" s="48">
        <v>1743</v>
      </c>
      <c r="B893" s="48" t="s">
        <v>8976</v>
      </c>
      <c r="C893" s="48" t="s">
        <v>8977</v>
      </c>
      <c r="D893" s="48" t="s">
        <v>1178</v>
      </c>
      <c r="E893" s="62">
        <v>39.35</v>
      </c>
      <c r="F893" s="62">
        <v>22.93</v>
      </c>
      <c r="G893" s="63">
        <v>-750</v>
      </c>
      <c r="H893" s="63"/>
      <c r="S893" s="39"/>
      <c r="T893" s="13"/>
      <c r="U893" s="13"/>
      <c r="V893" s="13"/>
      <c r="Y893" s="13"/>
      <c r="Z893" s="13"/>
      <c r="AA893" s="13"/>
      <c r="AB893" s="13"/>
      <c r="AC893" s="13"/>
      <c r="AD893" s="13"/>
      <c r="AE893" s="13"/>
      <c r="AF893" s="13"/>
      <c r="AG893" s="13"/>
      <c r="AH893" s="13"/>
      <c r="AI893" s="13"/>
      <c r="AJ893" s="13"/>
      <c r="AL893" s="13"/>
      <c r="AN893" s="13"/>
      <c r="AO893" s="13"/>
      <c r="AP893" s="13"/>
      <c r="AQ893" s="13"/>
    </row>
    <row r="894" spans="1:43" ht="12" customHeight="1" x14ac:dyDescent="0.25">
      <c r="A894" s="48">
        <v>1743.1</v>
      </c>
      <c r="B894" s="48" t="s">
        <v>8978</v>
      </c>
      <c r="C894" s="48" t="s">
        <v>8979</v>
      </c>
      <c r="D894" s="48" t="s">
        <v>1178</v>
      </c>
      <c r="E894" s="62">
        <v>39.354500000000002</v>
      </c>
      <c r="F894" s="62">
        <v>22.927099999999999</v>
      </c>
      <c r="G894" s="63">
        <v>-750</v>
      </c>
      <c r="H894" s="63"/>
      <c r="N894" s="38"/>
      <c r="R894" s="39"/>
      <c r="S894" s="39"/>
      <c r="T894" s="13"/>
      <c r="U894" s="13"/>
      <c r="V894" s="13"/>
      <c r="Y894" s="13"/>
      <c r="Z894" s="13"/>
      <c r="AA894" s="13"/>
      <c r="AB894" s="13"/>
      <c r="AC894" s="13"/>
      <c r="AD894" s="13"/>
      <c r="AE894" s="13"/>
      <c r="AF894" s="13"/>
      <c r="AG894" s="13"/>
      <c r="AH894" s="13"/>
      <c r="AI894" s="13"/>
      <c r="AJ894" s="13"/>
      <c r="AL894" s="13"/>
      <c r="AN894" s="13"/>
      <c r="AO894" s="13"/>
      <c r="AP894" s="13"/>
      <c r="AQ894" s="13"/>
    </row>
    <row r="895" spans="1:43" ht="12" customHeight="1" x14ac:dyDescent="0.25">
      <c r="A895" s="48">
        <v>1748</v>
      </c>
      <c r="B895" s="48" t="s">
        <v>8980</v>
      </c>
      <c r="C895" s="48" t="s">
        <v>8981</v>
      </c>
      <c r="D895" s="48" t="s">
        <v>1178</v>
      </c>
      <c r="E895" s="62">
        <v>39.331400000000002</v>
      </c>
      <c r="F895" s="62">
        <v>23.052499999999998</v>
      </c>
      <c r="G895" s="63">
        <v>-750</v>
      </c>
      <c r="H895" s="63"/>
      <c r="R895" s="39"/>
      <c r="S895" s="39"/>
      <c r="T895" s="13"/>
      <c r="U895" s="13"/>
      <c r="V895" s="13"/>
      <c r="Y895" s="13"/>
      <c r="Z895" s="13"/>
      <c r="AA895" s="13"/>
      <c r="AB895" s="13"/>
      <c r="AC895" s="13"/>
      <c r="AD895" s="13"/>
      <c r="AE895" s="13"/>
      <c r="AF895" s="13"/>
      <c r="AG895" s="13"/>
      <c r="AH895" s="13"/>
      <c r="AI895" s="13"/>
      <c r="AJ895" s="13"/>
      <c r="AL895" s="13"/>
      <c r="AN895" s="13"/>
      <c r="AO895" s="13"/>
      <c r="AP895" s="13"/>
      <c r="AQ895" s="13"/>
    </row>
    <row r="896" spans="1:43" ht="12" customHeight="1" x14ac:dyDescent="0.25">
      <c r="A896" s="48">
        <v>1749</v>
      </c>
      <c r="B896" s="48" t="s">
        <v>8982</v>
      </c>
      <c r="C896" s="48" t="s">
        <v>8983</v>
      </c>
      <c r="D896" s="48" t="s">
        <v>1178</v>
      </c>
      <c r="E896" s="62">
        <v>39.304400000000001</v>
      </c>
      <c r="F896" s="62">
        <v>23.120200000000001</v>
      </c>
      <c r="G896" s="63">
        <v>-750</v>
      </c>
      <c r="H896" s="63"/>
      <c r="N896" s="39"/>
      <c r="R896" s="39"/>
      <c r="S896" s="39"/>
      <c r="T896" s="13"/>
      <c r="U896" s="13"/>
      <c r="V896" s="13"/>
      <c r="Y896" s="13"/>
      <c r="Z896" s="13"/>
      <c r="AA896" s="13"/>
      <c r="AB896" s="13"/>
      <c r="AC896" s="13"/>
      <c r="AD896" s="13"/>
      <c r="AE896" s="13"/>
      <c r="AF896" s="13"/>
      <c r="AG896" s="13"/>
      <c r="AH896" s="13"/>
      <c r="AI896" s="13"/>
      <c r="AJ896" s="13"/>
      <c r="AL896" s="13"/>
      <c r="AN896" s="13"/>
      <c r="AO896" s="13"/>
      <c r="AP896" s="13"/>
      <c r="AQ896" s="13"/>
    </row>
    <row r="897" spans="1:43" ht="12" customHeight="1" x14ac:dyDescent="0.25">
      <c r="A897" s="48">
        <v>1752</v>
      </c>
      <c r="B897" s="48" t="s">
        <v>8984</v>
      </c>
      <c r="C897" s="48" t="s">
        <v>8985</v>
      </c>
      <c r="D897" s="48" t="s">
        <v>1178</v>
      </c>
      <c r="E897" s="62">
        <v>39.189900000000002</v>
      </c>
      <c r="F897" s="62">
        <v>23.216999999999999</v>
      </c>
      <c r="G897" s="63">
        <v>-750</v>
      </c>
      <c r="H897" s="63"/>
      <c r="S897" s="39"/>
      <c r="T897" s="13"/>
      <c r="U897" s="13"/>
      <c r="V897" s="13"/>
      <c r="Y897" s="13"/>
      <c r="Z897" s="13"/>
      <c r="AA897" s="13"/>
      <c r="AB897" s="13"/>
      <c r="AC897" s="13"/>
      <c r="AD897" s="13"/>
      <c r="AE897" s="13"/>
      <c r="AF897" s="13"/>
      <c r="AG897" s="13"/>
      <c r="AH897" s="13"/>
      <c r="AI897" s="13"/>
      <c r="AJ897" s="13"/>
      <c r="AL897" s="13"/>
      <c r="AN897" s="13"/>
      <c r="AO897" s="13"/>
      <c r="AP897" s="13"/>
      <c r="AQ897" s="13"/>
    </row>
    <row r="898" spans="1:43" ht="12" customHeight="1" x14ac:dyDescent="0.25">
      <c r="A898" s="48">
        <v>1754</v>
      </c>
      <c r="B898" s="48" t="s">
        <v>8986</v>
      </c>
      <c r="C898" s="48" t="s">
        <v>8987</v>
      </c>
      <c r="D898" s="48" t="s">
        <v>1178</v>
      </c>
      <c r="E898" s="62">
        <v>39.151000000000003</v>
      </c>
      <c r="F898" s="62">
        <v>23.212</v>
      </c>
      <c r="G898" s="63">
        <v>-750</v>
      </c>
      <c r="H898" s="63"/>
      <c r="N898" s="39"/>
      <c r="S898" s="39"/>
      <c r="T898" s="13"/>
      <c r="U898" s="13"/>
      <c r="V898" s="13"/>
      <c r="Y898" s="13"/>
      <c r="Z898" s="13"/>
      <c r="AA898" s="13"/>
      <c r="AB898" s="13"/>
      <c r="AC898" s="13"/>
      <c r="AD898" s="13"/>
      <c r="AE898" s="13"/>
      <c r="AF898" s="13"/>
      <c r="AG898" s="13"/>
      <c r="AH898" s="13"/>
      <c r="AI898" s="13"/>
      <c r="AJ898" s="13"/>
      <c r="AL898" s="13"/>
      <c r="AN898" s="13"/>
      <c r="AO898" s="13"/>
      <c r="AP898" s="13"/>
      <c r="AQ898" s="13"/>
    </row>
    <row r="899" spans="1:43" ht="12" customHeight="1" x14ac:dyDescent="0.25">
      <c r="A899" s="48">
        <v>1755</v>
      </c>
      <c r="B899" s="48" t="s">
        <v>8988</v>
      </c>
      <c r="C899" s="48" t="s">
        <v>8989</v>
      </c>
      <c r="D899" s="48" t="s">
        <v>1178</v>
      </c>
      <c r="E899" s="62">
        <v>39.131</v>
      </c>
      <c r="F899" s="62">
        <v>23.222000000000001</v>
      </c>
      <c r="G899" s="63">
        <v>-750</v>
      </c>
      <c r="H899" s="63"/>
      <c r="R899" s="39"/>
      <c r="S899" s="39"/>
      <c r="T899" s="13"/>
      <c r="U899" s="13"/>
      <c r="V899" s="13"/>
      <c r="Y899" s="13"/>
      <c r="Z899" s="13"/>
      <c r="AA899" s="13"/>
      <c r="AB899" s="13"/>
      <c r="AC899" s="13"/>
      <c r="AD899" s="13"/>
      <c r="AE899" s="13"/>
      <c r="AF899" s="13"/>
      <c r="AG899" s="13"/>
      <c r="AH899" s="13"/>
      <c r="AI899" s="13"/>
      <c r="AJ899" s="13"/>
      <c r="AL899" s="13"/>
      <c r="AN899" s="13"/>
      <c r="AO899" s="13"/>
      <c r="AP899" s="13"/>
      <c r="AQ899" s="13"/>
    </row>
    <row r="900" spans="1:43" ht="12" customHeight="1" x14ac:dyDescent="0.25">
      <c r="A900" s="48">
        <v>1756</v>
      </c>
      <c r="B900" s="48" t="s">
        <v>4473</v>
      </c>
      <c r="C900" s="48" t="s">
        <v>5247</v>
      </c>
      <c r="D900" s="48" t="s">
        <v>1178</v>
      </c>
      <c r="E900" s="62">
        <v>39.139699999999998</v>
      </c>
      <c r="F900" s="62">
        <v>23.273599999999998</v>
      </c>
      <c r="G900" s="63">
        <v>-750</v>
      </c>
      <c r="H900" s="63"/>
      <c r="R900" s="39"/>
      <c r="S900" s="39"/>
      <c r="T900" s="13"/>
      <c r="U900" s="13"/>
      <c r="V900" s="13"/>
      <c r="Y900" s="13"/>
      <c r="Z900" s="13"/>
      <c r="AA900" s="13"/>
      <c r="AB900" s="13"/>
      <c r="AC900" s="13"/>
      <c r="AD900" s="13"/>
      <c r="AE900" s="13"/>
      <c r="AF900" s="13"/>
      <c r="AG900" s="13"/>
      <c r="AH900" s="13"/>
      <c r="AI900" s="13"/>
      <c r="AJ900" s="13"/>
      <c r="AL900" s="13"/>
      <c r="AN900" s="13"/>
      <c r="AO900" s="13"/>
      <c r="AP900" s="13"/>
      <c r="AQ900" s="13"/>
    </row>
    <row r="901" spans="1:43" ht="12" customHeight="1" x14ac:dyDescent="0.25">
      <c r="A901" s="48">
        <v>1756.1</v>
      </c>
      <c r="B901" s="48" t="s">
        <v>8990</v>
      </c>
      <c r="C901" s="48" t="s">
        <v>8991</v>
      </c>
      <c r="D901" s="48" t="s">
        <v>1178</v>
      </c>
      <c r="E901" s="62">
        <v>39.172199999999997</v>
      </c>
      <c r="F901" s="62">
        <v>23.3432</v>
      </c>
      <c r="G901" s="63">
        <v>-750</v>
      </c>
      <c r="H901" s="63"/>
      <c r="Q901" s="38"/>
      <c r="R901" s="39"/>
      <c r="S901" s="39"/>
      <c r="T901" s="13"/>
      <c r="U901" s="13"/>
      <c r="V901" s="13"/>
      <c r="Y901" s="13"/>
      <c r="Z901" s="13"/>
      <c r="AA901" s="13"/>
      <c r="AB901" s="13"/>
      <c r="AC901" s="13"/>
      <c r="AD901" s="13"/>
      <c r="AE901" s="13"/>
      <c r="AF901" s="13"/>
      <c r="AG901" s="13"/>
      <c r="AH901" s="13"/>
      <c r="AI901" s="13"/>
      <c r="AJ901" s="13"/>
      <c r="AL901" s="13"/>
      <c r="AN901" s="13"/>
      <c r="AO901" s="13"/>
      <c r="AP901" s="13"/>
      <c r="AQ901" s="13"/>
    </row>
    <row r="902" spans="1:43" ht="12" customHeight="1" x14ac:dyDescent="0.25">
      <c r="A902" s="48">
        <v>1757</v>
      </c>
      <c r="B902" s="48" t="s">
        <v>8992</v>
      </c>
      <c r="C902" s="48" t="s">
        <v>8993</v>
      </c>
      <c r="D902" s="48" t="s">
        <v>1178</v>
      </c>
      <c r="E902" s="62">
        <v>39.192500000000003</v>
      </c>
      <c r="F902" s="62">
        <v>23.344100000000001</v>
      </c>
      <c r="G902" s="63">
        <v>-750</v>
      </c>
      <c r="H902" s="63"/>
      <c r="S902" s="39"/>
      <c r="T902" s="13"/>
      <c r="U902" s="13"/>
      <c r="V902" s="13"/>
      <c r="Y902" s="13"/>
      <c r="Z902" s="13"/>
      <c r="AA902" s="13"/>
      <c r="AB902" s="13"/>
      <c r="AC902" s="13"/>
      <c r="AD902" s="13"/>
      <c r="AE902" s="13"/>
      <c r="AF902" s="13"/>
      <c r="AG902" s="13"/>
      <c r="AH902" s="13"/>
      <c r="AI902" s="13"/>
      <c r="AJ902" s="13"/>
      <c r="AL902" s="13"/>
      <c r="AN902" s="13"/>
      <c r="AO902" s="13"/>
      <c r="AP902" s="13"/>
      <c r="AQ902" s="13"/>
    </row>
    <row r="903" spans="1:43" ht="12" customHeight="1" x14ac:dyDescent="0.25">
      <c r="A903" s="48">
        <v>1758.1</v>
      </c>
      <c r="C903" s="48" t="s">
        <v>8994</v>
      </c>
      <c r="D903" s="48" t="s">
        <v>1178</v>
      </c>
      <c r="E903" s="62">
        <v>39.475099999999998</v>
      </c>
      <c r="F903" s="62">
        <v>23.0853</v>
      </c>
      <c r="G903" s="63">
        <v>-750</v>
      </c>
      <c r="H903" s="63"/>
      <c r="S903" s="39"/>
      <c r="T903" s="13"/>
      <c r="U903" s="13"/>
      <c r="V903" s="13"/>
      <c r="Y903" s="13"/>
      <c r="Z903" s="13"/>
      <c r="AA903" s="13"/>
      <c r="AB903" s="13"/>
      <c r="AC903" s="13"/>
      <c r="AD903" s="13"/>
      <c r="AE903" s="13"/>
      <c r="AF903" s="13"/>
      <c r="AG903" s="13"/>
      <c r="AH903" s="13"/>
      <c r="AI903" s="13"/>
      <c r="AJ903" s="13"/>
      <c r="AL903" s="13"/>
      <c r="AN903" s="13"/>
      <c r="AO903" s="13"/>
      <c r="AP903" s="13"/>
      <c r="AQ903" s="13"/>
    </row>
    <row r="904" spans="1:43" ht="12" customHeight="1" x14ac:dyDescent="0.25">
      <c r="A904" s="48">
        <v>1759</v>
      </c>
      <c r="B904" s="48" t="s">
        <v>8995</v>
      </c>
      <c r="C904" s="48" t="s">
        <v>8996</v>
      </c>
      <c r="D904" s="48" t="s">
        <v>1178</v>
      </c>
      <c r="E904" s="62">
        <v>39.589199999999998</v>
      </c>
      <c r="F904" s="62">
        <v>22.925000000000001</v>
      </c>
      <c r="G904" s="63">
        <v>-750</v>
      </c>
      <c r="H904" s="63"/>
      <c r="S904" s="39"/>
      <c r="T904" s="13"/>
      <c r="U904" s="13"/>
      <c r="V904" s="13"/>
      <c r="Y904" s="13"/>
      <c r="Z904" s="13"/>
      <c r="AA904" s="13"/>
      <c r="AB904" s="13"/>
      <c r="AC904" s="13"/>
      <c r="AD904" s="13"/>
      <c r="AE904" s="13"/>
      <c r="AF904" s="13"/>
      <c r="AG904" s="13"/>
      <c r="AH904" s="13"/>
      <c r="AI904" s="13"/>
      <c r="AJ904" s="13"/>
      <c r="AL904" s="13"/>
      <c r="AN904" s="13"/>
      <c r="AO904" s="13"/>
      <c r="AP904" s="13"/>
      <c r="AQ904" s="13"/>
    </row>
    <row r="905" spans="1:43" ht="12" customHeight="1" x14ac:dyDescent="0.25">
      <c r="A905" s="48">
        <v>1765</v>
      </c>
      <c r="B905" s="48" t="s">
        <v>8997</v>
      </c>
      <c r="C905" s="48" t="s">
        <v>8998</v>
      </c>
      <c r="D905" s="48" t="s">
        <v>1178</v>
      </c>
      <c r="E905" s="62">
        <v>39.8947</v>
      </c>
      <c r="F905" s="62">
        <v>22.628799999999998</v>
      </c>
      <c r="G905" s="63">
        <v>-750</v>
      </c>
      <c r="H905" s="63"/>
      <c r="R905" s="39"/>
      <c r="S905" s="39"/>
      <c r="T905" s="13"/>
      <c r="U905" s="13"/>
      <c r="V905" s="13"/>
      <c r="Y905" s="13"/>
      <c r="Z905" s="13"/>
      <c r="AA905" s="13"/>
      <c r="AB905" s="13"/>
      <c r="AC905" s="13"/>
      <c r="AD905" s="13"/>
      <c r="AE905" s="13"/>
      <c r="AF905" s="13"/>
      <c r="AG905" s="13"/>
      <c r="AH905" s="13"/>
      <c r="AI905" s="13"/>
      <c r="AJ905" s="13"/>
      <c r="AL905" s="13"/>
      <c r="AN905" s="13"/>
      <c r="AO905" s="13"/>
      <c r="AP905" s="13"/>
      <c r="AQ905" s="13"/>
    </row>
    <row r="906" spans="1:43" ht="12" customHeight="1" x14ac:dyDescent="0.25">
      <c r="A906" s="48">
        <v>1770</v>
      </c>
      <c r="B906" s="48" t="s">
        <v>1195</v>
      </c>
      <c r="C906" s="48" t="s">
        <v>1195</v>
      </c>
      <c r="D906" s="48" t="s">
        <v>1178</v>
      </c>
      <c r="E906" s="62">
        <v>40.177</v>
      </c>
      <c r="F906" s="62">
        <v>22.490300000000001</v>
      </c>
      <c r="G906" s="63">
        <v>-750</v>
      </c>
      <c r="H906" s="63"/>
      <c r="R906" s="39"/>
      <c r="S906" s="39"/>
      <c r="T906" s="13"/>
      <c r="U906" s="13"/>
      <c r="V906" s="13"/>
      <c r="Y906" s="13"/>
      <c r="Z906" s="13"/>
      <c r="AA906" s="13"/>
      <c r="AB906" s="13"/>
      <c r="AC906" s="13"/>
      <c r="AD906" s="13"/>
      <c r="AE906" s="13"/>
      <c r="AF906" s="13"/>
      <c r="AG906" s="13"/>
      <c r="AH906" s="13"/>
      <c r="AI906" s="13"/>
      <c r="AJ906" s="13"/>
      <c r="AL906" s="13"/>
      <c r="AN906" s="13"/>
      <c r="AO906" s="13"/>
      <c r="AP906" s="13"/>
      <c r="AQ906" s="13"/>
    </row>
    <row r="907" spans="1:43" ht="12" customHeight="1" x14ac:dyDescent="0.25">
      <c r="A907" s="48">
        <v>1771</v>
      </c>
      <c r="B907" s="48" t="s">
        <v>8999</v>
      </c>
      <c r="C907" s="48" t="s">
        <v>9000</v>
      </c>
      <c r="D907" s="48" t="s">
        <v>1178</v>
      </c>
      <c r="E907" s="62">
        <v>40.397350000000003</v>
      </c>
      <c r="F907" s="62">
        <v>22.617249999999999</v>
      </c>
      <c r="G907" s="63">
        <v>-750</v>
      </c>
      <c r="H907" s="63"/>
      <c r="N907" s="38"/>
      <c r="O907" s="39"/>
      <c r="P907" s="38"/>
      <c r="Q907" s="38"/>
      <c r="R907" s="39"/>
      <c r="S907" s="39"/>
      <c r="T907" s="13"/>
      <c r="U907" s="13"/>
      <c r="V907" s="13"/>
      <c r="Y907" s="13"/>
      <c r="Z907" s="13"/>
      <c r="AA907" s="13"/>
      <c r="AB907" s="13"/>
      <c r="AC907" s="13"/>
      <c r="AD907" s="13"/>
      <c r="AE907" s="13"/>
      <c r="AF907" s="13"/>
      <c r="AG907" s="13"/>
      <c r="AH907" s="13"/>
      <c r="AI907" s="13"/>
      <c r="AJ907" s="13"/>
      <c r="AL907" s="13"/>
      <c r="AN907" s="13"/>
      <c r="AO907" s="13"/>
      <c r="AP907" s="13"/>
      <c r="AQ907" s="13"/>
    </row>
    <row r="908" spans="1:43" ht="12" customHeight="1" x14ac:dyDescent="0.25">
      <c r="A908" s="48">
        <v>1772</v>
      </c>
      <c r="B908" s="48" t="s">
        <v>9001</v>
      </c>
      <c r="C908" s="48" t="s">
        <v>9002</v>
      </c>
      <c r="D908" s="48" t="s">
        <v>1178</v>
      </c>
      <c r="E908" s="62">
        <v>40.467449999999999</v>
      </c>
      <c r="F908" s="62">
        <v>22.583600000000001</v>
      </c>
      <c r="G908" s="63">
        <v>-750</v>
      </c>
      <c r="H908" s="63"/>
      <c r="S908" s="39"/>
      <c r="T908" s="13"/>
      <c r="U908" s="13"/>
      <c r="V908" s="13"/>
      <c r="Y908" s="13"/>
      <c r="Z908" s="13"/>
      <c r="AA908" s="13"/>
      <c r="AB908" s="13"/>
      <c r="AC908" s="13"/>
      <c r="AD908" s="13"/>
      <c r="AE908" s="13"/>
      <c r="AF908" s="13"/>
      <c r="AG908" s="13"/>
      <c r="AH908" s="13"/>
      <c r="AI908" s="13"/>
      <c r="AJ908" s="13"/>
      <c r="AL908" s="13"/>
      <c r="AN908" s="13"/>
      <c r="AO908" s="13"/>
      <c r="AP908" s="13"/>
      <c r="AQ908" s="13"/>
    </row>
    <row r="909" spans="1:43" ht="12" customHeight="1" x14ac:dyDescent="0.25">
      <c r="A909" s="48">
        <v>1774</v>
      </c>
      <c r="B909" s="48" t="s">
        <v>9003</v>
      </c>
      <c r="C909" s="48" t="s">
        <v>5255</v>
      </c>
      <c r="D909" s="48" t="s">
        <v>1178</v>
      </c>
      <c r="E909" s="62">
        <v>40.755800000000001</v>
      </c>
      <c r="F909" s="62">
        <v>22.518599999999999</v>
      </c>
      <c r="G909" s="63">
        <v>-750</v>
      </c>
      <c r="H909" s="63"/>
      <c r="S909" s="39"/>
      <c r="T909" s="13"/>
      <c r="U909" s="13"/>
      <c r="V909" s="13"/>
      <c r="Y909" s="13"/>
      <c r="Z909" s="13"/>
      <c r="AA909" s="13"/>
      <c r="AB909" s="13"/>
      <c r="AC909" s="13"/>
      <c r="AD909" s="13"/>
      <c r="AE909" s="13"/>
      <c r="AF909" s="13"/>
      <c r="AG909" s="13"/>
      <c r="AH909" s="13"/>
      <c r="AI909" s="13"/>
      <c r="AJ909" s="13"/>
      <c r="AL909" s="13"/>
      <c r="AN909" s="13"/>
      <c r="AO909" s="13"/>
      <c r="AP909" s="13"/>
      <c r="AQ909" s="13"/>
    </row>
    <row r="910" spans="1:43" ht="12" customHeight="1" x14ac:dyDescent="0.25">
      <c r="A910" s="48">
        <v>1777</v>
      </c>
      <c r="B910" s="48" t="s">
        <v>9004</v>
      </c>
      <c r="C910" s="48" t="s">
        <v>9005</v>
      </c>
      <c r="D910" s="48" t="s">
        <v>1178</v>
      </c>
      <c r="E910" s="62">
        <v>40.669960000000003</v>
      </c>
      <c r="F910" s="62">
        <v>22.800059999999998</v>
      </c>
      <c r="G910" s="63">
        <v>-750</v>
      </c>
      <c r="H910" s="63"/>
      <c r="R910" s="39"/>
      <c r="S910" s="39"/>
      <c r="T910" s="13"/>
      <c r="U910" s="13"/>
      <c r="V910" s="13"/>
      <c r="Y910" s="13"/>
      <c r="Z910" s="13"/>
      <c r="AA910" s="13"/>
      <c r="AB910" s="13"/>
      <c r="AC910" s="13"/>
      <c r="AD910" s="13"/>
      <c r="AE910" s="13"/>
      <c r="AF910" s="13"/>
      <c r="AG910" s="13"/>
      <c r="AH910" s="13"/>
      <c r="AI910" s="13"/>
      <c r="AJ910" s="13"/>
      <c r="AL910" s="13"/>
      <c r="AN910" s="13"/>
      <c r="AO910" s="13"/>
      <c r="AP910" s="13"/>
      <c r="AQ910" s="13"/>
    </row>
    <row r="911" spans="1:43" ht="12" customHeight="1" x14ac:dyDescent="0.25">
      <c r="A911" s="48">
        <v>1779</v>
      </c>
      <c r="B911" s="48" t="s">
        <v>9006</v>
      </c>
      <c r="C911" s="48" t="s">
        <v>9007</v>
      </c>
      <c r="D911" s="48" t="s">
        <v>1178</v>
      </c>
      <c r="E911" s="62">
        <v>40.594482999999997</v>
      </c>
      <c r="F911" s="62">
        <v>22.937781000000001</v>
      </c>
      <c r="G911" s="63">
        <v>-750</v>
      </c>
      <c r="H911" s="63"/>
      <c r="R911" s="39"/>
      <c r="S911" s="39"/>
      <c r="T911" s="13"/>
      <c r="U911" s="13"/>
      <c r="V911" s="13"/>
      <c r="Y911" s="13"/>
      <c r="Z911" s="13"/>
      <c r="AA911" s="13"/>
      <c r="AB911" s="13"/>
      <c r="AC911" s="13"/>
      <c r="AD911" s="13"/>
      <c r="AE911" s="13"/>
      <c r="AF911" s="13"/>
      <c r="AG911" s="13"/>
      <c r="AH911" s="13"/>
      <c r="AI911" s="13"/>
      <c r="AJ911" s="13"/>
      <c r="AL911" s="13"/>
      <c r="AN911" s="13"/>
      <c r="AO911" s="13"/>
      <c r="AP911" s="13"/>
      <c r="AQ911" s="13"/>
    </row>
    <row r="912" spans="1:43" ht="12" customHeight="1" x14ac:dyDescent="0.25">
      <c r="A912" s="48">
        <v>1780</v>
      </c>
      <c r="B912" s="48" t="s">
        <v>9008</v>
      </c>
      <c r="C912" s="48" t="s">
        <v>9009</v>
      </c>
      <c r="D912" s="48" t="s">
        <v>1178</v>
      </c>
      <c r="E912" s="62">
        <v>40.475299999999997</v>
      </c>
      <c r="F912" s="62">
        <v>22.834299999999999</v>
      </c>
      <c r="G912" s="63">
        <v>-750</v>
      </c>
      <c r="H912" s="63"/>
      <c r="R912" s="39"/>
      <c r="S912" s="39"/>
      <c r="T912" s="13"/>
      <c r="U912" s="13"/>
      <c r="V912" s="13"/>
      <c r="Y912" s="13"/>
      <c r="Z912" s="13"/>
      <c r="AA912" s="13"/>
      <c r="AB912" s="13"/>
      <c r="AC912" s="13"/>
      <c r="AD912" s="13"/>
      <c r="AE912" s="13"/>
      <c r="AF912" s="13"/>
      <c r="AG912" s="13"/>
      <c r="AH912" s="13"/>
      <c r="AI912" s="13"/>
      <c r="AJ912" s="13"/>
      <c r="AL912" s="13"/>
      <c r="AN912" s="13"/>
      <c r="AO912" s="13"/>
      <c r="AP912" s="13"/>
      <c r="AQ912" s="13"/>
    </row>
    <row r="913" spans="1:43" ht="12" customHeight="1" x14ac:dyDescent="0.25">
      <c r="A913" s="48">
        <v>1792</v>
      </c>
      <c r="B913" s="48" t="s">
        <v>1222</v>
      </c>
      <c r="C913" s="48" t="s">
        <v>5265</v>
      </c>
      <c r="D913" s="48" t="s">
        <v>1178</v>
      </c>
      <c r="E913" s="62">
        <v>39.966521</v>
      </c>
      <c r="F913" s="62">
        <v>23.426701999999999</v>
      </c>
      <c r="G913" s="63">
        <v>-750</v>
      </c>
      <c r="H913" s="63"/>
      <c r="R913" s="39"/>
      <c r="S913" s="39"/>
      <c r="T913" s="13"/>
      <c r="U913" s="13"/>
      <c r="V913" s="13"/>
      <c r="Y913" s="13"/>
      <c r="Z913" s="13"/>
      <c r="AA913" s="13"/>
      <c r="AB913" s="13"/>
      <c r="AC913" s="13"/>
      <c r="AD913" s="13"/>
      <c r="AE913" s="13"/>
      <c r="AF913" s="13"/>
      <c r="AG913" s="13"/>
      <c r="AH913" s="13"/>
      <c r="AI913" s="13"/>
      <c r="AJ913" s="13"/>
      <c r="AL913" s="13"/>
      <c r="AN913" s="13"/>
      <c r="AO913" s="13"/>
      <c r="AP913" s="13"/>
      <c r="AQ913" s="13"/>
    </row>
    <row r="914" spans="1:43" ht="12" customHeight="1" x14ac:dyDescent="0.25">
      <c r="A914" s="48">
        <v>1793</v>
      </c>
      <c r="B914" s="48" t="s">
        <v>4544</v>
      </c>
      <c r="C914" s="48" t="s">
        <v>1225</v>
      </c>
      <c r="D914" s="48" t="s">
        <v>1178</v>
      </c>
      <c r="E914" s="62">
        <v>39.935400000000001</v>
      </c>
      <c r="F914" s="62">
        <v>23.5579</v>
      </c>
      <c r="G914" s="63">
        <v>-750</v>
      </c>
      <c r="H914" s="63"/>
      <c r="S914" s="39"/>
      <c r="T914" s="13"/>
      <c r="U914" s="13"/>
      <c r="V914" s="13"/>
      <c r="Y914" s="13"/>
      <c r="Z914" s="13"/>
      <c r="AA914" s="13"/>
      <c r="AB914" s="13"/>
      <c r="AC914" s="13"/>
      <c r="AD914" s="13"/>
      <c r="AE914" s="13"/>
      <c r="AF914" s="13"/>
      <c r="AG914" s="13"/>
      <c r="AH914" s="13"/>
      <c r="AI914" s="13"/>
      <c r="AJ914" s="13"/>
      <c r="AL914" s="13"/>
      <c r="AN914" s="13"/>
      <c r="AO914" s="13"/>
      <c r="AP914" s="13"/>
      <c r="AQ914" s="13"/>
    </row>
    <row r="915" spans="1:43" ht="12" customHeight="1" x14ac:dyDescent="0.25">
      <c r="A915" s="48">
        <v>1798</v>
      </c>
      <c r="B915" s="48" t="s">
        <v>1235</v>
      </c>
      <c r="C915" s="48" t="s">
        <v>1236</v>
      </c>
      <c r="D915" s="48" t="s">
        <v>1178</v>
      </c>
      <c r="E915" s="62">
        <v>40.103000000000002</v>
      </c>
      <c r="F915" s="62">
        <v>23.436</v>
      </c>
      <c r="G915" s="63">
        <v>-750</v>
      </c>
      <c r="H915" s="63"/>
      <c r="R915" s="39"/>
      <c r="S915" s="39"/>
      <c r="T915" s="13"/>
      <c r="U915" s="13"/>
      <c r="V915" s="13"/>
      <c r="Y915" s="13"/>
      <c r="Z915" s="13"/>
      <c r="AA915" s="13"/>
      <c r="AB915" s="13"/>
      <c r="AC915" s="13"/>
      <c r="AD915" s="13"/>
      <c r="AE915" s="13"/>
      <c r="AF915" s="13"/>
      <c r="AG915" s="13"/>
      <c r="AH915" s="13"/>
      <c r="AI915" s="13"/>
      <c r="AJ915" s="13"/>
      <c r="AL915" s="13"/>
      <c r="AN915" s="13"/>
      <c r="AO915" s="13"/>
      <c r="AP915" s="13"/>
      <c r="AQ915" s="13"/>
    </row>
    <row r="916" spans="1:43" ht="12" customHeight="1" x14ac:dyDescent="0.25">
      <c r="A916" s="48">
        <v>1799</v>
      </c>
      <c r="B916" s="48" t="s">
        <v>9010</v>
      </c>
      <c r="C916" s="48" t="s">
        <v>9011</v>
      </c>
      <c r="D916" s="48" t="s">
        <v>1178</v>
      </c>
      <c r="E916" s="62">
        <v>40.196413</v>
      </c>
      <c r="F916" s="62">
        <v>23.338965999999999</v>
      </c>
      <c r="G916" s="63">
        <v>-750</v>
      </c>
      <c r="H916" s="63"/>
      <c r="R916" s="39"/>
      <c r="S916" s="39"/>
      <c r="T916" s="13"/>
      <c r="U916" s="13"/>
      <c r="V916" s="13"/>
      <c r="Y916" s="13"/>
      <c r="Z916" s="13"/>
      <c r="AA916" s="13"/>
      <c r="AB916" s="13"/>
      <c r="AC916" s="13"/>
      <c r="AD916" s="13"/>
      <c r="AE916" s="13"/>
      <c r="AF916" s="13"/>
      <c r="AG916" s="13"/>
      <c r="AH916" s="13"/>
      <c r="AI916" s="13"/>
      <c r="AJ916" s="13"/>
      <c r="AL916" s="13"/>
      <c r="AN916" s="13"/>
      <c r="AO916" s="13"/>
      <c r="AP916" s="13"/>
      <c r="AQ916" s="13"/>
    </row>
    <row r="917" spans="1:43" ht="12" customHeight="1" x14ac:dyDescent="0.25">
      <c r="A917" s="48">
        <v>1800</v>
      </c>
      <c r="B917" s="48" t="s">
        <v>9012</v>
      </c>
      <c r="C917" s="48" t="s">
        <v>9013</v>
      </c>
      <c r="D917" s="48" t="s">
        <v>1178</v>
      </c>
      <c r="E917" s="62">
        <v>40.2789</v>
      </c>
      <c r="F917" s="62">
        <v>23.402999999999999</v>
      </c>
      <c r="G917" s="63">
        <v>-750</v>
      </c>
      <c r="H917" s="63"/>
      <c r="R917" s="39"/>
      <c r="S917" s="39"/>
      <c r="T917" s="13"/>
      <c r="U917" s="13"/>
      <c r="V917" s="13"/>
      <c r="Y917" s="13"/>
      <c r="Z917" s="13"/>
      <c r="AA917" s="13"/>
      <c r="AB917" s="13"/>
      <c r="AC917" s="13"/>
      <c r="AD917" s="13"/>
      <c r="AE917" s="13"/>
      <c r="AF917" s="13"/>
      <c r="AG917" s="13"/>
      <c r="AH917" s="13"/>
      <c r="AI917" s="13"/>
      <c r="AJ917" s="13"/>
      <c r="AL917" s="13"/>
      <c r="AN917" s="13"/>
      <c r="AO917" s="13"/>
      <c r="AP917" s="13"/>
      <c r="AQ917" s="13"/>
    </row>
    <row r="918" spans="1:43" ht="12" customHeight="1" x14ac:dyDescent="0.25">
      <c r="A918" s="48">
        <v>1826</v>
      </c>
      <c r="B918" s="48" t="s">
        <v>9014</v>
      </c>
      <c r="C918" s="48" t="s">
        <v>9015</v>
      </c>
      <c r="D918" s="48" t="s">
        <v>1178</v>
      </c>
      <c r="E918" s="62">
        <v>40.392899999999997</v>
      </c>
      <c r="F918" s="62">
        <v>23.893899999999999</v>
      </c>
      <c r="G918" s="63">
        <v>-750</v>
      </c>
      <c r="H918" s="63"/>
      <c r="R918" s="39"/>
      <c r="S918" s="39"/>
      <c r="T918" s="13"/>
      <c r="U918" s="13"/>
      <c r="V918" s="13"/>
      <c r="Y918" s="13"/>
      <c r="Z918" s="13"/>
      <c r="AA918" s="13"/>
      <c r="AB918" s="13"/>
      <c r="AC918" s="13"/>
      <c r="AD918" s="13"/>
      <c r="AE918" s="13"/>
      <c r="AF918" s="13"/>
      <c r="AG918" s="13"/>
      <c r="AH918" s="13"/>
      <c r="AI918" s="13"/>
      <c r="AJ918" s="13"/>
      <c r="AL918" s="13"/>
      <c r="AN918" s="13"/>
      <c r="AO918" s="13"/>
      <c r="AP918" s="13"/>
      <c r="AQ918" s="13"/>
    </row>
    <row r="919" spans="1:43" ht="12" customHeight="1" x14ac:dyDescent="0.25">
      <c r="A919" s="48">
        <v>1836</v>
      </c>
      <c r="B919" s="48" t="s">
        <v>9016</v>
      </c>
      <c r="C919" s="48" t="s">
        <v>9017</v>
      </c>
      <c r="D919" s="48" t="s">
        <v>1178</v>
      </c>
      <c r="E919" s="62">
        <v>40.837899999999998</v>
      </c>
      <c r="F919" s="62">
        <v>24.305900000000001</v>
      </c>
      <c r="G919" s="63">
        <v>-750</v>
      </c>
      <c r="H919" s="63"/>
      <c r="S919" s="39"/>
      <c r="T919" s="13"/>
      <c r="U919" s="13"/>
      <c r="V919" s="13"/>
      <c r="Y919" s="13"/>
      <c r="Z919" s="13"/>
      <c r="AA919" s="13"/>
      <c r="AB919" s="13"/>
      <c r="AC919" s="13"/>
      <c r="AD919" s="13"/>
      <c r="AE919" s="13"/>
      <c r="AF919" s="13"/>
      <c r="AG919" s="13"/>
      <c r="AH919" s="13"/>
      <c r="AI919" s="13"/>
      <c r="AJ919" s="13"/>
      <c r="AL919" s="13"/>
      <c r="AN919" s="13"/>
      <c r="AO919" s="13"/>
      <c r="AP919" s="13"/>
      <c r="AQ919" s="13"/>
    </row>
    <row r="920" spans="1:43" ht="12" customHeight="1" x14ac:dyDescent="0.25">
      <c r="A920" s="48">
        <v>1838</v>
      </c>
      <c r="B920" s="48" t="s">
        <v>9018</v>
      </c>
      <c r="C920" s="48" t="s">
        <v>9019</v>
      </c>
      <c r="D920" s="48" t="s">
        <v>1178</v>
      </c>
      <c r="E920" s="62">
        <v>40.921332</v>
      </c>
      <c r="F920" s="62">
        <v>24.386855000000001</v>
      </c>
      <c r="G920" s="63">
        <v>-750</v>
      </c>
      <c r="H920" s="63"/>
      <c r="R920" s="39"/>
      <c r="S920" s="39"/>
      <c r="T920" s="13"/>
      <c r="U920" s="13"/>
      <c r="V920" s="13"/>
      <c r="Y920" s="13"/>
      <c r="Z920" s="13"/>
      <c r="AA920" s="13"/>
      <c r="AB920" s="13"/>
      <c r="AC920" s="13"/>
      <c r="AD920" s="13"/>
      <c r="AE920" s="13"/>
      <c r="AF920" s="13"/>
      <c r="AG920" s="13"/>
      <c r="AH920" s="13"/>
      <c r="AI920" s="13"/>
      <c r="AJ920" s="13"/>
      <c r="AL920" s="13"/>
      <c r="AN920" s="13"/>
      <c r="AO920" s="13"/>
      <c r="AP920" s="13"/>
      <c r="AQ920" s="13"/>
    </row>
    <row r="921" spans="1:43" ht="12" customHeight="1" x14ac:dyDescent="0.25">
      <c r="A921" s="48">
        <v>1839</v>
      </c>
      <c r="B921" s="48" t="s">
        <v>9020</v>
      </c>
      <c r="C921" s="48" t="s">
        <v>1274</v>
      </c>
      <c r="D921" s="48" t="s">
        <v>1178</v>
      </c>
      <c r="E921" s="62">
        <v>40.934899999999999</v>
      </c>
      <c r="F921" s="62">
        <v>24.410900000000002</v>
      </c>
      <c r="G921" s="63">
        <v>-750</v>
      </c>
      <c r="H921" s="63"/>
      <c r="R921" s="39"/>
      <c r="S921" s="39"/>
      <c r="T921" s="13"/>
      <c r="U921" s="13"/>
      <c r="V921" s="13"/>
      <c r="Y921" s="13"/>
      <c r="Z921" s="13"/>
      <c r="AA921" s="13"/>
      <c r="AB921" s="13"/>
      <c r="AC921" s="13"/>
      <c r="AD921" s="13"/>
      <c r="AE921" s="13"/>
      <c r="AF921" s="13"/>
      <c r="AG921" s="13"/>
      <c r="AH921" s="13"/>
      <c r="AI921" s="13"/>
      <c r="AJ921" s="13"/>
      <c r="AL921" s="13"/>
      <c r="AN921" s="13"/>
      <c r="AO921" s="13"/>
      <c r="AP921" s="13"/>
      <c r="AQ921" s="13"/>
    </row>
    <row r="922" spans="1:43" ht="12" customHeight="1" x14ac:dyDescent="0.25">
      <c r="A922" s="48">
        <v>1841</v>
      </c>
      <c r="B922" s="48" t="s">
        <v>9021</v>
      </c>
      <c r="C922" s="48" t="s">
        <v>9022</v>
      </c>
      <c r="D922" s="48" t="s">
        <v>1178</v>
      </c>
      <c r="E922" s="62">
        <v>40.977200000000003</v>
      </c>
      <c r="F922" s="62">
        <v>24.608699999999999</v>
      </c>
      <c r="G922" s="63">
        <v>-750</v>
      </c>
      <c r="H922" s="63"/>
      <c r="S922" s="39"/>
      <c r="T922" s="13"/>
      <c r="U922" s="13"/>
      <c r="V922" s="13"/>
      <c r="Y922" s="13"/>
      <c r="Z922" s="13"/>
      <c r="AA922" s="13"/>
      <c r="AB922" s="13"/>
      <c r="AC922" s="13"/>
      <c r="AD922" s="13"/>
      <c r="AE922" s="13"/>
      <c r="AF922" s="13"/>
      <c r="AG922" s="13"/>
      <c r="AH922" s="13"/>
      <c r="AI922" s="13"/>
      <c r="AJ922" s="13"/>
      <c r="AL922" s="13"/>
      <c r="AN922" s="13"/>
      <c r="AO922" s="13"/>
      <c r="AP922" s="13"/>
      <c r="AQ922" s="13"/>
    </row>
    <row r="923" spans="1:43" ht="12" customHeight="1" x14ac:dyDescent="0.25">
      <c r="A923" s="48">
        <v>1842</v>
      </c>
      <c r="B923" s="48" t="s">
        <v>9023</v>
      </c>
      <c r="C923" s="48" t="s">
        <v>9024</v>
      </c>
      <c r="D923" s="48" t="s">
        <v>1178</v>
      </c>
      <c r="E923" s="62">
        <v>40.99</v>
      </c>
      <c r="F923" s="62">
        <v>24.69</v>
      </c>
      <c r="G923" s="63">
        <v>-750</v>
      </c>
      <c r="H923" s="63"/>
      <c r="N923" s="38"/>
      <c r="R923" s="39"/>
      <c r="S923" s="39"/>
      <c r="T923" s="13"/>
      <c r="U923" s="13"/>
      <c r="V923" s="13"/>
      <c r="Y923" s="13"/>
      <c r="Z923" s="13"/>
      <c r="AA923" s="13"/>
      <c r="AB923" s="13"/>
      <c r="AC923" s="13"/>
      <c r="AD923" s="13"/>
      <c r="AE923" s="13"/>
      <c r="AF923" s="13"/>
      <c r="AG923" s="13"/>
      <c r="AH923" s="13"/>
      <c r="AI923" s="13"/>
      <c r="AJ923" s="13"/>
      <c r="AL923" s="13"/>
      <c r="AN923" s="13"/>
      <c r="AO923" s="13"/>
      <c r="AP923" s="13"/>
      <c r="AQ923" s="13"/>
    </row>
    <row r="924" spans="1:43" ht="12" customHeight="1" x14ac:dyDescent="0.25">
      <c r="A924" s="48">
        <v>1846</v>
      </c>
      <c r="B924" s="48" t="s">
        <v>9025</v>
      </c>
      <c r="C924" s="48" t="s">
        <v>9026</v>
      </c>
      <c r="D924" s="48" t="s">
        <v>1178</v>
      </c>
      <c r="E924" s="62">
        <v>41.000300000000003</v>
      </c>
      <c r="F924" s="62">
        <v>25.131499999999999</v>
      </c>
      <c r="G924" s="63">
        <v>-750</v>
      </c>
      <c r="H924" s="63"/>
      <c r="N924" s="38"/>
      <c r="R924" s="39"/>
      <c r="S924" s="39"/>
      <c r="T924" s="13"/>
      <c r="U924" s="13"/>
      <c r="V924" s="13"/>
      <c r="Y924" s="13"/>
      <c r="Z924" s="13"/>
      <c r="AA924" s="13"/>
      <c r="AB924" s="13"/>
      <c r="AC924" s="13"/>
      <c r="AD924" s="13"/>
      <c r="AE924" s="13"/>
      <c r="AF924" s="13"/>
      <c r="AG924" s="13"/>
      <c r="AH924" s="13"/>
      <c r="AI924" s="13"/>
      <c r="AJ924" s="13"/>
      <c r="AL924" s="13"/>
      <c r="AN924" s="13"/>
      <c r="AO924" s="13"/>
      <c r="AP924" s="13"/>
      <c r="AQ924" s="13"/>
    </row>
    <row r="925" spans="1:43" ht="12" customHeight="1" x14ac:dyDescent="0.25">
      <c r="A925" s="48">
        <v>1848</v>
      </c>
      <c r="B925" s="48" t="s">
        <v>9027</v>
      </c>
      <c r="C925" s="48" t="s">
        <v>9028</v>
      </c>
      <c r="D925" s="48" t="s">
        <v>1178</v>
      </c>
      <c r="E925" s="62">
        <v>40.874000000000002</v>
      </c>
      <c r="F925" s="62">
        <v>25.512</v>
      </c>
      <c r="G925" s="63">
        <v>-750</v>
      </c>
      <c r="H925" s="63"/>
      <c r="N925" s="38"/>
      <c r="R925" s="39"/>
      <c r="S925" s="39"/>
      <c r="T925" s="13"/>
      <c r="U925" s="13"/>
      <c r="V925" s="13"/>
      <c r="Y925" s="13"/>
      <c r="Z925" s="13"/>
      <c r="AA925" s="13"/>
      <c r="AB925" s="13"/>
      <c r="AC925" s="13"/>
      <c r="AD925" s="13"/>
      <c r="AE925" s="13"/>
      <c r="AF925" s="13"/>
      <c r="AG925" s="13"/>
      <c r="AH925" s="13"/>
      <c r="AI925" s="13"/>
      <c r="AJ925" s="13"/>
      <c r="AL925" s="13"/>
      <c r="AN925" s="13"/>
      <c r="AO925" s="13"/>
      <c r="AP925" s="13"/>
      <c r="AQ925" s="13"/>
    </row>
    <row r="926" spans="1:43" ht="12" customHeight="1" x14ac:dyDescent="0.25">
      <c r="A926" s="48">
        <v>1849.1</v>
      </c>
      <c r="B926" s="48" t="s">
        <v>9029</v>
      </c>
      <c r="C926" s="48" t="s">
        <v>9030</v>
      </c>
      <c r="D926" s="48"/>
      <c r="E926" s="62">
        <v>40.863399999999999</v>
      </c>
      <c r="F926" s="62">
        <v>25.638000000000002</v>
      </c>
      <c r="G926" s="63">
        <v>-750</v>
      </c>
      <c r="H926" s="63"/>
      <c r="N926" s="45"/>
      <c r="S926" s="39"/>
      <c r="T926" s="13"/>
      <c r="U926" s="13"/>
      <c r="V926" s="13"/>
      <c r="Y926" s="13"/>
      <c r="Z926" s="13"/>
      <c r="AA926" s="13"/>
      <c r="AB926" s="13"/>
      <c r="AC926" s="13"/>
      <c r="AD926" s="13"/>
      <c r="AE926" s="13"/>
      <c r="AF926" s="13"/>
      <c r="AG926" s="13"/>
      <c r="AH926" s="13"/>
      <c r="AI926" s="13"/>
      <c r="AJ926" s="13"/>
      <c r="AL926" s="13"/>
      <c r="AN926" s="13"/>
      <c r="AO926" s="13"/>
      <c r="AP926" s="13"/>
      <c r="AQ926" s="13"/>
    </row>
    <row r="927" spans="1:43" ht="12" customHeight="1" x14ac:dyDescent="0.25">
      <c r="A927" s="48">
        <v>1855</v>
      </c>
      <c r="B927" s="48" t="s">
        <v>9031</v>
      </c>
      <c r="C927" s="48" t="s">
        <v>9032</v>
      </c>
      <c r="D927" s="48" t="s">
        <v>1178</v>
      </c>
      <c r="E927" s="62">
        <v>40.873600000000003</v>
      </c>
      <c r="F927" s="62">
        <v>26.164000000000001</v>
      </c>
      <c r="G927" s="63">
        <v>-750</v>
      </c>
      <c r="H927" s="63"/>
      <c r="I927" s="13" t="s">
        <v>54</v>
      </c>
      <c r="N927" s="38"/>
      <c r="R927" s="39"/>
      <c r="S927" s="39"/>
      <c r="T927" s="13"/>
      <c r="U927" s="13"/>
      <c r="V927" s="13"/>
      <c r="Y927" s="13"/>
      <c r="Z927" s="13"/>
      <c r="AA927" s="13"/>
      <c r="AB927" s="13"/>
      <c r="AC927" s="13"/>
      <c r="AD927" s="13"/>
      <c r="AE927" s="13"/>
      <c r="AF927" s="13"/>
      <c r="AG927" s="13"/>
      <c r="AH927" s="13"/>
      <c r="AI927" s="13"/>
      <c r="AJ927" s="13"/>
      <c r="AL927" s="13"/>
      <c r="AN927" s="13"/>
      <c r="AO927" s="13"/>
      <c r="AP927" s="13"/>
      <c r="AQ927" s="13"/>
    </row>
    <row r="928" spans="1:43" ht="12" customHeight="1" x14ac:dyDescent="0.25">
      <c r="A928" s="48">
        <v>1856</v>
      </c>
      <c r="B928" s="48" t="s">
        <v>9033</v>
      </c>
      <c r="C928" s="48" t="s">
        <v>1327</v>
      </c>
      <c r="D928" s="48" t="s">
        <v>7763</v>
      </c>
      <c r="E928" s="62">
        <v>37.9191</v>
      </c>
      <c r="F928" s="62">
        <v>23.006399999999999</v>
      </c>
      <c r="G928" s="63">
        <v>-750</v>
      </c>
      <c r="H928" s="63"/>
      <c r="N928" s="39"/>
      <c r="R928" s="39"/>
      <c r="S928" s="39"/>
      <c r="T928" s="13"/>
      <c r="U928" s="13"/>
      <c r="V928" s="13"/>
      <c r="Y928" s="13"/>
      <c r="Z928" s="13"/>
      <c r="AA928" s="13"/>
      <c r="AB928" s="13"/>
      <c r="AC928" s="13"/>
      <c r="AD928" s="13"/>
      <c r="AE928" s="13"/>
      <c r="AF928" s="13"/>
      <c r="AG928" s="13"/>
      <c r="AH928" s="13"/>
      <c r="AI928" s="13"/>
      <c r="AJ928" s="13"/>
      <c r="AL928" s="13"/>
      <c r="AN928" s="13"/>
      <c r="AO928" s="13"/>
      <c r="AP928" s="13"/>
      <c r="AQ928" s="13"/>
    </row>
    <row r="929" spans="1:43" ht="12" customHeight="1" x14ac:dyDescent="0.25">
      <c r="A929" s="48">
        <v>1857</v>
      </c>
      <c r="B929" s="48" t="s">
        <v>9034</v>
      </c>
      <c r="C929" s="48" t="s">
        <v>5311</v>
      </c>
      <c r="D929" s="48" t="s">
        <v>7763</v>
      </c>
      <c r="E929" s="62">
        <v>37.882860000000001</v>
      </c>
      <c r="F929" s="62">
        <v>22.994498</v>
      </c>
      <c r="G929" s="63">
        <v>-750</v>
      </c>
      <c r="H929" s="63"/>
      <c r="S929" s="39"/>
      <c r="T929" s="13"/>
      <c r="U929" s="13"/>
      <c r="V929" s="13"/>
      <c r="Y929" s="13"/>
      <c r="Z929" s="13"/>
      <c r="AA929" s="13"/>
      <c r="AB929" s="13"/>
      <c r="AC929" s="13"/>
      <c r="AD929" s="13"/>
      <c r="AE929" s="13"/>
      <c r="AF929" s="13"/>
      <c r="AG929" s="13"/>
      <c r="AH929" s="13"/>
      <c r="AI929" s="13"/>
      <c r="AJ929" s="13"/>
      <c r="AL929" s="13"/>
      <c r="AN929" s="13"/>
      <c r="AO929" s="13"/>
      <c r="AP929" s="13"/>
      <c r="AQ929" s="13"/>
    </row>
    <row r="930" spans="1:43" ht="12" customHeight="1" x14ac:dyDescent="0.25">
      <c r="A930" s="48">
        <v>1860</v>
      </c>
      <c r="B930" s="48" t="s">
        <v>9035</v>
      </c>
      <c r="C930" s="48" t="s">
        <v>9036</v>
      </c>
      <c r="D930" s="48" t="s">
        <v>7763</v>
      </c>
      <c r="E930" s="62">
        <v>37.841999999999999</v>
      </c>
      <c r="F930" s="62">
        <v>23.114999999999998</v>
      </c>
      <c r="G930" s="63">
        <v>-750</v>
      </c>
      <c r="H930" s="63"/>
      <c r="S930" s="39"/>
      <c r="T930" s="13"/>
      <c r="U930" s="13"/>
      <c r="V930" s="13"/>
      <c r="Y930" s="13"/>
      <c r="Z930" s="13"/>
      <c r="AA930" s="13"/>
      <c r="AB930" s="13"/>
      <c r="AC930" s="13"/>
      <c r="AD930" s="13"/>
      <c r="AE930" s="13"/>
      <c r="AF930" s="13"/>
      <c r="AG930" s="13"/>
      <c r="AH930" s="13"/>
      <c r="AI930" s="13"/>
      <c r="AJ930" s="13"/>
      <c r="AL930" s="13"/>
      <c r="AN930" s="13"/>
      <c r="AO930" s="13"/>
      <c r="AP930" s="13"/>
      <c r="AQ930" s="13"/>
    </row>
    <row r="931" spans="1:43" ht="12" customHeight="1" x14ac:dyDescent="0.25">
      <c r="A931" s="48">
        <v>1867</v>
      </c>
      <c r="B931" s="48" t="s">
        <v>9037</v>
      </c>
      <c r="C931" s="48" t="s">
        <v>9038</v>
      </c>
      <c r="D931" s="48" t="s">
        <v>7763</v>
      </c>
      <c r="E931" s="62">
        <v>37.744999999999997</v>
      </c>
      <c r="F931" s="62">
        <v>23.427900000000001</v>
      </c>
      <c r="G931" s="63">
        <v>-750</v>
      </c>
      <c r="H931" s="63"/>
      <c r="K931" s="13" t="s">
        <v>39</v>
      </c>
      <c r="S931" s="39"/>
      <c r="T931" s="13"/>
      <c r="U931" s="13"/>
      <c r="V931" s="13"/>
      <c r="Y931" s="13"/>
      <c r="Z931" s="13"/>
      <c r="AA931" s="13"/>
      <c r="AB931" s="13"/>
      <c r="AC931" s="13"/>
      <c r="AD931" s="13"/>
      <c r="AE931" s="13"/>
      <c r="AF931" s="13"/>
      <c r="AG931" s="13"/>
      <c r="AH931" s="13"/>
      <c r="AI931" s="13"/>
      <c r="AJ931" s="13"/>
      <c r="AL931" s="13"/>
      <c r="AN931" s="13"/>
      <c r="AO931" s="13"/>
      <c r="AP931" s="13"/>
      <c r="AQ931" s="13"/>
    </row>
    <row r="932" spans="1:43" ht="12" customHeight="1" x14ac:dyDescent="0.25">
      <c r="A932" s="48">
        <v>1869</v>
      </c>
      <c r="C932" s="48" t="s">
        <v>9039</v>
      </c>
      <c r="D932" s="48" t="s">
        <v>7763</v>
      </c>
      <c r="E932" s="62">
        <v>37.585799999999999</v>
      </c>
      <c r="F932" s="62">
        <v>23.3475</v>
      </c>
      <c r="G932" s="63">
        <v>-750</v>
      </c>
      <c r="H932" s="63"/>
      <c r="J932" s="13" t="s">
        <v>39</v>
      </c>
      <c r="N932" s="39"/>
      <c r="S932" s="39"/>
      <c r="T932" s="13"/>
      <c r="U932" s="13"/>
      <c r="V932" s="13"/>
      <c r="Y932" s="13"/>
      <c r="Z932" s="13"/>
      <c r="AA932" s="13"/>
      <c r="AB932" s="13"/>
      <c r="AC932" s="13"/>
      <c r="AD932" s="13"/>
      <c r="AE932" s="13"/>
      <c r="AF932" s="13"/>
      <c r="AG932" s="13"/>
      <c r="AH932" s="13"/>
      <c r="AI932" s="13"/>
      <c r="AJ932" s="13"/>
      <c r="AL932" s="13"/>
      <c r="AN932" s="13"/>
      <c r="AO932" s="13"/>
      <c r="AP932" s="13"/>
      <c r="AQ932" s="13"/>
    </row>
    <row r="933" spans="1:43" ht="12" customHeight="1" x14ac:dyDescent="0.25">
      <c r="A933" s="48">
        <v>1872</v>
      </c>
      <c r="B933" s="48" t="s">
        <v>9040</v>
      </c>
      <c r="C933" s="48" t="s">
        <v>9041</v>
      </c>
      <c r="D933" s="48" t="s">
        <v>7763</v>
      </c>
      <c r="E933" s="62">
        <v>37.509963999999997</v>
      </c>
      <c r="F933" s="62">
        <v>23.393848999999999</v>
      </c>
      <c r="G933" s="63">
        <v>-750</v>
      </c>
      <c r="H933" s="63"/>
      <c r="S933" s="39"/>
      <c r="T933" s="13"/>
      <c r="U933" s="13"/>
      <c r="V933" s="13"/>
      <c r="Y933" s="13"/>
      <c r="Z933" s="13"/>
      <c r="AA933" s="13"/>
      <c r="AB933" s="13"/>
      <c r="AC933" s="13"/>
      <c r="AD933" s="13"/>
      <c r="AE933" s="13"/>
      <c r="AF933" s="13"/>
      <c r="AG933" s="13"/>
      <c r="AH933" s="13"/>
      <c r="AI933" s="13"/>
      <c r="AJ933" s="13"/>
      <c r="AL933" s="13"/>
      <c r="AN933" s="13"/>
      <c r="AO933" s="13"/>
      <c r="AP933" s="13"/>
      <c r="AQ933" s="13"/>
    </row>
    <row r="934" spans="1:43" ht="12" customHeight="1" x14ac:dyDescent="0.25">
      <c r="A934" s="48">
        <v>1873</v>
      </c>
      <c r="B934" s="48" t="s">
        <v>9042</v>
      </c>
      <c r="C934" s="48" t="s">
        <v>9043</v>
      </c>
      <c r="D934" s="48" t="s">
        <v>7763</v>
      </c>
      <c r="E934" s="62">
        <v>37.53154</v>
      </c>
      <c r="F934" s="62">
        <v>23.483930000000001</v>
      </c>
      <c r="G934" s="63">
        <v>-750</v>
      </c>
      <c r="H934" s="63"/>
      <c r="S934" s="39"/>
      <c r="T934" s="13"/>
      <c r="U934" s="13"/>
      <c r="V934" s="13"/>
      <c r="Y934" s="13"/>
      <c r="Z934" s="13"/>
      <c r="AA934" s="13"/>
      <c r="AB934" s="13"/>
      <c r="AC934" s="13"/>
      <c r="AD934" s="13"/>
      <c r="AE934" s="13"/>
      <c r="AF934" s="13"/>
      <c r="AG934" s="13"/>
      <c r="AH934" s="13"/>
      <c r="AI934" s="13"/>
      <c r="AJ934" s="13"/>
      <c r="AL934" s="13"/>
      <c r="AN934" s="13"/>
      <c r="AO934" s="13"/>
      <c r="AP934" s="13"/>
      <c r="AQ934" s="13"/>
    </row>
    <row r="935" spans="1:43" ht="12" customHeight="1" x14ac:dyDescent="0.25">
      <c r="A935" s="48">
        <v>1878</v>
      </c>
      <c r="B935" s="48" t="s">
        <v>1358</v>
      </c>
      <c r="C935" s="48" t="s">
        <v>1359</v>
      </c>
      <c r="D935" s="48" t="s">
        <v>7763</v>
      </c>
      <c r="E935" s="62">
        <v>37.386080999999997</v>
      </c>
      <c r="F935" s="62">
        <v>23.251315999999999</v>
      </c>
      <c r="G935" s="63">
        <v>-750</v>
      </c>
      <c r="H935" s="63"/>
      <c r="N935" s="38"/>
      <c r="R935" s="39"/>
      <c r="S935" s="39"/>
      <c r="T935" s="13"/>
      <c r="U935" s="13"/>
      <c r="V935" s="13"/>
      <c r="Y935" s="13"/>
      <c r="Z935" s="13"/>
      <c r="AA935" s="13"/>
      <c r="AB935" s="13"/>
      <c r="AC935" s="13"/>
      <c r="AD935" s="13"/>
      <c r="AE935" s="13"/>
      <c r="AF935" s="13"/>
      <c r="AG935" s="13"/>
      <c r="AH935" s="13"/>
      <c r="AI935" s="13"/>
      <c r="AJ935" s="13"/>
      <c r="AL935" s="13"/>
      <c r="AN935" s="13"/>
      <c r="AO935" s="13"/>
      <c r="AP935" s="13"/>
      <c r="AQ935" s="13"/>
    </row>
    <row r="936" spans="1:43" ht="12" customHeight="1" x14ac:dyDescent="0.25">
      <c r="A936" s="48">
        <v>1881</v>
      </c>
      <c r="B936" s="48" t="s">
        <v>9044</v>
      </c>
      <c r="C936" s="48" t="s">
        <v>1362</v>
      </c>
      <c r="D936" s="48" t="s">
        <v>7763</v>
      </c>
      <c r="E936" s="62">
        <v>37.316003000000002</v>
      </c>
      <c r="F936" s="62">
        <v>23.151855000000001</v>
      </c>
      <c r="G936" s="63">
        <v>-750</v>
      </c>
      <c r="H936" s="63"/>
      <c r="S936" s="39"/>
      <c r="T936" s="13"/>
      <c r="U936" s="13"/>
      <c r="V936" s="13"/>
      <c r="Y936" s="13"/>
      <c r="Z936" s="13"/>
      <c r="AA936" s="13"/>
      <c r="AB936" s="13"/>
      <c r="AC936" s="13"/>
      <c r="AD936" s="13"/>
      <c r="AE936" s="13"/>
      <c r="AF936" s="13"/>
      <c r="AG936" s="13"/>
      <c r="AH936" s="13"/>
      <c r="AI936" s="13"/>
      <c r="AJ936" s="13"/>
      <c r="AL936" s="13"/>
      <c r="AN936" s="13"/>
      <c r="AO936" s="13"/>
      <c r="AP936" s="13"/>
      <c r="AQ936" s="13"/>
    </row>
    <row r="937" spans="1:43" ht="12" customHeight="1" x14ac:dyDescent="0.25">
      <c r="A937" s="48">
        <v>1883</v>
      </c>
      <c r="B937" s="48" t="s">
        <v>9045</v>
      </c>
      <c r="C937" s="48" t="s">
        <v>9046</v>
      </c>
      <c r="D937" s="48" t="s">
        <v>7763</v>
      </c>
      <c r="E937" s="62">
        <v>37.412300000000002</v>
      </c>
      <c r="F937" s="62">
        <v>23.128299999999999</v>
      </c>
      <c r="G937" s="63">
        <v>-750</v>
      </c>
      <c r="H937" s="63"/>
      <c r="R937" s="39"/>
      <c r="S937" s="39"/>
      <c r="T937" s="13"/>
      <c r="U937" s="13"/>
      <c r="V937" s="13"/>
      <c r="Y937" s="13"/>
      <c r="Z937" s="13"/>
      <c r="AA937" s="13"/>
      <c r="AB937" s="13"/>
      <c r="AC937" s="13"/>
      <c r="AD937" s="13"/>
      <c r="AE937" s="13"/>
      <c r="AF937" s="13"/>
      <c r="AG937" s="13"/>
      <c r="AH937" s="13"/>
      <c r="AI937" s="13"/>
      <c r="AJ937" s="13"/>
      <c r="AL937" s="13"/>
      <c r="AN937" s="13"/>
      <c r="AO937" s="13"/>
      <c r="AP937" s="13"/>
      <c r="AQ937" s="13"/>
    </row>
    <row r="938" spans="1:43" ht="12" customHeight="1" x14ac:dyDescent="0.25">
      <c r="A938" s="48">
        <v>1887</v>
      </c>
      <c r="B938" s="48" t="s">
        <v>9047</v>
      </c>
      <c r="C938" s="48" t="s">
        <v>9048</v>
      </c>
      <c r="D938" s="48" t="s">
        <v>7763</v>
      </c>
      <c r="E938" s="62">
        <v>37.563899999999997</v>
      </c>
      <c r="F938" s="62">
        <v>22.795999999999999</v>
      </c>
      <c r="G938" s="63">
        <v>-750</v>
      </c>
      <c r="H938" s="63"/>
      <c r="J938" s="13" t="s">
        <v>39</v>
      </c>
      <c r="R938" s="39"/>
      <c r="S938" s="39"/>
      <c r="T938" s="13"/>
      <c r="U938" s="13"/>
      <c r="V938" s="13"/>
      <c r="Y938" s="13"/>
      <c r="Z938" s="13"/>
      <c r="AA938" s="13"/>
      <c r="AB938" s="13"/>
      <c r="AC938" s="13"/>
      <c r="AD938" s="13"/>
      <c r="AE938" s="13"/>
      <c r="AF938" s="13"/>
      <c r="AG938" s="13"/>
      <c r="AH938" s="13"/>
      <c r="AI938" s="13"/>
      <c r="AJ938" s="13"/>
      <c r="AL938" s="13"/>
      <c r="AN938" s="13"/>
      <c r="AO938" s="13"/>
      <c r="AP938" s="13"/>
      <c r="AQ938" s="13"/>
    </row>
    <row r="939" spans="1:43" ht="12" customHeight="1" x14ac:dyDescent="0.25">
      <c r="A939" s="48">
        <v>1889</v>
      </c>
      <c r="B939" s="48" t="s">
        <v>9049</v>
      </c>
      <c r="C939" s="48" t="s">
        <v>9050</v>
      </c>
      <c r="D939" s="48" t="s">
        <v>7763</v>
      </c>
      <c r="E939" s="62">
        <v>37.580800000000004</v>
      </c>
      <c r="F939" s="62">
        <v>22.736999999999998</v>
      </c>
      <c r="G939" s="63">
        <v>-750</v>
      </c>
      <c r="H939" s="63"/>
      <c r="J939" s="13" t="s">
        <v>54</v>
      </c>
      <c r="N939" s="38"/>
      <c r="S939" s="39"/>
      <c r="T939" s="13"/>
      <c r="U939" s="13"/>
      <c r="V939" s="13"/>
      <c r="Y939" s="13"/>
      <c r="Z939" s="13"/>
      <c r="AA939" s="13"/>
      <c r="AB939" s="13"/>
      <c r="AC939" s="13"/>
      <c r="AD939" s="13"/>
      <c r="AE939" s="13"/>
      <c r="AF939" s="13"/>
      <c r="AG939" s="13"/>
      <c r="AH939" s="13"/>
      <c r="AI939" s="13"/>
      <c r="AJ939" s="13"/>
      <c r="AL939" s="13"/>
      <c r="AN939" s="13"/>
      <c r="AO939" s="13"/>
      <c r="AP939" s="13"/>
      <c r="AQ939" s="13"/>
    </row>
    <row r="940" spans="1:43" ht="12" customHeight="1" x14ac:dyDescent="0.25">
      <c r="A940" s="48">
        <v>1891</v>
      </c>
      <c r="B940" s="48" t="s">
        <v>9051</v>
      </c>
      <c r="C940" s="48" t="s">
        <v>9052</v>
      </c>
      <c r="D940" s="48" t="s">
        <v>7763</v>
      </c>
      <c r="E940" s="62">
        <v>37.518000000000001</v>
      </c>
      <c r="F940" s="62">
        <v>22.736599999999999</v>
      </c>
      <c r="G940" s="63">
        <v>-750</v>
      </c>
      <c r="H940" s="63"/>
      <c r="R940" s="39"/>
      <c r="S940" s="39"/>
      <c r="T940" s="13"/>
      <c r="U940" s="13"/>
      <c r="V940" s="13"/>
      <c r="Y940" s="13"/>
      <c r="Z940" s="13"/>
      <c r="AA940" s="13"/>
      <c r="AB940" s="13"/>
      <c r="AC940" s="13"/>
      <c r="AD940" s="13"/>
      <c r="AE940" s="13"/>
      <c r="AF940" s="13"/>
      <c r="AG940" s="13"/>
      <c r="AH940" s="13"/>
      <c r="AI940" s="13"/>
      <c r="AJ940" s="13"/>
      <c r="AL940" s="13"/>
      <c r="AN940" s="13"/>
      <c r="AO940" s="13"/>
      <c r="AP940" s="13"/>
      <c r="AQ940" s="13"/>
    </row>
    <row r="941" spans="1:43" ht="12" customHeight="1" x14ac:dyDescent="0.25">
      <c r="A941" s="48">
        <v>1895</v>
      </c>
      <c r="B941" s="48" t="s">
        <v>1369</v>
      </c>
      <c r="C941" s="48" t="s">
        <v>5324</v>
      </c>
      <c r="D941" s="48" t="s">
        <v>7763</v>
      </c>
      <c r="E941" s="62">
        <v>37.155900000000003</v>
      </c>
      <c r="F941" s="62">
        <v>22.896000000000001</v>
      </c>
      <c r="G941" s="63">
        <v>-750</v>
      </c>
      <c r="H941" s="63"/>
      <c r="R941" s="39"/>
      <c r="S941" s="39"/>
      <c r="T941" s="13"/>
      <c r="U941" s="13"/>
      <c r="V941" s="13"/>
      <c r="Y941" s="13"/>
      <c r="Z941" s="13"/>
      <c r="AA941" s="13"/>
      <c r="AB941" s="13"/>
      <c r="AC941" s="13"/>
      <c r="AD941" s="13"/>
      <c r="AE941" s="13"/>
      <c r="AF941" s="13"/>
      <c r="AG941" s="13"/>
      <c r="AH941" s="13"/>
      <c r="AI941" s="13"/>
      <c r="AJ941" s="13"/>
      <c r="AL941" s="13"/>
      <c r="AN941" s="13"/>
      <c r="AO941" s="13"/>
      <c r="AP941" s="13"/>
      <c r="AQ941" s="13"/>
    </row>
    <row r="942" spans="1:43" ht="12" customHeight="1" x14ac:dyDescent="0.25">
      <c r="A942" s="48">
        <v>1897</v>
      </c>
      <c r="B942" s="48" t="s">
        <v>1371</v>
      </c>
      <c r="C942" s="48" t="s">
        <v>1372</v>
      </c>
      <c r="D942" s="48" t="s">
        <v>7763</v>
      </c>
      <c r="E942" s="62">
        <v>36.971899999999998</v>
      </c>
      <c r="F942" s="62">
        <v>22.992000000000001</v>
      </c>
      <c r="G942" s="63">
        <v>-750</v>
      </c>
      <c r="H942" s="63"/>
      <c r="N942" s="38"/>
      <c r="R942" s="39"/>
      <c r="S942" s="39"/>
      <c r="T942" s="13"/>
      <c r="U942" s="13"/>
      <c r="V942" s="13"/>
      <c r="Y942" s="13"/>
      <c r="Z942" s="13"/>
      <c r="AA942" s="13"/>
      <c r="AB942" s="13"/>
      <c r="AC942" s="13"/>
      <c r="AD942" s="13"/>
      <c r="AE942" s="13"/>
      <c r="AF942" s="13"/>
      <c r="AG942" s="13"/>
      <c r="AH942" s="13"/>
      <c r="AI942" s="13"/>
      <c r="AJ942" s="13"/>
      <c r="AL942" s="13"/>
      <c r="AN942" s="13"/>
      <c r="AO942" s="13"/>
      <c r="AP942" s="13"/>
      <c r="AQ942" s="13"/>
    </row>
    <row r="943" spans="1:43" ht="12" customHeight="1" x14ac:dyDescent="0.25">
      <c r="A943" s="48">
        <v>1903</v>
      </c>
      <c r="B943" s="48" t="s">
        <v>9053</v>
      </c>
      <c r="C943" s="48" t="s">
        <v>9054</v>
      </c>
      <c r="D943" s="48" t="s">
        <v>7763</v>
      </c>
      <c r="E943" s="62">
        <v>36.486499999999999</v>
      </c>
      <c r="F943" s="62">
        <v>23.1465</v>
      </c>
      <c r="G943" s="63">
        <v>-750</v>
      </c>
      <c r="H943" s="63"/>
      <c r="N943" s="38"/>
      <c r="Q943" s="38"/>
      <c r="R943" s="39"/>
      <c r="S943" s="39"/>
      <c r="T943" s="13"/>
      <c r="U943" s="13"/>
      <c r="V943" s="13"/>
      <c r="Y943" s="13"/>
      <c r="Z943" s="13"/>
      <c r="AA943" s="13"/>
      <c r="AB943" s="13"/>
      <c r="AC943" s="13"/>
      <c r="AD943" s="13"/>
      <c r="AE943" s="13"/>
      <c r="AF943" s="13"/>
      <c r="AG943" s="13"/>
      <c r="AH943" s="13"/>
      <c r="AI943" s="13"/>
      <c r="AJ943" s="13"/>
      <c r="AL943" s="13"/>
      <c r="AN943" s="13"/>
      <c r="AO943" s="13"/>
      <c r="AP943" s="13"/>
      <c r="AQ943" s="13"/>
    </row>
    <row r="944" spans="1:43" ht="12" customHeight="1" x14ac:dyDescent="0.25">
      <c r="A944" s="48">
        <v>1909</v>
      </c>
      <c r="B944" s="48" t="s">
        <v>9055</v>
      </c>
      <c r="C944" s="48" t="s">
        <v>9056</v>
      </c>
      <c r="D944" s="48" t="s">
        <v>7763</v>
      </c>
      <c r="E944" s="62">
        <v>36.647300000000001</v>
      </c>
      <c r="F944" s="62">
        <v>22.8813</v>
      </c>
      <c r="G944" s="63">
        <v>-750</v>
      </c>
      <c r="H944" s="63"/>
      <c r="N944" s="38"/>
      <c r="Q944" s="38"/>
      <c r="R944" s="39"/>
      <c r="S944" s="39"/>
      <c r="T944" s="13"/>
      <c r="U944" s="13"/>
      <c r="V944" s="13"/>
      <c r="Y944" s="13"/>
      <c r="Z944" s="13"/>
      <c r="AA944" s="13"/>
      <c r="AB944" s="13"/>
      <c r="AC944" s="13"/>
      <c r="AD944" s="13"/>
      <c r="AE944" s="13"/>
      <c r="AF944" s="13"/>
      <c r="AG944" s="13"/>
      <c r="AH944" s="13"/>
      <c r="AI944" s="13"/>
      <c r="AJ944" s="13"/>
      <c r="AL944" s="13"/>
      <c r="AN944" s="13"/>
      <c r="AO944" s="13"/>
      <c r="AP944" s="13"/>
      <c r="AQ944" s="13"/>
    </row>
    <row r="945" spans="1:43" ht="12" customHeight="1" x14ac:dyDescent="0.25">
      <c r="A945" s="48">
        <v>1914</v>
      </c>
      <c r="B945" s="48" t="s">
        <v>9057</v>
      </c>
      <c r="C945" s="48" t="s">
        <v>9058</v>
      </c>
      <c r="D945" s="48" t="s">
        <v>7763</v>
      </c>
      <c r="E945" s="62">
        <v>36.843200000000003</v>
      </c>
      <c r="F945" s="62">
        <v>22.607500000000002</v>
      </c>
      <c r="G945" s="63">
        <v>-750</v>
      </c>
      <c r="H945" s="63"/>
      <c r="I945" s="13" t="s">
        <v>54</v>
      </c>
      <c r="J945" s="13" t="s">
        <v>54</v>
      </c>
      <c r="N945" s="38"/>
      <c r="R945" s="39"/>
      <c r="S945" s="39"/>
      <c r="T945" s="13"/>
      <c r="U945" s="13"/>
      <c r="V945" s="13"/>
      <c r="Y945" s="13"/>
      <c r="Z945" s="13"/>
      <c r="AA945" s="13"/>
      <c r="AB945" s="13"/>
      <c r="AC945" s="13"/>
      <c r="AD945" s="13"/>
      <c r="AE945" s="13"/>
      <c r="AF945" s="13"/>
      <c r="AG945" s="13"/>
      <c r="AH945" s="13"/>
      <c r="AI945" s="13"/>
      <c r="AJ945" s="13"/>
      <c r="AL945" s="13"/>
      <c r="AN945" s="13"/>
      <c r="AO945" s="13"/>
      <c r="AP945" s="13"/>
      <c r="AQ945" s="13"/>
    </row>
    <row r="946" spans="1:43" ht="12" customHeight="1" x14ac:dyDescent="0.25">
      <c r="A946" s="48">
        <v>1917</v>
      </c>
      <c r="B946" s="48" t="s">
        <v>9059</v>
      </c>
      <c r="C946" s="48" t="s">
        <v>9060</v>
      </c>
      <c r="D946" s="48" t="s">
        <v>7763</v>
      </c>
      <c r="E946" s="62">
        <v>36.700800000000001</v>
      </c>
      <c r="F946" s="62">
        <v>22.520900000000001</v>
      </c>
      <c r="G946" s="63">
        <v>-750</v>
      </c>
      <c r="H946" s="63"/>
      <c r="J946" s="13" t="s">
        <v>39</v>
      </c>
      <c r="N946" s="38"/>
      <c r="R946" s="39"/>
      <c r="S946" s="39"/>
      <c r="T946" s="13"/>
      <c r="U946" s="13"/>
      <c r="V946" s="13"/>
      <c r="Y946" s="13"/>
      <c r="Z946" s="13"/>
      <c r="AA946" s="13"/>
      <c r="AB946" s="13"/>
      <c r="AC946" s="13"/>
      <c r="AD946" s="13"/>
      <c r="AE946" s="13"/>
      <c r="AF946" s="13"/>
      <c r="AG946" s="13"/>
      <c r="AH946" s="13"/>
      <c r="AI946" s="13"/>
      <c r="AJ946" s="13"/>
      <c r="AL946" s="13"/>
      <c r="AN946" s="13"/>
      <c r="AO946" s="13"/>
      <c r="AP946" s="13"/>
      <c r="AQ946" s="13"/>
    </row>
    <row r="947" spans="1:43" ht="12" customHeight="1" x14ac:dyDescent="0.25">
      <c r="A947" s="48">
        <v>1922</v>
      </c>
      <c r="B947" s="48" t="s">
        <v>1407</v>
      </c>
      <c r="C947" s="48" t="s">
        <v>9061</v>
      </c>
      <c r="D947" s="48" t="s">
        <v>7763</v>
      </c>
      <c r="E947" s="62">
        <v>36.401800000000001</v>
      </c>
      <c r="F947" s="62">
        <v>22.486699999999999</v>
      </c>
      <c r="G947" s="63">
        <v>-750</v>
      </c>
      <c r="H947" s="63"/>
      <c r="R947" s="39"/>
      <c r="S947" s="39"/>
      <c r="T947" s="13"/>
      <c r="U947" s="13"/>
      <c r="V947" s="13"/>
      <c r="Y947" s="13"/>
      <c r="Z947" s="13"/>
      <c r="AA947" s="13"/>
      <c r="AB947" s="13"/>
      <c r="AC947" s="13"/>
      <c r="AD947" s="13"/>
      <c r="AE947" s="13"/>
      <c r="AF947" s="13"/>
      <c r="AG947" s="13"/>
      <c r="AH947" s="13"/>
      <c r="AI947" s="13"/>
      <c r="AJ947" s="13"/>
      <c r="AL947" s="13"/>
      <c r="AN947" s="13"/>
      <c r="AO947" s="13"/>
      <c r="AP947" s="13"/>
      <c r="AQ947" s="13"/>
    </row>
    <row r="948" spans="1:43" ht="12" customHeight="1" x14ac:dyDescent="0.25">
      <c r="A948" s="48">
        <v>1925</v>
      </c>
      <c r="B948" s="48" t="s">
        <v>9062</v>
      </c>
      <c r="C948" s="48" t="s">
        <v>9063</v>
      </c>
      <c r="D948" s="48" t="s">
        <v>7763</v>
      </c>
      <c r="E948" s="62">
        <v>36.545999999999999</v>
      </c>
      <c r="F948" s="62">
        <v>22.365500000000001</v>
      </c>
      <c r="G948" s="63">
        <v>-750</v>
      </c>
      <c r="H948" s="63"/>
      <c r="R948" s="39"/>
      <c r="S948" s="39"/>
      <c r="T948" s="13"/>
      <c r="U948" s="13"/>
      <c r="V948" s="13"/>
      <c r="Y948" s="13"/>
      <c r="Z948" s="13"/>
      <c r="AA948" s="13"/>
      <c r="AB948" s="13"/>
      <c r="AC948" s="13"/>
      <c r="AD948" s="13"/>
      <c r="AE948" s="13"/>
      <c r="AF948" s="13"/>
      <c r="AG948" s="13"/>
      <c r="AH948" s="13"/>
      <c r="AI948" s="13"/>
      <c r="AJ948" s="13"/>
      <c r="AL948" s="13"/>
      <c r="AN948" s="13"/>
      <c r="AO948" s="13"/>
      <c r="AP948" s="13"/>
      <c r="AQ948" s="13"/>
    </row>
    <row r="949" spans="1:43" ht="12" customHeight="1" x14ac:dyDescent="0.25">
      <c r="A949" s="48">
        <v>1926</v>
      </c>
      <c r="B949" s="48" t="s">
        <v>9064</v>
      </c>
      <c r="C949" s="48" t="s">
        <v>9065</v>
      </c>
      <c r="D949" s="48" t="s">
        <v>7763</v>
      </c>
      <c r="E949" s="62">
        <v>36.692999999999998</v>
      </c>
      <c r="F949" s="62">
        <v>22.388999999999999</v>
      </c>
      <c r="G949" s="63">
        <v>-750</v>
      </c>
      <c r="H949" s="63"/>
      <c r="S949" s="39"/>
      <c r="T949" s="13"/>
      <c r="U949" s="13"/>
      <c r="V949" s="13"/>
      <c r="Y949" s="13"/>
      <c r="Z949" s="13"/>
      <c r="AA949" s="13"/>
      <c r="AB949" s="13"/>
      <c r="AC949" s="13"/>
      <c r="AD949" s="13"/>
      <c r="AE949" s="13"/>
      <c r="AF949" s="13"/>
      <c r="AG949" s="13"/>
      <c r="AH949" s="13"/>
      <c r="AI949" s="13"/>
      <c r="AJ949" s="13"/>
      <c r="AL949" s="13"/>
      <c r="AN949" s="13"/>
      <c r="AO949" s="13"/>
      <c r="AP949" s="13"/>
      <c r="AQ949" s="13"/>
    </row>
    <row r="950" spans="1:43" ht="12" customHeight="1" x14ac:dyDescent="0.25">
      <c r="A950" s="48">
        <v>1927</v>
      </c>
      <c r="B950" s="48" t="s">
        <v>9066</v>
      </c>
      <c r="C950" s="48" t="s">
        <v>9067</v>
      </c>
      <c r="D950" s="48" t="s">
        <v>7763</v>
      </c>
      <c r="E950" s="62">
        <v>36.810099999999998</v>
      </c>
      <c r="F950" s="62">
        <v>22.2957</v>
      </c>
      <c r="G950" s="63">
        <v>-750</v>
      </c>
      <c r="H950" s="63"/>
      <c r="N950" s="38"/>
      <c r="Q950" s="38"/>
      <c r="R950" s="39"/>
      <c r="S950" s="39"/>
      <c r="T950" s="13"/>
      <c r="U950" s="13"/>
      <c r="V950" s="13"/>
      <c r="Y950" s="13"/>
      <c r="Z950" s="13"/>
      <c r="AA950" s="13"/>
      <c r="AB950" s="13"/>
      <c r="AC950" s="13"/>
      <c r="AD950" s="13"/>
      <c r="AE950" s="13"/>
      <c r="AF950" s="13"/>
      <c r="AG950" s="13"/>
      <c r="AH950" s="13"/>
      <c r="AI950" s="13"/>
      <c r="AJ950" s="13"/>
      <c r="AL950" s="13"/>
      <c r="AN950" s="13"/>
      <c r="AO950" s="13"/>
      <c r="AP950" s="13"/>
      <c r="AQ950" s="13"/>
    </row>
    <row r="951" spans="1:43" ht="12" customHeight="1" x14ac:dyDescent="0.25">
      <c r="A951" s="48">
        <v>1928</v>
      </c>
      <c r="B951" s="48" t="s">
        <v>9068</v>
      </c>
      <c r="C951" s="48" t="s">
        <v>9069</v>
      </c>
      <c r="D951" s="48" t="s">
        <v>7763</v>
      </c>
      <c r="E951" s="62">
        <v>36.845005</v>
      </c>
      <c r="F951" s="62">
        <v>22.257252000000001</v>
      </c>
      <c r="G951" s="63">
        <v>-750</v>
      </c>
      <c r="H951" s="63"/>
      <c r="N951" s="38"/>
      <c r="R951" s="39"/>
      <c r="S951" s="39"/>
      <c r="T951" s="13"/>
      <c r="U951" s="13"/>
      <c r="V951" s="13"/>
      <c r="Y951" s="13"/>
      <c r="Z951" s="13"/>
      <c r="AA951" s="13"/>
      <c r="AB951" s="13"/>
      <c r="AC951" s="13"/>
      <c r="AD951" s="13"/>
      <c r="AE951" s="13"/>
      <c r="AF951" s="13"/>
      <c r="AG951" s="13"/>
      <c r="AH951" s="13"/>
      <c r="AI951" s="13"/>
      <c r="AJ951" s="13"/>
      <c r="AL951" s="13"/>
      <c r="AN951" s="13"/>
      <c r="AO951" s="13"/>
      <c r="AP951" s="13"/>
      <c r="AQ951" s="13"/>
    </row>
    <row r="952" spans="1:43" ht="12" customHeight="1" x14ac:dyDescent="0.25">
      <c r="A952" s="48">
        <v>1934</v>
      </c>
      <c r="B952" s="48" t="s">
        <v>9070</v>
      </c>
      <c r="C952" s="48" t="s">
        <v>9071</v>
      </c>
      <c r="D952" s="48" t="s">
        <v>7763</v>
      </c>
      <c r="E952" s="62">
        <v>36.796900000000001</v>
      </c>
      <c r="F952" s="62">
        <v>21.957999999999998</v>
      </c>
      <c r="G952" s="63">
        <v>-750</v>
      </c>
      <c r="H952" s="63"/>
      <c r="R952" s="39"/>
      <c r="S952" s="39"/>
      <c r="T952" s="13"/>
      <c r="U952" s="13"/>
      <c r="V952" s="13"/>
      <c r="Y952" s="13"/>
      <c r="Z952" s="13"/>
      <c r="AA952" s="13"/>
      <c r="AB952" s="13"/>
      <c r="AC952" s="13"/>
      <c r="AD952" s="13"/>
      <c r="AE952" s="13"/>
      <c r="AF952" s="13"/>
      <c r="AG952" s="13"/>
      <c r="AH952" s="13"/>
      <c r="AI952" s="13"/>
      <c r="AJ952" s="13"/>
      <c r="AL952" s="13"/>
      <c r="AN952" s="13"/>
      <c r="AO952" s="13"/>
      <c r="AP952" s="13"/>
      <c r="AQ952" s="13"/>
    </row>
    <row r="953" spans="1:43" ht="12" customHeight="1" x14ac:dyDescent="0.25">
      <c r="A953" s="48">
        <v>1937</v>
      </c>
      <c r="B953" s="48" t="s">
        <v>9072</v>
      </c>
      <c r="C953" s="48" t="s">
        <v>9073</v>
      </c>
      <c r="D953" s="48" t="s">
        <v>7763</v>
      </c>
      <c r="E953" s="62">
        <v>36.951700000000002</v>
      </c>
      <c r="F953" s="62">
        <v>21.66</v>
      </c>
      <c r="G953" s="63">
        <v>-750</v>
      </c>
      <c r="H953" s="63"/>
      <c r="Q953" s="38"/>
      <c r="R953" s="39"/>
      <c r="S953" s="39"/>
      <c r="T953" s="13"/>
      <c r="U953" s="13"/>
      <c r="V953" s="13"/>
      <c r="Y953" s="13"/>
      <c r="Z953" s="13"/>
      <c r="AA953" s="13"/>
      <c r="AB953" s="13"/>
      <c r="AC953" s="13"/>
      <c r="AD953" s="13"/>
      <c r="AE953" s="13"/>
      <c r="AF953" s="13"/>
      <c r="AG953" s="13"/>
      <c r="AH953" s="13"/>
      <c r="AI953" s="13"/>
      <c r="AJ953" s="13"/>
      <c r="AL953" s="13"/>
      <c r="AN953" s="13"/>
      <c r="AO953" s="13"/>
      <c r="AP953" s="13"/>
      <c r="AQ953" s="13"/>
    </row>
    <row r="954" spans="1:43" ht="12" customHeight="1" x14ac:dyDescent="0.25">
      <c r="A954" s="48">
        <v>1942</v>
      </c>
      <c r="B954" s="48" t="s">
        <v>9074</v>
      </c>
      <c r="C954" s="48" t="s">
        <v>9075</v>
      </c>
      <c r="D954" s="48" t="s">
        <v>7763</v>
      </c>
      <c r="E954" s="62">
        <v>37.256610000000002</v>
      </c>
      <c r="F954" s="62">
        <v>21.67023</v>
      </c>
      <c r="G954" s="63">
        <v>-750</v>
      </c>
      <c r="H954" s="63"/>
      <c r="J954" s="13" t="s">
        <v>39</v>
      </c>
      <c r="Q954" s="38"/>
      <c r="R954" s="39"/>
      <c r="S954" s="39"/>
      <c r="T954" s="13"/>
      <c r="U954" s="13"/>
      <c r="V954" s="13"/>
      <c r="Y954" s="13"/>
      <c r="Z954" s="13"/>
      <c r="AA954" s="13"/>
      <c r="AB954" s="13"/>
      <c r="AC954" s="13"/>
      <c r="AD954" s="13"/>
      <c r="AE954" s="13"/>
      <c r="AF954" s="13"/>
      <c r="AG954" s="13"/>
      <c r="AH954" s="13"/>
      <c r="AI954" s="13"/>
      <c r="AJ954" s="13"/>
      <c r="AL954" s="13"/>
      <c r="AN954" s="13"/>
      <c r="AO954" s="13"/>
      <c r="AP954" s="13"/>
      <c r="AQ954" s="13"/>
    </row>
    <row r="955" spans="1:43" ht="12" customHeight="1" x14ac:dyDescent="0.25">
      <c r="A955" s="48">
        <v>1944</v>
      </c>
      <c r="B955" s="48" t="s">
        <v>9076</v>
      </c>
      <c r="C955" s="48" t="s">
        <v>9077</v>
      </c>
      <c r="D955" s="48" t="s">
        <v>7763</v>
      </c>
      <c r="E955" s="62">
        <v>37.409999999999997</v>
      </c>
      <c r="F955" s="62">
        <v>21.6629</v>
      </c>
      <c r="G955" s="63">
        <v>-750</v>
      </c>
      <c r="H955" s="63"/>
      <c r="Q955" s="38"/>
      <c r="R955" s="39"/>
      <c r="S955" s="39"/>
      <c r="T955" s="13"/>
      <c r="U955" s="13"/>
      <c r="V955" s="13"/>
      <c r="Y955" s="13"/>
      <c r="Z955" s="13"/>
      <c r="AA955" s="13"/>
      <c r="AB955" s="13"/>
      <c r="AC955" s="13"/>
      <c r="AD955" s="13"/>
      <c r="AE955" s="13"/>
      <c r="AF955" s="13"/>
      <c r="AG955" s="13"/>
      <c r="AH955" s="13"/>
      <c r="AI955" s="13"/>
      <c r="AJ955" s="13"/>
      <c r="AL955" s="13"/>
      <c r="AN955" s="13"/>
      <c r="AO955" s="13"/>
      <c r="AP955" s="13"/>
      <c r="AQ955" s="13"/>
    </row>
    <row r="956" spans="1:43" ht="12" customHeight="1" x14ac:dyDescent="0.25">
      <c r="A956" s="48">
        <v>1949</v>
      </c>
      <c r="B956" s="48" t="s">
        <v>9078</v>
      </c>
      <c r="C956" s="48" t="s">
        <v>9079</v>
      </c>
      <c r="D956" s="48" t="s">
        <v>7763</v>
      </c>
      <c r="E956" s="62">
        <v>37.886499999999998</v>
      </c>
      <c r="F956" s="62">
        <v>21.1357</v>
      </c>
      <c r="G956" s="63">
        <v>-750</v>
      </c>
      <c r="H956" s="63"/>
      <c r="R956" s="39"/>
      <c r="S956" s="39"/>
      <c r="T956" s="13"/>
      <c r="U956" s="13"/>
      <c r="V956" s="13"/>
      <c r="Y956" s="13"/>
      <c r="Z956" s="13"/>
      <c r="AA956" s="13"/>
      <c r="AB956" s="13"/>
      <c r="AC956" s="13"/>
      <c r="AD956" s="13"/>
      <c r="AE956" s="13"/>
      <c r="AF956" s="13"/>
      <c r="AG956" s="13"/>
      <c r="AH956" s="13"/>
      <c r="AI956" s="13"/>
      <c r="AJ956" s="13"/>
      <c r="AL956" s="13"/>
      <c r="AN956" s="13"/>
      <c r="AO956" s="13"/>
      <c r="AP956" s="13"/>
      <c r="AQ956" s="13"/>
    </row>
    <row r="957" spans="1:43" ht="12" customHeight="1" x14ac:dyDescent="0.25">
      <c r="A957" s="48">
        <v>1950</v>
      </c>
      <c r="B957" s="48" t="s">
        <v>9080</v>
      </c>
      <c r="C957" s="48" t="s">
        <v>1429</v>
      </c>
      <c r="D957" s="48" t="s">
        <v>7763</v>
      </c>
      <c r="E957" s="62">
        <v>37.943800000000003</v>
      </c>
      <c r="F957" s="62">
        <v>21.14</v>
      </c>
      <c r="G957" s="63">
        <v>-750</v>
      </c>
      <c r="H957" s="63"/>
      <c r="N957" s="38"/>
      <c r="O957" s="38"/>
      <c r="R957" s="39"/>
      <c r="S957" s="39"/>
      <c r="T957" s="13"/>
      <c r="U957" s="13"/>
      <c r="V957" s="13"/>
      <c r="Y957" s="13"/>
      <c r="Z957" s="13"/>
      <c r="AA957" s="13"/>
      <c r="AB957" s="13"/>
      <c r="AC957" s="13"/>
      <c r="AD957" s="13"/>
      <c r="AE957" s="13"/>
      <c r="AF957" s="13"/>
      <c r="AG957" s="13"/>
      <c r="AH957" s="13"/>
      <c r="AI957" s="13"/>
      <c r="AJ957" s="13"/>
      <c r="AL957" s="13"/>
      <c r="AN957" s="13"/>
      <c r="AO957" s="13"/>
      <c r="AP957" s="13"/>
      <c r="AQ957" s="13"/>
    </row>
    <row r="958" spans="1:43" ht="12" customHeight="1" x14ac:dyDescent="0.25">
      <c r="A958" s="48">
        <v>1958</v>
      </c>
      <c r="B958" s="48" t="s">
        <v>9081</v>
      </c>
      <c r="C958" s="48" t="s">
        <v>9082</v>
      </c>
      <c r="D958" s="48" t="s">
        <v>7763</v>
      </c>
      <c r="E958" s="62">
        <v>38.311999999999998</v>
      </c>
      <c r="F958" s="62">
        <v>21.989000000000001</v>
      </c>
      <c r="G958" s="63">
        <v>-750</v>
      </c>
      <c r="H958" s="63"/>
      <c r="N958" s="38"/>
      <c r="S958" s="39"/>
      <c r="T958" s="13"/>
      <c r="U958" s="13"/>
      <c r="V958" s="13"/>
      <c r="Y958" s="13"/>
      <c r="Z958" s="13"/>
      <c r="AA958" s="13"/>
      <c r="AB958" s="13"/>
      <c r="AC958" s="13"/>
      <c r="AD958" s="13"/>
      <c r="AE958" s="13"/>
      <c r="AF958" s="13"/>
      <c r="AG958" s="13"/>
      <c r="AH958" s="13"/>
      <c r="AI958" s="13"/>
      <c r="AJ958" s="13"/>
      <c r="AL958" s="13"/>
      <c r="AN958" s="13"/>
      <c r="AO958" s="13"/>
      <c r="AP958" s="13"/>
      <c r="AQ958" s="13"/>
    </row>
    <row r="959" spans="1:43" ht="12" customHeight="1" x14ac:dyDescent="0.25">
      <c r="A959" s="48">
        <v>1959</v>
      </c>
      <c r="B959" s="48" t="s">
        <v>9083</v>
      </c>
      <c r="C959" s="48" t="s">
        <v>9084</v>
      </c>
      <c r="D959" s="48" t="s">
        <v>7763</v>
      </c>
      <c r="E959" s="62">
        <v>38.253799999999998</v>
      </c>
      <c r="F959" s="62">
        <v>22.0809</v>
      </c>
      <c r="G959" s="63">
        <v>-750</v>
      </c>
      <c r="H959" s="63"/>
      <c r="O959" s="38"/>
      <c r="R959" s="39"/>
      <c r="S959" s="39"/>
      <c r="T959" s="13"/>
      <c r="U959" s="13"/>
      <c r="V959" s="13"/>
      <c r="Y959" s="13"/>
      <c r="Z959" s="13"/>
      <c r="AA959" s="13"/>
      <c r="AB959" s="13"/>
      <c r="AC959" s="13"/>
      <c r="AD959" s="13"/>
      <c r="AE959" s="13"/>
      <c r="AF959" s="13"/>
      <c r="AG959" s="13"/>
      <c r="AH959" s="13"/>
      <c r="AI959" s="13"/>
      <c r="AJ959" s="13"/>
      <c r="AL959" s="13"/>
      <c r="AN959" s="13"/>
      <c r="AO959" s="13"/>
      <c r="AP959" s="13"/>
      <c r="AQ959" s="13"/>
    </row>
    <row r="960" spans="1:43" ht="12" customHeight="1" x14ac:dyDescent="0.25">
      <c r="A960" s="48">
        <v>1961</v>
      </c>
      <c r="B960" s="48" t="s">
        <v>9085</v>
      </c>
      <c r="C960" s="48" t="s">
        <v>9086</v>
      </c>
      <c r="D960" s="48" t="s">
        <v>7763</v>
      </c>
      <c r="E960" s="62">
        <v>38.15</v>
      </c>
      <c r="F960" s="62">
        <v>22.356000000000002</v>
      </c>
      <c r="G960" s="63">
        <v>-750</v>
      </c>
      <c r="H960" s="63"/>
      <c r="R960" s="39"/>
      <c r="S960" s="39"/>
      <c r="T960" s="13"/>
      <c r="U960" s="13"/>
      <c r="V960" s="13"/>
      <c r="Y960" s="13"/>
      <c r="Z960" s="13"/>
      <c r="AA960" s="13"/>
      <c r="AB960" s="13"/>
      <c r="AC960" s="13"/>
      <c r="AD960" s="13"/>
      <c r="AE960" s="13"/>
      <c r="AF960" s="13"/>
      <c r="AG960" s="13"/>
      <c r="AH960" s="13"/>
      <c r="AI960" s="13"/>
      <c r="AJ960" s="13"/>
      <c r="AL960" s="13"/>
      <c r="AN960" s="13"/>
      <c r="AO960" s="13"/>
      <c r="AP960" s="13"/>
      <c r="AQ960" s="13"/>
    </row>
    <row r="961" spans="1:43" ht="12" customHeight="1" x14ac:dyDescent="0.25">
      <c r="A961" s="48">
        <v>1962</v>
      </c>
      <c r="B961" s="48" t="s">
        <v>9087</v>
      </c>
      <c r="C961" s="48" t="s">
        <v>9088</v>
      </c>
      <c r="D961" s="48" t="s">
        <v>7763</v>
      </c>
      <c r="E961" s="62">
        <v>38.141599999999997</v>
      </c>
      <c r="F961" s="62">
        <v>22.381930000000001</v>
      </c>
      <c r="G961" s="63">
        <v>-750</v>
      </c>
      <c r="H961" s="63"/>
      <c r="J961" s="13" t="s">
        <v>39</v>
      </c>
      <c r="N961" s="38"/>
      <c r="P961" s="38"/>
      <c r="S961" s="39"/>
      <c r="T961" s="13"/>
      <c r="U961" s="13"/>
      <c r="V961" s="13"/>
      <c r="Y961" s="13"/>
      <c r="Z961" s="13"/>
      <c r="AA961" s="13"/>
      <c r="AB961" s="13"/>
      <c r="AC961" s="13"/>
      <c r="AD961" s="13"/>
      <c r="AE961" s="13"/>
      <c r="AF961" s="13"/>
      <c r="AG961" s="13"/>
      <c r="AH961" s="13"/>
      <c r="AI961" s="13"/>
      <c r="AJ961" s="13"/>
      <c r="AL961" s="13"/>
      <c r="AN961" s="13"/>
      <c r="AO961" s="13"/>
      <c r="AP961" s="13"/>
      <c r="AQ961" s="13"/>
    </row>
    <row r="962" spans="1:43" ht="12" customHeight="1" x14ac:dyDescent="0.25">
      <c r="A962" s="48">
        <v>1964</v>
      </c>
      <c r="B962" s="48" t="s">
        <v>9089</v>
      </c>
      <c r="C962" s="48" t="s">
        <v>9090</v>
      </c>
      <c r="D962" s="48" t="s">
        <v>7763</v>
      </c>
      <c r="E962" s="62">
        <v>38.078899999999997</v>
      </c>
      <c r="F962" s="62">
        <v>22.6309</v>
      </c>
      <c r="G962" s="63">
        <v>-750</v>
      </c>
      <c r="H962" s="63"/>
      <c r="S962" s="39"/>
      <c r="T962" s="13"/>
      <c r="U962" s="13"/>
      <c r="V962" s="13"/>
      <c r="Y962" s="13"/>
      <c r="Z962" s="13"/>
      <c r="AA962" s="13"/>
      <c r="AB962" s="13"/>
      <c r="AC962" s="13"/>
      <c r="AD962" s="13"/>
      <c r="AE962" s="13"/>
      <c r="AF962" s="13"/>
      <c r="AG962" s="13"/>
      <c r="AH962" s="13"/>
      <c r="AI962" s="13"/>
      <c r="AJ962" s="13"/>
      <c r="AL962" s="13"/>
      <c r="AN962" s="13"/>
      <c r="AO962" s="13"/>
      <c r="AP962" s="13"/>
      <c r="AQ962" s="13"/>
    </row>
    <row r="963" spans="1:43" ht="12" customHeight="1" x14ac:dyDescent="0.25">
      <c r="A963" s="48">
        <v>1965</v>
      </c>
      <c r="B963" s="48" t="s">
        <v>9091</v>
      </c>
      <c r="C963" s="48" t="s">
        <v>9092</v>
      </c>
      <c r="D963" s="48" t="s">
        <v>7763</v>
      </c>
      <c r="E963" s="62">
        <v>37.984099999999998</v>
      </c>
      <c r="F963" s="62">
        <v>22.711400000000001</v>
      </c>
      <c r="G963" s="63">
        <v>-750</v>
      </c>
      <c r="H963" s="63"/>
      <c r="R963" s="39"/>
      <c r="S963" s="39"/>
      <c r="T963" s="13"/>
      <c r="U963" s="13"/>
      <c r="V963" s="13"/>
      <c r="Y963" s="13"/>
      <c r="Z963" s="13"/>
      <c r="AA963" s="13"/>
      <c r="AB963" s="13"/>
      <c r="AC963" s="13"/>
      <c r="AD963" s="13"/>
      <c r="AE963" s="13"/>
      <c r="AF963" s="13"/>
      <c r="AG963" s="13"/>
      <c r="AH963" s="13"/>
      <c r="AI963" s="13"/>
      <c r="AJ963" s="13"/>
      <c r="AL963" s="13"/>
      <c r="AN963" s="13"/>
      <c r="AO963" s="13"/>
      <c r="AP963" s="13"/>
      <c r="AQ963" s="13"/>
    </row>
    <row r="964" spans="1:43" ht="12" customHeight="1" x14ac:dyDescent="0.25">
      <c r="A964" s="48">
        <v>1969</v>
      </c>
      <c r="B964" s="48" t="s">
        <v>9093</v>
      </c>
      <c r="C964" s="48" t="s">
        <v>9094</v>
      </c>
      <c r="D964" s="48" t="s">
        <v>7763</v>
      </c>
      <c r="E964" s="62">
        <v>37.951189999999997</v>
      </c>
      <c r="F964" s="62">
        <v>22.959540000000001</v>
      </c>
      <c r="G964" s="63">
        <v>-750</v>
      </c>
      <c r="H964" s="63"/>
      <c r="S964" s="39"/>
      <c r="T964" s="13"/>
      <c r="U964" s="13"/>
      <c r="V964" s="13"/>
      <c r="Y964" s="13"/>
      <c r="Z964" s="13"/>
      <c r="AA964" s="13"/>
      <c r="AB964" s="13"/>
      <c r="AC964" s="13"/>
      <c r="AD964" s="13"/>
      <c r="AE964" s="13"/>
      <c r="AF964" s="13"/>
      <c r="AG964" s="13"/>
      <c r="AH964" s="13"/>
      <c r="AI964" s="13"/>
      <c r="AJ964" s="13"/>
      <c r="AL964" s="13"/>
      <c r="AN964" s="13"/>
      <c r="AO964" s="13"/>
      <c r="AP964" s="13"/>
      <c r="AQ964" s="13"/>
    </row>
    <row r="965" spans="1:43" ht="12" customHeight="1" x14ac:dyDescent="0.25">
      <c r="A965" s="48">
        <v>1971</v>
      </c>
      <c r="B965" s="48" t="s">
        <v>9095</v>
      </c>
      <c r="C965" s="48" t="s">
        <v>1455</v>
      </c>
      <c r="D965" s="48" t="s">
        <v>1457</v>
      </c>
      <c r="E965" s="62">
        <v>39.718361000000002</v>
      </c>
      <c r="F965" s="62">
        <v>19.771744000000002</v>
      </c>
      <c r="G965" s="63">
        <v>-750</v>
      </c>
      <c r="H965" s="63"/>
      <c r="S965" s="39"/>
      <c r="T965" s="13"/>
      <c r="U965" s="13"/>
      <c r="V965" s="13"/>
      <c r="Y965" s="13"/>
      <c r="Z965" s="13"/>
      <c r="AA965" s="13"/>
      <c r="AB965" s="13"/>
      <c r="AC965" s="13"/>
      <c r="AD965" s="13"/>
      <c r="AE965" s="13"/>
      <c r="AF965" s="13"/>
      <c r="AG965" s="13"/>
      <c r="AH965" s="13"/>
      <c r="AI965" s="13"/>
      <c r="AJ965" s="13"/>
      <c r="AL965" s="13"/>
      <c r="AN965" s="13"/>
      <c r="AO965" s="13"/>
      <c r="AP965" s="13"/>
      <c r="AQ965" s="13"/>
    </row>
    <row r="966" spans="1:43" ht="12" customHeight="1" x14ac:dyDescent="0.25">
      <c r="A966" s="48">
        <v>1978</v>
      </c>
      <c r="B966" s="48" t="s">
        <v>9096</v>
      </c>
      <c r="C966" s="48" t="s">
        <v>9097</v>
      </c>
      <c r="D966" s="48" t="s">
        <v>1457</v>
      </c>
      <c r="E966" s="62">
        <v>39.608899999999998</v>
      </c>
      <c r="F966" s="62">
        <v>19.923249999999999</v>
      </c>
      <c r="G966" s="63">
        <v>-750</v>
      </c>
      <c r="H966" s="63"/>
      <c r="R966" s="39"/>
      <c r="S966" s="39"/>
      <c r="T966" s="13"/>
      <c r="U966" s="13"/>
      <c r="V966" s="13"/>
      <c r="Y966" s="13"/>
      <c r="Z966" s="13"/>
      <c r="AA966" s="13"/>
      <c r="AB966" s="13"/>
      <c r="AC966" s="13"/>
      <c r="AD966" s="13"/>
      <c r="AE966" s="13"/>
      <c r="AF966" s="13"/>
      <c r="AG966" s="13"/>
      <c r="AH966" s="13"/>
      <c r="AI966" s="13"/>
      <c r="AJ966" s="13"/>
      <c r="AL966" s="13"/>
      <c r="AN966" s="13"/>
      <c r="AO966" s="13"/>
      <c r="AP966" s="13"/>
      <c r="AQ966" s="13"/>
    </row>
    <row r="967" spans="1:43" ht="12" customHeight="1" x14ac:dyDescent="0.25">
      <c r="A967" s="48">
        <v>1988</v>
      </c>
      <c r="B967" s="48" t="s">
        <v>9098</v>
      </c>
      <c r="C967" s="48" t="s">
        <v>1478</v>
      </c>
      <c r="D967" s="48" t="s">
        <v>1457</v>
      </c>
      <c r="E967" s="62">
        <v>38.700000000000003</v>
      </c>
      <c r="F967" s="62">
        <v>20.64</v>
      </c>
      <c r="G967" s="63">
        <v>-750</v>
      </c>
      <c r="H967" s="63"/>
      <c r="J967" s="13" t="s">
        <v>39</v>
      </c>
      <c r="N967" s="38"/>
      <c r="S967" s="39"/>
      <c r="T967" s="13"/>
      <c r="U967" s="13"/>
      <c r="V967" s="13"/>
      <c r="Y967" s="13"/>
      <c r="Z967" s="13"/>
      <c r="AA967" s="13"/>
      <c r="AB967" s="13"/>
      <c r="AC967" s="13"/>
      <c r="AD967" s="13"/>
      <c r="AE967" s="13"/>
      <c r="AF967" s="13"/>
      <c r="AG967" s="13"/>
      <c r="AH967" s="13"/>
      <c r="AI967" s="13"/>
      <c r="AJ967" s="13"/>
      <c r="AL967" s="13"/>
      <c r="AN967" s="13"/>
      <c r="AO967" s="13"/>
      <c r="AP967" s="13"/>
      <c r="AQ967" s="13"/>
    </row>
    <row r="968" spans="1:43" ht="12" customHeight="1" x14ac:dyDescent="0.25">
      <c r="A968" s="48">
        <v>1989.1</v>
      </c>
      <c r="B968" s="48" t="s">
        <v>9099</v>
      </c>
      <c r="C968" s="48" t="s">
        <v>9100</v>
      </c>
      <c r="D968" s="48" t="s">
        <v>1457</v>
      </c>
      <c r="E968" s="62">
        <v>38.81</v>
      </c>
      <c r="F968" s="62">
        <v>20.716999999999999</v>
      </c>
      <c r="G968" s="63">
        <v>-750</v>
      </c>
      <c r="H968" s="63"/>
      <c r="N968" s="38"/>
      <c r="P968" s="38"/>
      <c r="S968" s="39"/>
      <c r="T968" s="13"/>
      <c r="U968" s="13"/>
      <c r="V968" s="13"/>
      <c r="Y968" s="13"/>
      <c r="Z968" s="13"/>
      <c r="AA968" s="13"/>
      <c r="AB968" s="13"/>
      <c r="AC968" s="13"/>
      <c r="AD968" s="13"/>
      <c r="AE968" s="13"/>
      <c r="AF968" s="13"/>
      <c r="AG968" s="13"/>
      <c r="AH968" s="13"/>
      <c r="AI968" s="13"/>
      <c r="AJ968" s="13"/>
      <c r="AL968" s="13"/>
      <c r="AN968" s="13"/>
      <c r="AO968" s="13"/>
      <c r="AP968" s="13"/>
      <c r="AQ968" s="13"/>
    </row>
    <row r="969" spans="1:43" ht="12" customHeight="1" x14ac:dyDescent="0.25">
      <c r="A969" s="48">
        <v>1998</v>
      </c>
      <c r="B969" s="48" t="s">
        <v>9101</v>
      </c>
      <c r="C969" s="48" t="s">
        <v>9102</v>
      </c>
      <c r="D969" s="48" t="s">
        <v>1457</v>
      </c>
      <c r="E969" s="62">
        <v>38.664496999999997</v>
      </c>
      <c r="F969" s="62">
        <v>20.782122000000001</v>
      </c>
      <c r="G969" s="63">
        <v>-750</v>
      </c>
      <c r="H969" s="63"/>
      <c r="J969" s="13" t="s">
        <v>39</v>
      </c>
      <c r="N969" s="38"/>
      <c r="R969" s="39"/>
      <c r="S969" s="39"/>
      <c r="T969" s="13"/>
      <c r="U969" s="13"/>
      <c r="V969" s="13"/>
      <c r="Y969" s="13"/>
      <c r="Z969" s="13"/>
      <c r="AA969" s="13"/>
      <c r="AB969" s="13"/>
      <c r="AC969" s="13"/>
      <c r="AD969" s="13"/>
      <c r="AE969" s="13"/>
      <c r="AF969" s="13"/>
      <c r="AG969" s="13"/>
      <c r="AH969" s="13"/>
      <c r="AI969" s="13"/>
      <c r="AJ969" s="13"/>
      <c r="AL969" s="13"/>
      <c r="AN969" s="13"/>
      <c r="AO969" s="13"/>
      <c r="AP969" s="13"/>
      <c r="AQ969" s="13"/>
    </row>
    <row r="970" spans="1:43" ht="12" customHeight="1" x14ac:dyDescent="0.25">
      <c r="A970" s="48">
        <v>2001</v>
      </c>
      <c r="B970" s="48" t="s">
        <v>9103</v>
      </c>
      <c r="C970" s="48" t="s">
        <v>1481</v>
      </c>
      <c r="D970" s="48" t="s">
        <v>1457</v>
      </c>
      <c r="E970" s="62">
        <v>38.414912999999999</v>
      </c>
      <c r="F970" s="62">
        <v>20.665997000000001</v>
      </c>
      <c r="G970" s="63">
        <v>-750</v>
      </c>
      <c r="H970" s="63"/>
      <c r="K970" s="13" t="s">
        <v>39</v>
      </c>
      <c r="S970" s="39"/>
      <c r="T970" s="13"/>
      <c r="U970" s="13"/>
      <c r="V970" s="13"/>
      <c r="Y970" s="13"/>
      <c r="Z970" s="13"/>
      <c r="AA970" s="13"/>
      <c r="AB970" s="13"/>
      <c r="AC970" s="13"/>
      <c r="AD970" s="13"/>
      <c r="AE970" s="13"/>
      <c r="AF970" s="13"/>
      <c r="AG970" s="13"/>
      <c r="AH970" s="13"/>
      <c r="AI970" s="13"/>
      <c r="AJ970" s="13"/>
      <c r="AL970" s="13"/>
      <c r="AN970" s="13"/>
      <c r="AO970" s="13"/>
      <c r="AP970" s="13"/>
      <c r="AQ970" s="13"/>
    </row>
    <row r="971" spans="1:43" ht="12" customHeight="1" x14ac:dyDescent="0.25">
      <c r="A971" s="48">
        <v>2007</v>
      </c>
      <c r="B971" s="48" t="s">
        <v>4501</v>
      </c>
      <c r="C971" s="48" t="s">
        <v>1496</v>
      </c>
      <c r="D971" s="48" t="s">
        <v>1457</v>
      </c>
      <c r="E971" s="62">
        <v>38.355429999999998</v>
      </c>
      <c r="F971" s="62">
        <v>20.68357</v>
      </c>
      <c r="G971" s="63">
        <v>-750</v>
      </c>
      <c r="H971" s="63"/>
      <c r="R971" s="39"/>
      <c r="S971" s="39"/>
      <c r="T971" s="13"/>
      <c r="U971" s="13"/>
      <c r="V971" s="13"/>
      <c r="Y971" s="13"/>
      <c r="Z971" s="13"/>
      <c r="AA971" s="13"/>
      <c r="AB971" s="13"/>
      <c r="AC971" s="13"/>
      <c r="AD971" s="13"/>
      <c r="AE971" s="13"/>
      <c r="AF971" s="13"/>
      <c r="AG971" s="13"/>
      <c r="AH971" s="13"/>
      <c r="AI971" s="13"/>
      <c r="AJ971" s="13"/>
      <c r="AL971" s="13"/>
      <c r="AN971" s="13"/>
      <c r="AO971" s="13"/>
      <c r="AP971" s="13"/>
      <c r="AQ971" s="13"/>
    </row>
    <row r="972" spans="1:43" ht="12" customHeight="1" x14ac:dyDescent="0.25">
      <c r="A972" s="48">
        <v>2008</v>
      </c>
      <c r="B972" s="48" t="s">
        <v>9104</v>
      </c>
      <c r="C972" s="48" t="s">
        <v>1498</v>
      </c>
      <c r="D972" s="48" t="s">
        <v>1457</v>
      </c>
      <c r="E972" s="62">
        <v>38.438026999999998</v>
      </c>
      <c r="F972" s="62">
        <v>20.639431999999999</v>
      </c>
      <c r="G972" s="63">
        <v>-750</v>
      </c>
      <c r="H972" s="63"/>
      <c r="J972" s="13" t="s">
        <v>39</v>
      </c>
      <c r="S972" s="39"/>
      <c r="T972" s="13"/>
      <c r="U972" s="13"/>
      <c r="V972" s="13"/>
      <c r="Y972" s="13"/>
      <c r="Z972" s="13"/>
      <c r="AA972" s="13"/>
      <c r="AB972" s="13"/>
      <c r="AC972" s="13"/>
      <c r="AD972" s="13"/>
      <c r="AE972" s="13"/>
      <c r="AF972" s="13"/>
      <c r="AG972" s="13"/>
      <c r="AH972" s="13"/>
      <c r="AI972" s="13"/>
      <c r="AJ972" s="13"/>
      <c r="AL972" s="13"/>
      <c r="AN972" s="13"/>
      <c r="AO972" s="13"/>
      <c r="AP972" s="13"/>
      <c r="AQ972" s="13"/>
    </row>
    <row r="973" spans="1:43" ht="12" customHeight="1" x14ac:dyDescent="0.25">
      <c r="A973" s="48">
        <v>2009</v>
      </c>
      <c r="B973" s="48" t="s">
        <v>9105</v>
      </c>
      <c r="C973" s="48" t="s">
        <v>4408</v>
      </c>
      <c r="D973" s="48" t="s">
        <v>1457</v>
      </c>
      <c r="E973" s="62">
        <v>38.431550000000001</v>
      </c>
      <c r="F973" s="62">
        <v>20.598189999999999</v>
      </c>
      <c r="G973" s="63">
        <v>-750</v>
      </c>
      <c r="H973" s="63"/>
      <c r="N973" s="38"/>
      <c r="R973" s="39"/>
      <c r="S973" s="39"/>
      <c r="T973" s="13"/>
      <c r="U973" s="13"/>
      <c r="V973" s="13"/>
      <c r="Y973" s="13"/>
      <c r="Z973" s="13"/>
      <c r="AA973" s="13"/>
      <c r="AB973" s="13"/>
      <c r="AC973" s="13"/>
      <c r="AD973" s="13"/>
      <c r="AE973" s="13"/>
      <c r="AF973" s="13"/>
      <c r="AG973" s="13"/>
      <c r="AH973" s="13"/>
      <c r="AI973" s="13"/>
      <c r="AJ973" s="13"/>
      <c r="AL973" s="13"/>
      <c r="AN973" s="13"/>
      <c r="AO973" s="13"/>
      <c r="AP973" s="13"/>
      <c r="AQ973" s="13"/>
    </row>
    <row r="974" spans="1:43" ht="12" customHeight="1" x14ac:dyDescent="0.25">
      <c r="A974" s="48">
        <v>2010</v>
      </c>
      <c r="B974" s="48" t="s">
        <v>9106</v>
      </c>
      <c r="C974" s="48" t="s">
        <v>9107</v>
      </c>
      <c r="D974" s="48" t="s">
        <v>1457</v>
      </c>
      <c r="E974" s="62">
        <v>38.234085</v>
      </c>
      <c r="F974" s="62">
        <v>20.525376000000001</v>
      </c>
      <c r="G974" s="63">
        <v>-750</v>
      </c>
      <c r="H974" s="63"/>
      <c r="N974" s="38"/>
      <c r="O974" s="38"/>
      <c r="P974" s="38"/>
      <c r="Q974" s="38"/>
      <c r="R974" s="39"/>
      <c r="S974" s="39"/>
      <c r="T974" s="13"/>
      <c r="U974" s="13"/>
      <c r="V974" s="13"/>
      <c r="Y974" s="13"/>
      <c r="Z974" s="13"/>
      <c r="AA974" s="13"/>
      <c r="AB974" s="13"/>
      <c r="AC974" s="13"/>
      <c r="AD974" s="13"/>
      <c r="AE974" s="13"/>
      <c r="AF974" s="13"/>
      <c r="AG974" s="13"/>
      <c r="AH974" s="13"/>
      <c r="AI974" s="13"/>
      <c r="AJ974" s="13"/>
      <c r="AL974" s="13"/>
      <c r="AN974" s="13"/>
      <c r="AO974" s="13"/>
      <c r="AP974" s="13"/>
      <c r="AQ974" s="13"/>
    </row>
    <row r="975" spans="1:43" ht="12" customHeight="1" x14ac:dyDescent="0.25">
      <c r="A975" s="48">
        <v>2019</v>
      </c>
      <c r="B975" s="48" t="s">
        <v>9108</v>
      </c>
      <c r="C975" s="48" t="s">
        <v>1513</v>
      </c>
      <c r="D975" s="48" t="s">
        <v>1457</v>
      </c>
      <c r="E975" s="62">
        <v>37.793092000000001</v>
      </c>
      <c r="F975" s="62">
        <v>20.77974</v>
      </c>
      <c r="G975" s="63">
        <v>-750</v>
      </c>
      <c r="H975" s="63"/>
      <c r="N975" s="38"/>
      <c r="R975" s="39"/>
      <c r="S975" s="39"/>
      <c r="T975" s="13"/>
      <c r="U975" s="13"/>
      <c r="V975" s="13"/>
      <c r="Y975" s="13"/>
      <c r="Z975" s="13"/>
      <c r="AA975" s="13"/>
      <c r="AB975" s="13"/>
      <c r="AC975" s="13"/>
      <c r="AD975" s="13"/>
      <c r="AE975" s="13"/>
      <c r="AF975" s="13"/>
      <c r="AG975" s="13"/>
      <c r="AH975" s="13"/>
      <c r="AI975" s="13"/>
      <c r="AJ975" s="13"/>
      <c r="AL975" s="13"/>
      <c r="AN975" s="13"/>
      <c r="AO975" s="13"/>
      <c r="AP975" s="13"/>
      <c r="AQ975" s="13"/>
    </row>
    <row r="976" spans="1:43" ht="12" customHeight="1" x14ac:dyDescent="0.25">
      <c r="A976" s="48">
        <v>2022</v>
      </c>
      <c r="B976" s="48" t="s">
        <v>9109</v>
      </c>
      <c r="C976" s="48" t="s">
        <v>9110</v>
      </c>
      <c r="D976" s="48" t="s">
        <v>1457</v>
      </c>
      <c r="E976" s="62">
        <v>37.778700000000001</v>
      </c>
      <c r="F976" s="62">
        <v>20.9</v>
      </c>
      <c r="G976" s="63">
        <v>-750</v>
      </c>
      <c r="H976" s="63"/>
      <c r="S976" s="39"/>
      <c r="T976" s="13"/>
      <c r="U976" s="13"/>
      <c r="V976" s="13"/>
      <c r="Y976" s="13"/>
      <c r="Z976" s="13"/>
      <c r="AA976" s="13"/>
      <c r="AB976" s="13"/>
      <c r="AC976" s="13"/>
      <c r="AD976" s="13"/>
      <c r="AE976" s="13"/>
      <c r="AF976" s="13"/>
      <c r="AG976" s="13"/>
      <c r="AH976" s="13"/>
      <c r="AI976" s="13"/>
      <c r="AJ976" s="13"/>
      <c r="AL976" s="13"/>
      <c r="AN976" s="13"/>
      <c r="AO976" s="13"/>
      <c r="AP976" s="13"/>
      <c r="AQ976" s="13"/>
    </row>
    <row r="977" spans="1:43" ht="12" customHeight="1" x14ac:dyDescent="0.25">
      <c r="A977" s="48">
        <v>2023</v>
      </c>
      <c r="C977" s="48" t="s">
        <v>9111</v>
      </c>
      <c r="D977" s="48" t="s">
        <v>1457</v>
      </c>
      <c r="E977" s="62">
        <v>37.716000000000001</v>
      </c>
      <c r="F977" s="62">
        <v>20.9922</v>
      </c>
      <c r="G977" s="63">
        <v>-750</v>
      </c>
      <c r="H977" s="63"/>
      <c r="J977" s="13" t="s">
        <v>39</v>
      </c>
      <c r="S977" s="39"/>
      <c r="T977" s="13"/>
      <c r="U977" s="13"/>
      <c r="V977" s="13"/>
      <c r="Y977" s="13"/>
      <c r="Z977" s="13"/>
      <c r="AA977" s="13"/>
      <c r="AB977" s="13"/>
      <c r="AC977" s="13"/>
      <c r="AD977" s="13"/>
      <c r="AE977" s="13"/>
      <c r="AF977" s="13"/>
      <c r="AG977" s="13"/>
      <c r="AH977" s="13"/>
      <c r="AI977" s="13"/>
      <c r="AJ977" s="13"/>
      <c r="AL977" s="13"/>
      <c r="AN977" s="13"/>
      <c r="AO977" s="13"/>
      <c r="AP977" s="13"/>
      <c r="AQ977" s="13"/>
    </row>
    <row r="978" spans="1:43" ht="12" customHeight="1" x14ac:dyDescent="0.25">
      <c r="A978" s="48">
        <v>2032.1</v>
      </c>
      <c r="B978" s="48" t="s">
        <v>9112</v>
      </c>
      <c r="C978" s="48" t="s">
        <v>9113</v>
      </c>
      <c r="D978" s="48" t="s">
        <v>1527</v>
      </c>
      <c r="E978" s="62">
        <v>37.774000000000001</v>
      </c>
      <c r="F978" s="62">
        <v>24.864999999999998</v>
      </c>
      <c r="G978" s="63">
        <v>-750</v>
      </c>
      <c r="H978" s="63"/>
      <c r="R978" s="39"/>
      <c r="S978" s="39"/>
      <c r="T978" s="13"/>
      <c r="U978" s="13"/>
      <c r="V978" s="13"/>
      <c r="Y978" s="13"/>
      <c r="Z978" s="13"/>
      <c r="AA978" s="13"/>
      <c r="AB978" s="13"/>
      <c r="AC978" s="13"/>
      <c r="AD978" s="13"/>
      <c r="AE978" s="13"/>
      <c r="AF978" s="13"/>
      <c r="AG978" s="13"/>
      <c r="AH978" s="13"/>
      <c r="AI978" s="13"/>
      <c r="AJ978" s="13"/>
      <c r="AL978" s="13"/>
      <c r="AN978" s="13"/>
      <c r="AO978" s="13"/>
      <c r="AP978" s="13"/>
      <c r="AQ978" s="13"/>
    </row>
    <row r="979" spans="1:43" ht="12" customHeight="1" x14ac:dyDescent="0.25">
      <c r="A979" s="48">
        <v>2040</v>
      </c>
      <c r="B979" s="48" t="s">
        <v>9114</v>
      </c>
      <c r="C979" s="48" t="s">
        <v>9115</v>
      </c>
      <c r="D979" s="48" t="s">
        <v>1527</v>
      </c>
      <c r="E979" s="62">
        <v>37.560899999999997</v>
      </c>
      <c r="F979" s="62">
        <v>24.330200000000001</v>
      </c>
      <c r="G979" s="63">
        <v>-750</v>
      </c>
      <c r="H979" s="63"/>
      <c r="O979" s="38"/>
      <c r="P979" s="38"/>
      <c r="R979" s="39"/>
      <c r="S979" s="39"/>
      <c r="T979" s="13"/>
      <c r="U979" s="13"/>
      <c r="V979" s="13"/>
      <c r="Y979" s="13"/>
      <c r="Z979" s="13"/>
      <c r="AA979" s="13"/>
      <c r="AB979" s="13"/>
      <c r="AC979" s="13"/>
      <c r="AD979" s="13"/>
      <c r="AE979" s="13"/>
      <c r="AF979" s="13"/>
      <c r="AG979" s="13"/>
      <c r="AH979" s="13"/>
      <c r="AI979" s="13"/>
      <c r="AJ979" s="13"/>
      <c r="AL979" s="13"/>
      <c r="AN979" s="13"/>
      <c r="AO979" s="13"/>
      <c r="AP979" s="13"/>
      <c r="AQ979" s="13"/>
    </row>
    <row r="980" spans="1:43" ht="12" customHeight="1" x14ac:dyDescent="0.25">
      <c r="A980" s="48">
        <v>2041</v>
      </c>
      <c r="B980" s="48" t="s">
        <v>1537</v>
      </c>
      <c r="C980" s="48" t="s">
        <v>1538</v>
      </c>
      <c r="D980" s="48" t="s">
        <v>1527</v>
      </c>
      <c r="E980" s="62">
        <v>37.59836</v>
      </c>
      <c r="F980" s="62">
        <v>24.275559999999999</v>
      </c>
      <c r="G980" s="63">
        <v>-750</v>
      </c>
      <c r="H980" s="63"/>
      <c r="N980" s="38"/>
      <c r="O980" s="38"/>
      <c r="P980" s="38"/>
      <c r="R980" s="39"/>
      <c r="S980" s="39"/>
      <c r="T980" s="13"/>
      <c r="U980" s="13"/>
      <c r="V980" s="13"/>
      <c r="Y980" s="13"/>
      <c r="Z980" s="13"/>
      <c r="AA980" s="13"/>
      <c r="AB980" s="13"/>
      <c r="AC980" s="13"/>
      <c r="AD980" s="13"/>
      <c r="AE980" s="13"/>
      <c r="AF980" s="13"/>
      <c r="AG980" s="13"/>
      <c r="AH980" s="13"/>
      <c r="AI980" s="13"/>
      <c r="AJ980" s="13"/>
      <c r="AL980" s="13"/>
      <c r="AN980" s="13"/>
      <c r="AO980" s="13"/>
      <c r="AP980" s="13"/>
      <c r="AQ980" s="13"/>
    </row>
    <row r="981" spans="1:43" ht="12" customHeight="1" x14ac:dyDescent="0.25">
      <c r="A981" s="48">
        <v>2042</v>
      </c>
      <c r="B981" s="48" t="s">
        <v>9116</v>
      </c>
      <c r="C981" s="48" t="s">
        <v>9117</v>
      </c>
      <c r="D981" s="48" t="s">
        <v>1527</v>
      </c>
      <c r="E981" s="62">
        <v>37.658693</v>
      </c>
      <c r="F981" s="62">
        <v>24.311188000000001</v>
      </c>
      <c r="G981" s="63">
        <v>-750</v>
      </c>
      <c r="H981" s="63"/>
      <c r="Q981" s="38"/>
      <c r="S981" s="39"/>
      <c r="T981" s="13"/>
      <c r="U981" s="13"/>
      <c r="V981" s="13"/>
      <c r="Y981" s="13"/>
      <c r="Z981" s="13"/>
      <c r="AA981" s="13"/>
      <c r="AB981" s="13"/>
      <c r="AC981" s="13"/>
      <c r="AD981" s="13"/>
      <c r="AE981" s="13"/>
      <c r="AF981" s="13"/>
      <c r="AG981" s="13"/>
      <c r="AH981" s="13"/>
      <c r="AI981" s="13"/>
      <c r="AJ981" s="13"/>
      <c r="AL981" s="13"/>
      <c r="AN981" s="13"/>
      <c r="AO981" s="13"/>
      <c r="AP981" s="13"/>
      <c r="AQ981" s="13"/>
    </row>
    <row r="982" spans="1:43" ht="12" customHeight="1" x14ac:dyDescent="0.25">
      <c r="A982" s="48">
        <v>2046</v>
      </c>
      <c r="C982" s="48" t="s">
        <v>9118</v>
      </c>
      <c r="D982" s="48" t="s">
        <v>1527</v>
      </c>
      <c r="E982" s="62">
        <v>37.677999999999997</v>
      </c>
      <c r="F982" s="62">
        <v>24.375599999999999</v>
      </c>
      <c r="G982" s="63">
        <v>-750</v>
      </c>
      <c r="H982" s="63"/>
      <c r="Q982" s="38"/>
      <c r="R982" s="39"/>
      <c r="S982" s="39"/>
      <c r="T982" s="13"/>
      <c r="U982" s="13"/>
      <c r="V982" s="13"/>
      <c r="Y982" s="13"/>
      <c r="Z982" s="13"/>
      <c r="AA982" s="13"/>
      <c r="AB982" s="13"/>
      <c r="AC982" s="13"/>
      <c r="AD982" s="13"/>
      <c r="AE982" s="13"/>
      <c r="AF982" s="13"/>
      <c r="AG982" s="13"/>
      <c r="AH982" s="13"/>
      <c r="AI982" s="13"/>
      <c r="AJ982" s="13"/>
      <c r="AL982" s="13"/>
      <c r="AN982" s="13"/>
      <c r="AO982" s="13"/>
      <c r="AP982" s="13"/>
      <c r="AQ982" s="13"/>
    </row>
    <row r="983" spans="1:43" ht="12" customHeight="1" x14ac:dyDescent="0.25">
      <c r="A983" s="48">
        <v>2061</v>
      </c>
      <c r="B983" s="48" t="s">
        <v>9119</v>
      </c>
      <c r="C983" s="48" t="s">
        <v>9120</v>
      </c>
      <c r="D983" s="48" t="s">
        <v>1527</v>
      </c>
      <c r="E983" s="62">
        <v>37.399799999999999</v>
      </c>
      <c r="F983" s="62">
        <v>25.265499999999999</v>
      </c>
      <c r="G983" s="63">
        <v>-750</v>
      </c>
      <c r="H983" s="63"/>
      <c r="K983" s="13" t="s">
        <v>39</v>
      </c>
      <c r="N983" s="38"/>
      <c r="O983" s="38"/>
      <c r="P983" s="38"/>
      <c r="Q983" s="38"/>
      <c r="R983" s="39"/>
      <c r="S983" s="39"/>
      <c r="T983" s="13"/>
      <c r="U983" s="13"/>
      <c r="V983" s="13"/>
      <c r="Y983" s="13"/>
      <c r="Z983" s="13"/>
      <c r="AA983" s="13"/>
      <c r="AB983" s="13"/>
      <c r="AC983" s="13"/>
      <c r="AD983" s="13"/>
      <c r="AE983" s="13"/>
      <c r="AF983" s="13"/>
      <c r="AG983" s="13"/>
      <c r="AH983" s="13"/>
      <c r="AI983" s="13"/>
      <c r="AJ983" s="13"/>
      <c r="AL983" s="13"/>
      <c r="AN983" s="13"/>
      <c r="AO983" s="13"/>
      <c r="AP983" s="13"/>
      <c r="AQ983" s="13"/>
    </row>
    <row r="984" spans="1:43" ht="12" customHeight="1" x14ac:dyDescent="0.25">
      <c r="A984" s="48">
        <v>2065</v>
      </c>
      <c r="B984" s="48" t="s">
        <v>9121</v>
      </c>
      <c r="C984" s="48" t="s">
        <v>9122</v>
      </c>
      <c r="D984" s="48" t="s">
        <v>1527</v>
      </c>
      <c r="E984" s="62">
        <v>37.415900000000001</v>
      </c>
      <c r="F984" s="62">
        <v>25.212399999999999</v>
      </c>
      <c r="G984" s="63">
        <v>-750</v>
      </c>
      <c r="H984" s="63"/>
      <c r="N984" s="38"/>
      <c r="P984" s="38"/>
      <c r="R984" s="39"/>
      <c r="S984" s="39"/>
      <c r="T984" s="13"/>
      <c r="U984" s="13"/>
      <c r="V984" s="13"/>
      <c r="Y984" s="13"/>
      <c r="Z984" s="13"/>
      <c r="AA984" s="13"/>
      <c r="AB984" s="13"/>
      <c r="AC984" s="13"/>
      <c r="AD984" s="13"/>
      <c r="AE984" s="13"/>
      <c r="AF984" s="13"/>
      <c r="AG984" s="13"/>
      <c r="AH984" s="13"/>
      <c r="AI984" s="13"/>
      <c r="AJ984" s="13"/>
      <c r="AL984" s="13"/>
      <c r="AN984" s="13"/>
      <c r="AO984" s="13"/>
      <c r="AP984" s="13"/>
      <c r="AQ984" s="13"/>
    </row>
    <row r="985" spans="1:43" ht="12" customHeight="1" x14ac:dyDescent="0.25">
      <c r="A985" s="48">
        <v>2065.1</v>
      </c>
      <c r="B985" s="48" t="s">
        <v>9121</v>
      </c>
      <c r="C985" s="48" t="s">
        <v>9123</v>
      </c>
      <c r="D985" s="48" t="s">
        <v>1527</v>
      </c>
      <c r="E985" s="62">
        <v>37.409633999999997</v>
      </c>
      <c r="F985" s="62">
        <v>25.238395000000001</v>
      </c>
      <c r="G985" s="63">
        <v>-750</v>
      </c>
      <c r="H985" s="63"/>
      <c r="N985" s="38"/>
      <c r="P985" s="38"/>
      <c r="R985" s="39"/>
      <c r="S985" s="39"/>
      <c r="T985" s="13"/>
      <c r="U985" s="13"/>
      <c r="V985" s="13"/>
      <c r="Y985" s="13"/>
      <c r="Z985" s="13"/>
      <c r="AA985" s="13"/>
      <c r="AB985" s="13"/>
      <c r="AC985" s="13"/>
      <c r="AD985" s="13"/>
      <c r="AE985" s="13"/>
      <c r="AF985" s="13"/>
      <c r="AG985" s="13"/>
      <c r="AH985" s="13"/>
      <c r="AI985" s="13"/>
      <c r="AJ985" s="13"/>
      <c r="AL985" s="13"/>
      <c r="AN985" s="13"/>
      <c r="AO985" s="13"/>
      <c r="AP985" s="13"/>
      <c r="AQ985" s="13"/>
    </row>
    <row r="986" spans="1:43" ht="12" customHeight="1" x14ac:dyDescent="0.25">
      <c r="A986" s="48">
        <v>2066</v>
      </c>
      <c r="B986" s="48" t="s">
        <v>9124</v>
      </c>
      <c r="C986" s="48" t="s">
        <v>9125</v>
      </c>
      <c r="D986" s="48" t="s">
        <v>1527</v>
      </c>
      <c r="E986" s="62">
        <v>37.395200000000003</v>
      </c>
      <c r="F986" s="62">
        <v>25.254100000000001</v>
      </c>
      <c r="G986" s="63">
        <v>-750</v>
      </c>
      <c r="H986" s="63"/>
      <c r="N986" s="38"/>
      <c r="O986" s="39"/>
      <c r="R986" s="39"/>
      <c r="S986" s="39"/>
      <c r="T986" s="13"/>
      <c r="U986" s="13"/>
      <c r="V986" s="13"/>
      <c r="Y986" s="13"/>
      <c r="Z986" s="13"/>
      <c r="AA986" s="13"/>
      <c r="AB986" s="13"/>
      <c r="AC986" s="13"/>
      <c r="AD986" s="13"/>
      <c r="AE986" s="13"/>
      <c r="AF986" s="13"/>
      <c r="AG986" s="13"/>
      <c r="AH986" s="13"/>
      <c r="AI986" s="13"/>
      <c r="AJ986" s="13"/>
      <c r="AL986" s="13"/>
      <c r="AN986" s="13"/>
      <c r="AO986" s="13"/>
      <c r="AP986" s="13"/>
      <c r="AQ986" s="13"/>
    </row>
    <row r="987" spans="1:43" ht="12" customHeight="1" x14ac:dyDescent="0.25">
      <c r="A987" s="48">
        <v>2074</v>
      </c>
      <c r="B987" s="48" t="s">
        <v>9126</v>
      </c>
      <c r="C987" s="48" t="s">
        <v>9127</v>
      </c>
      <c r="D987" s="48" t="s">
        <v>1527</v>
      </c>
      <c r="E987" s="62">
        <v>37.154000000000003</v>
      </c>
      <c r="F987" s="62">
        <v>24.506</v>
      </c>
      <c r="G987" s="63">
        <v>-750</v>
      </c>
      <c r="H987" s="63"/>
      <c r="N987" s="39"/>
      <c r="R987" s="39"/>
      <c r="S987" s="39"/>
      <c r="T987" s="13"/>
      <c r="U987" s="13"/>
      <c r="V987" s="13"/>
      <c r="Y987" s="13"/>
      <c r="Z987" s="13"/>
      <c r="AA987" s="13"/>
      <c r="AB987" s="13"/>
      <c r="AC987" s="13"/>
      <c r="AD987" s="13"/>
      <c r="AE987" s="13"/>
      <c r="AF987" s="13"/>
      <c r="AG987" s="13"/>
      <c r="AH987" s="13"/>
      <c r="AI987" s="13"/>
      <c r="AJ987" s="13"/>
      <c r="AL987" s="13"/>
      <c r="AN987" s="13"/>
      <c r="AO987" s="13"/>
      <c r="AP987" s="13"/>
      <c r="AQ987" s="13"/>
    </row>
    <row r="988" spans="1:43" ht="12" customHeight="1" x14ac:dyDescent="0.25">
      <c r="A988" s="48">
        <v>2080</v>
      </c>
      <c r="C988" s="48" t="s">
        <v>9128</v>
      </c>
      <c r="D988" s="48" t="s">
        <v>1527</v>
      </c>
      <c r="E988" s="62">
        <v>36.991599999999998</v>
      </c>
      <c r="F988" s="62">
        <v>24.687999999999999</v>
      </c>
      <c r="G988" s="63">
        <v>-750</v>
      </c>
      <c r="H988" s="63"/>
      <c r="N988" s="39"/>
      <c r="Q988" s="38"/>
      <c r="R988" s="39"/>
      <c r="S988" s="39"/>
      <c r="T988" s="13"/>
      <c r="U988" s="13"/>
      <c r="V988" s="13"/>
      <c r="Y988" s="13"/>
      <c r="Z988" s="13"/>
      <c r="AA988" s="13"/>
      <c r="AB988" s="13"/>
      <c r="AC988" s="13"/>
      <c r="AD988" s="13"/>
      <c r="AE988" s="13"/>
      <c r="AF988" s="13"/>
      <c r="AG988" s="13"/>
      <c r="AH988" s="13"/>
      <c r="AI988" s="13"/>
      <c r="AJ988" s="13"/>
      <c r="AL988" s="13"/>
      <c r="AN988" s="13"/>
      <c r="AO988" s="13"/>
      <c r="AP988" s="13"/>
      <c r="AQ988" s="13"/>
    </row>
    <row r="989" spans="1:43" ht="12" customHeight="1" x14ac:dyDescent="0.25">
      <c r="A989" s="48">
        <v>2087</v>
      </c>
      <c r="C989" s="48" t="s">
        <v>9129</v>
      </c>
      <c r="D989" s="48" t="s">
        <v>1527</v>
      </c>
      <c r="E989" s="62">
        <v>37.127000000000002</v>
      </c>
      <c r="F989" s="62">
        <v>25.209199999999999</v>
      </c>
      <c r="G989" s="63">
        <v>-750</v>
      </c>
      <c r="H989" s="63"/>
      <c r="R989" s="39"/>
      <c r="S989" s="39"/>
      <c r="T989" s="13"/>
      <c r="U989" s="13"/>
      <c r="V989" s="13"/>
      <c r="Y989" s="13"/>
      <c r="Z989" s="13"/>
      <c r="AA989" s="13"/>
      <c r="AB989" s="13"/>
      <c r="AC989" s="13"/>
      <c r="AD989" s="13"/>
      <c r="AE989" s="13"/>
      <c r="AF989" s="13"/>
      <c r="AG989" s="13"/>
      <c r="AH989" s="13"/>
      <c r="AI989" s="13"/>
      <c r="AJ989" s="13"/>
      <c r="AL989" s="13"/>
      <c r="AN989" s="13"/>
      <c r="AO989" s="13"/>
      <c r="AP989" s="13"/>
      <c r="AQ989" s="13"/>
    </row>
    <row r="990" spans="1:43" ht="12" customHeight="1" x14ac:dyDescent="0.25">
      <c r="A990" s="48">
        <v>2091</v>
      </c>
      <c r="C990" s="48" t="s">
        <v>9130</v>
      </c>
      <c r="D990" s="48" t="s">
        <v>1527</v>
      </c>
      <c r="E990" s="62">
        <v>37.152500000000003</v>
      </c>
      <c r="F990" s="62">
        <v>25.297699999999999</v>
      </c>
      <c r="G990" s="63">
        <v>-750</v>
      </c>
      <c r="H990" s="63"/>
      <c r="N990" s="39"/>
      <c r="O990" s="38"/>
      <c r="R990" s="39"/>
      <c r="S990" s="39"/>
      <c r="T990" s="13"/>
      <c r="U990" s="13"/>
      <c r="V990" s="13"/>
      <c r="Y990" s="13"/>
      <c r="Z990" s="13"/>
      <c r="AA990" s="13"/>
      <c r="AB990" s="13"/>
      <c r="AC990" s="13"/>
      <c r="AD990" s="13"/>
      <c r="AE990" s="13"/>
      <c r="AF990" s="13"/>
      <c r="AG990" s="13"/>
      <c r="AH990" s="13"/>
      <c r="AI990" s="13"/>
      <c r="AJ990" s="13"/>
      <c r="AL990" s="13"/>
      <c r="AN990" s="13"/>
      <c r="AO990" s="13"/>
      <c r="AP990" s="13"/>
      <c r="AQ990" s="13"/>
    </row>
    <row r="991" spans="1:43" ht="12" customHeight="1" x14ac:dyDescent="0.25">
      <c r="A991" s="48">
        <v>2093</v>
      </c>
      <c r="B991" s="48" t="s">
        <v>9131</v>
      </c>
      <c r="C991" s="48" t="s">
        <v>9132</v>
      </c>
      <c r="D991" s="48" t="s">
        <v>1527</v>
      </c>
      <c r="E991" s="62">
        <v>37.123399999999997</v>
      </c>
      <c r="F991" s="62">
        <v>25.2898</v>
      </c>
      <c r="G991" s="63">
        <v>-750</v>
      </c>
      <c r="H991" s="63"/>
      <c r="N991" s="39"/>
      <c r="R991" s="39"/>
      <c r="S991" s="39"/>
      <c r="T991" s="13"/>
      <c r="U991" s="13"/>
      <c r="V991" s="13"/>
      <c r="Y991" s="13"/>
      <c r="Z991" s="13"/>
      <c r="AA991" s="13"/>
      <c r="AB991" s="13"/>
      <c r="AC991" s="13"/>
      <c r="AD991" s="13"/>
      <c r="AE991" s="13"/>
      <c r="AF991" s="13"/>
      <c r="AG991" s="13"/>
      <c r="AH991" s="13"/>
      <c r="AI991" s="13"/>
      <c r="AJ991" s="13"/>
      <c r="AL991" s="13"/>
      <c r="AN991" s="13"/>
      <c r="AO991" s="13"/>
      <c r="AP991" s="13"/>
      <c r="AQ991" s="13"/>
    </row>
    <row r="992" spans="1:43" ht="12" customHeight="1" x14ac:dyDescent="0.25">
      <c r="A992" s="48">
        <v>2098</v>
      </c>
      <c r="B992" s="48" t="s">
        <v>9133</v>
      </c>
      <c r="C992" s="48" t="s">
        <v>9134</v>
      </c>
      <c r="D992" s="48" t="s">
        <v>1527</v>
      </c>
      <c r="E992" s="62">
        <v>37.179099999999998</v>
      </c>
      <c r="F992" s="62">
        <v>25.548200000000001</v>
      </c>
      <c r="G992" s="63">
        <v>-750</v>
      </c>
      <c r="H992" s="63"/>
      <c r="N992" s="38"/>
      <c r="O992" s="38"/>
      <c r="R992" s="39"/>
      <c r="S992" s="39"/>
      <c r="T992" s="13"/>
      <c r="U992" s="13"/>
      <c r="V992" s="13"/>
      <c r="Y992" s="13"/>
      <c r="Z992" s="13"/>
      <c r="AA992" s="13"/>
      <c r="AB992" s="13"/>
      <c r="AC992" s="13"/>
      <c r="AD992" s="13"/>
      <c r="AE992" s="13"/>
      <c r="AF992" s="13"/>
      <c r="AG992" s="13"/>
      <c r="AH992" s="13"/>
      <c r="AI992" s="13"/>
      <c r="AJ992" s="13"/>
      <c r="AL992" s="13"/>
      <c r="AN992" s="13"/>
      <c r="AO992" s="13"/>
      <c r="AP992" s="13"/>
      <c r="AQ992" s="13"/>
    </row>
    <row r="993" spans="1:43" ht="12" customHeight="1" x14ac:dyDescent="0.25">
      <c r="A993" s="48">
        <v>2124</v>
      </c>
      <c r="C993" s="48" t="s">
        <v>9135</v>
      </c>
      <c r="D993" s="48" t="s">
        <v>1527</v>
      </c>
      <c r="E993" s="62">
        <v>36.78745</v>
      </c>
      <c r="F993" s="62">
        <v>24.530187000000002</v>
      </c>
      <c r="G993" s="63">
        <v>-750</v>
      </c>
      <c r="H993" s="63"/>
      <c r="N993" s="38"/>
      <c r="O993" s="38"/>
      <c r="P993" s="38"/>
      <c r="Q993" s="38"/>
      <c r="R993" s="39"/>
      <c r="S993" s="39"/>
      <c r="T993" s="13"/>
      <c r="U993" s="13"/>
      <c r="V993" s="13"/>
      <c r="Y993" s="13"/>
      <c r="Z993" s="13"/>
      <c r="AA993" s="13"/>
      <c r="AB993" s="13"/>
      <c r="AC993" s="13"/>
      <c r="AD993" s="13"/>
      <c r="AE993" s="13"/>
      <c r="AF993" s="13"/>
      <c r="AG993" s="13"/>
      <c r="AH993" s="13"/>
      <c r="AI993" s="13"/>
      <c r="AJ993" s="13"/>
      <c r="AL993" s="13"/>
      <c r="AN993" s="13"/>
      <c r="AO993" s="13"/>
      <c r="AP993" s="13"/>
      <c r="AQ993" s="13"/>
    </row>
    <row r="994" spans="1:43" ht="12" customHeight="1" x14ac:dyDescent="0.25">
      <c r="A994" s="48">
        <v>2129</v>
      </c>
      <c r="C994" s="48" t="s">
        <v>9136</v>
      </c>
      <c r="D994" s="48" t="s">
        <v>1527</v>
      </c>
      <c r="E994" s="62">
        <v>36.739243000000002</v>
      </c>
      <c r="F994" s="62">
        <v>24.536252999999999</v>
      </c>
      <c r="G994" s="63">
        <v>-750</v>
      </c>
      <c r="H994" s="63"/>
      <c r="O994" s="38"/>
      <c r="P994" s="38"/>
      <c r="R994" s="39"/>
      <c r="S994" s="39"/>
      <c r="T994" s="13"/>
      <c r="U994" s="13"/>
      <c r="V994" s="13"/>
      <c r="Y994" s="13"/>
      <c r="Z994" s="13"/>
      <c r="AA994" s="13"/>
      <c r="AB994" s="13"/>
      <c r="AC994" s="13"/>
      <c r="AD994" s="13"/>
      <c r="AE994" s="13"/>
      <c r="AF994" s="13"/>
      <c r="AG994" s="13"/>
      <c r="AH994" s="13"/>
      <c r="AI994" s="13"/>
      <c r="AJ994" s="13"/>
      <c r="AL994" s="13"/>
      <c r="AN994" s="13"/>
      <c r="AO994" s="13"/>
      <c r="AP994" s="13"/>
      <c r="AQ994" s="13"/>
    </row>
    <row r="995" spans="1:43" ht="12" customHeight="1" x14ac:dyDescent="0.25">
      <c r="A995" s="48">
        <v>2135</v>
      </c>
      <c r="C995" s="48" t="s">
        <v>9137</v>
      </c>
      <c r="D995" s="48" t="s">
        <v>1527</v>
      </c>
      <c r="E995" s="62">
        <v>36.6723</v>
      </c>
      <c r="F995" s="62">
        <v>24.479900000000001</v>
      </c>
      <c r="G995" s="63">
        <v>-750</v>
      </c>
      <c r="H995" s="63"/>
      <c r="O995" s="38"/>
      <c r="P995" s="38"/>
      <c r="R995" s="39"/>
      <c r="S995" s="39"/>
      <c r="T995" s="13"/>
      <c r="U995" s="13"/>
      <c r="V995" s="13"/>
      <c r="Y995" s="13"/>
      <c r="Z995" s="13"/>
      <c r="AA995" s="13"/>
      <c r="AB995" s="13"/>
      <c r="AC995" s="13"/>
      <c r="AD995" s="13"/>
      <c r="AE995" s="13"/>
      <c r="AF995" s="13"/>
      <c r="AG995" s="13"/>
      <c r="AH995" s="13"/>
      <c r="AI995" s="13"/>
      <c r="AJ995" s="13"/>
      <c r="AL995" s="13"/>
      <c r="AN995" s="13"/>
      <c r="AO995" s="13"/>
      <c r="AP995" s="13"/>
      <c r="AQ995" s="13"/>
    </row>
    <row r="996" spans="1:43" ht="12" customHeight="1" x14ac:dyDescent="0.25">
      <c r="A996" s="48">
        <v>2136</v>
      </c>
      <c r="C996" s="48" t="s">
        <v>9138</v>
      </c>
      <c r="D996" s="48" t="s">
        <v>1527</v>
      </c>
      <c r="E996" s="62">
        <v>36.671500000000002</v>
      </c>
      <c r="F996" s="62">
        <v>24.439800000000002</v>
      </c>
      <c r="G996" s="63">
        <v>-750</v>
      </c>
      <c r="H996" s="63"/>
      <c r="R996" s="39"/>
      <c r="S996" s="39"/>
      <c r="T996" s="13"/>
      <c r="U996" s="13"/>
      <c r="V996" s="13"/>
      <c r="Y996" s="13"/>
      <c r="Z996" s="13"/>
      <c r="AA996" s="13"/>
      <c r="AB996" s="13"/>
      <c r="AC996" s="13"/>
      <c r="AD996" s="13"/>
      <c r="AE996" s="13"/>
      <c r="AF996" s="13"/>
      <c r="AG996" s="13"/>
      <c r="AH996" s="13"/>
      <c r="AI996" s="13"/>
      <c r="AJ996" s="13"/>
      <c r="AL996" s="13"/>
      <c r="AN996" s="13"/>
      <c r="AO996" s="13"/>
      <c r="AP996" s="13"/>
      <c r="AQ996" s="13"/>
    </row>
    <row r="997" spans="1:43" ht="12" customHeight="1" x14ac:dyDescent="0.25">
      <c r="A997" s="48">
        <v>2140</v>
      </c>
      <c r="B997" s="48" t="s">
        <v>9139</v>
      </c>
      <c r="C997" s="48" t="s">
        <v>9140</v>
      </c>
      <c r="D997" s="48" t="s">
        <v>1527</v>
      </c>
      <c r="E997" s="62">
        <v>36.738900000000001</v>
      </c>
      <c r="F997" s="62">
        <v>24.419899999999998</v>
      </c>
      <c r="G997" s="63">
        <v>-750</v>
      </c>
      <c r="H997" s="63"/>
      <c r="Q997" s="38"/>
      <c r="R997" s="39"/>
      <c r="S997" s="39"/>
      <c r="T997" s="13"/>
      <c r="U997" s="13"/>
      <c r="V997" s="13"/>
      <c r="Y997" s="13"/>
      <c r="Z997" s="13"/>
      <c r="AA997" s="13"/>
      <c r="AB997" s="13"/>
      <c r="AC997" s="13"/>
      <c r="AD997" s="13"/>
      <c r="AE997" s="13"/>
      <c r="AF997" s="13"/>
      <c r="AG997" s="13"/>
      <c r="AH997" s="13"/>
      <c r="AI997" s="13"/>
      <c r="AJ997" s="13"/>
      <c r="AL997" s="13"/>
      <c r="AN997" s="13"/>
      <c r="AO997" s="13"/>
      <c r="AP997" s="13"/>
      <c r="AQ997" s="13"/>
    </row>
    <row r="998" spans="1:43" ht="12" customHeight="1" x14ac:dyDescent="0.25">
      <c r="A998" s="48">
        <v>2143</v>
      </c>
      <c r="B998" s="48" t="s">
        <v>9141</v>
      </c>
      <c r="C998" s="48" t="s">
        <v>9142</v>
      </c>
      <c r="D998" s="48" t="s">
        <v>1527</v>
      </c>
      <c r="E998" s="62">
        <v>36.452399999999997</v>
      </c>
      <c r="F998" s="62">
        <v>25.3401</v>
      </c>
      <c r="G998" s="63">
        <v>-750</v>
      </c>
      <c r="H998" s="63"/>
      <c r="N998" s="38"/>
      <c r="P998" s="38"/>
      <c r="Q998" s="38"/>
      <c r="R998" s="39"/>
      <c r="S998" s="39"/>
      <c r="T998" s="13"/>
      <c r="U998" s="13"/>
      <c r="V998" s="13"/>
      <c r="Y998" s="13"/>
      <c r="Z998" s="13"/>
      <c r="AA998" s="13"/>
      <c r="AB998" s="13"/>
      <c r="AC998" s="13"/>
      <c r="AD998" s="13"/>
      <c r="AE998" s="13"/>
      <c r="AF998" s="13"/>
      <c r="AG998" s="13"/>
      <c r="AH998" s="13"/>
      <c r="AI998" s="13"/>
      <c r="AJ998" s="13"/>
      <c r="AL998" s="13"/>
      <c r="AN998" s="13"/>
      <c r="AO998" s="13"/>
      <c r="AP998" s="13"/>
      <c r="AQ998" s="13"/>
    </row>
    <row r="999" spans="1:43" ht="12" customHeight="1" x14ac:dyDescent="0.25">
      <c r="A999" s="48">
        <v>2144</v>
      </c>
      <c r="C999" s="48" t="s">
        <v>9143</v>
      </c>
      <c r="D999" s="48" t="s">
        <v>1527</v>
      </c>
      <c r="E999" s="62">
        <v>36.396999999999998</v>
      </c>
      <c r="F999" s="62">
        <v>25.4819</v>
      </c>
      <c r="G999" s="63">
        <v>-750</v>
      </c>
      <c r="H999" s="63"/>
      <c r="N999" s="38"/>
      <c r="O999" s="38"/>
      <c r="Q999" s="38"/>
      <c r="R999" s="39"/>
      <c r="S999" s="39"/>
      <c r="T999" s="13"/>
      <c r="U999" s="13"/>
      <c r="V999" s="13"/>
      <c r="Y999" s="13"/>
      <c r="Z999" s="13"/>
      <c r="AA999" s="13"/>
      <c r="AB999" s="13"/>
      <c r="AC999" s="13"/>
      <c r="AD999" s="13"/>
      <c r="AE999" s="13"/>
      <c r="AF999" s="13"/>
      <c r="AG999" s="13"/>
      <c r="AH999" s="13"/>
      <c r="AI999" s="13"/>
      <c r="AJ999" s="13"/>
      <c r="AL999" s="13"/>
      <c r="AN999" s="13"/>
      <c r="AO999" s="13"/>
      <c r="AP999" s="13"/>
      <c r="AQ999" s="13"/>
    </row>
    <row r="1000" spans="1:43" ht="12" customHeight="1" x14ac:dyDescent="0.25">
      <c r="A1000" s="48">
        <v>2145</v>
      </c>
      <c r="B1000" s="48" t="s">
        <v>9144</v>
      </c>
      <c r="C1000" s="48" t="s">
        <v>9145</v>
      </c>
      <c r="D1000" s="48" t="s">
        <v>1527</v>
      </c>
      <c r="E1000" s="62">
        <v>36.3767</v>
      </c>
      <c r="F1000" s="62">
        <v>25.4801</v>
      </c>
      <c r="G1000" s="63">
        <v>-750</v>
      </c>
      <c r="H1000" s="63"/>
      <c r="N1000" s="39"/>
      <c r="O1000" s="38"/>
      <c r="Q1000" s="38"/>
      <c r="R1000" s="39"/>
      <c r="S1000" s="39"/>
      <c r="T1000" s="13"/>
      <c r="U1000" s="13"/>
      <c r="V1000" s="13"/>
      <c r="Y1000" s="13"/>
      <c r="Z1000" s="13"/>
      <c r="AA1000" s="13"/>
      <c r="AB1000" s="13"/>
      <c r="AC1000" s="13"/>
      <c r="AD1000" s="13"/>
      <c r="AE1000" s="13"/>
      <c r="AF1000" s="13"/>
      <c r="AG1000" s="13"/>
      <c r="AH1000" s="13"/>
      <c r="AI1000" s="13"/>
      <c r="AJ1000" s="13"/>
      <c r="AL1000" s="13"/>
      <c r="AN1000" s="13"/>
      <c r="AO1000" s="13"/>
      <c r="AP1000" s="13"/>
      <c r="AQ1000" s="13"/>
    </row>
    <row r="1001" spans="1:43" ht="12" customHeight="1" x14ac:dyDescent="0.25">
      <c r="A1001" s="48">
        <v>2147</v>
      </c>
      <c r="B1001" s="48" t="s">
        <v>9146</v>
      </c>
      <c r="C1001" s="48" t="s">
        <v>1634</v>
      </c>
      <c r="D1001" s="48" t="s">
        <v>1527</v>
      </c>
      <c r="E1001" s="62">
        <v>36.357700000000001</v>
      </c>
      <c r="F1001" s="62">
        <v>25.4758</v>
      </c>
      <c r="G1001" s="63">
        <v>-750</v>
      </c>
      <c r="H1001" s="63"/>
      <c r="N1001" s="39"/>
      <c r="R1001" s="39"/>
      <c r="S1001" s="39"/>
      <c r="T1001" s="13"/>
      <c r="U1001" s="13"/>
      <c r="V1001" s="13"/>
      <c r="Y1001" s="13"/>
      <c r="Z1001" s="13"/>
      <c r="AA1001" s="13"/>
      <c r="AB1001" s="13"/>
      <c r="AC1001" s="13"/>
      <c r="AD1001" s="13"/>
      <c r="AE1001" s="13"/>
      <c r="AF1001" s="13"/>
      <c r="AG1001" s="13"/>
      <c r="AH1001" s="13"/>
      <c r="AI1001" s="13"/>
      <c r="AJ1001" s="13"/>
      <c r="AL1001" s="13"/>
      <c r="AN1001" s="13"/>
      <c r="AO1001" s="13"/>
      <c r="AP1001" s="13"/>
      <c r="AQ1001" s="13"/>
    </row>
    <row r="1002" spans="1:43" ht="12" customHeight="1" x14ac:dyDescent="0.25">
      <c r="A1002" s="48">
        <v>2150</v>
      </c>
      <c r="B1002" s="48" t="s">
        <v>1636</v>
      </c>
      <c r="C1002" s="48" t="s">
        <v>1637</v>
      </c>
      <c r="D1002" s="48" t="s">
        <v>1527</v>
      </c>
      <c r="E1002" s="62">
        <v>36.358600000000003</v>
      </c>
      <c r="F1002" s="62">
        <v>25.799299999999999</v>
      </c>
      <c r="G1002" s="63">
        <v>-750</v>
      </c>
      <c r="H1002" s="63"/>
      <c r="R1002" s="39"/>
      <c r="S1002" s="39"/>
      <c r="T1002" s="13"/>
      <c r="U1002" s="13"/>
      <c r="V1002" s="13"/>
      <c r="Y1002" s="13"/>
      <c r="Z1002" s="13"/>
      <c r="AA1002" s="13"/>
      <c r="AB1002" s="13"/>
      <c r="AC1002" s="13"/>
      <c r="AD1002" s="13"/>
      <c r="AE1002" s="13"/>
      <c r="AF1002" s="13"/>
      <c r="AG1002" s="13"/>
      <c r="AH1002" s="13"/>
      <c r="AI1002" s="13"/>
      <c r="AJ1002" s="13"/>
      <c r="AL1002" s="13"/>
      <c r="AN1002" s="13"/>
      <c r="AO1002" s="13"/>
      <c r="AP1002" s="13"/>
      <c r="AQ1002" s="13"/>
    </row>
    <row r="1003" spans="1:43" ht="12" customHeight="1" x14ac:dyDescent="0.25">
      <c r="A1003" s="48">
        <v>2151</v>
      </c>
      <c r="B1003" s="48" t="s">
        <v>1638</v>
      </c>
      <c r="C1003" s="48" t="s">
        <v>1639</v>
      </c>
      <c r="D1003" s="48" t="s">
        <v>1527</v>
      </c>
      <c r="E1003" s="62">
        <v>36.543999999999997</v>
      </c>
      <c r="F1003" s="62">
        <v>26.3553</v>
      </c>
      <c r="G1003" s="63">
        <v>-750</v>
      </c>
      <c r="H1003" s="63"/>
      <c r="N1003" s="38"/>
      <c r="Q1003" s="38"/>
      <c r="R1003" s="39"/>
      <c r="S1003" s="39"/>
      <c r="T1003" s="13"/>
      <c r="U1003" s="13"/>
      <c r="V1003" s="13"/>
      <c r="Y1003" s="13"/>
      <c r="Z1003" s="13"/>
      <c r="AA1003" s="13"/>
      <c r="AB1003" s="13"/>
      <c r="AC1003" s="13"/>
      <c r="AD1003" s="13"/>
      <c r="AE1003" s="13"/>
      <c r="AF1003" s="13"/>
      <c r="AG1003" s="13"/>
      <c r="AH1003" s="13"/>
      <c r="AI1003" s="13"/>
      <c r="AJ1003" s="13"/>
      <c r="AL1003" s="13"/>
      <c r="AN1003" s="13"/>
      <c r="AO1003" s="13"/>
      <c r="AP1003" s="13"/>
      <c r="AQ1003" s="13"/>
    </row>
    <row r="1004" spans="1:43" ht="12" customHeight="1" x14ac:dyDescent="0.25">
      <c r="A1004" s="48">
        <v>2163</v>
      </c>
      <c r="B1004" s="48" t="s">
        <v>9147</v>
      </c>
      <c r="C1004" s="48" t="s">
        <v>9148</v>
      </c>
      <c r="D1004" s="48" t="s">
        <v>1642</v>
      </c>
      <c r="E1004" s="62">
        <v>40.604799999999997</v>
      </c>
      <c r="F1004" s="62">
        <v>24.742699999999999</v>
      </c>
      <c r="G1004" s="63">
        <v>-750</v>
      </c>
      <c r="H1004" s="63"/>
      <c r="R1004" s="39"/>
      <c r="S1004" s="39"/>
      <c r="T1004" s="13"/>
      <c r="U1004" s="13"/>
      <c r="V1004" s="13"/>
      <c r="X1004" s="91"/>
      <c r="Y1004" s="13"/>
      <c r="Z1004" s="13"/>
      <c r="AA1004" s="13"/>
      <c r="AB1004" s="13"/>
      <c r="AC1004" s="13"/>
      <c r="AD1004" s="13"/>
      <c r="AE1004" s="13"/>
      <c r="AF1004" s="13"/>
      <c r="AG1004" s="13"/>
      <c r="AH1004" s="13"/>
      <c r="AI1004" s="13"/>
      <c r="AJ1004" s="13"/>
      <c r="AL1004" s="13"/>
      <c r="AN1004" s="13"/>
      <c r="AO1004" s="13"/>
      <c r="AP1004" s="13"/>
      <c r="AQ1004" s="13"/>
    </row>
    <row r="1005" spans="1:43" ht="12" customHeight="1" x14ac:dyDescent="0.25">
      <c r="A1005" s="48">
        <v>2170</v>
      </c>
      <c r="B1005" s="48" t="s">
        <v>9149</v>
      </c>
      <c r="C1005" s="48" t="s">
        <v>1645</v>
      </c>
      <c r="D1005" s="48" t="s">
        <v>1642</v>
      </c>
      <c r="E1005" s="62">
        <v>40.500999999999998</v>
      </c>
      <c r="F1005" s="62">
        <v>25.53</v>
      </c>
      <c r="G1005" s="63">
        <v>-750</v>
      </c>
      <c r="H1005" s="63"/>
      <c r="N1005" s="38"/>
      <c r="Q1005" s="38"/>
      <c r="R1005" s="39"/>
      <c r="S1005" s="39"/>
      <c r="T1005" s="13"/>
      <c r="U1005" s="13"/>
      <c r="V1005" s="13"/>
      <c r="Y1005" s="13"/>
      <c r="Z1005" s="13"/>
      <c r="AA1005" s="13"/>
      <c r="AB1005" s="13"/>
      <c r="AC1005" s="13"/>
      <c r="AD1005" s="13"/>
      <c r="AE1005" s="13"/>
      <c r="AF1005" s="13"/>
      <c r="AG1005" s="13"/>
      <c r="AH1005" s="13"/>
      <c r="AI1005" s="13"/>
      <c r="AJ1005" s="13"/>
      <c r="AL1005" s="13"/>
      <c r="AN1005" s="13"/>
      <c r="AO1005" s="13"/>
      <c r="AP1005" s="13"/>
      <c r="AQ1005" s="13"/>
    </row>
    <row r="1006" spans="1:43" ht="12" customHeight="1" x14ac:dyDescent="0.25">
      <c r="A1006" s="48">
        <v>2173</v>
      </c>
      <c r="B1006" s="48" t="s">
        <v>9150</v>
      </c>
      <c r="C1006" s="48" t="s">
        <v>9151</v>
      </c>
      <c r="D1006" s="48" t="s">
        <v>1642</v>
      </c>
      <c r="E1006" s="62">
        <v>40.4758</v>
      </c>
      <c r="F1006" s="62">
        <v>25.4739</v>
      </c>
      <c r="G1006" s="63">
        <v>-750</v>
      </c>
      <c r="H1006" s="63"/>
      <c r="N1006" s="38"/>
      <c r="R1006" s="39"/>
      <c r="S1006" s="39"/>
      <c r="T1006" s="13"/>
      <c r="U1006" s="13"/>
      <c r="V1006" s="13"/>
      <c r="Y1006" s="13"/>
      <c r="Z1006" s="13"/>
      <c r="AA1006" s="13"/>
      <c r="AB1006" s="13"/>
      <c r="AC1006" s="13"/>
      <c r="AD1006" s="13"/>
      <c r="AE1006" s="13"/>
      <c r="AF1006" s="13"/>
      <c r="AG1006" s="13"/>
      <c r="AH1006" s="13"/>
      <c r="AI1006" s="13"/>
      <c r="AJ1006" s="13"/>
      <c r="AL1006" s="13"/>
      <c r="AN1006" s="13"/>
      <c r="AO1006" s="13"/>
      <c r="AP1006" s="13"/>
      <c r="AQ1006" s="13"/>
    </row>
    <row r="1007" spans="1:43" ht="12" customHeight="1" x14ac:dyDescent="0.25">
      <c r="A1007" s="48">
        <v>2176</v>
      </c>
      <c r="B1007" s="48" t="s">
        <v>9152</v>
      </c>
      <c r="C1007" s="48" t="s">
        <v>9153</v>
      </c>
      <c r="D1007" s="48" t="s">
        <v>1642</v>
      </c>
      <c r="E1007" s="62">
        <v>39.874223999999998</v>
      </c>
      <c r="F1007" s="62">
        <v>25.059788999999999</v>
      </c>
      <c r="G1007" s="63">
        <v>-750</v>
      </c>
      <c r="H1007" s="63"/>
      <c r="I1007" s="13" t="s">
        <v>54</v>
      </c>
      <c r="N1007" s="38"/>
      <c r="R1007" s="39"/>
      <c r="S1007" s="39"/>
      <c r="T1007" s="13"/>
      <c r="U1007" s="13"/>
      <c r="V1007" s="13"/>
      <c r="Y1007" s="13"/>
      <c r="Z1007" s="13"/>
      <c r="AA1007" s="13"/>
      <c r="AB1007" s="13"/>
      <c r="AC1007" s="13"/>
      <c r="AD1007" s="13"/>
      <c r="AE1007" s="13"/>
      <c r="AF1007" s="13"/>
      <c r="AG1007" s="13"/>
      <c r="AH1007" s="13"/>
      <c r="AI1007" s="13"/>
      <c r="AJ1007" s="13"/>
      <c r="AL1007" s="13"/>
      <c r="AN1007" s="13"/>
      <c r="AO1007" s="13"/>
      <c r="AP1007" s="13"/>
      <c r="AQ1007" s="13"/>
    </row>
    <row r="1008" spans="1:43" ht="12" customHeight="1" x14ac:dyDescent="0.25">
      <c r="A1008" s="48">
        <v>2178</v>
      </c>
      <c r="B1008" s="48" t="s">
        <v>9154</v>
      </c>
      <c r="C1008" s="48" t="s">
        <v>9155</v>
      </c>
      <c r="D1008" s="48" t="s">
        <v>1642</v>
      </c>
      <c r="E1008" s="62">
        <v>39.963366000000001</v>
      </c>
      <c r="F1008" s="62">
        <v>25.314333000000001</v>
      </c>
      <c r="G1008" s="63">
        <v>-750</v>
      </c>
      <c r="H1008" s="63"/>
      <c r="N1008" s="38"/>
      <c r="O1008" s="38"/>
      <c r="Q1008" s="38"/>
      <c r="R1008" s="39"/>
      <c r="S1008" s="39"/>
      <c r="T1008" s="13"/>
      <c r="U1008" s="13"/>
      <c r="V1008" s="13"/>
      <c r="Y1008" s="13"/>
      <c r="Z1008" s="13"/>
      <c r="AA1008" s="13"/>
      <c r="AB1008" s="13"/>
      <c r="AC1008" s="13"/>
      <c r="AD1008" s="13"/>
      <c r="AE1008" s="13"/>
      <c r="AF1008" s="13"/>
      <c r="AG1008" s="13"/>
      <c r="AH1008" s="13"/>
      <c r="AI1008" s="13"/>
      <c r="AJ1008" s="13"/>
      <c r="AL1008" s="13"/>
      <c r="AN1008" s="13"/>
      <c r="AO1008" s="13"/>
      <c r="AP1008" s="13"/>
      <c r="AQ1008" s="13"/>
    </row>
    <row r="1009" spans="1:43" ht="12" customHeight="1" x14ac:dyDescent="0.25">
      <c r="A1009" s="48">
        <v>2179</v>
      </c>
      <c r="B1009" s="48" t="s">
        <v>9156</v>
      </c>
      <c r="C1009" s="48" t="s">
        <v>9157</v>
      </c>
      <c r="D1009" s="48" t="s">
        <v>1642</v>
      </c>
      <c r="E1009" s="62">
        <v>39.979300000000002</v>
      </c>
      <c r="F1009" s="62">
        <v>25.3416</v>
      </c>
      <c r="G1009" s="63">
        <v>-750</v>
      </c>
      <c r="H1009" s="63"/>
      <c r="N1009" s="38"/>
      <c r="O1009" s="38"/>
      <c r="P1009" s="38"/>
      <c r="Q1009" s="38"/>
      <c r="R1009" s="39"/>
      <c r="S1009" s="39"/>
      <c r="T1009" s="13"/>
      <c r="U1009" s="13"/>
      <c r="V1009" s="13"/>
      <c r="Y1009" s="13"/>
      <c r="Z1009" s="13"/>
      <c r="AA1009" s="13"/>
      <c r="AB1009" s="13"/>
      <c r="AC1009" s="13"/>
      <c r="AD1009" s="13"/>
      <c r="AE1009" s="13"/>
      <c r="AF1009" s="13"/>
      <c r="AG1009" s="13"/>
      <c r="AH1009" s="13"/>
      <c r="AI1009" s="13"/>
      <c r="AJ1009" s="13"/>
      <c r="AL1009" s="13"/>
      <c r="AN1009" s="13"/>
      <c r="AO1009" s="13"/>
      <c r="AP1009" s="13"/>
      <c r="AQ1009" s="13"/>
    </row>
    <row r="1010" spans="1:43" ht="12" customHeight="1" x14ac:dyDescent="0.25">
      <c r="A1010" s="48">
        <v>2187</v>
      </c>
      <c r="B1010" s="48" t="s">
        <v>9158</v>
      </c>
      <c r="C1010" s="48" t="s">
        <v>9159</v>
      </c>
      <c r="D1010" s="48" t="s">
        <v>1642</v>
      </c>
      <c r="E1010" s="62">
        <v>39.113145000000003</v>
      </c>
      <c r="F1010" s="62">
        <v>26.55641</v>
      </c>
      <c r="G1010" s="63">
        <v>-750</v>
      </c>
      <c r="H1010" s="63"/>
      <c r="N1010" s="38"/>
      <c r="O1010" s="38"/>
      <c r="Q1010" s="38"/>
      <c r="R1010" s="39"/>
      <c r="S1010" s="39"/>
      <c r="T1010" s="13"/>
      <c r="U1010" s="13"/>
      <c r="V1010" s="13"/>
      <c r="Y1010" s="13"/>
      <c r="Z1010" s="13"/>
      <c r="AA1010" s="13"/>
      <c r="AB1010" s="13"/>
      <c r="AC1010" s="13"/>
      <c r="AD1010" s="13"/>
      <c r="AE1010" s="13"/>
      <c r="AF1010" s="13"/>
      <c r="AG1010" s="13"/>
      <c r="AH1010" s="13"/>
      <c r="AI1010" s="13"/>
      <c r="AJ1010" s="13"/>
      <c r="AL1010" s="13"/>
      <c r="AN1010" s="13"/>
      <c r="AO1010" s="13"/>
      <c r="AP1010" s="13"/>
      <c r="AQ1010" s="13"/>
    </row>
    <row r="1011" spans="1:43" ht="12" customHeight="1" x14ac:dyDescent="0.25">
      <c r="A1011" s="48">
        <v>2188</v>
      </c>
      <c r="B1011" s="48" t="s">
        <v>9160</v>
      </c>
      <c r="C1011" s="48" t="s">
        <v>9161</v>
      </c>
      <c r="D1011" s="48" t="s">
        <v>1642</v>
      </c>
      <c r="E1011" s="62">
        <v>39.113900000000001</v>
      </c>
      <c r="F1011" s="62">
        <v>26.559200000000001</v>
      </c>
      <c r="G1011" s="63">
        <v>-750</v>
      </c>
      <c r="H1011" s="63"/>
      <c r="N1011" s="38"/>
      <c r="Q1011" s="38"/>
      <c r="R1011" s="39"/>
      <c r="S1011" s="39"/>
      <c r="T1011" s="13"/>
      <c r="U1011" s="13"/>
      <c r="V1011" s="13"/>
      <c r="Y1011" s="13"/>
      <c r="Z1011" s="13"/>
      <c r="AA1011" s="13"/>
      <c r="AB1011" s="13"/>
      <c r="AC1011" s="13"/>
      <c r="AD1011" s="13"/>
      <c r="AE1011" s="13"/>
      <c r="AF1011" s="13"/>
      <c r="AG1011" s="13"/>
      <c r="AH1011" s="13"/>
      <c r="AI1011" s="13"/>
      <c r="AJ1011" s="13"/>
      <c r="AL1011" s="13"/>
      <c r="AN1011" s="13"/>
      <c r="AO1011" s="13"/>
      <c r="AP1011" s="13"/>
      <c r="AQ1011" s="13"/>
    </row>
    <row r="1012" spans="1:43" ht="12" customHeight="1" x14ac:dyDescent="0.25">
      <c r="A1012" s="48">
        <v>2189</v>
      </c>
      <c r="C1012" s="48" t="s">
        <v>9162</v>
      </c>
      <c r="D1012" s="48" t="s">
        <v>1642</v>
      </c>
      <c r="E1012" s="62">
        <v>39.028599999999997</v>
      </c>
      <c r="F1012" s="62">
        <v>26.6113</v>
      </c>
      <c r="G1012" s="63">
        <v>-750</v>
      </c>
      <c r="H1012" s="63"/>
      <c r="S1012" s="39"/>
      <c r="T1012" s="13"/>
      <c r="U1012" s="13"/>
      <c r="V1012" s="13"/>
      <c r="Y1012" s="13"/>
      <c r="Z1012" s="13"/>
      <c r="AA1012" s="13"/>
      <c r="AB1012" s="13"/>
      <c r="AC1012" s="13"/>
      <c r="AD1012" s="13"/>
      <c r="AE1012" s="13"/>
      <c r="AF1012" s="13"/>
      <c r="AG1012" s="13"/>
      <c r="AH1012" s="13"/>
      <c r="AI1012" s="13"/>
      <c r="AJ1012" s="13"/>
      <c r="AL1012" s="13"/>
      <c r="AN1012" s="13"/>
      <c r="AO1012" s="13"/>
      <c r="AP1012" s="13"/>
      <c r="AQ1012" s="13"/>
    </row>
    <row r="1013" spans="1:43" ht="12" customHeight="1" x14ac:dyDescent="0.25">
      <c r="A1013" s="48">
        <v>2192</v>
      </c>
      <c r="C1013" s="48" t="s">
        <v>9163</v>
      </c>
      <c r="D1013" s="48" t="s">
        <v>1642</v>
      </c>
      <c r="E1013" s="62">
        <v>39.103299999999997</v>
      </c>
      <c r="F1013" s="62">
        <v>26.514700000000001</v>
      </c>
      <c r="G1013" s="63">
        <v>-750</v>
      </c>
      <c r="H1013" s="63"/>
      <c r="P1013" s="38"/>
      <c r="Q1013" s="38"/>
      <c r="R1013" s="39"/>
      <c r="S1013" s="39"/>
      <c r="T1013" s="13"/>
      <c r="U1013" s="13"/>
      <c r="V1013" s="13"/>
      <c r="Y1013" s="13"/>
      <c r="Z1013" s="13"/>
      <c r="AA1013" s="13"/>
      <c r="AB1013" s="13"/>
      <c r="AC1013" s="13"/>
      <c r="AD1013" s="13"/>
      <c r="AE1013" s="13"/>
      <c r="AF1013" s="13"/>
      <c r="AG1013" s="13"/>
      <c r="AH1013" s="13"/>
      <c r="AI1013" s="13"/>
      <c r="AJ1013" s="13"/>
      <c r="AL1013" s="13"/>
      <c r="AN1013" s="13"/>
      <c r="AO1013" s="13"/>
      <c r="AP1013" s="13"/>
      <c r="AQ1013" s="13"/>
    </row>
    <row r="1014" spans="1:43" ht="12" customHeight="1" x14ac:dyDescent="0.25">
      <c r="A1014" s="48">
        <v>2197</v>
      </c>
      <c r="B1014" s="48" t="s">
        <v>9164</v>
      </c>
      <c r="C1014" s="48" t="s">
        <v>9165</v>
      </c>
      <c r="D1014" s="48" t="s">
        <v>1642</v>
      </c>
      <c r="E1014" s="62">
        <v>39.006700000000002</v>
      </c>
      <c r="F1014" s="62">
        <v>26.17</v>
      </c>
      <c r="G1014" s="63">
        <v>-750</v>
      </c>
      <c r="H1014" s="63"/>
      <c r="N1014" s="38"/>
      <c r="O1014" s="38"/>
      <c r="P1014" s="38"/>
      <c r="R1014" s="39"/>
      <c r="S1014" s="39"/>
      <c r="T1014" s="13"/>
      <c r="U1014" s="13"/>
      <c r="V1014" s="13"/>
      <c r="Y1014" s="13"/>
      <c r="Z1014" s="13"/>
      <c r="AA1014" s="13"/>
      <c r="AB1014" s="13"/>
      <c r="AC1014" s="13"/>
      <c r="AD1014" s="13"/>
      <c r="AE1014" s="13"/>
      <c r="AF1014" s="13"/>
      <c r="AG1014" s="13"/>
      <c r="AH1014" s="13"/>
      <c r="AI1014" s="13"/>
      <c r="AJ1014" s="13"/>
      <c r="AL1014" s="13"/>
      <c r="AN1014" s="13"/>
      <c r="AO1014" s="13"/>
      <c r="AP1014" s="13"/>
      <c r="AQ1014" s="13"/>
    </row>
    <row r="1015" spans="1:43" ht="12" customHeight="1" x14ac:dyDescent="0.25">
      <c r="A1015" s="48">
        <v>2200</v>
      </c>
      <c r="B1015" s="48" t="s">
        <v>9166</v>
      </c>
      <c r="C1015" s="48" t="s">
        <v>1653</v>
      </c>
      <c r="D1015" s="48" t="s">
        <v>1642</v>
      </c>
      <c r="E1015" s="62">
        <v>39.159300000000002</v>
      </c>
      <c r="F1015" s="62">
        <v>26.2852</v>
      </c>
      <c r="G1015" s="63">
        <v>-750</v>
      </c>
      <c r="H1015" s="63"/>
      <c r="R1015" s="39"/>
      <c r="S1015" s="39"/>
      <c r="T1015" s="13"/>
      <c r="U1015" s="13"/>
      <c r="V1015" s="13"/>
      <c r="Y1015" s="13"/>
      <c r="Z1015" s="13"/>
      <c r="AA1015" s="13"/>
      <c r="AB1015" s="13"/>
      <c r="AC1015" s="13"/>
      <c r="AD1015" s="13"/>
      <c r="AE1015" s="13"/>
      <c r="AF1015" s="13"/>
      <c r="AG1015" s="13"/>
      <c r="AH1015" s="13"/>
      <c r="AI1015" s="13"/>
      <c r="AJ1015" s="13"/>
      <c r="AL1015" s="13"/>
      <c r="AN1015" s="13"/>
      <c r="AO1015" s="13"/>
      <c r="AP1015" s="13"/>
      <c r="AQ1015" s="13"/>
    </row>
    <row r="1016" spans="1:43" ht="12" customHeight="1" x14ac:dyDescent="0.25">
      <c r="A1016" s="48">
        <v>2202</v>
      </c>
      <c r="B1016" s="48" t="s">
        <v>9167</v>
      </c>
      <c r="C1016" s="48" t="s">
        <v>9168</v>
      </c>
      <c r="D1016" s="48" t="s">
        <v>1642</v>
      </c>
      <c r="E1016" s="62">
        <v>39.1965</v>
      </c>
      <c r="F1016" s="62">
        <v>26.305499999999999</v>
      </c>
      <c r="G1016" s="63">
        <v>-750</v>
      </c>
      <c r="H1016" s="63"/>
      <c r="N1016" s="38"/>
      <c r="O1016" s="38"/>
      <c r="Q1016" s="38"/>
      <c r="R1016" s="39"/>
      <c r="S1016" s="39"/>
      <c r="T1016" s="13"/>
      <c r="U1016" s="13"/>
      <c r="V1016" s="13"/>
      <c r="Y1016" s="13"/>
      <c r="Z1016" s="13"/>
      <c r="AA1016" s="13"/>
      <c r="AB1016" s="13"/>
      <c r="AC1016" s="13"/>
      <c r="AD1016" s="13"/>
      <c r="AE1016" s="13"/>
      <c r="AF1016" s="13"/>
      <c r="AG1016" s="13"/>
      <c r="AH1016" s="13"/>
      <c r="AI1016" s="13"/>
      <c r="AJ1016" s="13"/>
      <c r="AL1016" s="13"/>
      <c r="AN1016" s="13"/>
      <c r="AO1016" s="13"/>
      <c r="AP1016" s="13"/>
      <c r="AQ1016" s="13"/>
    </row>
    <row r="1017" spans="1:43" ht="12" customHeight="1" x14ac:dyDescent="0.25">
      <c r="A1017" s="48">
        <v>2203</v>
      </c>
      <c r="B1017" s="48" t="s">
        <v>9169</v>
      </c>
      <c r="C1017" s="48" t="s">
        <v>9170</v>
      </c>
      <c r="D1017" s="48" t="s">
        <v>1642</v>
      </c>
      <c r="E1017" s="62">
        <v>39.2393</v>
      </c>
      <c r="F1017" s="62">
        <v>26.2272</v>
      </c>
      <c r="G1017" s="63">
        <v>-750</v>
      </c>
      <c r="H1017" s="63"/>
      <c r="N1017" s="38"/>
      <c r="R1017" s="39"/>
      <c r="S1017" s="39"/>
      <c r="T1017" s="13"/>
      <c r="U1017" s="13"/>
      <c r="V1017" s="13"/>
      <c r="Y1017" s="13"/>
      <c r="Z1017" s="13"/>
      <c r="AA1017" s="13"/>
      <c r="AB1017" s="13"/>
      <c r="AC1017" s="13"/>
      <c r="AD1017" s="13"/>
      <c r="AE1017" s="13"/>
      <c r="AF1017" s="13"/>
      <c r="AG1017" s="13"/>
      <c r="AH1017" s="13"/>
      <c r="AI1017" s="13"/>
      <c r="AJ1017" s="13"/>
      <c r="AL1017" s="13"/>
      <c r="AN1017" s="13"/>
      <c r="AO1017" s="13"/>
      <c r="AP1017" s="13"/>
      <c r="AQ1017" s="13"/>
    </row>
    <row r="1018" spans="1:43" ht="12" customHeight="1" x14ac:dyDescent="0.25">
      <c r="A1018" s="48">
        <v>2205</v>
      </c>
      <c r="C1018" s="48" t="s">
        <v>9171</v>
      </c>
      <c r="D1018" s="48" t="s">
        <v>1642</v>
      </c>
      <c r="E1018" s="62">
        <v>39.171860000000002</v>
      </c>
      <c r="F1018" s="62">
        <v>26.137930000000001</v>
      </c>
      <c r="G1018" s="63">
        <v>-750</v>
      </c>
      <c r="H1018" s="63"/>
      <c r="N1018" s="38"/>
      <c r="O1018" s="39"/>
      <c r="Q1018" s="38"/>
      <c r="R1018" s="39"/>
      <c r="S1018" s="39"/>
      <c r="T1018" s="13"/>
      <c r="U1018" s="13"/>
      <c r="V1018" s="13"/>
      <c r="Y1018" s="13"/>
      <c r="Z1018" s="13"/>
      <c r="AA1018" s="13"/>
      <c r="AB1018" s="13"/>
      <c r="AC1018" s="13"/>
      <c r="AD1018" s="13"/>
      <c r="AE1018" s="13"/>
      <c r="AF1018" s="13"/>
      <c r="AG1018" s="13"/>
      <c r="AH1018" s="13"/>
      <c r="AI1018" s="13"/>
      <c r="AJ1018" s="13"/>
      <c r="AL1018" s="13"/>
      <c r="AN1018" s="13"/>
      <c r="AO1018" s="13"/>
      <c r="AP1018" s="13"/>
      <c r="AQ1018" s="13"/>
    </row>
    <row r="1019" spans="1:43" ht="12" customHeight="1" x14ac:dyDescent="0.25">
      <c r="A1019" s="48">
        <v>2206</v>
      </c>
      <c r="C1019" s="48" t="s">
        <v>9172</v>
      </c>
      <c r="D1019" s="48" t="s">
        <v>1642</v>
      </c>
      <c r="E1019" s="62">
        <v>39.136899999999997</v>
      </c>
      <c r="F1019" s="62">
        <v>26.127573000000002</v>
      </c>
      <c r="G1019" s="63">
        <v>-750</v>
      </c>
      <c r="H1019" s="63"/>
      <c r="N1019" s="38"/>
      <c r="O1019" s="38"/>
      <c r="P1019" s="38"/>
      <c r="R1019" s="39"/>
      <c r="S1019" s="39"/>
      <c r="T1019" s="13"/>
      <c r="U1019" s="13"/>
      <c r="V1019" s="13"/>
      <c r="Y1019" s="13"/>
      <c r="Z1019" s="13"/>
      <c r="AA1019" s="13"/>
      <c r="AB1019" s="13"/>
      <c r="AC1019" s="13"/>
      <c r="AD1019" s="13"/>
      <c r="AE1019" s="13"/>
      <c r="AF1019" s="13"/>
      <c r="AG1019" s="13"/>
      <c r="AH1019" s="13"/>
      <c r="AI1019" s="13"/>
      <c r="AJ1019" s="13"/>
      <c r="AL1019" s="13"/>
      <c r="AN1019" s="13"/>
      <c r="AO1019" s="13"/>
      <c r="AP1019" s="13"/>
      <c r="AQ1019" s="13"/>
    </row>
    <row r="1020" spans="1:43" ht="12" customHeight="1" x14ac:dyDescent="0.25">
      <c r="A1020" s="48">
        <v>2207</v>
      </c>
      <c r="C1020" s="48" t="s">
        <v>9173</v>
      </c>
      <c r="D1020" s="48" t="s">
        <v>1642</v>
      </c>
      <c r="E1020" s="62">
        <v>39.115900000000003</v>
      </c>
      <c r="F1020" s="62">
        <v>26.102699999999999</v>
      </c>
      <c r="G1020" s="63">
        <v>-750</v>
      </c>
      <c r="H1020" s="63"/>
      <c r="N1020" s="38"/>
      <c r="Q1020" s="38"/>
      <c r="R1020" s="39"/>
      <c r="S1020" s="39"/>
      <c r="T1020" s="13"/>
      <c r="U1020" s="13"/>
      <c r="V1020" s="13"/>
      <c r="Y1020" s="13"/>
      <c r="Z1020" s="13"/>
      <c r="AA1020" s="13"/>
      <c r="AB1020" s="13"/>
      <c r="AC1020" s="13"/>
      <c r="AD1020" s="13"/>
      <c r="AE1020" s="13"/>
      <c r="AF1020" s="13"/>
      <c r="AG1020" s="13"/>
      <c r="AH1020" s="13"/>
      <c r="AI1020" s="13"/>
      <c r="AJ1020" s="13"/>
      <c r="AL1020" s="13"/>
      <c r="AN1020" s="13"/>
      <c r="AO1020" s="13"/>
      <c r="AP1020" s="13"/>
      <c r="AQ1020" s="13"/>
    </row>
    <row r="1021" spans="1:43" ht="12" customHeight="1" x14ac:dyDescent="0.25">
      <c r="A1021" s="48">
        <v>2208</v>
      </c>
      <c r="C1021" s="48" t="s">
        <v>9174</v>
      </c>
      <c r="D1021" s="48" t="s">
        <v>1642</v>
      </c>
      <c r="E1021" s="62">
        <v>39.095199999999998</v>
      </c>
      <c r="F1021" s="62">
        <v>26.066299999999998</v>
      </c>
      <c r="G1021" s="63">
        <v>-750</v>
      </c>
      <c r="H1021" s="63"/>
      <c r="N1021" s="38"/>
      <c r="O1021" s="38"/>
      <c r="Q1021" s="38"/>
      <c r="R1021" s="39"/>
      <c r="S1021" s="39"/>
      <c r="T1021" s="13"/>
      <c r="U1021" s="13"/>
      <c r="V1021" s="13"/>
      <c r="Y1021" s="13"/>
      <c r="Z1021" s="13"/>
      <c r="AA1021" s="13"/>
      <c r="AB1021" s="13"/>
      <c r="AC1021" s="13"/>
      <c r="AD1021" s="13"/>
      <c r="AE1021" s="13"/>
      <c r="AF1021" s="13"/>
      <c r="AG1021" s="13"/>
      <c r="AH1021" s="13"/>
      <c r="AI1021" s="13"/>
      <c r="AJ1021" s="13"/>
      <c r="AL1021" s="13"/>
      <c r="AN1021" s="13"/>
      <c r="AO1021" s="13"/>
      <c r="AP1021" s="13"/>
      <c r="AQ1021" s="13"/>
    </row>
    <row r="1022" spans="1:43" ht="12" customHeight="1" x14ac:dyDescent="0.25">
      <c r="A1022" s="48">
        <v>2210</v>
      </c>
      <c r="B1022" s="48" t="s">
        <v>9175</v>
      </c>
      <c r="C1022" s="48" t="s">
        <v>1657</v>
      </c>
      <c r="D1022" s="48" t="s">
        <v>1642</v>
      </c>
      <c r="E1022" s="62">
        <v>39.130276000000002</v>
      </c>
      <c r="F1022" s="62">
        <v>25.933885</v>
      </c>
      <c r="G1022" s="63">
        <v>-750</v>
      </c>
      <c r="H1022" s="63"/>
      <c r="N1022" s="38"/>
      <c r="O1022" s="38"/>
      <c r="Q1022" s="38"/>
      <c r="R1022" s="39"/>
      <c r="S1022" s="39"/>
      <c r="T1022" s="13"/>
      <c r="U1022" s="13"/>
      <c r="V1022" s="13"/>
      <c r="Y1022" s="13"/>
      <c r="Z1022" s="13"/>
      <c r="AA1022" s="13"/>
      <c r="AB1022" s="13"/>
      <c r="AC1022" s="13"/>
      <c r="AD1022" s="13"/>
      <c r="AE1022" s="13"/>
      <c r="AF1022" s="13"/>
      <c r="AG1022" s="13"/>
      <c r="AH1022" s="13"/>
      <c r="AI1022" s="13"/>
      <c r="AJ1022" s="13"/>
      <c r="AL1022" s="13"/>
      <c r="AN1022" s="13"/>
      <c r="AO1022" s="13"/>
      <c r="AP1022" s="13"/>
      <c r="AQ1022" s="13"/>
    </row>
    <row r="1023" spans="1:43" ht="12" customHeight="1" x14ac:dyDescent="0.25">
      <c r="A1023" s="48">
        <v>2211</v>
      </c>
      <c r="B1023" s="48" t="s">
        <v>9176</v>
      </c>
      <c r="C1023" s="48" t="s">
        <v>9177</v>
      </c>
      <c r="D1023" s="48" t="s">
        <v>1642</v>
      </c>
      <c r="E1023" s="62">
        <v>39.177300000000002</v>
      </c>
      <c r="F1023" s="62">
        <v>25.867100000000001</v>
      </c>
      <c r="G1023" s="63">
        <v>-750</v>
      </c>
      <c r="H1023" s="63"/>
      <c r="N1023" s="38"/>
      <c r="O1023" s="38"/>
      <c r="R1023" s="39"/>
      <c r="S1023" s="39"/>
      <c r="T1023" s="13"/>
      <c r="U1023" s="13"/>
      <c r="V1023" s="13"/>
      <c r="Y1023" s="13"/>
      <c r="Z1023" s="13"/>
      <c r="AA1023" s="13"/>
      <c r="AB1023" s="13"/>
      <c r="AC1023" s="13"/>
      <c r="AD1023" s="13"/>
      <c r="AE1023" s="13"/>
      <c r="AF1023" s="13"/>
      <c r="AG1023" s="13"/>
      <c r="AH1023" s="13"/>
      <c r="AI1023" s="13"/>
      <c r="AJ1023" s="13"/>
      <c r="AL1023" s="13"/>
      <c r="AN1023" s="13"/>
      <c r="AO1023" s="13"/>
      <c r="AP1023" s="13"/>
      <c r="AQ1023" s="13"/>
    </row>
    <row r="1024" spans="1:43" ht="12" customHeight="1" x14ac:dyDescent="0.25">
      <c r="A1024" s="48">
        <v>2212</v>
      </c>
      <c r="B1024" s="48" t="s">
        <v>9178</v>
      </c>
      <c r="C1024" s="48" t="s">
        <v>9179</v>
      </c>
      <c r="D1024" s="48" t="s">
        <v>1642</v>
      </c>
      <c r="E1024" s="62">
        <v>39.212800000000001</v>
      </c>
      <c r="F1024" s="62">
        <v>25.8565</v>
      </c>
      <c r="G1024" s="63">
        <v>-750</v>
      </c>
      <c r="H1024" s="63"/>
      <c r="N1024" s="38"/>
      <c r="O1024" s="38"/>
      <c r="P1024" s="38"/>
      <c r="R1024" s="39"/>
      <c r="S1024" s="39"/>
      <c r="T1024" s="13"/>
      <c r="U1024" s="13"/>
      <c r="V1024" s="13"/>
      <c r="Y1024" s="13"/>
      <c r="Z1024" s="13"/>
      <c r="AA1024" s="13"/>
      <c r="AB1024" s="13"/>
      <c r="AC1024" s="13"/>
      <c r="AD1024" s="13"/>
      <c r="AE1024" s="13"/>
      <c r="AF1024" s="13"/>
      <c r="AG1024" s="13"/>
      <c r="AH1024" s="13"/>
      <c r="AI1024" s="13"/>
      <c r="AJ1024" s="13"/>
      <c r="AL1024" s="13"/>
      <c r="AN1024" s="13"/>
      <c r="AO1024" s="13"/>
      <c r="AP1024" s="13"/>
      <c r="AQ1024" s="13"/>
    </row>
    <row r="1025" spans="1:43" ht="12" customHeight="1" x14ac:dyDescent="0.25">
      <c r="A1025" s="48">
        <v>2214</v>
      </c>
      <c r="B1025" s="48" t="s">
        <v>9180</v>
      </c>
      <c r="C1025" s="48" t="s">
        <v>1660</v>
      </c>
      <c r="D1025" s="48" t="s">
        <v>1642</v>
      </c>
      <c r="E1025" s="62">
        <v>39.287945999999998</v>
      </c>
      <c r="F1025" s="62">
        <v>26.022143</v>
      </c>
      <c r="G1025" s="63">
        <v>-750</v>
      </c>
      <c r="H1025" s="63"/>
      <c r="N1025" s="38"/>
      <c r="O1025" s="38"/>
      <c r="P1025" s="38"/>
      <c r="R1025" s="39"/>
      <c r="S1025" s="39"/>
      <c r="T1025" s="13"/>
      <c r="U1025" s="13"/>
      <c r="V1025" s="13"/>
      <c r="Y1025" s="13"/>
      <c r="Z1025" s="13"/>
      <c r="AA1025" s="13"/>
      <c r="AB1025" s="13"/>
      <c r="AC1025" s="13"/>
      <c r="AD1025" s="13"/>
      <c r="AE1025" s="13"/>
      <c r="AF1025" s="13"/>
      <c r="AG1025" s="13"/>
      <c r="AH1025" s="13"/>
      <c r="AI1025" s="13"/>
      <c r="AJ1025" s="13"/>
      <c r="AL1025" s="13"/>
      <c r="AN1025" s="13"/>
      <c r="AO1025" s="13"/>
      <c r="AP1025" s="13"/>
      <c r="AQ1025" s="13"/>
    </row>
    <row r="1026" spans="1:43" ht="12" customHeight="1" x14ac:dyDescent="0.25">
      <c r="A1026" s="48">
        <v>2216</v>
      </c>
      <c r="C1026" s="48" t="s">
        <v>9181</v>
      </c>
      <c r="D1026" s="48" t="s">
        <v>1642</v>
      </c>
      <c r="E1026" s="62">
        <v>39.3005</v>
      </c>
      <c r="F1026" s="62">
        <v>26.081499999999998</v>
      </c>
      <c r="G1026" s="63">
        <v>-750</v>
      </c>
      <c r="H1026" s="63"/>
      <c r="N1026" s="39"/>
      <c r="O1026" s="39"/>
      <c r="P1026" s="39"/>
      <c r="S1026" s="39"/>
      <c r="T1026" s="13"/>
      <c r="U1026" s="13"/>
      <c r="V1026" s="13"/>
      <c r="Y1026" s="13"/>
      <c r="Z1026" s="13"/>
      <c r="AA1026" s="13"/>
      <c r="AB1026" s="13"/>
      <c r="AC1026" s="13"/>
      <c r="AD1026" s="13"/>
      <c r="AE1026" s="13"/>
      <c r="AF1026" s="13"/>
      <c r="AG1026" s="13"/>
      <c r="AH1026" s="13"/>
      <c r="AI1026" s="13"/>
      <c r="AJ1026" s="13"/>
      <c r="AL1026" s="13"/>
      <c r="AN1026" s="13"/>
      <c r="AO1026" s="13"/>
      <c r="AP1026" s="13"/>
      <c r="AQ1026" s="13"/>
    </row>
    <row r="1027" spans="1:43" ht="12" customHeight="1" x14ac:dyDescent="0.25">
      <c r="A1027" s="48">
        <v>2218</v>
      </c>
      <c r="C1027" s="48" t="s">
        <v>9182</v>
      </c>
      <c r="D1027" s="48" t="s">
        <v>1642</v>
      </c>
      <c r="E1027" s="62">
        <v>39.310499999999998</v>
      </c>
      <c r="F1027" s="62">
        <v>26.136600000000001</v>
      </c>
      <c r="G1027" s="63">
        <v>-750</v>
      </c>
      <c r="H1027" s="63"/>
      <c r="S1027" s="39"/>
      <c r="T1027" s="13"/>
      <c r="U1027" s="13"/>
      <c r="V1027" s="13"/>
      <c r="Y1027" s="13"/>
      <c r="Z1027" s="13"/>
      <c r="AA1027" s="13"/>
      <c r="AB1027" s="13"/>
      <c r="AC1027" s="13"/>
      <c r="AD1027" s="13"/>
      <c r="AE1027" s="13"/>
      <c r="AF1027" s="13"/>
      <c r="AG1027" s="13"/>
      <c r="AH1027" s="13"/>
      <c r="AI1027" s="13"/>
      <c r="AJ1027" s="13"/>
      <c r="AL1027" s="13"/>
      <c r="AN1027" s="13"/>
      <c r="AO1027" s="13"/>
      <c r="AP1027" s="13"/>
      <c r="AQ1027" s="13"/>
    </row>
    <row r="1028" spans="1:43" ht="12" customHeight="1" x14ac:dyDescent="0.25">
      <c r="A1028" s="48">
        <v>2220</v>
      </c>
      <c r="B1028" s="48" t="s">
        <v>9183</v>
      </c>
      <c r="C1028" s="48" t="s">
        <v>1664</v>
      </c>
      <c r="D1028" s="48" t="s">
        <v>1642</v>
      </c>
      <c r="E1028" s="62">
        <v>39.368927999999997</v>
      </c>
      <c r="F1028" s="62">
        <v>26.167594999999999</v>
      </c>
      <c r="G1028" s="63">
        <v>-750</v>
      </c>
      <c r="H1028" s="63"/>
      <c r="N1028" s="38"/>
      <c r="O1028" s="38"/>
      <c r="P1028" s="38"/>
      <c r="R1028" s="38"/>
      <c r="S1028" s="39"/>
      <c r="T1028" s="13"/>
      <c r="U1028" s="13"/>
      <c r="V1028" s="13"/>
      <c r="Y1028" s="13"/>
      <c r="Z1028" s="13"/>
      <c r="AA1028" s="13"/>
      <c r="AB1028" s="13"/>
      <c r="AC1028" s="13"/>
      <c r="AD1028" s="13"/>
      <c r="AE1028" s="13"/>
      <c r="AF1028" s="13"/>
      <c r="AG1028" s="13"/>
      <c r="AH1028" s="13"/>
      <c r="AI1028" s="13"/>
      <c r="AJ1028" s="13"/>
      <c r="AL1028" s="13"/>
      <c r="AN1028" s="13"/>
      <c r="AO1028" s="13"/>
      <c r="AP1028" s="13"/>
      <c r="AQ1028" s="13"/>
    </row>
    <row r="1029" spans="1:43" ht="12" customHeight="1" x14ac:dyDescent="0.25">
      <c r="A1029" s="48">
        <v>2222</v>
      </c>
      <c r="B1029" s="48" t="s">
        <v>9184</v>
      </c>
      <c r="C1029" s="48" t="s">
        <v>9185</v>
      </c>
      <c r="D1029" s="48" t="s">
        <v>1642</v>
      </c>
      <c r="E1029" s="62">
        <v>39.265300000000003</v>
      </c>
      <c r="F1029" s="62">
        <v>26.367799999999999</v>
      </c>
      <c r="G1029" s="63">
        <v>-750</v>
      </c>
      <c r="H1029" s="63"/>
      <c r="N1029" s="39"/>
      <c r="O1029" s="39"/>
      <c r="P1029" s="39"/>
      <c r="Q1029" s="39"/>
      <c r="R1029" s="39"/>
      <c r="S1029" s="39"/>
      <c r="T1029" s="13"/>
      <c r="U1029" s="13"/>
      <c r="V1029" s="13"/>
      <c r="Y1029" s="13"/>
      <c r="Z1029" s="13"/>
      <c r="AA1029" s="13"/>
      <c r="AB1029" s="13"/>
      <c r="AC1029" s="13"/>
      <c r="AD1029" s="13"/>
      <c r="AE1029" s="13"/>
      <c r="AF1029" s="13"/>
      <c r="AG1029" s="13"/>
      <c r="AH1029" s="13"/>
      <c r="AI1029" s="13"/>
      <c r="AJ1029" s="13"/>
      <c r="AL1029" s="13"/>
      <c r="AN1029" s="13"/>
      <c r="AO1029" s="13"/>
      <c r="AP1029" s="13"/>
      <c r="AQ1029" s="13"/>
    </row>
    <row r="1030" spans="1:43" ht="12" customHeight="1" x14ac:dyDescent="0.25">
      <c r="A1030" s="48">
        <v>2233</v>
      </c>
      <c r="B1030" s="48" t="s">
        <v>9186</v>
      </c>
      <c r="C1030" s="48" t="s">
        <v>1668</v>
      </c>
      <c r="D1030" s="48" t="s">
        <v>1642</v>
      </c>
      <c r="E1030" s="62">
        <v>39.124600000000001</v>
      </c>
      <c r="F1030" s="62">
        <v>23.7285</v>
      </c>
      <c r="G1030" s="63">
        <v>-750</v>
      </c>
      <c r="H1030" s="63"/>
      <c r="N1030" s="39"/>
      <c r="O1030" s="39"/>
      <c r="R1030" s="38"/>
      <c r="S1030" s="39"/>
      <c r="T1030" s="13"/>
      <c r="U1030" s="13"/>
      <c r="V1030" s="13"/>
      <c r="Y1030" s="13"/>
      <c r="Z1030" s="13"/>
      <c r="AA1030" s="13"/>
      <c r="AB1030" s="13"/>
      <c r="AC1030" s="13"/>
      <c r="AD1030" s="13"/>
      <c r="AE1030" s="13"/>
      <c r="AF1030" s="13"/>
      <c r="AG1030" s="13"/>
      <c r="AH1030" s="13"/>
      <c r="AI1030" s="13"/>
      <c r="AJ1030" s="13"/>
      <c r="AL1030" s="13"/>
      <c r="AN1030" s="13"/>
      <c r="AO1030" s="13"/>
      <c r="AP1030" s="13"/>
      <c r="AQ1030" s="13"/>
    </row>
    <row r="1031" spans="1:43" ht="12" customHeight="1" x14ac:dyDescent="0.25">
      <c r="A1031" s="48">
        <v>2235</v>
      </c>
      <c r="B1031" s="48" t="s">
        <v>7766</v>
      </c>
      <c r="C1031" s="48" t="s">
        <v>9187</v>
      </c>
      <c r="D1031" s="48" t="s">
        <v>1642</v>
      </c>
      <c r="E1031" s="62">
        <v>39.112000000000002</v>
      </c>
      <c r="F1031" s="62">
        <v>23.665299999999998</v>
      </c>
      <c r="G1031" s="63">
        <v>-750</v>
      </c>
      <c r="H1031" s="63"/>
      <c r="N1031" s="39"/>
      <c r="O1031" s="39"/>
      <c r="P1031" s="39"/>
      <c r="Q1031" s="38"/>
      <c r="S1031" s="39"/>
      <c r="T1031" s="13"/>
      <c r="U1031" s="13"/>
      <c r="V1031" s="13"/>
      <c r="Y1031" s="13"/>
      <c r="Z1031" s="13"/>
      <c r="AA1031" s="13"/>
      <c r="AB1031" s="13"/>
      <c r="AC1031" s="13"/>
      <c r="AD1031" s="13"/>
      <c r="AE1031" s="13"/>
      <c r="AF1031" s="13"/>
      <c r="AG1031" s="13"/>
      <c r="AH1031" s="13"/>
      <c r="AI1031" s="13"/>
      <c r="AJ1031" s="13"/>
      <c r="AL1031" s="13"/>
      <c r="AN1031" s="13"/>
      <c r="AO1031" s="13"/>
      <c r="AP1031" s="13"/>
      <c r="AQ1031" s="13"/>
    </row>
    <row r="1032" spans="1:43" ht="12" customHeight="1" x14ac:dyDescent="0.25">
      <c r="A1032" s="48">
        <v>2236</v>
      </c>
      <c r="B1032" s="48" t="s">
        <v>9188</v>
      </c>
      <c r="C1032" s="48" t="s">
        <v>9189</v>
      </c>
      <c r="D1032" s="48" t="s">
        <v>1642</v>
      </c>
      <c r="E1032" s="62">
        <v>39.1708</v>
      </c>
      <c r="F1032" s="62">
        <v>23.612200000000001</v>
      </c>
      <c r="G1032" s="63">
        <v>-750</v>
      </c>
      <c r="H1032" s="63"/>
      <c r="N1032" s="38"/>
      <c r="O1032" s="38"/>
      <c r="Q1032" s="38"/>
      <c r="R1032" s="39"/>
      <c r="S1032" s="39"/>
      <c r="T1032" s="13"/>
      <c r="U1032" s="13"/>
      <c r="V1032" s="13"/>
      <c r="Y1032" s="13"/>
      <c r="Z1032" s="13"/>
      <c r="AA1032" s="13"/>
      <c r="AB1032" s="13"/>
      <c r="AC1032" s="13"/>
      <c r="AD1032" s="13"/>
      <c r="AE1032" s="13"/>
      <c r="AF1032" s="13"/>
      <c r="AG1032" s="13"/>
      <c r="AH1032" s="13"/>
      <c r="AI1032" s="13"/>
      <c r="AJ1032" s="13"/>
      <c r="AL1032" s="13"/>
      <c r="AN1032" s="13"/>
      <c r="AO1032" s="13"/>
      <c r="AP1032" s="13"/>
      <c r="AQ1032" s="13"/>
    </row>
    <row r="1033" spans="1:43" ht="12" customHeight="1" x14ac:dyDescent="0.25">
      <c r="A1033" s="48">
        <v>2246</v>
      </c>
      <c r="B1033" s="48" t="s">
        <v>1672</v>
      </c>
      <c r="C1033" s="48" t="s">
        <v>1673</v>
      </c>
      <c r="D1033" s="48" t="s">
        <v>1642</v>
      </c>
      <c r="E1033" s="62">
        <v>38.906999999999996</v>
      </c>
      <c r="F1033" s="62">
        <v>24.568000000000001</v>
      </c>
      <c r="G1033" s="63">
        <v>-750</v>
      </c>
      <c r="H1033" s="63"/>
      <c r="N1033" s="38"/>
      <c r="S1033" s="39"/>
      <c r="T1033" s="13"/>
      <c r="U1033" s="13"/>
      <c r="V1033" s="13"/>
      <c r="Y1033" s="13"/>
      <c r="Z1033" s="13"/>
      <c r="AA1033" s="13"/>
      <c r="AB1033" s="13"/>
      <c r="AC1033" s="13"/>
      <c r="AD1033" s="13"/>
      <c r="AE1033" s="13"/>
      <c r="AF1033" s="13"/>
      <c r="AG1033" s="13"/>
      <c r="AH1033" s="13"/>
      <c r="AI1033" s="13"/>
      <c r="AJ1033" s="13"/>
      <c r="AL1033" s="13"/>
      <c r="AN1033" s="13"/>
      <c r="AO1033" s="13"/>
      <c r="AP1033" s="13"/>
      <c r="AQ1033" s="13"/>
    </row>
    <row r="1034" spans="1:43" ht="12" customHeight="1" x14ac:dyDescent="0.25">
      <c r="A1034" s="48">
        <v>2248</v>
      </c>
      <c r="B1034" s="48" t="s">
        <v>1675</v>
      </c>
      <c r="C1034" s="48" t="s">
        <v>9190</v>
      </c>
      <c r="D1034" s="48" t="s">
        <v>1642</v>
      </c>
      <c r="E1034" s="62">
        <v>38.540999999999997</v>
      </c>
      <c r="F1034" s="62">
        <v>25.5626</v>
      </c>
      <c r="G1034" s="63">
        <v>-750</v>
      </c>
      <c r="H1034" s="63"/>
      <c r="N1034" s="38"/>
      <c r="R1034" s="39"/>
      <c r="S1034" s="39"/>
      <c r="T1034" s="13"/>
      <c r="U1034" s="13"/>
      <c r="V1034" s="13"/>
      <c r="Y1034" s="13"/>
      <c r="Z1034" s="13"/>
      <c r="AA1034" s="13"/>
      <c r="AB1034" s="13"/>
      <c r="AC1034" s="13"/>
      <c r="AD1034" s="13"/>
      <c r="AE1034" s="13"/>
      <c r="AF1034" s="13"/>
      <c r="AG1034" s="13"/>
      <c r="AH1034" s="13"/>
      <c r="AI1034" s="13"/>
      <c r="AJ1034" s="13"/>
      <c r="AL1034" s="13"/>
      <c r="AN1034" s="13"/>
      <c r="AO1034" s="13"/>
      <c r="AP1034" s="13"/>
      <c r="AQ1034" s="13"/>
    </row>
    <row r="1035" spans="1:43" ht="12" customHeight="1" x14ac:dyDescent="0.25">
      <c r="A1035" s="48">
        <v>2251</v>
      </c>
      <c r="B1035" s="48" t="s">
        <v>1684</v>
      </c>
      <c r="C1035" s="48" t="s">
        <v>9191</v>
      </c>
      <c r="D1035" s="48" t="s">
        <v>1642</v>
      </c>
      <c r="E1035" s="62">
        <v>38.376399999999997</v>
      </c>
      <c r="F1035" s="62">
        <v>26.1342</v>
      </c>
      <c r="G1035" s="63">
        <v>-750</v>
      </c>
      <c r="H1035" s="63"/>
      <c r="O1035" s="38"/>
      <c r="R1035" s="39"/>
      <c r="S1035" s="39"/>
      <c r="T1035" s="13"/>
      <c r="U1035" s="13"/>
      <c r="V1035" s="13"/>
      <c r="Y1035" s="13"/>
      <c r="Z1035" s="13"/>
      <c r="AA1035" s="13"/>
      <c r="AB1035" s="13"/>
      <c r="AC1035" s="13"/>
      <c r="AD1035" s="13"/>
      <c r="AE1035" s="13"/>
      <c r="AF1035" s="13"/>
      <c r="AG1035" s="13"/>
      <c r="AH1035" s="13"/>
      <c r="AI1035" s="13"/>
      <c r="AJ1035" s="13"/>
      <c r="AL1035" s="13"/>
      <c r="AN1035" s="13"/>
      <c r="AO1035" s="13"/>
      <c r="AP1035" s="13"/>
      <c r="AQ1035" s="13"/>
    </row>
    <row r="1036" spans="1:43" ht="12" customHeight="1" x14ac:dyDescent="0.25">
      <c r="A1036" s="48">
        <v>2256</v>
      </c>
      <c r="B1036" s="48" t="s">
        <v>9192</v>
      </c>
      <c r="C1036" s="48" t="s">
        <v>5495</v>
      </c>
      <c r="D1036" s="48" t="s">
        <v>1642</v>
      </c>
      <c r="E1036" s="62">
        <v>38.207000000000001</v>
      </c>
      <c r="F1036" s="62">
        <v>25.930599999999998</v>
      </c>
      <c r="G1036" s="63">
        <v>-750</v>
      </c>
      <c r="H1036" s="63"/>
      <c r="O1036" s="38"/>
      <c r="R1036" s="39"/>
      <c r="S1036" s="39"/>
      <c r="T1036" s="13"/>
      <c r="U1036" s="13"/>
      <c r="V1036" s="13"/>
      <c r="Y1036" s="13"/>
      <c r="Z1036" s="13"/>
      <c r="AA1036" s="13"/>
      <c r="AB1036" s="13"/>
      <c r="AC1036" s="13"/>
      <c r="AD1036" s="13"/>
      <c r="AE1036" s="13"/>
      <c r="AF1036" s="13"/>
      <c r="AG1036" s="13"/>
      <c r="AH1036" s="13"/>
      <c r="AI1036" s="13"/>
      <c r="AJ1036" s="13"/>
      <c r="AL1036" s="13"/>
      <c r="AN1036" s="13"/>
      <c r="AO1036" s="13"/>
      <c r="AP1036" s="13"/>
      <c r="AQ1036" s="13"/>
    </row>
    <row r="1037" spans="1:43" ht="12" customHeight="1" x14ac:dyDescent="0.25">
      <c r="A1037" s="48">
        <v>2257</v>
      </c>
      <c r="B1037" s="48" t="s">
        <v>1691</v>
      </c>
      <c r="C1037" s="48" t="s">
        <v>9193</v>
      </c>
      <c r="D1037" s="48" t="s">
        <v>1642</v>
      </c>
      <c r="E1037" s="62">
        <v>38.343000000000004</v>
      </c>
      <c r="F1037" s="62">
        <v>25.992599999999999</v>
      </c>
      <c r="G1037" s="63">
        <v>-750</v>
      </c>
      <c r="H1037" s="63"/>
      <c r="N1037" s="38"/>
      <c r="R1037" s="39"/>
      <c r="S1037" s="39"/>
      <c r="T1037" s="13"/>
      <c r="U1037" s="13"/>
      <c r="V1037" s="13"/>
      <c r="Y1037" s="13"/>
      <c r="Z1037" s="13"/>
      <c r="AA1037" s="13"/>
      <c r="AB1037" s="13"/>
      <c r="AC1037" s="13"/>
      <c r="AD1037" s="13"/>
      <c r="AE1037" s="13"/>
      <c r="AF1037" s="13"/>
      <c r="AG1037" s="13"/>
      <c r="AH1037" s="13"/>
      <c r="AI1037" s="13"/>
      <c r="AJ1037" s="13"/>
      <c r="AL1037" s="13"/>
      <c r="AN1037" s="13"/>
      <c r="AO1037" s="13"/>
      <c r="AP1037" s="13"/>
      <c r="AQ1037" s="13"/>
    </row>
    <row r="1038" spans="1:43" ht="12" customHeight="1" x14ac:dyDescent="0.25">
      <c r="A1038" s="48">
        <v>2262</v>
      </c>
      <c r="C1038" s="48" t="s">
        <v>9194</v>
      </c>
      <c r="D1038" s="48" t="s">
        <v>1642</v>
      </c>
      <c r="E1038" s="62">
        <v>38.558</v>
      </c>
      <c r="F1038" s="62">
        <v>26.08</v>
      </c>
      <c r="G1038" s="63">
        <v>-750</v>
      </c>
      <c r="H1038" s="63"/>
      <c r="R1038" s="39"/>
      <c r="S1038" s="39"/>
      <c r="T1038" s="13"/>
      <c r="U1038" s="13"/>
      <c r="V1038" s="13"/>
      <c r="Y1038" s="13"/>
      <c r="Z1038" s="13"/>
      <c r="AA1038" s="13"/>
      <c r="AB1038" s="13"/>
      <c r="AC1038" s="13"/>
      <c r="AD1038" s="13"/>
      <c r="AE1038" s="13"/>
      <c r="AF1038" s="13"/>
      <c r="AG1038" s="13"/>
      <c r="AH1038" s="13"/>
      <c r="AI1038" s="13"/>
      <c r="AJ1038" s="13"/>
      <c r="AL1038" s="13"/>
      <c r="AN1038" s="13"/>
      <c r="AO1038" s="13"/>
      <c r="AP1038" s="13"/>
      <c r="AQ1038" s="13"/>
    </row>
    <row r="1039" spans="1:43" ht="12" customHeight="1" x14ac:dyDescent="0.25">
      <c r="A1039" s="48">
        <v>2263</v>
      </c>
      <c r="B1039" s="48" t="s">
        <v>9195</v>
      </c>
      <c r="C1039" s="48" t="s">
        <v>9196</v>
      </c>
      <c r="D1039" s="48" t="s">
        <v>1642</v>
      </c>
      <c r="E1039" s="62">
        <v>38.5471</v>
      </c>
      <c r="F1039" s="62">
        <v>26.105599999999999</v>
      </c>
      <c r="G1039" s="63">
        <v>-750</v>
      </c>
      <c r="H1039" s="63"/>
      <c r="N1039" s="38"/>
      <c r="O1039" s="38"/>
      <c r="R1039" s="39"/>
      <c r="S1039" s="39"/>
      <c r="T1039" s="13"/>
      <c r="U1039" s="13"/>
      <c r="V1039" s="13"/>
      <c r="Y1039" s="13"/>
      <c r="Z1039" s="13"/>
      <c r="AA1039" s="13"/>
      <c r="AB1039" s="13"/>
      <c r="AC1039" s="13"/>
      <c r="AD1039" s="13"/>
      <c r="AE1039" s="13"/>
      <c r="AF1039" s="13"/>
      <c r="AG1039" s="13"/>
      <c r="AH1039" s="13"/>
      <c r="AI1039" s="13"/>
      <c r="AJ1039" s="13"/>
      <c r="AL1039" s="13"/>
      <c r="AN1039" s="13"/>
      <c r="AO1039" s="13"/>
      <c r="AP1039" s="13"/>
      <c r="AQ1039" s="13"/>
    </row>
    <row r="1040" spans="1:43" ht="12" customHeight="1" x14ac:dyDescent="0.25">
      <c r="A1040" s="48">
        <v>2266</v>
      </c>
      <c r="B1040" s="48" t="s">
        <v>9197</v>
      </c>
      <c r="C1040" s="48" t="s">
        <v>9198</v>
      </c>
      <c r="D1040" s="48" t="s">
        <v>1642</v>
      </c>
      <c r="E1040" s="62">
        <v>38.422199999999997</v>
      </c>
      <c r="F1040" s="62">
        <v>26.134</v>
      </c>
      <c r="G1040" s="63">
        <v>-750</v>
      </c>
      <c r="H1040" s="63"/>
      <c r="N1040" s="39"/>
      <c r="O1040" s="39"/>
      <c r="P1040" s="39"/>
      <c r="R1040" s="39"/>
      <c r="S1040" s="39"/>
      <c r="T1040" s="13"/>
      <c r="U1040" s="13"/>
      <c r="V1040" s="13"/>
      <c r="Y1040" s="13"/>
      <c r="Z1040" s="13"/>
      <c r="AA1040" s="13"/>
      <c r="AB1040" s="13"/>
      <c r="AC1040" s="13"/>
      <c r="AD1040" s="13"/>
      <c r="AE1040" s="13"/>
      <c r="AF1040" s="13"/>
      <c r="AG1040" s="13"/>
      <c r="AH1040" s="13"/>
      <c r="AI1040" s="13"/>
      <c r="AJ1040" s="13"/>
      <c r="AL1040" s="13"/>
      <c r="AN1040" s="13"/>
      <c r="AO1040" s="13"/>
      <c r="AP1040" s="13"/>
      <c r="AQ1040" s="13"/>
    </row>
    <row r="1041" spans="1:43" ht="12" customHeight="1" x14ac:dyDescent="0.25">
      <c r="A1041" s="48">
        <v>2268</v>
      </c>
      <c r="B1041" s="48" t="s">
        <v>9199</v>
      </c>
      <c r="C1041" s="48" t="s">
        <v>1702</v>
      </c>
      <c r="D1041" s="48" t="s">
        <v>1642</v>
      </c>
      <c r="E1041" s="62">
        <v>37.689321999999997</v>
      </c>
      <c r="F1041" s="62">
        <v>26.943560000000002</v>
      </c>
      <c r="G1041" s="63">
        <v>-750</v>
      </c>
      <c r="H1041" s="63"/>
      <c r="K1041" s="13" t="s">
        <v>39</v>
      </c>
      <c r="N1041" s="38"/>
      <c r="O1041" s="38"/>
      <c r="P1041" s="38"/>
      <c r="R1041" s="39"/>
      <c r="S1041" s="39"/>
      <c r="T1041" s="13"/>
      <c r="U1041" s="13"/>
      <c r="V1041" s="13"/>
      <c r="X1041" s="91"/>
      <c r="Y1041" s="13"/>
      <c r="Z1041" s="13"/>
      <c r="AA1041" s="13"/>
      <c r="AB1041" s="13"/>
      <c r="AC1041" s="13"/>
      <c r="AD1041" s="13"/>
      <c r="AE1041" s="13"/>
      <c r="AF1041" s="13"/>
      <c r="AG1041" s="13"/>
      <c r="AH1041" s="13"/>
      <c r="AI1041" s="13"/>
      <c r="AJ1041" s="13"/>
      <c r="AL1041" s="13"/>
      <c r="AN1041" s="13"/>
      <c r="AO1041" s="13"/>
      <c r="AP1041" s="13"/>
      <c r="AQ1041" s="13"/>
    </row>
    <row r="1042" spans="1:43" ht="12" customHeight="1" x14ac:dyDescent="0.25">
      <c r="A1042" s="48">
        <v>2271</v>
      </c>
      <c r="B1042" s="48" t="s">
        <v>9200</v>
      </c>
      <c r="C1042" s="48" t="s">
        <v>9201</v>
      </c>
      <c r="D1042" s="48" t="s">
        <v>1642</v>
      </c>
      <c r="E1042" s="62">
        <v>37.707000000000001</v>
      </c>
      <c r="F1042" s="62">
        <v>26.768000000000001</v>
      </c>
      <c r="G1042" s="63">
        <v>-750</v>
      </c>
      <c r="H1042" s="63"/>
      <c r="N1042" s="39"/>
      <c r="O1042" s="39"/>
      <c r="P1042" s="39"/>
      <c r="R1042" s="39"/>
      <c r="S1042" s="39"/>
      <c r="T1042" s="13"/>
      <c r="U1042" s="13"/>
      <c r="V1042" s="13"/>
      <c r="X1042" s="91"/>
      <c r="Y1042" s="13"/>
      <c r="Z1042" s="13"/>
      <c r="AA1042" s="13"/>
      <c r="AB1042" s="13"/>
      <c r="AC1042" s="13"/>
      <c r="AD1042" s="13"/>
      <c r="AE1042" s="13"/>
      <c r="AF1042" s="13"/>
      <c r="AG1042" s="13"/>
      <c r="AH1042" s="13"/>
      <c r="AI1042" s="13"/>
      <c r="AJ1042" s="13"/>
      <c r="AL1042" s="13"/>
      <c r="AN1042" s="13"/>
      <c r="AO1042" s="13"/>
      <c r="AP1042" s="13"/>
      <c r="AQ1042" s="13"/>
    </row>
    <row r="1043" spans="1:43" ht="12" customHeight="1" x14ac:dyDescent="0.25">
      <c r="A1043" s="48">
        <v>2272</v>
      </c>
      <c r="C1043" s="48" t="s">
        <v>9202</v>
      </c>
      <c r="D1043" s="48" t="s">
        <v>1642</v>
      </c>
      <c r="E1043" s="62">
        <v>37.718800000000002</v>
      </c>
      <c r="F1043" s="62">
        <v>26.6691</v>
      </c>
      <c r="G1043" s="63">
        <v>-750</v>
      </c>
      <c r="H1043" s="63"/>
      <c r="N1043" s="39"/>
      <c r="R1043" s="39"/>
      <c r="S1043" s="39"/>
      <c r="T1043" s="13"/>
      <c r="U1043" s="13"/>
      <c r="V1043" s="13"/>
      <c r="X1043" s="91"/>
      <c r="Y1043" s="13"/>
      <c r="Z1043" s="13"/>
      <c r="AA1043" s="13"/>
      <c r="AB1043" s="13"/>
      <c r="AC1043" s="13"/>
      <c r="AD1043" s="13"/>
      <c r="AE1043" s="13"/>
      <c r="AF1043" s="13"/>
      <c r="AG1043" s="13"/>
      <c r="AH1043" s="13"/>
      <c r="AI1043" s="13"/>
      <c r="AJ1043" s="13"/>
      <c r="AL1043" s="13"/>
      <c r="AN1043" s="13"/>
      <c r="AO1043" s="13"/>
      <c r="AP1043" s="13"/>
      <c r="AQ1043" s="13"/>
    </row>
    <row r="1044" spans="1:43" ht="12" customHeight="1" x14ac:dyDescent="0.25">
      <c r="A1044" s="48">
        <v>2280</v>
      </c>
      <c r="B1044" s="48" t="s">
        <v>9203</v>
      </c>
      <c r="C1044" s="48" t="s">
        <v>9204</v>
      </c>
      <c r="D1044" s="48" t="s">
        <v>1642</v>
      </c>
      <c r="E1044" s="62">
        <v>37.622</v>
      </c>
      <c r="F1044" s="62">
        <v>26.059699999999999</v>
      </c>
      <c r="G1044" s="63">
        <v>-750</v>
      </c>
      <c r="H1044" s="63"/>
      <c r="R1044" s="39"/>
      <c r="S1044" s="39"/>
      <c r="T1044" s="13"/>
      <c r="U1044" s="13"/>
      <c r="V1044" s="13"/>
      <c r="Y1044" s="13"/>
      <c r="Z1044" s="13"/>
      <c r="AA1044" s="13"/>
      <c r="AB1044" s="13"/>
      <c r="AC1044" s="13"/>
      <c r="AD1044" s="13"/>
      <c r="AE1044" s="13"/>
      <c r="AF1044" s="13"/>
      <c r="AG1044" s="13"/>
      <c r="AH1044" s="13"/>
      <c r="AI1044" s="13"/>
      <c r="AJ1044" s="13"/>
      <c r="AL1044" s="13"/>
      <c r="AN1044" s="13"/>
      <c r="AO1044" s="13"/>
      <c r="AP1044" s="13"/>
      <c r="AQ1044" s="13"/>
    </row>
    <row r="1045" spans="1:43" ht="12" customHeight="1" x14ac:dyDescent="0.25">
      <c r="A1045" s="48">
        <v>2282</v>
      </c>
      <c r="B1045" s="48" t="s">
        <v>9205</v>
      </c>
      <c r="C1045" s="48" t="s">
        <v>1709</v>
      </c>
      <c r="D1045" s="48" t="s">
        <v>1642</v>
      </c>
      <c r="E1045" s="62">
        <v>37.630600000000001</v>
      </c>
      <c r="F1045" s="62">
        <v>26.177399999999999</v>
      </c>
      <c r="G1045" s="63">
        <v>-750</v>
      </c>
      <c r="H1045" s="63"/>
      <c r="R1045" s="39"/>
      <c r="S1045" s="39"/>
      <c r="T1045" s="13"/>
      <c r="U1045" s="13"/>
      <c r="V1045" s="13"/>
      <c r="Y1045" s="13"/>
      <c r="Z1045" s="13"/>
      <c r="AA1045" s="13"/>
      <c r="AB1045" s="13"/>
      <c r="AC1045" s="13"/>
      <c r="AD1045" s="13"/>
      <c r="AE1045" s="13"/>
      <c r="AF1045" s="13"/>
      <c r="AG1045" s="13"/>
      <c r="AH1045" s="13"/>
      <c r="AI1045" s="13"/>
      <c r="AJ1045" s="13"/>
      <c r="AL1045" s="13"/>
      <c r="AN1045" s="13"/>
      <c r="AO1045" s="13"/>
      <c r="AP1045" s="13"/>
      <c r="AQ1045" s="13"/>
    </row>
    <row r="1046" spans="1:43" ht="12" customHeight="1" x14ac:dyDescent="0.25">
      <c r="A1046" s="48">
        <v>2284</v>
      </c>
      <c r="B1046" s="48" t="s">
        <v>9206</v>
      </c>
      <c r="C1046" s="48" t="s">
        <v>9207</v>
      </c>
      <c r="D1046" s="48" t="s">
        <v>1642</v>
      </c>
      <c r="E1046" s="62">
        <v>37.619999999999997</v>
      </c>
      <c r="F1046" s="62">
        <v>26.3</v>
      </c>
      <c r="G1046" s="63">
        <v>-750</v>
      </c>
      <c r="H1046" s="63"/>
      <c r="N1046" s="38"/>
      <c r="Q1046" s="38"/>
      <c r="R1046" s="39"/>
      <c r="S1046" s="39"/>
      <c r="T1046" s="13"/>
      <c r="U1046" s="13"/>
      <c r="V1046" s="13"/>
      <c r="Y1046" s="13"/>
      <c r="Z1046" s="13"/>
      <c r="AA1046" s="13"/>
      <c r="AB1046" s="13"/>
      <c r="AC1046" s="13"/>
      <c r="AD1046" s="13"/>
      <c r="AE1046" s="13"/>
      <c r="AF1046" s="13"/>
      <c r="AG1046" s="13"/>
      <c r="AH1046" s="13"/>
      <c r="AI1046" s="13"/>
      <c r="AJ1046" s="13"/>
      <c r="AL1046" s="13"/>
      <c r="AN1046" s="13"/>
      <c r="AO1046" s="13"/>
      <c r="AP1046" s="13"/>
      <c r="AQ1046" s="13"/>
    </row>
    <row r="1047" spans="1:43" ht="12" customHeight="1" x14ac:dyDescent="0.25">
      <c r="A1047" s="48">
        <v>2288</v>
      </c>
      <c r="B1047" s="48" t="s">
        <v>9208</v>
      </c>
      <c r="C1047" s="48" t="s">
        <v>9209</v>
      </c>
      <c r="D1047" s="48" t="s">
        <v>1642</v>
      </c>
      <c r="E1047" s="62">
        <v>37.286299999999997</v>
      </c>
      <c r="F1047" s="62">
        <v>26.775500000000001</v>
      </c>
      <c r="G1047" s="63">
        <v>-750</v>
      </c>
      <c r="H1047" s="63"/>
      <c r="N1047" s="38"/>
      <c r="R1047" s="39"/>
      <c r="S1047" s="39"/>
      <c r="T1047" s="13"/>
      <c r="U1047" s="13"/>
      <c r="V1047" s="13"/>
      <c r="Y1047" s="13"/>
      <c r="Z1047" s="13"/>
      <c r="AA1047" s="13"/>
      <c r="AB1047" s="13"/>
      <c r="AC1047" s="13"/>
      <c r="AD1047" s="13"/>
      <c r="AE1047" s="13"/>
      <c r="AF1047" s="13"/>
      <c r="AG1047" s="13"/>
      <c r="AH1047" s="13"/>
      <c r="AI1047" s="13"/>
      <c r="AJ1047" s="13"/>
      <c r="AL1047" s="13"/>
      <c r="AN1047" s="13"/>
      <c r="AO1047" s="13"/>
      <c r="AP1047" s="13"/>
      <c r="AQ1047" s="13"/>
    </row>
    <row r="1048" spans="1:43" ht="12" customHeight="1" x14ac:dyDescent="0.25">
      <c r="A1048" s="48">
        <v>2290</v>
      </c>
      <c r="B1048" s="48" t="s">
        <v>5511</v>
      </c>
      <c r="C1048" s="48" t="s">
        <v>1723</v>
      </c>
      <c r="D1048" s="48" t="s">
        <v>1642</v>
      </c>
      <c r="E1048" s="62">
        <v>37.181399999999996</v>
      </c>
      <c r="F1048" s="62">
        <v>26.8004</v>
      </c>
      <c r="G1048" s="63">
        <v>-750</v>
      </c>
      <c r="H1048" s="63"/>
      <c r="S1048" s="39"/>
      <c r="T1048" s="13"/>
      <c r="U1048" s="13"/>
      <c r="V1048" s="13"/>
      <c r="Y1048" s="13"/>
      <c r="Z1048" s="13"/>
      <c r="AA1048" s="13"/>
      <c r="AB1048" s="13"/>
      <c r="AC1048" s="13"/>
      <c r="AD1048" s="13"/>
      <c r="AE1048" s="13"/>
      <c r="AF1048" s="13"/>
      <c r="AG1048" s="13"/>
      <c r="AH1048" s="13"/>
      <c r="AI1048" s="13"/>
      <c r="AJ1048" s="13"/>
      <c r="AL1048" s="13"/>
      <c r="AN1048" s="13"/>
      <c r="AO1048" s="13"/>
      <c r="AP1048" s="13"/>
      <c r="AQ1048" s="13"/>
    </row>
    <row r="1049" spans="1:43" ht="12" customHeight="1" x14ac:dyDescent="0.25">
      <c r="A1049" s="48">
        <v>2291</v>
      </c>
      <c r="B1049" s="48" t="s">
        <v>9210</v>
      </c>
      <c r="C1049" s="48" t="s">
        <v>9211</v>
      </c>
      <c r="D1049" s="48" t="s">
        <v>1642</v>
      </c>
      <c r="E1049" s="62">
        <v>37.158000000000001</v>
      </c>
      <c r="F1049" s="62">
        <v>26.854700000000001</v>
      </c>
      <c r="G1049" s="63">
        <v>-750</v>
      </c>
      <c r="H1049" s="63"/>
      <c r="N1049" s="38"/>
      <c r="S1049" s="39"/>
      <c r="T1049" s="13"/>
      <c r="U1049" s="13"/>
      <c r="V1049" s="13"/>
      <c r="Y1049" s="13"/>
      <c r="Z1049" s="13"/>
      <c r="AA1049" s="13"/>
      <c r="AB1049" s="13"/>
      <c r="AC1049" s="13"/>
      <c r="AD1049" s="13"/>
      <c r="AE1049" s="13"/>
      <c r="AF1049" s="13"/>
      <c r="AG1049" s="13"/>
      <c r="AH1049" s="13"/>
      <c r="AI1049" s="13"/>
      <c r="AJ1049" s="13"/>
      <c r="AL1049" s="13"/>
      <c r="AN1049" s="13"/>
      <c r="AO1049" s="13"/>
      <c r="AP1049" s="13"/>
      <c r="AQ1049" s="13"/>
    </row>
    <row r="1050" spans="1:43" ht="12" customHeight="1" x14ac:dyDescent="0.25">
      <c r="A1050" s="48">
        <v>2303</v>
      </c>
      <c r="B1050" s="48" t="s">
        <v>9212</v>
      </c>
      <c r="C1050" s="48" t="s">
        <v>9213</v>
      </c>
      <c r="D1050" s="48" t="s">
        <v>1642</v>
      </c>
      <c r="E1050" s="62">
        <v>36.777700000000003</v>
      </c>
      <c r="F1050" s="62">
        <v>27.137899999999998</v>
      </c>
      <c r="G1050" s="63">
        <v>-750</v>
      </c>
      <c r="H1050" s="63"/>
      <c r="S1050" s="39"/>
      <c r="T1050" s="13"/>
      <c r="U1050" s="13"/>
      <c r="V1050" s="13"/>
      <c r="Y1050" s="13"/>
      <c r="Z1050" s="13"/>
      <c r="AA1050" s="13"/>
      <c r="AB1050" s="13"/>
      <c r="AC1050" s="13"/>
      <c r="AD1050" s="13"/>
      <c r="AE1050" s="13"/>
      <c r="AF1050" s="13"/>
      <c r="AG1050" s="13"/>
      <c r="AH1050" s="13"/>
      <c r="AI1050" s="13"/>
      <c r="AJ1050" s="13"/>
      <c r="AL1050" s="13"/>
      <c r="AN1050" s="13"/>
      <c r="AO1050" s="13"/>
      <c r="AP1050" s="13"/>
      <c r="AQ1050" s="13"/>
    </row>
    <row r="1051" spans="1:43" ht="12" customHeight="1" x14ac:dyDescent="0.25">
      <c r="A1051" s="48">
        <v>2304</v>
      </c>
      <c r="B1051" s="48" t="s">
        <v>9214</v>
      </c>
      <c r="C1051" s="48" t="s">
        <v>9215</v>
      </c>
      <c r="D1051" s="48" t="s">
        <v>1642</v>
      </c>
      <c r="E1051" s="62">
        <v>36.736600000000003</v>
      </c>
      <c r="F1051" s="62">
        <v>26.9696</v>
      </c>
      <c r="G1051" s="63">
        <v>-750</v>
      </c>
      <c r="H1051" s="63"/>
      <c r="N1051" s="38"/>
      <c r="S1051" s="39"/>
      <c r="T1051" s="13"/>
      <c r="U1051" s="13"/>
      <c r="V1051" s="13"/>
      <c r="Y1051" s="13"/>
      <c r="Z1051" s="13"/>
      <c r="AA1051" s="13"/>
      <c r="AB1051" s="13"/>
      <c r="AC1051" s="13"/>
      <c r="AD1051" s="13"/>
      <c r="AE1051" s="13"/>
      <c r="AF1051" s="13"/>
      <c r="AG1051" s="13"/>
      <c r="AH1051" s="13"/>
      <c r="AI1051" s="13"/>
      <c r="AJ1051" s="13"/>
      <c r="AL1051" s="13"/>
      <c r="AN1051" s="13"/>
      <c r="AO1051" s="13"/>
      <c r="AP1051" s="13"/>
      <c r="AQ1051" s="13"/>
    </row>
    <row r="1052" spans="1:43" ht="12" customHeight="1" x14ac:dyDescent="0.25">
      <c r="A1052" s="48">
        <v>2306</v>
      </c>
      <c r="B1052" s="48" t="s">
        <v>5521</v>
      </c>
      <c r="C1052" s="48" t="s">
        <v>1736</v>
      </c>
      <c r="D1052" s="48" t="s">
        <v>1642</v>
      </c>
      <c r="E1052" s="62">
        <v>36.606299999999997</v>
      </c>
      <c r="F1052" s="62">
        <v>27.1309</v>
      </c>
      <c r="G1052" s="63">
        <v>-750</v>
      </c>
      <c r="H1052" s="63"/>
      <c r="N1052" s="38"/>
      <c r="R1052" s="39"/>
      <c r="S1052" s="39"/>
      <c r="T1052" s="13"/>
      <c r="U1052" s="13"/>
      <c r="V1052" s="13"/>
      <c r="Y1052" s="13"/>
      <c r="Z1052" s="13"/>
      <c r="AA1052" s="13"/>
      <c r="AB1052" s="13"/>
      <c r="AC1052" s="13"/>
      <c r="AD1052" s="13"/>
      <c r="AE1052" s="13"/>
      <c r="AF1052" s="13"/>
      <c r="AG1052" s="13"/>
      <c r="AH1052" s="13"/>
      <c r="AI1052" s="13"/>
      <c r="AJ1052" s="13"/>
      <c r="AL1052" s="13"/>
      <c r="AN1052" s="13"/>
      <c r="AO1052" s="13"/>
      <c r="AP1052" s="13"/>
      <c r="AQ1052" s="13"/>
    </row>
    <row r="1053" spans="1:43" ht="12" customHeight="1" x14ac:dyDescent="0.25">
      <c r="A1053" s="48">
        <v>2307</v>
      </c>
      <c r="B1053" s="48" t="s">
        <v>9216</v>
      </c>
      <c r="C1053" s="48" t="s">
        <v>9217</v>
      </c>
      <c r="D1053" s="48" t="s">
        <v>1642</v>
      </c>
      <c r="E1053" s="62">
        <v>36.618299999999998</v>
      </c>
      <c r="F1053" s="62">
        <v>27.179500000000001</v>
      </c>
      <c r="G1053" s="63">
        <v>-750</v>
      </c>
      <c r="H1053" s="63"/>
      <c r="N1053" s="38"/>
      <c r="O1053" s="38"/>
      <c r="P1053" s="38"/>
      <c r="R1053" s="39"/>
      <c r="S1053" s="39"/>
      <c r="T1053" s="13"/>
      <c r="U1053" s="13"/>
      <c r="V1053" s="13"/>
      <c r="Y1053" s="13"/>
      <c r="Z1053" s="13"/>
      <c r="AA1053" s="13"/>
      <c r="AB1053" s="13"/>
      <c r="AC1053" s="13"/>
      <c r="AD1053" s="13"/>
      <c r="AE1053" s="13"/>
      <c r="AF1053" s="13"/>
      <c r="AG1053" s="13"/>
      <c r="AH1053" s="13"/>
      <c r="AI1053" s="13"/>
      <c r="AJ1053" s="13"/>
      <c r="AL1053" s="13"/>
      <c r="AN1053" s="13"/>
      <c r="AO1053" s="13"/>
      <c r="AP1053" s="13"/>
      <c r="AQ1053" s="13"/>
    </row>
    <row r="1054" spans="1:43" ht="12" customHeight="1" x14ac:dyDescent="0.25">
      <c r="A1054" s="48">
        <v>2312</v>
      </c>
      <c r="B1054" s="48" t="s">
        <v>5732</v>
      </c>
      <c r="C1054" s="48" t="s">
        <v>9218</v>
      </c>
      <c r="D1054" s="48" t="s">
        <v>1642</v>
      </c>
      <c r="E1054" s="62">
        <v>36.6128</v>
      </c>
      <c r="F1054" s="62">
        <v>27.837399999999999</v>
      </c>
      <c r="G1054" s="63">
        <v>-750</v>
      </c>
      <c r="H1054" s="63"/>
      <c r="N1054" s="38"/>
      <c r="O1054" s="38"/>
      <c r="P1054" s="38"/>
      <c r="R1054" s="39"/>
      <c r="S1054" s="39"/>
      <c r="T1054" s="13"/>
      <c r="U1054" s="13"/>
      <c r="V1054" s="13"/>
      <c r="Y1054" s="13"/>
      <c r="Z1054" s="13"/>
      <c r="AA1054" s="13"/>
      <c r="AB1054" s="13"/>
      <c r="AC1054" s="13"/>
      <c r="AD1054" s="13"/>
      <c r="AE1054" s="13"/>
      <c r="AF1054" s="13"/>
      <c r="AG1054" s="13"/>
      <c r="AH1054" s="13"/>
      <c r="AI1054" s="13"/>
      <c r="AJ1054" s="13"/>
      <c r="AL1054" s="13"/>
      <c r="AN1054" s="13"/>
      <c r="AO1054" s="13"/>
      <c r="AP1054" s="13"/>
      <c r="AQ1054" s="13"/>
    </row>
    <row r="1055" spans="1:43" ht="12" customHeight="1" x14ac:dyDescent="0.25">
      <c r="A1055" s="48">
        <v>2342</v>
      </c>
      <c r="B1055" s="48" t="s">
        <v>5531</v>
      </c>
      <c r="C1055" s="48" t="s">
        <v>1748</v>
      </c>
      <c r="D1055" s="48" t="s">
        <v>1642</v>
      </c>
      <c r="E1055" s="62">
        <v>36.336399999999998</v>
      </c>
      <c r="F1055" s="62">
        <v>27.921399999999998</v>
      </c>
      <c r="G1055" s="63">
        <v>-750</v>
      </c>
      <c r="H1055" s="63"/>
      <c r="R1055" s="39"/>
      <c r="S1055" s="39"/>
      <c r="T1055" s="13"/>
      <c r="U1055" s="13"/>
      <c r="V1055" s="13"/>
      <c r="Y1055" s="13"/>
      <c r="Z1055" s="13"/>
      <c r="AA1055" s="13"/>
      <c r="AB1055" s="13"/>
      <c r="AC1055" s="13"/>
      <c r="AD1055" s="13"/>
      <c r="AE1055" s="13"/>
      <c r="AF1055" s="13"/>
      <c r="AG1055" s="13"/>
      <c r="AH1055" s="13"/>
      <c r="AI1055" s="13"/>
      <c r="AJ1055" s="13"/>
      <c r="AL1055" s="13"/>
      <c r="AN1055" s="13"/>
      <c r="AO1055" s="13"/>
      <c r="AP1055" s="13"/>
      <c r="AQ1055" s="13"/>
    </row>
    <row r="1056" spans="1:43" ht="12" customHeight="1" x14ac:dyDescent="0.25">
      <c r="A1056" s="48">
        <v>2344</v>
      </c>
      <c r="B1056" s="48" t="s">
        <v>9219</v>
      </c>
      <c r="C1056" s="48" t="s">
        <v>9220</v>
      </c>
      <c r="D1056" s="48" t="s">
        <v>1642</v>
      </c>
      <c r="E1056" s="62">
        <v>36.375</v>
      </c>
      <c r="F1056" s="62">
        <v>28.0307</v>
      </c>
      <c r="G1056" s="63">
        <v>-750</v>
      </c>
      <c r="H1056" s="63"/>
      <c r="N1056" s="38"/>
      <c r="R1056" s="39"/>
      <c r="S1056" s="39"/>
      <c r="T1056" s="13"/>
      <c r="U1056" s="13"/>
      <c r="V1056" s="13"/>
      <c r="Y1056" s="13"/>
      <c r="Z1056" s="13"/>
      <c r="AA1056" s="13"/>
      <c r="AB1056" s="13"/>
      <c r="AC1056" s="13"/>
      <c r="AD1056" s="13"/>
      <c r="AE1056" s="13"/>
      <c r="AF1056" s="13"/>
      <c r="AG1056" s="13"/>
      <c r="AH1056" s="13"/>
      <c r="AI1056" s="13"/>
      <c r="AJ1056" s="13"/>
      <c r="AL1056" s="13"/>
      <c r="AN1056" s="13"/>
      <c r="AO1056" s="13"/>
      <c r="AP1056" s="13"/>
      <c r="AQ1056" s="13"/>
    </row>
    <row r="1057" spans="1:43" ht="12" customHeight="1" x14ac:dyDescent="0.25">
      <c r="A1057" s="48">
        <v>2370</v>
      </c>
      <c r="B1057" s="48" t="s">
        <v>9221</v>
      </c>
      <c r="C1057" s="48" t="s">
        <v>9222</v>
      </c>
      <c r="D1057" s="48" t="s">
        <v>1297</v>
      </c>
      <c r="E1057" s="62">
        <v>40.233600000000003</v>
      </c>
      <c r="F1057" s="62">
        <v>25.898399999999999</v>
      </c>
      <c r="G1057" s="63">
        <v>-750</v>
      </c>
      <c r="H1057" s="63"/>
      <c r="I1057" s="13" t="s">
        <v>54</v>
      </c>
      <c r="N1057" s="38"/>
      <c r="R1057" s="39"/>
      <c r="S1057" s="39"/>
      <c r="T1057" s="13"/>
      <c r="U1057" s="13"/>
      <c r="V1057" s="13"/>
      <c r="Y1057" s="13"/>
      <c r="Z1057" s="13"/>
      <c r="AA1057" s="13"/>
      <c r="AB1057" s="13"/>
      <c r="AC1057" s="13"/>
      <c r="AD1057" s="13"/>
      <c r="AE1057" s="13"/>
      <c r="AF1057" s="13"/>
      <c r="AG1057" s="13"/>
      <c r="AH1057" s="13"/>
      <c r="AI1057" s="13"/>
      <c r="AJ1057" s="13"/>
      <c r="AL1057" s="13"/>
      <c r="AN1057" s="13"/>
      <c r="AO1057" s="13"/>
      <c r="AP1057" s="13"/>
      <c r="AQ1057" s="13"/>
    </row>
    <row r="1058" spans="1:43" ht="12" customHeight="1" x14ac:dyDescent="0.25">
      <c r="A1058" s="48">
        <v>2376</v>
      </c>
      <c r="B1058" s="48" t="s">
        <v>9223</v>
      </c>
      <c r="C1058" s="48" t="s">
        <v>9224</v>
      </c>
      <c r="D1058" s="48" t="s">
        <v>1297</v>
      </c>
      <c r="E1058" s="62">
        <v>40.229900000000001</v>
      </c>
      <c r="F1058" s="62">
        <v>26.427</v>
      </c>
      <c r="G1058" s="63">
        <v>-750</v>
      </c>
      <c r="H1058" s="63"/>
      <c r="N1058" s="38"/>
      <c r="R1058" s="39"/>
      <c r="S1058" s="39"/>
      <c r="T1058" s="13"/>
      <c r="U1058" s="13"/>
      <c r="V1058" s="13"/>
      <c r="Y1058" s="13"/>
      <c r="Z1058" s="13"/>
      <c r="AA1058" s="13"/>
      <c r="AB1058" s="13"/>
      <c r="AC1058" s="13"/>
      <c r="AD1058" s="13"/>
      <c r="AE1058" s="13"/>
      <c r="AF1058" s="13"/>
      <c r="AG1058" s="13"/>
      <c r="AH1058" s="13"/>
      <c r="AI1058" s="13"/>
      <c r="AJ1058" s="13"/>
      <c r="AL1058" s="13"/>
      <c r="AN1058" s="13"/>
      <c r="AO1058" s="13"/>
      <c r="AP1058" s="13"/>
      <c r="AQ1058" s="13"/>
    </row>
    <row r="1059" spans="1:43" ht="12" customHeight="1" x14ac:dyDescent="0.25">
      <c r="A1059" s="48">
        <v>2378</v>
      </c>
      <c r="B1059" s="48" t="s">
        <v>9225</v>
      </c>
      <c r="C1059" s="48" t="s">
        <v>9226</v>
      </c>
      <c r="D1059" s="48" t="s">
        <v>1297</v>
      </c>
      <c r="E1059" s="62">
        <v>40.363900000000001</v>
      </c>
      <c r="F1059" s="62">
        <v>26.6341</v>
      </c>
      <c r="G1059" s="63">
        <v>-750</v>
      </c>
      <c r="H1059" s="63" t="s">
        <v>39</v>
      </c>
      <c r="N1059" s="38"/>
      <c r="R1059" s="39"/>
      <c r="S1059" s="39"/>
      <c r="T1059" s="13"/>
      <c r="U1059" s="13"/>
      <c r="V1059" s="13"/>
      <c r="Y1059" s="13"/>
      <c r="Z1059" s="13"/>
      <c r="AA1059" s="13"/>
      <c r="AB1059" s="13"/>
      <c r="AC1059" s="13"/>
      <c r="AD1059" s="13"/>
      <c r="AE1059" s="13"/>
      <c r="AF1059" s="13"/>
      <c r="AG1059" s="13"/>
      <c r="AH1059" s="13"/>
      <c r="AI1059" s="13"/>
      <c r="AJ1059" s="13"/>
      <c r="AL1059" s="13"/>
      <c r="AN1059" s="13"/>
      <c r="AO1059" s="13"/>
      <c r="AP1059" s="13"/>
      <c r="AQ1059" s="13"/>
    </row>
    <row r="1060" spans="1:43" ht="12" customHeight="1" x14ac:dyDescent="0.25">
      <c r="A1060" s="48">
        <v>2389</v>
      </c>
      <c r="B1060" s="48" t="s">
        <v>9227</v>
      </c>
      <c r="C1060" s="48" t="s">
        <v>9228</v>
      </c>
      <c r="D1060" s="48" t="s">
        <v>1297</v>
      </c>
      <c r="E1060" s="62">
        <v>40.977978</v>
      </c>
      <c r="F1060" s="62">
        <v>27.562311000000001</v>
      </c>
      <c r="G1060" s="63">
        <v>-750</v>
      </c>
      <c r="H1060" s="63"/>
      <c r="N1060" s="38"/>
      <c r="R1060" s="39"/>
      <c r="S1060" s="39"/>
      <c r="T1060" s="13"/>
      <c r="U1060" s="13"/>
      <c r="V1060" s="13"/>
      <c r="Y1060" s="13"/>
      <c r="Z1060" s="13"/>
      <c r="AA1060" s="13"/>
      <c r="AB1060" s="13"/>
      <c r="AC1060" s="13"/>
      <c r="AD1060" s="13"/>
      <c r="AE1060" s="13"/>
      <c r="AF1060" s="13"/>
      <c r="AG1060" s="13"/>
      <c r="AH1060" s="13"/>
      <c r="AI1060" s="13"/>
      <c r="AJ1060" s="13"/>
      <c r="AL1060" s="13"/>
      <c r="AN1060" s="13"/>
      <c r="AO1060" s="13"/>
      <c r="AP1060" s="13"/>
      <c r="AQ1060" s="13"/>
    </row>
    <row r="1061" spans="1:43" ht="12" customHeight="1" x14ac:dyDescent="0.25">
      <c r="A1061" s="48">
        <v>2436</v>
      </c>
      <c r="B1061" s="48" t="s">
        <v>9229</v>
      </c>
      <c r="C1061" s="48" t="s">
        <v>9230</v>
      </c>
      <c r="D1061" s="48" t="s">
        <v>2008</v>
      </c>
      <c r="E1061" s="62">
        <v>41.234400000000001</v>
      </c>
      <c r="F1061" s="62">
        <v>29.114599999999999</v>
      </c>
      <c r="G1061" s="63">
        <v>-750</v>
      </c>
      <c r="H1061" s="63"/>
      <c r="N1061" s="38"/>
      <c r="R1061" s="39"/>
      <c r="S1061" s="39"/>
      <c r="T1061" s="13"/>
      <c r="U1061" s="13"/>
      <c r="V1061" s="13"/>
      <c r="Y1061" s="13"/>
      <c r="Z1061" s="13"/>
      <c r="AA1061" s="13"/>
      <c r="AB1061" s="13"/>
      <c r="AC1061" s="13"/>
      <c r="AD1061" s="13"/>
      <c r="AE1061" s="13"/>
      <c r="AF1061" s="13"/>
      <c r="AG1061" s="13"/>
      <c r="AH1061" s="13"/>
      <c r="AI1061" s="13"/>
      <c r="AJ1061" s="13"/>
      <c r="AL1061" s="13"/>
      <c r="AN1061" s="13"/>
      <c r="AO1061" s="13"/>
      <c r="AP1061" s="13"/>
      <c r="AQ1061" s="13"/>
    </row>
    <row r="1062" spans="1:43" ht="12" customHeight="1" x14ac:dyDescent="0.25">
      <c r="A1062" s="48">
        <v>2521</v>
      </c>
      <c r="B1062" s="48" t="s">
        <v>9231</v>
      </c>
      <c r="C1062" s="48" t="s">
        <v>9232</v>
      </c>
      <c r="D1062" s="48" t="s">
        <v>2036</v>
      </c>
      <c r="E1062" s="62">
        <v>45.255800000000001</v>
      </c>
      <c r="F1062" s="62">
        <v>30.2059</v>
      </c>
      <c r="G1062" s="63">
        <v>-750</v>
      </c>
      <c r="H1062" s="63"/>
      <c r="N1062" s="38"/>
      <c r="R1062" s="39"/>
      <c r="S1062" s="39"/>
      <c r="T1062" s="13"/>
      <c r="U1062" s="13"/>
      <c r="V1062" s="13"/>
      <c r="Y1062" s="13"/>
      <c r="Z1062" s="13"/>
      <c r="AA1062" s="13"/>
      <c r="AB1062" s="13"/>
      <c r="AC1062" s="13"/>
      <c r="AD1062" s="13"/>
      <c r="AE1062" s="13"/>
      <c r="AF1062" s="13"/>
      <c r="AG1062" s="13"/>
      <c r="AH1062" s="13"/>
      <c r="AI1062" s="13"/>
      <c r="AJ1062" s="13"/>
      <c r="AL1062" s="13"/>
      <c r="AN1062" s="13"/>
      <c r="AO1062" s="13"/>
      <c r="AP1062" s="13"/>
      <c r="AQ1062" s="13"/>
    </row>
    <row r="1063" spans="1:43" ht="12" customHeight="1" x14ac:dyDescent="0.25">
      <c r="A1063" s="48">
        <v>2551.1999999999998</v>
      </c>
      <c r="C1063" s="48" t="s">
        <v>9233</v>
      </c>
      <c r="D1063" s="48" t="s">
        <v>2036</v>
      </c>
      <c r="E1063" s="62">
        <v>46.901000000000003</v>
      </c>
      <c r="F1063" s="62">
        <v>31.986999999999998</v>
      </c>
      <c r="G1063" s="63">
        <v>-750</v>
      </c>
      <c r="H1063" s="63"/>
      <c r="N1063" s="38"/>
      <c r="S1063" s="39"/>
      <c r="T1063" s="13"/>
      <c r="U1063" s="13"/>
      <c r="V1063" s="13"/>
      <c r="Y1063" s="13"/>
      <c r="Z1063" s="13"/>
      <c r="AA1063" s="13"/>
      <c r="AB1063" s="13"/>
      <c r="AC1063" s="13"/>
      <c r="AD1063" s="13"/>
      <c r="AE1063" s="13"/>
      <c r="AF1063" s="13"/>
      <c r="AG1063" s="13"/>
      <c r="AH1063" s="13"/>
      <c r="AI1063" s="13"/>
      <c r="AJ1063" s="13"/>
      <c r="AL1063" s="13"/>
      <c r="AN1063" s="13"/>
      <c r="AO1063" s="13"/>
      <c r="AP1063" s="13"/>
      <c r="AQ1063" s="13"/>
    </row>
    <row r="1064" spans="1:43" ht="12" customHeight="1" x14ac:dyDescent="0.25">
      <c r="A1064" s="48">
        <v>2552</v>
      </c>
      <c r="C1064" s="48" t="s">
        <v>9234</v>
      </c>
      <c r="D1064" s="48" t="s">
        <v>2036</v>
      </c>
      <c r="E1064" s="62">
        <v>46.627000000000002</v>
      </c>
      <c r="F1064" s="62">
        <v>32.020000000000003</v>
      </c>
      <c r="G1064" s="63">
        <v>-750</v>
      </c>
      <c r="H1064" s="63"/>
      <c r="R1064" s="39"/>
      <c r="S1064" s="39"/>
      <c r="T1064" s="13"/>
      <c r="U1064" s="13"/>
      <c r="V1064" s="13"/>
      <c r="Y1064" s="13"/>
      <c r="Z1064" s="13"/>
      <c r="AA1064" s="13"/>
      <c r="AB1064" s="13"/>
      <c r="AC1064" s="13"/>
      <c r="AD1064" s="13"/>
      <c r="AE1064" s="13"/>
      <c r="AF1064" s="13"/>
      <c r="AG1064" s="13"/>
      <c r="AH1064" s="13"/>
      <c r="AI1064" s="13"/>
      <c r="AJ1064" s="13"/>
      <c r="AL1064" s="13"/>
      <c r="AN1064" s="13"/>
      <c r="AO1064" s="13"/>
      <c r="AP1064" s="13"/>
      <c r="AQ1064" s="13"/>
    </row>
    <row r="1065" spans="1:43" ht="12" customHeight="1" x14ac:dyDescent="0.25">
      <c r="A1065" s="48">
        <v>2554</v>
      </c>
      <c r="C1065" s="48" t="s">
        <v>9235</v>
      </c>
      <c r="D1065" s="48" t="s">
        <v>2036</v>
      </c>
      <c r="E1065" s="62">
        <v>46.609699999999997</v>
      </c>
      <c r="F1065" s="62">
        <v>32.103499999999997</v>
      </c>
      <c r="G1065" s="63">
        <v>-750</v>
      </c>
      <c r="H1065" s="63"/>
      <c r="R1065" s="39"/>
      <c r="S1065" s="39"/>
      <c r="T1065" s="13"/>
      <c r="U1065" s="13"/>
      <c r="V1065" s="13"/>
      <c r="Y1065" s="13"/>
      <c r="Z1065" s="13"/>
      <c r="AA1065" s="13"/>
      <c r="AB1065" s="13"/>
      <c r="AC1065" s="13"/>
      <c r="AD1065" s="13"/>
      <c r="AE1065" s="13"/>
      <c r="AF1065" s="13"/>
      <c r="AG1065" s="13"/>
      <c r="AH1065" s="13"/>
      <c r="AI1065" s="13"/>
      <c r="AJ1065" s="13"/>
      <c r="AL1065" s="13"/>
      <c r="AN1065" s="13"/>
      <c r="AO1065" s="13"/>
      <c r="AP1065" s="13"/>
      <c r="AQ1065" s="13"/>
    </row>
    <row r="1066" spans="1:43" ht="12" customHeight="1" x14ac:dyDescent="0.25">
      <c r="A1066" s="48">
        <v>2558</v>
      </c>
      <c r="C1066" s="48" t="s">
        <v>9236</v>
      </c>
      <c r="D1066" s="48" t="s">
        <v>2036</v>
      </c>
      <c r="E1066" s="62">
        <v>46.435299999999998</v>
      </c>
      <c r="F1066" s="62">
        <v>32.03</v>
      </c>
      <c r="G1066" s="63">
        <v>-750</v>
      </c>
      <c r="H1066" s="63"/>
      <c r="N1066" s="38"/>
      <c r="O1066" s="38"/>
      <c r="P1066" s="38"/>
      <c r="R1066" s="39"/>
      <c r="S1066" s="39"/>
      <c r="T1066" s="13"/>
      <c r="U1066" s="13"/>
      <c r="V1066" s="13"/>
      <c r="Y1066" s="13"/>
      <c r="Z1066" s="13"/>
      <c r="AA1066" s="13"/>
      <c r="AB1066" s="13"/>
      <c r="AC1066" s="13"/>
      <c r="AD1066" s="13"/>
      <c r="AE1066" s="13"/>
      <c r="AF1066" s="13"/>
      <c r="AG1066" s="13"/>
      <c r="AH1066" s="13"/>
      <c r="AI1066" s="13"/>
      <c r="AJ1066" s="13"/>
      <c r="AL1066" s="13"/>
      <c r="AN1066" s="13"/>
      <c r="AO1066" s="13"/>
      <c r="AP1066" s="13"/>
      <c r="AQ1066" s="13"/>
    </row>
    <row r="1067" spans="1:43" ht="12" customHeight="1" x14ac:dyDescent="0.25">
      <c r="A1067" s="48">
        <v>2626</v>
      </c>
      <c r="B1067" s="48" t="s">
        <v>9237</v>
      </c>
      <c r="C1067" s="48" t="s">
        <v>9238</v>
      </c>
      <c r="D1067" s="48" t="s">
        <v>2036</v>
      </c>
      <c r="E1067" s="62">
        <v>46.91</v>
      </c>
      <c r="F1067" s="62">
        <v>37.270000000000003</v>
      </c>
      <c r="G1067" s="63">
        <v>-750</v>
      </c>
      <c r="H1067" s="63"/>
      <c r="R1067" s="39"/>
      <c r="S1067" s="39"/>
      <c r="T1067" s="13"/>
      <c r="U1067" s="13"/>
      <c r="V1067" s="13"/>
      <c r="Y1067" s="13"/>
      <c r="Z1067" s="13"/>
      <c r="AA1067" s="13"/>
      <c r="AB1067" s="13"/>
      <c r="AC1067" s="13"/>
      <c r="AD1067" s="13"/>
      <c r="AE1067" s="13"/>
      <c r="AF1067" s="13"/>
      <c r="AG1067" s="13"/>
      <c r="AH1067" s="13"/>
      <c r="AI1067" s="13"/>
      <c r="AJ1067" s="13"/>
      <c r="AL1067" s="13"/>
      <c r="AN1067" s="13"/>
      <c r="AO1067" s="13"/>
      <c r="AP1067" s="13"/>
      <c r="AQ1067" s="13"/>
    </row>
    <row r="1068" spans="1:43" ht="12" customHeight="1" x14ac:dyDescent="0.25">
      <c r="A1068" s="48">
        <v>2651</v>
      </c>
      <c r="B1068" s="48" t="s">
        <v>9239</v>
      </c>
      <c r="C1068" s="48" t="s">
        <v>9240</v>
      </c>
      <c r="D1068" s="48" t="s">
        <v>2088</v>
      </c>
      <c r="E1068" s="62">
        <v>45.153700000000001</v>
      </c>
      <c r="F1068" s="62">
        <v>37.562899999999999</v>
      </c>
      <c r="G1068" s="63">
        <v>-750</v>
      </c>
      <c r="H1068" s="63"/>
      <c r="R1068" s="39"/>
      <c r="S1068" s="39"/>
      <c r="T1068" s="13"/>
      <c r="U1068" s="13"/>
      <c r="V1068" s="13"/>
      <c r="Y1068" s="13"/>
      <c r="Z1068" s="13"/>
      <c r="AA1068" s="13"/>
      <c r="AB1068" s="13"/>
      <c r="AC1068" s="13"/>
      <c r="AD1068" s="13"/>
      <c r="AE1068" s="13"/>
      <c r="AF1068" s="13"/>
      <c r="AG1068" s="13"/>
      <c r="AH1068" s="13"/>
      <c r="AI1068" s="13"/>
      <c r="AJ1068" s="13"/>
      <c r="AL1068" s="13"/>
      <c r="AN1068" s="13"/>
      <c r="AO1068" s="13"/>
      <c r="AP1068" s="13"/>
      <c r="AQ1068" s="13"/>
    </row>
    <row r="1069" spans="1:43" ht="12" customHeight="1" x14ac:dyDescent="0.25">
      <c r="A1069" s="48">
        <v>2663</v>
      </c>
      <c r="B1069" s="48" t="s">
        <v>9241</v>
      </c>
      <c r="C1069" s="48" t="s">
        <v>2094</v>
      </c>
      <c r="D1069" s="48" t="s">
        <v>2088</v>
      </c>
      <c r="E1069" s="62">
        <v>45.294983000000002</v>
      </c>
      <c r="F1069" s="62">
        <v>36.982622999999997</v>
      </c>
      <c r="G1069" s="63">
        <v>-750</v>
      </c>
      <c r="H1069" s="63"/>
      <c r="L1069" s="94"/>
      <c r="O1069" s="38"/>
      <c r="Q1069" s="39"/>
      <c r="R1069" s="39"/>
      <c r="S1069" s="39"/>
      <c r="T1069" s="13"/>
      <c r="U1069" s="13"/>
      <c r="V1069" s="13"/>
      <c r="Y1069" s="13"/>
      <c r="Z1069" s="13"/>
      <c r="AA1069" s="13"/>
      <c r="AB1069" s="13"/>
      <c r="AC1069" s="13"/>
      <c r="AD1069" s="13"/>
      <c r="AE1069" s="13"/>
      <c r="AF1069" s="13"/>
      <c r="AG1069" s="13"/>
      <c r="AH1069" s="13"/>
      <c r="AI1069" s="13"/>
      <c r="AJ1069" s="13"/>
      <c r="AL1069" s="13"/>
      <c r="AN1069" s="13"/>
      <c r="AO1069" s="13"/>
      <c r="AP1069" s="13"/>
      <c r="AQ1069" s="13"/>
    </row>
    <row r="1070" spans="1:43" ht="12" customHeight="1" x14ac:dyDescent="0.25">
      <c r="A1070" s="48">
        <v>2675</v>
      </c>
      <c r="C1070" s="48" t="s">
        <v>9242</v>
      </c>
      <c r="D1070" s="48" t="s">
        <v>2088</v>
      </c>
      <c r="E1070" s="62">
        <v>44.654000000000003</v>
      </c>
      <c r="F1070" s="62">
        <v>37.765000000000001</v>
      </c>
      <c r="G1070" s="63">
        <v>-750</v>
      </c>
      <c r="H1070" s="63"/>
      <c r="N1070" s="38"/>
      <c r="P1070" s="38"/>
      <c r="R1070" s="39"/>
      <c r="S1070" s="39"/>
      <c r="T1070" s="13"/>
      <c r="U1070" s="13"/>
      <c r="V1070" s="13"/>
      <c r="Y1070" s="13"/>
      <c r="Z1070" s="13"/>
      <c r="AA1070" s="13"/>
      <c r="AB1070" s="13"/>
      <c r="AC1070" s="13"/>
      <c r="AD1070" s="13"/>
      <c r="AE1070" s="13"/>
      <c r="AF1070" s="13"/>
      <c r="AG1070" s="13"/>
      <c r="AH1070" s="13"/>
      <c r="AI1070" s="13"/>
      <c r="AJ1070" s="13"/>
      <c r="AL1070" s="13"/>
      <c r="AN1070" s="13"/>
      <c r="AO1070" s="13"/>
      <c r="AP1070" s="13"/>
      <c r="AQ1070" s="13"/>
    </row>
    <row r="1071" spans="1:43" ht="12" customHeight="1" x14ac:dyDescent="0.25">
      <c r="A1071" s="48">
        <v>2694</v>
      </c>
      <c r="C1071" s="48" t="s">
        <v>9243</v>
      </c>
      <c r="D1071" s="48" t="s">
        <v>2118</v>
      </c>
      <c r="E1071" s="62">
        <v>42.989600000000003</v>
      </c>
      <c r="F1071" s="62">
        <v>40.962699999999998</v>
      </c>
      <c r="G1071" s="63">
        <v>-750</v>
      </c>
      <c r="H1071" s="63"/>
      <c r="R1071" s="39"/>
      <c r="S1071" s="39"/>
      <c r="T1071" s="13"/>
      <c r="U1071" s="13"/>
      <c r="V1071" s="13"/>
      <c r="Y1071" s="13"/>
      <c r="Z1071" s="13"/>
      <c r="AA1071" s="13"/>
      <c r="AB1071" s="13"/>
      <c r="AC1071" s="13"/>
      <c r="AD1071" s="13"/>
      <c r="AE1071" s="13"/>
      <c r="AF1071" s="13"/>
      <c r="AG1071" s="13"/>
      <c r="AH1071" s="13"/>
      <c r="AI1071" s="13"/>
      <c r="AJ1071" s="13"/>
      <c r="AL1071" s="13"/>
      <c r="AN1071" s="13"/>
      <c r="AO1071" s="13"/>
      <c r="AP1071" s="13"/>
      <c r="AQ1071" s="13"/>
    </row>
    <row r="1072" spans="1:43" ht="12" customHeight="1" x14ac:dyDescent="0.25">
      <c r="A1072" s="48">
        <v>2706.3</v>
      </c>
      <c r="C1072" s="48" t="s">
        <v>9244</v>
      </c>
      <c r="D1072" s="48" t="s">
        <v>2136</v>
      </c>
      <c r="E1072" s="62">
        <v>42.188000000000002</v>
      </c>
      <c r="F1072" s="62">
        <v>41.825000000000003</v>
      </c>
      <c r="G1072" s="63">
        <v>-750</v>
      </c>
      <c r="H1072" s="63"/>
      <c r="N1072" s="38"/>
      <c r="S1072" s="39"/>
      <c r="T1072" s="13"/>
      <c r="U1072" s="13"/>
      <c r="V1072" s="13"/>
      <c r="Y1072" s="13"/>
      <c r="Z1072" s="13"/>
      <c r="AA1072" s="13"/>
      <c r="AB1072" s="13"/>
      <c r="AC1072" s="13"/>
      <c r="AD1072" s="13"/>
      <c r="AE1072" s="13"/>
      <c r="AF1072" s="13"/>
      <c r="AG1072" s="13"/>
      <c r="AH1072" s="13"/>
      <c r="AI1072" s="13"/>
      <c r="AJ1072" s="13"/>
      <c r="AL1072" s="13"/>
      <c r="AN1072" s="13"/>
      <c r="AO1072" s="13"/>
      <c r="AP1072" s="13"/>
      <c r="AQ1072" s="13"/>
    </row>
    <row r="1073" spans="1:43" ht="12" customHeight="1" x14ac:dyDescent="0.25">
      <c r="A1073" s="48">
        <v>2711</v>
      </c>
      <c r="B1073" s="48" t="s">
        <v>9245</v>
      </c>
      <c r="C1073" s="48" t="s">
        <v>9246</v>
      </c>
      <c r="D1073" s="48" t="s">
        <v>2136</v>
      </c>
      <c r="E1073" s="62">
        <v>41.656123000000001</v>
      </c>
      <c r="F1073" s="62">
        <v>41.650230999999998</v>
      </c>
      <c r="G1073" s="63">
        <v>-750</v>
      </c>
      <c r="H1073" s="63"/>
      <c r="N1073" s="38"/>
      <c r="S1073" s="39"/>
      <c r="T1073" s="13"/>
      <c r="U1073" s="13"/>
      <c r="V1073" s="13"/>
      <c r="Y1073" s="13"/>
      <c r="Z1073" s="13"/>
      <c r="AA1073" s="13"/>
      <c r="AB1073" s="13"/>
      <c r="AC1073" s="13"/>
      <c r="AD1073" s="13"/>
      <c r="AE1073" s="13"/>
      <c r="AF1073" s="13"/>
      <c r="AG1073" s="13"/>
      <c r="AH1073" s="13"/>
      <c r="AI1073" s="13"/>
      <c r="AJ1073" s="13"/>
      <c r="AL1073" s="13"/>
      <c r="AN1073" s="13"/>
      <c r="AO1073" s="13"/>
      <c r="AP1073" s="13"/>
      <c r="AQ1073" s="13"/>
    </row>
    <row r="1074" spans="1:43" ht="12" customHeight="1" x14ac:dyDescent="0.25">
      <c r="A1074" s="48">
        <v>2715</v>
      </c>
      <c r="B1074" s="48" t="s">
        <v>9247</v>
      </c>
      <c r="C1074" s="48" t="s">
        <v>6342</v>
      </c>
      <c r="D1074" s="48" t="s">
        <v>2157</v>
      </c>
      <c r="E1074" s="62">
        <v>41.3536</v>
      </c>
      <c r="F1074" s="62">
        <v>41.296700000000001</v>
      </c>
      <c r="G1074" s="63">
        <v>-750</v>
      </c>
      <c r="H1074" s="63"/>
      <c r="N1074" s="38"/>
      <c r="O1074" s="38"/>
      <c r="P1074" s="38"/>
      <c r="R1074" s="39"/>
      <c r="S1074" s="39"/>
      <c r="T1074" s="13"/>
      <c r="U1074" s="13"/>
      <c r="V1074" s="13"/>
      <c r="Y1074" s="13"/>
      <c r="Z1074" s="13"/>
      <c r="AA1074" s="13"/>
      <c r="AB1074" s="13"/>
      <c r="AC1074" s="13"/>
      <c r="AD1074" s="13"/>
      <c r="AE1074" s="13"/>
      <c r="AF1074" s="13"/>
      <c r="AG1074" s="13"/>
      <c r="AH1074" s="13"/>
      <c r="AI1074" s="13"/>
      <c r="AJ1074" s="13"/>
      <c r="AL1074" s="13"/>
      <c r="AN1074" s="13"/>
      <c r="AO1074" s="13"/>
      <c r="AP1074" s="13"/>
      <c r="AQ1074" s="13"/>
    </row>
    <row r="1075" spans="1:43" ht="12" customHeight="1" x14ac:dyDescent="0.25">
      <c r="A1075" s="48">
        <v>2718</v>
      </c>
      <c r="B1075" s="48" t="s">
        <v>9248</v>
      </c>
      <c r="C1075" s="48" t="s">
        <v>6338</v>
      </c>
      <c r="D1075" s="48" t="s">
        <v>2157</v>
      </c>
      <c r="E1075" s="62">
        <v>41.181699999999999</v>
      </c>
      <c r="F1075" s="62">
        <v>40.880499999999998</v>
      </c>
      <c r="G1075" s="63">
        <v>-750</v>
      </c>
      <c r="H1075" s="63"/>
      <c r="O1075" s="38"/>
      <c r="R1075" s="39"/>
      <c r="S1075" s="39"/>
      <c r="T1075" s="13"/>
      <c r="U1075" s="13"/>
      <c r="V1075" s="13"/>
      <c r="Y1075" s="13"/>
      <c r="Z1075" s="13"/>
      <c r="AA1075" s="13"/>
      <c r="AB1075" s="13"/>
      <c r="AC1075" s="13"/>
      <c r="AD1075" s="13"/>
      <c r="AE1075" s="13"/>
      <c r="AF1075" s="13"/>
      <c r="AG1075" s="13"/>
      <c r="AH1075" s="13"/>
      <c r="AI1075" s="13"/>
      <c r="AJ1075" s="13"/>
      <c r="AL1075" s="13"/>
      <c r="AN1075" s="13"/>
      <c r="AO1075" s="13"/>
      <c r="AP1075" s="13"/>
      <c r="AQ1075" s="13"/>
    </row>
    <row r="1076" spans="1:43" ht="12" customHeight="1" x14ac:dyDescent="0.25">
      <c r="A1076" s="48">
        <v>2744</v>
      </c>
      <c r="B1076" s="48" t="s">
        <v>9249</v>
      </c>
      <c r="C1076" s="48" t="s">
        <v>9250</v>
      </c>
      <c r="D1076" s="48" t="s">
        <v>2157</v>
      </c>
      <c r="E1076" s="62">
        <v>40.991363999999997</v>
      </c>
      <c r="F1076" s="62">
        <v>37.884258000000003</v>
      </c>
      <c r="G1076" s="63">
        <v>-750</v>
      </c>
      <c r="H1076" s="63"/>
      <c r="N1076" s="38"/>
      <c r="O1076" s="39"/>
      <c r="R1076" s="39"/>
      <c r="T1076" s="13"/>
      <c r="U1076" s="13"/>
      <c r="V1076" s="13"/>
      <c r="Y1076" s="13"/>
      <c r="Z1076" s="13"/>
      <c r="AA1076" s="13"/>
      <c r="AB1076" s="13"/>
      <c r="AC1076" s="13"/>
      <c r="AD1076" s="13"/>
      <c r="AE1076" s="13"/>
      <c r="AF1076" s="13"/>
      <c r="AG1076" s="13"/>
      <c r="AH1076" s="13"/>
      <c r="AI1076" s="13"/>
      <c r="AJ1076" s="13"/>
      <c r="AL1076" s="13"/>
      <c r="AN1076" s="13"/>
      <c r="AO1076" s="13"/>
      <c r="AP1076" s="13"/>
      <c r="AQ1076" s="13"/>
    </row>
    <row r="1077" spans="1:43" ht="12" customHeight="1" x14ac:dyDescent="0.25">
      <c r="A1077" s="48">
        <v>2792</v>
      </c>
      <c r="B1077" s="48" t="s">
        <v>2292</v>
      </c>
      <c r="C1077" s="48" t="s">
        <v>9251</v>
      </c>
      <c r="D1077" s="48" t="s">
        <v>2157</v>
      </c>
      <c r="E1077" s="62">
        <v>41.901342</v>
      </c>
      <c r="F1077" s="62">
        <v>32.984664000000002</v>
      </c>
      <c r="G1077" s="63">
        <v>-750</v>
      </c>
      <c r="H1077" s="63"/>
      <c r="R1077" s="39"/>
      <c r="S1077" s="39"/>
      <c r="T1077" s="13"/>
      <c r="U1077" s="13"/>
      <c r="V1077" s="13"/>
      <c r="Y1077" s="13"/>
      <c r="Z1077" s="13"/>
      <c r="AA1077" s="13"/>
      <c r="AB1077" s="13"/>
      <c r="AC1077" s="13"/>
      <c r="AD1077" s="13"/>
      <c r="AE1077" s="13"/>
      <c r="AF1077" s="13"/>
      <c r="AG1077" s="13"/>
      <c r="AH1077" s="13"/>
      <c r="AI1077" s="13"/>
      <c r="AJ1077" s="13"/>
      <c r="AL1077" s="13"/>
      <c r="AN1077" s="13"/>
      <c r="AO1077" s="13"/>
      <c r="AP1077" s="13"/>
      <c r="AQ1077" s="13"/>
    </row>
    <row r="1078" spans="1:43" ht="12" customHeight="1" x14ac:dyDescent="0.25">
      <c r="A1078" s="48">
        <v>2793</v>
      </c>
      <c r="B1078" s="48" t="s">
        <v>2295</v>
      </c>
      <c r="C1078" s="48" t="s">
        <v>2296</v>
      </c>
      <c r="D1078" s="48" t="s">
        <v>2157</v>
      </c>
      <c r="E1078" s="62">
        <v>41.859419000000003</v>
      </c>
      <c r="F1078" s="62">
        <v>32.858032999999999</v>
      </c>
      <c r="G1078" s="63">
        <v>-750</v>
      </c>
      <c r="H1078" s="63"/>
      <c r="N1078" s="38"/>
      <c r="O1078" s="38"/>
      <c r="P1078" s="38"/>
      <c r="S1078" s="39"/>
      <c r="T1078" s="13"/>
      <c r="U1078" s="13"/>
      <c r="V1078" s="13"/>
      <c r="Y1078" s="13"/>
      <c r="Z1078" s="13"/>
      <c r="AA1078" s="13"/>
      <c r="AB1078" s="13"/>
      <c r="AC1078" s="13"/>
      <c r="AD1078" s="13"/>
      <c r="AE1078" s="13"/>
      <c r="AF1078" s="13"/>
      <c r="AG1078" s="13"/>
      <c r="AH1078" s="13"/>
      <c r="AI1078" s="13"/>
      <c r="AJ1078" s="13"/>
      <c r="AL1078" s="13"/>
      <c r="AN1078" s="13"/>
      <c r="AO1078" s="13"/>
      <c r="AP1078" s="13"/>
      <c r="AQ1078" s="13"/>
    </row>
    <row r="1079" spans="1:43" ht="12" customHeight="1" x14ac:dyDescent="0.25">
      <c r="A1079" s="48">
        <v>2794</v>
      </c>
      <c r="B1079" s="48" t="s">
        <v>2298</v>
      </c>
      <c r="C1079" s="48" t="s">
        <v>6214</v>
      </c>
      <c r="D1079" s="48" t="s">
        <v>2157</v>
      </c>
      <c r="E1079" s="62">
        <v>41.830868000000002</v>
      </c>
      <c r="F1079" s="62">
        <v>32.669820000000001</v>
      </c>
      <c r="G1079" s="63">
        <v>-750</v>
      </c>
      <c r="H1079" s="63"/>
      <c r="R1079" s="39"/>
      <c r="S1079" s="39"/>
      <c r="T1079" s="13"/>
      <c r="U1079" s="13"/>
      <c r="V1079" s="13"/>
      <c r="Y1079" s="13"/>
      <c r="Z1079" s="13"/>
      <c r="AA1079" s="13"/>
      <c r="AB1079" s="13"/>
      <c r="AC1079" s="13"/>
      <c r="AD1079" s="13"/>
      <c r="AE1079" s="13"/>
      <c r="AF1079" s="13"/>
      <c r="AG1079" s="13"/>
      <c r="AH1079" s="13"/>
      <c r="AI1079" s="13"/>
      <c r="AJ1079" s="13"/>
      <c r="AL1079" s="13"/>
      <c r="AN1079" s="13"/>
      <c r="AO1079" s="13"/>
      <c r="AP1079" s="13"/>
      <c r="AQ1079" s="13"/>
    </row>
    <row r="1080" spans="1:43" ht="12" customHeight="1" x14ac:dyDescent="0.25">
      <c r="A1080" s="48">
        <v>2795</v>
      </c>
      <c r="B1080" s="48" t="s">
        <v>2963</v>
      </c>
      <c r="C1080" s="48" t="s">
        <v>9252</v>
      </c>
      <c r="D1080" s="48" t="s">
        <v>2157</v>
      </c>
      <c r="E1080" s="62">
        <v>41.845999999999997</v>
      </c>
      <c r="F1080" s="62">
        <v>32.723300000000002</v>
      </c>
      <c r="G1080" s="63">
        <v>-750</v>
      </c>
      <c r="H1080" s="63"/>
      <c r="R1080" s="39"/>
      <c r="S1080" s="39"/>
      <c r="T1080" s="13"/>
      <c r="U1080" s="13"/>
      <c r="V1080" s="13"/>
      <c r="Y1080" s="13"/>
      <c r="Z1080" s="13"/>
      <c r="AA1080" s="13"/>
      <c r="AB1080" s="13"/>
      <c r="AC1080" s="13"/>
      <c r="AD1080" s="13"/>
      <c r="AE1080" s="13"/>
      <c r="AF1080" s="13"/>
      <c r="AG1080" s="13"/>
      <c r="AH1080" s="13"/>
      <c r="AI1080" s="13"/>
      <c r="AJ1080" s="13"/>
      <c r="AL1080" s="13"/>
      <c r="AN1080" s="13"/>
      <c r="AO1080" s="13"/>
      <c r="AP1080" s="13"/>
      <c r="AQ1080" s="13"/>
    </row>
    <row r="1081" spans="1:43" ht="12" customHeight="1" x14ac:dyDescent="0.25">
      <c r="A1081" s="48">
        <v>2796</v>
      </c>
      <c r="B1081" s="48" t="s">
        <v>6212</v>
      </c>
      <c r="C1081" s="48" t="s">
        <v>6213</v>
      </c>
      <c r="D1081" s="48" t="s">
        <v>2157</v>
      </c>
      <c r="E1081" s="62">
        <v>41.784253999999997</v>
      </c>
      <c r="F1081" s="62">
        <v>32.481547999999997</v>
      </c>
      <c r="G1081" s="63">
        <v>-750</v>
      </c>
      <c r="H1081" s="63"/>
      <c r="N1081" s="38"/>
      <c r="R1081" s="39"/>
      <c r="S1081" s="39"/>
      <c r="T1081" s="13"/>
      <c r="U1081" s="13"/>
      <c r="V1081" s="13"/>
      <c r="Y1081" s="13"/>
      <c r="Z1081" s="13"/>
      <c r="AA1081" s="13"/>
      <c r="AB1081" s="13"/>
      <c r="AC1081" s="13"/>
      <c r="AD1081" s="13"/>
      <c r="AE1081" s="13"/>
      <c r="AF1081" s="13"/>
      <c r="AG1081" s="13"/>
      <c r="AH1081" s="13"/>
      <c r="AI1081" s="13"/>
      <c r="AJ1081" s="13"/>
      <c r="AL1081" s="13"/>
      <c r="AN1081" s="13"/>
      <c r="AO1081" s="13"/>
      <c r="AP1081" s="13"/>
      <c r="AQ1081" s="13"/>
    </row>
    <row r="1082" spans="1:43" ht="12" customHeight="1" x14ac:dyDescent="0.25">
      <c r="A1082" s="48">
        <v>2875</v>
      </c>
      <c r="B1082" s="48" t="s">
        <v>9253</v>
      </c>
      <c r="C1082" s="48" t="s">
        <v>9254</v>
      </c>
      <c r="D1082" s="48" t="s">
        <v>2377</v>
      </c>
      <c r="E1082" s="62">
        <v>40.432499999999997</v>
      </c>
      <c r="F1082" s="62">
        <v>29.156400000000001</v>
      </c>
      <c r="G1082" s="63">
        <v>-750</v>
      </c>
      <c r="H1082" s="63"/>
      <c r="N1082" s="38"/>
      <c r="R1082" s="39"/>
      <c r="S1082" s="39"/>
      <c r="T1082" s="13"/>
      <c r="U1082" s="13"/>
      <c r="V1082" s="13"/>
      <c r="Y1082" s="13"/>
      <c r="Z1082" s="13"/>
      <c r="AA1082" s="13"/>
      <c r="AB1082" s="13"/>
      <c r="AC1082" s="13"/>
      <c r="AD1082" s="13"/>
      <c r="AE1082" s="13"/>
      <c r="AF1082" s="13"/>
      <c r="AG1082" s="13"/>
      <c r="AH1082" s="13"/>
      <c r="AI1082" s="13"/>
      <c r="AJ1082" s="13"/>
      <c r="AL1082" s="13"/>
      <c r="AN1082" s="13"/>
      <c r="AO1082" s="13"/>
      <c r="AP1082" s="13"/>
      <c r="AQ1082" s="13"/>
    </row>
    <row r="1083" spans="1:43" ht="12" customHeight="1" x14ac:dyDescent="0.25">
      <c r="A1083" s="48">
        <v>2889</v>
      </c>
      <c r="B1083" s="48" t="s">
        <v>9255</v>
      </c>
      <c r="C1083" s="48" t="s">
        <v>9256</v>
      </c>
      <c r="D1083" s="48" t="s">
        <v>2377</v>
      </c>
      <c r="E1083" s="62">
        <v>40.132240000000003</v>
      </c>
      <c r="F1083" s="62">
        <v>28.050388999999999</v>
      </c>
      <c r="G1083" s="63">
        <v>-750</v>
      </c>
      <c r="H1083" s="63" t="s">
        <v>39</v>
      </c>
      <c r="N1083" s="38"/>
      <c r="Q1083" s="38"/>
      <c r="R1083" s="39"/>
      <c r="S1083" s="39"/>
      <c r="T1083" s="13"/>
      <c r="U1083" s="13"/>
      <c r="V1083" s="13"/>
      <c r="Y1083" s="13"/>
      <c r="Z1083" s="13"/>
      <c r="AA1083" s="13"/>
      <c r="AB1083" s="13"/>
      <c r="AC1083" s="13"/>
      <c r="AD1083" s="13"/>
      <c r="AE1083" s="13"/>
      <c r="AF1083" s="13"/>
      <c r="AG1083" s="13"/>
      <c r="AH1083" s="13"/>
      <c r="AI1083" s="13"/>
      <c r="AJ1083" s="13"/>
      <c r="AL1083" s="13"/>
      <c r="AN1083" s="13"/>
      <c r="AO1083" s="13"/>
      <c r="AP1083" s="13"/>
      <c r="AQ1083" s="13"/>
    </row>
    <row r="1084" spans="1:43" ht="12" customHeight="1" x14ac:dyDescent="0.25">
      <c r="A1084" s="48">
        <v>2898</v>
      </c>
      <c r="B1084" s="48" t="s">
        <v>9257</v>
      </c>
      <c r="C1084" s="48" t="s">
        <v>2397</v>
      </c>
      <c r="D1084" s="48" t="s">
        <v>2377</v>
      </c>
      <c r="E1084" s="62">
        <v>40.582251999999997</v>
      </c>
      <c r="F1084" s="62">
        <v>27.557503000000001</v>
      </c>
      <c r="G1084" s="63">
        <v>-750</v>
      </c>
      <c r="H1084" s="63"/>
      <c r="N1084" s="38"/>
      <c r="R1084" s="39"/>
      <c r="S1084" s="39"/>
      <c r="T1084" s="13"/>
      <c r="U1084" s="13"/>
      <c r="V1084" s="13"/>
      <c r="Y1084" s="13"/>
      <c r="Z1084" s="13"/>
      <c r="AA1084" s="13"/>
      <c r="AB1084" s="13"/>
      <c r="AC1084" s="13"/>
      <c r="AD1084" s="13"/>
      <c r="AE1084" s="13"/>
      <c r="AF1084" s="13"/>
      <c r="AG1084" s="13"/>
      <c r="AH1084" s="13"/>
      <c r="AI1084" s="13"/>
      <c r="AJ1084" s="13"/>
      <c r="AL1084" s="13"/>
      <c r="AN1084" s="13"/>
      <c r="AO1084" s="13"/>
      <c r="AP1084" s="13"/>
      <c r="AQ1084" s="13"/>
    </row>
    <row r="1085" spans="1:43" ht="12" customHeight="1" x14ac:dyDescent="0.25">
      <c r="A1085" s="48">
        <v>2905</v>
      </c>
      <c r="B1085" s="48" t="s">
        <v>9258</v>
      </c>
      <c r="C1085" s="48" t="s">
        <v>9259</v>
      </c>
      <c r="D1085" s="48" t="s">
        <v>2377</v>
      </c>
      <c r="E1085" s="62">
        <v>40.400199999999998</v>
      </c>
      <c r="F1085" s="62">
        <v>26.787099999999999</v>
      </c>
      <c r="G1085" s="63">
        <v>-750</v>
      </c>
      <c r="H1085" s="63"/>
      <c r="N1085" s="38"/>
      <c r="O1085" s="38"/>
      <c r="Q1085" s="38"/>
      <c r="R1085" s="39"/>
      <c r="S1085" s="39"/>
      <c r="T1085" s="13"/>
      <c r="U1085" s="13"/>
      <c r="V1085" s="13"/>
      <c r="Y1085" s="13"/>
      <c r="Z1085" s="13"/>
      <c r="AA1085" s="13"/>
      <c r="AB1085" s="13"/>
      <c r="AC1085" s="13"/>
      <c r="AD1085" s="13"/>
      <c r="AE1085" s="13"/>
      <c r="AF1085" s="13"/>
      <c r="AG1085" s="13"/>
      <c r="AH1085" s="13"/>
      <c r="AI1085" s="13"/>
      <c r="AJ1085" s="13"/>
      <c r="AL1085" s="13"/>
      <c r="AN1085" s="13"/>
      <c r="AO1085" s="13"/>
      <c r="AP1085" s="13"/>
      <c r="AQ1085" s="13"/>
    </row>
    <row r="1086" spans="1:43" ht="12" customHeight="1" x14ac:dyDescent="0.25">
      <c r="A1086" s="48">
        <v>2908</v>
      </c>
      <c r="B1086" s="48" t="s">
        <v>9260</v>
      </c>
      <c r="C1086" s="48" t="s">
        <v>9261</v>
      </c>
      <c r="D1086" s="48" t="s">
        <v>2377</v>
      </c>
      <c r="E1086" s="62">
        <v>40.273899999999998</v>
      </c>
      <c r="F1086" s="62">
        <v>26.588799999999999</v>
      </c>
      <c r="G1086" s="63">
        <v>-750</v>
      </c>
      <c r="H1086" s="63"/>
      <c r="N1086" s="38"/>
      <c r="O1086" s="38"/>
      <c r="P1086" s="38"/>
      <c r="Q1086" s="38"/>
      <c r="R1086" s="39"/>
      <c r="S1086" s="39"/>
      <c r="T1086" s="13"/>
      <c r="U1086" s="13"/>
      <c r="V1086" s="13"/>
      <c r="Y1086" s="13"/>
      <c r="Z1086" s="13"/>
      <c r="AA1086" s="13"/>
      <c r="AB1086" s="13"/>
      <c r="AC1086" s="13"/>
      <c r="AD1086" s="13"/>
      <c r="AE1086" s="13"/>
      <c r="AF1086" s="13"/>
      <c r="AG1086" s="13"/>
      <c r="AH1086" s="13"/>
      <c r="AI1086" s="13"/>
      <c r="AJ1086" s="13"/>
      <c r="AL1086" s="13"/>
      <c r="AN1086" s="13"/>
      <c r="AO1086" s="13"/>
      <c r="AP1086" s="13"/>
      <c r="AQ1086" s="13"/>
    </row>
    <row r="1087" spans="1:43" ht="12" customHeight="1" x14ac:dyDescent="0.25">
      <c r="A1087" s="48">
        <v>2909</v>
      </c>
      <c r="B1087" s="48" t="s">
        <v>2408</v>
      </c>
      <c r="C1087" s="48" t="s">
        <v>9262</v>
      </c>
      <c r="D1087" s="48" t="s">
        <v>2377</v>
      </c>
      <c r="E1087" s="62">
        <v>40.195099999999996</v>
      </c>
      <c r="F1087" s="62">
        <v>26.409099999999999</v>
      </c>
      <c r="G1087" s="63">
        <v>-750</v>
      </c>
      <c r="H1087" s="63"/>
      <c r="N1087" s="38"/>
      <c r="O1087" s="38"/>
      <c r="P1087" s="38"/>
      <c r="Q1087" s="38"/>
      <c r="R1087" s="39"/>
      <c r="S1087" s="39"/>
      <c r="T1087" s="13"/>
      <c r="U1087" s="13"/>
      <c r="V1087" s="13"/>
      <c r="Y1087" s="13"/>
      <c r="Z1087" s="13"/>
      <c r="AA1087" s="13"/>
      <c r="AB1087" s="13"/>
      <c r="AC1087" s="13"/>
      <c r="AD1087" s="13"/>
      <c r="AE1087" s="13"/>
      <c r="AF1087" s="13"/>
      <c r="AG1087" s="13"/>
      <c r="AH1087" s="13"/>
      <c r="AI1087" s="13"/>
      <c r="AJ1087" s="13"/>
      <c r="AL1087" s="13"/>
      <c r="AN1087" s="13"/>
      <c r="AO1087" s="13"/>
      <c r="AP1087" s="13"/>
      <c r="AQ1087" s="13"/>
    </row>
    <row r="1088" spans="1:43" ht="12" customHeight="1" x14ac:dyDescent="0.25">
      <c r="A1088" s="48">
        <v>2910</v>
      </c>
      <c r="B1088" s="48" t="s">
        <v>2410</v>
      </c>
      <c r="C1088" s="48" t="s">
        <v>2411</v>
      </c>
      <c r="D1088" s="48" t="s">
        <v>2377</v>
      </c>
      <c r="E1088" s="62">
        <v>40.085999999999999</v>
      </c>
      <c r="F1088" s="62">
        <v>26.372499999999999</v>
      </c>
      <c r="G1088" s="63">
        <v>-750</v>
      </c>
      <c r="H1088" s="63"/>
      <c r="N1088" s="38"/>
      <c r="O1088" s="38"/>
      <c r="Q1088" s="38"/>
      <c r="R1088" s="39"/>
      <c r="S1088" s="39"/>
      <c r="T1088" s="13"/>
      <c r="U1088" s="13"/>
      <c r="V1088" s="13"/>
      <c r="Y1088" s="13"/>
      <c r="Z1088" s="13"/>
      <c r="AA1088" s="13"/>
      <c r="AB1088" s="13"/>
      <c r="AC1088" s="13"/>
      <c r="AD1088" s="13"/>
      <c r="AE1088" s="13"/>
      <c r="AF1088" s="13"/>
      <c r="AG1088" s="13"/>
      <c r="AH1088" s="13"/>
      <c r="AI1088" s="13"/>
      <c r="AJ1088" s="13"/>
      <c r="AL1088" s="13"/>
      <c r="AN1088" s="13"/>
      <c r="AO1088" s="13"/>
      <c r="AP1088" s="13"/>
      <c r="AQ1088" s="13"/>
    </row>
    <row r="1089" spans="1:43" ht="12" customHeight="1" x14ac:dyDescent="0.25">
      <c r="A1089" s="48">
        <v>2913</v>
      </c>
      <c r="B1089" s="48" t="s">
        <v>9263</v>
      </c>
      <c r="C1089" s="48" t="s">
        <v>9264</v>
      </c>
      <c r="D1089" s="48" t="s">
        <v>2377</v>
      </c>
      <c r="E1089" s="62">
        <v>40.0092</v>
      </c>
      <c r="F1089" s="62">
        <v>26.3</v>
      </c>
      <c r="G1089" s="63">
        <v>-750</v>
      </c>
      <c r="H1089" s="63"/>
      <c r="N1089" s="38"/>
      <c r="O1089" s="38"/>
      <c r="R1089" s="39"/>
      <c r="S1089" s="39"/>
      <c r="T1089" s="13"/>
      <c r="U1089" s="13"/>
      <c r="V1089" s="13"/>
      <c r="Y1089" s="13"/>
      <c r="Z1089" s="13"/>
      <c r="AA1089" s="13"/>
      <c r="AB1089" s="13"/>
      <c r="AC1089" s="13"/>
      <c r="AD1089" s="13"/>
      <c r="AE1089" s="13"/>
      <c r="AF1089" s="13"/>
      <c r="AG1089" s="13"/>
      <c r="AH1089" s="13"/>
      <c r="AI1089" s="13"/>
      <c r="AJ1089" s="13"/>
      <c r="AL1089" s="13"/>
      <c r="AN1089" s="13"/>
      <c r="AO1089" s="13"/>
      <c r="AP1089" s="13"/>
      <c r="AQ1089" s="13"/>
    </row>
    <row r="1090" spans="1:43" ht="12" customHeight="1" x14ac:dyDescent="0.25">
      <c r="A1090" s="48">
        <v>2919</v>
      </c>
      <c r="B1090" s="48" t="s">
        <v>9265</v>
      </c>
      <c r="C1090" s="48" t="s">
        <v>1763</v>
      </c>
      <c r="D1090" s="48" t="s">
        <v>1761</v>
      </c>
      <c r="E1090" s="62">
        <v>35.586199999999998</v>
      </c>
      <c r="F1090" s="62">
        <v>23.587199999999999</v>
      </c>
      <c r="G1090" s="63">
        <v>-750</v>
      </c>
      <c r="H1090" s="63"/>
      <c r="N1090" s="38"/>
      <c r="O1090" s="38"/>
      <c r="P1090" s="38"/>
      <c r="Q1090" s="38"/>
      <c r="R1090" s="39"/>
      <c r="S1090" s="39"/>
      <c r="T1090" s="13"/>
      <c r="U1090" s="13"/>
      <c r="V1090" s="13"/>
      <c r="Y1090" s="13"/>
      <c r="Z1090" s="13"/>
      <c r="AA1090" s="13"/>
      <c r="AB1090" s="13"/>
      <c r="AC1090" s="13"/>
      <c r="AD1090" s="13"/>
      <c r="AE1090" s="13"/>
      <c r="AF1090" s="13"/>
      <c r="AG1090" s="13"/>
      <c r="AH1090" s="13"/>
      <c r="AI1090" s="13"/>
      <c r="AJ1090" s="13"/>
      <c r="AL1090" s="13"/>
      <c r="AN1090" s="13"/>
      <c r="AO1090" s="13"/>
      <c r="AP1090" s="13"/>
      <c r="AQ1090" s="13"/>
    </row>
    <row r="1091" spans="1:43" ht="12" customHeight="1" x14ac:dyDescent="0.25">
      <c r="A1091" s="48">
        <v>2924</v>
      </c>
      <c r="B1091" s="48" t="s">
        <v>9266</v>
      </c>
      <c r="C1091" s="48" t="s">
        <v>9267</v>
      </c>
      <c r="D1091" s="48" t="s">
        <v>1761</v>
      </c>
      <c r="E1091" s="62">
        <v>35.511200000000002</v>
      </c>
      <c r="F1091" s="62">
        <v>23.634399999999999</v>
      </c>
      <c r="G1091" s="63">
        <v>-750</v>
      </c>
      <c r="H1091" s="63"/>
      <c r="R1091" s="39"/>
      <c r="S1091" s="39"/>
      <c r="T1091" s="13"/>
      <c r="U1091" s="13"/>
      <c r="V1091" s="13"/>
      <c r="Y1091" s="13"/>
      <c r="Z1091" s="13"/>
      <c r="AA1091" s="13"/>
      <c r="AB1091" s="13"/>
      <c r="AC1091" s="13"/>
      <c r="AD1091" s="13"/>
      <c r="AE1091" s="13"/>
      <c r="AF1091" s="13"/>
      <c r="AG1091" s="13"/>
      <c r="AH1091" s="13"/>
      <c r="AI1091" s="13"/>
      <c r="AJ1091" s="13"/>
      <c r="AL1091" s="13"/>
      <c r="AN1091" s="13"/>
      <c r="AO1091" s="13"/>
      <c r="AP1091" s="13"/>
      <c r="AQ1091" s="13"/>
    </row>
    <row r="1092" spans="1:43" ht="12" customHeight="1" x14ac:dyDescent="0.25">
      <c r="A1092" s="48">
        <v>2929</v>
      </c>
      <c r="B1092" s="48" t="s">
        <v>9268</v>
      </c>
      <c r="C1092" s="48" t="s">
        <v>9269</v>
      </c>
      <c r="D1092" s="48" t="s">
        <v>1761</v>
      </c>
      <c r="E1092" s="62">
        <v>35.530799999999999</v>
      </c>
      <c r="F1092" s="62">
        <v>23.773199999999999</v>
      </c>
      <c r="G1092" s="63">
        <v>-750</v>
      </c>
      <c r="H1092" s="63"/>
      <c r="R1092" s="39"/>
      <c r="S1092" s="39"/>
      <c r="T1092" s="13"/>
      <c r="U1092" s="13"/>
      <c r="V1092" s="13"/>
      <c r="Y1092" s="13"/>
      <c r="Z1092" s="13"/>
      <c r="AA1092" s="13"/>
      <c r="AB1092" s="13"/>
      <c r="AC1092" s="13"/>
      <c r="AD1092" s="13"/>
      <c r="AE1092" s="13"/>
      <c r="AF1092" s="13"/>
      <c r="AG1092" s="13"/>
      <c r="AH1092" s="13"/>
      <c r="AI1092" s="13"/>
      <c r="AJ1092" s="13"/>
      <c r="AL1092" s="13"/>
      <c r="AN1092" s="13"/>
      <c r="AO1092" s="13"/>
      <c r="AP1092" s="13"/>
      <c r="AQ1092" s="13"/>
    </row>
    <row r="1093" spans="1:43" ht="12" customHeight="1" x14ac:dyDescent="0.25">
      <c r="A1093" s="48">
        <v>2930</v>
      </c>
      <c r="B1093" s="48" t="s">
        <v>9270</v>
      </c>
      <c r="C1093" s="48" t="s">
        <v>9271</v>
      </c>
      <c r="D1093" s="48" t="s">
        <v>1761</v>
      </c>
      <c r="E1093" s="62">
        <v>35.533090000000001</v>
      </c>
      <c r="F1093" s="62">
        <v>23.931170000000002</v>
      </c>
      <c r="G1093" s="63">
        <v>-750</v>
      </c>
      <c r="H1093" s="63"/>
      <c r="N1093" s="38"/>
      <c r="O1093" s="38"/>
      <c r="P1093" s="38"/>
      <c r="Q1093" s="39"/>
      <c r="R1093" s="38"/>
      <c r="S1093" s="39"/>
      <c r="T1093" s="13"/>
      <c r="U1093" s="13"/>
      <c r="V1093" s="13"/>
      <c r="Y1093" s="13"/>
      <c r="Z1093" s="13"/>
      <c r="AA1093" s="13"/>
      <c r="AB1093" s="13"/>
      <c r="AC1093" s="13"/>
      <c r="AD1093" s="13"/>
      <c r="AE1093" s="13"/>
      <c r="AF1093" s="13"/>
      <c r="AG1093" s="13"/>
      <c r="AH1093" s="13"/>
      <c r="AI1093" s="13"/>
      <c r="AJ1093" s="13"/>
      <c r="AL1093" s="13"/>
      <c r="AN1093" s="13"/>
      <c r="AO1093" s="13"/>
      <c r="AP1093" s="13"/>
      <c r="AQ1093" s="13"/>
    </row>
    <row r="1094" spans="1:43" ht="12" customHeight="1" x14ac:dyDescent="0.25">
      <c r="A1094" s="48">
        <v>2932</v>
      </c>
      <c r="C1094" s="48" t="s">
        <v>9272</v>
      </c>
      <c r="D1094" s="48" t="s">
        <v>1761</v>
      </c>
      <c r="E1094" s="62">
        <v>35.590299999999999</v>
      </c>
      <c r="F1094" s="62">
        <v>24.102599999999999</v>
      </c>
      <c r="G1094" s="63">
        <v>-750</v>
      </c>
      <c r="H1094" s="63"/>
      <c r="N1094" s="39"/>
      <c r="O1094" s="38"/>
      <c r="P1094" s="38"/>
      <c r="Q1094" s="38"/>
      <c r="R1094" s="39"/>
      <c r="S1094" s="39"/>
      <c r="T1094" s="13"/>
      <c r="U1094" s="13"/>
      <c r="V1094" s="13"/>
      <c r="Y1094" s="13"/>
      <c r="Z1094" s="13"/>
      <c r="AA1094" s="13"/>
      <c r="AB1094" s="13"/>
      <c r="AC1094" s="13"/>
      <c r="AD1094" s="13"/>
      <c r="AE1094" s="13"/>
      <c r="AF1094" s="13"/>
      <c r="AG1094" s="13"/>
      <c r="AH1094" s="13"/>
      <c r="AI1094" s="13"/>
      <c r="AJ1094" s="13"/>
      <c r="AL1094" s="13"/>
      <c r="AN1094" s="13"/>
      <c r="AO1094" s="13"/>
      <c r="AP1094" s="13"/>
      <c r="AQ1094" s="13"/>
    </row>
    <row r="1095" spans="1:43" ht="12" customHeight="1" x14ac:dyDescent="0.25">
      <c r="A1095" s="48">
        <v>2933</v>
      </c>
      <c r="C1095" s="48" t="s">
        <v>9273</v>
      </c>
      <c r="D1095" s="48" t="s">
        <v>1761</v>
      </c>
      <c r="E1095" s="62">
        <v>35.592269999999999</v>
      </c>
      <c r="F1095" s="62">
        <v>24.150269999999999</v>
      </c>
      <c r="G1095" s="63">
        <v>-750</v>
      </c>
      <c r="H1095" s="63"/>
      <c r="N1095" s="38"/>
      <c r="O1095" s="38"/>
      <c r="P1095" s="38"/>
      <c r="R1095" s="39"/>
      <c r="S1095" s="39"/>
      <c r="T1095" s="13"/>
      <c r="U1095" s="13"/>
      <c r="V1095" s="13"/>
      <c r="Y1095" s="13"/>
      <c r="Z1095" s="13"/>
      <c r="AA1095" s="13"/>
      <c r="AB1095" s="13"/>
      <c r="AC1095" s="13"/>
      <c r="AD1095" s="13"/>
      <c r="AE1095" s="13"/>
      <c r="AF1095" s="13"/>
      <c r="AG1095" s="13"/>
      <c r="AH1095" s="13"/>
      <c r="AI1095" s="13"/>
      <c r="AJ1095" s="13"/>
      <c r="AL1095" s="13"/>
      <c r="AN1095" s="13"/>
      <c r="AO1095" s="13"/>
      <c r="AP1095" s="13"/>
      <c r="AQ1095" s="13"/>
    </row>
    <row r="1096" spans="1:43" ht="12" customHeight="1" x14ac:dyDescent="0.25">
      <c r="A1096" s="48">
        <v>2965</v>
      </c>
      <c r="B1096" s="48" t="s">
        <v>9274</v>
      </c>
      <c r="C1096" s="48" t="s">
        <v>9275</v>
      </c>
      <c r="D1096" s="48" t="s">
        <v>1761</v>
      </c>
      <c r="E1096" s="62">
        <v>35.2301</v>
      </c>
      <c r="F1096" s="62">
        <v>25.719000000000001</v>
      </c>
      <c r="G1096" s="63">
        <v>-750</v>
      </c>
      <c r="H1096" s="63"/>
      <c r="N1096" s="38"/>
      <c r="O1096" s="38"/>
      <c r="P1096" s="38"/>
      <c r="R1096" s="39"/>
      <c r="S1096" s="39"/>
      <c r="T1096" s="13"/>
      <c r="U1096" s="13"/>
      <c r="V1096" s="13"/>
      <c r="Y1096" s="13"/>
      <c r="Z1096" s="13"/>
      <c r="AA1096" s="13"/>
      <c r="AB1096" s="13"/>
      <c r="AC1096" s="13"/>
      <c r="AD1096" s="13"/>
      <c r="AE1096" s="13"/>
      <c r="AF1096" s="13"/>
      <c r="AG1096" s="13"/>
      <c r="AH1096" s="13"/>
      <c r="AI1096" s="13"/>
      <c r="AJ1096" s="13"/>
      <c r="AL1096" s="13"/>
      <c r="AN1096" s="13"/>
      <c r="AO1096" s="13"/>
      <c r="AP1096" s="13"/>
      <c r="AQ1096" s="13"/>
    </row>
    <row r="1097" spans="1:43" ht="12" customHeight="1" x14ac:dyDescent="0.25">
      <c r="A1097" s="48">
        <v>2974</v>
      </c>
      <c r="B1097" s="48" t="s">
        <v>9276</v>
      </c>
      <c r="C1097" s="48" t="s">
        <v>9277</v>
      </c>
      <c r="D1097" s="48" t="s">
        <v>1761</v>
      </c>
      <c r="E1097" s="62">
        <v>35.213000000000001</v>
      </c>
      <c r="F1097" s="62">
        <v>26.015000000000001</v>
      </c>
      <c r="G1097" s="63">
        <v>-750</v>
      </c>
      <c r="H1097" s="63"/>
      <c r="Q1097" s="38"/>
      <c r="R1097" s="39"/>
      <c r="S1097" s="39"/>
      <c r="T1097" s="13"/>
      <c r="U1097" s="13"/>
      <c r="V1097" s="13"/>
      <c r="Y1097" s="13"/>
      <c r="Z1097" s="13"/>
      <c r="AA1097" s="13"/>
      <c r="AB1097" s="13"/>
      <c r="AC1097" s="13"/>
      <c r="AD1097" s="13"/>
      <c r="AE1097" s="13"/>
      <c r="AF1097" s="13"/>
      <c r="AG1097" s="13"/>
      <c r="AH1097" s="13"/>
      <c r="AI1097" s="13"/>
      <c r="AJ1097" s="13"/>
      <c r="AL1097" s="13"/>
      <c r="AN1097" s="13"/>
      <c r="AO1097" s="13"/>
      <c r="AP1097" s="13"/>
      <c r="AQ1097" s="13"/>
    </row>
    <row r="1098" spans="1:43" ht="12" customHeight="1" x14ac:dyDescent="0.25">
      <c r="A1098" s="48">
        <v>2980</v>
      </c>
      <c r="B1098" s="48" t="s">
        <v>9278</v>
      </c>
      <c r="C1098" s="48" t="s">
        <v>9279</v>
      </c>
      <c r="D1098" s="48" t="s">
        <v>1846</v>
      </c>
      <c r="E1098" s="62">
        <v>35.2624</v>
      </c>
      <c r="F1098" s="62">
        <v>26.263300000000001</v>
      </c>
      <c r="G1098" s="63">
        <v>-750</v>
      </c>
      <c r="H1098" s="63"/>
      <c r="I1098" s="13" t="s">
        <v>39</v>
      </c>
      <c r="K1098" s="13" t="s">
        <v>39</v>
      </c>
      <c r="R1098" s="39"/>
      <c r="S1098" s="39"/>
      <c r="T1098" s="13"/>
      <c r="U1098" s="13"/>
      <c r="V1098" s="13"/>
      <c r="Y1098" s="13"/>
      <c r="Z1098" s="13"/>
      <c r="AA1098" s="13"/>
      <c r="AB1098" s="13"/>
      <c r="AC1098" s="13"/>
      <c r="AD1098" s="13"/>
      <c r="AE1098" s="13"/>
      <c r="AF1098" s="13"/>
      <c r="AG1098" s="13"/>
      <c r="AH1098" s="13"/>
      <c r="AI1098" s="13"/>
      <c r="AJ1098" s="13"/>
      <c r="AL1098" s="13"/>
      <c r="AN1098" s="13"/>
      <c r="AO1098" s="13"/>
      <c r="AP1098" s="13"/>
      <c r="AQ1098" s="13"/>
    </row>
    <row r="1099" spans="1:43" ht="12" customHeight="1" x14ac:dyDescent="0.25">
      <c r="A1099" s="48">
        <v>2984</v>
      </c>
      <c r="B1099" s="48" t="s">
        <v>9280</v>
      </c>
      <c r="C1099" s="48" t="s">
        <v>9281</v>
      </c>
      <c r="D1099" s="48" t="s">
        <v>1846</v>
      </c>
      <c r="E1099" s="62">
        <v>35.011361000000001</v>
      </c>
      <c r="F1099" s="62">
        <v>26.154508</v>
      </c>
      <c r="G1099" s="63">
        <v>-750</v>
      </c>
      <c r="H1099" s="63"/>
      <c r="S1099" s="39"/>
      <c r="T1099" s="13"/>
      <c r="U1099" s="13"/>
      <c r="V1099" s="13"/>
      <c r="Y1099" s="13"/>
      <c r="Z1099" s="13"/>
      <c r="AA1099" s="13"/>
      <c r="AB1099" s="13"/>
      <c r="AC1099" s="13"/>
      <c r="AD1099" s="13"/>
      <c r="AE1099" s="13"/>
      <c r="AF1099" s="13"/>
      <c r="AG1099" s="13"/>
      <c r="AH1099" s="13"/>
      <c r="AI1099" s="13"/>
      <c r="AJ1099" s="13"/>
      <c r="AL1099" s="13"/>
      <c r="AN1099" s="13"/>
      <c r="AO1099" s="13"/>
      <c r="AP1099" s="13"/>
      <c r="AQ1099" s="13"/>
    </row>
    <row r="1100" spans="1:43" ht="12" customHeight="1" x14ac:dyDescent="0.25">
      <c r="A1100" s="48">
        <v>2994</v>
      </c>
      <c r="B1100" s="48" t="s">
        <v>9282</v>
      </c>
      <c r="C1100" s="48" t="s">
        <v>1854</v>
      </c>
      <c r="D1100" s="48" t="s">
        <v>1846</v>
      </c>
      <c r="E1100" s="62">
        <v>34.999299999999998</v>
      </c>
      <c r="F1100" s="62">
        <v>25.3705</v>
      </c>
      <c r="G1100" s="63">
        <v>-750</v>
      </c>
      <c r="H1100" s="63"/>
      <c r="N1100" s="38"/>
      <c r="O1100" s="39"/>
      <c r="Q1100" s="38"/>
      <c r="R1100" s="39"/>
      <c r="S1100" s="39"/>
      <c r="T1100" s="13"/>
      <c r="U1100" s="13"/>
      <c r="V1100" s="13"/>
      <c r="Y1100" s="13"/>
      <c r="Z1100" s="13"/>
      <c r="AA1100" s="13"/>
      <c r="AB1100" s="13"/>
      <c r="AC1100" s="13"/>
      <c r="AD1100" s="13"/>
      <c r="AE1100" s="13"/>
      <c r="AF1100" s="13"/>
      <c r="AG1100" s="13"/>
      <c r="AH1100" s="13"/>
      <c r="AI1100" s="13"/>
      <c r="AJ1100" s="13"/>
      <c r="AL1100" s="13"/>
      <c r="AN1100" s="13"/>
      <c r="AO1100" s="13"/>
      <c r="AP1100" s="13"/>
      <c r="AQ1100" s="13"/>
    </row>
    <row r="1101" spans="1:43" ht="12" customHeight="1" x14ac:dyDescent="0.25">
      <c r="A1101" s="48">
        <v>3018</v>
      </c>
      <c r="B1101" s="48" t="s">
        <v>9283</v>
      </c>
      <c r="C1101" s="48" t="s">
        <v>9284</v>
      </c>
      <c r="D1101" s="48" t="s">
        <v>1846</v>
      </c>
      <c r="E1101" s="62">
        <v>35.236199999999997</v>
      </c>
      <c r="F1101" s="62">
        <v>23.97</v>
      </c>
      <c r="G1101" s="63">
        <v>-750</v>
      </c>
      <c r="H1101" s="63"/>
      <c r="N1101" s="38"/>
      <c r="O1101" s="39"/>
      <c r="Q1101" s="38"/>
      <c r="R1101" s="39"/>
      <c r="S1101" s="39"/>
      <c r="T1101" s="13"/>
      <c r="U1101" s="13"/>
      <c r="V1101" s="13"/>
      <c r="Y1101" s="13"/>
      <c r="Z1101" s="13"/>
      <c r="AA1101" s="13"/>
      <c r="AB1101" s="13"/>
      <c r="AC1101" s="13"/>
      <c r="AD1101" s="13"/>
      <c r="AE1101" s="13"/>
      <c r="AF1101" s="13"/>
      <c r="AG1101" s="13"/>
      <c r="AH1101" s="13"/>
      <c r="AI1101" s="13"/>
      <c r="AJ1101" s="13"/>
      <c r="AL1101" s="13"/>
      <c r="AN1101" s="13"/>
      <c r="AO1101" s="13"/>
      <c r="AP1101" s="13"/>
      <c r="AQ1101" s="13"/>
    </row>
    <row r="1102" spans="1:43" ht="12" customHeight="1" x14ac:dyDescent="0.25">
      <c r="A1102" s="48">
        <v>3033</v>
      </c>
      <c r="B1102" s="48" t="s">
        <v>9285</v>
      </c>
      <c r="C1102" s="48" t="s">
        <v>9286</v>
      </c>
      <c r="D1102" s="48" t="s">
        <v>1910</v>
      </c>
      <c r="E1102" s="62">
        <v>35.581313999999999</v>
      </c>
      <c r="F1102" s="62">
        <v>34.428544000000002</v>
      </c>
      <c r="G1102" s="63">
        <v>-750</v>
      </c>
      <c r="H1102" s="63"/>
      <c r="N1102" s="38"/>
      <c r="R1102" s="38"/>
      <c r="T1102" s="13"/>
      <c r="U1102" s="13"/>
      <c r="V1102" s="13"/>
      <c r="Y1102" s="13"/>
      <c r="Z1102" s="13"/>
      <c r="AA1102" s="13"/>
      <c r="AB1102" s="13"/>
      <c r="AC1102" s="13"/>
      <c r="AD1102" s="13"/>
      <c r="AE1102" s="13"/>
      <c r="AF1102" s="13"/>
      <c r="AG1102" s="13"/>
      <c r="AH1102" s="13"/>
      <c r="AI1102" s="13"/>
      <c r="AJ1102" s="13"/>
      <c r="AL1102" s="13"/>
      <c r="AN1102" s="13"/>
      <c r="AO1102" s="13"/>
      <c r="AP1102" s="13"/>
      <c r="AQ1102" s="13"/>
    </row>
    <row r="1103" spans="1:43" ht="12" customHeight="1" x14ac:dyDescent="0.25">
      <c r="A1103" s="48">
        <v>3035</v>
      </c>
      <c r="B1103" s="48" t="s">
        <v>9287</v>
      </c>
      <c r="C1103" s="48" t="s">
        <v>9288</v>
      </c>
      <c r="D1103" s="48" t="s">
        <v>1910</v>
      </c>
      <c r="E1103" s="62">
        <v>35.327399999999997</v>
      </c>
      <c r="F1103" s="62">
        <v>34.0398</v>
      </c>
      <c r="G1103" s="63">
        <v>-750</v>
      </c>
      <c r="H1103" s="63"/>
      <c r="N1103" s="38"/>
      <c r="O1103" s="38"/>
      <c r="R1103" s="39"/>
      <c r="S1103" s="39"/>
      <c r="T1103" s="13"/>
      <c r="U1103" s="13"/>
      <c r="V1103" s="13"/>
      <c r="Y1103" s="13"/>
      <c r="Z1103" s="13"/>
      <c r="AA1103" s="13"/>
      <c r="AB1103" s="13"/>
      <c r="AC1103" s="13"/>
      <c r="AD1103" s="13"/>
      <c r="AE1103" s="13"/>
      <c r="AF1103" s="13"/>
      <c r="AG1103" s="13"/>
      <c r="AH1103" s="13"/>
      <c r="AI1103" s="13"/>
      <c r="AJ1103" s="13"/>
      <c r="AL1103" s="13"/>
      <c r="AN1103" s="13"/>
      <c r="AO1103" s="13"/>
      <c r="AP1103" s="13"/>
      <c r="AQ1103" s="13"/>
    </row>
    <row r="1104" spans="1:43" ht="12" customHeight="1" x14ac:dyDescent="0.25">
      <c r="A1104" s="48">
        <v>3036</v>
      </c>
      <c r="B1104" s="48" t="s">
        <v>9289</v>
      </c>
      <c r="C1104" s="48" t="s">
        <v>9288</v>
      </c>
      <c r="D1104" s="48" t="s">
        <v>1910</v>
      </c>
      <c r="E1104" s="62">
        <v>35.319000000000003</v>
      </c>
      <c r="F1104" s="62">
        <v>34.015999999999998</v>
      </c>
      <c r="G1104" s="63">
        <v>-750</v>
      </c>
      <c r="H1104" s="63"/>
      <c r="N1104" s="38"/>
      <c r="O1104" s="38"/>
      <c r="P1104" s="38"/>
      <c r="R1104" s="39"/>
      <c r="S1104" s="39"/>
      <c r="T1104" s="13"/>
      <c r="U1104" s="13"/>
      <c r="V1104" s="13"/>
      <c r="Y1104" s="13"/>
      <c r="Z1104" s="13"/>
      <c r="AA1104" s="13"/>
      <c r="AB1104" s="13"/>
      <c r="AC1104" s="13"/>
      <c r="AD1104" s="13"/>
      <c r="AE1104" s="13"/>
      <c r="AF1104" s="13"/>
      <c r="AG1104" s="13"/>
      <c r="AH1104" s="13"/>
      <c r="AI1104" s="13"/>
      <c r="AJ1104" s="13"/>
      <c r="AL1104" s="13"/>
      <c r="AN1104" s="13"/>
      <c r="AO1104" s="13"/>
      <c r="AP1104" s="13"/>
      <c r="AQ1104" s="13"/>
    </row>
    <row r="1105" spans="1:43" ht="12" customHeight="1" x14ac:dyDescent="0.25">
      <c r="A1105" s="48">
        <v>3059</v>
      </c>
      <c r="B1105" s="48" t="s">
        <v>9290</v>
      </c>
      <c r="C1105" s="48" t="s">
        <v>9291</v>
      </c>
      <c r="D1105" s="48" t="s">
        <v>1910</v>
      </c>
      <c r="E1105" s="62">
        <v>34.676000000000002</v>
      </c>
      <c r="F1105" s="62">
        <v>33.04</v>
      </c>
      <c r="G1105" s="63">
        <v>-750</v>
      </c>
      <c r="H1105" s="63"/>
      <c r="N1105" s="45"/>
      <c r="R1105" s="39"/>
      <c r="S1105" s="39"/>
      <c r="T1105" s="13"/>
      <c r="U1105" s="13"/>
      <c r="V1105" s="13"/>
      <c r="Y1105" s="13"/>
      <c r="Z1105" s="13"/>
      <c r="AA1105" s="13"/>
      <c r="AB1105" s="13"/>
      <c r="AC1105" s="13"/>
      <c r="AD1105" s="13"/>
      <c r="AE1105" s="13"/>
      <c r="AF1105" s="13"/>
      <c r="AG1105" s="13"/>
      <c r="AH1105" s="13"/>
      <c r="AI1105" s="13"/>
      <c r="AJ1105" s="13"/>
      <c r="AL1105" s="13"/>
      <c r="AN1105" s="13"/>
      <c r="AO1105" s="13"/>
      <c r="AP1105" s="13"/>
      <c r="AQ1105" s="13"/>
    </row>
    <row r="1106" spans="1:43" ht="12" customHeight="1" x14ac:dyDescent="0.25">
      <c r="A1106" s="48">
        <v>3065.1</v>
      </c>
      <c r="B1106" s="48" t="s">
        <v>9292</v>
      </c>
      <c r="C1106" s="48" t="s">
        <v>9293</v>
      </c>
      <c r="D1106" s="48" t="s">
        <v>1910</v>
      </c>
      <c r="E1106" s="62">
        <v>34.669699999999999</v>
      </c>
      <c r="F1106" s="62">
        <v>32.853900000000003</v>
      </c>
      <c r="G1106" s="63">
        <v>-750</v>
      </c>
      <c r="H1106" s="63"/>
      <c r="R1106" s="39"/>
      <c r="S1106" s="39"/>
      <c r="T1106" s="13"/>
      <c r="U1106" s="13"/>
      <c r="V1106" s="13"/>
      <c r="Y1106" s="13"/>
      <c r="Z1106" s="13"/>
      <c r="AA1106" s="13"/>
      <c r="AB1106" s="13"/>
      <c r="AC1106" s="13"/>
      <c r="AD1106" s="13"/>
      <c r="AE1106" s="13"/>
      <c r="AF1106" s="13"/>
      <c r="AG1106" s="13"/>
      <c r="AH1106" s="13"/>
      <c r="AI1106" s="13"/>
      <c r="AJ1106" s="13"/>
      <c r="AL1106" s="13"/>
      <c r="AN1106" s="13"/>
      <c r="AO1106" s="13"/>
      <c r="AP1106" s="13"/>
      <c r="AQ1106" s="13"/>
    </row>
    <row r="1107" spans="1:43" ht="12" customHeight="1" x14ac:dyDescent="0.25">
      <c r="A1107" s="48">
        <v>3067</v>
      </c>
      <c r="B1107" s="48" t="s">
        <v>9294</v>
      </c>
      <c r="C1107" s="48" t="s">
        <v>9295</v>
      </c>
      <c r="D1107" s="48" t="s">
        <v>1910</v>
      </c>
      <c r="E1107" s="62">
        <v>34.685000000000002</v>
      </c>
      <c r="F1107" s="62">
        <v>32.582000000000001</v>
      </c>
      <c r="G1107" s="63">
        <v>-750</v>
      </c>
      <c r="H1107" s="63"/>
      <c r="R1107" s="39"/>
      <c r="S1107" s="39"/>
      <c r="T1107" s="13"/>
      <c r="U1107" s="13"/>
      <c r="V1107" s="13"/>
      <c r="Y1107" s="13"/>
      <c r="Z1107" s="13"/>
      <c r="AA1107" s="13"/>
      <c r="AB1107" s="13"/>
      <c r="AC1107" s="13"/>
      <c r="AD1107" s="13"/>
      <c r="AE1107" s="13"/>
      <c r="AF1107" s="13"/>
      <c r="AG1107" s="13"/>
      <c r="AH1107" s="13"/>
      <c r="AI1107" s="13"/>
      <c r="AJ1107" s="13"/>
      <c r="AL1107" s="13"/>
      <c r="AN1107" s="13"/>
      <c r="AO1107" s="13"/>
      <c r="AP1107" s="13"/>
      <c r="AQ1107" s="13"/>
    </row>
    <row r="1108" spans="1:43" ht="12" customHeight="1" x14ac:dyDescent="0.25">
      <c r="A1108" s="48">
        <v>3087</v>
      </c>
      <c r="C1108" s="48" t="s">
        <v>9296</v>
      </c>
      <c r="D1108" s="48" t="s">
        <v>1910</v>
      </c>
      <c r="E1108" s="62">
        <v>35.159199999999998</v>
      </c>
      <c r="F1108" s="62">
        <v>32.773299999999999</v>
      </c>
      <c r="G1108" s="63">
        <v>-750</v>
      </c>
      <c r="H1108" s="63"/>
      <c r="N1108" s="38"/>
      <c r="R1108" s="39"/>
      <c r="S1108" s="39"/>
      <c r="T1108" s="13"/>
      <c r="U1108" s="13"/>
      <c r="V1108" s="13"/>
      <c r="Y1108" s="13"/>
      <c r="Z1108" s="13"/>
      <c r="AA1108" s="13"/>
      <c r="AB1108" s="13"/>
      <c r="AC1108" s="13"/>
      <c r="AD1108" s="13"/>
      <c r="AE1108" s="13"/>
      <c r="AF1108" s="13"/>
      <c r="AG1108" s="13"/>
      <c r="AH1108" s="13"/>
      <c r="AI1108" s="13"/>
      <c r="AJ1108" s="13"/>
      <c r="AL1108" s="13"/>
      <c r="AN1108" s="13"/>
      <c r="AO1108" s="13"/>
      <c r="AP1108" s="13"/>
      <c r="AQ1108" s="13"/>
    </row>
    <row r="1109" spans="1:43" ht="12" customHeight="1" x14ac:dyDescent="0.25">
      <c r="A1109" s="48">
        <v>3089</v>
      </c>
      <c r="B1109" s="48" t="s">
        <v>5639</v>
      </c>
      <c r="C1109" s="48" t="s">
        <v>9297</v>
      </c>
      <c r="D1109" s="48" t="s">
        <v>1910</v>
      </c>
      <c r="E1109" s="62">
        <v>35.303899999999999</v>
      </c>
      <c r="F1109" s="62">
        <v>32.940600000000003</v>
      </c>
      <c r="G1109" s="63">
        <v>-750</v>
      </c>
      <c r="H1109" s="63"/>
      <c r="N1109" s="39"/>
      <c r="S1109" s="39"/>
      <c r="T1109" s="13"/>
      <c r="U1109" s="13"/>
      <c r="V1109" s="13"/>
      <c r="Y1109" s="13"/>
      <c r="Z1109" s="13"/>
      <c r="AA1109" s="13"/>
      <c r="AB1109" s="13"/>
      <c r="AC1109" s="13"/>
      <c r="AD1109" s="13"/>
      <c r="AE1109" s="13"/>
      <c r="AF1109" s="13"/>
      <c r="AG1109" s="13"/>
      <c r="AH1109" s="13"/>
      <c r="AI1109" s="13"/>
      <c r="AJ1109" s="13"/>
      <c r="AL1109" s="13"/>
      <c r="AN1109" s="13"/>
      <c r="AO1109" s="13"/>
      <c r="AP1109" s="13"/>
      <c r="AQ1109" s="13"/>
    </row>
    <row r="1110" spans="1:43" ht="12" customHeight="1" x14ac:dyDescent="0.25">
      <c r="A1110" s="48">
        <v>3091</v>
      </c>
      <c r="B1110" s="48" t="s">
        <v>9298</v>
      </c>
      <c r="C1110" s="48" t="s">
        <v>9299</v>
      </c>
      <c r="D1110" s="48" t="s">
        <v>1910</v>
      </c>
      <c r="E1110" s="62">
        <v>35.356476999999998</v>
      </c>
      <c r="F1110" s="62">
        <v>33.193233999999997</v>
      </c>
      <c r="G1110" s="63">
        <v>-750</v>
      </c>
      <c r="H1110" s="63"/>
      <c r="K1110" s="13" t="s">
        <v>39</v>
      </c>
      <c r="N1110" s="38"/>
      <c r="O1110" s="38"/>
      <c r="P1110" s="39"/>
      <c r="R1110" s="39"/>
      <c r="S1110" s="39"/>
      <c r="T1110" s="13"/>
      <c r="U1110" s="13"/>
      <c r="V1110" s="13"/>
      <c r="Y1110" s="13"/>
      <c r="Z1110" s="13"/>
      <c r="AA1110" s="13"/>
      <c r="AB1110" s="13"/>
      <c r="AC1110" s="13"/>
      <c r="AD1110" s="13"/>
      <c r="AE1110" s="13"/>
      <c r="AF1110" s="13"/>
      <c r="AG1110" s="13"/>
      <c r="AH1110" s="13"/>
      <c r="AI1110" s="13"/>
      <c r="AJ1110" s="13"/>
      <c r="AL1110" s="13"/>
      <c r="AN1110" s="13"/>
      <c r="AO1110" s="13"/>
      <c r="AP1110" s="13"/>
      <c r="AQ1110" s="13"/>
    </row>
    <row r="1111" spans="1:43" ht="12" customHeight="1" x14ac:dyDescent="0.25">
      <c r="A1111" s="48">
        <v>3092</v>
      </c>
      <c r="B1111" s="48" t="s">
        <v>9300</v>
      </c>
      <c r="C1111" s="48" t="s">
        <v>9301</v>
      </c>
      <c r="D1111" s="48" t="s">
        <v>1910</v>
      </c>
      <c r="E1111" s="62">
        <v>35.343834000000001</v>
      </c>
      <c r="F1111" s="62">
        <v>33.323300000000003</v>
      </c>
      <c r="G1111" s="63">
        <v>-750</v>
      </c>
      <c r="H1111" s="63"/>
      <c r="R1111" s="39"/>
      <c r="S1111" s="39"/>
      <c r="T1111" s="13"/>
      <c r="U1111" s="13"/>
      <c r="V1111" s="13"/>
      <c r="Y1111" s="13"/>
      <c r="Z1111" s="13"/>
      <c r="AA1111" s="13"/>
      <c r="AB1111" s="13"/>
      <c r="AC1111" s="13"/>
      <c r="AD1111" s="13"/>
      <c r="AE1111" s="13"/>
      <c r="AF1111" s="13"/>
      <c r="AG1111" s="13"/>
      <c r="AH1111" s="13"/>
      <c r="AI1111" s="13"/>
      <c r="AJ1111" s="13"/>
      <c r="AL1111" s="13"/>
      <c r="AN1111" s="13"/>
      <c r="AO1111" s="13"/>
      <c r="AP1111" s="13"/>
      <c r="AQ1111" s="13"/>
    </row>
    <row r="1112" spans="1:43" ht="12" customHeight="1" x14ac:dyDescent="0.25">
      <c r="A1112" s="48">
        <v>3093</v>
      </c>
      <c r="B1112" s="48" t="s">
        <v>9302</v>
      </c>
      <c r="C1112" s="48" t="s">
        <v>9303</v>
      </c>
      <c r="D1112" s="48" t="s">
        <v>1910</v>
      </c>
      <c r="E1112" s="62">
        <v>35.362200000000001</v>
      </c>
      <c r="F1112" s="62">
        <v>33.659199999999998</v>
      </c>
      <c r="G1112" s="63">
        <v>-750</v>
      </c>
      <c r="H1112" s="63"/>
      <c r="N1112" s="38"/>
      <c r="O1112" s="38"/>
      <c r="R1112" s="39"/>
      <c r="S1112" s="39"/>
      <c r="T1112" s="13"/>
      <c r="U1112" s="13"/>
      <c r="V1112" s="13"/>
      <c r="Y1112" s="13"/>
      <c r="Z1112" s="13"/>
      <c r="AA1112" s="13"/>
      <c r="AB1112" s="13"/>
      <c r="AC1112" s="13"/>
      <c r="AD1112" s="13"/>
      <c r="AE1112" s="13"/>
      <c r="AF1112" s="13"/>
      <c r="AG1112" s="13"/>
      <c r="AH1112" s="13"/>
      <c r="AI1112" s="13"/>
      <c r="AJ1112" s="13"/>
      <c r="AL1112" s="13"/>
      <c r="AN1112" s="13"/>
      <c r="AO1112" s="13"/>
      <c r="AP1112" s="13"/>
      <c r="AQ1112" s="13"/>
    </row>
    <row r="1113" spans="1:43" ht="12" customHeight="1" x14ac:dyDescent="0.25">
      <c r="A1113" s="48">
        <v>3098</v>
      </c>
      <c r="B1113" s="48" t="s">
        <v>9304</v>
      </c>
      <c r="C1113" s="48" t="s">
        <v>9305</v>
      </c>
      <c r="D1113" s="48" t="s">
        <v>1910</v>
      </c>
      <c r="E1113" s="62">
        <v>35.630000000000003</v>
      </c>
      <c r="F1113" s="62">
        <v>34.372</v>
      </c>
      <c r="G1113" s="63">
        <v>-750</v>
      </c>
      <c r="H1113" s="63"/>
      <c r="N1113" s="38"/>
      <c r="O1113" s="39"/>
      <c r="R1113" s="39"/>
      <c r="S1113" s="39"/>
      <c r="T1113" s="13"/>
      <c r="U1113" s="13"/>
      <c r="V1113" s="13"/>
      <c r="Y1113" s="13"/>
      <c r="Z1113" s="13"/>
      <c r="AA1113" s="13"/>
      <c r="AB1113" s="13"/>
      <c r="AC1113" s="13"/>
      <c r="AD1113" s="13"/>
      <c r="AE1113" s="13"/>
      <c r="AF1113" s="13"/>
      <c r="AG1113" s="13"/>
      <c r="AH1113" s="13"/>
      <c r="AI1113" s="13"/>
      <c r="AJ1113" s="13"/>
      <c r="AL1113" s="13"/>
      <c r="AN1113" s="13"/>
      <c r="AO1113" s="13"/>
      <c r="AP1113" s="13"/>
      <c r="AQ1113" s="13"/>
    </row>
    <row r="1114" spans="1:43" ht="12" customHeight="1" x14ac:dyDescent="0.25">
      <c r="A1114" s="48">
        <v>3101</v>
      </c>
      <c r="B1114" s="48" t="s">
        <v>9306</v>
      </c>
      <c r="C1114" s="48" t="s">
        <v>9307</v>
      </c>
      <c r="D1114" s="48" t="s">
        <v>2421</v>
      </c>
      <c r="E1114" s="62">
        <v>39.972999999999999</v>
      </c>
      <c r="F1114" s="62">
        <v>26.178000000000001</v>
      </c>
      <c r="G1114" s="63">
        <v>-750</v>
      </c>
      <c r="H1114" s="63"/>
      <c r="R1114" s="39"/>
      <c r="S1114" s="39"/>
      <c r="T1114" s="13"/>
      <c r="U1114" s="13"/>
      <c r="V1114" s="13"/>
      <c r="Y1114" s="13"/>
      <c r="Z1114" s="13"/>
      <c r="AA1114" s="13"/>
      <c r="AB1114" s="13"/>
      <c r="AC1114" s="13"/>
      <c r="AD1114" s="13"/>
      <c r="AE1114" s="13"/>
      <c r="AF1114" s="13"/>
      <c r="AG1114" s="13"/>
      <c r="AH1114" s="13"/>
      <c r="AI1114" s="13"/>
      <c r="AJ1114" s="13"/>
      <c r="AL1114" s="13"/>
      <c r="AN1114" s="13"/>
      <c r="AO1114" s="13"/>
      <c r="AP1114" s="13"/>
      <c r="AQ1114" s="13"/>
    </row>
    <row r="1115" spans="1:43" ht="12" customHeight="1" x14ac:dyDescent="0.25">
      <c r="A1115" s="48">
        <v>3106</v>
      </c>
      <c r="B1115" s="48" t="s">
        <v>9308</v>
      </c>
      <c r="C1115" s="48" t="s">
        <v>9309</v>
      </c>
      <c r="D1115" s="48" t="s">
        <v>2421</v>
      </c>
      <c r="E1115" s="62">
        <v>39.716500000000003</v>
      </c>
      <c r="F1115" s="62">
        <v>26.1617</v>
      </c>
      <c r="G1115" s="63">
        <v>-750</v>
      </c>
      <c r="H1115" s="63"/>
      <c r="N1115" s="38"/>
      <c r="O1115" s="38"/>
      <c r="Q1115" s="38"/>
      <c r="R1115" s="39"/>
      <c r="S1115" s="39"/>
      <c r="T1115" s="13"/>
      <c r="U1115" s="13"/>
      <c r="V1115" s="13"/>
      <c r="Y1115" s="13"/>
      <c r="Z1115" s="13"/>
      <c r="AA1115" s="13"/>
      <c r="AB1115" s="13"/>
      <c r="AC1115" s="13"/>
      <c r="AD1115" s="13"/>
      <c r="AE1115" s="13"/>
      <c r="AF1115" s="13"/>
      <c r="AG1115" s="13"/>
      <c r="AH1115" s="13"/>
      <c r="AI1115" s="13"/>
      <c r="AJ1115" s="13"/>
      <c r="AL1115" s="13"/>
      <c r="AN1115" s="13"/>
      <c r="AO1115" s="13"/>
      <c r="AP1115" s="13"/>
      <c r="AQ1115" s="13"/>
    </row>
    <row r="1116" spans="1:43" ht="12" customHeight="1" x14ac:dyDescent="0.25">
      <c r="A1116" s="48">
        <v>3106.1</v>
      </c>
      <c r="B1116" s="48" t="s">
        <v>9310</v>
      </c>
      <c r="C1116" s="48" t="s">
        <v>9309</v>
      </c>
      <c r="D1116" s="48" t="s">
        <v>2421</v>
      </c>
      <c r="E1116" s="62">
        <v>39.708599999999997</v>
      </c>
      <c r="F1116" s="62">
        <v>26.159600000000001</v>
      </c>
      <c r="G1116" s="63">
        <v>-750</v>
      </c>
      <c r="H1116" s="63"/>
      <c r="N1116" s="38"/>
      <c r="O1116" s="38"/>
      <c r="P1116" s="38"/>
      <c r="R1116" s="39"/>
      <c r="S1116" s="39"/>
      <c r="T1116" s="13"/>
      <c r="U1116" s="13"/>
      <c r="V1116" s="13"/>
      <c r="Y1116" s="13"/>
      <c r="Z1116" s="13"/>
      <c r="AA1116" s="13"/>
      <c r="AB1116" s="13"/>
      <c r="AC1116" s="13"/>
      <c r="AD1116" s="13"/>
      <c r="AE1116" s="13"/>
      <c r="AF1116" s="13"/>
      <c r="AG1116" s="13"/>
      <c r="AH1116" s="13"/>
      <c r="AI1116" s="13"/>
      <c r="AJ1116" s="13"/>
      <c r="AL1116" s="13"/>
      <c r="AN1116" s="13"/>
      <c r="AO1116" s="13"/>
      <c r="AP1116" s="13"/>
      <c r="AQ1116" s="13"/>
    </row>
    <row r="1117" spans="1:43" ht="12" customHeight="1" x14ac:dyDescent="0.25">
      <c r="A1117" s="48">
        <v>3109</v>
      </c>
      <c r="B1117" s="48" t="s">
        <v>9311</v>
      </c>
      <c r="C1117" s="48" t="s">
        <v>9312</v>
      </c>
      <c r="D1117" s="48" t="s">
        <v>2421</v>
      </c>
      <c r="E1117" s="62">
        <v>39.521299999999997</v>
      </c>
      <c r="F1117" s="62">
        <v>26.082899999999999</v>
      </c>
      <c r="G1117" s="63">
        <v>-750</v>
      </c>
      <c r="H1117" s="63"/>
      <c r="N1117" s="38"/>
      <c r="O1117" s="38"/>
      <c r="P1117" s="38"/>
      <c r="R1117" s="39"/>
      <c r="S1117" s="39"/>
      <c r="T1117" s="13"/>
      <c r="U1117" s="13"/>
      <c r="V1117" s="13"/>
      <c r="Y1117" s="13"/>
      <c r="Z1117" s="13"/>
      <c r="AA1117" s="13"/>
      <c r="AB1117" s="13"/>
      <c r="AC1117" s="13"/>
      <c r="AD1117" s="13"/>
      <c r="AE1117" s="13"/>
      <c r="AF1117" s="13"/>
      <c r="AG1117" s="13"/>
      <c r="AH1117" s="13"/>
      <c r="AI1117" s="13"/>
      <c r="AJ1117" s="13"/>
      <c r="AL1117" s="13"/>
      <c r="AN1117" s="13"/>
      <c r="AO1117" s="13"/>
      <c r="AP1117" s="13"/>
      <c r="AQ1117" s="13"/>
    </row>
    <row r="1118" spans="1:43" ht="12" customHeight="1" x14ac:dyDescent="0.25">
      <c r="A1118" s="48">
        <v>3110</v>
      </c>
      <c r="B1118" s="48" t="s">
        <v>9313</v>
      </c>
      <c r="C1118" s="48" t="s">
        <v>9314</v>
      </c>
      <c r="D1118" s="48" t="s">
        <v>2421</v>
      </c>
      <c r="E1118" s="62">
        <v>39.465200000000003</v>
      </c>
      <c r="F1118" s="62">
        <v>26.209099999999999</v>
      </c>
      <c r="G1118" s="63">
        <v>-750</v>
      </c>
      <c r="H1118" s="63"/>
      <c r="N1118" s="38"/>
      <c r="O1118" s="38"/>
      <c r="P1118" s="39"/>
      <c r="Q1118" s="38"/>
      <c r="R1118" s="39"/>
      <c r="S1118" s="39"/>
      <c r="T1118" s="13"/>
      <c r="U1118" s="13"/>
      <c r="V1118" s="13"/>
      <c r="Y1118" s="13"/>
      <c r="Z1118" s="13"/>
      <c r="AA1118" s="13"/>
      <c r="AB1118" s="13"/>
      <c r="AC1118" s="13"/>
      <c r="AD1118" s="13"/>
      <c r="AE1118" s="13"/>
      <c r="AF1118" s="13"/>
      <c r="AG1118" s="13"/>
      <c r="AH1118" s="13"/>
      <c r="AI1118" s="13"/>
      <c r="AJ1118" s="13"/>
      <c r="AL1118" s="13"/>
      <c r="AN1118" s="13"/>
      <c r="AO1118" s="13"/>
      <c r="AP1118" s="13"/>
      <c r="AQ1118" s="13"/>
    </row>
    <row r="1119" spans="1:43" ht="12" customHeight="1" x14ac:dyDescent="0.25">
      <c r="A1119" s="48">
        <v>3113</v>
      </c>
      <c r="B1119" s="48" t="s">
        <v>9315</v>
      </c>
      <c r="C1119" s="48" t="s">
        <v>9316</v>
      </c>
      <c r="D1119" s="48" t="s">
        <v>2421</v>
      </c>
      <c r="E1119" s="62">
        <v>39.563499999999998</v>
      </c>
      <c r="F1119" s="62">
        <v>26.750499999999999</v>
      </c>
      <c r="G1119" s="63">
        <v>-750</v>
      </c>
      <c r="H1119" s="63"/>
      <c r="N1119" s="38"/>
      <c r="O1119" s="38"/>
      <c r="P1119" s="39"/>
      <c r="Q1119" s="38"/>
      <c r="R1119" s="39"/>
      <c r="S1119" s="39"/>
      <c r="T1119" s="13"/>
      <c r="U1119" s="13"/>
      <c r="V1119" s="13"/>
      <c r="Y1119" s="13"/>
      <c r="Z1119" s="13"/>
      <c r="AA1119" s="13"/>
      <c r="AB1119" s="13"/>
      <c r="AC1119" s="13"/>
      <c r="AD1119" s="13"/>
      <c r="AE1119" s="13"/>
      <c r="AF1119" s="13"/>
      <c r="AG1119" s="13"/>
      <c r="AH1119" s="13"/>
      <c r="AI1119" s="13"/>
      <c r="AJ1119" s="13"/>
      <c r="AL1119" s="13"/>
      <c r="AN1119" s="13"/>
      <c r="AO1119" s="13"/>
      <c r="AP1119" s="13"/>
      <c r="AQ1119" s="13"/>
    </row>
    <row r="1120" spans="1:43" ht="12" customHeight="1" x14ac:dyDescent="0.25">
      <c r="A1120" s="48">
        <v>3115</v>
      </c>
      <c r="B1120" s="48" t="s">
        <v>9317</v>
      </c>
      <c r="C1120" s="48" t="s">
        <v>9318</v>
      </c>
      <c r="D1120" s="48" t="s">
        <v>2421</v>
      </c>
      <c r="E1120" s="62">
        <v>39.585099999999997</v>
      </c>
      <c r="F1120" s="62">
        <v>26.928100000000001</v>
      </c>
      <c r="G1120" s="63">
        <v>-750</v>
      </c>
      <c r="H1120" s="63"/>
      <c r="N1120" s="38"/>
      <c r="O1120" s="38"/>
      <c r="P1120" s="38"/>
      <c r="Q1120" s="38"/>
      <c r="R1120" s="38"/>
      <c r="S1120" s="39"/>
      <c r="T1120" s="13"/>
      <c r="U1120" s="13"/>
      <c r="V1120" s="13"/>
      <c r="Y1120" s="13"/>
      <c r="Z1120" s="13"/>
      <c r="AA1120" s="13"/>
      <c r="AB1120" s="13"/>
      <c r="AC1120" s="13"/>
      <c r="AD1120" s="13"/>
      <c r="AE1120" s="13"/>
      <c r="AF1120" s="13"/>
      <c r="AG1120" s="13"/>
      <c r="AH1120" s="13"/>
      <c r="AI1120" s="13"/>
      <c r="AJ1120" s="13"/>
      <c r="AL1120" s="13"/>
      <c r="AN1120" s="13"/>
      <c r="AO1120" s="13"/>
      <c r="AP1120" s="13"/>
      <c r="AQ1120" s="13"/>
    </row>
    <row r="1121" spans="1:43" ht="12" customHeight="1" x14ac:dyDescent="0.25">
      <c r="A1121" s="48">
        <v>3117</v>
      </c>
      <c r="B1121" s="48" t="s">
        <v>9319</v>
      </c>
      <c r="C1121" s="48" t="s">
        <v>9320</v>
      </c>
      <c r="D1121" s="48" t="s">
        <v>2421</v>
      </c>
      <c r="E1121" s="62">
        <v>39.504800000000003</v>
      </c>
      <c r="F1121" s="62">
        <v>26.931000000000001</v>
      </c>
      <c r="G1121" s="63">
        <v>-750</v>
      </c>
      <c r="H1121" s="63"/>
      <c r="N1121" s="38"/>
      <c r="O1121" s="38"/>
      <c r="P1121" s="38"/>
      <c r="Q1121" s="38"/>
      <c r="R1121" s="38"/>
      <c r="S1121" s="39"/>
      <c r="T1121" s="13"/>
      <c r="U1121" s="13"/>
      <c r="V1121" s="13"/>
      <c r="Y1121" s="13"/>
      <c r="Z1121" s="13"/>
      <c r="AA1121" s="13"/>
      <c r="AB1121" s="13"/>
      <c r="AC1121" s="13"/>
      <c r="AD1121" s="13"/>
      <c r="AE1121" s="13"/>
      <c r="AF1121" s="13"/>
      <c r="AG1121" s="13"/>
      <c r="AH1121" s="13"/>
      <c r="AI1121" s="13"/>
      <c r="AJ1121" s="13"/>
      <c r="AL1121" s="13"/>
      <c r="AN1121" s="13"/>
      <c r="AO1121" s="13"/>
      <c r="AP1121" s="13"/>
      <c r="AQ1121" s="13"/>
    </row>
    <row r="1122" spans="1:43" ht="12" customHeight="1" x14ac:dyDescent="0.25">
      <c r="A1122" s="48">
        <v>3125</v>
      </c>
      <c r="B1122" s="48" t="s">
        <v>7539</v>
      </c>
      <c r="C1122" s="48" t="s">
        <v>7540</v>
      </c>
      <c r="D1122" s="48" t="s">
        <v>2421</v>
      </c>
      <c r="E1122" s="62">
        <v>39.0914</v>
      </c>
      <c r="F1122" s="62">
        <v>26.921299999999999</v>
      </c>
      <c r="G1122" s="63">
        <v>-750</v>
      </c>
      <c r="H1122" s="63"/>
      <c r="J1122" s="13" t="s">
        <v>54</v>
      </c>
      <c r="N1122" s="38"/>
      <c r="O1122" s="38"/>
      <c r="Q1122" s="38"/>
      <c r="R1122" s="39"/>
      <c r="S1122" s="39"/>
      <c r="T1122" s="13"/>
      <c r="U1122" s="13"/>
      <c r="V1122" s="13"/>
      <c r="Y1122" s="13"/>
      <c r="Z1122" s="13"/>
      <c r="AA1122" s="13"/>
      <c r="AB1122" s="13"/>
      <c r="AC1122" s="13"/>
      <c r="AD1122" s="13"/>
      <c r="AE1122" s="13"/>
      <c r="AF1122" s="13"/>
      <c r="AG1122" s="13"/>
      <c r="AH1122" s="13"/>
      <c r="AI1122" s="13"/>
      <c r="AJ1122" s="13"/>
      <c r="AL1122" s="13"/>
      <c r="AN1122" s="13"/>
      <c r="AO1122" s="13"/>
      <c r="AP1122" s="13"/>
      <c r="AQ1122" s="13"/>
    </row>
    <row r="1123" spans="1:43" ht="12" customHeight="1" x14ac:dyDescent="0.25">
      <c r="A1123" s="48">
        <v>3130</v>
      </c>
      <c r="B1123" s="48" t="s">
        <v>6253</v>
      </c>
      <c r="C1123" s="48" t="s">
        <v>2439</v>
      </c>
      <c r="D1123" s="48" t="s">
        <v>2421</v>
      </c>
      <c r="E1123" s="62">
        <v>38.930239</v>
      </c>
      <c r="F1123" s="62">
        <v>26.932209</v>
      </c>
      <c r="G1123" s="63">
        <v>-750</v>
      </c>
      <c r="H1123" s="63"/>
      <c r="N1123" s="38"/>
      <c r="O1123" s="38"/>
      <c r="P1123" s="38"/>
      <c r="R1123" s="39"/>
      <c r="S1123" s="39"/>
      <c r="T1123" s="13"/>
      <c r="U1123" s="13"/>
      <c r="V1123" s="13"/>
      <c r="Y1123" s="13"/>
      <c r="Z1123" s="13"/>
      <c r="AA1123" s="13"/>
      <c r="AB1123" s="13"/>
      <c r="AC1123" s="13"/>
      <c r="AD1123" s="13"/>
      <c r="AE1123" s="13"/>
      <c r="AF1123" s="13"/>
      <c r="AG1123" s="13"/>
      <c r="AH1123" s="13"/>
      <c r="AI1123" s="13"/>
      <c r="AJ1123" s="13"/>
      <c r="AL1123" s="13"/>
      <c r="AN1123" s="13"/>
      <c r="AO1123" s="13"/>
      <c r="AP1123" s="13"/>
      <c r="AQ1123" s="13"/>
    </row>
    <row r="1124" spans="1:43" ht="12" customHeight="1" x14ac:dyDescent="0.25">
      <c r="A1124" s="48">
        <v>3132</v>
      </c>
      <c r="B1124" s="48" t="s">
        <v>9321</v>
      </c>
      <c r="C1124" s="48" t="s">
        <v>9322</v>
      </c>
      <c r="D1124" s="48" t="s">
        <v>2421</v>
      </c>
      <c r="E1124" s="62">
        <v>38.942700000000002</v>
      </c>
      <c r="F1124" s="62">
        <v>27.038699999999999</v>
      </c>
      <c r="G1124" s="63">
        <v>-750</v>
      </c>
      <c r="H1124" s="63"/>
      <c r="N1124" s="45"/>
      <c r="R1124" s="39"/>
      <c r="S1124" s="39"/>
      <c r="T1124" s="13"/>
      <c r="U1124" s="13"/>
      <c r="V1124" s="13"/>
      <c r="Y1124" s="13"/>
      <c r="Z1124" s="13"/>
      <c r="AA1124" s="13"/>
      <c r="AB1124" s="13"/>
      <c r="AC1124" s="13"/>
      <c r="AD1124" s="13"/>
      <c r="AE1124" s="13"/>
      <c r="AF1124" s="13"/>
      <c r="AG1124" s="13"/>
      <c r="AH1124" s="13"/>
      <c r="AI1124" s="13"/>
      <c r="AJ1124" s="13"/>
      <c r="AL1124" s="13"/>
      <c r="AN1124" s="13"/>
      <c r="AO1124" s="13"/>
      <c r="AP1124" s="13"/>
      <c r="AQ1124" s="13"/>
    </row>
    <row r="1125" spans="1:43" ht="12" customHeight="1" x14ac:dyDescent="0.25">
      <c r="A1125" s="48">
        <v>3135</v>
      </c>
      <c r="B1125" s="48" t="s">
        <v>2450</v>
      </c>
      <c r="C1125" s="48" t="s">
        <v>9323</v>
      </c>
      <c r="D1125" s="48" t="s">
        <v>2421</v>
      </c>
      <c r="E1125" s="62">
        <v>38.848398000000003</v>
      </c>
      <c r="F1125" s="62">
        <v>26.983661000000001</v>
      </c>
      <c r="G1125" s="63">
        <v>-750</v>
      </c>
      <c r="H1125" s="63"/>
      <c r="N1125" s="38"/>
      <c r="O1125" s="38"/>
      <c r="P1125" s="38"/>
      <c r="R1125" s="39"/>
      <c r="S1125" s="39"/>
      <c r="T1125" s="13"/>
      <c r="U1125" s="13"/>
      <c r="V1125" s="13"/>
      <c r="Y1125" s="13"/>
      <c r="Z1125" s="13"/>
      <c r="AA1125" s="13"/>
      <c r="AB1125" s="13"/>
      <c r="AC1125" s="13"/>
      <c r="AD1125" s="13"/>
      <c r="AE1125" s="13"/>
      <c r="AF1125" s="13"/>
      <c r="AG1125" s="13"/>
      <c r="AH1125" s="13"/>
      <c r="AI1125" s="13"/>
      <c r="AJ1125" s="13"/>
      <c r="AL1125" s="13"/>
      <c r="AN1125" s="13"/>
      <c r="AO1125" s="13"/>
      <c r="AP1125" s="13"/>
      <c r="AQ1125" s="13"/>
    </row>
    <row r="1126" spans="1:43" ht="12" customHeight="1" x14ac:dyDescent="0.25">
      <c r="A1126" s="48">
        <v>3136</v>
      </c>
      <c r="B1126" s="48" t="s">
        <v>2454</v>
      </c>
      <c r="C1126" s="48" t="s">
        <v>9324</v>
      </c>
      <c r="D1126" s="48" t="s">
        <v>2421</v>
      </c>
      <c r="E1126" s="62">
        <v>38.8444</v>
      </c>
      <c r="F1126" s="62">
        <v>26.980499999999999</v>
      </c>
      <c r="G1126" s="63">
        <v>-750</v>
      </c>
      <c r="H1126" s="63"/>
      <c r="N1126" s="38"/>
      <c r="P1126" s="38"/>
      <c r="Q1126" s="38"/>
      <c r="R1126" s="39"/>
      <c r="S1126" s="39"/>
      <c r="T1126" s="13"/>
      <c r="U1126" s="13"/>
      <c r="V1126" s="13"/>
      <c r="Y1126" s="13"/>
      <c r="Z1126" s="13"/>
      <c r="AA1126" s="13"/>
      <c r="AB1126" s="13"/>
      <c r="AC1126" s="13"/>
      <c r="AD1126" s="13"/>
      <c r="AE1126" s="13"/>
      <c r="AF1126" s="13"/>
      <c r="AG1126" s="13"/>
      <c r="AH1126" s="13"/>
      <c r="AI1126" s="13"/>
      <c r="AJ1126" s="13"/>
      <c r="AL1126" s="13"/>
      <c r="AN1126" s="13"/>
      <c r="AO1126" s="13"/>
      <c r="AP1126" s="13"/>
      <c r="AQ1126" s="13"/>
    </row>
    <row r="1127" spans="1:43" ht="12" customHeight="1" x14ac:dyDescent="0.25">
      <c r="A1127" s="48">
        <v>3137</v>
      </c>
      <c r="B1127" s="48" t="s">
        <v>9325</v>
      </c>
      <c r="C1127" s="48" t="s">
        <v>9326</v>
      </c>
      <c r="D1127" s="48" t="s">
        <v>2421</v>
      </c>
      <c r="E1127" s="62">
        <v>38.759399999999999</v>
      </c>
      <c r="F1127" s="62">
        <v>26.936199999999999</v>
      </c>
      <c r="G1127" s="63">
        <v>-750</v>
      </c>
      <c r="H1127" s="63"/>
      <c r="N1127" s="38"/>
      <c r="R1127" s="39"/>
      <c r="S1127" s="39"/>
      <c r="T1127" s="13"/>
      <c r="U1127" s="13"/>
      <c r="V1127" s="13"/>
      <c r="Y1127" s="13"/>
      <c r="Z1127" s="13"/>
      <c r="AA1127" s="13"/>
      <c r="AB1127" s="13"/>
      <c r="AC1127" s="13"/>
      <c r="AD1127" s="13"/>
      <c r="AE1127" s="13"/>
      <c r="AF1127" s="13"/>
      <c r="AG1127" s="13"/>
      <c r="AH1127" s="13"/>
      <c r="AI1127" s="13"/>
      <c r="AJ1127" s="13"/>
      <c r="AL1127" s="13"/>
      <c r="AN1127" s="13"/>
      <c r="AO1127" s="13"/>
      <c r="AP1127" s="13"/>
      <c r="AQ1127" s="13"/>
    </row>
    <row r="1128" spans="1:43" ht="12" customHeight="1" x14ac:dyDescent="0.25">
      <c r="A1128" s="48">
        <v>3140</v>
      </c>
      <c r="B1128" s="48" t="s">
        <v>9327</v>
      </c>
      <c r="C1128" s="48" t="s">
        <v>4561</v>
      </c>
      <c r="D1128" s="48" t="s">
        <v>2421</v>
      </c>
      <c r="E1128" s="62">
        <v>38.6661</v>
      </c>
      <c r="F1128" s="62">
        <v>26.751899999999999</v>
      </c>
      <c r="G1128" s="63">
        <v>-750</v>
      </c>
      <c r="H1128" s="63"/>
      <c r="N1128" s="38"/>
      <c r="O1128" s="38"/>
      <c r="P1128" s="38"/>
      <c r="R1128" s="39"/>
      <c r="S1128" s="39"/>
      <c r="T1128" s="13"/>
      <c r="U1128" s="13"/>
      <c r="V1128" s="13"/>
      <c r="Y1128" s="13"/>
      <c r="Z1128" s="13"/>
      <c r="AA1128" s="13"/>
      <c r="AB1128" s="13"/>
      <c r="AC1128" s="13"/>
      <c r="AD1128" s="13"/>
      <c r="AE1128" s="13"/>
      <c r="AF1128" s="13"/>
      <c r="AG1128" s="13"/>
      <c r="AH1128" s="13"/>
      <c r="AI1128" s="13"/>
      <c r="AJ1128" s="13"/>
      <c r="AL1128" s="13"/>
      <c r="AN1128" s="13"/>
      <c r="AO1128" s="13"/>
      <c r="AP1128" s="13"/>
      <c r="AQ1128" s="13"/>
    </row>
    <row r="1129" spans="1:43" ht="12" customHeight="1" x14ac:dyDescent="0.25">
      <c r="A1129" s="48">
        <v>3141.3</v>
      </c>
      <c r="B1129" s="48" t="s">
        <v>9328</v>
      </c>
      <c r="C1129" s="48" t="s">
        <v>9329</v>
      </c>
      <c r="D1129" s="48" t="s">
        <v>2421</v>
      </c>
      <c r="E1129" s="62">
        <v>38.659500000000001</v>
      </c>
      <c r="F1129" s="62">
        <v>27.091799999999999</v>
      </c>
      <c r="G1129" s="63">
        <v>-750</v>
      </c>
      <c r="H1129" s="63"/>
      <c r="N1129" s="38"/>
      <c r="O1129" s="38"/>
      <c r="P1129" s="38"/>
      <c r="R1129" s="39"/>
      <c r="S1129" s="39"/>
      <c r="T1129" s="13"/>
      <c r="U1129" s="13"/>
      <c r="V1129" s="13"/>
      <c r="Y1129" s="13"/>
      <c r="Z1129" s="13"/>
      <c r="AA1129" s="13"/>
      <c r="AB1129" s="13"/>
      <c r="AC1129" s="13"/>
      <c r="AD1129" s="13"/>
      <c r="AE1129" s="13"/>
      <c r="AF1129" s="13"/>
      <c r="AG1129" s="13"/>
      <c r="AH1129" s="13"/>
      <c r="AI1129" s="13"/>
      <c r="AJ1129" s="13"/>
      <c r="AL1129" s="13"/>
      <c r="AN1129" s="13"/>
      <c r="AO1129" s="13"/>
      <c r="AP1129" s="13"/>
      <c r="AQ1129" s="13"/>
    </row>
    <row r="1130" spans="1:43" ht="12" customHeight="1" x14ac:dyDescent="0.25">
      <c r="A1130" s="48">
        <v>3145</v>
      </c>
      <c r="B1130" s="48" t="s">
        <v>9330</v>
      </c>
      <c r="C1130" s="48" t="s">
        <v>9331</v>
      </c>
      <c r="D1130" s="48" t="s">
        <v>2421</v>
      </c>
      <c r="E1130" s="62">
        <v>38.372884999999997</v>
      </c>
      <c r="F1130" s="62">
        <v>26.783991</v>
      </c>
      <c r="G1130" s="63">
        <v>-750</v>
      </c>
      <c r="H1130" s="63"/>
      <c r="N1130" s="38"/>
      <c r="O1130" s="38"/>
      <c r="P1130" s="38"/>
      <c r="R1130" s="39"/>
      <c r="S1130" s="39"/>
      <c r="T1130" s="13"/>
      <c r="U1130" s="13"/>
      <c r="V1130" s="13"/>
      <c r="Y1130" s="13"/>
      <c r="Z1130" s="13"/>
      <c r="AA1130" s="13"/>
      <c r="AB1130" s="13"/>
      <c r="AC1130" s="13"/>
      <c r="AD1130" s="13"/>
      <c r="AE1130" s="13"/>
      <c r="AF1130" s="13"/>
      <c r="AG1130" s="13"/>
      <c r="AH1130" s="13"/>
      <c r="AI1130" s="13"/>
      <c r="AJ1130" s="13"/>
      <c r="AL1130" s="13"/>
      <c r="AN1130" s="13"/>
      <c r="AO1130" s="13"/>
      <c r="AP1130" s="13"/>
      <c r="AQ1130" s="13"/>
    </row>
    <row r="1131" spans="1:43" ht="12" customHeight="1" x14ac:dyDescent="0.25">
      <c r="A1131" s="48">
        <v>3145.1</v>
      </c>
      <c r="C1131" s="48" t="s">
        <v>9332</v>
      </c>
      <c r="D1131" s="48" t="s">
        <v>2421</v>
      </c>
      <c r="E1131" s="62">
        <v>38.383400000000002</v>
      </c>
      <c r="F1131" s="62">
        <v>26.7608</v>
      </c>
      <c r="G1131" s="63">
        <v>-750</v>
      </c>
      <c r="H1131" s="63"/>
      <c r="N1131" s="38"/>
      <c r="O1131" s="38"/>
      <c r="P1131" s="38"/>
      <c r="R1131" s="39"/>
      <c r="S1131" s="39"/>
      <c r="T1131" s="13"/>
      <c r="U1131" s="13"/>
      <c r="V1131" s="13"/>
      <c r="Y1131" s="13"/>
      <c r="Z1131" s="13"/>
      <c r="AA1131" s="13"/>
      <c r="AB1131" s="13"/>
      <c r="AC1131" s="13"/>
      <c r="AD1131" s="13"/>
      <c r="AE1131" s="13"/>
      <c r="AF1131" s="13"/>
      <c r="AG1131" s="13"/>
      <c r="AH1131" s="13"/>
      <c r="AI1131" s="13"/>
      <c r="AJ1131" s="13"/>
      <c r="AL1131" s="13"/>
      <c r="AN1131" s="13"/>
      <c r="AO1131" s="13"/>
      <c r="AP1131" s="13"/>
      <c r="AQ1131" s="13"/>
    </row>
    <row r="1132" spans="1:43" ht="12" customHeight="1" x14ac:dyDescent="0.25">
      <c r="A1132" s="48">
        <v>3146</v>
      </c>
      <c r="B1132" s="48" t="s">
        <v>9333</v>
      </c>
      <c r="C1132" s="48" t="s">
        <v>9334</v>
      </c>
      <c r="D1132" s="48" t="s">
        <v>2421</v>
      </c>
      <c r="E1132" s="62">
        <v>38.353299999999997</v>
      </c>
      <c r="F1132" s="62">
        <v>26.636900000000001</v>
      </c>
      <c r="G1132" s="63">
        <v>-750</v>
      </c>
      <c r="H1132" s="63"/>
      <c r="N1132" s="38"/>
      <c r="O1132" s="38"/>
      <c r="P1132" s="38"/>
      <c r="R1132" s="39"/>
      <c r="S1132" s="39"/>
      <c r="T1132" s="13"/>
      <c r="U1132" s="13"/>
      <c r="V1132" s="13"/>
      <c r="Y1132" s="13"/>
      <c r="Z1132" s="13"/>
      <c r="AA1132" s="13"/>
      <c r="AB1132" s="13"/>
      <c r="AC1132" s="13"/>
      <c r="AD1132" s="13"/>
      <c r="AE1132" s="13"/>
      <c r="AF1132" s="13"/>
      <c r="AG1132" s="13"/>
      <c r="AH1132" s="13"/>
      <c r="AI1132" s="13"/>
      <c r="AJ1132" s="13"/>
      <c r="AL1132" s="13"/>
      <c r="AN1132" s="13"/>
      <c r="AO1132" s="13"/>
      <c r="AP1132" s="13"/>
      <c r="AQ1132" s="13"/>
    </row>
    <row r="1133" spans="1:43" ht="12" customHeight="1" x14ac:dyDescent="0.25">
      <c r="A1133" s="48">
        <v>3148</v>
      </c>
      <c r="B1133" s="48" t="s">
        <v>9335</v>
      </c>
      <c r="C1133" s="48" t="s">
        <v>9336</v>
      </c>
      <c r="D1133" s="48" t="s">
        <v>2421</v>
      </c>
      <c r="E1133" s="62">
        <v>38.610599999999998</v>
      </c>
      <c r="F1133" s="62">
        <v>26.3581</v>
      </c>
      <c r="G1133" s="63">
        <v>-750</v>
      </c>
      <c r="H1133" s="63"/>
      <c r="N1133" s="38"/>
      <c r="P1133" s="38"/>
      <c r="R1133" s="39"/>
      <c r="S1133" s="39"/>
      <c r="T1133" s="13"/>
      <c r="U1133" s="13"/>
      <c r="V1133" s="13"/>
      <c r="Y1133" s="13"/>
      <c r="Z1133" s="13"/>
      <c r="AA1133" s="13"/>
      <c r="AB1133" s="13"/>
      <c r="AC1133" s="13"/>
      <c r="AD1133" s="13"/>
      <c r="AE1133" s="13"/>
      <c r="AF1133" s="13"/>
      <c r="AG1133" s="13"/>
      <c r="AH1133" s="13"/>
      <c r="AI1133" s="13"/>
      <c r="AJ1133" s="13"/>
      <c r="AL1133" s="13"/>
      <c r="AN1133" s="13"/>
      <c r="AO1133" s="13"/>
      <c r="AP1133" s="13"/>
      <c r="AQ1133" s="13"/>
    </row>
    <row r="1134" spans="1:43" ht="12" customHeight="1" x14ac:dyDescent="0.2">
      <c r="A1134" s="48">
        <v>3162</v>
      </c>
      <c r="B1134" s="48" t="s">
        <v>9337</v>
      </c>
      <c r="C1134" s="48" t="s">
        <v>9338</v>
      </c>
      <c r="D1134" s="48" t="s">
        <v>2421</v>
      </c>
      <c r="E1134" s="62">
        <v>38.171123999999999</v>
      </c>
      <c r="F1134" s="62">
        <v>26.792179999999998</v>
      </c>
      <c r="G1134" s="63">
        <v>-750</v>
      </c>
      <c r="H1134" s="63"/>
      <c r="N1134" s="38"/>
      <c r="P1134" s="40"/>
      <c r="R1134" s="39"/>
      <c r="S1134" s="39"/>
      <c r="T1134" s="13"/>
      <c r="U1134" s="13"/>
      <c r="V1134" s="13"/>
      <c r="Y1134" s="13"/>
      <c r="Z1134" s="13"/>
      <c r="AA1134" s="13"/>
      <c r="AB1134" s="13"/>
      <c r="AC1134" s="13"/>
      <c r="AD1134" s="13"/>
      <c r="AE1134" s="13"/>
      <c r="AF1134" s="13"/>
      <c r="AG1134" s="13"/>
      <c r="AH1134" s="13"/>
      <c r="AI1134" s="13"/>
      <c r="AJ1134" s="13"/>
      <c r="AL1134" s="13"/>
      <c r="AN1134" s="13"/>
      <c r="AO1134" s="13"/>
      <c r="AP1134" s="13"/>
      <c r="AQ1134" s="13"/>
    </row>
    <row r="1135" spans="1:43" ht="12" customHeight="1" x14ac:dyDescent="0.25">
      <c r="A1135" s="48">
        <v>3163</v>
      </c>
      <c r="B1135" s="48" t="s">
        <v>5684</v>
      </c>
      <c r="C1135" s="48" t="s">
        <v>9339</v>
      </c>
      <c r="D1135" s="48" t="s">
        <v>2421</v>
      </c>
      <c r="E1135" s="62">
        <v>38.045499999999997</v>
      </c>
      <c r="F1135" s="62">
        <v>26.855129999999999</v>
      </c>
      <c r="G1135" s="63">
        <v>-750</v>
      </c>
      <c r="H1135" s="63"/>
      <c r="N1135" s="38"/>
      <c r="R1135" s="39"/>
      <c r="S1135" s="39"/>
      <c r="T1135" s="13"/>
      <c r="U1135" s="13"/>
      <c r="V1135" s="13"/>
      <c r="Y1135" s="13"/>
      <c r="Z1135" s="13"/>
      <c r="AA1135" s="13"/>
      <c r="AB1135" s="13"/>
      <c r="AC1135" s="13"/>
      <c r="AD1135" s="13"/>
      <c r="AE1135" s="13"/>
      <c r="AF1135" s="13"/>
      <c r="AG1135" s="13"/>
      <c r="AH1135" s="13"/>
      <c r="AI1135" s="13"/>
      <c r="AJ1135" s="13"/>
      <c r="AL1135" s="13"/>
      <c r="AN1135" s="13"/>
      <c r="AO1135" s="13"/>
      <c r="AP1135" s="13"/>
      <c r="AQ1135" s="13"/>
    </row>
    <row r="1136" spans="1:43" ht="12" customHeight="1" x14ac:dyDescent="0.25">
      <c r="A1136" s="48">
        <v>3166</v>
      </c>
      <c r="B1136" s="48" t="s">
        <v>9340</v>
      </c>
      <c r="C1136" s="48" t="s">
        <v>9341</v>
      </c>
      <c r="D1136" s="48" t="s">
        <v>2421</v>
      </c>
      <c r="E1136" s="62">
        <v>38.073300000000003</v>
      </c>
      <c r="F1136" s="62">
        <v>26.967300000000002</v>
      </c>
      <c r="G1136" s="63">
        <v>-750</v>
      </c>
      <c r="H1136" s="63"/>
      <c r="N1136" s="38"/>
      <c r="S1136" s="39"/>
      <c r="T1136" s="13"/>
      <c r="U1136" s="13"/>
      <c r="V1136" s="13"/>
      <c r="Y1136" s="13"/>
      <c r="Z1136" s="13"/>
      <c r="AA1136" s="13"/>
      <c r="AB1136" s="13"/>
      <c r="AC1136" s="13"/>
      <c r="AD1136" s="13"/>
      <c r="AE1136" s="13"/>
      <c r="AF1136" s="13"/>
      <c r="AG1136" s="13"/>
      <c r="AH1136" s="13"/>
      <c r="AI1136" s="13"/>
      <c r="AJ1136" s="13"/>
      <c r="AL1136" s="13"/>
      <c r="AN1136" s="13"/>
      <c r="AO1136" s="13"/>
      <c r="AP1136" s="13"/>
      <c r="AQ1136" s="13"/>
    </row>
    <row r="1137" spans="1:56" ht="12" customHeight="1" x14ac:dyDescent="0.25">
      <c r="A1137" s="48">
        <v>3179</v>
      </c>
      <c r="B1137" s="48" t="s">
        <v>9342</v>
      </c>
      <c r="C1137" s="48" t="s">
        <v>9343</v>
      </c>
      <c r="D1137" s="48" t="s">
        <v>2421</v>
      </c>
      <c r="E1137" s="62">
        <v>37.709600000000002</v>
      </c>
      <c r="F1137" s="62">
        <v>27.22</v>
      </c>
      <c r="G1137" s="63">
        <v>-750</v>
      </c>
      <c r="H1137" s="63"/>
      <c r="N1137" s="38"/>
      <c r="P1137" s="38"/>
      <c r="Q1137" s="38"/>
      <c r="R1137" s="39"/>
      <c r="S1137" s="39"/>
      <c r="T1137" s="13"/>
      <c r="U1137" s="13"/>
      <c r="V1137" s="13"/>
      <c r="Y1137" s="13"/>
      <c r="Z1137" s="13"/>
      <c r="AA1137" s="13"/>
      <c r="AB1137" s="13"/>
      <c r="AC1137" s="13"/>
      <c r="AD1137" s="13"/>
      <c r="AE1137" s="13"/>
      <c r="AF1137" s="13"/>
      <c r="AG1137" s="13"/>
      <c r="AH1137" s="13"/>
      <c r="AI1137" s="13"/>
      <c r="AJ1137" s="13"/>
      <c r="AL1137" s="13"/>
      <c r="AN1137" s="13"/>
      <c r="AO1137" s="13"/>
      <c r="AP1137" s="13"/>
      <c r="AQ1137" s="13"/>
    </row>
    <row r="1138" spans="1:56" ht="12" customHeight="1" x14ac:dyDescent="0.25">
      <c r="A1138" s="48">
        <v>3183</v>
      </c>
      <c r="B1138" s="48" t="s">
        <v>9344</v>
      </c>
      <c r="C1138" s="48" t="s">
        <v>9345</v>
      </c>
      <c r="D1138" s="48" t="s">
        <v>2421</v>
      </c>
      <c r="E1138" s="62">
        <v>37.634300000000003</v>
      </c>
      <c r="F1138" s="62">
        <v>27.143799999999999</v>
      </c>
      <c r="G1138" s="63">
        <v>-750</v>
      </c>
      <c r="H1138" s="63"/>
      <c r="S1138" s="39"/>
      <c r="T1138" s="13"/>
      <c r="U1138" s="13"/>
      <c r="V1138" s="13"/>
      <c r="Y1138" s="13"/>
      <c r="Z1138" s="13"/>
      <c r="AA1138" s="13"/>
      <c r="AB1138" s="13"/>
      <c r="AC1138" s="13"/>
      <c r="AD1138" s="13"/>
      <c r="AE1138" s="13"/>
      <c r="AF1138" s="13"/>
      <c r="AG1138" s="13"/>
      <c r="AH1138" s="13"/>
      <c r="AI1138" s="13"/>
      <c r="AJ1138" s="13"/>
      <c r="AL1138" s="13"/>
      <c r="AN1138" s="13"/>
      <c r="AO1138" s="13"/>
      <c r="AP1138" s="13"/>
      <c r="AQ1138" s="13"/>
    </row>
    <row r="1139" spans="1:56" ht="12" customHeight="1" x14ac:dyDescent="0.25">
      <c r="A1139" s="48">
        <v>3195</v>
      </c>
      <c r="B1139" s="48" t="s">
        <v>9346</v>
      </c>
      <c r="C1139" s="48" t="s">
        <v>2517</v>
      </c>
      <c r="D1139" s="48" t="s">
        <v>2421</v>
      </c>
      <c r="E1139" s="62">
        <v>37.529837999999998</v>
      </c>
      <c r="F1139" s="62">
        <v>27.272680000000001</v>
      </c>
      <c r="G1139" s="63">
        <v>-750</v>
      </c>
      <c r="H1139" s="63"/>
      <c r="N1139" s="38"/>
      <c r="R1139" s="39"/>
      <c r="S1139" s="39"/>
      <c r="T1139" s="13"/>
      <c r="U1139" s="13"/>
      <c r="V1139" s="13"/>
      <c r="Y1139" s="13"/>
      <c r="Z1139" s="13"/>
      <c r="AA1139" s="13"/>
      <c r="AB1139" s="13"/>
      <c r="AC1139" s="13"/>
      <c r="AD1139" s="13"/>
      <c r="AE1139" s="13"/>
      <c r="AF1139" s="13"/>
      <c r="AG1139" s="13"/>
      <c r="AH1139" s="13"/>
      <c r="AI1139" s="13"/>
      <c r="AJ1139" s="13"/>
      <c r="AL1139" s="13"/>
      <c r="AN1139" s="13"/>
      <c r="AO1139" s="13"/>
      <c r="AP1139" s="13"/>
      <c r="AQ1139" s="13"/>
    </row>
    <row r="1140" spans="1:56" ht="12" customHeight="1" x14ac:dyDescent="0.25">
      <c r="A1140" s="48">
        <v>3196</v>
      </c>
      <c r="B1140" s="48" t="s">
        <v>2518</v>
      </c>
      <c r="C1140" s="48" t="s">
        <v>9347</v>
      </c>
      <c r="D1140" s="48" t="s">
        <v>2421</v>
      </c>
      <c r="E1140" s="62">
        <v>37.533700000000003</v>
      </c>
      <c r="F1140" s="62">
        <v>27.283799999999999</v>
      </c>
      <c r="G1140" s="63">
        <v>-750</v>
      </c>
      <c r="H1140" s="63"/>
      <c r="R1140" s="39"/>
      <c r="S1140" s="39"/>
      <c r="T1140" s="13"/>
      <c r="U1140" s="13"/>
      <c r="V1140" s="13"/>
      <c r="W1140" s="79"/>
      <c r="X1140" s="79"/>
      <c r="Y1140" s="13"/>
      <c r="Z1140" s="13"/>
      <c r="AA1140" s="13"/>
      <c r="AB1140" s="13"/>
      <c r="AC1140" s="13"/>
      <c r="AD1140" s="13"/>
      <c r="AE1140" s="13"/>
      <c r="AF1140" s="13"/>
      <c r="AG1140" s="13"/>
      <c r="AH1140" s="13"/>
      <c r="AI1140" s="13"/>
      <c r="AJ1140" s="13"/>
      <c r="AL1140" s="13"/>
      <c r="AN1140" s="13"/>
      <c r="AO1140" s="13"/>
      <c r="AP1140" s="13"/>
      <c r="AQ1140" s="13"/>
    </row>
    <row r="1141" spans="1:56" ht="12" customHeight="1" x14ac:dyDescent="0.25">
      <c r="A1141" s="48">
        <v>3197</v>
      </c>
      <c r="B1141" s="48" t="s">
        <v>2518</v>
      </c>
      <c r="C1141" s="48" t="s">
        <v>2520</v>
      </c>
      <c r="D1141" s="48" t="s">
        <v>2421</v>
      </c>
      <c r="E1141" s="62">
        <v>37.526443999999998</v>
      </c>
      <c r="F1141" s="62">
        <v>27.279917000000001</v>
      </c>
      <c r="G1141" s="63">
        <v>-750</v>
      </c>
      <c r="H1141" s="63"/>
      <c r="M1141" s="48"/>
      <c r="N1141" s="38"/>
      <c r="O1141" s="38"/>
      <c r="P1141" s="39"/>
      <c r="R1141" s="39"/>
      <c r="S1141" s="39"/>
      <c r="T1141" s="13"/>
      <c r="U1141" s="13"/>
      <c r="V1141" s="13"/>
      <c r="Y1141" s="13"/>
      <c r="Z1141" s="13"/>
      <c r="AA1141" s="13"/>
      <c r="AB1141" s="13"/>
      <c r="AC1141" s="13"/>
      <c r="AD1141" s="13"/>
      <c r="AE1141" s="13"/>
      <c r="AF1141" s="13"/>
      <c r="AG1141" s="13"/>
      <c r="AH1141" s="13"/>
      <c r="AI1141" s="13"/>
      <c r="AJ1141" s="13"/>
      <c r="AL1141" s="13"/>
      <c r="AN1141" s="13"/>
      <c r="AO1141" s="13"/>
      <c r="AP1141" s="13"/>
      <c r="AQ1141" s="13"/>
    </row>
    <row r="1142" spans="1:56" ht="12" customHeight="1" x14ac:dyDescent="0.25">
      <c r="A1142" s="48">
        <v>3198</v>
      </c>
      <c r="B1142" s="48" t="s">
        <v>2518</v>
      </c>
      <c r="C1142" s="48" t="s">
        <v>5713</v>
      </c>
      <c r="D1142" s="48" t="s">
        <v>2421</v>
      </c>
      <c r="E1142" s="62">
        <v>37.524000000000001</v>
      </c>
      <c r="F1142" s="62">
        <v>27.266999999999999</v>
      </c>
      <c r="G1142" s="63">
        <v>-750</v>
      </c>
      <c r="H1142" s="63"/>
      <c r="R1142" s="39"/>
      <c r="S1142" s="39"/>
      <c r="T1142" s="13"/>
      <c r="U1142" s="13"/>
      <c r="V1142" s="13"/>
      <c r="Y1142" s="13"/>
      <c r="Z1142" s="13"/>
      <c r="AA1142" s="13"/>
      <c r="AB1142" s="13"/>
      <c r="AC1142" s="13"/>
      <c r="AD1142" s="13"/>
      <c r="AE1142" s="13"/>
      <c r="AF1142" s="13"/>
      <c r="AG1142" s="13"/>
      <c r="AH1142" s="13"/>
      <c r="AI1142" s="13"/>
      <c r="AJ1142" s="13"/>
      <c r="AL1142" s="13"/>
      <c r="AN1142" s="13"/>
      <c r="AO1142" s="13"/>
      <c r="AP1142" s="13"/>
      <c r="AQ1142" s="13"/>
    </row>
    <row r="1143" spans="1:56" ht="12" customHeight="1" x14ac:dyDescent="0.25">
      <c r="A1143" s="48">
        <v>3201</v>
      </c>
      <c r="B1143" s="48" t="s">
        <v>9348</v>
      </c>
      <c r="C1143" s="48" t="s">
        <v>5716</v>
      </c>
      <c r="D1143" s="48" t="s">
        <v>2421</v>
      </c>
      <c r="E1143" s="62">
        <v>37.347391999999999</v>
      </c>
      <c r="F1143" s="62">
        <v>27.207872999999999</v>
      </c>
      <c r="G1143" s="63">
        <v>-750</v>
      </c>
      <c r="H1143" s="63"/>
      <c r="N1143" s="38"/>
      <c r="O1143" s="38"/>
      <c r="P1143" s="38"/>
      <c r="R1143" s="39"/>
      <c r="S1143" s="39"/>
      <c r="T1143" s="13"/>
      <c r="U1143" s="13"/>
      <c r="V1143" s="13"/>
      <c r="Y1143" s="13"/>
      <c r="Z1143" s="13"/>
      <c r="AA1143" s="13"/>
      <c r="AB1143" s="13"/>
      <c r="AC1143" s="13"/>
      <c r="AD1143" s="13"/>
      <c r="AE1143" s="13"/>
      <c r="AF1143" s="13"/>
      <c r="AG1143" s="13"/>
      <c r="AH1143" s="13"/>
      <c r="AI1143" s="13"/>
      <c r="AJ1143" s="13"/>
      <c r="AL1143" s="13"/>
      <c r="AN1143" s="13"/>
      <c r="AO1143" s="13"/>
      <c r="AP1143" s="13"/>
      <c r="AQ1143" s="13"/>
    </row>
    <row r="1144" spans="1:56" ht="12" customHeight="1" x14ac:dyDescent="0.25">
      <c r="A1144" s="48">
        <v>3235.1</v>
      </c>
      <c r="B1144" s="48" t="s">
        <v>9349</v>
      </c>
      <c r="C1144" s="48" t="s">
        <v>5729</v>
      </c>
      <c r="D1144" s="48" t="s">
        <v>2563</v>
      </c>
      <c r="E1144" s="62">
        <v>36.684800000000003</v>
      </c>
      <c r="F1144" s="62">
        <v>27.492999999999999</v>
      </c>
      <c r="G1144" s="63">
        <v>-750</v>
      </c>
      <c r="H1144" s="63"/>
      <c r="S1144" s="39"/>
      <c r="T1144" s="13"/>
      <c r="U1144" s="13"/>
      <c r="V1144" s="13"/>
      <c r="Y1144" s="13"/>
      <c r="Z1144" s="13"/>
      <c r="AA1144" s="13"/>
      <c r="AB1144" s="13"/>
      <c r="AC1144" s="13"/>
      <c r="AD1144" s="13"/>
      <c r="AE1144" s="13"/>
      <c r="AF1144" s="13"/>
      <c r="AG1144" s="13"/>
      <c r="AH1144" s="13"/>
      <c r="AI1144" s="13"/>
      <c r="AJ1144" s="13"/>
      <c r="AL1144" s="13"/>
      <c r="AN1144" s="13"/>
      <c r="AO1144" s="13"/>
      <c r="AP1144" s="13"/>
      <c r="AQ1144" s="13"/>
    </row>
    <row r="1145" spans="1:56" ht="12" customHeight="1" x14ac:dyDescent="0.25">
      <c r="A1145" s="48">
        <v>3237</v>
      </c>
      <c r="B1145" s="48" t="s">
        <v>9350</v>
      </c>
      <c r="C1145" s="48" t="s">
        <v>9351</v>
      </c>
      <c r="D1145" s="48" t="s">
        <v>2563</v>
      </c>
      <c r="E1145" s="62">
        <v>36.736201999999999</v>
      </c>
      <c r="F1145" s="62">
        <v>27.700365999999999</v>
      </c>
      <c r="G1145" s="63">
        <v>-750</v>
      </c>
      <c r="H1145" s="63"/>
      <c r="N1145" s="38"/>
      <c r="R1145" s="39"/>
      <c r="S1145" s="39"/>
      <c r="T1145" s="13"/>
      <c r="U1145" s="13"/>
      <c r="V1145" s="13"/>
      <c r="Y1145" s="13"/>
      <c r="Z1145" s="13"/>
      <c r="AA1145" s="13"/>
      <c r="AB1145" s="13"/>
      <c r="AC1145" s="13"/>
      <c r="AD1145" s="13"/>
      <c r="AE1145" s="13"/>
      <c r="AF1145" s="13"/>
      <c r="AG1145" s="13"/>
      <c r="AH1145" s="13"/>
      <c r="AI1145" s="13"/>
      <c r="AJ1145" s="13"/>
      <c r="AL1145" s="13"/>
      <c r="AN1145" s="13"/>
      <c r="AO1145" s="13"/>
      <c r="AP1145" s="13"/>
      <c r="AQ1145" s="13"/>
      <c r="AY1145" s="64"/>
      <c r="AZ1145" s="64"/>
      <c r="BA1145" s="64"/>
      <c r="BB1145" s="64"/>
      <c r="BC1145" s="64"/>
      <c r="BD1145" s="64"/>
    </row>
    <row r="1146" spans="1:56" ht="12" customHeight="1" x14ac:dyDescent="0.25">
      <c r="A1146" s="48">
        <v>3326</v>
      </c>
      <c r="B1146" s="48" t="s">
        <v>9352</v>
      </c>
      <c r="C1146" s="48" t="s">
        <v>9353</v>
      </c>
      <c r="D1146" s="48" t="s">
        <v>2563</v>
      </c>
      <c r="E1146" s="62">
        <v>36.825000000000003</v>
      </c>
      <c r="F1146" s="62">
        <v>31.17</v>
      </c>
      <c r="G1146" s="63">
        <v>-750</v>
      </c>
      <c r="H1146" s="63"/>
      <c r="R1146" s="39"/>
      <c r="S1146" s="39"/>
      <c r="T1146" s="13"/>
      <c r="U1146" s="13"/>
      <c r="V1146" s="13"/>
      <c r="Y1146" s="13"/>
      <c r="Z1146" s="13"/>
      <c r="AA1146" s="13"/>
      <c r="AB1146" s="13"/>
      <c r="AC1146" s="13"/>
      <c r="AD1146" s="13"/>
      <c r="AE1146" s="13"/>
      <c r="AF1146" s="13"/>
      <c r="AG1146" s="13"/>
      <c r="AH1146" s="13"/>
      <c r="AI1146" s="13"/>
      <c r="AJ1146" s="13"/>
      <c r="AL1146" s="13"/>
      <c r="AN1146" s="13"/>
      <c r="AO1146" s="13"/>
      <c r="AP1146" s="13"/>
      <c r="AQ1146" s="13"/>
    </row>
    <row r="1147" spans="1:56" ht="12" customHeight="1" x14ac:dyDescent="0.25">
      <c r="A1147" s="48">
        <v>3328</v>
      </c>
      <c r="B1147" s="48" t="s">
        <v>9354</v>
      </c>
      <c r="C1147" s="48" t="s">
        <v>9355</v>
      </c>
      <c r="D1147" s="48" t="s">
        <v>2563</v>
      </c>
      <c r="E1147" s="62">
        <v>36.767543000000003</v>
      </c>
      <c r="F1147" s="62">
        <v>31.382608000000001</v>
      </c>
      <c r="G1147" s="63">
        <v>-750</v>
      </c>
      <c r="H1147" s="63"/>
      <c r="N1147" s="38"/>
      <c r="S1147" s="39"/>
      <c r="T1147" s="13"/>
      <c r="U1147" s="13"/>
      <c r="V1147" s="13"/>
      <c r="Y1147" s="13"/>
      <c r="Z1147" s="13"/>
      <c r="AA1147" s="13"/>
      <c r="AB1147" s="13"/>
      <c r="AC1147" s="13"/>
      <c r="AD1147" s="13"/>
      <c r="AE1147" s="13"/>
      <c r="AF1147" s="13"/>
      <c r="AG1147" s="13"/>
      <c r="AH1147" s="13"/>
      <c r="AI1147" s="13"/>
      <c r="AJ1147" s="13"/>
      <c r="AL1147" s="13"/>
      <c r="AN1147" s="13"/>
      <c r="AO1147" s="13"/>
      <c r="AP1147" s="13"/>
      <c r="AQ1147" s="13"/>
    </row>
    <row r="1148" spans="1:56" ht="12" customHeight="1" x14ac:dyDescent="0.25">
      <c r="A1148" s="48">
        <v>3340</v>
      </c>
      <c r="B1148" s="48" t="s">
        <v>9356</v>
      </c>
      <c r="C1148" s="48" t="s">
        <v>9357</v>
      </c>
      <c r="D1148" s="48" t="s">
        <v>2563</v>
      </c>
      <c r="E1148" s="62">
        <v>36.258600000000001</v>
      </c>
      <c r="F1148" s="62">
        <v>32.282800000000002</v>
      </c>
      <c r="G1148" s="63">
        <v>-750</v>
      </c>
      <c r="H1148" s="63"/>
      <c r="R1148" s="39"/>
      <c r="S1148" s="39"/>
      <c r="T1148" s="13"/>
      <c r="U1148" s="13"/>
      <c r="V1148" s="13"/>
      <c r="Y1148" s="13"/>
      <c r="Z1148" s="13"/>
      <c r="AA1148" s="13"/>
      <c r="AB1148" s="13"/>
      <c r="AC1148" s="13"/>
      <c r="AD1148" s="13"/>
      <c r="AE1148" s="13"/>
      <c r="AF1148" s="13"/>
      <c r="AG1148" s="13"/>
      <c r="AH1148" s="13"/>
      <c r="AI1148" s="13"/>
      <c r="AJ1148" s="13"/>
      <c r="AL1148" s="13"/>
      <c r="AN1148" s="13"/>
      <c r="AO1148" s="13"/>
      <c r="AP1148" s="13"/>
      <c r="AQ1148" s="13"/>
    </row>
    <row r="1149" spans="1:56" ht="12" customHeight="1" x14ac:dyDescent="0.25">
      <c r="A1149" s="48">
        <v>3353</v>
      </c>
      <c r="B1149" s="48" t="s">
        <v>9358</v>
      </c>
      <c r="C1149" s="48" t="s">
        <v>4829</v>
      </c>
      <c r="D1149" s="48" t="s">
        <v>2563</v>
      </c>
      <c r="E1149" s="62">
        <v>36.144300000000001</v>
      </c>
      <c r="F1149" s="62">
        <v>33.323099999999997</v>
      </c>
      <c r="G1149" s="63">
        <v>-750</v>
      </c>
      <c r="H1149" s="63"/>
      <c r="N1149" s="38"/>
      <c r="R1149" s="39"/>
      <c r="S1149" s="39"/>
      <c r="T1149" s="13"/>
      <c r="U1149" s="13"/>
      <c r="V1149" s="13"/>
      <c r="Y1149" s="13"/>
      <c r="Z1149" s="13"/>
      <c r="AA1149" s="13"/>
      <c r="AB1149" s="13"/>
      <c r="AC1149" s="13"/>
      <c r="AD1149" s="13"/>
      <c r="AE1149" s="13"/>
      <c r="AF1149" s="13"/>
      <c r="AG1149" s="13"/>
      <c r="AH1149" s="13"/>
      <c r="AI1149" s="13"/>
      <c r="AJ1149" s="13"/>
      <c r="AL1149" s="13"/>
      <c r="AN1149" s="13"/>
      <c r="AO1149" s="13"/>
      <c r="AP1149" s="13"/>
      <c r="AQ1149" s="13"/>
    </row>
    <row r="1150" spans="1:56" ht="12" customHeight="1" x14ac:dyDescent="0.25">
      <c r="A1150" s="48">
        <v>3361</v>
      </c>
      <c r="B1150" s="48" t="s">
        <v>9359</v>
      </c>
      <c r="C1150" s="48" t="s">
        <v>9360</v>
      </c>
      <c r="D1150" s="48" t="s">
        <v>2563</v>
      </c>
      <c r="E1150" s="62">
        <v>36.197000000000003</v>
      </c>
      <c r="F1150" s="62">
        <v>33.771999999999998</v>
      </c>
      <c r="G1150" s="63">
        <v>-750</v>
      </c>
      <c r="H1150" s="63"/>
      <c r="N1150" s="38"/>
      <c r="O1150" s="38"/>
      <c r="S1150" s="39"/>
      <c r="T1150" s="13"/>
      <c r="U1150" s="13"/>
      <c r="V1150" s="13"/>
      <c r="Y1150" s="13"/>
      <c r="Z1150" s="13"/>
      <c r="AA1150" s="13"/>
      <c r="AB1150" s="13"/>
      <c r="AC1150" s="13"/>
      <c r="AD1150" s="13"/>
      <c r="AE1150" s="13"/>
      <c r="AF1150" s="13"/>
      <c r="AG1150" s="13"/>
      <c r="AH1150" s="13"/>
      <c r="AI1150" s="13"/>
      <c r="AJ1150" s="13"/>
      <c r="AL1150" s="13"/>
      <c r="AN1150" s="13"/>
      <c r="AO1150" s="13"/>
      <c r="AP1150" s="13"/>
      <c r="AQ1150" s="13"/>
    </row>
    <row r="1151" spans="1:56" ht="12" customHeight="1" x14ac:dyDescent="0.25">
      <c r="A1151" s="48">
        <v>3407.1</v>
      </c>
      <c r="C1151" s="48" t="s">
        <v>9361</v>
      </c>
      <c r="D1151" s="48" t="s">
        <v>2563</v>
      </c>
      <c r="E1151" s="62">
        <v>36.066699999999997</v>
      </c>
      <c r="F1151" s="62">
        <v>35.995199999999997</v>
      </c>
      <c r="G1151" s="63">
        <v>-750</v>
      </c>
      <c r="H1151" s="63"/>
      <c r="O1151" s="38"/>
      <c r="P1151" s="38"/>
      <c r="R1151" s="39"/>
      <c r="S1151" s="39"/>
      <c r="T1151" s="13"/>
      <c r="U1151" s="13"/>
      <c r="V1151" s="13"/>
      <c r="Y1151" s="13"/>
      <c r="Z1151" s="13"/>
      <c r="AA1151" s="13"/>
      <c r="AB1151" s="13"/>
      <c r="AC1151" s="13"/>
      <c r="AD1151" s="13"/>
      <c r="AE1151" s="13"/>
      <c r="AF1151" s="13"/>
      <c r="AG1151" s="13"/>
      <c r="AH1151" s="13"/>
      <c r="AI1151" s="13"/>
      <c r="AJ1151" s="13"/>
      <c r="AL1151" s="13"/>
      <c r="AN1151" s="13"/>
      <c r="AO1151" s="13"/>
      <c r="AP1151" s="13"/>
      <c r="AQ1151" s="13"/>
    </row>
    <row r="1152" spans="1:56" ht="12" customHeight="1" x14ac:dyDescent="0.25">
      <c r="A1152" s="48">
        <v>3455</v>
      </c>
      <c r="B1152" s="48" t="s">
        <v>9362</v>
      </c>
      <c r="C1152" s="48" t="s">
        <v>9363</v>
      </c>
      <c r="D1152" s="48" t="s">
        <v>2962</v>
      </c>
      <c r="E1152" s="62">
        <v>33.808</v>
      </c>
      <c r="F1152" s="62">
        <v>35.481099999999998</v>
      </c>
      <c r="G1152" s="63">
        <v>-750</v>
      </c>
      <c r="H1152" s="63" t="s">
        <v>39</v>
      </c>
      <c r="K1152" s="13" t="s">
        <v>39</v>
      </c>
      <c r="N1152" s="38"/>
      <c r="O1152" s="38"/>
      <c r="Q1152" s="38"/>
      <c r="S1152" s="39"/>
      <c r="T1152" s="13"/>
      <c r="U1152" s="13"/>
      <c r="V1152" s="13"/>
      <c r="Y1152" s="13"/>
      <c r="Z1152" s="13"/>
      <c r="AA1152" s="13"/>
      <c r="AB1152" s="13"/>
      <c r="AC1152" s="13"/>
      <c r="AD1152" s="13"/>
      <c r="AE1152" s="13"/>
      <c r="AF1152" s="13"/>
      <c r="AG1152" s="13"/>
      <c r="AH1152" s="13"/>
      <c r="AI1152" s="13"/>
      <c r="AJ1152" s="13"/>
      <c r="AL1152" s="13"/>
      <c r="AN1152" s="13"/>
      <c r="AO1152" s="13"/>
      <c r="AP1152" s="13"/>
      <c r="AQ1152" s="13"/>
    </row>
    <row r="1153" spans="1:43" ht="12" customHeight="1" x14ac:dyDescent="0.25">
      <c r="A1153" s="48">
        <v>3458</v>
      </c>
      <c r="B1153" s="48" t="s">
        <v>9364</v>
      </c>
      <c r="C1153" s="48" t="s">
        <v>9365</v>
      </c>
      <c r="D1153" s="48" t="s">
        <v>2962</v>
      </c>
      <c r="E1153" s="62">
        <v>33.572761</v>
      </c>
      <c r="F1153" s="62">
        <v>35.368020999999999</v>
      </c>
      <c r="G1153" s="63">
        <v>-750</v>
      </c>
      <c r="H1153" s="63"/>
      <c r="K1153" s="13" t="s">
        <v>39</v>
      </c>
      <c r="N1153" s="38"/>
      <c r="R1153" s="39"/>
      <c r="S1153" s="39"/>
      <c r="T1153" s="13"/>
      <c r="U1153" s="13"/>
      <c r="V1153" s="13"/>
      <c r="Y1153" s="13"/>
      <c r="Z1153" s="13"/>
      <c r="AA1153" s="13"/>
      <c r="AB1153" s="13"/>
      <c r="AC1153" s="13"/>
      <c r="AD1153" s="13"/>
      <c r="AE1153" s="13"/>
      <c r="AF1153" s="13"/>
      <c r="AG1153" s="13"/>
      <c r="AH1153" s="13"/>
      <c r="AI1153" s="13"/>
      <c r="AJ1153" s="13"/>
      <c r="AL1153" s="13"/>
      <c r="AN1153" s="13"/>
      <c r="AO1153" s="13"/>
      <c r="AP1153" s="13"/>
      <c r="AQ1153" s="13"/>
    </row>
    <row r="1154" spans="1:43" ht="12" customHeight="1" x14ac:dyDescent="0.25">
      <c r="A1154" s="48">
        <v>3460</v>
      </c>
      <c r="B1154" s="48" t="s">
        <v>7978</v>
      </c>
      <c r="C1154" s="48" t="s">
        <v>9366</v>
      </c>
      <c r="D1154" s="48" t="s">
        <v>2962</v>
      </c>
      <c r="E1154" s="62">
        <v>33.564388000000001</v>
      </c>
      <c r="F1154" s="62">
        <v>35.366881999999997</v>
      </c>
      <c r="G1154" s="63">
        <v>-750</v>
      </c>
      <c r="H1154" s="63"/>
      <c r="K1154" s="13" t="s">
        <v>39</v>
      </c>
      <c r="N1154" s="38"/>
      <c r="O1154" s="38"/>
      <c r="R1154" s="39"/>
      <c r="S1154" s="39"/>
      <c r="T1154" s="13"/>
      <c r="U1154" s="13"/>
      <c r="V1154" s="13"/>
      <c r="Y1154" s="13"/>
      <c r="Z1154" s="13"/>
      <c r="AA1154" s="13"/>
      <c r="AB1154" s="13"/>
      <c r="AC1154" s="13"/>
      <c r="AD1154" s="13"/>
      <c r="AE1154" s="13"/>
      <c r="AF1154" s="13"/>
      <c r="AG1154" s="13"/>
      <c r="AH1154" s="13"/>
      <c r="AI1154" s="13"/>
      <c r="AJ1154" s="13"/>
      <c r="AL1154" s="13"/>
      <c r="AN1154" s="13"/>
      <c r="AO1154" s="13"/>
      <c r="AP1154" s="13"/>
      <c r="AQ1154" s="13"/>
    </row>
    <row r="1155" spans="1:43" ht="12" customHeight="1" x14ac:dyDescent="0.25">
      <c r="A1155" s="48">
        <v>3487</v>
      </c>
      <c r="B1155" s="48" t="s">
        <v>9367</v>
      </c>
      <c r="C1155" s="48" t="s">
        <v>9368</v>
      </c>
      <c r="D1155" s="48" t="s">
        <v>2987</v>
      </c>
      <c r="E1155" s="62">
        <v>32.618099999999998</v>
      </c>
      <c r="F1155" s="62">
        <v>34.916200000000003</v>
      </c>
      <c r="G1155" s="63">
        <v>-750</v>
      </c>
      <c r="H1155" s="63"/>
      <c r="K1155" s="13" t="s">
        <v>39</v>
      </c>
      <c r="N1155" s="38"/>
      <c r="O1155" s="38"/>
      <c r="P1155" s="38"/>
      <c r="R1155" s="39"/>
      <c r="S1155" s="39"/>
      <c r="T1155" s="13"/>
      <c r="U1155" s="13"/>
      <c r="V1155" s="13"/>
      <c r="Y1155" s="13"/>
      <c r="Z1155" s="13"/>
      <c r="AA1155" s="13"/>
      <c r="AB1155" s="13"/>
      <c r="AC1155" s="13"/>
      <c r="AD1155" s="13"/>
      <c r="AE1155" s="13"/>
      <c r="AF1155" s="13"/>
      <c r="AG1155" s="13"/>
      <c r="AH1155" s="13"/>
      <c r="AI1155" s="13"/>
      <c r="AJ1155" s="13"/>
      <c r="AL1155" s="13"/>
      <c r="AN1155" s="13"/>
      <c r="AO1155" s="13"/>
      <c r="AP1155" s="13"/>
      <c r="AQ1155" s="13"/>
    </row>
    <row r="1156" spans="1:43" ht="12" customHeight="1" x14ac:dyDescent="0.25">
      <c r="A1156" s="48">
        <v>3500</v>
      </c>
      <c r="C1156" s="48" t="s">
        <v>9369</v>
      </c>
      <c r="D1156" s="48" t="s">
        <v>2987</v>
      </c>
      <c r="E1156" s="62">
        <v>32.103430000000003</v>
      </c>
      <c r="F1156" s="62">
        <v>34.777000000000001</v>
      </c>
      <c r="G1156" s="63">
        <v>-750</v>
      </c>
      <c r="H1156" s="63"/>
      <c r="N1156" s="38"/>
      <c r="R1156" s="39"/>
      <c r="S1156" s="39"/>
      <c r="T1156" s="13"/>
      <c r="U1156" s="13"/>
      <c r="V1156" s="13"/>
      <c r="Y1156" s="13"/>
      <c r="Z1156" s="13"/>
      <c r="AA1156" s="13"/>
      <c r="AB1156" s="13"/>
      <c r="AC1156" s="13"/>
      <c r="AD1156" s="13"/>
      <c r="AE1156" s="13"/>
      <c r="AF1156" s="13"/>
      <c r="AG1156" s="13"/>
      <c r="AH1156" s="13"/>
      <c r="AI1156" s="13"/>
      <c r="AJ1156" s="13"/>
      <c r="AL1156" s="13"/>
      <c r="AN1156" s="13"/>
      <c r="AO1156" s="13"/>
      <c r="AP1156" s="13"/>
      <c r="AQ1156" s="13"/>
    </row>
    <row r="1157" spans="1:43" ht="12" customHeight="1" x14ac:dyDescent="0.25">
      <c r="A1157" s="48">
        <v>3693</v>
      </c>
      <c r="B1157" s="48" t="s">
        <v>9370</v>
      </c>
      <c r="C1157" s="48" t="s">
        <v>9371</v>
      </c>
      <c r="D1157" s="48" t="s">
        <v>7655</v>
      </c>
      <c r="E1157" s="62">
        <v>28.020900000000001</v>
      </c>
      <c r="F1157" s="62">
        <v>35.265999999999998</v>
      </c>
      <c r="G1157" s="63">
        <v>-750</v>
      </c>
      <c r="H1157" s="63"/>
      <c r="R1157" s="39"/>
      <c r="S1157" s="39"/>
      <c r="T1157" s="13"/>
      <c r="U1157" s="13"/>
      <c r="V1157" s="13"/>
      <c r="Y1157" s="13"/>
      <c r="Z1157" s="13"/>
      <c r="AA1157" s="13"/>
      <c r="AB1157" s="13"/>
      <c r="AC1157" s="13"/>
      <c r="AD1157" s="13"/>
      <c r="AE1157" s="13"/>
      <c r="AF1157" s="13"/>
      <c r="AG1157" s="13"/>
      <c r="AH1157" s="13"/>
      <c r="AI1157" s="13"/>
      <c r="AJ1157" s="13"/>
      <c r="AL1157" s="13"/>
      <c r="AN1157" s="13"/>
      <c r="AO1157" s="13"/>
      <c r="AP1157" s="13"/>
      <c r="AQ1157" s="13"/>
    </row>
    <row r="1158" spans="1:43" ht="12" customHeight="1" x14ac:dyDescent="0.25">
      <c r="A1158" s="48">
        <v>3703</v>
      </c>
      <c r="C1158" s="48" t="s">
        <v>9372</v>
      </c>
      <c r="D1158" s="48" t="s">
        <v>3133</v>
      </c>
      <c r="E1158" s="62">
        <v>28.522601999999999</v>
      </c>
      <c r="F1158" s="62">
        <v>34.795448999999998</v>
      </c>
      <c r="G1158" s="63">
        <v>-750</v>
      </c>
      <c r="H1158" s="63"/>
      <c r="N1158" s="38"/>
      <c r="R1158" s="39"/>
      <c r="S1158" s="39"/>
      <c r="T1158" s="13"/>
      <c r="U1158" s="13"/>
      <c r="V1158" s="13"/>
      <c r="Y1158" s="13"/>
      <c r="Z1158" s="13"/>
      <c r="AA1158" s="13"/>
      <c r="AB1158" s="13"/>
      <c r="AC1158" s="13"/>
      <c r="AD1158" s="13"/>
      <c r="AE1158" s="13"/>
      <c r="AF1158" s="13"/>
      <c r="AG1158" s="13"/>
      <c r="AH1158" s="13"/>
      <c r="AI1158" s="13"/>
      <c r="AJ1158" s="13"/>
      <c r="AL1158" s="13"/>
      <c r="AN1158" s="13"/>
      <c r="AO1158" s="13"/>
      <c r="AP1158" s="13"/>
      <c r="AQ1158" s="13"/>
    </row>
    <row r="1159" spans="1:43" ht="12" customHeight="1" x14ac:dyDescent="0.25">
      <c r="A1159" s="48">
        <v>3708</v>
      </c>
      <c r="B1159" s="48" t="s">
        <v>9373</v>
      </c>
      <c r="C1159" s="48" t="s">
        <v>3131</v>
      </c>
      <c r="D1159" s="48" t="s">
        <v>3133</v>
      </c>
      <c r="E1159" s="62">
        <v>29.536999999999999</v>
      </c>
      <c r="F1159" s="62">
        <v>34.994</v>
      </c>
      <c r="G1159" s="63">
        <v>-750</v>
      </c>
      <c r="H1159" s="63"/>
      <c r="R1159" s="39"/>
      <c r="S1159" s="39"/>
      <c r="T1159" s="13"/>
      <c r="U1159" s="13"/>
      <c r="V1159" s="13"/>
      <c r="Y1159" s="13"/>
      <c r="Z1159" s="13"/>
      <c r="AA1159" s="13"/>
      <c r="AB1159" s="13"/>
      <c r="AC1159" s="13"/>
      <c r="AD1159" s="13"/>
      <c r="AE1159" s="13"/>
      <c r="AF1159" s="13"/>
      <c r="AG1159" s="13"/>
      <c r="AH1159" s="13"/>
      <c r="AI1159" s="13"/>
      <c r="AJ1159" s="13"/>
      <c r="AL1159" s="13"/>
      <c r="AN1159" s="13"/>
      <c r="AO1159" s="13"/>
      <c r="AP1159" s="13"/>
      <c r="AQ1159" s="13"/>
    </row>
    <row r="1160" spans="1:43" ht="12" customHeight="1" x14ac:dyDescent="0.25">
      <c r="A1160" s="48">
        <v>3872</v>
      </c>
      <c r="B1160" s="48" t="s">
        <v>9374</v>
      </c>
      <c r="C1160" s="48" t="s">
        <v>6492</v>
      </c>
      <c r="D1160" s="48" t="s">
        <v>3279</v>
      </c>
      <c r="E1160" s="62">
        <v>31.037700000000001</v>
      </c>
      <c r="F1160" s="62">
        <v>32.549599999999998</v>
      </c>
      <c r="G1160" s="63">
        <v>-750</v>
      </c>
      <c r="H1160" s="63"/>
      <c r="N1160" s="38"/>
      <c r="O1160" s="38"/>
      <c r="P1160" s="38"/>
      <c r="Q1160" s="38"/>
      <c r="R1160" s="39"/>
      <c r="S1160" s="39"/>
      <c r="T1160" s="13"/>
      <c r="U1160" s="13"/>
      <c r="V1160" s="13"/>
      <c r="Y1160" s="13"/>
      <c r="Z1160" s="13"/>
      <c r="AA1160" s="13"/>
      <c r="AB1160" s="13"/>
      <c r="AC1160" s="13"/>
      <c r="AD1160" s="13"/>
      <c r="AE1160" s="13"/>
      <c r="AF1160" s="13"/>
      <c r="AG1160" s="13"/>
      <c r="AH1160" s="13"/>
      <c r="AI1160" s="13"/>
      <c r="AJ1160" s="13"/>
      <c r="AL1160" s="13"/>
      <c r="AN1160" s="13"/>
      <c r="AO1160" s="13"/>
      <c r="AP1160" s="13"/>
      <c r="AQ1160" s="13"/>
    </row>
    <row r="1161" spans="1:43" ht="12" customHeight="1" x14ac:dyDescent="0.25">
      <c r="A1161" s="48">
        <v>3874</v>
      </c>
      <c r="B1161" s="48" t="s">
        <v>9375</v>
      </c>
      <c r="C1161" s="48" t="s">
        <v>9376</v>
      </c>
      <c r="D1161" s="48" t="s">
        <v>3279</v>
      </c>
      <c r="E1161" s="62">
        <v>30.9833</v>
      </c>
      <c r="F1161" s="62">
        <v>32.475499999999997</v>
      </c>
      <c r="G1161" s="63">
        <v>-750</v>
      </c>
      <c r="H1161" s="63"/>
      <c r="N1161" s="38"/>
      <c r="O1161" s="38"/>
      <c r="R1161" s="39"/>
      <c r="S1161" s="39"/>
      <c r="T1161" s="13"/>
      <c r="U1161" s="13"/>
      <c r="V1161" s="13"/>
      <c r="Y1161" s="13"/>
      <c r="Z1161" s="13"/>
      <c r="AA1161" s="13"/>
      <c r="AB1161" s="13"/>
      <c r="AC1161" s="13"/>
      <c r="AD1161" s="13"/>
      <c r="AE1161" s="13"/>
      <c r="AF1161" s="13"/>
      <c r="AG1161" s="13"/>
      <c r="AH1161" s="13"/>
      <c r="AI1161" s="13"/>
      <c r="AJ1161" s="13"/>
      <c r="AL1161" s="13"/>
      <c r="AN1161" s="13"/>
      <c r="AO1161" s="13"/>
      <c r="AP1161" s="13"/>
      <c r="AQ1161" s="13"/>
    </row>
    <row r="1162" spans="1:43" ht="12" customHeight="1" x14ac:dyDescent="0.25">
      <c r="A1162" s="48">
        <v>3874.1</v>
      </c>
      <c r="C1162" s="48" t="s">
        <v>9377</v>
      </c>
      <c r="D1162" s="48" t="s">
        <v>3279</v>
      </c>
      <c r="E1162" s="62">
        <v>30.962599999999998</v>
      </c>
      <c r="F1162" s="62">
        <v>32.423900000000003</v>
      </c>
      <c r="G1162" s="63">
        <v>-750</v>
      </c>
      <c r="H1162" s="63"/>
      <c r="N1162" s="38"/>
      <c r="S1162" s="39"/>
      <c r="T1162" s="13"/>
      <c r="U1162" s="13"/>
      <c r="V1162" s="13"/>
      <c r="Y1162" s="13"/>
      <c r="Z1162" s="13"/>
      <c r="AA1162" s="13"/>
      <c r="AB1162" s="13"/>
      <c r="AC1162" s="13"/>
      <c r="AD1162" s="13"/>
      <c r="AE1162" s="13"/>
      <c r="AF1162" s="13"/>
      <c r="AG1162" s="13"/>
      <c r="AH1162" s="13"/>
      <c r="AI1162" s="13"/>
      <c r="AJ1162" s="13"/>
      <c r="AL1162" s="13"/>
      <c r="AN1162" s="13"/>
      <c r="AO1162" s="13"/>
      <c r="AP1162" s="13"/>
      <c r="AQ1162" s="13"/>
    </row>
    <row r="1163" spans="1:43" ht="12" customHeight="1" x14ac:dyDescent="0.25">
      <c r="A1163" s="48">
        <v>3879</v>
      </c>
      <c r="B1163" s="48" t="s">
        <v>9378</v>
      </c>
      <c r="C1163" s="48" t="s">
        <v>9379</v>
      </c>
      <c r="D1163" s="48" t="s">
        <v>3279</v>
      </c>
      <c r="E1163" s="62">
        <v>30.856000000000002</v>
      </c>
      <c r="F1163" s="62">
        <v>32.179299999999998</v>
      </c>
      <c r="G1163" s="63">
        <v>-750</v>
      </c>
      <c r="H1163" s="63"/>
      <c r="N1163" s="38"/>
      <c r="R1163" s="39"/>
      <c r="S1163" s="39"/>
      <c r="T1163" s="13"/>
      <c r="U1163" s="13"/>
      <c r="V1163" s="13"/>
      <c r="Y1163" s="13"/>
      <c r="Z1163" s="13"/>
      <c r="AA1163" s="13"/>
      <c r="AB1163" s="13"/>
      <c r="AC1163" s="13"/>
      <c r="AD1163" s="13"/>
      <c r="AE1163" s="13"/>
      <c r="AF1163" s="13"/>
      <c r="AG1163" s="13"/>
      <c r="AH1163" s="13"/>
      <c r="AI1163" s="13"/>
      <c r="AJ1163" s="13"/>
      <c r="AL1163" s="13"/>
      <c r="AN1163" s="13"/>
      <c r="AO1163" s="13"/>
      <c r="AP1163" s="13"/>
      <c r="AQ1163" s="13"/>
    </row>
    <row r="1164" spans="1:43" ht="12" customHeight="1" x14ac:dyDescent="0.25">
      <c r="A1164" s="48">
        <v>3896</v>
      </c>
      <c r="B1164" s="48" t="s">
        <v>9380</v>
      </c>
      <c r="C1164" s="48" t="s">
        <v>9381</v>
      </c>
      <c r="D1164" s="48" t="s">
        <v>3279</v>
      </c>
      <c r="E1164" s="62">
        <v>30.733899999999998</v>
      </c>
      <c r="F1164" s="62">
        <v>31.61805</v>
      </c>
      <c r="G1164" s="63">
        <v>-750</v>
      </c>
      <c r="H1164" s="63"/>
      <c r="N1164" s="38"/>
      <c r="R1164" s="38"/>
      <c r="S1164" s="39"/>
      <c r="T1164" s="13"/>
      <c r="U1164" s="13"/>
      <c r="V1164" s="13"/>
      <c r="Y1164" s="13"/>
      <c r="Z1164" s="13"/>
      <c r="AA1164" s="13"/>
      <c r="AB1164" s="13"/>
      <c r="AC1164" s="13"/>
      <c r="AD1164" s="13"/>
      <c r="AE1164" s="13"/>
      <c r="AF1164" s="13"/>
      <c r="AG1164" s="13"/>
      <c r="AH1164" s="13"/>
      <c r="AI1164" s="13"/>
      <c r="AJ1164" s="13"/>
      <c r="AL1164" s="13"/>
      <c r="AN1164" s="13"/>
      <c r="AO1164" s="13"/>
      <c r="AP1164" s="13"/>
      <c r="AQ1164" s="13"/>
    </row>
    <row r="1165" spans="1:43" ht="12" customHeight="1" x14ac:dyDescent="0.25">
      <c r="A1165" s="48">
        <v>3897</v>
      </c>
      <c r="B1165" s="48" t="s">
        <v>9382</v>
      </c>
      <c r="C1165" s="48" t="s">
        <v>9383</v>
      </c>
      <c r="D1165" s="48" t="s">
        <v>3279</v>
      </c>
      <c r="E1165" s="62">
        <v>30.572500000000002</v>
      </c>
      <c r="F1165" s="62">
        <v>31.512</v>
      </c>
      <c r="G1165" s="63">
        <v>-750</v>
      </c>
      <c r="H1165" s="63"/>
      <c r="R1165" s="39"/>
      <c r="S1165" s="39"/>
      <c r="T1165" s="13"/>
      <c r="U1165" s="13"/>
      <c r="V1165" s="13"/>
      <c r="Y1165" s="13"/>
      <c r="Z1165" s="13"/>
      <c r="AA1165" s="13"/>
      <c r="AB1165" s="13"/>
      <c r="AC1165" s="13"/>
      <c r="AD1165" s="13"/>
      <c r="AE1165" s="13"/>
      <c r="AF1165" s="13"/>
      <c r="AG1165" s="13"/>
      <c r="AH1165" s="13"/>
      <c r="AI1165" s="13"/>
      <c r="AJ1165" s="13"/>
      <c r="AL1165" s="13"/>
      <c r="AN1165" s="13"/>
      <c r="AO1165" s="13"/>
      <c r="AP1165" s="13"/>
      <c r="AQ1165" s="13"/>
    </row>
    <row r="1166" spans="1:43" ht="12" customHeight="1" x14ac:dyDescent="0.25">
      <c r="A1166" s="48">
        <v>3901</v>
      </c>
      <c r="B1166" s="48" t="s">
        <v>9384</v>
      </c>
      <c r="C1166" s="48" t="s">
        <v>9385</v>
      </c>
      <c r="D1166" s="48" t="s">
        <v>3279</v>
      </c>
      <c r="E1166" s="62">
        <v>30.939</v>
      </c>
      <c r="F1166" s="62">
        <v>31.516999999999999</v>
      </c>
      <c r="G1166" s="63">
        <v>-750</v>
      </c>
      <c r="H1166" s="63"/>
      <c r="N1166" s="38"/>
      <c r="R1166" s="39"/>
      <c r="S1166" s="39"/>
      <c r="T1166" s="13"/>
      <c r="U1166" s="13"/>
      <c r="V1166" s="13"/>
      <c r="Y1166" s="13"/>
      <c r="Z1166" s="13"/>
      <c r="AA1166" s="13"/>
      <c r="AB1166" s="13"/>
      <c r="AC1166" s="13"/>
      <c r="AD1166" s="13"/>
      <c r="AE1166" s="13"/>
      <c r="AF1166" s="13"/>
      <c r="AG1166" s="13"/>
      <c r="AH1166" s="13"/>
      <c r="AI1166" s="13"/>
      <c r="AJ1166" s="13"/>
      <c r="AL1166" s="13"/>
      <c r="AN1166" s="13"/>
      <c r="AO1166" s="13"/>
      <c r="AP1166" s="13"/>
      <c r="AQ1166" s="13"/>
    </row>
    <row r="1167" spans="1:43" ht="12" customHeight="1" x14ac:dyDescent="0.25">
      <c r="A1167" s="48">
        <v>3902</v>
      </c>
      <c r="B1167" s="48" t="s">
        <v>9386</v>
      </c>
      <c r="C1167" s="48" t="s">
        <v>9387</v>
      </c>
      <c r="D1167" s="48" t="s">
        <v>3279</v>
      </c>
      <c r="E1167" s="62">
        <v>30.683</v>
      </c>
      <c r="F1167" s="62">
        <v>31.355599999999999</v>
      </c>
      <c r="G1167" s="63">
        <v>-750</v>
      </c>
      <c r="H1167" s="63"/>
      <c r="R1167" s="39"/>
      <c r="S1167" s="39"/>
      <c r="T1167" s="13"/>
      <c r="U1167" s="13"/>
      <c r="V1167" s="13"/>
      <c r="Y1167" s="13"/>
      <c r="Z1167" s="13"/>
      <c r="AA1167" s="13"/>
      <c r="AB1167" s="13"/>
      <c r="AC1167" s="13"/>
      <c r="AD1167" s="13"/>
      <c r="AE1167" s="13"/>
      <c r="AF1167" s="13"/>
      <c r="AG1167" s="13"/>
      <c r="AH1167" s="13"/>
      <c r="AI1167" s="13"/>
      <c r="AJ1167" s="13"/>
      <c r="AL1167" s="13"/>
      <c r="AN1167" s="13"/>
      <c r="AO1167" s="13"/>
      <c r="AP1167" s="13"/>
      <c r="AQ1167" s="13"/>
    </row>
    <row r="1168" spans="1:43" ht="12" customHeight="1" x14ac:dyDescent="0.25">
      <c r="A1168" s="48">
        <v>3905</v>
      </c>
      <c r="B1168" s="48" t="s">
        <v>9388</v>
      </c>
      <c r="C1168" s="48" t="s">
        <v>9389</v>
      </c>
      <c r="D1168" s="48" t="s">
        <v>3279</v>
      </c>
      <c r="E1168" s="62">
        <v>30.958200000000001</v>
      </c>
      <c r="F1168" s="62">
        <v>31.244900000000001</v>
      </c>
      <c r="G1168" s="63">
        <v>-750</v>
      </c>
      <c r="H1168" s="63"/>
      <c r="N1168" s="38"/>
      <c r="O1168" s="38"/>
      <c r="P1168" s="38"/>
      <c r="Q1168" s="38"/>
      <c r="R1168" s="39"/>
      <c r="S1168" s="39"/>
      <c r="T1168" s="13"/>
      <c r="U1168" s="13"/>
      <c r="V1168" s="13"/>
      <c r="Y1168" s="13"/>
      <c r="Z1168" s="13"/>
      <c r="AA1168" s="13"/>
      <c r="AB1168" s="13"/>
      <c r="AC1168" s="13"/>
      <c r="AD1168" s="13"/>
      <c r="AE1168" s="13"/>
      <c r="AF1168" s="13"/>
      <c r="AG1168" s="13"/>
      <c r="AH1168" s="13"/>
      <c r="AI1168" s="13"/>
      <c r="AJ1168" s="13"/>
      <c r="AL1168" s="13"/>
      <c r="AN1168" s="13"/>
      <c r="AO1168" s="13"/>
      <c r="AP1168" s="13"/>
      <c r="AQ1168" s="13"/>
    </row>
    <row r="1169" spans="1:43" ht="12" customHeight="1" x14ac:dyDescent="0.25">
      <c r="A1169" s="48">
        <v>3908</v>
      </c>
      <c r="B1169" s="48" t="s">
        <v>9390</v>
      </c>
      <c r="C1169" s="48" t="s">
        <v>9391</v>
      </c>
      <c r="D1169" s="48" t="s">
        <v>3279</v>
      </c>
      <c r="E1169" s="62">
        <v>30.470600000000001</v>
      </c>
      <c r="F1169" s="62">
        <v>31.187999999999999</v>
      </c>
      <c r="G1169" s="63">
        <v>-750</v>
      </c>
      <c r="H1169" s="63"/>
      <c r="N1169" s="38"/>
      <c r="O1169" s="38"/>
      <c r="P1169" s="38"/>
      <c r="R1169" s="39"/>
      <c r="S1169" s="39"/>
      <c r="T1169" s="13"/>
      <c r="U1169" s="13"/>
      <c r="V1169" s="13"/>
      <c r="Y1169" s="13"/>
      <c r="Z1169" s="13"/>
      <c r="AA1169" s="13"/>
      <c r="AB1169" s="13"/>
      <c r="AC1169" s="13"/>
      <c r="AD1169" s="13"/>
      <c r="AE1169" s="13"/>
      <c r="AF1169" s="13"/>
      <c r="AG1169" s="13"/>
      <c r="AH1169" s="13"/>
      <c r="AI1169" s="13"/>
      <c r="AJ1169" s="13"/>
      <c r="AL1169" s="13"/>
      <c r="AN1169" s="13"/>
      <c r="AO1169" s="13"/>
      <c r="AP1169" s="13"/>
      <c r="AQ1169" s="13"/>
    </row>
    <row r="1170" spans="1:43" ht="12" customHeight="1" x14ac:dyDescent="0.25">
      <c r="A1170" s="48">
        <v>3911</v>
      </c>
      <c r="B1170" s="48" t="s">
        <v>9392</v>
      </c>
      <c r="C1170" s="48" t="s">
        <v>6494</v>
      </c>
      <c r="D1170" s="48" t="s">
        <v>3279</v>
      </c>
      <c r="E1170" s="62">
        <v>30.965</v>
      </c>
      <c r="F1170" s="62">
        <v>30.7685</v>
      </c>
      <c r="G1170" s="63">
        <v>-750</v>
      </c>
      <c r="H1170" s="63"/>
      <c r="R1170" s="39"/>
      <c r="S1170" s="39"/>
      <c r="T1170" s="13"/>
      <c r="U1170" s="13"/>
      <c r="V1170" s="13"/>
      <c r="Y1170" s="13"/>
      <c r="Z1170" s="13"/>
      <c r="AA1170" s="13"/>
      <c r="AB1170" s="13"/>
      <c r="AC1170" s="13"/>
      <c r="AD1170" s="13"/>
      <c r="AE1170" s="13"/>
      <c r="AF1170" s="13"/>
      <c r="AG1170" s="13"/>
      <c r="AH1170" s="13"/>
      <c r="AI1170" s="13"/>
      <c r="AJ1170" s="13"/>
      <c r="AL1170" s="13"/>
      <c r="AN1170" s="13"/>
      <c r="AO1170" s="13"/>
      <c r="AP1170" s="13"/>
      <c r="AQ1170" s="13"/>
    </row>
    <row r="1171" spans="1:43" ht="12" customHeight="1" x14ac:dyDescent="0.25">
      <c r="A1171" s="48">
        <v>3915.3</v>
      </c>
      <c r="B1171" s="48" t="s">
        <v>9393</v>
      </c>
      <c r="C1171" s="48" t="s">
        <v>9394</v>
      </c>
      <c r="D1171" s="48" t="s">
        <v>3279</v>
      </c>
      <c r="E1171" s="62">
        <v>31.316199999999998</v>
      </c>
      <c r="F1171" s="62">
        <v>30.088000000000001</v>
      </c>
      <c r="G1171" s="63">
        <v>-750</v>
      </c>
      <c r="H1171" s="63"/>
      <c r="N1171" s="38"/>
      <c r="P1171" s="38"/>
      <c r="R1171" s="39"/>
      <c r="S1171" s="39"/>
      <c r="T1171" s="13"/>
      <c r="U1171" s="13"/>
      <c r="V1171" s="13"/>
      <c r="Y1171" s="13"/>
      <c r="Z1171" s="13"/>
      <c r="AA1171" s="13"/>
      <c r="AB1171" s="13"/>
      <c r="AC1171" s="13"/>
      <c r="AD1171" s="13"/>
      <c r="AE1171" s="13"/>
      <c r="AF1171" s="13"/>
      <c r="AG1171" s="13"/>
      <c r="AH1171" s="13"/>
      <c r="AI1171" s="13"/>
      <c r="AJ1171" s="13"/>
      <c r="AL1171" s="13"/>
      <c r="AN1171" s="13"/>
      <c r="AO1171" s="13"/>
      <c r="AP1171" s="13"/>
      <c r="AQ1171" s="13"/>
    </row>
    <row r="1172" spans="1:43" ht="12" customHeight="1" x14ac:dyDescent="0.25">
      <c r="A1172" s="48">
        <v>3915.4</v>
      </c>
      <c r="B1172" s="48" t="s">
        <v>9395</v>
      </c>
      <c r="C1172" s="48" t="s">
        <v>9396</v>
      </c>
      <c r="D1172" s="48" t="s">
        <v>3279</v>
      </c>
      <c r="E1172" s="62">
        <v>31.316199999999998</v>
      </c>
      <c r="F1172" s="62">
        <v>30.088000000000001</v>
      </c>
      <c r="G1172" s="63">
        <v>-750</v>
      </c>
      <c r="H1172" s="63"/>
      <c r="R1172" s="39"/>
      <c r="S1172" s="39"/>
      <c r="T1172" s="13"/>
      <c r="U1172" s="13"/>
      <c r="V1172" s="13"/>
      <c r="Y1172" s="13"/>
      <c r="Z1172" s="13"/>
      <c r="AA1172" s="13"/>
      <c r="AB1172" s="13"/>
      <c r="AC1172" s="13"/>
      <c r="AD1172" s="13"/>
      <c r="AE1172" s="13"/>
      <c r="AF1172" s="13"/>
      <c r="AG1172" s="13"/>
      <c r="AH1172" s="13"/>
      <c r="AI1172" s="13"/>
      <c r="AJ1172" s="13"/>
      <c r="AL1172" s="13"/>
      <c r="AN1172" s="13"/>
      <c r="AO1172" s="13"/>
      <c r="AP1172" s="13"/>
      <c r="AQ1172" s="13"/>
    </row>
    <row r="1173" spans="1:43" ht="12" customHeight="1" x14ac:dyDescent="0.25">
      <c r="A1173" s="48">
        <v>3915.6</v>
      </c>
      <c r="B1173" s="48" t="s">
        <v>9397</v>
      </c>
      <c r="C1173" s="48" t="s">
        <v>9398</v>
      </c>
      <c r="D1173" s="48" t="s">
        <v>3279</v>
      </c>
      <c r="E1173" s="62">
        <v>31.313400000000001</v>
      </c>
      <c r="F1173" s="62">
        <v>30.058</v>
      </c>
      <c r="G1173" s="63">
        <v>-750</v>
      </c>
      <c r="H1173" s="63"/>
      <c r="R1173" s="39"/>
      <c r="S1173" s="39"/>
      <c r="T1173" s="13"/>
      <c r="U1173" s="13"/>
      <c r="V1173" s="13"/>
      <c r="Y1173" s="13"/>
      <c r="Z1173" s="13"/>
      <c r="AA1173" s="13"/>
      <c r="AB1173" s="13"/>
      <c r="AC1173" s="13"/>
      <c r="AD1173" s="13"/>
      <c r="AE1173" s="13"/>
      <c r="AF1173" s="13"/>
      <c r="AG1173" s="13"/>
      <c r="AH1173" s="13"/>
      <c r="AI1173" s="13"/>
      <c r="AJ1173" s="13"/>
      <c r="AL1173" s="13"/>
      <c r="AN1173" s="13"/>
      <c r="AO1173" s="13"/>
      <c r="AP1173" s="13"/>
      <c r="AQ1173" s="13"/>
    </row>
    <row r="1174" spans="1:43" ht="12" customHeight="1" x14ac:dyDescent="0.25">
      <c r="A1174" s="48">
        <v>3917</v>
      </c>
      <c r="B1174" s="48" t="s">
        <v>9399</v>
      </c>
      <c r="C1174" s="48" t="s">
        <v>9400</v>
      </c>
      <c r="D1174" s="48" t="s">
        <v>3279</v>
      </c>
      <c r="E1174" s="62">
        <v>31.021599999999999</v>
      </c>
      <c r="F1174" s="62">
        <v>30.4208</v>
      </c>
      <c r="G1174" s="63">
        <v>-750</v>
      </c>
      <c r="H1174" s="63"/>
      <c r="N1174" s="38"/>
      <c r="R1174" s="39"/>
      <c r="S1174" s="39"/>
      <c r="T1174" s="13"/>
      <c r="U1174" s="13"/>
      <c r="V1174" s="13"/>
      <c r="Y1174" s="13"/>
      <c r="Z1174" s="13"/>
      <c r="AA1174" s="13"/>
      <c r="AB1174" s="13"/>
      <c r="AC1174" s="13"/>
      <c r="AD1174" s="13"/>
      <c r="AE1174" s="13"/>
      <c r="AF1174" s="13"/>
      <c r="AG1174" s="13"/>
      <c r="AH1174" s="13"/>
      <c r="AI1174" s="13"/>
      <c r="AJ1174" s="13"/>
      <c r="AL1174" s="13"/>
      <c r="AN1174" s="13"/>
      <c r="AO1174" s="13"/>
      <c r="AP1174" s="13"/>
      <c r="AQ1174" s="13"/>
    </row>
    <row r="1175" spans="1:43" ht="12" customHeight="1" x14ac:dyDescent="0.25">
      <c r="A1175" s="48">
        <v>3918.1</v>
      </c>
      <c r="B1175" s="48" t="s">
        <v>9401</v>
      </c>
      <c r="C1175" s="48" t="s">
        <v>9402</v>
      </c>
      <c r="D1175" s="48" t="s">
        <v>3279</v>
      </c>
      <c r="E1175" s="62">
        <v>30.795000000000002</v>
      </c>
      <c r="F1175" s="62">
        <v>30.6</v>
      </c>
      <c r="G1175" s="63">
        <v>-750</v>
      </c>
      <c r="H1175" s="63"/>
      <c r="R1175" s="39"/>
      <c r="S1175" s="39"/>
      <c r="T1175" s="13"/>
      <c r="U1175" s="13"/>
      <c r="V1175" s="13"/>
      <c r="Y1175" s="13"/>
      <c r="Z1175" s="13"/>
      <c r="AA1175" s="13"/>
      <c r="AB1175" s="13"/>
      <c r="AC1175" s="13"/>
      <c r="AD1175" s="13"/>
      <c r="AE1175" s="13"/>
      <c r="AF1175" s="13"/>
      <c r="AG1175" s="13"/>
      <c r="AH1175" s="13"/>
      <c r="AI1175" s="13"/>
      <c r="AJ1175" s="13"/>
      <c r="AL1175" s="13"/>
      <c r="AN1175" s="13"/>
      <c r="AO1175" s="13"/>
      <c r="AP1175" s="13"/>
      <c r="AQ1175" s="13"/>
    </row>
    <row r="1176" spans="1:43" ht="12" customHeight="1" x14ac:dyDescent="0.25">
      <c r="A1176" s="48">
        <v>3919</v>
      </c>
      <c r="B1176" s="48" t="s">
        <v>9403</v>
      </c>
      <c r="C1176" s="48" t="s">
        <v>9404</v>
      </c>
      <c r="D1176" s="48" t="s">
        <v>3279</v>
      </c>
      <c r="E1176" s="62">
        <v>30.428889999999999</v>
      </c>
      <c r="F1176" s="62">
        <v>30.817519999999998</v>
      </c>
      <c r="G1176" s="63">
        <v>-750</v>
      </c>
      <c r="H1176" s="63"/>
      <c r="R1176" s="39"/>
      <c r="S1176" s="39"/>
      <c r="T1176" s="13"/>
      <c r="U1176" s="13"/>
      <c r="V1176" s="13"/>
      <c r="Y1176" s="13"/>
      <c r="Z1176" s="13"/>
      <c r="AA1176" s="13"/>
      <c r="AB1176" s="13"/>
      <c r="AC1176" s="13"/>
      <c r="AD1176" s="13"/>
      <c r="AE1176" s="13"/>
      <c r="AF1176" s="13"/>
      <c r="AG1176" s="13"/>
      <c r="AH1176" s="13"/>
      <c r="AI1176" s="13"/>
      <c r="AJ1176" s="13"/>
      <c r="AL1176" s="13"/>
      <c r="AN1176" s="13"/>
      <c r="AO1176" s="13"/>
      <c r="AP1176" s="13"/>
      <c r="AQ1176" s="13"/>
    </row>
    <row r="1177" spans="1:43" ht="12" customHeight="1" x14ac:dyDescent="0.25">
      <c r="A1177" s="48">
        <v>3962</v>
      </c>
      <c r="B1177" s="48" t="s">
        <v>9405</v>
      </c>
      <c r="C1177" s="48" t="s">
        <v>9406</v>
      </c>
      <c r="D1177" s="48" t="s">
        <v>3279</v>
      </c>
      <c r="E1177" s="62">
        <v>31.361018000000001</v>
      </c>
      <c r="F1177" s="62">
        <v>27.266870999999998</v>
      </c>
      <c r="G1177" s="63">
        <v>-750</v>
      </c>
      <c r="H1177" s="63"/>
      <c r="R1177" s="39"/>
      <c r="S1177" s="39"/>
      <c r="T1177" s="13"/>
      <c r="U1177" s="13"/>
      <c r="V1177" s="13"/>
      <c r="Y1177" s="13"/>
      <c r="Z1177" s="13"/>
      <c r="AA1177" s="13"/>
      <c r="AB1177" s="13"/>
      <c r="AC1177" s="13"/>
      <c r="AD1177" s="13"/>
      <c r="AE1177" s="13"/>
      <c r="AF1177" s="13"/>
      <c r="AG1177" s="13"/>
      <c r="AH1177" s="13"/>
      <c r="AI1177" s="13"/>
      <c r="AJ1177" s="13"/>
      <c r="AL1177" s="13"/>
      <c r="AN1177" s="13"/>
      <c r="AO1177" s="13"/>
      <c r="AP1177" s="13"/>
      <c r="AQ1177" s="13"/>
    </row>
    <row r="1178" spans="1:43" ht="12" customHeight="1" x14ac:dyDescent="0.25">
      <c r="A1178" s="48">
        <v>3972</v>
      </c>
      <c r="B1178" s="48" t="s">
        <v>9407</v>
      </c>
      <c r="C1178" s="48" t="s">
        <v>9408</v>
      </c>
      <c r="D1178" s="48" t="s">
        <v>3279</v>
      </c>
      <c r="E1178" s="62">
        <v>31.559000000000001</v>
      </c>
      <c r="F1178" s="62">
        <v>25.163</v>
      </c>
      <c r="G1178" s="63">
        <v>-750</v>
      </c>
      <c r="H1178" s="63"/>
      <c r="R1178" s="39"/>
      <c r="S1178" s="39"/>
      <c r="T1178" s="13"/>
      <c r="U1178" s="13"/>
      <c r="V1178" s="13"/>
      <c r="Y1178" s="13"/>
      <c r="Z1178" s="13"/>
      <c r="AA1178" s="13"/>
      <c r="AB1178" s="13"/>
      <c r="AC1178" s="13"/>
      <c r="AD1178" s="13"/>
      <c r="AE1178" s="13"/>
      <c r="AF1178" s="13"/>
      <c r="AG1178" s="13"/>
      <c r="AH1178" s="13"/>
      <c r="AI1178" s="13"/>
      <c r="AJ1178" s="13"/>
      <c r="AL1178" s="13"/>
      <c r="AN1178" s="13"/>
      <c r="AO1178" s="13"/>
      <c r="AP1178" s="13"/>
      <c r="AQ1178" s="13"/>
    </row>
    <row r="1179" spans="1:43" ht="12" customHeight="1" x14ac:dyDescent="0.25">
      <c r="A1179" s="48">
        <v>3987</v>
      </c>
      <c r="B1179" s="48" t="s">
        <v>3440</v>
      </c>
      <c r="C1179" s="48" t="s">
        <v>9409</v>
      </c>
      <c r="D1179" s="48" t="s">
        <v>3411</v>
      </c>
      <c r="E1179" s="62">
        <v>32.174346</v>
      </c>
      <c r="F1179" s="62">
        <v>23.309165</v>
      </c>
      <c r="G1179" s="63">
        <v>-750</v>
      </c>
      <c r="H1179" s="63"/>
      <c r="R1179" s="39"/>
      <c r="S1179" s="39"/>
      <c r="T1179" s="13"/>
      <c r="U1179" s="13"/>
      <c r="V1179" s="13"/>
      <c r="Y1179" s="13"/>
      <c r="Z1179" s="13"/>
      <c r="AA1179" s="13"/>
      <c r="AB1179" s="13"/>
      <c r="AC1179" s="13"/>
      <c r="AD1179" s="13"/>
      <c r="AE1179" s="13"/>
      <c r="AF1179" s="13"/>
      <c r="AG1179" s="13"/>
      <c r="AH1179" s="13"/>
      <c r="AI1179" s="13"/>
      <c r="AJ1179" s="13"/>
      <c r="AL1179" s="13"/>
      <c r="AN1179" s="13"/>
      <c r="AO1179" s="13"/>
      <c r="AP1179" s="13"/>
      <c r="AQ1179" s="13"/>
    </row>
    <row r="1180" spans="1:43" ht="12" customHeight="1" x14ac:dyDescent="0.25">
      <c r="A1180" s="48">
        <v>3990</v>
      </c>
      <c r="B1180" s="48" t="s">
        <v>4442</v>
      </c>
      <c r="C1180" s="48" t="s">
        <v>9410</v>
      </c>
      <c r="D1180" s="48" t="s">
        <v>3411</v>
      </c>
      <c r="E1180" s="62">
        <v>32.396830000000001</v>
      </c>
      <c r="F1180" s="62">
        <v>23.127834</v>
      </c>
      <c r="G1180" s="63">
        <v>-750</v>
      </c>
      <c r="H1180" s="63"/>
      <c r="R1180" s="39"/>
      <c r="S1180" s="39"/>
      <c r="T1180" s="13"/>
      <c r="U1180" s="13"/>
      <c r="V1180" s="13"/>
      <c r="Y1180" s="13"/>
      <c r="Z1180" s="13"/>
      <c r="AA1180" s="13"/>
      <c r="AB1180" s="13"/>
      <c r="AC1180" s="13"/>
      <c r="AD1180" s="13"/>
      <c r="AE1180" s="13"/>
      <c r="AF1180" s="13"/>
      <c r="AG1180" s="13"/>
      <c r="AH1180" s="13"/>
      <c r="AI1180" s="13"/>
      <c r="AJ1180" s="13"/>
      <c r="AL1180" s="13"/>
      <c r="AN1180" s="13"/>
      <c r="AO1180" s="13"/>
      <c r="AP1180" s="13"/>
      <c r="AQ1180" s="13"/>
    </row>
    <row r="1181" spans="1:43" ht="12" customHeight="1" x14ac:dyDescent="0.25">
      <c r="A1181" s="48">
        <v>3991</v>
      </c>
      <c r="B1181" s="48" t="s">
        <v>9411</v>
      </c>
      <c r="C1181" s="48" t="s">
        <v>9412</v>
      </c>
      <c r="D1181" s="48" t="s">
        <v>3411</v>
      </c>
      <c r="E1181" s="62">
        <v>32.53</v>
      </c>
      <c r="F1181" s="62">
        <v>23.099</v>
      </c>
      <c r="G1181" s="63">
        <v>-750</v>
      </c>
      <c r="H1181" s="63"/>
      <c r="R1181" s="39"/>
      <c r="S1181" s="39"/>
      <c r="T1181" s="13"/>
      <c r="U1181" s="13"/>
      <c r="V1181" s="13"/>
      <c r="Y1181" s="13"/>
      <c r="Z1181" s="13"/>
      <c r="AA1181" s="13"/>
      <c r="AB1181" s="13"/>
      <c r="AC1181" s="13"/>
      <c r="AD1181" s="13"/>
      <c r="AE1181" s="13"/>
      <c r="AF1181" s="13"/>
      <c r="AG1181" s="13"/>
      <c r="AH1181" s="13"/>
      <c r="AI1181" s="13"/>
      <c r="AJ1181" s="13"/>
      <c r="AL1181" s="13"/>
      <c r="AN1181" s="13"/>
      <c r="AO1181" s="13"/>
      <c r="AP1181" s="13"/>
      <c r="AQ1181" s="13"/>
    </row>
    <row r="1182" spans="1:43" ht="12" customHeight="1" x14ac:dyDescent="0.25">
      <c r="A1182" s="48">
        <v>3994</v>
      </c>
      <c r="B1182" s="48" t="s">
        <v>9413</v>
      </c>
      <c r="C1182" s="48" t="s">
        <v>9414</v>
      </c>
      <c r="D1182" s="48" t="s">
        <v>3411</v>
      </c>
      <c r="E1182" s="62">
        <v>32.672252999999998</v>
      </c>
      <c r="F1182" s="62">
        <v>22.929427</v>
      </c>
      <c r="G1182" s="63">
        <v>-750</v>
      </c>
      <c r="H1182" s="63"/>
      <c r="K1182" s="13" t="s">
        <v>39</v>
      </c>
      <c r="S1182" s="39"/>
      <c r="T1182" s="13"/>
      <c r="U1182" s="13"/>
      <c r="V1182" s="13"/>
      <c r="Y1182" s="13"/>
      <c r="Z1182" s="13"/>
      <c r="AA1182" s="13"/>
      <c r="AB1182" s="13"/>
      <c r="AC1182" s="13"/>
      <c r="AD1182" s="13"/>
      <c r="AE1182" s="13"/>
      <c r="AF1182" s="13"/>
      <c r="AG1182" s="13"/>
      <c r="AH1182" s="13"/>
      <c r="AI1182" s="13"/>
      <c r="AJ1182" s="13"/>
      <c r="AL1182" s="13"/>
      <c r="AN1182" s="13"/>
      <c r="AO1182" s="13"/>
      <c r="AP1182" s="13"/>
      <c r="AQ1182" s="13"/>
    </row>
    <row r="1183" spans="1:43" ht="12" customHeight="1" x14ac:dyDescent="0.25">
      <c r="A1183" s="48">
        <v>3995</v>
      </c>
      <c r="B1183" s="48" t="s">
        <v>9415</v>
      </c>
      <c r="C1183" s="48" t="s">
        <v>3465</v>
      </c>
      <c r="D1183" s="48" t="s">
        <v>3411</v>
      </c>
      <c r="E1183" s="62">
        <v>32.762</v>
      </c>
      <c r="F1183" s="62">
        <v>22.654299999999999</v>
      </c>
      <c r="G1183" s="63">
        <v>-750</v>
      </c>
      <c r="H1183" s="63"/>
      <c r="R1183" s="39"/>
      <c r="S1183" s="39"/>
      <c r="T1183" s="13"/>
      <c r="U1183" s="13"/>
      <c r="V1183" s="13"/>
      <c r="Y1183" s="13"/>
      <c r="Z1183" s="13"/>
      <c r="AA1183" s="13"/>
      <c r="AB1183" s="13"/>
      <c r="AC1183" s="13"/>
      <c r="AD1183" s="13"/>
      <c r="AE1183" s="13"/>
      <c r="AF1183" s="13"/>
      <c r="AG1183" s="13"/>
      <c r="AH1183" s="13"/>
      <c r="AI1183" s="13"/>
      <c r="AJ1183" s="13"/>
      <c r="AL1183" s="13"/>
      <c r="AN1183" s="13"/>
      <c r="AO1183" s="13"/>
      <c r="AP1183" s="13"/>
      <c r="AQ1183" s="13"/>
    </row>
    <row r="1184" spans="1:43" ht="12" customHeight="1" x14ac:dyDescent="0.25">
      <c r="A1184" s="48">
        <v>4007.1</v>
      </c>
      <c r="B1184" s="48" t="s">
        <v>9416</v>
      </c>
      <c r="C1184" s="48" t="s">
        <v>9417</v>
      </c>
      <c r="D1184" s="48" t="s">
        <v>3411</v>
      </c>
      <c r="E1184" s="62">
        <v>32.711399999999998</v>
      </c>
      <c r="F1184" s="62">
        <v>20.942599999999999</v>
      </c>
      <c r="G1184" s="63">
        <v>-750</v>
      </c>
      <c r="H1184" s="63"/>
      <c r="R1184" s="39"/>
      <c r="S1184" s="39"/>
      <c r="T1184" s="13"/>
      <c r="U1184" s="13"/>
      <c r="V1184" s="13"/>
      <c r="Y1184" s="13"/>
      <c r="Z1184" s="13"/>
      <c r="AA1184" s="13"/>
      <c r="AB1184" s="13"/>
      <c r="AC1184" s="13"/>
      <c r="AD1184" s="13"/>
      <c r="AE1184" s="13"/>
      <c r="AF1184" s="13"/>
      <c r="AG1184" s="13"/>
      <c r="AH1184" s="13"/>
      <c r="AI1184" s="13"/>
      <c r="AJ1184" s="13"/>
      <c r="AL1184" s="13"/>
      <c r="AN1184" s="13"/>
      <c r="AO1184" s="13"/>
      <c r="AP1184" s="13"/>
      <c r="AQ1184" s="13"/>
    </row>
    <row r="1185" spans="1:43" ht="12" customHeight="1" x14ac:dyDescent="0.25">
      <c r="A1185" s="48">
        <v>4010</v>
      </c>
      <c r="B1185" s="48" t="s">
        <v>9418</v>
      </c>
      <c r="C1185" s="48" t="s">
        <v>3491</v>
      </c>
      <c r="D1185" s="48" t="s">
        <v>3411</v>
      </c>
      <c r="E1185" s="62">
        <v>32.538899999999998</v>
      </c>
      <c r="F1185" s="62">
        <v>20.564800000000002</v>
      </c>
      <c r="G1185" s="63">
        <v>-750</v>
      </c>
      <c r="H1185" s="63"/>
      <c r="I1185" s="13" t="s">
        <v>54</v>
      </c>
      <c r="R1185" s="39"/>
      <c r="S1185" s="39"/>
      <c r="T1185" s="13"/>
      <c r="U1185" s="13"/>
      <c r="V1185" s="13"/>
      <c r="Y1185" s="13"/>
      <c r="Z1185" s="13"/>
      <c r="AA1185" s="13"/>
      <c r="AB1185" s="13"/>
      <c r="AC1185" s="13"/>
      <c r="AD1185" s="13"/>
      <c r="AE1185" s="13"/>
      <c r="AF1185" s="13"/>
      <c r="AG1185" s="13"/>
      <c r="AH1185" s="13"/>
      <c r="AI1185" s="13"/>
      <c r="AJ1185" s="13"/>
      <c r="AL1185" s="13"/>
      <c r="AN1185" s="13"/>
      <c r="AO1185" s="13"/>
      <c r="AP1185" s="13"/>
      <c r="AQ1185" s="13"/>
    </row>
    <row r="1186" spans="1:43" ht="12" customHeight="1" x14ac:dyDescent="0.25">
      <c r="A1186" s="48">
        <v>4085</v>
      </c>
      <c r="B1186" s="48" t="s">
        <v>9419</v>
      </c>
      <c r="C1186" s="48" t="s">
        <v>2963</v>
      </c>
      <c r="D1186" s="48" t="s">
        <v>3411</v>
      </c>
      <c r="E1186" s="62">
        <v>32.901336000000001</v>
      </c>
      <c r="F1186" s="62">
        <v>13.178665000000001</v>
      </c>
      <c r="G1186" s="63">
        <v>-750</v>
      </c>
      <c r="H1186" s="63"/>
      <c r="K1186" s="13" t="s">
        <v>39</v>
      </c>
      <c r="R1186" s="39"/>
      <c r="S1186" s="39"/>
      <c r="T1186" s="13"/>
      <c r="U1186" s="13"/>
      <c r="V1186" s="13"/>
      <c r="Y1186" s="13"/>
      <c r="Z1186" s="13"/>
      <c r="AA1186" s="13"/>
      <c r="AB1186" s="13"/>
      <c r="AC1186" s="13"/>
      <c r="AD1186" s="13"/>
      <c r="AE1186" s="13"/>
      <c r="AF1186" s="13"/>
      <c r="AG1186" s="13"/>
      <c r="AH1186" s="13"/>
      <c r="AI1186" s="13"/>
      <c r="AJ1186" s="13"/>
      <c r="AL1186" s="13"/>
      <c r="AN1186" s="13"/>
      <c r="AO1186" s="13"/>
      <c r="AP1186" s="13"/>
      <c r="AQ1186" s="13"/>
    </row>
    <row r="1187" spans="1:43" ht="12" customHeight="1" x14ac:dyDescent="0.25">
      <c r="A1187" s="48">
        <v>4088</v>
      </c>
      <c r="B1187" s="48" t="s">
        <v>9420</v>
      </c>
      <c r="C1187" s="48" t="s">
        <v>9421</v>
      </c>
      <c r="D1187" s="48" t="s">
        <v>3411</v>
      </c>
      <c r="E1187" s="62">
        <v>32.808599999999998</v>
      </c>
      <c r="F1187" s="62">
        <v>12.4815</v>
      </c>
      <c r="G1187" s="63">
        <v>-750</v>
      </c>
      <c r="H1187" s="63"/>
      <c r="K1187" s="13" t="s">
        <v>39</v>
      </c>
      <c r="S1187" s="39"/>
      <c r="T1187" s="13"/>
      <c r="U1187" s="13"/>
      <c r="V1187" s="13"/>
      <c r="Y1187" s="13"/>
      <c r="Z1187" s="13"/>
      <c r="AA1187" s="13"/>
      <c r="AB1187" s="13"/>
      <c r="AC1187" s="13"/>
      <c r="AD1187" s="13"/>
      <c r="AE1187" s="13"/>
      <c r="AF1187" s="13"/>
      <c r="AG1187" s="13"/>
      <c r="AH1187" s="13"/>
      <c r="AI1187" s="13"/>
      <c r="AJ1187" s="13"/>
      <c r="AL1187" s="13"/>
      <c r="AN1187" s="13"/>
      <c r="AO1187" s="13"/>
      <c r="AP1187" s="13"/>
      <c r="AQ1187" s="13"/>
    </row>
    <row r="1188" spans="1:43" ht="12" customHeight="1" x14ac:dyDescent="0.25">
      <c r="A1188" s="48">
        <v>4089</v>
      </c>
      <c r="B1188" s="48" t="s">
        <v>3629</v>
      </c>
      <c r="C1188" s="48" t="s">
        <v>3630</v>
      </c>
      <c r="D1188" s="48" t="s">
        <v>3411</v>
      </c>
      <c r="E1188" s="62">
        <v>32.809553999999999</v>
      </c>
      <c r="F1188" s="62">
        <v>12.480897000000001</v>
      </c>
      <c r="G1188" s="63">
        <v>-750</v>
      </c>
      <c r="H1188" s="63"/>
      <c r="K1188" s="13" t="s">
        <v>39</v>
      </c>
      <c r="S1188" s="39"/>
      <c r="T1188" s="13"/>
      <c r="U1188" s="13"/>
      <c r="V1188" s="13"/>
      <c r="Y1188" s="13"/>
      <c r="Z1188" s="13"/>
      <c r="AA1188" s="13"/>
      <c r="AB1188" s="13"/>
      <c r="AC1188" s="13"/>
      <c r="AD1188" s="13"/>
      <c r="AE1188" s="13"/>
      <c r="AF1188" s="13"/>
      <c r="AG1188" s="13"/>
      <c r="AH1188" s="13"/>
      <c r="AI1188" s="13"/>
      <c r="AJ1188" s="13"/>
      <c r="AL1188" s="13"/>
      <c r="AN1188" s="13"/>
      <c r="AO1188" s="13"/>
      <c r="AP1188" s="13"/>
      <c r="AQ1188" s="13"/>
    </row>
    <row r="1189" spans="1:43" ht="12" customHeight="1" x14ac:dyDescent="0.25">
      <c r="A1189" s="48">
        <v>4090</v>
      </c>
      <c r="B1189" s="48" t="s">
        <v>3629</v>
      </c>
      <c r="C1189" s="48" t="s">
        <v>3632</v>
      </c>
      <c r="D1189" s="48" t="s">
        <v>3411</v>
      </c>
      <c r="E1189" s="62">
        <v>32.810859000000001</v>
      </c>
      <c r="F1189" s="62">
        <v>12.477982000000001</v>
      </c>
      <c r="G1189" s="63">
        <v>-750</v>
      </c>
      <c r="H1189" s="63"/>
      <c r="K1189" s="13" t="s">
        <v>39</v>
      </c>
      <c r="S1189" s="39"/>
      <c r="T1189" s="13"/>
      <c r="U1189" s="13"/>
      <c r="V1189" s="13"/>
      <c r="Y1189" s="13"/>
      <c r="Z1189" s="13"/>
      <c r="AA1189" s="13"/>
      <c r="AB1189" s="13"/>
      <c r="AC1189" s="13"/>
      <c r="AD1189" s="13"/>
      <c r="AE1189" s="13"/>
      <c r="AF1189" s="13"/>
      <c r="AG1189" s="13"/>
      <c r="AH1189" s="13"/>
      <c r="AI1189" s="13"/>
      <c r="AJ1189" s="13"/>
      <c r="AL1189" s="13"/>
      <c r="AN1189" s="13"/>
      <c r="AO1189" s="13"/>
      <c r="AP1189" s="13"/>
      <c r="AQ1189" s="13"/>
    </row>
    <row r="1190" spans="1:43" ht="12" customHeight="1" x14ac:dyDescent="0.25">
      <c r="A1190" s="48">
        <v>4091</v>
      </c>
      <c r="B1190" s="48" t="s">
        <v>3629</v>
      </c>
      <c r="C1190" s="48" t="s">
        <v>3633</v>
      </c>
      <c r="D1190" s="48" t="s">
        <v>3411</v>
      </c>
      <c r="E1190" s="62">
        <v>32.808768000000001</v>
      </c>
      <c r="F1190" s="62">
        <v>12.476749</v>
      </c>
      <c r="G1190" s="63">
        <v>-750</v>
      </c>
      <c r="H1190" s="63"/>
      <c r="K1190" s="13" t="s">
        <v>39</v>
      </c>
      <c r="R1190" s="39"/>
      <c r="S1190" s="39"/>
      <c r="T1190" s="13"/>
      <c r="U1190" s="13"/>
      <c r="V1190" s="13"/>
      <c r="Y1190" s="13"/>
      <c r="Z1190" s="13"/>
      <c r="AA1190" s="13"/>
      <c r="AB1190" s="13"/>
      <c r="AC1190" s="13"/>
      <c r="AD1190" s="13"/>
      <c r="AE1190" s="13"/>
      <c r="AF1190" s="13"/>
      <c r="AG1190" s="13"/>
      <c r="AH1190" s="13"/>
      <c r="AI1190" s="13"/>
      <c r="AJ1190" s="13"/>
      <c r="AL1190" s="13"/>
      <c r="AN1190" s="13"/>
      <c r="AO1190" s="13"/>
      <c r="AP1190" s="13"/>
      <c r="AQ1190" s="13"/>
    </row>
    <row r="1191" spans="1:43" ht="12" customHeight="1" x14ac:dyDescent="0.25">
      <c r="A1191" s="4">
        <v>4197</v>
      </c>
      <c r="B1191" s="48" t="s">
        <v>9422</v>
      </c>
      <c r="C1191" s="4" t="s">
        <v>9423</v>
      </c>
      <c r="D1191" s="4" t="s">
        <v>3643</v>
      </c>
      <c r="E1191" s="93">
        <v>37.519824999999997</v>
      </c>
      <c r="F1191" s="93">
        <v>8.9389009999999995</v>
      </c>
      <c r="G1191" s="13">
        <v>-750</v>
      </c>
      <c r="J1191" s="13" t="s">
        <v>39</v>
      </c>
      <c r="K1191" s="13" t="s">
        <v>39</v>
      </c>
      <c r="R1191" s="39"/>
      <c r="S1191" s="39"/>
      <c r="T1191" s="13"/>
      <c r="U1191" s="13"/>
      <c r="V1191" s="13"/>
      <c r="Y1191" s="13"/>
      <c r="Z1191" s="13"/>
      <c r="AA1191" s="13"/>
      <c r="AB1191" s="13"/>
      <c r="AC1191" s="13"/>
      <c r="AD1191" s="13"/>
      <c r="AE1191" s="13"/>
      <c r="AF1191" s="13"/>
      <c r="AG1191" s="13"/>
      <c r="AH1191" s="13"/>
      <c r="AI1191" s="13"/>
      <c r="AJ1191" s="13"/>
      <c r="AL1191" s="13"/>
      <c r="AN1191" s="13"/>
      <c r="AO1191" s="13"/>
      <c r="AP1191" s="13"/>
      <c r="AQ1191" s="13"/>
    </row>
    <row r="1192" spans="1:43" ht="12" customHeight="1" x14ac:dyDescent="0.25">
      <c r="A1192" s="4">
        <v>4200</v>
      </c>
      <c r="B1192" s="48" t="s">
        <v>9424</v>
      </c>
      <c r="C1192" s="4" t="s">
        <v>9425</v>
      </c>
      <c r="D1192" s="4" t="s">
        <v>3643</v>
      </c>
      <c r="E1192" s="93">
        <v>36.959510000000002</v>
      </c>
      <c r="F1192" s="93">
        <v>8.7548549999999992</v>
      </c>
      <c r="G1192" s="13">
        <v>-750</v>
      </c>
      <c r="K1192" s="13" t="s">
        <v>39</v>
      </c>
      <c r="R1192" s="39"/>
      <c r="S1192" s="39"/>
      <c r="T1192" s="13"/>
      <c r="U1192" s="13"/>
      <c r="V1192" s="13"/>
      <c r="Y1192" s="13"/>
      <c r="Z1192" s="13"/>
      <c r="AA1192" s="13"/>
      <c r="AB1192" s="13"/>
      <c r="AC1192" s="13"/>
      <c r="AD1192" s="13"/>
      <c r="AE1192" s="13"/>
      <c r="AF1192" s="13"/>
      <c r="AG1192" s="13"/>
      <c r="AH1192" s="13"/>
      <c r="AI1192" s="13"/>
      <c r="AJ1192" s="13"/>
      <c r="AL1192" s="13"/>
      <c r="AN1192" s="13"/>
      <c r="AO1192" s="13"/>
      <c r="AP1192" s="13"/>
      <c r="AQ1192" s="13"/>
    </row>
    <row r="1193" spans="1:43" ht="12" customHeight="1" x14ac:dyDescent="0.25">
      <c r="A1193" s="4">
        <v>4271</v>
      </c>
      <c r="B1193" s="48" t="s">
        <v>6181</v>
      </c>
      <c r="C1193" s="4" t="s">
        <v>9426</v>
      </c>
      <c r="D1193" s="4" t="s">
        <v>3760</v>
      </c>
      <c r="E1193" s="93">
        <v>35.321260000000002</v>
      </c>
      <c r="F1193" s="93">
        <v>-1.478102</v>
      </c>
      <c r="G1193" s="13">
        <v>-750</v>
      </c>
      <c r="K1193" s="13" t="s">
        <v>39</v>
      </c>
      <c r="R1193" s="39"/>
      <c r="S1193" s="39"/>
      <c r="T1193" s="13"/>
      <c r="U1193" s="13"/>
      <c r="V1193" s="13"/>
      <c r="Y1193" s="13"/>
      <c r="Z1193" s="13"/>
      <c r="AA1193" s="13"/>
      <c r="AB1193" s="13"/>
      <c r="AC1193" s="13"/>
      <c r="AD1193" s="13"/>
      <c r="AE1193" s="13"/>
      <c r="AF1193" s="13"/>
      <c r="AG1193" s="13"/>
      <c r="AH1193" s="13"/>
      <c r="AI1193" s="13"/>
      <c r="AJ1193" s="13"/>
      <c r="AL1193" s="13"/>
      <c r="AN1193" s="13"/>
      <c r="AO1193" s="13"/>
      <c r="AP1193" s="13"/>
      <c r="AQ1193" s="13"/>
    </row>
    <row r="1194" spans="1:43" ht="12" customHeight="1" x14ac:dyDescent="0.25">
      <c r="A1194" s="4">
        <v>4279.1000000000004</v>
      </c>
      <c r="C1194" s="4" t="s">
        <v>9427</v>
      </c>
      <c r="D1194" s="4" t="s">
        <v>3828</v>
      </c>
      <c r="E1194" s="93">
        <v>35.220999999999997</v>
      </c>
      <c r="F1194" s="93">
        <v>-3.5649999999999999</v>
      </c>
      <c r="G1194" s="13">
        <v>-750</v>
      </c>
      <c r="K1194" s="13" t="s">
        <v>39</v>
      </c>
      <c r="R1194" s="39"/>
      <c r="S1194" s="39"/>
      <c r="T1194" s="13"/>
      <c r="U1194" s="13"/>
      <c r="V1194" s="13"/>
      <c r="Y1194" s="13"/>
      <c r="Z1194" s="13"/>
      <c r="AA1194" s="13"/>
      <c r="AB1194" s="13"/>
      <c r="AC1194" s="13"/>
      <c r="AD1194" s="13"/>
      <c r="AE1194" s="13"/>
      <c r="AF1194" s="13"/>
      <c r="AG1194" s="13"/>
      <c r="AH1194" s="13"/>
      <c r="AI1194" s="13"/>
      <c r="AJ1194" s="13"/>
      <c r="AL1194" s="13"/>
      <c r="AN1194" s="13"/>
      <c r="AO1194" s="13"/>
      <c r="AP1194" s="13"/>
      <c r="AQ1194" s="13"/>
    </row>
    <row r="1195" spans="1:43" ht="12" customHeight="1" x14ac:dyDescent="0.25">
      <c r="A1195" s="48">
        <v>1061</v>
      </c>
      <c r="B1195" s="48" t="s">
        <v>9428</v>
      </c>
      <c r="C1195" s="48" t="s">
        <v>4456</v>
      </c>
      <c r="D1195" s="48" t="s">
        <v>450</v>
      </c>
      <c r="E1195" s="62">
        <v>38.109425000000002</v>
      </c>
      <c r="F1195" s="62">
        <v>15.634658</v>
      </c>
      <c r="G1195" s="63">
        <v>-740</v>
      </c>
      <c r="H1195" s="63"/>
      <c r="R1195" s="39"/>
      <c r="S1195" s="39"/>
      <c r="T1195" s="13"/>
      <c r="U1195" s="13"/>
      <c r="V1195" s="13"/>
      <c r="Y1195" s="13"/>
      <c r="Z1195" s="13"/>
      <c r="AA1195" s="13"/>
      <c r="AB1195" s="13"/>
      <c r="AC1195" s="13"/>
      <c r="AD1195" s="13"/>
      <c r="AE1195" s="13"/>
      <c r="AF1195" s="13"/>
      <c r="AG1195" s="13"/>
      <c r="AH1195" s="13"/>
      <c r="AI1195" s="13"/>
      <c r="AJ1195" s="13"/>
      <c r="AL1195" s="13"/>
      <c r="AN1195" s="13"/>
      <c r="AO1195" s="13"/>
      <c r="AP1195" s="13"/>
      <c r="AQ1195" s="13"/>
    </row>
    <row r="1196" spans="1:43" ht="12" customHeight="1" x14ac:dyDescent="0.25">
      <c r="A1196" s="48">
        <v>1118</v>
      </c>
      <c r="B1196" s="48" t="s">
        <v>9429</v>
      </c>
      <c r="C1196" s="48" t="s">
        <v>9430</v>
      </c>
      <c r="D1196" s="48" t="s">
        <v>712</v>
      </c>
      <c r="E1196" s="62">
        <v>37.819299999999998</v>
      </c>
      <c r="F1196" s="62">
        <v>15.269399999999999</v>
      </c>
      <c r="G1196" s="63">
        <v>-734</v>
      </c>
      <c r="H1196" s="63"/>
      <c r="K1196" s="13" t="s">
        <v>39</v>
      </c>
      <c r="P1196" s="38"/>
      <c r="Q1196" s="38"/>
      <c r="R1196" s="39"/>
      <c r="S1196" s="39"/>
      <c r="T1196" s="13"/>
      <c r="U1196" s="13"/>
      <c r="V1196" s="13"/>
      <c r="Y1196" s="13"/>
      <c r="Z1196" s="13"/>
      <c r="AA1196" s="13"/>
      <c r="AB1196" s="13"/>
      <c r="AC1196" s="13"/>
      <c r="AD1196" s="13"/>
      <c r="AE1196" s="13"/>
      <c r="AF1196" s="13"/>
      <c r="AG1196" s="13"/>
      <c r="AH1196" s="13"/>
      <c r="AI1196" s="13"/>
      <c r="AJ1196" s="13"/>
      <c r="AL1196" s="13"/>
      <c r="AN1196" s="13"/>
      <c r="AO1196" s="13"/>
      <c r="AP1196" s="13"/>
      <c r="AQ1196" s="13"/>
    </row>
    <row r="1197" spans="1:43" ht="12" customHeight="1" x14ac:dyDescent="0.25">
      <c r="A1197" s="48">
        <v>1132</v>
      </c>
      <c r="B1197" s="48" t="s">
        <v>9431</v>
      </c>
      <c r="C1197" s="48" t="s">
        <v>9432</v>
      </c>
      <c r="D1197" s="48" t="s">
        <v>712</v>
      </c>
      <c r="E1197" s="62">
        <v>37.06</v>
      </c>
      <c r="F1197" s="62">
        <v>15.288</v>
      </c>
      <c r="G1197" s="63">
        <v>-733</v>
      </c>
      <c r="H1197" s="63"/>
      <c r="K1197" s="13" t="s">
        <v>39</v>
      </c>
      <c r="R1197" s="39"/>
      <c r="S1197" s="39"/>
      <c r="T1197" s="13"/>
      <c r="U1197" s="13"/>
      <c r="V1197" s="13"/>
      <c r="Y1197" s="13"/>
      <c r="Z1197" s="13"/>
      <c r="AA1197" s="13"/>
      <c r="AB1197" s="13"/>
      <c r="AC1197" s="13"/>
      <c r="AD1197" s="13"/>
      <c r="AE1197" s="13"/>
      <c r="AF1197" s="13"/>
      <c r="AG1197" s="13"/>
      <c r="AH1197" s="13"/>
      <c r="AI1197" s="13"/>
      <c r="AJ1197" s="13"/>
      <c r="AL1197" s="13"/>
      <c r="AN1197" s="13"/>
      <c r="AO1197" s="13"/>
      <c r="AP1197" s="13"/>
      <c r="AQ1197" s="13"/>
    </row>
    <row r="1198" spans="1:43" ht="12" customHeight="1" x14ac:dyDescent="0.25">
      <c r="A1198" s="48">
        <v>1112</v>
      </c>
      <c r="B1198" s="48" t="s">
        <v>9433</v>
      </c>
      <c r="C1198" s="48" t="s">
        <v>713</v>
      </c>
      <c r="D1198" s="48" t="s">
        <v>712</v>
      </c>
      <c r="E1198" s="62">
        <v>38.192864999999998</v>
      </c>
      <c r="F1198" s="62">
        <v>15.560810999999999</v>
      </c>
      <c r="G1198" s="63">
        <v>-730</v>
      </c>
      <c r="H1198" s="63"/>
      <c r="J1198" s="13" t="s">
        <v>39</v>
      </c>
      <c r="O1198" s="38"/>
      <c r="R1198" s="39"/>
      <c r="S1198" s="39"/>
      <c r="T1198" s="13"/>
      <c r="U1198" s="13"/>
      <c r="V1198" s="13"/>
      <c r="Y1198" s="13"/>
      <c r="Z1198" s="13"/>
      <c r="AA1198" s="13"/>
      <c r="AB1198" s="13"/>
      <c r="AC1198" s="13"/>
      <c r="AD1198" s="13"/>
      <c r="AE1198" s="13"/>
      <c r="AF1198" s="13"/>
      <c r="AG1198" s="13"/>
      <c r="AH1198" s="13"/>
      <c r="AI1198" s="13"/>
      <c r="AJ1198" s="13"/>
      <c r="AL1198" s="13"/>
      <c r="AN1198" s="13"/>
      <c r="AO1198" s="13"/>
      <c r="AP1198" s="13"/>
      <c r="AQ1198" s="13"/>
    </row>
    <row r="1199" spans="1:43" ht="12" customHeight="1" x14ac:dyDescent="0.25">
      <c r="A1199" s="48">
        <v>1193</v>
      </c>
      <c r="B1199" s="48" t="s">
        <v>9434</v>
      </c>
      <c r="C1199" s="48" t="s">
        <v>9435</v>
      </c>
      <c r="D1199" s="48" t="s">
        <v>712</v>
      </c>
      <c r="E1199" s="62">
        <v>37.968299999999999</v>
      </c>
      <c r="F1199" s="62">
        <v>13.8215</v>
      </c>
      <c r="G1199" s="63">
        <v>-729</v>
      </c>
      <c r="H1199" s="63"/>
      <c r="K1199" s="13" t="s">
        <v>39</v>
      </c>
      <c r="R1199" s="39"/>
      <c r="S1199" s="39"/>
      <c r="T1199" s="13"/>
      <c r="U1199" s="13"/>
      <c r="V1199" s="13"/>
      <c r="Y1199" s="13"/>
      <c r="Z1199" s="13"/>
      <c r="AA1199" s="13"/>
      <c r="AB1199" s="13"/>
      <c r="AC1199" s="13"/>
      <c r="AD1199" s="13"/>
      <c r="AE1199" s="13"/>
      <c r="AF1199" s="13"/>
      <c r="AG1199" s="13"/>
      <c r="AH1199" s="13"/>
      <c r="AI1199" s="13"/>
      <c r="AJ1199" s="13"/>
      <c r="AL1199" s="13"/>
      <c r="AN1199" s="13"/>
      <c r="AO1199" s="13"/>
      <c r="AP1199" s="13"/>
      <c r="AQ1199" s="13"/>
    </row>
    <row r="1200" spans="1:43" ht="12" customHeight="1" x14ac:dyDescent="0.25">
      <c r="A1200" s="48">
        <v>1090</v>
      </c>
      <c r="B1200" s="48" t="s">
        <v>7234</v>
      </c>
      <c r="C1200" s="48" t="s">
        <v>7235</v>
      </c>
      <c r="D1200" s="48" t="s">
        <v>450</v>
      </c>
      <c r="E1200" s="62">
        <v>39.717044000000001</v>
      </c>
      <c r="F1200" s="62">
        <v>16.491191000000001</v>
      </c>
      <c r="G1200" s="63">
        <v>-720</v>
      </c>
      <c r="H1200" s="63"/>
      <c r="N1200" s="38"/>
      <c r="R1200" s="39"/>
      <c r="S1200" s="39"/>
      <c r="T1200" s="13"/>
      <c r="U1200" s="13"/>
      <c r="V1200" s="13"/>
      <c r="Y1200" s="13"/>
      <c r="Z1200" s="13"/>
      <c r="AA1200" s="13"/>
      <c r="AB1200" s="13"/>
      <c r="AC1200" s="13"/>
      <c r="AD1200" s="13"/>
      <c r="AE1200" s="13"/>
      <c r="AF1200" s="13"/>
      <c r="AG1200" s="13"/>
      <c r="AH1200" s="13"/>
      <c r="AI1200" s="13"/>
      <c r="AJ1200" s="13"/>
      <c r="AL1200" s="13"/>
      <c r="AN1200" s="13"/>
      <c r="AO1200" s="13"/>
      <c r="AP1200" s="13"/>
      <c r="AQ1200" s="13"/>
    </row>
    <row r="1201" spans="1:43" ht="12" customHeight="1" x14ac:dyDescent="0.25">
      <c r="A1201" s="48">
        <v>2866</v>
      </c>
      <c r="B1201" s="48" t="s">
        <v>9436</v>
      </c>
      <c r="C1201" s="48" t="s">
        <v>9437</v>
      </c>
      <c r="D1201" s="48" t="s">
        <v>2377</v>
      </c>
      <c r="E1201" s="62">
        <v>40.713999999999999</v>
      </c>
      <c r="F1201" s="62">
        <v>29.928999999999998</v>
      </c>
      <c r="G1201" s="63">
        <v>-711</v>
      </c>
      <c r="H1201" s="63"/>
      <c r="N1201" s="38"/>
      <c r="R1201" s="39"/>
      <c r="S1201" s="39"/>
      <c r="T1201" s="13"/>
      <c r="U1201" s="13"/>
      <c r="V1201" s="13"/>
      <c r="Y1201" s="13"/>
      <c r="Z1201" s="13"/>
      <c r="AA1201" s="13"/>
      <c r="AB1201" s="13"/>
      <c r="AC1201" s="13"/>
      <c r="AD1201" s="13"/>
      <c r="AE1201" s="13"/>
      <c r="AF1201" s="13"/>
      <c r="AG1201" s="13"/>
      <c r="AH1201" s="13"/>
      <c r="AI1201" s="13"/>
      <c r="AJ1201" s="13"/>
      <c r="AL1201" s="13"/>
      <c r="AN1201" s="13"/>
      <c r="AO1201" s="13"/>
      <c r="AP1201" s="13"/>
      <c r="AQ1201" s="13"/>
    </row>
    <row r="1202" spans="1:43" ht="12" customHeight="1" x14ac:dyDescent="0.25">
      <c r="A1202" s="48">
        <v>2904</v>
      </c>
      <c r="B1202" s="48" t="s">
        <v>2402</v>
      </c>
      <c r="C1202" s="48" t="s">
        <v>2403</v>
      </c>
      <c r="D1202" s="48" t="s">
        <v>2377</v>
      </c>
      <c r="E1202" s="62">
        <v>40.425699999999999</v>
      </c>
      <c r="F1202" s="62">
        <v>27.067399999999999</v>
      </c>
      <c r="G1202" s="63">
        <v>-709</v>
      </c>
      <c r="H1202" s="63"/>
      <c r="Q1202" s="38"/>
      <c r="R1202" s="39"/>
      <c r="S1202" s="39"/>
      <c r="T1202" s="13"/>
      <c r="U1202" s="13"/>
      <c r="V1202" s="13"/>
      <c r="Y1202" s="13"/>
      <c r="Z1202" s="13"/>
      <c r="AA1202" s="13"/>
      <c r="AB1202" s="13"/>
      <c r="AC1202" s="13"/>
      <c r="AD1202" s="13"/>
      <c r="AE1202" s="13"/>
      <c r="AF1202" s="13"/>
      <c r="AG1202" s="13"/>
      <c r="AH1202" s="13"/>
      <c r="AI1202" s="13"/>
      <c r="AJ1202" s="13"/>
      <c r="AL1202" s="13"/>
      <c r="AN1202" s="13"/>
      <c r="AO1202" s="13"/>
      <c r="AP1202" s="13"/>
      <c r="AQ1202" s="13"/>
    </row>
    <row r="1203" spans="1:43" ht="12" customHeight="1" x14ac:dyDescent="0.25">
      <c r="A1203" s="48">
        <v>235</v>
      </c>
      <c r="C1203" s="48" t="s">
        <v>9438</v>
      </c>
      <c r="D1203" s="48" t="s">
        <v>107</v>
      </c>
      <c r="E1203" s="62">
        <v>40.170749999999998</v>
      </c>
      <c r="F1203" s="62">
        <v>-8.7196999999999996</v>
      </c>
      <c r="G1203" s="63">
        <v>-700</v>
      </c>
      <c r="H1203" s="63"/>
      <c r="K1203" s="13" t="s">
        <v>39</v>
      </c>
      <c r="N1203" s="38"/>
      <c r="R1203" s="39"/>
      <c r="S1203" s="39"/>
      <c r="T1203" s="13"/>
      <c r="U1203" s="13"/>
      <c r="V1203" s="13"/>
      <c r="Y1203" s="13"/>
      <c r="Z1203" s="13"/>
      <c r="AA1203" s="13"/>
      <c r="AB1203" s="13"/>
      <c r="AC1203" s="13"/>
      <c r="AD1203" s="13"/>
      <c r="AE1203" s="13"/>
      <c r="AF1203" s="13"/>
      <c r="AG1203" s="13"/>
      <c r="AH1203" s="13"/>
      <c r="AI1203" s="13"/>
      <c r="AJ1203" s="13"/>
      <c r="AL1203" s="13"/>
      <c r="AN1203" s="13"/>
      <c r="AO1203" s="13"/>
      <c r="AP1203" s="13"/>
      <c r="AQ1203" s="13"/>
    </row>
    <row r="1204" spans="1:43" ht="12" customHeight="1" x14ac:dyDescent="0.25">
      <c r="A1204" s="48">
        <v>265</v>
      </c>
      <c r="C1204" s="48" t="s">
        <v>9439</v>
      </c>
      <c r="D1204" s="48" t="s">
        <v>107</v>
      </c>
      <c r="E1204" s="62">
        <v>38.428310000000003</v>
      </c>
      <c r="F1204" s="62">
        <v>-8.6816499999999994</v>
      </c>
      <c r="G1204" s="63">
        <v>-700</v>
      </c>
      <c r="H1204" s="63"/>
      <c r="K1204" s="13" t="s">
        <v>39</v>
      </c>
      <c r="N1204" s="38"/>
      <c r="O1204" s="38"/>
      <c r="P1204" s="39"/>
      <c r="R1204" s="39"/>
      <c r="S1204" s="39"/>
      <c r="T1204" s="13"/>
      <c r="U1204" s="13"/>
      <c r="V1204" s="13"/>
      <c r="Y1204" s="13"/>
      <c r="Z1204" s="13"/>
      <c r="AA1204" s="13"/>
      <c r="AB1204" s="13"/>
      <c r="AC1204" s="13"/>
      <c r="AD1204" s="13"/>
      <c r="AE1204" s="13"/>
      <c r="AF1204" s="13"/>
      <c r="AG1204" s="13"/>
      <c r="AH1204" s="13"/>
      <c r="AI1204" s="13"/>
      <c r="AJ1204" s="13"/>
      <c r="AL1204" s="13"/>
      <c r="AN1204" s="13"/>
      <c r="AO1204" s="13"/>
      <c r="AP1204" s="13"/>
      <c r="AQ1204" s="13"/>
    </row>
    <row r="1205" spans="1:43" ht="12" customHeight="1" x14ac:dyDescent="0.25">
      <c r="A1205" s="48">
        <v>341</v>
      </c>
      <c r="B1205" s="48" t="s">
        <v>9440</v>
      </c>
      <c r="C1205" s="48" t="s">
        <v>9441</v>
      </c>
      <c r="D1205" s="48" t="s">
        <v>129</v>
      </c>
      <c r="E1205" s="62">
        <v>36.3797</v>
      </c>
      <c r="F1205" s="62">
        <v>-6.2201000000000004</v>
      </c>
      <c r="G1205" s="63">
        <v>-700</v>
      </c>
      <c r="H1205" s="63"/>
      <c r="K1205" s="13" t="s">
        <v>39</v>
      </c>
      <c r="N1205" s="38"/>
      <c r="O1205" s="38"/>
      <c r="P1205" s="38"/>
      <c r="Q1205" s="38"/>
      <c r="R1205" s="39"/>
      <c r="S1205" s="39"/>
      <c r="T1205" s="13"/>
      <c r="U1205" s="13"/>
      <c r="V1205" s="13"/>
      <c r="Y1205" s="13"/>
      <c r="Z1205" s="13"/>
      <c r="AA1205" s="13"/>
      <c r="AB1205" s="13"/>
      <c r="AC1205" s="13"/>
      <c r="AD1205" s="13"/>
      <c r="AE1205" s="13"/>
      <c r="AF1205" s="13"/>
      <c r="AG1205" s="13"/>
      <c r="AH1205" s="13"/>
      <c r="AI1205" s="13"/>
      <c r="AJ1205" s="13"/>
      <c r="AL1205" s="13"/>
      <c r="AN1205" s="13"/>
      <c r="AO1205" s="13"/>
      <c r="AP1205" s="13"/>
      <c r="AQ1205" s="13"/>
    </row>
    <row r="1206" spans="1:43" ht="12" customHeight="1" x14ac:dyDescent="0.25">
      <c r="A1206" s="48">
        <v>353</v>
      </c>
      <c r="B1206" s="48" t="s">
        <v>9442</v>
      </c>
      <c r="C1206" s="48" t="s">
        <v>9443</v>
      </c>
      <c r="D1206" s="48" t="s">
        <v>129</v>
      </c>
      <c r="E1206" s="62">
        <v>36.297499999999999</v>
      </c>
      <c r="F1206" s="62">
        <v>-5.3013000000000003</v>
      </c>
      <c r="G1206" s="63">
        <v>-700</v>
      </c>
      <c r="H1206" s="63"/>
      <c r="K1206" s="13" t="s">
        <v>39</v>
      </c>
      <c r="Q1206" s="38"/>
      <c r="R1206" s="39"/>
      <c r="S1206" s="39"/>
      <c r="T1206" s="13"/>
      <c r="U1206" s="13"/>
      <c r="V1206" s="13"/>
      <c r="Y1206" s="13"/>
      <c r="Z1206" s="13"/>
      <c r="AA1206" s="13"/>
      <c r="AB1206" s="13"/>
      <c r="AC1206" s="13"/>
      <c r="AD1206" s="13"/>
      <c r="AE1206" s="13"/>
      <c r="AF1206" s="13"/>
      <c r="AG1206" s="13"/>
      <c r="AH1206" s="13"/>
      <c r="AI1206" s="13"/>
      <c r="AJ1206" s="13"/>
      <c r="AL1206" s="13"/>
      <c r="AN1206" s="13"/>
      <c r="AO1206" s="13"/>
      <c r="AP1206" s="13"/>
      <c r="AQ1206" s="13"/>
    </row>
    <row r="1207" spans="1:43" ht="12" customHeight="1" x14ac:dyDescent="0.25">
      <c r="A1207" s="48">
        <v>628.1</v>
      </c>
      <c r="B1207" s="48" t="s">
        <v>9444</v>
      </c>
      <c r="C1207" s="48" t="s">
        <v>9445</v>
      </c>
      <c r="D1207" s="48" t="s">
        <v>303</v>
      </c>
      <c r="E1207" s="62">
        <v>43.290399999999998</v>
      </c>
      <c r="F1207" s="62">
        <v>3.3447</v>
      </c>
      <c r="G1207" s="63">
        <v>-700</v>
      </c>
      <c r="H1207" s="63"/>
      <c r="R1207" s="39"/>
      <c r="S1207" s="39"/>
      <c r="T1207" s="13"/>
      <c r="U1207" s="13"/>
      <c r="V1207" s="13"/>
      <c r="Y1207" s="13"/>
      <c r="Z1207" s="13"/>
      <c r="AA1207" s="13"/>
      <c r="AB1207" s="13"/>
      <c r="AC1207" s="13"/>
      <c r="AD1207" s="13"/>
      <c r="AE1207" s="13"/>
      <c r="AF1207" s="13"/>
      <c r="AG1207" s="13"/>
      <c r="AH1207" s="13"/>
      <c r="AI1207" s="13"/>
      <c r="AJ1207" s="13"/>
      <c r="AL1207" s="13"/>
      <c r="AN1207" s="13"/>
      <c r="AO1207" s="13"/>
      <c r="AP1207" s="13"/>
      <c r="AQ1207" s="13"/>
    </row>
    <row r="1208" spans="1:43" ht="12" customHeight="1" x14ac:dyDescent="0.25">
      <c r="A1208" s="48">
        <v>862</v>
      </c>
      <c r="B1208" s="48" t="s">
        <v>9446</v>
      </c>
      <c r="C1208" s="48" t="s">
        <v>9447</v>
      </c>
      <c r="D1208" s="48" t="s">
        <v>450</v>
      </c>
      <c r="E1208" s="62">
        <v>42.917000000000002</v>
      </c>
      <c r="F1208" s="62">
        <v>10.757</v>
      </c>
      <c r="G1208" s="63">
        <v>-700</v>
      </c>
      <c r="H1208" s="63"/>
      <c r="Q1208" s="38"/>
      <c r="R1208" s="39"/>
      <c r="S1208" s="39"/>
      <c r="T1208" s="13"/>
      <c r="U1208" s="13"/>
      <c r="V1208" s="13"/>
      <c r="Y1208" s="13"/>
      <c r="Z1208" s="13"/>
      <c r="AA1208" s="13"/>
      <c r="AB1208" s="13"/>
      <c r="AC1208" s="13"/>
      <c r="AD1208" s="13"/>
      <c r="AE1208" s="13"/>
      <c r="AF1208" s="13"/>
      <c r="AG1208" s="13"/>
      <c r="AH1208" s="13"/>
      <c r="AI1208" s="13"/>
      <c r="AJ1208" s="13"/>
      <c r="AL1208" s="13"/>
      <c r="AN1208" s="13"/>
      <c r="AO1208" s="13"/>
      <c r="AP1208" s="13"/>
      <c r="AQ1208" s="13"/>
    </row>
    <row r="1209" spans="1:43" ht="12" customHeight="1" x14ac:dyDescent="0.25">
      <c r="A1209" s="48">
        <v>968.1</v>
      </c>
      <c r="B1209" s="48" t="s">
        <v>9448</v>
      </c>
      <c r="C1209" s="48" t="s">
        <v>9449</v>
      </c>
      <c r="D1209" s="48" t="s">
        <v>450</v>
      </c>
      <c r="E1209" s="62">
        <v>41.226500000000001</v>
      </c>
      <c r="F1209" s="62">
        <v>13.7645</v>
      </c>
      <c r="G1209" s="63">
        <v>-700</v>
      </c>
      <c r="H1209" s="63"/>
      <c r="N1209" s="38"/>
      <c r="O1209" s="38"/>
      <c r="P1209" s="38"/>
      <c r="Q1209" s="38"/>
      <c r="R1209" s="39"/>
      <c r="S1209" s="39"/>
      <c r="T1209" s="13"/>
      <c r="U1209" s="13"/>
      <c r="V1209" s="13"/>
      <c r="Y1209" s="13"/>
      <c r="Z1209" s="13"/>
      <c r="AA1209" s="13"/>
      <c r="AB1209" s="13"/>
      <c r="AC1209" s="13"/>
      <c r="AD1209" s="13"/>
      <c r="AE1209" s="13"/>
      <c r="AF1209" s="13"/>
      <c r="AG1209" s="13"/>
      <c r="AH1209" s="13"/>
      <c r="AI1209" s="13"/>
      <c r="AJ1209" s="13"/>
      <c r="AL1209" s="13"/>
      <c r="AN1209" s="13"/>
      <c r="AO1209" s="13"/>
      <c r="AP1209" s="13"/>
      <c r="AQ1209" s="13"/>
    </row>
    <row r="1210" spans="1:43" ht="12" customHeight="1" x14ac:dyDescent="0.25">
      <c r="A1210" s="48">
        <v>978</v>
      </c>
      <c r="C1210" s="48" t="s">
        <v>9450</v>
      </c>
      <c r="D1210" s="48" t="s">
        <v>450</v>
      </c>
      <c r="E1210" s="62">
        <v>40.696686999999997</v>
      </c>
      <c r="F1210" s="62">
        <v>13.879064</v>
      </c>
      <c r="G1210" s="63">
        <v>-700</v>
      </c>
      <c r="H1210" s="63"/>
      <c r="R1210" s="39"/>
      <c r="S1210" s="39"/>
      <c r="T1210" s="13"/>
      <c r="U1210" s="13"/>
      <c r="V1210" s="13"/>
      <c r="Y1210" s="13"/>
      <c r="Z1210" s="13"/>
      <c r="AA1210" s="13"/>
      <c r="AB1210" s="13"/>
      <c r="AC1210" s="13"/>
      <c r="AD1210" s="13"/>
      <c r="AE1210" s="13"/>
      <c r="AF1210" s="13"/>
      <c r="AG1210" s="13"/>
      <c r="AH1210" s="13"/>
      <c r="AI1210" s="13"/>
      <c r="AJ1210" s="13"/>
      <c r="AL1210" s="13"/>
      <c r="AN1210" s="13"/>
      <c r="AO1210" s="13"/>
      <c r="AP1210" s="13"/>
      <c r="AQ1210" s="13"/>
    </row>
    <row r="1211" spans="1:43" ht="12" customHeight="1" x14ac:dyDescent="0.25">
      <c r="A1211" s="48">
        <v>978.1</v>
      </c>
      <c r="B1211" s="48" t="s">
        <v>9451</v>
      </c>
      <c r="C1211" s="48" t="s">
        <v>9452</v>
      </c>
      <c r="D1211" s="48" t="s">
        <v>450</v>
      </c>
      <c r="E1211" s="62">
        <v>40.759067999999999</v>
      </c>
      <c r="F1211" s="62">
        <v>14.016731</v>
      </c>
      <c r="G1211" s="63">
        <v>-700</v>
      </c>
      <c r="H1211" s="63"/>
      <c r="J1211" s="13" t="s">
        <v>39</v>
      </c>
      <c r="R1211" s="39"/>
      <c r="S1211" s="39"/>
      <c r="T1211" s="13"/>
      <c r="U1211" s="13"/>
      <c r="V1211" s="13"/>
      <c r="Y1211" s="13"/>
      <c r="Z1211" s="13"/>
      <c r="AA1211" s="13"/>
      <c r="AB1211" s="13"/>
      <c r="AC1211" s="13"/>
      <c r="AD1211" s="13"/>
      <c r="AE1211" s="13"/>
      <c r="AF1211" s="13"/>
      <c r="AG1211" s="13"/>
      <c r="AH1211" s="13"/>
      <c r="AI1211" s="13"/>
      <c r="AJ1211" s="13"/>
      <c r="AL1211" s="13"/>
      <c r="AN1211" s="13"/>
      <c r="AO1211" s="13"/>
      <c r="AP1211" s="13"/>
      <c r="AQ1211" s="13"/>
    </row>
    <row r="1212" spans="1:43" ht="12" customHeight="1" x14ac:dyDescent="0.25">
      <c r="A1212" s="48">
        <v>1553</v>
      </c>
      <c r="B1212" s="48" t="s">
        <v>9453</v>
      </c>
      <c r="C1212" s="48" t="s">
        <v>9454</v>
      </c>
      <c r="D1212" s="48" t="s">
        <v>1029</v>
      </c>
      <c r="E1212" s="62">
        <v>39.155999999999999</v>
      </c>
      <c r="F1212" s="62">
        <v>20.8476</v>
      </c>
      <c r="G1212" s="63">
        <v>-700</v>
      </c>
      <c r="H1212" s="63"/>
      <c r="S1212" s="39"/>
      <c r="T1212" s="13"/>
      <c r="U1212" s="13"/>
      <c r="V1212" s="13"/>
      <c r="Y1212" s="13"/>
      <c r="Z1212" s="13"/>
      <c r="AA1212" s="13"/>
      <c r="AB1212" s="13"/>
      <c r="AC1212" s="13"/>
      <c r="AD1212" s="13"/>
      <c r="AE1212" s="13"/>
      <c r="AF1212" s="13"/>
      <c r="AG1212" s="13"/>
      <c r="AH1212" s="13"/>
      <c r="AI1212" s="13"/>
      <c r="AJ1212" s="13"/>
      <c r="AL1212" s="13"/>
      <c r="AN1212" s="13"/>
      <c r="AO1212" s="13"/>
      <c r="AP1212" s="13"/>
      <c r="AQ1212" s="13"/>
    </row>
    <row r="1213" spans="1:43" ht="12" customHeight="1" x14ac:dyDescent="0.25">
      <c r="A1213" s="48">
        <v>2801</v>
      </c>
      <c r="B1213" s="48" t="s">
        <v>9455</v>
      </c>
      <c r="C1213" s="48" t="s">
        <v>9456</v>
      </c>
      <c r="D1213" s="48" t="s">
        <v>2157</v>
      </c>
      <c r="E1213" s="62">
        <v>41.571793999999997</v>
      </c>
      <c r="F1213" s="62">
        <v>32.024700000000003</v>
      </c>
      <c r="G1213" s="63">
        <v>-700</v>
      </c>
      <c r="H1213" s="63"/>
      <c r="S1213" s="39"/>
      <c r="T1213" s="13"/>
      <c r="U1213" s="13"/>
      <c r="V1213" s="13"/>
      <c r="Y1213" s="13"/>
      <c r="Z1213" s="13"/>
      <c r="AA1213" s="13"/>
      <c r="AB1213" s="13"/>
      <c r="AC1213" s="13"/>
      <c r="AD1213" s="13"/>
      <c r="AE1213" s="13"/>
      <c r="AF1213" s="13"/>
      <c r="AG1213" s="13"/>
      <c r="AH1213" s="13"/>
      <c r="AI1213" s="13"/>
      <c r="AJ1213" s="13"/>
      <c r="AL1213" s="13"/>
      <c r="AN1213" s="13"/>
      <c r="AO1213" s="13"/>
      <c r="AP1213" s="13"/>
      <c r="AQ1213" s="13"/>
    </row>
    <row r="1214" spans="1:43" ht="12" customHeight="1" x14ac:dyDescent="0.25">
      <c r="A1214" s="48">
        <v>3171</v>
      </c>
      <c r="B1214" s="48" t="s">
        <v>9457</v>
      </c>
      <c r="C1214" s="48" t="s">
        <v>9458</v>
      </c>
      <c r="D1214" s="48" t="s">
        <v>2421</v>
      </c>
      <c r="E1214" s="62">
        <v>37.947600000000001</v>
      </c>
      <c r="F1214" s="62">
        <v>27.348299999999998</v>
      </c>
      <c r="G1214" s="63">
        <v>-700</v>
      </c>
      <c r="H1214" s="63"/>
      <c r="S1214" s="39"/>
      <c r="T1214" s="13"/>
      <c r="U1214" s="13"/>
      <c r="V1214" s="13"/>
      <c r="Y1214" s="13"/>
      <c r="Z1214" s="13"/>
      <c r="AA1214" s="13"/>
      <c r="AB1214" s="13"/>
      <c r="AC1214" s="13"/>
      <c r="AD1214" s="13"/>
      <c r="AE1214" s="13"/>
      <c r="AF1214" s="13"/>
      <c r="AG1214" s="13"/>
      <c r="AH1214" s="13"/>
      <c r="AI1214" s="13"/>
      <c r="AJ1214" s="13"/>
      <c r="AL1214" s="13"/>
      <c r="AN1214" s="13"/>
      <c r="AO1214" s="13"/>
      <c r="AP1214" s="13"/>
      <c r="AQ1214" s="13"/>
    </row>
    <row r="1215" spans="1:43" ht="12" customHeight="1" x14ac:dyDescent="0.25">
      <c r="A1215" s="48">
        <v>1152</v>
      </c>
      <c r="B1215" s="48" t="s">
        <v>9459</v>
      </c>
      <c r="C1215" s="48" t="s">
        <v>9459</v>
      </c>
      <c r="D1215" s="48" t="s">
        <v>712</v>
      </c>
      <c r="E1215" s="62">
        <v>37.063000000000002</v>
      </c>
      <c r="F1215" s="62">
        <v>14.2583</v>
      </c>
      <c r="G1215" s="63">
        <v>-688</v>
      </c>
      <c r="H1215" s="63"/>
      <c r="S1215" s="39"/>
      <c r="T1215" s="13"/>
      <c r="U1215" s="13"/>
      <c r="V1215" s="13"/>
      <c r="Y1215" s="13"/>
      <c r="Z1215" s="13"/>
      <c r="AA1215" s="13"/>
      <c r="AB1215" s="13"/>
      <c r="AC1215" s="13"/>
      <c r="AD1215" s="13"/>
      <c r="AE1215" s="13"/>
      <c r="AF1215" s="13"/>
      <c r="AG1215" s="13"/>
      <c r="AH1215" s="13"/>
      <c r="AI1215" s="13"/>
      <c r="AJ1215" s="13"/>
      <c r="AL1215" s="13"/>
      <c r="AN1215" s="13"/>
      <c r="AO1215" s="13"/>
      <c r="AP1215" s="13"/>
      <c r="AQ1215" s="13"/>
    </row>
    <row r="1216" spans="1:43" ht="12" customHeight="1" x14ac:dyDescent="0.25">
      <c r="A1216" s="48">
        <v>2850</v>
      </c>
      <c r="B1216" s="48" t="s">
        <v>9460</v>
      </c>
      <c r="C1216" s="48" t="s">
        <v>9461</v>
      </c>
      <c r="D1216" s="48" t="s">
        <v>2377</v>
      </c>
      <c r="E1216" s="62">
        <v>40.992400000000004</v>
      </c>
      <c r="F1216" s="62">
        <v>29.021999999999998</v>
      </c>
      <c r="G1216" s="63">
        <v>-685</v>
      </c>
      <c r="H1216" s="63"/>
      <c r="R1216" s="39"/>
      <c r="S1216" s="39"/>
      <c r="T1216" s="13"/>
      <c r="U1216" s="13"/>
      <c r="V1216" s="13"/>
      <c r="Y1216" s="13"/>
      <c r="Z1216" s="13"/>
      <c r="AA1216" s="13"/>
      <c r="AB1216" s="13"/>
      <c r="AC1216" s="13"/>
      <c r="AD1216" s="13"/>
      <c r="AE1216" s="13"/>
      <c r="AF1216" s="13"/>
      <c r="AG1216" s="13"/>
      <c r="AH1216" s="13"/>
      <c r="AI1216" s="13"/>
      <c r="AJ1216" s="13"/>
      <c r="AL1216" s="13"/>
      <c r="AN1216" s="13"/>
      <c r="AO1216" s="13"/>
      <c r="AP1216" s="13"/>
      <c r="AQ1216" s="13"/>
    </row>
    <row r="1217" spans="1:43" ht="12" customHeight="1" x14ac:dyDescent="0.25">
      <c r="A1217" s="48">
        <v>2851</v>
      </c>
      <c r="B1217" s="48" t="s">
        <v>9462</v>
      </c>
      <c r="C1217" s="48" t="s">
        <v>9463</v>
      </c>
      <c r="D1217" s="48" t="s">
        <v>2377</v>
      </c>
      <c r="E1217" s="62">
        <v>40.982900000000001</v>
      </c>
      <c r="F1217" s="62">
        <v>29.034199999999998</v>
      </c>
      <c r="G1217" s="63">
        <v>-685</v>
      </c>
      <c r="H1217" s="63" t="s">
        <v>39</v>
      </c>
      <c r="S1217" s="39"/>
      <c r="T1217" s="13"/>
      <c r="U1217" s="13"/>
      <c r="V1217" s="13"/>
      <c r="Y1217" s="13"/>
      <c r="Z1217" s="13"/>
      <c r="AA1217" s="13"/>
      <c r="AB1217" s="13"/>
      <c r="AC1217" s="13"/>
      <c r="AD1217" s="13"/>
      <c r="AE1217" s="13"/>
      <c r="AF1217" s="13"/>
      <c r="AG1217" s="13"/>
      <c r="AH1217" s="13"/>
      <c r="AI1217" s="13"/>
      <c r="AJ1217" s="13"/>
      <c r="AL1217" s="13"/>
      <c r="AN1217" s="13"/>
      <c r="AO1217" s="13"/>
      <c r="AP1217" s="13"/>
      <c r="AQ1217" s="13"/>
    </row>
    <row r="1218" spans="1:43" ht="12" customHeight="1" x14ac:dyDescent="0.25">
      <c r="A1218" s="48">
        <v>2157</v>
      </c>
      <c r="B1218" s="48" t="s">
        <v>9464</v>
      </c>
      <c r="C1218" s="48" t="s">
        <v>9465</v>
      </c>
      <c r="D1218" s="48" t="s">
        <v>1642</v>
      </c>
      <c r="E1218" s="62">
        <v>40.781300000000002</v>
      </c>
      <c r="F1218" s="62">
        <v>24.712199999999999</v>
      </c>
      <c r="G1218" s="63">
        <v>-680</v>
      </c>
      <c r="H1218" s="63"/>
      <c r="K1218" s="13" t="s">
        <v>39</v>
      </c>
      <c r="Q1218" s="38"/>
      <c r="R1218" s="39"/>
      <c r="S1218" s="39"/>
      <c r="T1218" s="13"/>
      <c r="U1218" s="13"/>
      <c r="V1218" s="13"/>
      <c r="Y1218" s="13"/>
      <c r="Z1218" s="13"/>
      <c r="AA1218" s="13"/>
      <c r="AB1218" s="13"/>
      <c r="AC1218" s="13"/>
      <c r="AD1218" s="13"/>
      <c r="AE1218" s="13"/>
      <c r="AF1218" s="13"/>
      <c r="AG1218" s="13"/>
      <c r="AH1218" s="13"/>
      <c r="AI1218" s="13"/>
      <c r="AJ1218" s="13"/>
      <c r="AL1218" s="13"/>
      <c r="AN1218" s="13"/>
      <c r="AO1218" s="13"/>
      <c r="AP1218" s="13"/>
      <c r="AQ1218" s="13"/>
    </row>
    <row r="1219" spans="1:43" ht="12" customHeight="1" x14ac:dyDescent="0.25">
      <c r="A1219" s="48">
        <v>2158</v>
      </c>
      <c r="B1219" s="48" t="s">
        <v>9466</v>
      </c>
      <c r="C1219" s="48" t="s">
        <v>9465</v>
      </c>
      <c r="D1219" s="48" t="s">
        <v>1642</v>
      </c>
      <c r="E1219" s="62">
        <v>40.784756999999999</v>
      </c>
      <c r="F1219" s="62">
        <v>24.714331000000001</v>
      </c>
      <c r="G1219" s="63">
        <v>-680</v>
      </c>
      <c r="H1219" s="63"/>
      <c r="K1219" s="13" t="s">
        <v>39</v>
      </c>
      <c r="Q1219" s="38"/>
      <c r="R1219" s="39"/>
      <c r="S1219" s="39"/>
      <c r="T1219" s="13"/>
      <c r="U1219" s="13"/>
      <c r="V1219" s="13"/>
      <c r="Y1219" s="13"/>
      <c r="Z1219" s="13"/>
      <c r="AA1219" s="13"/>
      <c r="AB1219" s="13"/>
      <c r="AC1219" s="13"/>
      <c r="AD1219" s="13"/>
      <c r="AE1219" s="13"/>
      <c r="AF1219" s="13"/>
      <c r="AG1219" s="13"/>
      <c r="AH1219" s="13"/>
      <c r="AI1219" s="13"/>
      <c r="AJ1219" s="13"/>
      <c r="AL1219" s="13"/>
      <c r="AN1219" s="13"/>
      <c r="AO1219" s="13"/>
      <c r="AP1219" s="13"/>
      <c r="AQ1219" s="13"/>
    </row>
    <row r="1220" spans="1:43" ht="12" customHeight="1" x14ac:dyDescent="0.25">
      <c r="A1220" s="48">
        <v>2159</v>
      </c>
      <c r="B1220" s="48" t="s">
        <v>9467</v>
      </c>
      <c r="C1220" s="48" t="s">
        <v>9465</v>
      </c>
      <c r="D1220" s="48" t="s">
        <v>1642</v>
      </c>
      <c r="E1220" s="62">
        <v>40.779299999999999</v>
      </c>
      <c r="F1220" s="62">
        <v>24.709599999999998</v>
      </c>
      <c r="G1220" s="63">
        <v>-680</v>
      </c>
      <c r="H1220" s="63"/>
      <c r="K1220" s="13" t="s">
        <v>39</v>
      </c>
      <c r="R1220" s="39"/>
      <c r="S1220" s="39"/>
      <c r="T1220" s="13"/>
      <c r="U1220" s="13"/>
      <c r="V1220" s="13"/>
      <c r="Y1220" s="13"/>
      <c r="Z1220" s="13"/>
      <c r="AA1220" s="13"/>
      <c r="AB1220" s="13"/>
      <c r="AC1220" s="13"/>
      <c r="AD1220" s="13"/>
      <c r="AE1220" s="13"/>
      <c r="AF1220" s="13"/>
      <c r="AG1220" s="13"/>
      <c r="AH1220" s="13"/>
      <c r="AI1220" s="13"/>
      <c r="AJ1220" s="13"/>
      <c r="AL1220" s="13"/>
      <c r="AN1220" s="13"/>
      <c r="AO1220" s="13"/>
      <c r="AP1220" s="13"/>
      <c r="AQ1220" s="13"/>
    </row>
    <row r="1221" spans="1:43" ht="12" customHeight="1" x14ac:dyDescent="0.25">
      <c r="A1221" s="48">
        <v>2891</v>
      </c>
      <c r="B1221" s="48" t="s">
        <v>9468</v>
      </c>
      <c r="C1221" s="48" t="s">
        <v>9469</v>
      </c>
      <c r="D1221" s="48" t="s">
        <v>2377</v>
      </c>
      <c r="E1221" s="62">
        <v>40.3872</v>
      </c>
      <c r="F1221" s="62">
        <v>27.8874</v>
      </c>
      <c r="G1221" s="63">
        <v>-679</v>
      </c>
      <c r="H1221" s="63"/>
      <c r="R1221" s="39"/>
      <c r="S1221" s="39"/>
      <c r="T1221" s="13"/>
      <c r="U1221" s="13"/>
      <c r="V1221" s="13"/>
      <c r="Y1221" s="13"/>
      <c r="Z1221" s="13"/>
      <c r="AA1221" s="13"/>
      <c r="AB1221" s="13"/>
      <c r="AC1221" s="13"/>
      <c r="AD1221" s="13"/>
      <c r="AE1221" s="13"/>
      <c r="AF1221" s="13"/>
      <c r="AG1221" s="13"/>
      <c r="AH1221" s="13"/>
      <c r="AI1221" s="13"/>
      <c r="AJ1221" s="13"/>
      <c r="AL1221" s="13"/>
      <c r="AN1221" s="13"/>
      <c r="AO1221" s="13"/>
      <c r="AP1221" s="13"/>
      <c r="AQ1221" s="13"/>
    </row>
    <row r="1222" spans="1:43" ht="12" customHeight="1" x14ac:dyDescent="0.25">
      <c r="A1222" s="48">
        <v>2629</v>
      </c>
      <c r="B1222" s="48" t="s">
        <v>9470</v>
      </c>
      <c r="C1222" s="48" t="s">
        <v>9471</v>
      </c>
      <c r="D1222" s="48" t="s">
        <v>2088</v>
      </c>
      <c r="E1222" s="62">
        <v>47.211799999999997</v>
      </c>
      <c r="F1222" s="62">
        <v>38.950000000000003</v>
      </c>
      <c r="G1222" s="63">
        <v>-675</v>
      </c>
      <c r="H1222" s="63"/>
      <c r="S1222" s="39"/>
      <c r="T1222" s="13"/>
      <c r="U1222" s="13"/>
      <c r="V1222" s="13"/>
      <c r="Y1222" s="13"/>
      <c r="Z1222" s="13"/>
      <c r="AA1222" s="13"/>
      <c r="AB1222" s="13"/>
      <c r="AC1222" s="13"/>
      <c r="AD1222" s="13"/>
      <c r="AE1222" s="13"/>
      <c r="AF1222" s="13"/>
      <c r="AG1222" s="13"/>
      <c r="AH1222" s="13"/>
      <c r="AI1222" s="13"/>
      <c r="AJ1222" s="13"/>
      <c r="AL1222" s="13"/>
      <c r="AN1222" s="13"/>
      <c r="AO1222" s="13"/>
      <c r="AP1222" s="13"/>
      <c r="AQ1222" s="13"/>
    </row>
    <row r="1223" spans="1:43" ht="12" customHeight="1" x14ac:dyDescent="0.25">
      <c r="A1223" s="48">
        <v>2721</v>
      </c>
      <c r="B1223" s="48" t="s">
        <v>4933</v>
      </c>
      <c r="C1223" s="48" t="s">
        <v>6337</v>
      </c>
      <c r="D1223" s="48" t="s">
        <v>2157</v>
      </c>
      <c r="E1223" s="62">
        <v>41.036149000000002</v>
      </c>
      <c r="F1223" s="62">
        <v>40.534455999999999</v>
      </c>
      <c r="G1223" s="63">
        <v>-670</v>
      </c>
      <c r="H1223" s="63"/>
      <c r="S1223" s="39"/>
      <c r="T1223" s="13"/>
      <c r="U1223" s="13"/>
      <c r="V1223" s="13"/>
      <c r="Y1223" s="13"/>
      <c r="Z1223" s="13"/>
      <c r="AA1223" s="13"/>
      <c r="AB1223" s="13"/>
      <c r="AC1223" s="13"/>
      <c r="AD1223" s="13"/>
      <c r="AE1223" s="13"/>
      <c r="AF1223" s="13"/>
      <c r="AG1223" s="13"/>
      <c r="AH1223" s="13"/>
      <c r="AI1223" s="13"/>
      <c r="AJ1223" s="13"/>
      <c r="AL1223" s="13"/>
      <c r="AN1223" s="13"/>
      <c r="AO1223" s="13"/>
      <c r="AP1223" s="13"/>
      <c r="AQ1223" s="13"/>
    </row>
    <row r="1224" spans="1:43" ht="12" customHeight="1" x14ac:dyDescent="0.25">
      <c r="A1224" s="48">
        <v>2405</v>
      </c>
      <c r="B1224" s="48" t="s">
        <v>9472</v>
      </c>
      <c r="C1224" s="48" t="s">
        <v>1984</v>
      </c>
      <c r="D1224" s="48" t="s">
        <v>9473</v>
      </c>
      <c r="E1224" s="62">
        <v>40.988728999999999</v>
      </c>
      <c r="F1224" s="62">
        <v>28.958939000000001</v>
      </c>
      <c r="G1224" s="63">
        <v>-659</v>
      </c>
      <c r="H1224" s="63"/>
      <c r="R1224" s="39"/>
      <c r="S1224" s="39"/>
      <c r="T1224" s="13"/>
      <c r="U1224" s="13"/>
      <c r="V1224" s="13"/>
      <c r="Y1224" s="13"/>
      <c r="Z1224" s="13"/>
      <c r="AA1224" s="13"/>
      <c r="AB1224" s="13"/>
      <c r="AC1224" s="13"/>
      <c r="AD1224" s="13"/>
      <c r="AE1224" s="13"/>
      <c r="AF1224" s="13"/>
      <c r="AG1224" s="13"/>
      <c r="AH1224" s="13"/>
      <c r="AI1224" s="13"/>
      <c r="AJ1224" s="13"/>
      <c r="AL1224" s="13"/>
      <c r="AN1224" s="13"/>
      <c r="AO1224" s="13"/>
      <c r="AP1224" s="13"/>
      <c r="AQ1224" s="13"/>
    </row>
    <row r="1225" spans="1:43" ht="12" customHeight="1" x14ac:dyDescent="0.25">
      <c r="A1225" s="48">
        <v>2487</v>
      </c>
      <c r="B1225" s="48" t="s">
        <v>9474</v>
      </c>
      <c r="C1225" s="48" t="s">
        <v>9475</v>
      </c>
      <c r="D1225" s="48" t="s">
        <v>2029</v>
      </c>
      <c r="E1225" s="62">
        <v>44.548200000000001</v>
      </c>
      <c r="F1225" s="62">
        <v>28.770299999999999</v>
      </c>
      <c r="G1225" s="63">
        <v>-657</v>
      </c>
      <c r="H1225" s="63"/>
      <c r="R1225" s="39"/>
      <c r="S1225" s="39"/>
      <c r="T1225" s="13"/>
      <c r="U1225" s="13"/>
      <c r="V1225" s="13"/>
      <c r="Y1225" s="13"/>
      <c r="Z1225" s="13"/>
      <c r="AA1225" s="13"/>
      <c r="AB1225" s="13"/>
      <c r="AC1225" s="13"/>
      <c r="AD1225" s="13"/>
      <c r="AE1225" s="13"/>
      <c r="AF1225" s="13"/>
      <c r="AG1225" s="13"/>
      <c r="AH1225" s="13"/>
      <c r="AI1225" s="13"/>
      <c r="AJ1225" s="13"/>
      <c r="AL1225" s="13"/>
      <c r="AN1225" s="13"/>
      <c r="AO1225" s="13"/>
      <c r="AP1225" s="13"/>
      <c r="AQ1225" s="13"/>
    </row>
    <row r="1226" spans="1:43" ht="12" customHeight="1" x14ac:dyDescent="0.25">
      <c r="A1226" s="48">
        <v>1843</v>
      </c>
      <c r="B1226" s="48" t="s">
        <v>9476</v>
      </c>
      <c r="C1226" s="48" t="s">
        <v>9477</v>
      </c>
      <c r="D1226" s="48" t="s">
        <v>1178</v>
      </c>
      <c r="E1226" s="62">
        <v>40.94661</v>
      </c>
      <c r="F1226" s="62">
        <v>24.969609999999999</v>
      </c>
      <c r="G1226" s="63">
        <v>-655</v>
      </c>
      <c r="H1226" s="63"/>
      <c r="R1226" s="39"/>
      <c r="S1226" s="39"/>
      <c r="T1226" s="13"/>
      <c r="U1226" s="13"/>
      <c r="V1226" s="13"/>
      <c r="Y1226" s="13"/>
      <c r="Z1226" s="13"/>
      <c r="AA1226" s="13"/>
      <c r="AB1226" s="13"/>
      <c r="AC1226" s="13"/>
      <c r="AD1226" s="13"/>
      <c r="AE1226" s="13"/>
      <c r="AF1226" s="13"/>
      <c r="AG1226" s="13"/>
      <c r="AH1226" s="13"/>
      <c r="AI1226" s="13"/>
      <c r="AJ1226" s="13"/>
      <c r="AL1226" s="13"/>
      <c r="AN1226" s="13"/>
      <c r="AO1226" s="13"/>
      <c r="AP1226" s="13"/>
      <c r="AQ1226" s="13"/>
    </row>
    <row r="1227" spans="1:43" ht="12" customHeight="1" x14ac:dyDescent="0.25">
      <c r="A1227" s="48">
        <v>1844.1</v>
      </c>
      <c r="B1227" s="48" t="s">
        <v>9478</v>
      </c>
      <c r="C1227" s="48" t="s">
        <v>9479</v>
      </c>
      <c r="D1227" s="48" t="s">
        <v>1178</v>
      </c>
      <c r="E1227" s="62">
        <v>40.935499999999998</v>
      </c>
      <c r="F1227" s="62">
        <v>24.988399999999999</v>
      </c>
      <c r="G1227" s="63">
        <v>-655</v>
      </c>
      <c r="H1227" s="63"/>
      <c r="R1227" s="39"/>
      <c r="S1227" s="39"/>
      <c r="T1227" s="13"/>
      <c r="U1227" s="13"/>
      <c r="V1227" s="13"/>
      <c r="Y1227" s="13"/>
      <c r="Z1227" s="13"/>
      <c r="AA1227" s="13"/>
      <c r="AB1227" s="13"/>
      <c r="AC1227" s="13"/>
      <c r="AD1227" s="13"/>
      <c r="AE1227" s="13"/>
      <c r="AF1227" s="13"/>
      <c r="AG1227" s="13"/>
      <c r="AH1227" s="13"/>
      <c r="AI1227" s="13"/>
      <c r="AJ1227" s="13"/>
      <c r="AL1227" s="13"/>
      <c r="AN1227" s="13"/>
      <c r="AO1227" s="13"/>
      <c r="AP1227" s="13"/>
      <c r="AQ1227" s="13"/>
    </row>
    <row r="1228" spans="1:43" ht="12" customHeight="1" x14ac:dyDescent="0.25">
      <c r="A1228" s="48">
        <v>2907</v>
      </c>
      <c r="B1228" s="48" t="s">
        <v>9480</v>
      </c>
      <c r="C1228" s="48" t="s">
        <v>2406</v>
      </c>
      <c r="D1228" s="48" t="s">
        <v>2377</v>
      </c>
      <c r="E1228" s="62">
        <v>40.346699999999998</v>
      </c>
      <c r="F1228" s="62">
        <v>26.699200000000001</v>
      </c>
      <c r="G1228" s="63">
        <v>-654</v>
      </c>
      <c r="H1228" s="63"/>
      <c r="S1228" s="39"/>
      <c r="T1228" s="13"/>
      <c r="U1228" s="13"/>
      <c r="V1228" s="13"/>
      <c r="Y1228" s="13"/>
      <c r="Z1228" s="13"/>
      <c r="AA1228" s="13"/>
      <c r="AB1228" s="13"/>
      <c r="AC1228" s="13"/>
      <c r="AD1228" s="13"/>
      <c r="AE1228" s="13"/>
      <c r="AF1228" s="13"/>
      <c r="AG1228" s="13"/>
      <c r="AH1228" s="13"/>
      <c r="AI1228" s="13"/>
      <c r="AJ1228" s="13"/>
      <c r="AL1228" s="13"/>
      <c r="AN1228" s="13"/>
      <c r="AO1228" s="13"/>
      <c r="AP1228" s="13"/>
      <c r="AQ1228" s="13"/>
    </row>
    <row r="1229" spans="1:43" ht="12" customHeight="1" x14ac:dyDescent="0.25">
      <c r="A1229" s="48">
        <v>494</v>
      </c>
      <c r="B1229" s="48" t="s">
        <v>239</v>
      </c>
      <c r="C1229" s="48" t="s">
        <v>9481</v>
      </c>
      <c r="D1229" s="48" t="s">
        <v>244</v>
      </c>
      <c r="E1229" s="62">
        <v>38.910254999999999</v>
      </c>
      <c r="F1229" s="62">
        <v>1.4395020000000001</v>
      </c>
      <c r="G1229" s="63">
        <v>-650</v>
      </c>
      <c r="H1229" s="63"/>
      <c r="K1229" s="13" t="s">
        <v>39</v>
      </c>
      <c r="N1229" s="38"/>
      <c r="S1229" s="39"/>
      <c r="T1229" s="13"/>
      <c r="U1229" s="13"/>
      <c r="V1229" s="13"/>
      <c r="Y1229" s="13"/>
      <c r="Z1229" s="13"/>
      <c r="AA1229" s="13"/>
      <c r="AB1229" s="13"/>
      <c r="AC1229" s="13"/>
      <c r="AD1229" s="13"/>
      <c r="AE1229" s="13"/>
      <c r="AF1229" s="13"/>
      <c r="AG1229" s="13"/>
      <c r="AH1229" s="13"/>
      <c r="AI1229" s="13"/>
      <c r="AJ1229" s="13"/>
      <c r="AL1229" s="13"/>
      <c r="AN1229" s="13"/>
      <c r="AO1229" s="13"/>
      <c r="AP1229" s="13"/>
      <c r="AQ1229" s="13"/>
    </row>
    <row r="1230" spans="1:43" ht="12" customHeight="1" x14ac:dyDescent="0.25">
      <c r="A1230" s="48">
        <v>496</v>
      </c>
      <c r="C1230" s="48" t="s">
        <v>9482</v>
      </c>
      <c r="D1230" s="48" t="s">
        <v>244</v>
      </c>
      <c r="E1230" s="62">
        <v>38.866999999999997</v>
      </c>
      <c r="F1230" s="62">
        <v>1.3348</v>
      </c>
      <c r="G1230" s="63">
        <v>-650</v>
      </c>
      <c r="H1230" s="63"/>
      <c r="K1230" s="13" t="s">
        <v>39</v>
      </c>
      <c r="N1230" s="38"/>
      <c r="R1230" s="39"/>
      <c r="S1230" s="39"/>
      <c r="T1230" s="13"/>
      <c r="U1230" s="13"/>
      <c r="V1230" s="13"/>
      <c r="Y1230" s="13"/>
      <c r="Z1230" s="13"/>
      <c r="AA1230" s="13"/>
      <c r="AB1230" s="13"/>
      <c r="AC1230" s="13"/>
      <c r="AD1230" s="13"/>
      <c r="AE1230" s="13"/>
      <c r="AF1230" s="13"/>
      <c r="AG1230" s="13"/>
      <c r="AH1230" s="13"/>
      <c r="AI1230" s="13"/>
      <c r="AJ1230" s="13"/>
      <c r="AL1230" s="13"/>
      <c r="AN1230" s="13"/>
      <c r="AO1230" s="13"/>
      <c r="AP1230" s="13"/>
      <c r="AQ1230" s="13"/>
    </row>
    <row r="1231" spans="1:43" ht="12" customHeight="1" x14ac:dyDescent="0.25">
      <c r="A1231" s="48">
        <v>1169</v>
      </c>
      <c r="B1231" s="48" t="s">
        <v>9483</v>
      </c>
      <c r="C1231" s="48" t="s">
        <v>9484</v>
      </c>
      <c r="D1231" s="48" t="s">
        <v>712</v>
      </c>
      <c r="E1231" s="62">
        <v>37.584499999999998</v>
      </c>
      <c r="F1231" s="62">
        <v>12.8294</v>
      </c>
      <c r="G1231" s="63">
        <v>-650</v>
      </c>
      <c r="H1231" s="63"/>
      <c r="K1231" s="13" t="s">
        <v>39</v>
      </c>
      <c r="N1231" s="38"/>
      <c r="O1231" s="38"/>
      <c r="R1231" s="38"/>
      <c r="S1231" s="39"/>
      <c r="T1231" s="13"/>
      <c r="U1231" s="13"/>
      <c r="V1231" s="13"/>
      <c r="Y1231" s="13"/>
      <c r="Z1231" s="13"/>
      <c r="AA1231" s="13"/>
      <c r="AB1231" s="13"/>
      <c r="AC1231" s="13"/>
      <c r="AD1231" s="13"/>
      <c r="AE1231" s="13"/>
      <c r="AF1231" s="13"/>
      <c r="AG1231" s="13"/>
      <c r="AH1231" s="13"/>
      <c r="AI1231" s="13"/>
      <c r="AJ1231" s="13"/>
      <c r="AL1231" s="13"/>
      <c r="AN1231" s="13"/>
      <c r="AO1231" s="13"/>
      <c r="AP1231" s="13"/>
      <c r="AQ1231" s="13"/>
    </row>
    <row r="1232" spans="1:43" ht="12" customHeight="1" x14ac:dyDescent="0.25">
      <c r="A1232" s="48">
        <v>1170</v>
      </c>
      <c r="B1232" s="48" t="s">
        <v>9485</v>
      </c>
      <c r="C1232" s="48" t="s">
        <v>9486</v>
      </c>
      <c r="D1232" s="48" t="s">
        <v>712</v>
      </c>
      <c r="E1232" s="62">
        <v>37.582799999999999</v>
      </c>
      <c r="F1232" s="62">
        <v>12.821160000000001</v>
      </c>
      <c r="G1232" s="63">
        <v>-650</v>
      </c>
      <c r="H1232" s="63"/>
      <c r="K1232" s="13" t="s">
        <v>39</v>
      </c>
      <c r="Q1232" s="38"/>
      <c r="S1232" s="39"/>
      <c r="T1232" s="13"/>
      <c r="U1232" s="13"/>
      <c r="V1232" s="13"/>
      <c r="Y1232" s="13"/>
      <c r="Z1232" s="13"/>
      <c r="AA1232" s="13"/>
      <c r="AB1232" s="13"/>
      <c r="AC1232" s="13"/>
      <c r="AD1232" s="13"/>
      <c r="AE1232" s="13"/>
      <c r="AF1232" s="13"/>
      <c r="AG1232" s="13"/>
      <c r="AH1232" s="13"/>
      <c r="AI1232" s="13"/>
      <c r="AJ1232" s="13"/>
      <c r="AL1232" s="13"/>
      <c r="AN1232" s="13"/>
      <c r="AO1232" s="13"/>
      <c r="AP1232" s="13"/>
      <c r="AQ1232" s="13"/>
    </row>
    <row r="1233" spans="1:43" ht="12" customHeight="1" x14ac:dyDescent="0.25">
      <c r="A1233" s="48">
        <v>1570</v>
      </c>
      <c r="B1233" s="48" t="s">
        <v>9487</v>
      </c>
      <c r="C1233" s="48" t="s">
        <v>9488</v>
      </c>
      <c r="D1233" s="48" t="s">
        <v>1029</v>
      </c>
      <c r="E1233" s="62">
        <v>38.845999999999997</v>
      </c>
      <c r="F1233" s="62">
        <v>20.724</v>
      </c>
      <c r="G1233" s="63">
        <v>-650</v>
      </c>
      <c r="H1233" s="63"/>
      <c r="S1233" s="39"/>
      <c r="T1233" s="13"/>
      <c r="U1233" s="13"/>
      <c r="V1233" s="13"/>
      <c r="Y1233" s="13"/>
      <c r="Z1233" s="13"/>
      <c r="AA1233" s="13"/>
      <c r="AB1233" s="13"/>
      <c r="AC1233" s="13"/>
      <c r="AD1233" s="13"/>
      <c r="AE1233" s="13"/>
      <c r="AF1233" s="13"/>
      <c r="AG1233" s="13"/>
      <c r="AH1233" s="13"/>
      <c r="AI1233" s="13"/>
      <c r="AJ1233" s="13"/>
      <c r="AL1233" s="13"/>
      <c r="AN1233" s="13"/>
      <c r="AO1233" s="13"/>
      <c r="AP1233" s="13"/>
      <c r="AQ1233" s="13"/>
    </row>
    <row r="1234" spans="1:43" ht="12" customHeight="1" x14ac:dyDescent="0.25">
      <c r="A1234" s="48">
        <v>2369</v>
      </c>
      <c r="B1234" s="48" t="s">
        <v>9489</v>
      </c>
      <c r="C1234" s="48" t="s">
        <v>9490</v>
      </c>
      <c r="D1234" s="48" t="s">
        <v>1297</v>
      </c>
      <c r="E1234" s="62">
        <v>40.269399999999997</v>
      </c>
      <c r="F1234" s="62">
        <v>26.294699999999999</v>
      </c>
      <c r="G1234" s="63">
        <v>-650</v>
      </c>
      <c r="H1234" s="63"/>
      <c r="R1234" s="39"/>
      <c r="S1234" s="39"/>
      <c r="T1234" s="13"/>
      <c r="U1234" s="13"/>
      <c r="V1234" s="13"/>
      <c r="Y1234" s="13"/>
      <c r="Z1234" s="13"/>
      <c r="AA1234" s="13"/>
      <c r="AB1234" s="13"/>
      <c r="AC1234" s="13"/>
      <c r="AD1234" s="13"/>
      <c r="AE1234" s="13"/>
      <c r="AF1234" s="13"/>
      <c r="AG1234" s="13"/>
      <c r="AH1234" s="13"/>
      <c r="AI1234" s="13"/>
      <c r="AJ1234" s="13"/>
      <c r="AL1234" s="13"/>
      <c r="AN1234" s="13"/>
      <c r="AO1234" s="13"/>
      <c r="AP1234" s="13"/>
      <c r="AQ1234" s="13"/>
    </row>
    <row r="1235" spans="1:43" ht="12" customHeight="1" x14ac:dyDescent="0.25">
      <c r="A1235" s="48">
        <v>2372</v>
      </c>
      <c r="B1235" s="48" t="s">
        <v>4395</v>
      </c>
      <c r="C1235" s="48" t="s">
        <v>9491</v>
      </c>
      <c r="D1235" s="48" t="s">
        <v>1297</v>
      </c>
      <c r="E1235" s="62">
        <v>40.054499999999997</v>
      </c>
      <c r="F1235" s="62">
        <v>26.223299999999998</v>
      </c>
      <c r="G1235" s="63">
        <v>-650</v>
      </c>
      <c r="H1235" s="63"/>
      <c r="P1235" s="38"/>
      <c r="S1235" s="39"/>
      <c r="T1235" s="13"/>
      <c r="U1235" s="13"/>
      <c r="V1235" s="13"/>
      <c r="Y1235" s="13"/>
      <c r="Z1235" s="13"/>
      <c r="AA1235" s="13"/>
      <c r="AB1235" s="13"/>
      <c r="AC1235" s="13"/>
      <c r="AD1235" s="13"/>
      <c r="AE1235" s="13"/>
      <c r="AF1235" s="13"/>
      <c r="AG1235" s="13"/>
      <c r="AH1235" s="13"/>
      <c r="AI1235" s="13"/>
      <c r="AJ1235" s="13"/>
      <c r="AL1235" s="13"/>
      <c r="AN1235" s="13"/>
      <c r="AO1235" s="13"/>
      <c r="AP1235" s="13"/>
      <c r="AQ1235" s="13"/>
    </row>
    <row r="1236" spans="1:43" ht="12" customHeight="1" x14ac:dyDescent="0.25">
      <c r="A1236" s="48">
        <v>2395</v>
      </c>
      <c r="B1236" s="48" t="s">
        <v>1323</v>
      </c>
      <c r="C1236" s="48" t="s">
        <v>9492</v>
      </c>
      <c r="D1236" s="48" t="s">
        <v>1297</v>
      </c>
      <c r="E1236" s="62">
        <v>41.073</v>
      </c>
      <c r="F1236" s="62">
        <v>28.245000000000001</v>
      </c>
      <c r="G1236" s="63">
        <v>-650</v>
      </c>
      <c r="H1236" s="63"/>
      <c r="Q1236" s="38"/>
      <c r="R1236" s="39"/>
      <c r="S1236" s="39"/>
      <c r="T1236" s="13"/>
      <c r="U1236" s="13"/>
      <c r="V1236" s="13"/>
      <c r="Y1236" s="13"/>
      <c r="Z1236" s="13"/>
      <c r="AA1236" s="13"/>
      <c r="AB1236" s="13"/>
      <c r="AC1236" s="13"/>
      <c r="AD1236" s="13"/>
      <c r="AE1236" s="13"/>
      <c r="AF1236" s="13"/>
      <c r="AG1236" s="13"/>
      <c r="AH1236" s="13"/>
      <c r="AI1236" s="13"/>
      <c r="AJ1236" s="13"/>
      <c r="AL1236" s="13"/>
      <c r="AN1236" s="13"/>
      <c r="AO1236" s="13"/>
      <c r="AP1236" s="13"/>
      <c r="AQ1236" s="13"/>
    </row>
    <row r="1237" spans="1:43" ht="12" customHeight="1" x14ac:dyDescent="0.25">
      <c r="A1237" s="48">
        <v>2439</v>
      </c>
      <c r="B1237" s="48" t="s">
        <v>2009</v>
      </c>
      <c r="C1237" s="48" t="s">
        <v>4820</v>
      </c>
      <c r="D1237" s="48" t="s">
        <v>2008</v>
      </c>
      <c r="E1237" s="62">
        <v>41.634999999999998</v>
      </c>
      <c r="F1237" s="62">
        <v>28.094799999999999</v>
      </c>
      <c r="G1237" s="63">
        <v>-650</v>
      </c>
      <c r="H1237" s="63"/>
      <c r="N1237" s="38"/>
      <c r="R1237" s="39"/>
      <c r="S1237" s="39"/>
      <c r="T1237" s="13"/>
      <c r="U1237" s="13"/>
      <c r="V1237" s="13"/>
      <c r="Y1237" s="13"/>
      <c r="Z1237" s="13"/>
      <c r="AA1237" s="13"/>
      <c r="AB1237" s="13"/>
      <c r="AC1237" s="13"/>
      <c r="AD1237" s="13"/>
      <c r="AE1237" s="13"/>
      <c r="AF1237" s="13"/>
      <c r="AG1237" s="13"/>
      <c r="AH1237" s="13"/>
      <c r="AI1237" s="13"/>
      <c r="AJ1237" s="13"/>
      <c r="AL1237" s="13"/>
      <c r="AN1237" s="13"/>
      <c r="AO1237" s="13"/>
      <c r="AP1237" s="13"/>
      <c r="AQ1237" s="13"/>
    </row>
    <row r="1238" spans="1:43" ht="12" customHeight="1" x14ac:dyDescent="0.25">
      <c r="A1238" s="48">
        <v>2502</v>
      </c>
      <c r="B1238" s="48" t="s">
        <v>9493</v>
      </c>
      <c r="C1238" s="48" t="s">
        <v>9494</v>
      </c>
      <c r="D1238" s="48" t="s">
        <v>2029</v>
      </c>
      <c r="E1238" s="62">
        <v>45.183999999999997</v>
      </c>
      <c r="F1238" s="62">
        <v>28.808</v>
      </c>
      <c r="G1238" s="63">
        <v>-650</v>
      </c>
      <c r="H1238" s="63"/>
      <c r="R1238" s="39"/>
      <c r="S1238" s="39"/>
      <c r="T1238" s="13"/>
      <c r="U1238" s="13"/>
      <c r="V1238" s="13"/>
      <c r="Y1238" s="13"/>
      <c r="Z1238" s="13"/>
      <c r="AA1238" s="13"/>
      <c r="AB1238" s="13"/>
      <c r="AC1238" s="13"/>
      <c r="AD1238" s="13"/>
      <c r="AE1238" s="13"/>
      <c r="AF1238" s="13"/>
      <c r="AG1238" s="13"/>
      <c r="AH1238" s="13"/>
      <c r="AI1238" s="13"/>
      <c r="AJ1238" s="13"/>
      <c r="AL1238" s="13"/>
      <c r="AN1238" s="13"/>
      <c r="AO1238" s="13"/>
      <c r="AP1238" s="13"/>
      <c r="AQ1238" s="13"/>
    </row>
    <row r="1239" spans="1:43" ht="12" customHeight="1" x14ac:dyDescent="0.25">
      <c r="A1239" s="48">
        <v>2548</v>
      </c>
      <c r="B1239" s="48" t="s">
        <v>4891</v>
      </c>
      <c r="C1239" s="48" t="s">
        <v>9495</v>
      </c>
      <c r="D1239" s="48" t="s">
        <v>2036</v>
      </c>
      <c r="E1239" s="62">
        <v>46.598556000000002</v>
      </c>
      <c r="F1239" s="62">
        <v>31.412078000000001</v>
      </c>
      <c r="G1239" s="63">
        <v>-650</v>
      </c>
      <c r="H1239" s="63"/>
      <c r="R1239" s="39"/>
      <c r="S1239" s="39"/>
      <c r="T1239" s="13"/>
      <c r="U1239" s="13"/>
      <c r="V1239" s="13"/>
      <c r="Y1239" s="13"/>
      <c r="Z1239" s="13"/>
      <c r="AA1239" s="13"/>
      <c r="AB1239" s="13"/>
      <c r="AC1239" s="13"/>
      <c r="AD1239" s="13"/>
      <c r="AE1239" s="13"/>
      <c r="AF1239" s="13"/>
      <c r="AG1239" s="13"/>
      <c r="AH1239" s="13"/>
      <c r="AI1239" s="13"/>
      <c r="AJ1239" s="13"/>
      <c r="AL1239" s="13"/>
      <c r="AN1239" s="13"/>
      <c r="AO1239" s="13"/>
      <c r="AP1239" s="13"/>
      <c r="AQ1239" s="13"/>
    </row>
    <row r="1240" spans="1:43" ht="12" customHeight="1" x14ac:dyDescent="0.25">
      <c r="A1240" s="48">
        <v>2548.1</v>
      </c>
      <c r="B1240" s="48" t="s">
        <v>9496</v>
      </c>
      <c r="C1240" s="48" t="s">
        <v>9497</v>
      </c>
      <c r="D1240" s="48" t="s">
        <v>2036</v>
      </c>
      <c r="E1240" s="62">
        <v>46.638300000000001</v>
      </c>
      <c r="F1240" s="62">
        <v>31.4603</v>
      </c>
      <c r="G1240" s="63">
        <v>-650</v>
      </c>
      <c r="H1240" s="63"/>
      <c r="R1240" s="39"/>
      <c r="S1240" s="39"/>
      <c r="T1240" s="13"/>
      <c r="U1240" s="13"/>
      <c r="V1240" s="13"/>
      <c r="Y1240" s="13"/>
      <c r="Z1240" s="13"/>
      <c r="AA1240" s="13"/>
      <c r="AB1240" s="13"/>
      <c r="AC1240" s="13"/>
      <c r="AD1240" s="13"/>
      <c r="AE1240" s="13"/>
      <c r="AF1240" s="13"/>
      <c r="AG1240" s="13"/>
      <c r="AH1240" s="13"/>
      <c r="AI1240" s="13"/>
      <c r="AJ1240" s="13"/>
      <c r="AL1240" s="13"/>
      <c r="AN1240" s="13"/>
      <c r="AO1240" s="13"/>
      <c r="AP1240" s="13"/>
      <c r="AQ1240" s="13"/>
    </row>
    <row r="1241" spans="1:43" ht="12" customHeight="1" x14ac:dyDescent="0.25">
      <c r="A1241" s="48">
        <v>2550</v>
      </c>
      <c r="B1241" s="48" t="s">
        <v>6384</v>
      </c>
      <c r="C1241" s="48" t="s">
        <v>9498</v>
      </c>
      <c r="D1241" s="48" t="s">
        <v>2036</v>
      </c>
      <c r="E1241" s="62">
        <v>46.692999999999998</v>
      </c>
      <c r="F1241" s="62">
        <v>31.909099999999999</v>
      </c>
      <c r="G1241" s="63">
        <v>-650</v>
      </c>
      <c r="H1241" s="63"/>
      <c r="R1241" s="39"/>
      <c r="S1241" s="39"/>
      <c r="T1241" s="13"/>
      <c r="U1241" s="13"/>
      <c r="V1241" s="13"/>
      <c r="Y1241" s="13"/>
      <c r="Z1241" s="13"/>
      <c r="AA1241" s="13"/>
      <c r="AB1241" s="13"/>
      <c r="AC1241" s="13"/>
      <c r="AD1241" s="13"/>
      <c r="AE1241" s="13"/>
      <c r="AF1241" s="13"/>
      <c r="AG1241" s="13"/>
      <c r="AH1241" s="13"/>
      <c r="AI1241" s="13"/>
      <c r="AJ1241" s="13"/>
      <c r="AL1241" s="13"/>
      <c r="AN1241" s="13"/>
      <c r="AO1241" s="13"/>
      <c r="AP1241" s="13"/>
      <c r="AQ1241" s="13"/>
    </row>
    <row r="1242" spans="1:43" ht="12" customHeight="1" x14ac:dyDescent="0.25">
      <c r="A1242" s="48">
        <v>2728</v>
      </c>
      <c r="B1242" s="48" t="s">
        <v>6334</v>
      </c>
      <c r="C1242" s="48" t="s">
        <v>4554</v>
      </c>
      <c r="D1242" s="48" t="s">
        <v>2157</v>
      </c>
      <c r="E1242" s="62">
        <v>41.021782999999999</v>
      </c>
      <c r="F1242" s="62">
        <v>39.596558000000002</v>
      </c>
      <c r="G1242" s="63">
        <v>-650</v>
      </c>
      <c r="H1242" s="63"/>
      <c r="R1242" s="39"/>
      <c r="S1242" s="39"/>
      <c r="T1242" s="13"/>
      <c r="U1242" s="13"/>
      <c r="V1242" s="13"/>
      <c r="Y1242" s="13"/>
      <c r="Z1242" s="13"/>
      <c r="AA1242" s="13"/>
      <c r="AB1242" s="13"/>
      <c r="AC1242" s="13"/>
      <c r="AD1242" s="13"/>
      <c r="AE1242" s="13"/>
      <c r="AF1242" s="13"/>
      <c r="AG1242" s="13"/>
      <c r="AH1242" s="13"/>
      <c r="AI1242" s="13"/>
      <c r="AJ1242" s="13"/>
      <c r="AL1242" s="13"/>
      <c r="AN1242" s="13"/>
      <c r="AO1242" s="13"/>
      <c r="AP1242" s="13"/>
      <c r="AQ1242" s="13"/>
    </row>
    <row r="1243" spans="1:43" ht="12" customHeight="1" x14ac:dyDescent="0.25">
      <c r="A1243" s="48">
        <v>2848</v>
      </c>
      <c r="B1243" s="48" t="s">
        <v>9499</v>
      </c>
      <c r="C1243" s="48" t="s">
        <v>9500</v>
      </c>
      <c r="D1243" s="48" t="s">
        <v>9501</v>
      </c>
      <c r="E1243" s="62">
        <v>41.0259</v>
      </c>
      <c r="F1243" s="62">
        <v>29.015499999999999</v>
      </c>
      <c r="G1243" s="63">
        <v>-650</v>
      </c>
      <c r="H1243" s="63"/>
      <c r="S1243" s="39"/>
      <c r="T1243" s="13"/>
      <c r="U1243" s="13"/>
      <c r="V1243" s="13"/>
      <c r="Y1243" s="13"/>
      <c r="Z1243" s="13"/>
      <c r="AA1243" s="13"/>
      <c r="AB1243" s="13"/>
      <c r="AC1243" s="13"/>
      <c r="AD1243" s="13"/>
      <c r="AE1243" s="13"/>
      <c r="AF1243" s="13"/>
      <c r="AG1243" s="13"/>
      <c r="AH1243" s="13"/>
      <c r="AI1243" s="13"/>
      <c r="AJ1243" s="13"/>
      <c r="AL1243" s="13"/>
      <c r="AN1243" s="13"/>
      <c r="AO1243" s="13"/>
      <c r="AP1243" s="13"/>
      <c r="AQ1243" s="13"/>
    </row>
    <row r="1244" spans="1:43" ht="12" customHeight="1" x14ac:dyDescent="0.25">
      <c r="A1244" s="48">
        <v>3348</v>
      </c>
      <c r="B1244" s="48" t="s">
        <v>9502</v>
      </c>
      <c r="C1244" s="48" t="s">
        <v>9503</v>
      </c>
      <c r="D1244" s="48" t="s">
        <v>2563</v>
      </c>
      <c r="E1244" s="62">
        <v>36.1</v>
      </c>
      <c r="F1244" s="62">
        <v>32.978499999999997</v>
      </c>
      <c r="G1244" s="63">
        <v>-650</v>
      </c>
      <c r="H1244" s="63"/>
      <c r="R1244" s="39"/>
      <c r="S1244" s="39"/>
      <c r="T1244" s="13"/>
      <c r="U1244" s="13"/>
      <c r="V1244" s="13"/>
      <c r="Y1244" s="13"/>
      <c r="Z1244" s="13"/>
      <c r="AA1244" s="13"/>
      <c r="AB1244" s="13"/>
      <c r="AC1244" s="13"/>
      <c r="AD1244" s="13"/>
      <c r="AE1244" s="13"/>
      <c r="AF1244" s="13"/>
      <c r="AG1244" s="13"/>
      <c r="AH1244" s="13"/>
      <c r="AI1244" s="13"/>
      <c r="AJ1244" s="13"/>
      <c r="AL1244" s="13"/>
      <c r="AN1244" s="13"/>
      <c r="AO1244" s="13"/>
      <c r="AP1244" s="13"/>
      <c r="AQ1244" s="13"/>
    </row>
    <row r="1245" spans="1:43" ht="12" customHeight="1" x14ac:dyDescent="0.25">
      <c r="A1245" s="4">
        <v>4325</v>
      </c>
      <c r="B1245" s="48" t="s">
        <v>6190</v>
      </c>
      <c r="C1245" s="4" t="s">
        <v>9504</v>
      </c>
      <c r="D1245" s="4" t="s">
        <v>3828</v>
      </c>
      <c r="E1245" s="93">
        <v>34.007100000000001</v>
      </c>
      <c r="F1245" s="93">
        <v>-6.8150000000000004</v>
      </c>
      <c r="G1245" s="13">
        <v>-650</v>
      </c>
      <c r="K1245" s="13" t="s">
        <v>39</v>
      </c>
      <c r="R1245" s="39"/>
      <c r="S1245" s="39"/>
      <c r="T1245" s="13"/>
      <c r="U1245" s="13"/>
      <c r="V1245" s="13"/>
      <c r="Y1245" s="13"/>
      <c r="Z1245" s="13"/>
      <c r="AA1245" s="13"/>
      <c r="AB1245" s="13"/>
      <c r="AC1245" s="13"/>
      <c r="AD1245" s="13"/>
      <c r="AE1245" s="13"/>
      <c r="AF1245" s="13"/>
      <c r="AG1245" s="13"/>
      <c r="AH1245" s="13"/>
      <c r="AI1245" s="13"/>
      <c r="AJ1245" s="13"/>
      <c r="AL1245" s="13"/>
      <c r="AN1245" s="13"/>
      <c r="AO1245" s="13"/>
      <c r="AP1245" s="13"/>
      <c r="AQ1245" s="13"/>
    </row>
    <row r="1246" spans="1:43" ht="12" customHeight="1" x14ac:dyDescent="0.25">
      <c r="A1246" s="4">
        <v>4338</v>
      </c>
      <c r="B1246" s="48" t="s">
        <v>9505</v>
      </c>
      <c r="C1246" s="4" t="s">
        <v>7412</v>
      </c>
      <c r="D1246" s="4" t="s">
        <v>3828</v>
      </c>
      <c r="E1246" s="93">
        <v>31.494340000000001</v>
      </c>
      <c r="F1246" s="93">
        <v>-9.7858499999999999</v>
      </c>
      <c r="G1246" s="13">
        <v>-650</v>
      </c>
      <c r="K1246" s="13" t="s">
        <v>39</v>
      </c>
      <c r="R1246" s="39"/>
      <c r="S1246" s="39"/>
      <c r="T1246" s="13"/>
      <c r="U1246" s="13"/>
      <c r="V1246" s="13"/>
      <c r="Y1246" s="13"/>
      <c r="Z1246" s="13"/>
      <c r="AA1246" s="13"/>
      <c r="AB1246" s="13"/>
      <c r="AC1246" s="13"/>
      <c r="AD1246" s="13"/>
      <c r="AE1246" s="13"/>
      <c r="AF1246" s="13"/>
      <c r="AG1246" s="13"/>
      <c r="AH1246" s="13"/>
      <c r="AI1246" s="13"/>
      <c r="AJ1246" s="13"/>
      <c r="AL1246" s="13"/>
      <c r="AN1246" s="13"/>
      <c r="AO1246" s="13"/>
      <c r="AP1246" s="13"/>
      <c r="AQ1246" s="13"/>
    </row>
    <row r="1247" spans="1:43" ht="12" customHeight="1" x14ac:dyDescent="0.25">
      <c r="A1247" s="48">
        <v>916</v>
      </c>
      <c r="B1247" s="48" t="s">
        <v>7248</v>
      </c>
      <c r="C1247" s="48" t="s">
        <v>9506</v>
      </c>
      <c r="D1247" s="48" t="s">
        <v>450</v>
      </c>
      <c r="E1247" s="62">
        <v>41.753430000000002</v>
      </c>
      <c r="F1247" s="62">
        <v>12.279847999999999</v>
      </c>
      <c r="G1247" s="63">
        <v>-640</v>
      </c>
      <c r="H1247" s="63"/>
      <c r="R1247" s="39"/>
      <c r="S1247" s="39"/>
      <c r="T1247" s="13"/>
      <c r="U1247" s="13"/>
      <c r="V1247" s="13"/>
      <c r="Y1247" s="13"/>
      <c r="Z1247" s="13"/>
      <c r="AA1247" s="13"/>
      <c r="AB1247" s="13"/>
      <c r="AC1247" s="13"/>
      <c r="AD1247" s="13"/>
      <c r="AE1247" s="13"/>
      <c r="AF1247" s="13"/>
      <c r="AG1247" s="13"/>
      <c r="AH1247" s="13"/>
      <c r="AI1247" s="13"/>
      <c r="AJ1247" s="13"/>
      <c r="AL1247" s="13"/>
      <c r="AN1247" s="13"/>
      <c r="AO1247" s="13"/>
      <c r="AP1247" s="13"/>
      <c r="AQ1247" s="13"/>
    </row>
    <row r="1248" spans="1:43" ht="12" customHeight="1" x14ac:dyDescent="0.25">
      <c r="A1248" s="48">
        <v>2364</v>
      </c>
      <c r="B1248" s="48" t="s">
        <v>9507</v>
      </c>
      <c r="C1248" s="48" t="s">
        <v>9508</v>
      </c>
      <c r="D1248" s="48" t="s">
        <v>1297</v>
      </c>
      <c r="E1248" s="62">
        <v>40.551552000000001</v>
      </c>
      <c r="F1248" s="62">
        <v>26.753546</v>
      </c>
      <c r="G1248" s="63">
        <v>-640</v>
      </c>
      <c r="H1248" s="63"/>
      <c r="R1248" s="39"/>
      <c r="S1248" s="39"/>
      <c r="T1248" s="13"/>
      <c r="U1248" s="13"/>
      <c r="V1248" s="13"/>
      <c r="Y1248" s="13"/>
      <c r="Z1248" s="13"/>
      <c r="AA1248" s="13"/>
      <c r="AB1248" s="13"/>
      <c r="AC1248" s="13"/>
      <c r="AD1248" s="13"/>
      <c r="AE1248" s="13"/>
      <c r="AF1248" s="13"/>
      <c r="AG1248" s="13"/>
      <c r="AH1248" s="13"/>
      <c r="AI1248" s="13"/>
      <c r="AJ1248" s="13"/>
      <c r="AL1248" s="13"/>
      <c r="AN1248" s="13"/>
      <c r="AO1248" s="13"/>
      <c r="AP1248" s="13"/>
      <c r="AQ1248" s="13"/>
    </row>
    <row r="1249" spans="1:43" ht="12" customHeight="1" x14ac:dyDescent="0.25">
      <c r="A1249" s="48">
        <v>666</v>
      </c>
      <c r="B1249" s="48" t="s">
        <v>9509</v>
      </c>
      <c r="C1249" s="48" t="s">
        <v>4357</v>
      </c>
      <c r="D1249" s="48" t="s">
        <v>303</v>
      </c>
      <c r="E1249" s="62">
        <v>43.296844999999998</v>
      </c>
      <c r="F1249" s="62">
        <v>5.3696039999999998</v>
      </c>
      <c r="G1249" s="63">
        <v>-630</v>
      </c>
      <c r="H1249" s="63"/>
      <c r="S1249" s="39"/>
      <c r="T1249" s="13"/>
      <c r="U1249" s="13"/>
      <c r="V1249" s="13"/>
      <c r="Y1249" s="13"/>
      <c r="Z1249" s="13"/>
      <c r="AA1249" s="13"/>
      <c r="AB1249" s="13"/>
      <c r="AC1249" s="13"/>
      <c r="AD1249" s="13"/>
      <c r="AE1249" s="13"/>
      <c r="AF1249" s="13"/>
      <c r="AG1249" s="13"/>
      <c r="AH1249" s="13"/>
      <c r="AI1249" s="13"/>
      <c r="AJ1249" s="13"/>
      <c r="AL1249" s="13"/>
      <c r="AN1249" s="13"/>
      <c r="AO1249" s="13"/>
      <c r="AP1249" s="13"/>
      <c r="AQ1249" s="13"/>
    </row>
    <row r="1250" spans="1:43" ht="12" customHeight="1" x14ac:dyDescent="0.25">
      <c r="A1250" s="48">
        <v>667</v>
      </c>
      <c r="B1250" s="48" t="s">
        <v>9509</v>
      </c>
      <c r="C1250" s="48" t="s">
        <v>340</v>
      </c>
      <c r="D1250" s="48" t="s">
        <v>303</v>
      </c>
      <c r="E1250" s="62">
        <v>43.297624999999996</v>
      </c>
      <c r="F1250" s="62">
        <v>5.3749130000000003</v>
      </c>
      <c r="G1250" s="63">
        <v>-630</v>
      </c>
      <c r="H1250" s="63"/>
      <c r="R1250" s="39"/>
      <c r="S1250" s="39"/>
      <c r="T1250" s="13"/>
      <c r="U1250" s="13"/>
      <c r="V1250" s="13"/>
      <c r="Y1250" s="13"/>
      <c r="Z1250" s="13"/>
      <c r="AA1250" s="13"/>
      <c r="AB1250" s="13"/>
      <c r="AC1250" s="13"/>
      <c r="AD1250" s="13"/>
      <c r="AE1250" s="13"/>
      <c r="AF1250" s="13"/>
      <c r="AG1250" s="13"/>
      <c r="AH1250" s="13"/>
      <c r="AI1250" s="13"/>
      <c r="AJ1250" s="13"/>
      <c r="AL1250" s="13"/>
      <c r="AN1250" s="13"/>
      <c r="AO1250" s="13"/>
      <c r="AP1250" s="13"/>
      <c r="AQ1250" s="13"/>
    </row>
    <row r="1251" spans="1:43" ht="12" customHeight="1" x14ac:dyDescent="0.25">
      <c r="A1251" s="48">
        <v>4000</v>
      </c>
      <c r="B1251" s="48" t="s">
        <v>9510</v>
      </c>
      <c r="C1251" s="48" t="s">
        <v>9511</v>
      </c>
      <c r="D1251" s="48" t="s">
        <v>3411</v>
      </c>
      <c r="E1251" s="62">
        <v>32.9039</v>
      </c>
      <c r="F1251" s="62">
        <v>21.968499999999999</v>
      </c>
      <c r="G1251" s="63">
        <v>-630</v>
      </c>
      <c r="H1251" s="63"/>
      <c r="I1251" s="13" t="s">
        <v>54</v>
      </c>
      <c r="J1251" s="13" t="s">
        <v>54</v>
      </c>
      <c r="Q1251" s="4"/>
      <c r="R1251" s="90"/>
      <c r="S1251" s="39"/>
      <c r="T1251" s="13"/>
      <c r="U1251" s="13"/>
      <c r="V1251" s="13"/>
      <c r="Y1251" s="13"/>
      <c r="Z1251" s="13"/>
      <c r="AA1251" s="13"/>
      <c r="AB1251" s="13"/>
      <c r="AC1251" s="13"/>
      <c r="AD1251" s="13"/>
      <c r="AE1251" s="13"/>
      <c r="AF1251" s="13"/>
      <c r="AG1251" s="13"/>
      <c r="AH1251" s="13"/>
      <c r="AI1251" s="13"/>
      <c r="AJ1251" s="13"/>
      <c r="AL1251" s="13"/>
      <c r="AN1251" s="13"/>
      <c r="AO1251" s="13"/>
      <c r="AP1251" s="13"/>
      <c r="AQ1251" s="13"/>
    </row>
    <row r="1252" spans="1:43" ht="12" customHeight="1" x14ac:dyDescent="0.25">
      <c r="A1252" s="48">
        <v>4000.1</v>
      </c>
      <c r="B1252" s="48" t="s">
        <v>9512</v>
      </c>
      <c r="C1252" s="48" t="s">
        <v>6296</v>
      </c>
      <c r="D1252" s="48" t="s">
        <v>3411</v>
      </c>
      <c r="E1252" s="62">
        <v>32.904400000000003</v>
      </c>
      <c r="F1252" s="62">
        <v>21.972000000000001</v>
      </c>
      <c r="G1252" s="63">
        <v>-630</v>
      </c>
      <c r="H1252" s="63"/>
      <c r="S1252" s="39"/>
      <c r="T1252" s="13"/>
      <c r="U1252" s="13"/>
      <c r="V1252" s="13"/>
      <c r="Y1252" s="13"/>
      <c r="Z1252" s="13"/>
      <c r="AA1252" s="13"/>
      <c r="AB1252" s="13"/>
      <c r="AC1252" s="13"/>
      <c r="AD1252" s="13"/>
      <c r="AE1252" s="13"/>
      <c r="AF1252" s="13"/>
      <c r="AG1252" s="13"/>
      <c r="AH1252" s="13"/>
      <c r="AI1252" s="13"/>
      <c r="AJ1252" s="13"/>
      <c r="AL1252" s="13"/>
      <c r="AN1252" s="13"/>
      <c r="AO1252" s="13"/>
      <c r="AP1252" s="13"/>
      <c r="AQ1252" s="13"/>
    </row>
    <row r="1253" spans="1:43" ht="12" customHeight="1" x14ac:dyDescent="0.25">
      <c r="A1253" s="48">
        <v>1519</v>
      </c>
      <c r="B1253" s="48" t="s">
        <v>9513</v>
      </c>
      <c r="C1253" s="48" t="s">
        <v>9514</v>
      </c>
      <c r="D1253" s="48" t="s">
        <v>1003</v>
      </c>
      <c r="E1253" s="62">
        <v>41.311999999999998</v>
      </c>
      <c r="F1253" s="62">
        <v>19.45</v>
      </c>
      <c r="G1253" s="63">
        <v>-627</v>
      </c>
      <c r="H1253" s="63"/>
      <c r="N1253" s="38"/>
      <c r="Q1253" s="38"/>
      <c r="R1253" s="39"/>
      <c r="S1253" s="39"/>
      <c r="T1253" s="13"/>
      <c r="U1253" s="13"/>
      <c r="V1253" s="13"/>
      <c r="Y1253" s="13"/>
      <c r="Z1253" s="13"/>
      <c r="AA1253" s="13"/>
      <c r="AB1253" s="13"/>
      <c r="AC1253" s="13"/>
      <c r="AD1253" s="13"/>
      <c r="AE1253" s="13"/>
      <c r="AF1253" s="13"/>
      <c r="AG1253" s="13"/>
      <c r="AH1253" s="13"/>
      <c r="AI1253" s="13"/>
      <c r="AJ1253" s="13"/>
      <c r="AL1253" s="13"/>
      <c r="AN1253" s="13"/>
      <c r="AO1253" s="13"/>
      <c r="AP1253" s="13"/>
      <c r="AQ1253" s="13"/>
    </row>
    <row r="1254" spans="1:43" ht="12" customHeight="1" x14ac:dyDescent="0.25">
      <c r="A1254" s="48">
        <v>3918</v>
      </c>
      <c r="B1254" s="48" t="s">
        <v>9515</v>
      </c>
      <c r="C1254" s="48" t="s">
        <v>9516</v>
      </c>
      <c r="D1254" s="48" t="s">
        <v>3279</v>
      </c>
      <c r="E1254" s="62">
        <v>30.9</v>
      </c>
      <c r="F1254" s="62">
        <v>30.590599999999998</v>
      </c>
      <c r="G1254" s="63">
        <v>-610</v>
      </c>
      <c r="H1254" s="63"/>
      <c r="N1254" s="38"/>
      <c r="P1254" s="38"/>
      <c r="R1254" s="39"/>
      <c r="S1254" s="39"/>
      <c r="T1254" s="13"/>
      <c r="U1254" s="13"/>
      <c r="V1254" s="13"/>
      <c r="X1254" s="91"/>
      <c r="Y1254" s="13"/>
      <c r="Z1254" s="13"/>
      <c r="AA1254" s="13"/>
      <c r="AB1254" s="13"/>
      <c r="AC1254" s="13"/>
      <c r="AD1254" s="13"/>
      <c r="AE1254" s="13"/>
      <c r="AF1254" s="13"/>
      <c r="AG1254" s="13"/>
      <c r="AH1254" s="13"/>
      <c r="AI1254" s="13"/>
      <c r="AJ1254" s="13"/>
      <c r="AL1254" s="13"/>
      <c r="AN1254" s="13"/>
      <c r="AO1254" s="13"/>
      <c r="AP1254" s="13"/>
      <c r="AQ1254" s="13"/>
    </row>
    <row r="1255" spans="1:43" ht="12" customHeight="1" x14ac:dyDescent="0.25">
      <c r="A1255" s="48">
        <v>2393</v>
      </c>
      <c r="B1255" s="48" t="s">
        <v>4399</v>
      </c>
      <c r="C1255" s="48" t="s">
        <v>4818</v>
      </c>
      <c r="D1255" s="48" t="s">
        <v>1297</v>
      </c>
      <c r="E1255" s="62">
        <v>40.97</v>
      </c>
      <c r="F1255" s="62">
        <v>27.956</v>
      </c>
      <c r="G1255" s="63">
        <v>-602</v>
      </c>
      <c r="H1255" s="63"/>
      <c r="Q1255" s="38"/>
      <c r="R1255" s="38"/>
      <c r="T1255" s="13"/>
      <c r="U1255" s="13"/>
      <c r="V1255" s="13"/>
      <c r="Y1255" s="13"/>
      <c r="Z1255" s="13"/>
      <c r="AA1255" s="13"/>
      <c r="AB1255" s="13"/>
      <c r="AC1255" s="13"/>
      <c r="AD1255" s="13"/>
      <c r="AE1255" s="13"/>
      <c r="AF1255" s="13"/>
      <c r="AG1255" s="13"/>
      <c r="AH1255" s="13"/>
      <c r="AI1255" s="13"/>
      <c r="AJ1255" s="13"/>
      <c r="AL1255" s="13"/>
      <c r="AN1255" s="13"/>
      <c r="AO1255" s="13"/>
      <c r="AP1255" s="13"/>
      <c r="AQ1255" s="13"/>
    </row>
    <row r="1256" spans="1:43" ht="12" customHeight="1" x14ac:dyDescent="0.25">
      <c r="A1256" s="48">
        <v>629</v>
      </c>
      <c r="B1256" s="48" t="s">
        <v>9517</v>
      </c>
      <c r="C1256" s="48" t="s">
        <v>9518</v>
      </c>
      <c r="D1256" s="48" t="s">
        <v>303</v>
      </c>
      <c r="E1256" s="62">
        <v>43.314326999999999</v>
      </c>
      <c r="F1256" s="62">
        <v>3.4684339999999998</v>
      </c>
      <c r="G1256" s="63">
        <v>-600</v>
      </c>
      <c r="H1256" s="63"/>
      <c r="Q1256" s="38"/>
      <c r="R1256" s="38"/>
      <c r="S1256" s="39"/>
      <c r="T1256" s="13"/>
      <c r="U1256" s="13"/>
      <c r="V1256" s="13"/>
      <c r="Y1256" s="13"/>
      <c r="Z1256" s="13"/>
      <c r="AA1256" s="13"/>
      <c r="AB1256" s="13"/>
      <c r="AC1256" s="13"/>
      <c r="AD1256" s="13"/>
      <c r="AE1256" s="13"/>
      <c r="AF1256" s="13"/>
      <c r="AG1256" s="13"/>
      <c r="AH1256" s="13"/>
      <c r="AI1256" s="13"/>
      <c r="AJ1256" s="13"/>
      <c r="AL1256" s="13"/>
      <c r="AN1256" s="13"/>
      <c r="AO1256" s="13"/>
      <c r="AP1256" s="13"/>
      <c r="AQ1256" s="13"/>
    </row>
    <row r="1257" spans="1:43" ht="12" customHeight="1" x14ac:dyDescent="0.25">
      <c r="A1257" s="48">
        <v>630.20000000000005</v>
      </c>
      <c r="C1257" s="48" t="s">
        <v>9519</v>
      </c>
      <c r="D1257" s="48" t="s">
        <v>303</v>
      </c>
      <c r="E1257" s="62">
        <v>43.384500000000003</v>
      </c>
      <c r="F1257" s="62">
        <v>3.5573000000000001</v>
      </c>
      <c r="G1257" s="63">
        <v>-600</v>
      </c>
      <c r="H1257" s="63"/>
      <c r="Q1257" s="38"/>
      <c r="R1257" s="38"/>
      <c r="S1257" s="39"/>
      <c r="T1257" s="13"/>
      <c r="U1257" s="13"/>
      <c r="V1257" s="13"/>
      <c r="Y1257" s="13"/>
      <c r="Z1257" s="13"/>
      <c r="AA1257" s="13"/>
      <c r="AB1257" s="13"/>
      <c r="AC1257" s="13"/>
      <c r="AD1257" s="13"/>
      <c r="AE1257" s="13"/>
      <c r="AF1257" s="13"/>
      <c r="AG1257" s="13"/>
      <c r="AH1257" s="13"/>
      <c r="AI1257" s="13"/>
      <c r="AJ1257" s="13"/>
      <c r="AL1257" s="13"/>
      <c r="AN1257" s="13"/>
      <c r="AO1257" s="13"/>
      <c r="AP1257" s="13"/>
      <c r="AQ1257" s="13"/>
    </row>
    <row r="1258" spans="1:43" ht="12" customHeight="1" x14ac:dyDescent="0.25">
      <c r="A1258" s="48">
        <v>632</v>
      </c>
      <c r="C1258" s="48" t="s">
        <v>9520</v>
      </c>
      <c r="D1258" s="48" t="s">
        <v>303</v>
      </c>
      <c r="E1258" s="62">
        <v>43.440100000000001</v>
      </c>
      <c r="F1258" s="62">
        <v>3.6143000000000001</v>
      </c>
      <c r="G1258" s="63">
        <v>-600</v>
      </c>
      <c r="H1258" s="63"/>
      <c r="N1258" s="38"/>
      <c r="O1258" s="38"/>
      <c r="Q1258" s="38"/>
      <c r="R1258" s="38"/>
      <c r="S1258" s="39"/>
      <c r="T1258" s="13"/>
      <c r="U1258" s="13"/>
      <c r="V1258" s="13"/>
      <c r="Y1258" s="13"/>
      <c r="Z1258" s="13"/>
      <c r="AA1258" s="13"/>
      <c r="AB1258" s="13"/>
      <c r="AC1258" s="13"/>
      <c r="AD1258" s="13"/>
      <c r="AE1258" s="13"/>
      <c r="AF1258" s="13"/>
      <c r="AG1258" s="13"/>
      <c r="AH1258" s="13"/>
      <c r="AI1258" s="13"/>
      <c r="AJ1258" s="13"/>
      <c r="AL1258" s="13"/>
      <c r="AN1258" s="13"/>
      <c r="AO1258" s="13"/>
      <c r="AP1258" s="13"/>
      <c r="AQ1258" s="13"/>
    </row>
    <row r="1259" spans="1:43" ht="12" customHeight="1" x14ac:dyDescent="0.25">
      <c r="A1259" s="48">
        <v>829</v>
      </c>
      <c r="B1259" s="48" t="s">
        <v>9521</v>
      </c>
      <c r="C1259" s="48" t="s">
        <v>9522</v>
      </c>
      <c r="D1259" s="48" t="s">
        <v>450</v>
      </c>
      <c r="E1259" s="62">
        <v>44.411000000000001</v>
      </c>
      <c r="F1259" s="62">
        <v>8.9283999999999999</v>
      </c>
      <c r="G1259" s="63">
        <v>-600</v>
      </c>
      <c r="H1259" s="63"/>
      <c r="R1259" s="39"/>
      <c r="S1259" s="39"/>
      <c r="T1259" s="13"/>
      <c r="U1259" s="13"/>
      <c r="V1259" s="13"/>
      <c r="X1259" s="91"/>
      <c r="Y1259" s="13"/>
      <c r="Z1259" s="13"/>
      <c r="AA1259" s="13"/>
      <c r="AB1259" s="13"/>
      <c r="AC1259" s="13"/>
      <c r="AD1259" s="13"/>
      <c r="AE1259" s="13"/>
      <c r="AF1259" s="13"/>
      <c r="AG1259" s="13"/>
      <c r="AH1259" s="13"/>
      <c r="AI1259" s="13"/>
      <c r="AJ1259" s="13"/>
      <c r="AL1259" s="13"/>
      <c r="AN1259" s="13"/>
      <c r="AO1259" s="13"/>
      <c r="AP1259" s="13"/>
      <c r="AQ1259" s="13"/>
    </row>
    <row r="1260" spans="1:43" ht="12" customHeight="1" x14ac:dyDescent="0.25">
      <c r="A1260" s="48">
        <v>997.1</v>
      </c>
      <c r="B1260" s="48" t="s">
        <v>436</v>
      </c>
      <c r="C1260" s="48" t="s">
        <v>9523</v>
      </c>
      <c r="D1260" s="48" t="s">
        <v>450</v>
      </c>
      <c r="E1260" s="62">
        <v>40.839269999999999</v>
      </c>
      <c r="F1260" s="62">
        <v>14.254619999999999</v>
      </c>
      <c r="G1260" s="63">
        <v>-600</v>
      </c>
      <c r="H1260" s="63"/>
      <c r="N1260" s="38"/>
      <c r="R1260" s="39"/>
      <c r="S1260" s="39"/>
      <c r="T1260" s="13"/>
      <c r="U1260" s="13"/>
      <c r="V1260" s="13"/>
      <c r="Y1260" s="13"/>
      <c r="Z1260" s="13"/>
      <c r="AA1260" s="13"/>
      <c r="AB1260" s="13"/>
      <c r="AC1260" s="13"/>
      <c r="AD1260" s="13"/>
      <c r="AE1260" s="13"/>
      <c r="AF1260" s="13"/>
      <c r="AG1260" s="13"/>
      <c r="AH1260" s="13"/>
      <c r="AI1260" s="13"/>
      <c r="AJ1260" s="13"/>
      <c r="AL1260" s="13"/>
      <c r="AN1260" s="13"/>
      <c r="AO1260" s="13"/>
      <c r="AP1260" s="13"/>
      <c r="AQ1260" s="13"/>
    </row>
    <row r="1261" spans="1:43" ht="12" customHeight="1" x14ac:dyDescent="0.25">
      <c r="A1261" s="48">
        <v>998</v>
      </c>
      <c r="B1261" s="48" t="s">
        <v>436</v>
      </c>
      <c r="C1261" s="48" t="s">
        <v>5465</v>
      </c>
      <c r="D1261" s="48" t="s">
        <v>450</v>
      </c>
      <c r="E1261" s="62">
        <v>40.839260000000003</v>
      </c>
      <c r="F1261" s="62">
        <v>14.2524</v>
      </c>
      <c r="G1261" s="63">
        <v>-600</v>
      </c>
      <c r="H1261" s="63"/>
      <c r="R1261" s="39"/>
      <c r="S1261" s="39"/>
      <c r="T1261" s="13"/>
      <c r="U1261" s="13"/>
      <c r="V1261" s="13"/>
      <c r="Y1261" s="13"/>
      <c r="Z1261" s="13"/>
      <c r="AA1261" s="13"/>
      <c r="AB1261" s="13"/>
      <c r="AC1261" s="13"/>
      <c r="AD1261" s="13"/>
      <c r="AE1261" s="13"/>
      <c r="AF1261" s="13"/>
      <c r="AG1261" s="13"/>
      <c r="AH1261" s="13"/>
      <c r="AI1261" s="13"/>
      <c r="AJ1261" s="13"/>
      <c r="AL1261" s="13"/>
      <c r="AN1261" s="13"/>
      <c r="AO1261" s="13"/>
      <c r="AP1261" s="13"/>
      <c r="AQ1261" s="13"/>
    </row>
    <row r="1262" spans="1:43" ht="12" customHeight="1" x14ac:dyDescent="0.25">
      <c r="A1262" s="48">
        <v>2368</v>
      </c>
      <c r="B1262" s="48" t="s">
        <v>9524</v>
      </c>
      <c r="C1262" s="48" t="s">
        <v>9525</v>
      </c>
      <c r="D1262" s="48" t="s">
        <v>1297</v>
      </c>
      <c r="E1262" s="62">
        <v>40.289200000000001</v>
      </c>
      <c r="F1262" s="62">
        <v>26.231100000000001</v>
      </c>
      <c r="G1262" s="63">
        <v>-600</v>
      </c>
      <c r="H1262" s="63"/>
      <c r="N1262" s="38"/>
      <c r="S1262" s="39"/>
      <c r="T1262" s="13"/>
      <c r="U1262" s="13"/>
      <c r="V1262" s="13"/>
      <c r="Y1262" s="13"/>
      <c r="Z1262" s="13"/>
      <c r="AA1262" s="13"/>
      <c r="AB1262" s="13"/>
      <c r="AC1262" s="13"/>
      <c r="AD1262" s="13"/>
      <c r="AE1262" s="13"/>
      <c r="AF1262" s="13"/>
      <c r="AG1262" s="13"/>
      <c r="AH1262" s="13"/>
      <c r="AI1262" s="13"/>
      <c r="AJ1262" s="13"/>
      <c r="AL1262" s="13"/>
      <c r="AN1262" s="13"/>
      <c r="AO1262" s="13"/>
      <c r="AP1262" s="13"/>
      <c r="AQ1262" s="13"/>
    </row>
    <row r="1263" spans="1:43" ht="12" customHeight="1" x14ac:dyDescent="0.25">
      <c r="A1263" s="48">
        <v>2374</v>
      </c>
      <c r="B1263" s="48" t="s">
        <v>9526</v>
      </c>
      <c r="C1263" s="48" t="s">
        <v>9527</v>
      </c>
      <c r="D1263" s="48" t="s">
        <v>1297</v>
      </c>
      <c r="E1263" s="62">
        <v>40.185000000000002</v>
      </c>
      <c r="F1263" s="62">
        <v>26.356000000000002</v>
      </c>
      <c r="G1263" s="63">
        <v>-600</v>
      </c>
      <c r="H1263" s="63"/>
      <c r="N1263" s="38"/>
      <c r="R1263" s="39"/>
      <c r="S1263" s="39"/>
      <c r="T1263" s="13"/>
      <c r="U1263" s="13"/>
      <c r="V1263" s="13"/>
      <c r="Y1263" s="13"/>
      <c r="Z1263" s="13"/>
      <c r="AA1263" s="13"/>
      <c r="AB1263" s="13"/>
      <c r="AC1263" s="13"/>
      <c r="AD1263" s="13"/>
      <c r="AE1263" s="13"/>
      <c r="AF1263" s="13"/>
      <c r="AG1263" s="13"/>
      <c r="AH1263" s="13"/>
      <c r="AI1263" s="13"/>
      <c r="AJ1263" s="13"/>
      <c r="AL1263" s="13"/>
      <c r="AN1263" s="13"/>
      <c r="AO1263" s="13"/>
      <c r="AP1263" s="13"/>
      <c r="AQ1263" s="13"/>
    </row>
    <row r="1264" spans="1:43" ht="12" customHeight="1" x14ac:dyDescent="0.25">
      <c r="A1264" s="48">
        <v>2410</v>
      </c>
      <c r="B1264" s="48" t="s">
        <v>9528</v>
      </c>
      <c r="C1264" s="48" t="s">
        <v>9529</v>
      </c>
      <c r="D1264" s="48" t="s">
        <v>9473</v>
      </c>
      <c r="E1264" s="62">
        <v>41.014600000000002</v>
      </c>
      <c r="F1264" s="62">
        <v>28.977699999999999</v>
      </c>
      <c r="G1264" s="63">
        <v>-600</v>
      </c>
      <c r="H1264" s="63"/>
      <c r="R1264" s="39"/>
      <c r="S1264" s="39"/>
      <c r="T1264" s="13"/>
      <c r="U1264" s="13"/>
      <c r="V1264" s="13"/>
      <c r="Y1264" s="13"/>
      <c r="Z1264" s="13"/>
      <c r="AA1264" s="13"/>
      <c r="AB1264" s="13"/>
      <c r="AC1264" s="13"/>
      <c r="AD1264" s="13"/>
      <c r="AE1264" s="13"/>
      <c r="AF1264" s="13"/>
      <c r="AG1264" s="13"/>
      <c r="AH1264" s="13"/>
      <c r="AI1264" s="13"/>
      <c r="AJ1264" s="13"/>
      <c r="AL1264" s="13"/>
      <c r="AN1264" s="13"/>
      <c r="AO1264" s="13"/>
      <c r="AP1264" s="13"/>
      <c r="AQ1264" s="13"/>
    </row>
    <row r="1265" spans="1:43" ht="12" customHeight="1" x14ac:dyDescent="0.25">
      <c r="A1265" s="48">
        <v>2411</v>
      </c>
      <c r="B1265" s="48" t="s">
        <v>9530</v>
      </c>
      <c r="C1265" s="48" t="s">
        <v>9531</v>
      </c>
      <c r="D1265" s="48" t="s">
        <v>9473</v>
      </c>
      <c r="E1265" s="62">
        <v>41.016599999999997</v>
      </c>
      <c r="F1265" s="62">
        <v>28.973500000000001</v>
      </c>
      <c r="G1265" s="63">
        <v>-600</v>
      </c>
      <c r="H1265" s="63"/>
      <c r="R1265" s="39"/>
      <c r="S1265" s="39"/>
      <c r="T1265" s="13"/>
      <c r="U1265" s="13"/>
      <c r="V1265" s="13"/>
      <c r="Y1265" s="13"/>
      <c r="Z1265" s="13"/>
      <c r="AA1265" s="13"/>
      <c r="AB1265" s="13"/>
      <c r="AC1265" s="13"/>
      <c r="AD1265" s="13"/>
      <c r="AE1265" s="13"/>
      <c r="AF1265" s="13"/>
      <c r="AG1265" s="13"/>
      <c r="AH1265" s="13"/>
      <c r="AI1265" s="13"/>
      <c r="AJ1265" s="13"/>
      <c r="AL1265" s="13"/>
      <c r="AN1265" s="13"/>
      <c r="AO1265" s="13"/>
      <c r="AP1265" s="13"/>
      <c r="AQ1265" s="13"/>
    </row>
    <row r="1266" spans="1:43" ht="12" customHeight="1" x14ac:dyDescent="0.25">
      <c r="A1266" s="48">
        <v>2610</v>
      </c>
      <c r="B1266" s="48" t="s">
        <v>9532</v>
      </c>
      <c r="C1266" s="48" t="s">
        <v>2086</v>
      </c>
      <c r="D1266" s="48" t="s">
        <v>2036</v>
      </c>
      <c r="E1266" s="62">
        <v>45.350999999999999</v>
      </c>
      <c r="F1266" s="62">
        <v>36.468499999999999</v>
      </c>
      <c r="G1266" s="63">
        <v>-600</v>
      </c>
      <c r="H1266" s="63"/>
      <c r="R1266" s="39"/>
      <c r="S1266" s="39"/>
      <c r="T1266" s="13"/>
      <c r="U1266" s="13"/>
      <c r="V1266" s="13"/>
      <c r="Y1266" s="13"/>
      <c r="Z1266" s="13"/>
      <c r="AA1266" s="13"/>
      <c r="AB1266" s="13"/>
      <c r="AC1266" s="13"/>
      <c r="AD1266" s="13"/>
      <c r="AE1266" s="13"/>
      <c r="AF1266" s="13"/>
      <c r="AG1266" s="13"/>
      <c r="AH1266" s="13"/>
      <c r="AI1266" s="13"/>
      <c r="AJ1266" s="13"/>
      <c r="AL1266" s="13"/>
      <c r="AN1266" s="13"/>
      <c r="AO1266" s="13"/>
      <c r="AP1266" s="13"/>
      <c r="AQ1266" s="13"/>
    </row>
    <row r="1267" spans="1:43" ht="12" customHeight="1" x14ac:dyDescent="0.25">
      <c r="A1267" s="48">
        <v>2637</v>
      </c>
      <c r="C1267" s="48" t="s">
        <v>9533</v>
      </c>
      <c r="D1267" s="48" t="s">
        <v>2088</v>
      </c>
      <c r="E1267" s="62">
        <v>47.159809000000003</v>
      </c>
      <c r="F1267" s="62">
        <v>39.491058000000002</v>
      </c>
      <c r="G1267" s="63">
        <v>-600</v>
      </c>
      <c r="H1267" s="63"/>
      <c r="N1267" s="38"/>
      <c r="R1267" s="39"/>
      <c r="S1267" s="39"/>
      <c r="T1267" s="13"/>
      <c r="U1267" s="13"/>
      <c r="V1267" s="13"/>
      <c r="Y1267" s="13"/>
      <c r="Z1267" s="13"/>
      <c r="AA1267" s="13"/>
      <c r="AB1267" s="13"/>
      <c r="AC1267" s="13"/>
      <c r="AD1267" s="13"/>
      <c r="AE1267" s="13"/>
      <c r="AF1267" s="13"/>
      <c r="AG1267" s="13"/>
      <c r="AH1267" s="13"/>
      <c r="AI1267" s="13"/>
      <c r="AJ1267" s="13"/>
      <c r="AL1267" s="13"/>
      <c r="AN1267" s="13"/>
      <c r="AO1267" s="13"/>
      <c r="AP1267" s="13"/>
      <c r="AQ1267" s="13"/>
    </row>
    <row r="1268" spans="1:43" ht="12" customHeight="1" x14ac:dyDescent="0.25">
      <c r="A1268" s="48">
        <v>2706</v>
      </c>
      <c r="B1268" s="48" t="s">
        <v>6347</v>
      </c>
      <c r="C1268" s="48" t="s">
        <v>9534</v>
      </c>
      <c r="D1268" s="48" t="s">
        <v>2136</v>
      </c>
      <c r="E1268" s="62">
        <v>42.141300000000001</v>
      </c>
      <c r="F1268" s="62">
        <v>41.674500000000002</v>
      </c>
      <c r="G1268" s="63">
        <v>-600</v>
      </c>
      <c r="H1268" s="63"/>
      <c r="R1268" s="39"/>
      <c r="S1268" s="39"/>
      <c r="T1268" s="13"/>
      <c r="U1268" s="13"/>
      <c r="V1268" s="13"/>
      <c r="Y1268" s="13"/>
      <c r="Z1268" s="13"/>
      <c r="AA1268" s="13"/>
      <c r="AB1268" s="13"/>
      <c r="AC1268" s="13"/>
      <c r="AD1268" s="13"/>
      <c r="AE1268" s="13"/>
      <c r="AF1268" s="13"/>
      <c r="AG1268" s="13"/>
      <c r="AH1268" s="13"/>
      <c r="AI1268" s="13"/>
      <c r="AJ1268" s="13"/>
      <c r="AL1268" s="13"/>
      <c r="AN1268" s="13"/>
      <c r="AO1268" s="13"/>
      <c r="AP1268" s="13"/>
      <c r="AQ1268" s="13"/>
    </row>
    <row r="1269" spans="1:43" ht="12" customHeight="1" x14ac:dyDescent="0.25">
      <c r="A1269" s="48">
        <v>3800</v>
      </c>
      <c r="B1269" s="48" t="s">
        <v>9535</v>
      </c>
      <c r="C1269" s="48" t="s">
        <v>9536</v>
      </c>
      <c r="D1269" s="48" t="s">
        <v>3182</v>
      </c>
      <c r="E1269" s="62">
        <v>30.097999999999999</v>
      </c>
      <c r="F1269" s="62">
        <v>47.96</v>
      </c>
      <c r="G1269" s="63">
        <v>-600</v>
      </c>
      <c r="H1269" s="63"/>
      <c r="R1269" s="39"/>
      <c r="S1269" s="39"/>
      <c r="T1269" s="13"/>
      <c r="U1269" s="13"/>
      <c r="V1269" s="13"/>
      <c r="Y1269" s="13"/>
      <c r="Z1269" s="13"/>
      <c r="AA1269" s="13"/>
      <c r="AB1269" s="13"/>
      <c r="AC1269" s="13"/>
      <c r="AD1269" s="13"/>
      <c r="AE1269" s="13"/>
      <c r="AF1269" s="13"/>
      <c r="AG1269" s="13"/>
      <c r="AH1269" s="13"/>
      <c r="AI1269" s="13"/>
      <c r="AJ1269" s="13"/>
      <c r="AL1269" s="13"/>
      <c r="AN1269" s="13"/>
      <c r="AO1269" s="13"/>
      <c r="AP1269" s="13"/>
      <c r="AQ1269" s="13"/>
    </row>
    <row r="1270" spans="1:43" ht="12" customHeight="1" x14ac:dyDescent="0.25">
      <c r="A1270" s="4">
        <v>4301</v>
      </c>
      <c r="C1270" s="4" t="s">
        <v>9537</v>
      </c>
      <c r="D1270" s="4" t="s">
        <v>3828</v>
      </c>
      <c r="E1270" s="93">
        <v>35.834636000000003</v>
      </c>
      <c r="F1270" s="93">
        <v>-5.5587169999999997</v>
      </c>
      <c r="G1270" s="13">
        <v>-600</v>
      </c>
      <c r="S1270" s="39"/>
      <c r="T1270" s="13"/>
      <c r="U1270" s="13"/>
      <c r="V1270" s="13"/>
      <c r="Y1270" s="13"/>
      <c r="Z1270" s="13"/>
      <c r="AA1270" s="13"/>
      <c r="AB1270" s="13"/>
      <c r="AC1270" s="13"/>
      <c r="AD1270" s="13"/>
      <c r="AE1270" s="13"/>
      <c r="AF1270" s="13"/>
      <c r="AG1270" s="13"/>
      <c r="AH1270" s="13"/>
      <c r="AI1270" s="13"/>
      <c r="AJ1270" s="13"/>
      <c r="AL1270" s="13"/>
      <c r="AN1270" s="13"/>
      <c r="AO1270" s="13"/>
      <c r="AP1270" s="13"/>
      <c r="AQ1270" s="13"/>
    </row>
    <row r="1271" spans="1:43" ht="12" customHeight="1" x14ac:dyDescent="0.25">
      <c r="A1271" s="4">
        <v>4341.5</v>
      </c>
      <c r="B1271" s="48" t="s">
        <v>9538</v>
      </c>
      <c r="C1271" s="4" t="s">
        <v>9539</v>
      </c>
      <c r="D1271" s="4" t="s">
        <v>8567</v>
      </c>
      <c r="E1271" s="93">
        <v>28.3</v>
      </c>
      <c r="F1271" s="93">
        <v>-16.600000000000001</v>
      </c>
      <c r="G1271" s="13">
        <v>-600</v>
      </c>
      <c r="S1271" s="39"/>
      <c r="T1271" s="13"/>
      <c r="U1271" s="13"/>
      <c r="V1271" s="13"/>
      <c r="Y1271" s="13"/>
      <c r="Z1271" s="13"/>
      <c r="AA1271" s="13"/>
      <c r="AB1271" s="13"/>
      <c r="AC1271" s="13"/>
      <c r="AD1271" s="13"/>
      <c r="AE1271" s="13"/>
      <c r="AF1271" s="13"/>
      <c r="AG1271" s="13"/>
      <c r="AH1271" s="13"/>
      <c r="AI1271" s="13"/>
      <c r="AJ1271" s="13"/>
      <c r="AL1271" s="13"/>
      <c r="AN1271" s="13"/>
      <c r="AO1271" s="13"/>
      <c r="AP1271" s="13"/>
      <c r="AQ1271" s="13"/>
    </row>
    <row r="1272" spans="1:43" ht="12" customHeight="1" x14ac:dyDescent="0.25">
      <c r="A1272" s="48">
        <v>1148</v>
      </c>
      <c r="B1272" s="48" t="s">
        <v>9540</v>
      </c>
      <c r="C1272" s="48" t="s">
        <v>9541</v>
      </c>
      <c r="D1272" s="48" t="s">
        <v>712</v>
      </c>
      <c r="E1272" s="62">
        <v>36.866878</v>
      </c>
      <c r="F1272" s="62">
        <v>14.440956999999999</v>
      </c>
      <c r="G1272" s="63">
        <v>-598</v>
      </c>
      <c r="H1272" s="63"/>
      <c r="R1272" s="39"/>
      <c r="S1272" s="39"/>
      <c r="T1272" s="13"/>
      <c r="U1272" s="13"/>
      <c r="V1272" s="13"/>
      <c r="Y1272" s="13"/>
      <c r="Z1272" s="13"/>
      <c r="AA1272" s="13"/>
      <c r="AB1272" s="13"/>
      <c r="AC1272" s="13"/>
      <c r="AD1272" s="13"/>
      <c r="AE1272" s="13"/>
      <c r="AF1272" s="13"/>
      <c r="AG1272" s="13"/>
      <c r="AH1272" s="13"/>
      <c r="AI1272" s="13"/>
      <c r="AJ1272" s="13"/>
      <c r="AL1272" s="13"/>
      <c r="AN1272" s="13"/>
      <c r="AO1272" s="13"/>
      <c r="AP1272" s="13"/>
      <c r="AQ1272" s="13"/>
    </row>
    <row r="1273" spans="1:43" ht="12" customHeight="1" x14ac:dyDescent="0.25">
      <c r="A1273" s="48">
        <v>2468</v>
      </c>
      <c r="B1273" s="48" t="s">
        <v>9542</v>
      </c>
      <c r="C1273" s="48" t="s">
        <v>6302</v>
      </c>
      <c r="D1273" s="48" t="s">
        <v>2014</v>
      </c>
      <c r="E1273" s="62">
        <v>43.198250000000002</v>
      </c>
      <c r="F1273" s="62">
        <v>27.913620000000002</v>
      </c>
      <c r="G1273" s="63">
        <v>-585</v>
      </c>
      <c r="H1273" s="63"/>
      <c r="R1273" s="39"/>
      <c r="S1273" s="39"/>
      <c r="T1273" s="13"/>
      <c r="U1273" s="13"/>
      <c r="V1273" s="13"/>
      <c r="Y1273" s="13"/>
      <c r="Z1273" s="13"/>
      <c r="AA1273" s="13"/>
      <c r="AB1273" s="13"/>
      <c r="AC1273" s="13"/>
      <c r="AD1273" s="13"/>
      <c r="AE1273" s="13"/>
      <c r="AF1273" s="13"/>
      <c r="AG1273" s="13"/>
      <c r="AH1273" s="13"/>
      <c r="AI1273" s="13"/>
      <c r="AJ1273" s="13"/>
      <c r="AL1273" s="13"/>
      <c r="AN1273" s="13"/>
      <c r="AO1273" s="13"/>
      <c r="AP1273" s="13"/>
      <c r="AQ1273" s="13"/>
    </row>
    <row r="1274" spans="1:43" ht="12" customHeight="1" x14ac:dyDescent="0.25">
      <c r="A1274" s="48">
        <v>1163</v>
      </c>
      <c r="B1274" s="48" t="s">
        <v>9543</v>
      </c>
      <c r="C1274" s="48" t="s">
        <v>9544</v>
      </c>
      <c r="D1274" s="48" t="s">
        <v>712</v>
      </c>
      <c r="E1274" s="62">
        <v>37.290999999999997</v>
      </c>
      <c r="F1274" s="62">
        <v>13.584300000000001</v>
      </c>
      <c r="G1274" s="63">
        <v>-580</v>
      </c>
      <c r="H1274" s="63"/>
      <c r="K1274" s="13" t="s">
        <v>39</v>
      </c>
      <c r="R1274" s="39"/>
      <c r="S1274" s="39"/>
      <c r="T1274" s="13"/>
      <c r="U1274" s="13"/>
      <c r="V1274" s="13"/>
      <c r="Y1274" s="13"/>
      <c r="Z1274" s="13"/>
      <c r="AA1274" s="13"/>
      <c r="AB1274" s="13"/>
      <c r="AC1274" s="13"/>
      <c r="AD1274" s="13"/>
      <c r="AE1274" s="13"/>
      <c r="AF1274" s="13"/>
      <c r="AG1274" s="13"/>
      <c r="AH1274" s="13"/>
      <c r="AI1274" s="13"/>
      <c r="AJ1274" s="13"/>
      <c r="AL1274" s="13"/>
      <c r="AN1274" s="13"/>
      <c r="AO1274" s="13"/>
      <c r="AP1274" s="13"/>
      <c r="AQ1274" s="13"/>
    </row>
    <row r="1275" spans="1:43" ht="12" customHeight="1" x14ac:dyDescent="0.25">
      <c r="A1275" s="48">
        <v>448</v>
      </c>
      <c r="B1275" s="48" t="s">
        <v>7489</v>
      </c>
      <c r="C1275" s="48" t="s">
        <v>9545</v>
      </c>
      <c r="D1275" s="48" t="s">
        <v>198</v>
      </c>
      <c r="E1275" s="62">
        <v>42.135944000000002</v>
      </c>
      <c r="F1275" s="62">
        <v>3.122465</v>
      </c>
      <c r="G1275" s="63">
        <v>-575</v>
      </c>
      <c r="H1275" s="63"/>
      <c r="R1275" s="39"/>
      <c r="S1275" s="39"/>
      <c r="T1275" s="13"/>
      <c r="U1275" s="13"/>
      <c r="V1275" s="13"/>
      <c r="Y1275" s="13"/>
      <c r="Z1275" s="13"/>
      <c r="AA1275" s="13"/>
      <c r="AB1275" s="13"/>
      <c r="AC1275" s="13"/>
      <c r="AD1275" s="13"/>
      <c r="AE1275" s="13"/>
      <c r="AF1275" s="13"/>
      <c r="AG1275" s="13"/>
      <c r="AH1275" s="13"/>
      <c r="AI1275" s="13"/>
      <c r="AJ1275" s="13"/>
      <c r="AL1275" s="13"/>
      <c r="AN1275" s="13"/>
      <c r="AO1275" s="13"/>
      <c r="AP1275" s="13"/>
      <c r="AQ1275" s="13"/>
    </row>
    <row r="1276" spans="1:43" ht="12" customHeight="1" x14ac:dyDescent="0.25">
      <c r="A1276" s="48">
        <v>2538</v>
      </c>
      <c r="C1276" s="48" t="s">
        <v>9546</v>
      </c>
      <c r="D1276" s="48" t="s">
        <v>2036</v>
      </c>
      <c r="E1276" s="62">
        <v>46.183759999999999</v>
      </c>
      <c r="F1276" s="62">
        <v>30.436926</v>
      </c>
      <c r="G1276" s="63">
        <v>-575</v>
      </c>
      <c r="H1276" s="63"/>
      <c r="R1276" s="39"/>
      <c r="S1276" s="39"/>
      <c r="T1276" s="13"/>
      <c r="U1276" s="13"/>
      <c r="V1276" s="13"/>
      <c r="Y1276" s="13"/>
      <c r="Z1276" s="13"/>
      <c r="AA1276" s="13"/>
      <c r="AB1276" s="13"/>
      <c r="AC1276" s="13"/>
      <c r="AD1276" s="13"/>
      <c r="AE1276" s="13"/>
      <c r="AF1276" s="13"/>
      <c r="AG1276" s="13"/>
      <c r="AH1276" s="13"/>
      <c r="AI1276" s="13"/>
      <c r="AJ1276" s="13"/>
      <c r="AL1276" s="13"/>
      <c r="AN1276" s="13"/>
      <c r="AO1276" s="13"/>
      <c r="AP1276" s="13"/>
      <c r="AQ1276" s="13"/>
    </row>
    <row r="1277" spans="1:43" ht="12" customHeight="1" x14ac:dyDescent="0.25">
      <c r="A1277" s="48">
        <v>244</v>
      </c>
      <c r="B1277" s="48" t="s">
        <v>9547</v>
      </c>
      <c r="C1277" s="48" t="s">
        <v>9548</v>
      </c>
      <c r="D1277" s="48" t="s">
        <v>107</v>
      </c>
      <c r="E1277" s="62">
        <v>39.411999999999999</v>
      </c>
      <c r="F1277" s="62">
        <v>-9.5069999999999997</v>
      </c>
      <c r="G1277" s="63">
        <v>-550</v>
      </c>
      <c r="H1277" s="63"/>
      <c r="R1277" s="39"/>
      <c r="S1277" s="39"/>
      <c r="T1277" s="13"/>
      <c r="U1277" s="13"/>
      <c r="V1277" s="13"/>
      <c r="Y1277" s="13"/>
      <c r="Z1277" s="13"/>
      <c r="AA1277" s="13"/>
      <c r="AB1277" s="13"/>
      <c r="AC1277" s="13"/>
      <c r="AD1277" s="13"/>
      <c r="AE1277" s="13"/>
      <c r="AF1277" s="13"/>
      <c r="AG1277" s="13"/>
      <c r="AH1277" s="13"/>
      <c r="AI1277" s="13"/>
      <c r="AJ1277" s="13"/>
      <c r="AL1277" s="13"/>
      <c r="AN1277" s="13"/>
      <c r="AO1277" s="13"/>
      <c r="AP1277" s="13"/>
      <c r="AQ1277" s="13"/>
    </row>
    <row r="1278" spans="1:43" ht="12" customHeight="1" x14ac:dyDescent="0.25">
      <c r="A1278" s="48">
        <v>272</v>
      </c>
      <c r="B1278" s="48" t="s">
        <v>4659</v>
      </c>
      <c r="C1278" s="48" t="s">
        <v>4266</v>
      </c>
      <c r="D1278" s="48" t="s">
        <v>107</v>
      </c>
      <c r="E1278" s="62">
        <v>37.024180999999999</v>
      </c>
      <c r="F1278" s="62">
        <v>-8.9657529999999994</v>
      </c>
      <c r="G1278" s="63">
        <v>-550</v>
      </c>
      <c r="H1278" s="63"/>
      <c r="R1278" s="39"/>
      <c r="S1278" s="39"/>
      <c r="T1278" s="13"/>
      <c r="U1278" s="13"/>
      <c r="V1278" s="13"/>
      <c r="Y1278" s="13"/>
      <c r="Z1278" s="13"/>
      <c r="AA1278" s="13"/>
      <c r="AB1278" s="13"/>
      <c r="AC1278" s="13"/>
      <c r="AD1278" s="13"/>
      <c r="AE1278" s="13"/>
      <c r="AF1278" s="13"/>
      <c r="AG1278" s="13"/>
      <c r="AH1278" s="13"/>
      <c r="AI1278" s="13"/>
      <c r="AJ1278" s="13"/>
      <c r="AL1278" s="13"/>
      <c r="AN1278" s="13"/>
      <c r="AO1278" s="13"/>
      <c r="AP1278" s="13"/>
      <c r="AQ1278" s="13"/>
    </row>
    <row r="1279" spans="1:43" ht="12" customHeight="1" x14ac:dyDescent="0.25">
      <c r="A1279" s="48">
        <v>273</v>
      </c>
      <c r="C1279" s="48" t="s">
        <v>9549</v>
      </c>
      <c r="D1279" s="48" t="s">
        <v>107</v>
      </c>
      <c r="E1279" s="62">
        <v>37.0197</v>
      </c>
      <c r="F1279" s="62">
        <v>-8.9251000000000005</v>
      </c>
      <c r="G1279" s="63">
        <v>-550</v>
      </c>
      <c r="H1279" s="63"/>
      <c r="R1279" s="39"/>
      <c r="S1279" s="39"/>
      <c r="T1279" s="13"/>
      <c r="U1279" s="13"/>
      <c r="V1279" s="13"/>
      <c r="Y1279" s="13"/>
      <c r="Z1279" s="13"/>
      <c r="AA1279" s="13"/>
      <c r="AB1279" s="13"/>
      <c r="AC1279" s="13"/>
      <c r="AD1279" s="13"/>
      <c r="AE1279" s="13"/>
      <c r="AF1279" s="13"/>
      <c r="AG1279" s="13"/>
      <c r="AH1279" s="13"/>
      <c r="AI1279" s="13"/>
      <c r="AJ1279" s="13"/>
      <c r="AL1279" s="13"/>
      <c r="AN1279" s="13"/>
      <c r="AO1279" s="13"/>
      <c r="AP1279" s="13"/>
      <c r="AQ1279" s="13"/>
    </row>
    <row r="1280" spans="1:43" ht="12" customHeight="1" x14ac:dyDescent="0.25">
      <c r="A1280" s="48">
        <v>309</v>
      </c>
      <c r="B1280" s="48" t="s">
        <v>9550</v>
      </c>
      <c r="C1280" s="48" t="s">
        <v>9551</v>
      </c>
      <c r="D1280" s="48" t="s">
        <v>129</v>
      </c>
      <c r="E1280" s="62">
        <v>37.363019999999999</v>
      </c>
      <c r="F1280" s="62">
        <v>-6.6804050000000004</v>
      </c>
      <c r="G1280" s="63">
        <v>-550</v>
      </c>
      <c r="H1280" s="63"/>
      <c r="R1280" s="39"/>
      <c r="S1280" s="39"/>
      <c r="T1280" s="13"/>
      <c r="U1280" s="13"/>
      <c r="V1280" s="13"/>
      <c r="Y1280" s="13"/>
      <c r="Z1280" s="13"/>
      <c r="AA1280" s="13"/>
      <c r="AB1280" s="13"/>
      <c r="AC1280" s="13"/>
      <c r="AD1280" s="13"/>
      <c r="AE1280" s="13"/>
      <c r="AF1280" s="13"/>
      <c r="AG1280" s="13"/>
      <c r="AH1280" s="13"/>
      <c r="AI1280" s="13"/>
      <c r="AJ1280" s="13"/>
      <c r="AL1280" s="13"/>
      <c r="AN1280" s="13"/>
      <c r="AO1280" s="13"/>
      <c r="AP1280" s="13"/>
      <c r="AQ1280" s="13"/>
    </row>
    <row r="1281" spans="1:43" ht="12" customHeight="1" x14ac:dyDescent="0.25">
      <c r="A1281" s="48">
        <v>318</v>
      </c>
      <c r="B1281" s="48" t="s">
        <v>9552</v>
      </c>
      <c r="C1281" s="48" t="s">
        <v>138</v>
      </c>
      <c r="D1281" s="48" t="s">
        <v>129</v>
      </c>
      <c r="E1281" s="62">
        <v>37.517104000000003</v>
      </c>
      <c r="F1281" s="62">
        <v>-5.9761959999999998</v>
      </c>
      <c r="G1281" s="63">
        <v>-550</v>
      </c>
      <c r="H1281" s="63"/>
      <c r="R1281" s="39"/>
      <c r="S1281" s="39"/>
      <c r="T1281" s="13"/>
      <c r="U1281" s="13"/>
      <c r="V1281" s="13"/>
      <c r="Y1281" s="13"/>
      <c r="Z1281" s="13"/>
      <c r="AA1281" s="13"/>
      <c r="AB1281" s="13"/>
      <c r="AC1281" s="13"/>
      <c r="AD1281" s="13"/>
      <c r="AE1281" s="13"/>
      <c r="AF1281" s="13"/>
      <c r="AG1281" s="13"/>
      <c r="AH1281" s="13"/>
      <c r="AI1281" s="13"/>
      <c r="AJ1281" s="13"/>
      <c r="AL1281" s="13"/>
      <c r="AN1281" s="13"/>
      <c r="AO1281" s="13"/>
      <c r="AP1281" s="13"/>
      <c r="AQ1281" s="13"/>
    </row>
    <row r="1282" spans="1:43" ht="12" customHeight="1" x14ac:dyDescent="0.25">
      <c r="A1282" s="48">
        <v>367</v>
      </c>
      <c r="B1282" s="48" t="s">
        <v>8728</v>
      </c>
      <c r="C1282" s="48" t="s">
        <v>9553</v>
      </c>
      <c r="D1282" s="48" t="s">
        <v>129</v>
      </c>
      <c r="E1282" s="62">
        <v>36.751899999999999</v>
      </c>
      <c r="F1282" s="62">
        <v>-4.0518999999999998</v>
      </c>
      <c r="G1282" s="63">
        <v>-550</v>
      </c>
      <c r="H1282" s="63"/>
      <c r="K1282" s="13" t="s">
        <v>39</v>
      </c>
      <c r="R1282" s="39"/>
      <c r="S1282" s="39"/>
      <c r="T1282" s="13"/>
      <c r="U1282" s="13"/>
      <c r="V1282" s="13"/>
      <c r="Y1282" s="13"/>
      <c r="Z1282" s="13"/>
      <c r="AA1282" s="13"/>
      <c r="AB1282" s="13"/>
      <c r="AC1282" s="13"/>
      <c r="AD1282" s="13"/>
      <c r="AE1282" s="13"/>
      <c r="AF1282" s="13"/>
      <c r="AG1282" s="13"/>
      <c r="AH1282" s="13"/>
      <c r="AI1282" s="13"/>
      <c r="AJ1282" s="13"/>
      <c r="AL1282" s="13"/>
      <c r="AN1282" s="13"/>
      <c r="AO1282" s="13"/>
      <c r="AP1282" s="13"/>
      <c r="AQ1282" s="13"/>
    </row>
    <row r="1283" spans="1:43" ht="12" customHeight="1" x14ac:dyDescent="0.25">
      <c r="A1283" s="48">
        <v>379</v>
      </c>
      <c r="B1283" s="48" t="s">
        <v>9554</v>
      </c>
      <c r="C1283" s="48" t="s">
        <v>9555</v>
      </c>
      <c r="D1283" s="48" t="s">
        <v>198</v>
      </c>
      <c r="E1283" s="62">
        <v>37.2455</v>
      </c>
      <c r="F1283" s="62">
        <v>-1.7728999999999999</v>
      </c>
      <c r="G1283" s="63">
        <v>-550</v>
      </c>
      <c r="H1283" s="63"/>
      <c r="K1283" s="13" t="s">
        <v>39</v>
      </c>
      <c r="R1283" s="39"/>
      <c r="S1283" s="39"/>
      <c r="T1283" s="13"/>
      <c r="U1283" s="13"/>
      <c r="V1283" s="13"/>
      <c r="Y1283" s="13"/>
      <c r="Z1283" s="13"/>
      <c r="AA1283" s="13"/>
      <c r="AB1283" s="13"/>
      <c r="AC1283" s="13"/>
      <c r="AD1283" s="13"/>
      <c r="AE1283" s="13"/>
      <c r="AF1283" s="13"/>
      <c r="AG1283" s="13"/>
      <c r="AH1283" s="13"/>
      <c r="AI1283" s="13"/>
      <c r="AJ1283" s="13"/>
      <c r="AL1283" s="13"/>
      <c r="AN1283" s="13"/>
      <c r="AO1283" s="13"/>
      <c r="AP1283" s="13"/>
      <c r="AQ1283" s="13"/>
    </row>
    <row r="1284" spans="1:43" ht="12" customHeight="1" x14ac:dyDescent="0.25">
      <c r="A1284" s="48">
        <v>399</v>
      </c>
      <c r="B1284" s="48" t="s">
        <v>9556</v>
      </c>
      <c r="C1284" s="48" t="s">
        <v>9557</v>
      </c>
      <c r="D1284" s="48" t="s">
        <v>198</v>
      </c>
      <c r="E1284" s="62">
        <v>38.500399999999999</v>
      </c>
      <c r="F1284" s="62">
        <v>-0.23230000000000001</v>
      </c>
      <c r="G1284" s="63">
        <v>-550</v>
      </c>
      <c r="H1284" s="63"/>
      <c r="S1284" s="39"/>
      <c r="T1284" s="13"/>
      <c r="U1284" s="13"/>
      <c r="V1284" s="13"/>
      <c r="Y1284" s="13"/>
      <c r="Z1284" s="13"/>
      <c r="AA1284" s="13"/>
      <c r="AB1284" s="13"/>
      <c r="AC1284" s="13"/>
      <c r="AD1284" s="13"/>
      <c r="AE1284" s="13"/>
      <c r="AF1284" s="13"/>
      <c r="AG1284" s="13"/>
      <c r="AH1284" s="13"/>
      <c r="AI1284" s="13"/>
      <c r="AJ1284" s="13"/>
      <c r="AL1284" s="13"/>
      <c r="AN1284" s="13"/>
      <c r="AO1284" s="13"/>
      <c r="AP1284" s="13"/>
      <c r="AQ1284" s="13"/>
    </row>
    <row r="1285" spans="1:43" ht="12" customHeight="1" x14ac:dyDescent="0.25">
      <c r="A1285" s="48">
        <v>406</v>
      </c>
      <c r="B1285" s="48" t="s">
        <v>207</v>
      </c>
      <c r="C1285" s="48" t="s">
        <v>208</v>
      </c>
      <c r="D1285" s="48" t="s">
        <v>198</v>
      </c>
      <c r="E1285" s="62">
        <v>38.843600000000002</v>
      </c>
      <c r="F1285" s="62">
        <v>0.1055</v>
      </c>
      <c r="G1285" s="63">
        <v>-550</v>
      </c>
      <c r="H1285" s="63"/>
      <c r="S1285" s="39"/>
      <c r="T1285" s="13"/>
      <c r="U1285" s="13"/>
      <c r="V1285" s="13"/>
      <c r="Y1285" s="13"/>
      <c r="Z1285" s="13"/>
      <c r="AA1285" s="13"/>
      <c r="AB1285" s="13"/>
      <c r="AC1285" s="13"/>
      <c r="AD1285" s="13"/>
      <c r="AE1285" s="13"/>
      <c r="AF1285" s="13"/>
      <c r="AG1285" s="13"/>
      <c r="AH1285" s="13"/>
      <c r="AI1285" s="13"/>
      <c r="AJ1285" s="13"/>
      <c r="AL1285" s="13"/>
      <c r="AN1285" s="13"/>
      <c r="AO1285" s="13"/>
      <c r="AP1285" s="13"/>
      <c r="AQ1285" s="13"/>
    </row>
    <row r="1286" spans="1:43" ht="12" customHeight="1" x14ac:dyDescent="0.25">
      <c r="A1286" s="48">
        <v>411</v>
      </c>
      <c r="B1286" s="48" t="s">
        <v>9558</v>
      </c>
      <c r="C1286" s="48" t="s">
        <v>9559</v>
      </c>
      <c r="D1286" s="48" t="s">
        <v>198</v>
      </c>
      <c r="E1286" s="62">
        <v>39.636389999999999</v>
      </c>
      <c r="F1286" s="62">
        <v>-0.23297999999999999</v>
      </c>
      <c r="G1286" s="63">
        <v>-550</v>
      </c>
      <c r="H1286" s="63"/>
      <c r="R1286" s="39"/>
      <c r="S1286" s="39"/>
      <c r="T1286" s="13"/>
      <c r="U1286" s="13"/>
      <c r="V1286" s="13"/>
      <c r="Y1286" s="13"/>
      <c r="Z1286" s="13"/>
      <c r="AA1286" s="13"/>
      <c r="AB1286" s="13"/>
      <c r="AC1286" s="13"/>
      <c r="AD1286" s="13"/>
      <c r="AE1286" s="13"/>
      <c r="AF1286" s="13"/>
      <c r="AG1286" s="13"/>
      <c r="AH1286" s="13"/>
      <c r="AI1286" s="13"/>
      <c r="AJ1286" s="13"/>
      <c r="AL1286" s="13"/>
      <c r="AN1286" s="13"/>
      <c r="AO1286" s="13"/>
      <c r="AP1286" s="13"/>
      <c r="AQ1286" s="13"/>
    </row>
    <row r="1287" spans="1:43" ht="12" customHeight="1" x14ac:dyDescent="0.25">
      <c r="A1287" s="48">
        <v>428</v>
      </c>
      <c r="B1287" s="48" t="s">
        <v>9560</v>
      </c>
      <c r="C1287" s="48" t="s">
        <v>9561</v>
      </c>
      <c r="D1287" s="48" t="s">
        <v>198</v>
      </c>
      <c r="E1287" s="62">
        <v>41.111960000000003</v>
      </c>
      <c r="F1287" s="62">
        <v>1.2453399999999999</v>
      </c>
      <c r="G1287" s="63">
        <v>-550</v>
      </c>
      <c r="H1287" s="63"/>
      <c r="R1287" s="39"/>
      <c r="S1287" s="39"/>
      <c r="T1287" s="13"/>
      <c r="U1287" s="13"/>
      <c r="V1287" s="13"/>
      <c r="Y1287" s="13"/>
      <c r="Z1287" s="13"/>
      <c r="AA1287" s="13"/>
      <c r="AB1287" s="13"/>
      <c r="AC1287" s="13"/>
      <c r="AD1287" s="13"/>
      <c r="AE1287" s="13"/>
      <c r="AF1287" s="13"/>
      <c r="AG1287" s="13"/>
      <c r="AH1287" s="13"/>
      <c r="AI1287" s="13"/>
      <c r="AJ1287" s="13"/>
      <c r="AL1287" s="13"/>
      <c r="AN1287" s="13"/>
      <c r="AO1287" s="13"/>
      <c r="AP1287" s="13"/>
      <c r="AQ1287" s="13"/>
    </row>
    <row r="1288" spans="1:43" ht="12" customHeight="1" x14ac:dyDescent="0.25">
      <c r="A1288" s="48">
        <v>436</v>
      </c>
      <c r="B1288" s="48" t="s">
        <v>9562</v>
      </c>
      <c r="C1288" s="48" t="s">
        <v>9563</v>
      </c>
      <c r="D1288" s="48" t="s">
        <v>198</v>
      </c>
      <c r="E1288" s="62">
        <v>41.505000000000003</v>
      </c>
      <c r="F1288" s="62">
        <v>2.4062999999999999</v>
      </c>
      <c r="G1288" s="63">
        <v>-550</v>
      </c>
      <c r="H1288" s="63"/>
      <c r="S1288" s="39"/>
      <c r="T1288" s="13"/>
      <c r="U1288" s="13"/>
      <c r="V1288" s="13"/>
      <c r="Y1288" s="13"/>
      <c r="Z1288" s="13"/>
      <c r="AA1288" s="13"/>
      <c r="AB1288" s="13"/>
      <c r="AC1288" s="13"/>
      <c r="AD1288" s="13"/>
      <c r="AE1288" s="13"/>
      <c r="AF1288" s="13"/>
      <c r="AG1288" s="13"/>
      <c r="AH1288" s="13"/>
      <c r="AI1288" s="13"/>
      <c r="AJ1288" s="13"/>
      <c r="AL1288" s="13"/>
      <c r="AN1288" s="13"/>
      <c r="AO1288" s="13"/>
      <c r="AP1288" s="13"/>
      <c r="AQ1288" s="13"/>
    </row>
    <row r="1289" spans="1:43" ht="12" customHeight="1" x14ac:dyDescent="0.25">
      <c r="A1289" s="48">
        <v>447</v>
      </c>
      <c r="B1289" s="48" t="s">
        <v>9564</v>
      </c>
      <c r="C1289" s="48" t="s">
        <v>9565</v>
      </c>
      <c r="D1289" s="48" t="s">
        <v>198</v>
      </c>
      <c r="E1289" s="62">
        <v>42.106699999999996</v>
      </c>
      <c r="F1289" s="62">
        <v>3.17</v>
      </c>
      <c r="G1289" s="63">
        <v>-550</v>
      </c>
      <c r="H1289" s="63"/>
      <c r="S1289" s="39"/>
      <c r="T1289" s="13"/>
      <c r="U1289" s="13"/>
      <c r="V1289" s="13"/>
      <c r="Y1289" s="13"/>
      <c r="Z1289" s="13"/>
      <c r="AA1289" s="13"/>
      <c r="AB1289" s="13"/>
      <c r="AC1289" s="13"/>
      <c r="AD1289" s="13"/>
      <c r="AE1289" s="13"/>
      <c r="AF1289" s="13"/>
      <c r="AG1289" s="13"/>
      <c r="AH1289" s="13"/>
      <c r="AI1289" s="13"/>
      <c r="AJ1289" s="13"/>
      <c r="AL1289" s="13"/>
      <c r="AN1289" s="13"/>
      <c r="AO1289" s="13"/>
      <c r="AP1289" s="13"/>
      <c r="AQ1289" s="13"/>
    </row>
    <row r="1290" spans="1:43" ht="12" customHeight="1" x14ac:dyDescent="0.25">
      <c r="A1290" s="48">
        <v>450</v>
      </c>
      <c r="B1290" s="48" t="s">
        <v>9566</v>
      </c>
      <c r="C1290" s="48" t="s">
        <v>9567</v>
      </c>
      <c r="D1290" s="48" t="s">
        <v>198</v>
      </c>
      <c r="E1290" s="62">
        <v>42.267400000000002</v>
      </c>
      <c r="F1290" s="62">
        <v>3.1690999999999998</v>
      </c>
      <c r="G1290" s="63">
        <v>-550</v>
      </c>
      <c r="H1290" s="63"/>
      <c r="R1290" s="39"/>
      <c r="S1290" s="39"/>
      <c r="T1290" s="13"/>
      <c r="U1290" s="13"/>
      <c r="V1290" s="13"/>
      <c r="Y1290" s="13"/>
      <c r="Z1290" s="13"/>
      <c r="AA1290" s="13"/>
      <c r="AB1290" s="13"/>
      <c r="AC1290" s="13"/>
      <c r="AD1290" s="13"/>
      <c r="AE1290" s="13"/>
      <c r="AF1290" s="13"/>
      <c r="AG1290" s="13"/>
      <c r="AH1290" s="13"/>
      <c r="AI1290" s="13"/>
      <c r="AJ1290" s="13"/>
      <c r="AL1290" s="13"/>
      <c r="AN1290" s="13"/>
      <c r="AO1290" s="13"/>
      <c r="AP1290" s="13"/>
      <c r="AQ1290" s="13"/>
    </row>
    <row r="1291" spans="1:43" ht="12" customHeight="1" x14ac:dyDescent="0.25">
      <c r="A1291" s="48">
        <v>453</v>
      </c>
      <c r="B1291" s="48" t="s">
        <v>4316</v>
      </c>
      <c r="C1291" s="48" t="s">
        <v>228</v>
      </c>
      <c r="D1291" s="48" t="s">
        <v>230</v>
      </c>
      <c r="E1291" s="62">
        <v>39.585389999999997</v>
      </c>
      <c r="F1291" s="62">
        <v>2.9986109999999999</v>
      </c>
      <c r="G1291" s="63">
        <v>-550</v>
      </c>
      <c r="H1291" s="63"/>
      <c r="S1291" s="39"/>
      <c r="T1291" s="13"/>
      <c r="U1291" s="13"/>
      <c r="V1291" s="13"/>
      <c r="Y1291" s="13"/>
      <c r="Z1291" s="13"/>
      <c r="AA1291" s="13"/>
      <c r="AB1291" s="13"/>
      <c r="AC1291" s="13"/>
      <c r="AD1291" s="13"/>
      <c r="AE1291" s="13"/>
      <c r="AF1291" s="13"/>
      <c r="AG1291" s="13"/>
      <c r="AH1291" s="13"/>
      <c r="AI1291" s="13"/>
      <c r="AJ1291" s="13"/>
      <c r="AL1291" s="13"/>
      <c r="AN1291" s="13"/>
      <c r="AO1291" s="13"/>
      <c r="AP1291" s="13"/>
      <c r="AQ1291" s="13"/>
    </row>
    <row r="1292" spans="1:43" ht="12" customHeight="1" x14ac:dyDescent="0.25">
      <c r="A1292" s="48">
        <v>638</v>
      </c>
      <c r="B1292" s="48" t="s">
        <v>9568</v>
      </c>
      <c r="C1292" s="48" t="s">
        <v>9569</v>
      </c>
      <c r="D1292" s="48" t="s">
        <v>303</v>
      </c>
      <c r="E1292" s="62">
        <v>43.564622</v>
      </c>
      <c r="F1292" s="62">
        <v>3.9070040000000001</v>
      </c>
      <c r="G1292" s="63">
        <v>-550</v>
      </c>
      <c r="H1292" s="63"/>
      <c r="R1292" s="39"/>
      <c r="S1292" s="39"/>
      <c r="T1292" s="13"/>
      <c r="U1292" s="13"/>
      <c r="V1292" s="13"/>
      <c r="Y1292" s="13"/>
      <c r="Z1292" s="13"/>
      <c r="AA1292" s="13"/>
      <c r="AB1292" s="13"/>
      <c r="AC1292" s="13"/>
      <c r="AD1292" s="13"/>
      <c r="AE1292" s="13"/>
      <c r="AF1292" s="13"/>
      <c r="AG1292" s="13"/>
      <c r="AH1292" s="13"/>
      <c r="AI1292" s="13"/>
      <c r="AJ1292" s="13"/>
      <c r="AL1292" s="13"/>
      <c r="AN1292" s="13"/>
      <c r="AO1292" s="13"/>
      <c r="AP1292" s="13"/>
      <c r="AQ1292" s="13"/>
    </row>
    <row r="1293" spans="1:43" ht="12" customHeight="1" x14ac:dyDescent="0.25">
      <c r="A1293" s="48">
        <v>659</v>
      </c>
      <c r="B1293" s="48" t="s">
        <v>326</v>
      </c>
      <c r="C1293" s="48" t="s">
        <v>327</v>
      </c>
      <c r="D1293" s="48" t="s">
        <v>303</v>
      </c>
      <c r="E1293" s="62">
        <v>43.420482</v>
      </c>
      <c r="F1293" s="62">
        <v>5.0606299999999997</v>
      </c>
      <c r="G1293" s="63">
        <v>-550</v>
      </c>
      <c r="H1293" s="63"/>
      <c r="R1293" s="39"/>
      <c r="S1293" s="39"/>
      <c r="T1293" s="13"/>
      <c r="U1293" s="13"/>
      <c r="V1293" s="13"/>
      <c r="Y1293" s="13"/>
      <c r="Z1293" s="13"/>
      <c r="AA1293" s="13"/>
      <c r="AB1293" s="13"/>
      <c r="AC1293" s="13"/>
      <c r="AD1293" s="13"/>
      <c r="AE1293" s="13"/>
      <c r="AF1293" s="13"/>
      <c r="AG1293" s="13"/>
      <c r="AH1293" s="13"/>
      <c r="AI1293" s="13"/>
      <c r="AJ1293" s="13"/>
      <c r="AL1293" s="13"/>
      <c r="AN1293" s="13"/>
      <c r="AO1293" s="13"/>
      <c r="AP1293" s="13"/>
      <c r="AQ1293" s="13"/>
    </row>
    <row r="1294" spans="1:43" ht="12" customHeight="1" x14ac:dyDescent="0.25">
      <c r="A1294" s="48">
        <v>662</v>
      </c>
      <c r="B1294" s="48" t="s">
        <v>330</v>
      </c>
      <c r="C1294" s="48" t="s">
        <v>9570</v>
      </c>
      <c r="D1294" s="48" t="s">
        <v>303</v>
      </c>
      <c r="E1294" s="62">
        <v>43.328899999999997</v>
      </c>
      <c r="F1294" s="62">
        <v>5.0448000000000004</v>
      </c>
      <c r="G1294" s="63">
        <v>-550</v>
      </c>
      <c r="H1294" s="63"/>
      <c r="R1294" s="39"/>
      <c r="S1294" s="39"/>
      <c r="T1294" s="13"/>
      <c r="U1294" s="13"/>
      <c r="V1294" s="13"/>
      <c r="Y1294" s="13"/>
      <c r="Z1294" s="13"/>
      <c r="AA1294" s="13"/>
      <c r="AB1294" s="13"/>
      <c r="AC1294" s="13"/>
      <c r="AD1294" s="13"/>
      <c r="AE1294" s="13"/>
      <c r="AF1294" s="13"/>
      <c r="AG1294" s="13"/>
      <c r="AH1294" s="13"/>
      <c r="AI1294" s="13"/>
      <c r="AJ1294" s="13"/>
      <c r="AL1294" s="13"/>
      <c r="AN1294" s="13"/>
      <c r="AO1294" s="13"/>
      <c r="AP1294" s="13"/>
      <c r="AQ1294" s="13"/>
    </row>
    <row r="1295" spans="1:43" ht="12" customHeight="1" x14ac:dyDescent="0.25">
      <c r="A1295" s="48">
        <v>662.1</v>
      </c>
      <c r="B1295" s="48" t="s">
        <v>330</v>
      </c>
      <c r="C1295" s="48" t="s">
        <v>9571</v>
      </c>
      <c r="D1295" s="48" t="s">
        <v>303</v>
      </c>
      <c r="E1295" s="62">
        <v>43.327036</v>
      </c>
      <c r="F1295" s="62">
        <v>5.0554240000000004</v>
      </c>
      <c r="G1295" s="63">
        <v>-550</v>
      </c>
      <c r="H1295" s="63"/>
      <c r="R1295" s="39"/>
      <c r="S1295" s="39"/>
      <c r="T1295" s="13"/>
      <c r="U1295" s="13"/>
      <c r="V1295" s="13"/>
      <c r="Y1295" s="13"/>
      <c r="Z1295" s="13"/>
      <c r="AA1295" s="13"/>
      <c r="AB1295" s="13"/>
      <c r="AC1295" s="13"/>
      <c r="AD1295" s="13"/>
      <c r="AE1295" s="13"/>
      <c r="AF1295" s="13"/>
      <c r="AG1295" s="13"/>
      <c r="AH1295" s="13"/>
      <c r="AI1295" s="13"/>
      <c r="AJ1295" s="13"/>
      <c r="AL1295" s="13"/>
      <c r="AN1295" s="13"/>
      <c r="AO1295" s="13"/>
      <c r="AP1295" s="13"/>
      <c r="AQ1295" s="13"/>
    </row>
    <row r="1296" spans="1:43" ht="12" customHeight="1" x14ac:dyDescent="0.25">
      <c r="A1296" s="48">
        <v>811.1</v>
      </c>
      <c r="B1296" s="48" t="s">
        <v>448</v>
      </c>
      <c r="C1296" s="48" t="s">
        <v>9572</v>
      </c>
      <c r="D1296" s="48" t="s">
        <v>450</v>
      </c>
      <c r="E1296" s="62">
        <v>43.789299999999997</v>
      </c>
      <c r="F1296" s="62">
        <v>7.6252000000000004</v>
      </c>
      <c r="G1296" s="63">
        <v>-550</v>
      </c>
      <c r="H1296" s="63"/>
      <c r="R1296" s="39"/>
      <c r="S1296" s="39"/>
      <c r="T1296" s="13"/>
      <c r="U1296" s="13"/>
      <c r="V1296" s="13"/>
      <c r="Y1296" s="13"/>
      <c r="Z1296" s="13"/>
      <c r="AA1296" s="13"/>
      <c r="AB1296" s="13"/>
      <c r="AC1296" s="13"/>
      <c r="AD1296" s="13"/>
      <c r="AE1296" s="13"/>
      <c r="AF1296" s="13"/>
      <c r="AG1296" s="13"/>
      <c r="AH1296" s="13"/>
      <c r="AI1296" s="13"/>
      <c r="AJ1296" s="13"/>
      <c r="AL1296" s="13"/>
      <c r="AN1296" s="13"/>
      <c r="AO1296" s="13"/>
      <c r="AP1296" s="13"/>
      <c r="AQ1296" s="13"/>
    </row>
    <row r="1297" spans="1:43" ht="12" customHeight="1" x14ac:dyDescent="0.25">
      <c r="A1297" s="48">
        <v>818</v>
      </c>
      <c r="B1297" s="48" t="s">
        <v>456</v>
      </c>
      <c r="C1297" s="48" t="s">
        <v>9573</v>
      </c>
      <c r="D1297" s="48" t="s">
        <v>450</v>
      </c>
      <c r="E1297" s="62">
        <v>44.046999999999997</v>
      </c>
      <c r="F1297" s="62">
        <v>8.2133000000000003</v>
      </c>
      <c r="G1297" s="63">
        <v>-550</v>
      </c>
      <c r="H1297" s="63"/>
      <c r="R1297" s="39"/>
      <c r="S1297" s="39"/>
      <c r="T1297" s="13"/>
      <c r="U1297" s="13"/>
      <c r="V1297" s="13"/>
      <c r="Y1297" s="13"/>
      <c r="Z1297" s="13"/>
      <c r="AA1297" s="13"/>
      <c r="AB1297" s="13"/>
      <c r="AC1297" s="13"/>
      <c r="AD1297" s="13"/>
      <c r="AE1297" s="13"/>
      <c r="AF1297" s="13"/>
      <c r="AG1297" s="13"/>
      <c r="AH1297" s="13"/>
      <c r="AI1297" s="13"/>
      <c r="AJ1297" s="13"/>
      <c r="AL1297" s="13"/>
      <c r="AN1297" s="13"/>
      <c r="AO1297" s="13"/>
      <c r="AP1297" s="13"/>
      <c r="AQ1297" s="13"/>
    </row>
    <row r="1298" spans="1:43" ht="12" customHeight="1" x14ac:dyDescent="0.25">
      <c r="A1298" s="48">
        <v>838</v>
      </c>
      <c r="B1298" s="48" t="s">
        <v>9574</v>
      </c>
      <c r="C1298" s="48" t="s">
        <v>9575</v>
      </c>
      <c r="D1298" s="48" t="s">
        <v>450</v>
      </c>
      <c r="E1298" s="62">
        <v>44.202858999999997</v>
      </c>
      <c r="F1298" s="62">
        <v>9.5461989999999997</v>
      </c>
      <c r="G1298" s="63">
        <v>-550</v>
      </c>
      <c r="H1298" s="63"/>
      <c r="R1298" s="39"/>
      <c r="S1298" s="39"/>
      <c r="T1298" s="13"/>
      <c r="U1298" s="13"/>
      <c r="V1298" s="13"/>
      <c r="Y1298" s="13"/>
      <c r="Z1298" s="13"/>
      <c r="AA1298" s="13"/>
      <c r="AB1298" s="13"/>
      <c r="AC1298" s="13"/>
      <c r="AD1298" s="13"/>
      <c r="AE1298" s="13"/>
      <c r="AF1298" s="13"/>
      <c r="AG1298" s="13"/>
      <c r="AH1298" s="13"/>
      <c r="AI1298" s="13"/>
      <c r="AJ1298" s="13"/>
      <c r="AL1298" s="13"/>
      <c r="AN1298" s="13"/>
      <c r="AO1298" s="13"/>
      <c r="AP1298" s="13"/>
      <c r="AQ1298" s="13"/>
    </row>
    <row r="1299" spans="1:43" ht="12" customHeight="1" x14ac:dyDescent="0.25">
      <c r="A1299" s="48">
        <v>851</v>
      </c>
      <c r="B1299" s="48" t="s">
        <v>9576</v>
      </c>
      <c r="C1299" s="48" t="s">
        <v>9577</v>
      </c>
      <c r="D1299" s="48" t="s">
        <v>450</v>
      </c>
      <c r="E1299" s="62">
        <v>43.7211</v>
      </c>
      <c r="F1299" s="62">
        <v>10.386200000000001</v>
      </c>
      <c r="G1299" s="63">
        <v>-550</v>
      </c>
      <c r="H1299" s="63" t="s">
        <v>39</v>
      </c>
      <c r="T1299" s="13"/>
      <c r="U1299" s="13"/>
      <c r="V1299" s="13"/>
      <c r="Y1299" s="13"/>
      <c r="Z1299" s="13"/>
      <c r="AA1299" s="13"/>
      <c r="AB1299" s="13"/>
      <c r="AC1299" s="13"/>
      <c r="AD1299" s="13"/>
      <c r="AE1299" s="13"/>
      <c r="AF1299" s="13"/>
      <c r="AG1299" s="13"/>
      <c r="AH1299" s="13"/>
      <c r="AI1299" s="13"/>
      <c r="AJ1299" s="13"/>
      <c r="AL1299" s="13"/>
      <c r="AN1299" s="13"/>
      <c r="AO1299" s="13"/>
      <c r="AP1299" s="13"/>
      <c r="AQ1299" s="13"/>
    </row>
    <row r="1300" spans="1:43" ht="12" customHeight="1" x14ac:dyDescent="0.25">
      <c r="A1300" s="48">
        <v>935</v>
      </c>
      <c r="B1300" s="48" t="s">
        <v>9578</v>
      </c>
      <c r="C1300" s="48" t="s">
        <v>9579</v>
      </c>
      <c r="D1300" s="48" t="s">
        <v>450</v>
      </c>
      <c r="E1300" s="62">
        <v>41.613700000000001</v>
      </c>
      <c r="F1300" s="62">
        <v>12.468500000000001</v>
      </c>
      <c r="G1300" s="63">
        <v>-550</v>
      </c>
      <c r="H1300" s="63"/>
      <c r="R1300" s="39"/>
      <c r="S1300" s="39"/>
      <c r="T1300" s="13"/>
      <c r="U1300" s="13"/>
      <c r="V1300" s="13"/>
      <c r="Y1300" s="13"/>
      <c r="Z1300" s="13"/>
      <c r="AA1300" s="13"/>
      <c r="AB1300" s="13"/>
      <c r="AC1300" s="13"/>
      <c r="AD1300" s="13"/>
      <c r="AE1300" s="13"/>
      <c r="AF1300" s="13"/>
      <c r="AG1300" s="13"/>
      <c r="AH1300" s="13"/>
      <c r="AI1300" s="13"/>
      <c r="AJ1300" s="13"/>
      <c r="AL1300" s="13"/>
      <c r="AN1300" s="13"/>
      <c r="AO1300" s="13"/>
      <c r="AP1300" s="13"/>
      <c r="AQ1300" s="13"/>
    </row>
    <row r="1301" spans="1:43" ht="12" customHeight="1" x14ac:dyDescent="0.25">
      <c r="A1301" s="48">
        <v>954</v>
      </c>
      <c r="B1301" s="48" t="s">
        <v>9580</v>
      </c>
      <c r="C1301" s="48" t="s">
        <v>9581</v>
      </c>
      <c r="D1301" s="48" t="s">
        <v>450</v>
      </c>
      <c r="E1301" s="62">
        <v>41.240499999999997</v>
      </c>
      <c r="F1301" s="62">
        <v>13.1052</v>
      </c>
      <c r="G1301" s="63">
        <v>-550</v>
      </c>
      <c r="H1301" s="63"/>
      <c r="R1301" s="39"/>
      <c r="S1301" s="39"/>
      <c r="T1301" s="13"/>
      <c r="U1301" s="13"/>
      <c r="V1301" s="13"/>
      <c r="Y1301" s="13"/>
      <c r="Z1301" s="13"/>
      <c r="AA1301" s="13"/>
      <c r="AB1301" s="13"/>
      <c r="AC1301" s="13"/>
      <c r="AD1301" s="13"/>
      <c r="AE1301" s="13"/>
      <c r="AF1301" s="13"/>
      <c r="AG1301" s="13"/>
      <c r="AH1301" s="13"/>
      <c r="AI1301" s="13"/>
      <c r="AJ1301" s="13"/>
      <c r="AL1301" s="13"/>
      <c r="AN1301" s="13"/>
      <c r="AO1301" s="13"/>
      <c r="AP1301" s="13"/>
      <c r="AQ1301" s="13"/>
    </row>
    <row r="1302" spans="1:43" ht="12" customHeight="1" x14ac:dyDescent="0.25">
      <c r="A1302" s="48">
        <v>970</v>
      </c>
      <c r="B1302" s="48" t="s">
        <v>9582</v>
      </c>
      <c r="C1302" s="48" t="s">
        <v>9583</v>
      </c>
      <c r="D1302" s="48" t="s">
        <v>450</v>
      </c>
      <c r="E1302" s="62">
        <v>41.149439999999998</v>
      </c>
      <c r="F1302" s="62">
        <v>13.85</v>
      </c>
      <c r="G1302" s="63">
        <v>-550</v>
      </c>
      <c r="H1302" s="63"/>
      <c r="R1302" s="39"/>
      <c r="S1302" s="39"/>
      <c r="T1302" s="13"/>
      <c r="U1302" s="13"/>
      <c r="V1302" s="13"/>
      <c r="Y1302" s="13"/>
      <c r="Z1302" s="13"/>
      <c r="AA1302" s="13"/>
      <c r="AB1302" s="13"/>
      <c r="AC1302" s="13"/>
      <c r="AD1302" s="13"/>
      <c r="AE1302" s="13"/>
      <c r="AF1302" s="13"/>
      <c r="AG1302" s="13"/>
      <c r="AH1302" s="13"/>
      <c r="AI1302" s="13"/>
      <c r="AJ1302" s="13"/>
      <c r="AL1302" s="13"/>
      <c r="AN1302" s="13"/>
      <c r="AO1302" s="13"/>
      <c r="AP1302" s="13"/>
      <c r="AQ1302" s="13"/>
    </row>
    <row r="1303" spans="1:43" ht="12" customHeight="1" x14ac:dyDescent="0.25">
      <c r="A1303" s="48">
        <v>973</v>
      </c>
      <c r="B1303" s="48" t="s">
        <v>9584</v>
      </c>
      <c r="C1303" s="48" t="s">
        <v>9585</v>
      </c>
      <c r="D1303" s="48" t="s">
        <v>450</v>
      </c>
      <c r="E1303" s="62">
        <v>41.018599999999999</v>
      </c>
      <c r="F1303" s="62">
        <v>13.92</v>
      </c>
      <c r="G1303" s="63">
        <v>-550</v>
      </c>
      <c r="H1303" s="63"/>
      <c r="R1303" s="39"/>
      <c r="S1303" s="39"/>
      <c r="T1303" s="13"/>
      <c r="U1303" s="13"/>
      <c r="V1303" s="13"/>
      <c r="Y1303" s="13"/>
      <c r="Z1303" s="13"/>
      <c r="AA1303" s="13"/>
      <c r="AB1303" s="13"/>
      <c r="AC1303" s="13"/>
      <c r="AD1303" s="13"/>
      <c r="AE1303" s="13"/>
      <c r="AF1303" s="13"/>
      <c r="AG1303" s="13"/>
      <c r="AH1303" s="13"/>
      <c r="AI1303" s="13"/>
      <c r="AJ1303" s="13"/>
      <c r="AL1303" s="13"/>
      <c r="AN1303" s="13"/>
      <c r="AO1303" s="13"/>
      <c r="AP1303" s="13"/>
      <c r="AQ1303" s="13"/>
    </row>
    <row r="1304" spans="1:43" ht="12" customHeight="1" x14ac:dyDescent="0.25">
      <c r="A1304" s="48">
        <v>999.1</v>
      </c>
      <c r="B1304" s="48" t="s">
        <v>9586</v>
      </c>
      <c r="C1304" s="48" t="s">
        <v>9587</v>
      </c>
      <c r="D1304" s="48" t="s">
        <v>450</v>
      </c>
      <c r="E1304" s="62">
        <v>40.799799999999998</v>
      </c>
      <c r="F1304" s="62">
        <v>14.35</v>
      </c>
      <c r="G1304" s="63">
        <v>-550</v>
      </c>
      <c r="H1304" s="63"/>
      <c r="R1304" s="39"/>
      <c r="S1304" s="39"/>
      <c r="T1304" s="13"/>
      <c r="U1304" s="13"/>
      <c r="V1304" s="13"/>
      <c r="Y1304" s="13"/>
      <c r="Z1304" s="13"/>
      <c r="AA1304" s="13"/>
      <c r="AB1304" s="13"/>
      <c r="AC1304" s="13"/>
      <c r="AD1304" s="13"/>
      <c r="AE1304" s="13"/>
      <c r="AF1304" s="13"/>
      <c r="AG1304" s="13"/>
      <c r="AH1304" s="13"/>
      <c r="AI1304" s="13"/>
      <c r="AJ1304" s="13"/>
      <c r="AL1304" s="13"/>
      <c r="AN1304" s="13"/>
      <c r="AO1304" s="13"/>
      <c r="AP1304" s="13"/>
      <c r="AQ1304" s="13"/>
    </row>
    <row r="1305" spans="1:43" ht="12" customHeight="1" x14ac:dyDescent="0.25">
      <c r="A1305" s="48">
        <v>1005</v>
      </c>
      <c r="C1305" s="48" t="s">
        <v>9588</v>
      </c>
      <c r="D1305" s="48" t="s">
        <v>450</v>
      </c>
      <c r="E1305" s="62">
        <v>40.645817999999998</v>
      </c>
      <c r="F1305" s="62">
        <v>14.402715000000001</v>
      </c>
      <c r="G1305" s="63">
        <v>-550</v>
      </c>
      <c r="H1305" s="63"/>
      <c r="R1305" s="39"/>
      <c r="S1305" s="39"/>
      <c r="T1305" s="13"/>
      <c r="U1305" s="13"/>
      <c r="V1305" s="13"/>
      <c r="Y1305" s="13"/>
      <c r="Z1305" s="13"/>
      <c r="AA1305" s="13"/>
      <c r="AB1305" s="13"/>
      <c r="AC1305" s="13"/>
      <c r="AD1305" s="13"/>
      <c r="AE1305" s="13"/>
      <c r="AF1305" s="13"/>
      <c r="AG1305" s="13"/>
      <c r="AH1305" s="13"/>
      <c r="AI1305" s="13"/>
      <c r="AJ1305" s="13"/>
      <c r="AL1305" s="13"/>
      <c r="AN1305" s="13"/>
      <c r="AO1305" s="13"/>
      <c r="AP1305" s="13"/>
      <c r="AQ1305" s="13"/>
    </row>
    <row r="1306" spans="1:43" ht="12" customHeight="1" x14ac:dyDescent="0.25">
      <c r="A1306" s="48">
        <v>1009</v>
      </c>
      <c r="B1306" s="48" t="s">
        <v>4750</v>
      </c>
      <c r="C1306" s="48" t="s">
        <v>9589</v>
      </c>
      <c r="D1306" s="48" t="s">
        <v>450</v>
      </c>
      <c r="E1306" s="62">
        <v>40.557684999999999</v>
      </c>
      <c r="F1306" s="62">
        <v>14.236592999999999</v>
      </c>
      <c r="G1306" s="63">
        <v>-550</v>
      </c>
      <c r="H1306" s="63"/>
      <c r="R1306" s="39"/>
      <c r="S1306" s="39"/>
      <c r="T1306" s="13"/>
      <c r="U1306" s="13"/>
      <c r="V1306" s="13"/>
      <c r="Y1306" s="13"/>
      <c r="Z1306" s="13"/>
      <c r="AA1306" s="13"/>
      <c r="AB1306" s="13"/>
      <c r="AC1306" s="13"/>
      <c r="AD1306" s="13"/>
      <c r="AE1306" s="13"/>
      <c r="AF1306" s="13"/>
      <c r="AG1306" s="13"/>
      <c r="AH1306" s="13"/>
      <c r="AI1306" s="13"/>
      <c r="AJ1306" s="13"/>
      <c r="AL1306" s="13"/>
      <c r="AN1306" s="13"/>
      <c r="AO1306" s="13"/>
      <c r="AP1306" s="13"/>
      <c r="AQ1306" s="13"/>
    </row>
    <row r="1307" spans="1:43" ht="12" customHeight="1" x14ac:dyDescent="0.25">
      <c r="A1307" s="48">
        <v>1022</v>
      </c>
      <c r="C1307" s="48" t="s">
        <v>9590</v>
      </c>
      <c r="D1307" s="48" t="s">
        <v>450</v>
      </c>
      <c r="E1307" s="62">
        <v>40.358317999999997</v>
      </c>
      <c r="F1307" s="62">
        <v>14.990506</v>
      </c>
      <c r="G1307" s="63">
        <v>-550</v>
      </c>
      <c r="H1307" s="63"/>
      <c r="R1307" s="39"/>
      <c r="S1307" s="39"/>
      <c r="T1307" s="13"/>
      <c r="U1307" s="13"/>
      <c r="V1307" s="13"/>
      <c r="Y1307" s="13"/>
      <c r="Z1307" s="13"/>
      <c r="AA1307" s="13"/>
      <c r="AB1307" s="13"/>
      <c r="AC1307" s="13"/>
      <c r="AD1307" s="13"/>
      <c r="AE1307" s="13"/>
      <c r="AF1307" s="13"/>
      <c r="AG1307" s="13"/>
      <c r="AH1307" s="13"/>
      <c r="AI1307" s="13"/>
      <c r="AJ1307" s="13"/>
      <c r="AL1307" s="13"/>
      <c r="AN1307" s="13"/>
      <c r="AO1307" s="13"/>
      <c r="AP1307" s="13"/>
      <c r="AQ1307" s="13"/>
    </row>
    <row r="1308" spans="1:43" ht="12" customHeight="1" x14ac:dyDescent="0.25">
      <c r="A1308" s="48">
        <v>1036</v>
      </c>
      <c r="C1308" s="48" t="s">
        <v>9591</v>
      </c>
      <c r="D1308" s="48" t="s">
        <v>450</v>
      </c>
      <c r="E1308" s="62">
        <v>39.491703999999999</v>
      </c>
      <c r="F1308" s="62">
        <v>15.945789</v>
      </c>
      <c r="G1308" s="63">
        <v>-550</v>
      </c>
      <c r="H1308" s="63"/>
      <c r="R1308" s="39"/>
      <c r="S1308" s="39"/>
      <c r="T1308" s="13"/>
      <c r="U1308" s="13"/>
      <c r="V1308" s="13"/>
      <c r="Y1308" s="13"/>
      <c r="Z1308" s="13"/>
      <c r="AA1308" s="13"/>
      <c r="AB1308" s="13"/>
      <c r="AC1308" s="13"/>
      <c r="AD1308" s="13"/>
      <c r="AE1308" s="13"/>
      <c r="AF1308" s="13"/>
      <c r="AG1308" s="13"/>
      <c r="AH1308" s="13"/>
      <c r="AI1308" s="13"/>
      <c r="AJ1308" s="13"/>
      <c r="AL1308" s="13"/>
      <c r="AN1308" s="13"/>
      <c r="AO1308" s="13"/>
      <c r="AP1308" s="13"/>
      <c r="AQ1308" s="13"/>
    </row>
    <row r="1309" spans="1:43" ht="12" customHeight="1" x14ac:dyDescent="0.25">
      <c r="A1309" s="48">
        <v>1037</v>
      </c>
      <c r="B1309" s="48" t="s">
        <v>9592</v>
      </c>
      <c r="C1309" s="48" t="s">
        <v>9593</v>
      </c>
      <c r="D1309" s="48" t="s">
        <v>450</v>
      </c>
      <c r="E1309" s="62">
        <v>39.301273000000002</v>
      </c>
      <c r="F1309" s="62">
        <v>16.042301999999999</v>
      </c>
      <c r="G1309" s="63">
        <v>-550</v>
      </c>
      <c r="H1309" s="63"/>
      <c r="S1309" s="39"/>
      <c r="T1309" s="13"/>
      <c r="U1309" s="13"/>
      <c r="V1309" s="13"/>
      <c r="Y1309" s="13"/>
      <c r="Z1309" s="13"/>
      <c r="AA1309" s="13"/>
      <c r="AB1309" s="13"/>
      <c r="AC1309" s="13"/>
      <c r="AD1309" s="13"/>
      <c r="AE1309" s="13"/>
      <c r="AF1309" s="13"/>
      <c r="AG1309" s="13"/>
      <c r="AH1309" s="13"/>
      <c r="AI1309" s="13"/>
      <c r="AJ1309" s="13"/>
      <c r="AL1309" s="13"/>
      <c r="AN1309" s="13"/>
      <c r="AO1309" s="13"/>
      <c r="AP1309" s="13"/>
      <c r="AQ1309" s="13"/>
    </row>
    <row r="1310" spans="1:43" ht="12" customHeight="1" x14ac:dyDescent="0.25">
      <c r="A1310" s="48">
        <v>1041</v>
      </c>
      <c r="B1310" s="48" t="s">
        <v>9594</v>
      </c>
      <c r="C1310" s="48" t="s">
        <v>9595</v>
      </c>
      <c r="D1310" s="48" t="s">
        <v>450</v>
      </c>
      <c r="E1310" s="62">
        <v>38.944800000000001</v>
      </c>
      <c r="F1310" s="62">
        <v>16.238900000000001</v>
      </c>
      <c r="G1310" s="63">
        <v>-550</v>
      </c>
      <c r="H1310" s="63"/>
      <c r="R1310" s="39"/>
      <c r="S1310" s="38"/>
      <c r="T1310" s="13"/>
      <c r="U1310" s="13"/>
      <c r="V1310" s="13"/>
      <c r="Y1310" s="13"/>
      <c r="Z1310" s="13"/>
      <c r="AA1310" s="13"/>
      <c r="AB1310" s="13"/>
      <c r="AC1310" s="13"/>
      <c r="AD1310" s="13"/>
      <c r="AE1310" s="13"/>
      <c r="AF1310" s="13"/>
      <c r="AG1310" s="13"/>
      <c r="AH1310" s="13"/>
      <c r="AI1310" s="13"/>
      <c r="AJ1310" s="13"/>
      <c r="AL1310" s="13"/>
      <c r="AN1310" s="13"/>
      <c r="AO1310" s="13"/>
      <c r="AP1310" s="13"/>
      <c r="AQ1310" s="13"/>
    </row>
    <row r="1311" spans="1:43" ht="12" customHeight="1" x14ac:dyDescent="0.25">
      <c r="A1311" s="48">
        <v>1059</v>
      </c>
      <c r="B1311" s="48" t="s">
        <v>9596</v>
      </c>
      <c r="C1311" s="48" t="s">
        <v>9597</v>
      </c>
      <c r="D1311" s="48" t="s">
        <v>450</v>
      </c>
      <c r="E1311" s="62">
        <v>38.232199999999999</v>
      </c>
      <c r="F1311" s="62">
        <v>15.635400000000001</v>
      </c>
      <c r="G1311" s="63">
        <v>-550</v>
      </c>
      <c r="H1311" s="63"/>
      <c r="R1311" s="39"/>
      <c r="S1311" s="39"/>
      <c r="T1311" s="13"/>
      <c r="U1311" s="13"/>
      <c r="V1311" s="13"/>
      <c r="Y1311" s="13"/>
      <c r="Z1311" s="13"/>
      <c r="AA1311" s="13"/>
      <c r="AB1311" s="13"/>
      <c r="AC1311" s="13"/>
      <c r="AD1311" s="13"/>
      <c r="AE1311" s="13"/>
      <c r="AF1311" s="13"/>
      <c r="AG1311" s="13"/>
      <c r="AH1311" s="13"/>
      <c r="AI1311" s="13"/>
      <c r="AJ1311" s="13"/>
      <c r="AL1311" s="13"/>
      <c r="AN1311" s="13"/>
      <c r="AO1311" s="13"/>
      <c r="AP1311" s="13"/>
      <c r="AQ1311" s="13"/>
    </row>
    <row r="1312" spans="1:43" ht="12" customHeight="1" x14ac:dyDescent="0.25">
      <c r="A1312" s="48">
        <v>1068</v>
      </c>
      <c r="B1312" s="48" t="s">
        <v>9598</v>
      </c>
      <c r="C1312" s="48" t="s">
        <v>9599</v>
      </c>
      <c r="D1312" s="48" t="s">
        <v>450</v>
      </c>
      <c r="E1312" s="62">
        <v>38.141494999999999</v>
      </c>
      <c r="F1312" s="62">
        <v>16.177826</v>
      </c>
      <c r="G1312" s="63">
        <v>-550</v>
      </c>
      <c r="H1312" s="63"/>
      <c r="R1312" s="39"/>
      <c r="S1312" s="39"/>
      <c r="T1312" s="13"/>
      <c r="U1312" s="13"/>
      <c r="V1312" s="13"/>
      <c r="Y1312" s="13"/>
      <c r="Z1312" s="13"/>
      <c r="AA1312" s="13"/>
      <c r="AB1312" s="13"/>
      <c r="AC1312" s="13"/>
      <c r="AD1312" s="13"/>
      <c r="AE1312" s="13"/>
      <c r="AF1312" s="13"/>
      <c r="AG1312" s="13"/>
      <c r="AH1312" s="13"/>
      <c r="AI1312" s="13"/>
      <c r="AJ1312" s="13"/>
      <c r="AL1312" s="13"/>
      <c r="AN1312" s="13"/>
      <c r="AO1312" s="13"/>
      <c r="AP1312" s="13"/>
      <c r="AQ1312" s="13"/>
    </row>
    <row r="1313" spans="1:43" ht="12" customHeight="1" x14ac:dyDescent="0.25">
      <c r="A1313" s="48">
        <v>1075</v>
      </c>
      <c r="B1313" s="48" t="s">
        <v>9600</v>
      </c>
      <c r="C1313" s="48" t="s">
        <v>9601</v>
      </c>
      <c r="D1313" s="48" t="s">
        <v>450</v>
      </c>
      <c r="E1313" s="62">
        <v>38.807600000000001</v>
      </c>
      <c r="F1313" s="62">
        <v>16.595199999999998</v>
      </c>
      <c r="G1313" s="63">
        <v>-550</v>
      </c>
      <c r="H1313" s="63"/>
      <c r="R1313" s="39"/>
      <c r="S1313" s="39"/>
      <c r="T1313" s="13"/>
      <c r="U1313" s="13"/>
      <c r="V1313" s="13"/>
      <c r="Y1313" s="13"/>
      <c r="Z1313" s="13"/>
      <c r="AA1313" s="13"/>
      <c r="AB1313" s="13"/>
      <c r="AC1313" s="13"/>
      <c r="AD1313" s="13"/>
      <c r="AE1313" s="13"/>
      <c r="AF1313" s="13"/>
      <c r="AG1313" s="13"/>
      <c r="AH1313" s="13"/>
      <c r="AI1313" s="13"/>
      <c r="AJ1313" s="13"/>
      <c r="AL1313" s="13"/>
      <c r="AN1313" s="13"/>
      <c r="AO1313" s="13"/>
      <c r="AP1313" s="13"/>
      <c r="AQ1313" s="13"/>
    </row>
    <row r="1314" spans="1:43" ht="12" customHeight="1" x14ac:dyDescent="0.25">
      <c r="A1314" s="48">
        <v>1093</v>
      </c>
      <c r="C1314" s="48" t="s">
        <v>9602</v>
      </c>
      <c r="D1314" s="48" t="s">
        <v>450</v>
      </c>
      <c r="E1314" s="62">
        <v>40.047260000000001</v>
      </c>
      <c r="F1314" s="62">
        <v>16.602640000000001</v>
      </c>
      <c r="G1314" s="63">
        <v>-550</v>
      </c>
      <c r="H1314" s="63"/>
      <c r="R1314" s="39"/>
      <c r="S1314" s="39"/>
      <c r="T1314" s="13"/>
      <c r="U1314" s="13"/>
      <c r="V1314" s="13"/>
      <c r="Y1314" s="13"/>
      <c r="Z1314" s="13"/>
      <c r="AA1314" s="13"/>
      <c r="AB1314" s="13"/>
      <c r="AC1314" s="13"/>
      <c r="AD1314" s="13"/>
      <c r="AE1314" s="13"/>
      <c r="AF1314" s="13"/>
      <c r="AG1314" s="13"/>
      <c r="AH1314" s="13"/>
      <c r="AI1314" s="13"/>
      <c r="AJ1314" s="13"/>
      <c r="AL1314" s="13"/>
      <c r="AN1314" s="13"/>
      <c r="AO1314" s="13"/>
      <c r="AP1314" s="13"/>
      <c r="AQ1314" s="13"/>
    </row>
    <row r="1315" spans="1:43" ht="12" customHeight="1" x14ac:dyDescent="0.25">
      <c r="A1315" s="48">
        <v>1098</v>
      </c>
      <c r="B1315" s="48" t="s">
        <v>4375</v>
      </c>
      <c r="C1315" s="48" t="s">
        <v>695</v>
      </c>
      <c r="D1315" s="48" t="s">
        <v>450</v>
      </c>
      <c r="E1315" s="62">
        <v>40.22</v>
      </c>
      <c r="F1315" s="62">
        <v>16.670000000000002</v>
      </c>
      <c r="G1315" s="63">
        <v>-550</v>
      </c>
      <c r="H1315" s="63"/>
      <c r="R1315" s="39"/>
      <c r="S1315" s="39"/>
      <c r="T1315" s="13"/>
      <c r="U1315" s="13"/>
      <c r="V1315" s="13"/>
      <c r="Y1315" s="13"/>
      <c r="Z1315" s="13"/>
      <c r="AA1315" s="13"/>
      <c r="AB1315" s="13"/>
      <c r="AC1315" s="13"/>
      <c r="AD1315" s="13"/>
      <c r="AE1315" s="13"/>
      <c r="AF1315" s="13"/>
      <c r="AG1315" s="13"/>
      <c r="AH1315" s="13"/>
      <c r="AI1315" s="13"/>
      <c r="AJ1315" s="13"/>
      <c r="AL1315" s="13"/>
      <c r="AN1315" s="13"/>
      <c r="AO1315" s="13"/>
      <c r="AP1315" s="13"/>
      <c r="AQ1315" s="13"/>
    </row>
    <row r="1316" spans="1:43" ht="12" customHeight="1" x14ac:dyDescent="0.25">
      <c r="A1316" s="48">
        <v>1116</v>
      </c>
      <c r="B1316" s="48" t="s">
        <v>715</v>
      </c>
      <c r="C1316" s="48" t="s">
        <v>716</v>
      </c>
      <c r="D1316" s="48" t="s">
        <v>712</v>
      </c>
      <c r="E1316" s="62">
        <v>37.847999999999999</v>
      </c>
      <c r="F1316" s="62">
        <v>15.302</v>
      </c>
      <c r="G1316" s="63">
        <v>-550</v>
      </c>
      <c r="H1316" s="63"/>
      <c r="R1316" s="39"/>
      <c r="S1316" s="39"/>
      <c r="T1316" s="13"/>
      <c r="U1316" s="13"/>
      <c r="V1316" s="13"/>
      <c r="Y1316" s="13"/>
      <c r="Z1316" s="13"/>
      <c r="AA1316" s="13"/>
      <c r="AB1316" s="13"/>
      <c r="AC1316" s="13"/>
      <c r="AD1316" s="13"/>
      <c r="AE1316" s="13"/>
      <c r="AF1316" s="13"/>
      <c r="AG1316" s="13"/>
      <c r="AH1316" s="13"/>
      <c r="AI1316" s="13"/>
      <c r="AJ1316" s="13"/>
      <c r="AL1316" s="13"/>
      <c r="AN1316" s="13"/>
      <c r="AO1316" s="13"/>
      <c r="AP1316" s="13"/>
      <c r="AQ1316" s="13"/>
    </row>
    <row r="1317" spans="1:43" ht="12" customHeight="1" x14ac:dyDescent="0.25">
      <c r="A1317" s="48">
        <v>1150</v>
      </c>
      <c r="C1317" s="48" t="s">
        <v>9603</v>
      </c>
      <c r="D1317" s="48" t="s">
        <v>712</v>
      </c>
      <c r="E1317" s="62">
        <v>37.031999999999996</v>
      </c>
      <c r="F1317" s="62">
        <v>14.3</v>
      </c>
      <c r="G1317" s="63">
        <v>-550</v>
      </c>
      <c r="H1317" s="63"/>
      <c r="R1317" s="39"/>
      <c r="S1317" s="39"/>
      <c r="T1317" s="13"/>
      <c r="U1317" s="13"/>
      <c r="V1317" s="13"/>
      <c r="Y1317" s="13"/>
      <c r="Z1317" s="13"/>
      <c r="AA1317" s="13"/>
      <c r="AB1317" s="13"/>
      <c r="AC1317" s="13"/>
      <c r="AD1317" s="13"/>
      <c r="AE1317" s="13"/>
      <c r="AF1317" s="13"/>
      <c r="AG1317" s="13"/>
      <c r="AH1317" s="13"/>
      <c r="AI1317" s="13"/>
      <c r="AJ1317" s="13"/>
      <c r="AL1317" s="13"/>
      <c r="AN1317" s="13"/>
      <c r="AO1317" s="13"/>
      <c r="AP1317" s="13"/>
      <c r="AQ1317" s="13"/>
    </row>
    <row r="1318" spans="1:43" ht="12" customHeight="1" x14ac:dyDescent="0.25">
      <c r="A1318" s="48">
        <v>1161</v>
      </c>
      <c r="C1318" s="48" t="s">
        <v>9604</v>
      </c>
      <c r="D1318" s="48" t="s">
        <v>712</v>
      </c>
      <c r="E1318" s="62">
        <v>37.179569999999998</v>
      </c>
      <c r="F1318" s="62">
        <v>13.695341000000001</v>
      </c>
      <c r="G1318" s="63">
        <v>-550</v>
      </c>
      <c r="H1318" s="63"/>
      <c r="R1318" s="39"/>
      <c r="S1318" s="39"/>
      <c r="T1318" s="13"/>
      <c r="U1318" s="13"/>
      <c r="V1318" s="13"/>
      <c r="Y1318" s="13"/>
      <c r="Z1318" s="13"/>
      <c r="AA1318" s="13"/>
      <c r="AB1318" s="13"/>
      <c r="AC1318" s="13"/>
      <c r="AD1318" s="13"/>
      <c r="AE1318" s="13"/>
      <c r="AF1318" s="13"/>
      <c r="AG1318" s="13"/>
      <c r="AH1318" s="13"/>
      <c r="AI1318" s="13"/>
      <c r="AJ1318" s="13"/>
      <c r="AL1318" s="13"/>
      <c r="AN1318" s="13"/>
      <c r="AO1318" s="13"/>
      <c r="AP1318" s="13"/>
      <c r="AQ1318" s="13"/>
    </row>
    <row r="1319" spans="1:43" ht="12" customHeight="1" x14ac:dyDescent="0.25">
      <c r="A1319" s="48">
        <v>1171</v>
      </c>
      <c r="B1319" s="48" t="s">
        <v>9605</v>
      </c>
      <c r="C1319" s="48" t="s">
        <v>9606</v>
      </c>
      <c r="D1319" s="48" t="s">
        <v>712</v>
      </c>
      <c r="E1319" s="62">
        <v>37.644210999999999</v>
      </c>
      <c r="F1319" s="62">
        <v>12.587605</v>
      </c>
      <c r="G1319" s="63">
        <v>-550</v>
      </c>
      <c r="H1319" s="63"/>
      <c r="R1319" s="39"/>
      <c r="S1319" s="39"/>
      <c r="T1319" s="13"/>
      <c r="U1319" s="13"/>
      <c r="V1319" s="13"/>
      <c r="Y1319" s="13"/>
      <c r="Z1319" s="13"/>
      <c r="AA1319" s="13"/>
      <c r="AB1319" s="13"/>
      <c r="AC1319" s="13"/>
      <c r="AD1319" s="13"/>
      <c r="AE1319" s="13"/>
      <c r="AF1319" s="13"/>
      <c r="AG1319" s="13"/>
      <c r="AH1319" s="13"/>
      <c r="AI1319" s="13"/>
      <c r="AJ1319" s="13"/>
      <c r="AL1319" s="13"/>
      <c r="AN1319" s="13"/>
      <c r="AO1319" s="13"/>
      <c r="AP1319" s="13"/>
      <c r="AQ1319" s="13"/>
    </row>
    <row r="1320" spans="1:43" ht="12" customHeight="1" x14ac:dyDescent="0.25">
      <c r="A1320" s="48">
        <v>1182</v>
      </c>
      <c r="B1320" s="48" t="s">
        <v>9607</v>
      </c>
      <c r="C1320" s="48" t="s">
        <v>9608</v>
      </c>
      <c r="D1320" s="48" t="s">
        <v>712</v>
      </c>
      <c r="E1320" s="62">
        <v>38.070435000000003</v>
      </c>
      <c r="F1320" s="62">
        <v>12.58963</v>
      </c>
      <c r="G1320" s="63">
        <v>-550</v>
      </c>
      <c r="H1320" s="63"/>
      <c r="Q1320" s="38"/>
      <c r="R1320" s="39"/>
      <c r="S1320" s="39"/>
      <c r="T1320" s="13"/>
      <c r="U1320" s="13"/>
      <c r="V1320" s="13"/>
      <c r="Y1320" s="13"/>
      <c r="Z1320" s="13"/>
      <c r="AA1320" s="13"/>
      <c r="AB1320" s="13"/>
      <c r="AC1320" s="13"/>
      <c r="AD1320" s="13"/>
      <c r="AE1320" s="13"/>
      <c r="AF1320" s="13"/>
      <c r="AG1320" s="13"/>
      <c r="AH1320" s="13"/>
      <c r="AI1320" s="13"/>
      <c r="AJ1320" s="13"/>
      <c r="AL1320" s="13"/>
      <c r="AN1320" s="13"/>
      <c r="AO1320" s="13"/>
      <c r="AP1320" s="13"/>
      <c r="AQ1320" s="13"/>
    </row>
    <row r="1321" spans="1:43" ht="12" customHeight="1" x14ac:dyDescent="0.25">
      <c r="A1321" s="48">
        <v>1191</v>
      </c>
      <c r="B1321" s="48" t="s">
        <v>9609</v>
      </c>
      <c r="C1321" s="48" t="s">
        <v>9610</v>
      </c>
      <c r="D1321" s="48" t="s">
        <v>712</v>
      </c>
      <c r="E1321" s="62">
        <v>37.993991000000001</v>
      </c>
      <c r="F1321" s="62">
        <v>13.690394</v>
      </c>
      <c r="G1321" s="63">
        <v>-550</v>
      </c>
      <c r="H1321" s="63"/>
      <c r="R1321" s="39"/>
      <c r="S1321" s="39"/>
      <c r="T1321" s="13"/>
      <c r="U1321" s="13"/>
      <c r="V1321" s="13"/>
      <c r="Y1321" s="13"/>
      <c r="Z1321" s="13"/>
      <c r="AA1321" s="13"/>
      <c r="AB1321" s="13"/>
      <c r="AC1321" s="13"/>
      <c r="AD1321" s="13"/>
      <c r="AE1321" s="13"/>
      <c r="AF1321" s="13"/>
      <c r="AG1321" s="13"/>
      <c r="AH1321" s="13"/>
      <c r="AI1321" s="13"/>
      <c r="AJ1321" s="13"/>
      <c r="AL1321" s="13"/>
      <c r="AN1321" s="13"/>
      <c r="AO1321" s="13"/>
      <c r="AP1321" s="13"/>
      <c r="AQ1321" s="13"/>
    </row>
    <row r="1322" spans="1:43" ht="12" customHeight="1" x14ac:dyDescent="0.25">
      <c r="A1322" s="48">
        <v>1195</v>
      </c>
      <c r="B1322" s="48" t="s">
        <v>803</v>
      </c>
      <c r="C1322" s="48" t="s">
        <v>804</v>
      </c>
      <c r="D1322" s="48" t="s">
        <v>712</v>
      </c>
      <c r="E1322" s="62">
        <v>38.043883000000001</v>
      </c>
      <c r="F1322" s="62">
        <v>14.024107000000001</v>
      </c>
      <c r="G1322" s="63">
        <v>-550</v>
      </c>
      <c r="H1322" s="63"/>
      <c r="R1322" s="39"/>
      <c r="S1322" s="39"/>
      <c r="T1322" s="13"/>
      <c r="U1322" s="13"/>
      <c r="V1322" s="13"/>
      <c r="Y1322" s="13"/>
      <c r="Z1322" s="13"/>
      <c r="AA1322" s="13"/>
      <c r="AB1322" s="13"/>
      <c r="AC1322" s="13"/>
      <c r="AD1322" s="13"/>
      <c r="AE1322" s="13"/>
      <c r="AF1322" s="13"/>
      <c r="AG1322" s="13"/>
      <c r="AH1322" s="13"/>
      <c r="AI1322" s="13"/>
      <c r="AJ1322" s="13"/>
      <c r="AL1322" s="13"/>
      <c r="AN1322" s="13"/>
      <c r="AO1322" s="13"/>
      <c r="AP1322" s="13"/>
      <c r="AQ1322" s="13"/>
    </row>
    <row r="1323" spans="1:43" ht="12" customHeight="1" x14ac:dyDescent="0.25">
      <c r="A1323" s="48">
        <v>1197</v>
      </c>
      <c r="B1323" s="48" t="s">
        <v>9611</v>
      </c>
      <c r="C1323" s="48" t="s">
        <v>9612</v>
      </c>
      <c r="D1323" s="48" t="s">
        <v>712</v>
      </c>
      <c r="E1323" s="62">
        <v>38.036496</v>
      </c>
      <c r="F1323" s="62">
        <v>14.448292</v>
      </c>
      <c r="G1323" s="63">
        <v>-550</v>
      </c>
      <c r="H1323" s="63"/>
      <c r="R1323" s="39"/>
      <c r="S1323" s="39"/>
      <c r="T1323" s="13"/>
      <c r="U1323" s="13"/>
      <c r="V1323" s="13"/>
      <c r="Y1323" s="13"/>
      <c r="Z1323" s="13"/>
      <c r="AA1323" s="13"/>
      <c r="AB1323" s="13"/>
      <c r="AC1323" s="13"/>
      <c r="AD1323" s="13"/>
      <c r="AE1323" s="13"/>
      <c r="AF1323" s="13"/>
      <c r="AG1323" s="13"/>
      <c r="AH1323" s="13"/>
      <c r="AI1323" s="13"/>
      <c r="AJ1323" s="13"/>
      <c r="AL1323" s="13"/>
      <c r="AN1323" s="13"/>
      <c r="AO1323" s="13"/>
      <c r="AP1323" s="13"/>
      <c r="AQ1323" s="13"/>
    </row>
    <row r="1324" spans="1:43" ht="12" customHeight="1" x14ac:dyDescent="0.25">
      <c r="A1324" s="48">
        <v>1199</v>
      </c>
      <c r="B1324" s="48" t="s">
        <v>9613</v>
      </c>
      <c r="C1324" s="48" t="s">
        <v>9614</v>
      </c>
      <c r="D1324" s="48" t="s">
        <v>712</v>
      </c>
      <c r="E1324" s="62">
        <v>38.164000000000001</v>
      </c>
      <c r="F1324" s="62">
        <v>14.752000000000001</v>
      </c>
      <c r="G1324" s="63">
        <v>-550</v>
      </c>
      <c r="H1324" s="63"/>
      <c r="Q1324" s="38"/>
      <c r="S1324" s="39"/>
      <c r="T1324" s="13"/>
      <c r="U1324" s="13"/>
      <c r="V1324" s="13"/>
      <c r="Y1324" s="13"/>
      <c r="Z1324" s="13"/>
      <c r="AA1324" s="13"/>
      <c r="AB1324" s="13"/>
      <c r="AC1324" s="13"/>
      <c r="AD1324" s="13"/>
      <c r="AE1324" s="13"/>
      <c r="AF1324" s="13"/>
      <c r="AG1324" s="13"/>
      <c r="AH1324" s="13"/>
      <c r="AI1324" s="13"/>
      <c r="AJ1324" s="13"/>
      <c r="AL1324" s="13"/>
      <c r="AN1324" s="13"/>
      <c r="AO1324" s="13"/>
      <c r="AP1324" s="13"/>
      <c r="AQ1324" s="13"/>
    </row>
    <row r="1325" spans="1:43" ht="12" customHeight="1" x14ac:dyDescent="0.25">
      <c r="A1325" s="48">
        <v>1206</v>
      </c>
      <c r="B1325" s="48" t="s">
        <v>9615</v>
      </c>
      <c r="C1325" s="48" t="s">
        <v>819</v>
      </c>
      <c r="D1325" s="48" t="s">
        <v>712</v>
      </c>
      <c r="E1325" s="62">
        <v>38.416361000000002</v>
      </c>
      <c r="F1325" s="62">
        <v>14.966445999999999</v>
      </c>
      <c r="G1325" s="63">
        <v>-550</v>
      </c>
      <c r="H1325" s="63"/>
      <c r="R1325" s="39"/>
      <c r="S1325" s="39"/>
      <c r="T1325" s="13"/>
      <c r="U1325" s="13"/>
      <c r="V1325" s="13"/>
      <c r="Y1325" s="13"/>
      <c r="Z1325" s="13"/>
      <c r="AA1325" s="13"/>
      <c r="AB1325" s="13"/>
      <c r="AC1325" s="13"/>
      <c r="AD1325" s="13"/>
      <c r="AE1325" s="13"/>
      <c r="AF1325" s="13"/>
      <c r="AG1325" s="13"/>
      <c r="AH1325" s="13"/>
      <c r="AI1325" s="13"/>
      <c r="AJ1325" s="13"/>
      <c r="AL1325" s="13"/>
      <c r="AN1325" s="13"/>
      <c r="AO1325" s="13"/>
      <c r="AP1325" s="13"/>
      <c r="AQ1325" s="13"/>
    </row>
    <row r="1326" spans="1:43" ht="12" customHeight="1" x14ac:dyDescent="0.25">
      <c r="A1326" s="48">
        <v>1210</v>
      </c>
      <c r="B1326" s="48" t="s">
        <v>830</v>
      </c>
      <c r="C1326" s="48" t="s">
        <v>831</v>
      </c>
      <c r="D1326" s="48" t="s">
        <v>712</v>
      </c>
      <c r="E1326" s="62">
        <v>38.143300000000004</v>
      </c>
      <c r="F1326" s="62">
        <v>15.044</v>
      </c>
      <c r="G1326" s="63">
        <v>-550</v>
      </c>
      <c r="H1326" s="63"/>
      <c r="R1326" s="39"/>
      <c r="S1326" s="39"/>
      <c r="T1326" s="13"/>
      <c r="U1326" s="13"/>
      <c r="V1326" s="13"/>
      <c r="Y1326" s="13"/>
      <c r="Z1326" s="13"/>
      <c r="AA1326" s="13"/>
      <c r="AB1326" s="13"/>
      <c r="AC1326" s="13"/>
      <c r="AD1326" s="13"/>
      <c r="AE1326" s="13"/>
      <c r="AF1326" s="13"/>
      <c r="AG1326" s="13"/>
      <c r="AH1326" s="13"/>
      <c r="AI1326" s="13"/>
      <c r="AJ1326" s="13"/>
      <c r="AL1326" s="13"/>
      <c r="AN1326" s="13"/>
      <c r="AO1326" s="13"/>
      <c r="AP1326" s="13"/>
      <c r="AQ1326" s="13"/>
    </row>
    <row r="1327" spans="1:43" ht="12" customHeight="1" x14ac:dyDescent="0.25">
      <c r="A1327" s="48">
        <v>1242</v>
      </c>
      <c r="B1327" s="48" t="s">
        <v>851</v>
      </c>
      <c r="C1327" s="48" t="s">
        <v>852</v>
      </c>
      <c r="D1327" s="48" t="s">
        <v>854</v>
      </c>
      <c r="E1327" s="62">
        <v>40.011636000000003</v>
      </c>
      <c r="F1327" s="62">
        <v>18.435410999999998</v>
      </c>
      <c r="G1327" s="63">
        <v>-550</v>
      </c>
      <c r="H1327" s="63"/>
      <c r="R1327" s="39"/>
      <c r="S1327" s="39"/>
      <c r="T1327" s="13"/>
      <c r="U1327" s="13"/>
      <c r="V1327" s="13"/>
      <c r="Y1327" s="13"/>
      <c r="Z1327" s="13"/>
      <c r="AA1327" s="13"/>
      <c r="AB1327" s="13"/>
      <c r="AC1327" s="13"/>
      <c r="AD1327" s="13"/>
      <c r="AE1327" s="13"/>
      <c r="AF1327" s="13"/>
      <c r="AG1327" s="13"/>
      <c r="AH1327" s="13"/>
      <c r="AI1327" s="13"/>
      <c r="AJ1327" s="13"/>
      <c r="AL1327" s="13"/>
      <c r="AN1327" s="13"/>
      <c r="AO1327" s="13"/>
      <c r="AP1327" s="13"/>
      <c r="AQ1327" s="13"/>
    </row>
    <row r="1328" spans="1:43" ht="12" customHeight="1" x14ac:dyDescent="0.25">
      <c r="A1328" s="48">
        <v>1274</v>
      </c>
      <c r="B1328" s="48" t="s">
        <v>874</v>
      </c>
      <c r="C1328" s="48" t="s">
        <v>5093</v>
      </c>
      <c r="D1328" s="48" t="s">
        <v>854</v>
      </c>
      <c r="E1328" s="62">
        <v>41.884999999999998</v>
      </c>
      <c r="F1328" s="62">
        <v>16.183</v>
      </c>
      <c r="G1328" s="63">
        <v>-550</v>
      </c>
      <c r="H1328" s="63"/>
      <c r="R1328" s="39"/>
      <c r="S1328" s="39"/>
      <c r="T1328" s="13"/>
      <c r="U1328" s="13"/>
      <c r="V1328" s="13"/>
      <c r="Y1328" s="13"/>
      <c r="Z1328" s="13"/>
      <c r="AA1328" s="13"/>
      <c r="AB1328" s="13"/>
      <c r="AC1328" s="13"/>
      <c r="AD1328" s="13"/>
      <c r="AE1328" s="13"/>
      <c r="AF1328" s="13"/>
      <c r="AG1328" s="13"/>
      <c r="AH1328" s="13"/>
      <c r="AI1328" s="13"/>
      <c r="AJ1328" s="13"/>
      <c r="AL1328" s="13"/>
      <c r="AN1328" s="13"/>
      <c r="AO1328" s="13"/>
      <c r="AP1328" s="13"/>
      <c r="AQ1328" s="13"/>
    </row>
    <row r="1329" spans="1:43" ht="12" customHeight="1" x14ac:dyDescent="0.25">
      <c r="A1329" s="48">
        <v>1288</v>
      </c>
      <c r="B1329" s="48" t="s">
        <v>9616</v>
      </c>
      <c r="C1329" s="48" t="s">
        <v>9617</v>
      </c>
      <c r="D1329" s="48" t="s">
        <v>854</v>
      </c>
      <c r="E1329" s="62">
        <v>42.1188</v>
      </c>
      <c r="F1329" s="62">
        <v>14.720499999999999</v>
      </c>
      <c r="G1329" s="63">
        <v>-550</v>
      </c>
      <c r="H1329" s="63"/>
      <c r="S1329" s="39"/>
      <c r="T1329" s="13"/>
      <c r="U1329" s="13"/>
      <c r="V1329" s="13"/>
      <c r="Y1329" s="13"/>
      <c r="Z1329" s="13"/>
      <c r="AA1329" s="13"/>
      <c r="AB1329" s="13"/>
      <c r="AC1329" s="13"/>
      <c r="AD1329" s="13"/>
      <c r="AE1329" s="13"/>
      <c r="AF1329" s="13"/>
      <c r="AG1329" s="13"/>
      <c r="AH1329" s="13"/>
      <c r="AI1329" s="13"/>
      <c r="AJ1329" s="13"/>
      <c r="AL1329" s="13"/>
      <c r="AN1329" s="13"/>
      <c r="AO1329" s="13"/>
      <c r="AP1329" s="13"/>
      <c r="AQ1329" s="13"/>
    </row>
    <row r="1330" spans="1:43" ht="12" customHeight="1" x14ac:dyDescent="0.25">
      <c r="A1330" s="48">
        <v>1291</v>
      </c>
      <c r="B1330" s="48" t="s">
        <v>9618</v>
      </c>
      <c r="C1330" s="48" t="s">
        <v>9619</v>
      </c>
      <c r="D1330" s="48" t="s">
        <v>854</v>
      </c>
      <c r="E1330" s="62">
        <v>42.310299999999998</v>
      </c>
      <c r="F1330" s="62">
        <v>14.4434</v>
      </c>
      <c r="G1330" s="63">
        <v>-550</v>
      </c>
      <c r="H1330" s="63"/>
      <c r="S1330" s="39"/>
      <c r="T1330" s="13"/>
      <c r="U1330" s="13"/>
      <c r="V1330" s="13"/>
      <c r="Y1330" s="13"/>
      <c r="Z1330" s="13"/>
      <c r="AA1330" s="13"/>
      <c r="AB1330" s="13"/>
      <c r="AC1330" s="13"/>
      <c r="AD1330" s="13"/>
      <c r="AE1330" s="13"/>
      <c r="AF1330" s="13"/>
      <c r="AG1330" s="13"/>
      <c r="AH1330" s="13"/>
      <c r="AI1330" s="13"/>
      <c r="AJ1330" s="13"/>
      <c r="AL1330" s="13"/>
      <c r="AN1330" s="13"/>
      <c r="AO1330" s="13"/>
      <c r="AP1330" s="13"/>
      <c r="AQ1330" s="13"/>
    </row>
    <row r="1331" spans="1:43" ht="12" customHeight="1" x14ac:dyDescent="0.25">
      <c r="A1331" s="48">
        <v>1309</v>
      </c>
      <c r="B1331" s="48" t="s">
        <v>9620</v>
      </c>
      <c r="C1331" s="48" t="s">
        <v>9621</v>
      </c>
      <c r="D1331" s="48" t="s">
        <v>854</v>
      </c>
      <c r="E1331" s="62">
        <v>43.915900000000001</v>
      </c>
      <c r="F1331" s="62">
        <v>12.92</v>
      </c>
      <c r="G1331" s="63">
        <v>-550</v>
      </c>
      <c r="H1331" s="63"/>
      <c r="R1331" s="39"/>
      <c r="S1331" s="39"/>
      <c r="T1331" s="13"/>
      <c r="U1331" s="13"/>
      <c r="V1331" s="13"/>
      <c r="Y1331" s="13"/>
      <c r="Z1331" s="13"/>
      <c r="AA1331" s="13"/>
      <c r="AB1331" s="13"/>
      <c r="AC1331" s="13"/>
      <c r="AD1331" s="13"/>
      <c r="AE1331" s="13"/>
      <c r="AF1331" s="13"/>
      <c r="AG1331" s="13"/>
      <c r="AH1331" s="13"/>
      <c r="AI1331" s="13"/>
      <c r="AJ1331" s="13"/>
      <c r="AL1331" s="13"/>
      <c r="AN1331" s="13"/>
      <c r="AO1331" s="13"/>
      <c r="AP1331" s="13"/>
      <c r="AQ1331" s="13"/>
    </row>
    <row r="1332" spans="1:43" ht="12" customHeight="1" x14ac:dyDescent="0.25">
      <c r="A1332" s="48">
        <v>1311</v>
      </c>
      <c r="B1332" s="48" t="s">
        <v>9622</v>
      </c>
      <c r="C1332" s="48" t="s">
        <v>9623</v>
      </c>
      <c r="D1332" s="48" t="s">
        <v>854</v>
      </c>
      <c r="E1332" s="62">
        <v>44.0623</v>
      </c>
      <c r="F1332" s="62">
        <v>12.5739</v>
      </c>
      <c r="G1332" s="63">
        <v>-550</v>
      </c>
      <c r="H1332" s="63"/>
      <c r="R1332" s="39"/>
      <c r="S1332" s="39"/>
      <c r="T1332" s="13"/>
      <c r="U1332" s="13"/>
      <c r="V1332" s="13"/>
      <c r="Y1332" s="13"/>
      <c r="Z1332" s="13"/>
      <c r="AA1332" s="13"/>
      <c r="AB1332" s="13"/>
      <c r="AC1332" s="13"/>
      <c r="AD1332" s="13"/>
      <c r="AE1332" s="13"/>
      <c r="AF1332" s="13"/>
      <c r="AG1332" s="13"/>
      <c r="AH1332" s="13"/>
      <c r="AI1332" s="13"/>
      <c r="AJ1332" s="13"/>
      <c r="AL1332" s="13"/>
      <c r="AN1332" s="13"/>
      <c r="AO1332" s="13"/>
      <c r="AP1332" s="13"/>
      <c r="AQ1332" s="13"/>
    </row>
    <row r="1333" spans="1:43" ht="12" customHeight="1" x14ac:dyDescent="0.25">
      <c r="A1333" s="48">
        <v>1339</v>
      </c>
      <c r="B1333" s="48" t="s">
        <v>9624</v>
      </c>
      <c r="C1333" s="48" t="s">
        <v>9625</v>
      </c>
      <c r="D1333" s="48" t="s">
        <v>854</v>
      </c>
      <c r="E1333" s="62">
        <v>45.5428</v>
      </c>
      <c r="F1333" s="62">
        <v>12.4077</v>
      </c>
      <c r="G1333" s="63">
        <v>-550</v>
      </c>
      <c r="H1333" s="63"/>
      <c r="S1333" s="39"/>
      <c r="T1333" s="13"/>
      <c r="U1333" s="13"/>
      <c r="V1333" s="13"/>
      <c r="Y1333" s="13"/>
      <c r="Z1333" s="13"/>
      <c r="AA1333" s="13"/>
      <c r="AB1333" s="13"/>
      <c r="AC1333" s="13"/>
      <c r="AD1333" s="13"/>
      <c r="AE1333" s="13"/>
      <c r="AF1333" s="13"/>
      <c r="AG1333" s="13"/>
      <c r="AH1333" s="13"/>
      <c r="AI1333" s="13"/>
      <c r="AJ1333" s="13"/>
      <c r="AL1333" s="13"/>
      <c r="AN1333" s="13"/>
      <c r="AO1333" s="13"/>
      <c r="AP1333" s="13"/>
      <c r="AQ1333" s="13"/>
    </row>
    <row r="1334" spans="1:43" ht="12" customHeight="1" x14ac:dyDescent="0.25">
      <c r="A1334" s="48">
        <v>1407</v>
      </c>
      <c r="B1334" s="48" t="s">
        <v>9626</v>
      </c>
      <c r="C1334" s="48" t="s">
        <v>9627</v>
      </c>
      <c r="D1334" s="48" t="s">
        <v>956</v>
      </c>
      <c r="E1334" s="62">
        <v>44.692700000000002</v>
      </c>
      <c r="F1334" s="62">
        <v>14.3935</v>
      </c>
      <c r="G1334" s="63">
        <v>-550</v>
      </c>
      <c r="H1334" s="63"/>
      <c r="R1334" s="39"/>
      <c r="S1334" s="39"/>
      <c r="T1334" s="13"/>
      <c r="U1334" s="13"/>
      <c r="V1334" s="13"/>
      <c r="Y1334" s="13"/>
      <c r="Z1334" s="13"/>
      <c r="AA1334" s="13"/>
      <c r="AB1334" s="13"/>
      <c r="AC1334" s="13"/>
      <c r="AD1334" s="13"/>
      <c r="AE1334" s="13"/>
      <c r="AF1334" s="13"/>
      <c r="AG1334" s="13"/>
      <c r="AH1334" s="13"/>
      <c r="AI1334" s="13"/>
      <c r="AJ1334" s="13"/>
      <c r="AL1334" s="13"/>
      <c r="AN1334" s="13"/>
      <c r="AO1334" s="13"/>
      <c r="AP1334" s="13"/>
      <c r="AQ1334" s="13"/>
    </row>
    <row r="1335" spans="1:43" ht="12" customHeight="1" x14ac:dyDescent="0.25">
      <c r="A1335" s="48">
        <v>1408</v>
      </c>
      <c r="B1335" s="48" t="s">
        <v>9628</v>
      </c>
      <c r="C1335" s="48" t="s">
        <v>9629</v>
      </c>
      <c r="D1335" s="48" t="s">
        <v>956</v>
      </c>
      <c r="E1335" s="62">
        <v>44.756799999999998</v>
      </c>
      <c r="F1335" s="62">
        <v>14.761900000000001</v>
      </c>
      <c r="G1335" s="63">
        <v>-550</v>
      </c>
      <c r="H1335" s="63"/>
      <c r="N1335" s="38"/>
      <c r="R1335" s="39"/>
      <c r="S1335" s="39"/>
      <c r="T1335" s="13"/>
      <c r="U1335" s="13"/>
      <c r="V1335" s="13"/>
      <c r="Y1335" s="13"/>
      <c r="Z1335" s="13"/>
      <c r="AA1335" s="13"/>
      <c r="AB1335" s="13"/>
      <c r="AC1335" s="13"/>
      <c r="AD1335" s="13"/>
      <c r="AE1335" s="13"/>
      <c r="AF1335" s="13"/>
      <c r="AG1335" s="13"/>
      <c r="AH1335" s="13"/>
      <c r="AI1335" s="13"/>
      <c r="AJ1335" s="13"/>
      <c r="AL1335" s="13"/>
      <c r="AN1335" s="13"/>
      <c r="AO1335" s="13"/>
      <c r="AP1335" s="13"/>
      <c r="AQ1335" s="13"/>
    </row>
    <row r="1336" spans="1:43" ht="12" customHeight="1" x14ac:dyDescent="0.25">
      <c r="A1336" s="48">
        <v>1410</v>
      </c>
      <c r="B1336" s="48" t="s">
        <v>9630</v>
      </c>
      <c r="C1336" s="48" t="s">
        <v>5108</v>
      </c>
      <c r="D1336" s="48" t="s">
        <v>956</v>
      </c>
      <c r="E1336" s="62">
        <v>44.58</v>
      </c>
      <c r="F1336" s="62">
        <v>14.45</v>
      </c>
      <c r="G1336" s="63">
        <v>-550</v>
      </c>
      <c r="H1336" s="63"/>
      <c r="R1336" s="39"/>
      <c r="S1336" s="39"/>
      <c r="T1336" s="13"/>
      <c r="U1336" s="13"/>
      <c r="V1336" s="13"/>
      <c r="Y1336" s="13"/>
      <c r="Z1336" s="13"/>
      <c r="AA1336" s="13"/>
      <c r="AB1336" s="13"/>
      <c r="AC1336" s="13"/>
      <c r="AD1336" s="13"/>
      <c r="AE1336" s="13"/>
      <c r="AF1336" s="13"/>
      <c r="AG1336" s="13"/>
      <c r="AH1336" s="13"/>
      <c r="AI1336" s="13"/>
      <c r="AJ1336" s="13"/>
      <c r="AL1336" s="13"/>
      <c r="AN1336" s="13"/>
      <c r="AO1336" s="13"/>
      <c r="AP1336" s="13"/>
      <c r="AQ1336" s="13"/>
    </row>
    <row r="1337" spans="1:43" ht="12" customHeight="1" x14ac:dyDescent="0.25">
      <c r="A1337" s="48">
        <v>1489</v>
      </c>
      <c r="B1337" s="48" t="s">
        <v>5117</v>
      </c>
      <c r="C1337" s="48" t="s">
        <v>987</v>
      </c>
      <c r="D1337" s="48" t="s">
        <v>956</v>
      </c>
      <c r="E1337" s="62">
        <v>42.963200000000001</v>
      </c>
      <c r="F1337" s="62">
        <v>17.137</v>
      </c>
      <c r="G1337" s="63">
        <v>-550</v>
      </c>
      <c r="H1337" s="63"/>
      <c r="R1337" s="39"/>
      <c r="S1337" s="39"/>
      <c r="T1337" s="13"/>
      <c r="U1337" s="13"/>
      <c r="V1337" s="13"/>
      <c r="Y1337" s="13"/>
      <c r="Z1337" s="13"/>
      <c r="AA1337" s="13"/>
      <c r="AB1337" s="13"/>
      <c r="AC1337" s="13"/>
      <c r="AD1337" s="13"/>
      <c r="AE1337" s="13"/>
      <c r="AF1337" s="13"/>
      <c r="AG1337" s="13"/>
      <c r="AH1337" s="13"/>
      <c r="AI1337" s="13"/>
      <c r="AJ1337" s="13"/>
      <c r="AL1337" s="13"/>
      <c r="AN1337" s="13"/>
      <c r="AO1337" s="13"/>
      <c r="AP1337" s="13"/>
      <c r="AQ1337" s="13"/>
    </row>
    <row r="1338" spans="1:43" ht="12" customHeight="1" x14ac:dyDescent="0.25">
      <c r="A1338" s="48">
        <v>1506</v>
      </c>
      <c r="B1338" s="48" t="s">
        <v>995</v>
      </c>
      <c r="C1338" s="48" t="s">
        <v>9631</v>
      </c>
      <c r="D1338" s="48" t="s">
        <v>956</v>
      </c>
      <c r="E1338" s="62">
        <v>42.582715</v>
      </c>
      <c r="F1338" s="62">
        <v>18.220796</v>
      </c>
      <c r="G1338" s="63">
        <v>-550</v>
      </c>
      <c r="H1338" s="63"/>
      <c r="N1338" s="38"/>
      <c r="Q1338" s="38"/>
      <c r="R1338" s="39"/>
      <c r="S1338" s="39"/>
      <c r="T1338" s="13"/>
      <c r="U1338" s="13"/>
      <c r="V1338" s="13"/>
      <c r="Y1338" s="13"/>
      <c r="Z1338" s="13"/>
      <c r="AA1338" s="13"/>
      <c r="AB1338" s="13"/>
      <c r="AC1338" s="13"/>
      <c r="AD1338" s="13"/>
      <c r="AE1338" s="13"/>
      <c r="AF1338" s="13"/>
      <c r="AG1338" s="13"/>
      <c r="AH1338" s="13"/>
      <c r="AI1338" s="13"/>
      <c r="AJ1338" s="13"/>
      <c r="AL1338" s="13"/>
      <c r="AN1338" s="13"/>
      <c r="AO1338" s="13"/>
      <c r="AP1338" s="13"/>
      <c r="AQ1338" s="13"/>
    </row>
    <row r="1339" spans="1:43" ht="12" customHeight="1" x14ac:dyDescent="0.25">
      <c r="A1339" s="48">
        <v>1510</v>
      </c>
      <c r="B1339" s="48" t="s">
        <v>9632</v>
      </c>
      <c r="C1339" s="48" t="s">
        <v>9633</v>
      </c>
      <c r="D1339" s="48" t="s">
        <v>9634</v>
      </c>
      <c r="E1339" s="62">
        <v>42.279429999999998</v>
      </c>
      <c r="F1339" s="62">
        <v>18.838469</v>
      </c>
      <c r="G1339" s="63">
        <v>-550</v>
      </c>
      <c r="H1339" s="63"/>
      <c r="R1339" s="39"/>
      <c r="S1339" s="39"/>
      <c r="T1339" s="13"/>
      <c r="U1339" s="13"/>
      <c r="V1339" s="13"/>
      <c r="Y1339" s="13"/>
      <c r="Z1339" s="13"/>
      <c r="AA1339" s="13"/>
      <c r="AB1339" s="13"/>
      <c r="AC1339" s="13"/>
      <c r="AD1339" s="13"/>
      <c r="AE1339" s="13"/>
      <c r="AF1339" s="13"/>
      <c r="AG1339" s="13"/>
      <c r="AH1339" s="13"/>
      <c r="AI1339" s="13"/>
      <c r="AJ1339" s="13"/>
      <c r="AL1339" s="13"/>
      <c r="AN1339" s="13"/>
      <c r="AO1339" s="13"/>
      <c r="AP1339" s="13"/>
      <c r="AQ1339" s="13"/>
    </row>
    <row r="1340" spans="1:43" ht="12" customHeight="1" x14ac:dyDescent="0.25">
      <c r="A1340" s="48">
        <v>1531</v>
      </c>
      <c r="B1340" s="48" t="s">
        <v>1025</v>
      </c>
      <c r="C1340" s="48" t="s">
        <v>1026</v>
      </c>
      <c r="D1340" s="48" t="s">
        <v>1003</v>
      </c>
      <c r="E1340" s="62">
        <v>39.871600000000001</v>
      </c>
      <c r="F1340" s="62">
        <v>20.007999999999999</v>
      </c>
      <c r="G1340" s="63">
        <v>-550</v>
      </c>
      <c r="H1340" s="63"/>
      <c r="R1340" s="39"/>
      <c r="S1340" s="39"/>
      <c r="T1340" s="13"/>
      <c r="U1340" s="13"/>
      <c r="V1340" s="13"/>
      <c r="Y1340" s="13"/>
      <c r="Z1340" s="13"/>
      <c r="AA1340" s="13"/>
      <c r="AB1340" s="13"/>
      <c r="AC1340" s="13"/>
      <c r="AD1340" s="13"/>
      <c r="AE1340" s="13"/>
      <c r="AF1340" s="13"/>
      <c r="AG1340" s="13"/>
      <c r="AH1340" s="13"/>
      <c r="AI1340" s="13"/>
      <c r="AJ1340" s="13"/>
      <c r="AL1340" s="13"/>
      <c r="AN1340" s="13"/>
      <c r="AO1340" s="13"/>
      <c r="AP1340" s="13"/>
      <c r="AQ1340" s="13"/>
    </row>
    <row r="1341" spans="1:43" ht="12" customHeight="1" x14ac:dyDescent="0.25">
      <c r="A1341" s="48">
        <v>1532</v>
      </c>
      <c r="C1341" s="48" t="s">
        <v>9635</v>
      </c>
      <c r="D1341" s="48" t="s">
        <v>1003</v>
      </c>
      <c r="E1341" s="62">
        <v>39.847149999999999</v>
      </c>
      <c r="F1341" s="62">
        <v>20.02318</v>
      </c>
      <c r="G1341" s="63">
        <v>-550</v>
      </c>
      <c r="H1341" s="63"/>
      <c r="Q1341" s="38"/>
      <c r="R1341" s="39"/>
      <c r="S1341" s="39"/>
      <c r="T1341" s="13"/>
      <c r="U1341" s="13"/>
      <c r="V1341" s="13"/>
      <c r="Y1341" s="13"/>
      <c r="Z1341" s="13"/>
      <c r="AA1341" s="13"/>
      <c r="AB1341" s="13"/>
      <c r="AC1341" s="13"/>
      <c r="AD1341" s="13"/>
      <c r="AE1341" s="13"/>
      <c r="AF1341" s="13"/>
      <c r="AG1341" s="13"/>
      <c r="AH1341" s="13"/>
      <c r="AI1341" s="13"/>
      <c r="AJ1341" s="13"/>
      <c r="AL1341" s="13"/>
      <c r="AN1341" s="13"/>
      <c r="AO1341" s="13"/>
      <c r="AP1341" s="13"/>
      <c r="AQ1341" s="13"/>
    </row>
    <row r="1342" spans="1:43" ht="12" customHeight="1" x14ac:dyDescent="0.25">
      <c r="A1342" s="48">
        <v>1538</v>
      </c>
      <c r="B1342" s="48" t="s">
        <v>9636</v>
      </c>
      <c r="C1342" s="48" t="s">
        <v>9637</v>
      </c>
      <c r="D1342" s="48" t="s">
        <v>1029</v>
      </c>
      <c r="E1342" s="62">
        <v>39.659491000000003</v>
      </c>
      <c r="F1342" s="62">
        <v>20.098357</v>
      </c>
      <c r="G1342" s="63">
        <v>-550</v>
      </c>
      <c r="H1342" s="63"/>
      <c r="R1342" s="39"/>
      <c r="S1342" s="39"/>
      <c r="T1342" s="13"/>
      <c r="U1342" s="13"/>
      <c r="V1342" s="13"/>
      <c r="X1342" s="91"/>
      <c r="Y1342" s="13"/>
      <c r="Z1342" s="13"/>
      <c r="AA1342" s="13"/>
      <c r="AB1342" s="13"/>
      <c r="AC1342" s="13"/>
      <c r="AD1342" s="13"/>
      <c r="AE1342" s="13"/>
      <c r="AF1342" s="13"/>
      <c r="AG1342" s="13"/>
      <c r="AH1342" s="13"/>
      <c r="AI1342" s="13"/>
      <c r="AJ1342" s="13"/>
      <c r="AL1342" s="13"/>
      <c r="AN1342" s="13"/>
      <c r="AO1342" s="13"/>
      <c r="AP1342" s="13"/>
      <c r="AQ1342" s="13"/>
    </row>
    <row r="1343" spans="1:43" ht="12" customHeight="1" x14ac:dyDescent="0.25">
      <c r="A1343" s="48">
        <v>1539</v>
      </c>
      <c r="B1343" s="48" t="s">
        <v>9638</v>
      </c>
      <c r="C1343" s="48" t="s">
        <v>9639</v>
      </c>
      <c r="D1343" s="48" t="s">
        <v>1029</v>
      </c>
      <c r="E1343" s="62">
        <v>39.520000000000003</v>
      </c>
      <c r="F1343" s="62">
        <v>20.1877</v>
      </c>
      <c r="G1343" s="63">
        <v>-550</v>
      </c>
      <c r="H1343" s="63"/>
      <c r="R1343" s="39"/>
      <c r="S1343" s="39"/>
      <c r="T1343" s="13"/>
      <c r="U1343" s="13"/>
      <c r="V1343" s="13"/>
      <c r="X1343" s="91"/>
      <c r="Y1343" s="13"/>
      <c r="Z1343" s="13"/>
      <c r="AA1343" s="13"/>
      <c r="AB1343" s="13"/>
      <c r="AC1343" s="13"/>
      <c r="AD1343" s="13"/>
      <c r="AE1343" s="13"/>
      <c r="AF1343" s="13"/>
      <c r="AG1343" s="13"/>
      <c r="AH1343" s="13"/>
      <c r="AI1343" s="13"/>
      <c r="AJ1343" s="13"/>
      <c r="AL1343" s="13"/>
      <c r="AN1343" s="13"/>
      <c r="AO1343" s="13"/>
      <c r="AP1343" s="13"/>
      <c r="AQ1343" s="13"/>
    </row>
    <row r="1344" spans="1:43" ht="12" customHeight="1" x14ac:dyDescent="0.25">
      <c r="A1344" s="48">
        <v>1541</v>
      </c>
      <c r="B1344" s="48" t="s">
        <v>9640</v>
      </c>
      <c r="C1344" s="48" t="s">
        <v>9641</v>
      </c>
      <c r="D1344" s="48" t="s">
        <v>1029</v>
      </c>
      <c r="E1344" s="62">
        <v>39.450648999999999</v>
      </c>
      <c r="F1344" s="62">
        <v>20.263228999999999</v>
      </c>
      <c r="G1344" s="63">
        <v>-550</v>
      </c>
      <c r="H1344" s="63"/>
      <c r="R1344" s="39"/>
      <c r="S1344" s="39"/>
      <c r="T1344" s="13"/>
      <c r="U1344" s="13"/>
      <c r="V1344" s="13"/>
      <c r="Y1344" s="13"/>
      <c r="Z1344" s="13"/>
      <c r="AA1344" s="13"/>
      <c r="AB1344" s="13"/>
      <c r="AC1344" s="13"/>
      <c r="AD1344" s="13"/>
      <c r="AE1344" s="13"/>
      <c r="AF1344" s="13"/>
      <c r="AG1344" s="13"/>
      <c r="AH1344" s="13"/>
      <c r="AI1344" s="13"/>
      <c r="AJ1344" s="13"/>
      <c r="AL1344" s="13"/>
      <c r="AN1344" s="13"/>
      <c r="AO1344" s="13"/>
      <c r="AP1344" s="13"/>
      <c r="AQ1344" s="13"/>
    </row>
    <row r="1345" spans="1:43" ht="12" customHeight="1" x14ac:dyDescent="0.25">
      <c r="A1345" s="48">
        <v>1542</v>
      </c>
      <c r="B1345" s="48" t="s">
        <v>9642</v>
      </c>
      <c r="C1345" s="48" t="s">
        <v>1031</v>
      </c>
      <c r="D1345" s="48" t="s">
        <v>1029</v>
      </c>
      <c r="E1345" s="62">
        <v>39.407600000000002</v>
      </c>
      <c r="F1345" s="62">
        <v>20.238800000000001</v>
      </c>
      <c r="G1345" s="63">
        <v>-550</v>
      </c>
      <c r="H1345" s="63"/>
      <c r="O1345" s="38"/>
      <c r="P1345" s="38"/>
      <c r="R1345" s="39"/>
      <c r="S1345" s="39"/>
      <c r="T1345" s="13"/>
      <c r="U1345" s="13"/>
      <c r="V1345" s="13"/>
      <c r="Y1345" s="13"/>
      <c r="Z1345" s="13"/>
      <c r="AA1345" s="13"/>
      <c r="AB1345" s="13"/>
      <c r="AC1345" s="13"/>
      <c r="AD1345" s="13"/>
      <c r="AE1345" s="13"/>
      <c r="AF1345" s="13"/>
      <c r="AG1345" s="13"/>
      <c r="AH1345" s="13"/>
      <c r="AI1345" s="13"/>
      <c r="AJ1345" s="13"/>
      <c r="AL1345" s="13"/>
      <c r="AN1345" s="13"/>
      <c r="AO1345" s="13"/>
      <c r="AP1345" s="13"/>
      <c r="AQ1345" s="13"/>
    </row>
    <row r="1346" spans="1:43" ht="12" customHeight="1" x14ac:dyDescent="0.25">
      <c r="A1346" s="48">
        <v>1543</v>
      </c>
      <c r="B1346" s="48" t="s">
        <v>9643</v>
      </c>
      <c r="C1346" s="48" t="s">
        <v>9644</v>
      </c>
      <c r="D1346" s="48" t="s">
        <v>1029</v>
      </c>
      <c r="E1346" s="62">
        <v>39.33</v>
      </c>
      <c r="F1346" s="62">
        <v>20.294</v>
      </c>
      <c r="G1346" s="63">
        <v>-550</v>
      </c>
      <c r="H1346" s="63"/>
      <c r="R1346" s="39"/>
      <c r="S1346" s="39"/>
      <c r="T1346" s="13"/>
      <c r="U1346" s="13"/>
      <c r="V1346" s="13"/>
      <c r="Y1346" s="13"/>
      <c r="Z1346" s="13"/>
      <c r="AA1346" s="13"/>
      <c r="AB1346" s="13"/>
      <c r="AC1346" s="13"/>
      <c r="AD1346" s="13"/>
      <c r="AE1346" s="13"/>
      <c r="AF1346" s="13"/>
      <c r="AG1346" s="13"/>
      <c r="AH1346" s="13"/>
      <c r="AI1346" s="13"/>
      <c r="AJ1346" s="13"/>
      <c r="AL1346" s="13"/>
      <c r="AN1346" s="13"/>
      <c r="AO1346" s="13"/>
      <c r="AP1346" s="13"/>
      <c r="AQ1346" s="13"/>
    </row>
    <row r="1347" spans="1:43" ht="12" customHeight="1" x14ac:dyDescent="0.25">
      <c r="A1347" s="48">
        <v>1545</v>
      </c>
      <c r="B1347" s="48" t="s">
        <v>9645</v>
      </c>
      <c r="C1347" s="48" t="s">
        <v>9646</v>
      </c>
      <c r="D1347" s="48" t="s">
        <v>1029</v>
      </c>
      <c r="E1347" s="62">
        <v>39.2453</v>
      </c>
      <c r="F1347" s="62">
        <v>20.478300000000001</v>
      </c>
      <c r="G1347" s="63">
        <v>-550</v>
      </c>
      <c r="H1347" s="63"/>
      <c r="R1347" s="39"/>
      <c r="S1347" s="39"/>
      <c r="T1347" s="13"/>
      <c r="U1347" s="13"/>
      <c r="V1347" s="13"/>
      <c r="Y1347" s="13"/>
      <c r="Z1347" s="13"/>
      <c r="AA1347" s="13"/>
      <c r="AB1347" s="13"/>
      <c r="AC1347" s="13"/>
      <c r="AD1347" s="13"/>
      <c r="AE1347" s="13"/>
      <c r="AF1347" s="13"/>
      <c r="AG1347" s="13"/>
      <c r="AH1347" s="13"/>
      <c r="AI1347" s="13"/>
      <c r="AJ1347" s="13"/>
      <c r="AL1347" s="13"/>
      <c r="AN1347" s="13"/>
      <c r="AO1347" s="13"/>
      <c r="AP1347" s="13"/>
      <c r="AQ1347" s="13"/>
    </row>
    <row r="1348" spans="1:43" ht="12" customHeight="1" x14ac:dyDescent="0.25">
      <c r="A1348" s="48">
        <v>1545.1</v>
      </c>
      <c r="B1348" s="48" t="s">
        <v>9647</v>
      </c>
      <c r="C1348" s="48" t="s">
        <v>9648</v>
      </c>
      <c r="D1348" s="48" t="s">
        <v>1029</v>
      </c>
      <c r="E1348" s="62">
        <v>39.218499999999999</v>
      </c>
      <c r="F1348" s="62">
        <v>20.484999999999999</v>
      </c>
      <c r="G1348" s="63">
        <v>-550</v>
      </c>
      <c r="H1348" s="63"/>
      <c r="N1348" s="38"/>
      <c r="O1348" s="38"/>
      <c r="Q1348" s="38"/>
      <c r="R1348" s="39"/>
      <c r="S1348" s="39"/>
      <c r="T1348" s="13"/>
      <c r="U1348" s="13"/>
      <c r="V1348" s="13"/>
      <c r="Y1348" s="13"/>
      <c r="Z1348" s="13"/>
      <c r="AA1348" s="13"/>
      <c r="AB1348" s="13"/>
      <c r="AC1348" s="13"/>
      <c r="AD1348" s="13"/>
      <c r="AE1348" s="13"/>
      <c r="AF1348" s="13"/>
      <c r="AG1348" s="13"/>
      <c r="AH1348" s="13"/>
      <c r="AI1348" s="13"/>
      <c r="AJ1348" s="13"/>
      <c r="AL1348" s="13"/>
      <c r="AN1348" s="13"/>
      <c r="AO1348" s="13"/>
      <c r="AP1348" s="13"/>
      <c r="AQ1348" s="13"/>
    </row>
    <row r="1349" spans="1:43" ht="12" customHeight="1" x14ac:dyDescent="0.25">
      <c r="A1349" s="48">
        <v>1547</v>
      </c>
      <c r="B1349" s="48" t="s">
        <v>9649</v>
      </c>
      <c r="C1349" s="48" t="s">
        <v>9650</v>
      </c>
      <c r="D1349" s="48" t="s">
        <v>1029</v>
      </c>
      <c r="E1349" s="62">
        <v>39.103499999999997</v>
      </c>
      <c r="F1349" s="62">
        <v>20.642499999999998</v>
      </c>
      <c r="G1349" s="63">
        <v>-550</v>
      </c>
      <c r="H1349" s="63"/>
      <c r="N1349" s="38"/>
      <c r="R1349" s="39"/>
      <c r="S1349" s="39"/>
      <c r="T1349" s="13"/>
      <c r="U1349" s="13"/>
      <c r="V1349" s="13"/>
      <c r="Y1349" s="13"/>
      <c r="Z1349" s="13"/>
      <c r="AA1349" s="13"/>
      <c r="AB1349" s="13"/>
      <c r="AC1349" s="13"/>
      <c r="AD1349" s="13"/>
      <c r="AE1349" s="13"/>
      <c r="AF1349" s="13"/>
      <c r="AG1349" s="13"/>
      <c r="AH1349" s="13"/>
      <c r="AI1349" s="13"/>
      <c r="AJ1349" s="13"/>
      <c r="AL1349" s="13"/>
      <c r="AN1349" s="13"/>
      <c r="AO1349" s="13"/>
      <c r="AP1349" s="13"/>
      <c r="AQ1349" s="13"/>
    </row>
    <row r="1350" spans="1:43" ht="12" customHeight="1" x14ac:dyDescent="0.25">
      <c r="A1350" s="48">
        <v>1554</v>
      </c>
      <c r="B1350" s="48" t="s">
        <v>9651</v>
      </c>
      <c r="C1350" s="48" t="s">
        <v>1045</v>
      </c>
      <c r="D1350" s="48" t="s">
        <v>1029</v>
      </c>
      <c r="E1350" s="62">
        <v>39.040999999999997</v>
      </c>
      <c r="F1350" s="62">
        <v>20.952999999999999</v>
      </c>
      <c r="G1350" s="63">
        <v>-550</v>
      </c>
      <c r="H1350" s="63"/>
      <c r="N1350" s="38"/>
      <c r="R1350" s="39"/>
      <c r="S1350" s="39"/>
      <c r="T1350" s="13"/>
      <c r="U1350" s="13"/>
      <c r="V1350" s="13"/>
      <c r="Y1350" s="13"/>
      <c r="Z1350" s="13"/>
      <c r="AA1350" s="13"/>
      <c r="AB1350" s="13"/>
      <c r="AC1350" s="13"/>
      <c r="AD1350" s="13"/>
      <c r="AE1350" s="13"/>
      <c r="AF1350" s="13"/>
      <c r="AG1350" s="13"/>
      <c r="AH1350" s="13"/>
      <c r="AI1350" s="13"/>
      <c r="AJ1350" s="13"/>
      <c r="AL1350" s="13"/>
      <c r="AN1350" s="13"/>
      <c r="AO1350" s="13"/>
      <c r="AP1350" s="13"/>
      <c r="AQ1350" s="13"/>
    </row>
    <row r="1351" spans="1:43" ht="12" customHeight="1" x14ac:dyDescent="0.25">
      <c r="A1351" s="48">
        <v>1555</v>
      </c>
      <c r="B1351" s="48" t="s">
        <v>9652</v>
      </c>
      <c r="C1351" s="48" t="s">
        <v>9653</v>
      </c>
      <c r="D1351" s="48" t="s">
        <v>1029</v>
      </c>
      <c r="E1351" s="62">
        <v>39.044800000000002</v>
      </c>
      <c r="F1351" s="62">
        <v>21.130800000000001</v>
      </c>
      <c r="G1351" s="63">
        <v>-550</v>
      </c>
      <c r="H1351" s="63"/>
      <c r="R1351" s="39"/>
      <c r="S1351" s="39"/>
      <c r="T1351" s="13"/>
      <c r="U1351" s="13"/>
      <c r="V1351" s="13"/>
      <c r="Y1351" s="13"/>
      <c r="Z1351" s="13"/>
      <c r="AA1351" s="13"/>
      <c r="AB1351" s="13"/>
      <c r="AC1351" s="13"/>
      <c r="AD1351" s="13"/>
      <c r="AE1351" s="13"/>
      <c r="AF1351" s="13"/>
      <c r="AG1351" s="13"/>
      <c r="AH1351" s="13"/>
      <c r="AI1351" s="13"/>
      <c r="AJ1351" s="13"/>
      <c r="AL1351" s="13"/>
      <c r="AN1351" s="13"/>
      <c r="AO1351" s="13"/>
      <c r="AP1351" s="13"/>
      <c r="AQ1351" s="13"/>
    </row>
    <row r="1352" spans="1:43" ht="12" customHeight="1" x14ac:dyDescent="0.25">
      <c r="A1352" s="48">
        <v>1556</v>
      </c>
      <c r="C1352" s="48" t="s">
        <v>9654</v>
      </c>
      <c r="D1352" s="48" t="s">
        <v>1029</v>
      </c>
      <c r="E1352" s="62">
        <v>38.989800000000002</v>
      </c>
      <c r="F1352" s="62">
        <v>21.156300000000002</v>
      </c>
      <c r="G1352" s="63">
        <v>-550</v>
      </c>
      <c r="H1352" s="63"/>
      <c r="R1352" s="39"/>
      <c r="S1352" s="39"/>
      <c r="T1352" s="13"/>
      <c r="U1352" s="13"/>
      <c r="V1352" s="13"/>
      <c r="Y1352" s="13"/>
      <c r="Z1352" s="13"/>
      <c r="AA1352" s="13"/>
      <c r="AB1352" s="13"/>
      <c r="AC1352" s="13"/>
      <c r="AD1352" s="13"/>
      <c r="AE1352" s="13"/>
      <c r="AF1352" s="13"/>
      <c r="AG1352" s="13"/>
      <c r="AH1352" s="13"/>
      <c r="AI1352" s="13"/>
      <c r="AJ1352" s="13"/>
      <c r="AL1352" s="13"/>
      <c r="AN1352" s="13"/>
      <c r="AO1352" s="13"/>
      <c r="AP1352" s="13"/>
      <c r="AQ1352" s="13"/>
    </row>
    <row r="1353" spans="1:43" ht="12" customHeight="1" x14ac:dyDescent="0.25">
      <c r="A1353" s="48">
        <v>1558</v>
      </c>
      <c r="B1353" s="48" t="s">
        <v>9655</v>
      </c>
      <c r="C1353" s="48" t="s">
        <v>9656</v>
      </c>
      <c r="D1353" s="48" t="s">
        <v>1029</v>
      </c>
      <c r="E1353" s="62">
        <v>38.9512</v>
      </c>
      <c r="F1353" s="62">
        <v>21.144600000000001</v>
      </c>
      <c r="G1353" s="63">
        <v>-550</v>
      </c>
      <c r="H1353" s="63"/>
      <c r="S1353" s="39"/>
      <c r="T1353" s="13"/>
      <c r="U1353" s="13"/>
      <c r="V1353" s="13"/>
      <c r="Y1353" s="13"/>
      <c r="Z1353" s="13"/>
      <c r="AA1353" s="13"/>
      <c r="AB1353" s="13"/>
      <c r="AC1353" s="13"/>
      <c r="AD1353" s="13"/>
      <c r="AE1353" s="13"/>
      <c r="AF1353" s="13"/>
      <c r="AG1353" s="13"/>
      <c r="AH1353" s="13"/>
      <c r="AI1353" s="13"/>
      <c r="AJ1353" s="13"/>
      <c r="AL1353" s="13"/>
      <c r="AN1353" s="13"/>
      <c r="AO1353" s="13"/>
      <c r="AP1353" s="13"/>
      <c r="AQ1353" s="13"/>
    </row>
    <row r="1354" spans="1:43" ht="12" customHeight="1" x14ac:dyDescent="0.25">
      <c r="A1354" s="48">
        <v>1559</v>
      </c>
      <c r="B1354" s="48" t="s">
        <v>9657</v>
      </c>
      <c r="C1354" s="48" t="s">
        <v>9658</v>
      </c>
      <c r="D1354" s="48" t="s">
        <v>1029</v>
      </c>
      <c r="E1354" s="62">
        <v>38.93</v>
      </c>
      <c r="F1354" s="62">
        <v>21.19</v>
      </c>
      <c r="G1354" s="63">
        <v>-550</v>
      </c>
      <c r="H1354" s="63"/>
      <c r="R1354" s="39"/>
      <c r="S1354" s="39"/>
      <c r="T1354" s="13"/>
      <c r="U1354" s="13"/>
      <c r="V1354" s="13"/>
      <c r="Y1354" s="13"/>
      <c r="Z1354" s="13"/>
      <c r="AA1354" s="13"/>
      <c r="AB1354" s="13"/>
      <c r="AC1354" s="13"/>
      <c r="AD1354" s="13"/>
      <c r="AE1354" s="13"/>
      <c r="AF1354" s="13"/>
      <c r="AG1354" s="13"/>
      <c r="AH1354" s="13"/>
      <c r="AI1354" s="13"/>
      <c r="AJ1354" s="13"/>
      <c r="AL1354" s="13"/>
      <c r="AN1354" s="13"/>
      <c r="AO1354" s="13"/>
      <c r="AP1354" s="13"/>
      <c r="AQ1354" s="13"/>
    </row>
    <row r="1355" spans="1:43" ht="12" customHeight="1" x14ac:dyDescent="0.25">
      <c r="A1355" s="48">
        <v>1560</v>
      </c>
      <c r="B1355" s="48" t="s">
        <v>9659</v>
      </c>
      <c r="C1355" s="48" t="s">
        <v>9660</v>
      </c>
      <c r="D1355" s="48" t="s">
        <v>1029</v>
      </c>
      <c r="E1355" s="62">
        <v>38.912500000000001</v>
      </c>
      <c r="F1355" s="62">
        <v>21.1645</v>
      </c>
      <c r="G1355" s="63">
        <v>-550</v>
      </c>
      <c r="H1355" s="63"/>
      <c r="R1355" s="39"/>
      <c r="S1355" s="39"/>
      <c r="T1355" s="13"/>
      <c r="U1355" s="13"/>
      <c r="V1355" s="13"/>
      <c r="Y1355" s="13"/>
      <c r="Z1355" s="13"/>
      <c r="AA1355" s="13"/>
      <c r="AB1355" s="13"/>
      <c r="AC1355" s="13"/>
      <c r="AD1355" s="13"/>
      <c r="AE1355" s="13"/>
      <c r="AF1355" s="13"/>
      <c r="AG1355" s="13"/>
      <c r="AH1355" s="13"/>
      <c r="AI1355" s="13"/>
      <c r="AJ1355" s="13"/>
      <c r="AL1355" s="13"/>
      <c r="AN1355" s="13"/>
      <c r="AO1355" s="13"/>
      <c r="AP1355" s="13"/>
      <c r="AQ1355" s="13"/>
    </row>
    <row r="1356" spans="1:43" ht="12" customHeight="1" x14ac:dyDescent="0.25">
      <c r="A1356" s="48">
        <v>1561</v>
      </c>
      <c r="B1356" s="48" t="s">
        <v>9661</v>
      </c>
      <c r="C1356" s="48" t="s">
        <v>9662</v>
      </c>
      <c r="D1356" s="48" t="s">
        <v>1029</v>
      </c>
      <c r="E1356" s="62">
        <v>38.857599999999998</v>
      </c>
      <c r="F1356" s="62">
        <v>21.168800000000001</v>
      </c>
      <c r="G1356" s="63">
        <v>-550</v>
      </c>
      <c r="H1356" s="63"/>
      <c r="N1356" s="38"/>
      <c r="O1356" s="38"/>
      <c r="S1356" s="39"/>
      <c r="T1356" s="13"/>
      <c r="U1356" s="13"/>
      <c r="V1356" s="13"/>
      <c r="Y1356" s="13"/>
      <c r="Z1356" s="13"/>
      <c r="AA1356" s="13"/>
      <c r="AB1356" s="13"/>
      <c r="AC1356" s="13"/>
      <c r="AD1356" s="13"/>
      <c r="AE1356" s="13"/>
      <c r="AF1356" s="13"/>
      <c r="AG1356" s="13"/>
      <c r="AH1356" s="13"/>
      <c r="AI1356" s="13"/>
      <c r="AJ1356" s="13"/>
      <c r="AL1356" s="13"/>
      <c r="AN1356" s="13"/>
      <c r="AO1356" s="13"/>
      <c r="AP1356" s="13"/>
      <c r="AQ1356" s="13"/>
    </row>
    <row r="1357" spans="1:43" ht="12" customHeight="1" x14ac:dyDescent="0.25">
      <c r="A1357" s="48">
        <v>1569</v>
      </c>
      <c r="C1357" s="48" t="s">
        <v>9663</v>
      </c>
      <c r="D1357" s="48" t="s">
        <v>1029</v>
      </c>
      <c r="E1357" s="62">
        <v>38.861800000000002</v>
      </c>
      <c r="F1357" s="62">
        <v>20.802900000000001</v>
      </c>
      <c r="G1357" s="63">
        <v>-550</v>
      </c>
      <c r="H1357" s="63"/>
      <c r="S1357" s="39"/>
      <c r="T1357" s="13"/>
      <c r="U1357" s="13"/>
      <c r="V1357" s="13"/>
      <c r="Y1357" s="13"/>
      <c r="Z1357" s="13"/>
      <c r="AA1357" s="13"/>
      <c r="AB1357" s="13"/>
      <c r="AC1357" s="13"/>
      <c r="AD1357" s="13"/>
      <c r="AE1357" s="13"/>
      <c r="AF1357" s="13"/>
      <c r="AG1357" s="13"/>
      <c r="AH1357" s="13"/>
      <c r="AI1357" s="13"/>
      <c r="AJ1357" s="13"/>
      <c r="AL1357" s="13"/>
      <c r="AN1357" s="13"/>
      <c r="AO1357" s="13"/>
      <c r="AP1357" s="13"/>
      <c r="AQ1357" s="13"/>
    </row>
    <row r="1358" spans="1:43" ht="12" customHeight="1" x14ac:dyDescent="0.25">
      <c r="A1358" s="48">
        <v>1570.1</v>
      </c>
      <c r="B1358" s="48" t="s">
        <v>9664</v>
      </c>
      <c r="C1358" s="48" t="s">
        <v>9665</v>
      </c>
      <c r="D1358" s="48" t="s">
        <v>1029</v>
      </c>
      <c r="E1358" s="62">
        <v>38.820999999999998</v>
      </c>
      <c r="F1358" s="62">
        <v>20.748100000000001</v>
      </c>
      <c r="G1358" s="63">
        <v>-550</v>
      </c>
      <c r="H1358" s="63"/>
      <c r="S1358" s="39"/>
      <c r="T1358" s="13"/>
      <c r="U1358" s="13"/>
      <c r="V1358" s="13"/>
      <c r="Y1358" s="13"/>
      <c r="Z1358" s="13"/>
      <c r="AA1358" s="13"/>
      <c r="AB1358" s="13"/>
      <c r="AC1358" s="13"/>
      <c r="AD1358" s="13"/>
      <c r="AE1358" s="13"/>
      <c r="AF1358" s="13"/>
      <c r="AG1358" s="13"/>
      <c r="AH1358" s="13"/>
      <c r="AI1358" s="13"/>
      <c r="AJ1358" s="13"/>
      <c r="AL1358" s="13"/>
      <c r="AN1358" s="13"/>
      <c r="AO1358" s="13"/>
      <c r="AP1358" s="13"/>
      <c r="AQ1358" s="13"/>
    </row>
    <row r="1359" spans="1:43" ht="12" customHeight="1" x14ac:dyDescent="0.25">
      <c r="A1359" s="48">
        <v>1570.2</v>
      </c>
      <c r="B1359" s="48" t="s">
        <v>9666</v>
      </c>
      <c r="C1359" s="48" t="s">
        <v>9667</v>
      </c>
      <c r="D1359" s="48" t="s">
        <v>1029</v>
      </c>
      <c r="E1359" s="62">
        <v>38.795499999999997</v>
      </c>
      <c r="F1359" s="62">
        <v>20.7349</v>
      </c>
      <c r="G1359" s="63">
        <v>-550</v>
      </c>
      <c r="H1359" s="63"/>
      <c r="N1359" s="38"/>
      <c r="S1359" s="39"/>
      <c r="T1359" s="13"/>
      <c r="U1359" s="13"/>
      <c r="V1359" s="13"/>
      <c r="Y1359" s="13"/>
      <c r="Z1359" s="13"/>
      <c r="AA1359" s="13"/>
      <c r="AB1359" s="13"/>
      <c r="AC1359" s="13"/>
      <c r="AD1359" s="13"/>
      <c r="AE1359" s="13"/>
      <c r="AF1359" s="13"/>
      <c r="AG1359" s="13"/>
      <c r="AH1359" s="13"/>
      <c r="AI1359" s="13"/>
      <c r="AJ1359" s="13"/>
      <c r="AL1359" s="13"/>
      <c r="AN1359" s="13"/>
      <c r="AO1359" s="13"/>
      <c r="AP1359" s="13"/>
      <c r="AQ1359" s="13"/>
    </row>
    <row r="1360" spans="1:43" ht="12" customHeight="1" x14ac:dyDescent="0.25">
      <c r="A1360" s="48">
        <v>1575</v>
      </c>
      <c r="B1360" s="48" t="s">
        <v>9668</v>
      </c>
      <c r="C1360" s="48" t="s">
        <v>9669</v>
      </c>
      <c r="D1360" s="48" t="s">
        <v>1029</v>
      </c>
      <c r="E1360" s="62">
        <v>38.793999999999997</v>
      </c>
      <c r="F1360" s="62">
        <v>20.848299999999998</v>
      </c>
      <c r="G1360" s="63">
        <v>-550</v>
      </c>
      <c r="H1360" s="63"/>
      <c r="R1360" s="39"/>
      <c r="S1360" s="39"/>
      <c r="T1360" s="13"/>
      <c r="U1360" s="13"/>
      <c r="V1360" s="13"/>
      <c r="Y1360" s="13"/>
      <c r="Z1360" s="13"/>
      <c r="AA1360" s="13"/>
      <c r="AB1360" s="13"/>
      <c r="AC1360" s="13"/>
      <c r="AD1360" s="13"/>
      <c r="AE1360" s="13"/>
      <c r="AF1360" s="13"/>
      <c r="AG1360" s="13"/>
      <c r="AH1360" s="13"/>
      <c r="AI1360" s="13"/>
      <c r="AJ1360" s="13"/>
      <c r="AL1360" s="13"/>
      <c r="AN1360" s="13"/>
      <c r="AO1360" s="13"/>
      <c r="AP1360" s="13"/>
      <c r="AQ1360" s="13"/>
    </row>
    <row r="1361" spans="1:43" ht="12" customHeight="1" x14ac:dyDescent="0.25">
      <c r="A1361" s="48">
        <v>1577</v>
      </c>
      <c r="C1361" s="48" t="s">
        <v>9670</v>
      </c>
      <c r="D1361" s="48" t="s">
        <v>1029</v>
      </c>
      <c r="E1361" s="62">
        <v>38.6494</v>
      </c>
      <c r="F1361" s="62">
        <v>20.986000000000001</v>
      </c>
      <c r="G1361" s="63">
        <v>-550</v>
      </c>
      <c r="H1361" s="63"/>
      <c r="R1361" s="39"/>
      <c r="S1361" s="39"/>
      <c r="T1361" s="13"/>
      <c r="U1361" s="13"/>
      <c r="V1361" s="13"/>
      <c r="Y1361" s="13"/>
      <c r="Z1361" s="13"/>
      <c r="AA1361" s="13"/>
      <c r="AB1361" s="13"/>
      <c r="AC1361" s="13"/>
      <c r="AD1361" s="13"/>
      <c r="AE1361" s="13"/>
      <c r="AF1361" s="13"/>
      <c r="AG1361" s="13"/>
      <c r="AH1361" s="13"/>
      <c r="AI1361" s="13"/>
      <c r="AJ1361" s="13"/>
      <c r="AL1361" s="13"/>
      <c r="AN1361" s="13"/>
      <c r="AO1361" s="13"/>
      <c r="AP1361" s="13"/>
      <c r="AQ1361" s="13"/>
    </row>
    <row r="1362" spans="1:43" ht="12" customHeight="1" x14ac:dyDescent="0.25">
      <c r="A1362" s="48">
        <v>1578</v>
      </c>
      <c r="B1362" s="48" t="s">
        <v>9671</v>
      </c>
      <c r="C1362" s="48" t="s">
        <v>9672</v>
      </c>
      <c r="D1362" s="48" t="s">
        <v>1029</v>
      </c>
      <c r="E1362" s="62">
        <v>38.651299999999999</v>
      </c>
      <c r="F1362" s="62">
        <v>20.9436</v>
      </c>
      <c r="G1362" s="63">
        <v>-550</v>
      </c>
      <c r="H1362" s="63"/>
      <c r="R1362" s="39"/>
      <c r="S1362" s="39"/>
      <c r="T1362" s="13"/>
      <c r="U1362" s="13"/>
      <c r="V1362" s="13"/>
      <c r="Y1362" s="13"/>
      <c r="Z1362" s="13"/>
      <c r="AA1362" s="13"/>
      <c r="AB1362" s="13"/>
      <c r="AC1362" s="13"/>
      <c r="AD1362" s="13"/>
      <c r="AE1362" s="13"/>
      <c r="AF1362" s="13"/>
      <c r="AG1362" s="13"/>
      <c r="AH1362" s="13"/>
      <c r="AI1362" s="13"/>
      <c r="AJ1362" s="13"/>
      <c r="AL1362" s="13"/>
      <c r="AN1362" s="13"/>
      <c r="AO1362" s="13"/>
      <c r="AP1362" s="13"/>
      <c r="AQ1362" s="13"/>
    </row>
    <row r="1363" spans="1:43" ht="12" customHeight="1" x14ac:dyDescent="0.25">
      <c r="A1363" s="48">
        <v>1580</v>
      </c>
      <c r="B1363" s="48" t="s">
        <v>9673</v>
      </c>
      <c r="C1363" s="48" t="s">
        <v>1058</v>
      </c>
      <c r="D1363" s="48" t="s">
        <v>1029</v>
      </c>
      <c r="E1363" s="62">
        <v>38.533200000000001</v>
      </c>
      <c r="F1363" s="62">
        <v>21.081800000000001</v>
      </c>
      <c r="G1363" s="63">
        <v>-550</v>
      </c>
      <c r="H1363" s="63"/>
      <c r="P1363" s="38"/>
      <c r="R1363" s="39"/>
      <c r="S1363" s="39"/>
      <c r="T1363" s="13"/>
      <c r="U1363" s="13"/>
      <c r="V1363" s="13"/>
      <c r="Y1363" s="13"/>
      <c r="Z1363" s="13"/>
      <c r="AA1363" s="13"/>
      <c r="AB1363" s="13"/>
      <c r="AC1363" s="13"/>
      <c r="AD1363" s="13"/>
      <c r="AE1363" s="13"/>
      <c r="AF1363" s="13"/>
      <c r="AG1363" s="13"/>
      <c r="AH1363" s="13"/>
      <c r="AI1363" s="13"/>
      <c r="AJ1363" s="13"/>
      <c r="AL1363" s="13"/>
      <c r="AN1363" s="13"/>
      <c r="AO1363" s="13"/>
      <c r="AP1363" s="13"/>
      <c r="AQ1363" s="13"/>
    </row>
    <row r="1364" spans="1:43" ht="12" customHeight="1" x14ac:dyDescent="0.25">
      <c r="A1364" s="48">
        <v>1581</v>
      </c>
      <c r="C1364" s="48" t="s">
        <v>9674</v>
      </c>
      <c r="D1364" s="48" t="s">
        <v>1029</v>
      </c>
      <c r="E1364" s="62">
        <v>38.488700000000001</v>
      </c>
      <c r="F1364" s="62">
        <v>21.101299999999998</v>
      </c>
      <c r="G1364" s="63">
        <v>-550</v>
      </c>
      <c r="H1364" s="63"/>
      <c r="N1364" s="38"/>
      <c r="R1364" s="39"/>
      <c r="S1364" s="39"/>
      <c r="T1364" s="13"/>
      <c r="U1364" s="13"/>
      <c r="V1364" s="13"/>
      <c r="Y1364" s="13"/>
      <c r="Z1364" s="13"/>
      <c r="AA1364" s="13"/>
      <c r="AB1364" s="13"/>
      <c r="AC1364" s="13"/>
      <c r="AD1364" s="13"/>
      <c r="AE1364" s="13"/>
      <c r="AF1364" s="13"/>
      <c r="AG1364" s="13"/>
      <c r="AH1364" s="13"/>
      <c r="AI1364" s="13"/>
      <c r="AJ1364" s="13"/>
      <c r="AL1364" s="13"/>
      <c r="AN1364" s="13"/>
      <c r="AO1364" s="13"/>
      <c r="AP1364" s="13"/>
      <c r="AQ1364" s="13"/>
    </row>
    <row r="1365" spans="1:43" ht="12" customHeight="1" x14ac:dyDescent="0.25">
      <c r="A1365" s="48">
        <v>1584</v>
      </c>
      <c r="B1365" s="48" t="s">
        <v>6758</v>
      </c>
      <c r="C1365" s="48" t="s">
        <v>9675</v>
      </c>
      <c r="D1365" s="48" t="s">
        <v>1029</v>
      </c>
      <c r="E1365" s="62">
        <v>38.411425000000001</v>
      </c>
      <c r="F1365" s="62">
        <v>21.193636000000001</v>
      </c>
      <c r="G1365" s="63">
        <v>-550</v>
      </c>
      <c r="H1365" s="63"/>
      <c r="R1365" s="39"/>
      <c r="S1365" s="39"/>
      <c r="T1365" s="13"/>
      <c r="U1365" s="13"/>
      <c r="V1365" s="13"/>
      <c r="Y1365" s="13"/>
      <c r="Z1365" s="13"/>
      <c r="AA1365" s="13"/>
      <c r="AB1365" s="13"/>
      <c r="AC1365" s="13"/>
      <c r="AD1365" s="13"/>
      <c r="AE1365" s="13"/>
      <c r="AF1365" s="13"/>
      <c r="AG1365" s="13"/>
      <c r="AH1365" s="13"/>
      <c r="AI1365" s="13"/>
      <c r="AJ1365" s="13"/>
      <c r="AL1365" s="13"/>
      <c r="AN1365" s="13"/>
      <c r="AO1365" s="13"/>
      <c r="AP1365" s="13"/>
      <c r="AQ1365" s="13"/>
    </row>
    <row r="1366" spans="1:43" ht="12" customHeight="1" x14ac:dyDescent="0.25">
      <c r="A1366" s="48">
        <v>1585</v>
      </c>
      <c r="B1366" s="48" t="s">
        <v>6760</v>
      </c>
      <c r="C1366" s="48" t="s">
        <v>9676</v>
      </c>
      <c r="D1366" s="48" t="s">
        <v>1029</v>
      </c>
      <c r="E1366" s="62">
        <v>38.399006999999997</v>
      </c>
      <c r="F1366" s="62">
        <v>21.209747</v>
      </c>
      <c r="G1366" s="63">
        <v>-550</v>
      </c>
      <c r="H1366" s="63"/>
      <c r="R1366" s="39"/>
      <c r="S1366" s="39"/>
      <c r="T1366" s="13"/>
      <c r="U1366" s="13"/>
      <c r="V1366" s="13"/>
      <c r="Y1366" s="13"/>
      <c r="Z1366" s="13"/>
      <c r="AA1366" s="13"/>
      <c r="AB1366" s="13"/>
      <c r="AC1366" s="13"/>
      <c r="AD1366" s="13"/>
      <c r="AE1366" s="13"/>
      <c r="AF1366" s="13"/>
      <c r="AG1366" s="13"/>
      <c r="AH1366" s="13"/>
      <c r="AI1366" s="13"/>
      <c r="AJ1366" s="13"/>
      <c r="AL1366" s="13"/>
      <c r="AN1366" s="13"/>
      <c r="AO1366" s="13"/>
      <c r="AP1366" s="13"/>
      <c r="AQ1366" s="13"/>
    </row>
    <row r="1367" spans="1:43" ht="12" customHeight="1" x14ac:dyDescent="0.25">
      <c r="A1367" s="48">
        <v>1587</v>
      </c>
      <c r="C1367" s="48" t="s">
        <v>9677</v>
      </c>
      <c r="D1367" s="48" t="s">
        <v>1029</v>
      </c>
      <c r="E1367" s="62">
        <v>38.412999999999997</v>
      </c>
      <c r="F1367" s="62">
        <v>21.388999999999999</v>
      </c>
      <c r="G1367" s="63">
        <v>-550</v>
      </c>
      <c r="H1367" s="63"/>
      <c r="R1367" s="39"/>
      <c r="S1367" s="39"/>
      <c r="T1367" s="13"/>
      <c r="U1367" s="13"/>
      <c r="V1367" s="13"/>
      <c r="Y1367" s="13"/>
      <c r="Z1367" s="13"/>
      <c r="AA1367" s="13"/>
      <c r="AB1367" s="13"/>
      <c r="AC1367" s="13"/>
      <c r="AD1367" s="13"/>
      <c r="AE1367" s="13"/>
      <c r="AF1367" s="13"/>
      <c r="AG1367" s="13"/>
      <c r="AH1367" s="13"/>
      <c r="AI1367" s="13"/>
      <c r="AJ1367" s="13"/>
      <c r="AL1367" s="13"/>
      <c r="AN1367" s="13"/>
      <c r="AO1367" s="13"/>
      <c r="AP1367" s="13"/>
      <c r="AQ1367" s="13"/>
    </row>
    <row r="1368" spans="1:43" ht="12" customHeight="1" x14ac:dyDescent="0.25">
      <c r="A1368" s="48">
        <v>1593</v>
      </c>
      <c r="B1368" s="48" t="s">
        <v>9678</v>
      </c>
      <c r="C1368" s="48" t="s">
        <v>9679</v>
      </c>
      <c r="D1368" s="48" t="s">
        <v>1029</v>
      </c>
      <c r="E1368" s="62">
        <v>38.392200000000003</v>
      </c>
      <c r="F1368" s="62">
        <v>21.829000000000001</v>
      </c>
      <c r="G1368" s="63">
        <v>-550</v>
      </c>
      <c r="H1368" s="63"/>
      <c r="S1368" s="39"/>
      <c r="T1368" s="13"/>
      <c r="U1368" s="13"/>
      <c r="V1368" s="13"/>
      <c r="Y1368" s="13"/>
      <c r="Z1368" s="13"/>
      <c r="AA1368" s="13"/>
      <c r="AB1368" s="13"/>
      <c r="AC1368" s="13"/>
      <c r="AD1368" s="13"/>
      <c r="AE1368" s="13"/>
      <c r="AF1368" s="13"/>
      <c r="AG1368" s="13"/>
      <c r="AH1368" s="13"/>
      <c r="AI1368" s="13"/>
      <c r="AJ1368" s="13"/>
      <c r="AL1368" s="13"/>
      <c r="AN1368" s="13"/>
      <c r="AO1368" s="13"/>
      <c r="AP1368" s="13"/>
      <c r="AQ1368" s="13"/>
    </row>
    <row r="1369" spans="1:43" ht="12" customHeight="1" x14ac:dyDescent="0.25">
      <c r="A1369" s="48">
        <v>1594</v>
      </c>
      <c r="B1369" s="48" t="s">
        <v>9680</v>
      </c>
      <c r="C1369" s="48" t="s">
        <v>9681</v>
      </c>
      <c r="D1369" s="48" t="s">
        <v>1029</v>
      </c>
      <c r="E1369" s="62">
        <v>38.406399999999998</v>
      </c>
      <c r="F1369" s="62">
        <v>21.9421</v>
      </c>
      <c r="G1369" s="63">
        <v>-550</v>
      </c>
      <c r="H1369" s="63"/>
      <c r="N1369" s="38"/>
      <c r="R1369" s="38"/>
      <c r="S1369" s="38"/>
      <c r="T1369" s="13"/>
      <c r="U1369" s="13"/>
      <c r="V1369" s="13"/>
      <c r="Y1369" s="13"/>
      <c r="Z1369" s="13"/>
      <c r="AA1369" s="13"/>
      <c r="AB1369" s="13"/>
      <c r="AC1369" s="13"/>
      <c r="AD1369" s="13"/>
      <c r="AE1369" s="13"/>
      <c r="AF1369" s="13"/>
      <c r="AG1369" s="13"/>
      <c r="AH1369" s="13"/>
      <c r="AI1369" s="13"/>
      <c r="AJ1369" s="13"/>
      <c r="AL1369" s="13"/>
      <c r="AN1369" s="13"/>
      <c r="AO1369" s="13"/>
      <c r="AP1369" s="13"/>
      <c r="AQ1369" s="13"/>
    </row>
    <row r="1370" spans="1:43" ht="12" customHeight="1" x14ac:dyDescent="0.25">
      <c r="A1370" s="48">
        <v>1595</v>
      </c>
      <c r="B1370" s="48" t="s">
        <v>9682</v>
      </c>
      <c r="C1370" s="48" t="s">
        <v>9683</v>
      </c>
      <c r="D1370" s="48" t="s">
        <v>1029</v>
      </c>
      <c r="E1370" s="62">
        <v>38.400300000000001</v>
      </c>
      <c r="F1370" s="62">
        <v>21.993600000000001</v>
      </c>
      <c r="G1370" s="63">
        <v>-550</v>
      </c>
      <c r="H1370" s="63"/>
      <c r="N1370" s="38"/>
      <c r="O1370" s="38"/>
      <c r="R1370" s="39"/>
      <c r="S1370" s="39"/>
      <c r="T1370" s="13"/>
      <c r="U1370" s="13"/>
      <c r="V1370" s="13"/>
      <c r="Y1370" s="13"/>
      <c r="Z1370" s="13"/>
      <c r="AA1370" s="13"/>
      <c r="AB1370" s="13"/>
      <c r="AC1370" s="13"/>
      <c r="AD1370" s="13"/>
      <c r="AE1370" s="13"/>
      <c r="AF1370" s="13"/>
      <c r="AG1370" s="13"/>
      <c r="AH1370" s="13"/>
      <c r="AI1370" s="13"/>
      <c r="AJ1370" s="13"/>
      <c r="AL1370" s="13"/>
      <c r="AN1370" s="13"/>
      <c r="AO1370" s="13"/>
      <c r="AP1370" s="13"/>
      <c r="AQ1370" s="13"/>
    </row>
    <row r="1371" spans="1:43" ht="12" customHeight="1" x14ac:dyDescent="0.25">
      <c r="A1371" s="48">
        <v>1596</v>
      </c>
      <c r="B1371" s="48" t="s">
        <v>9684</v>
      </c>
      <c r="C1371" s="48" t="s">
        <v>9685</v>
      </c>
      <c r="D1371" s="48" t="s">
        <v>1029</v>
      </c>
      <c r="E1371" s="62">
        <v>38.385550000000002</v>
      </c>
      <c r="F1371" s="62">
        <v>22.068899999999999</v>
      </c>
      <c r="G1371" s="63">
        <v>-550</v>
      </c>
      <c r="H1371" s="63"/>
      <c r="N1371" s="38"/>
      <c r="R1371" s="39"/>
      <c r="S1371" s="39"/>
      <c r="T1371" s="13"/>
      <c r="U1371" s="13"/>
      <c r="V1371" s="13"/>
      <c r="Y1371" s="13"/>
      <c r="Z1371" s="13"/>
      <c r="AA1371" s="13"/>
      <c r="AB1371" s="13"/>
      <c r="AC1371" s="13"/>
      <c r="AD1371" s="13"/>
      <c r="AE1371" s="13"/>
      <c r="AF1371" s="13"/>
      <c r="AG1371" s="13"/>
      <c r="AH1371" s="13"/>
      <c r="AI1371" s="13"/>
      <c r="AJ1371" s="13"/>
      <c r="AL1371" s="13"/>
      <c r="AN1371" s="13"/>
      <c r="AO1371" s="13"/>
      <c r="AP1371" s="13"/>
      <c r="AQ1371" s="13"/>
    </row>
    <row r="1372" spans="1:43" ht="12" customHeight="1" x14ac:dyDescent="0.25">
      <c r="A1372" s="48">
        <v>1598</v>
      </c>
      <c r="C1372" s="48" t="s">
        <v>9686</v>
      </c>
      <c r="D1372" s="48" t="s">
        <v>1029</v>
      </c>
      <c r="E1372" s="62">
        <v>38.3658</v>
      </c>
      <c r="F1372" s="62">
        <v>22.143799999999999</v>
      </c>
      <c r="G1372" s="63">
        <v>-550</v>
      </c>
      <c r="H1372" s="63"/>
      <c r="N1372" s="38"/>
      <c r="S1372" s="39"/>
      <c r="T1372" s="13"/>
      <c r="U1372" s="13"/>
      <c r="V1372" s="13"/>
      <c r="Y1372" s="13"/>
      <c r="Z1372" s="13"/>
      <c r="AA1372" s="13"/>
      <c r="AB1372" s="13"/>
      <c r="AC1372" s="13"/>
      <c r="AD1372" s="13"/>
      <c r="AE1372" s="13"/>
      <c r="AF1372" s="13"/>
      <c r="AG1372" s="13"/>
      <c r="AH1372" s="13"/>
      <c r="AI1372" s="13"/>
      <c r="AJ1372" s="13"/>
      <c r="AL1372" s="13"/>
      <c r="AN1372" s="13"/>
      <c r="AO1372" s="13"/>
      <c r="AP1372" s="13"/>
      <c r="AQ1372" s="13"/>
    </row>
    <row r="1373" spans="1:43" ht="12" customHeight="1" x14ac:dyDescent="0.25">
      <c r="A1373" s="48">
        <v>1600</v>
      </c>
      <c r="C1373" s="48" t="s">
        <v>9687</v>
      </c>
      <c r="D1373" s="48" t="s">
        <v>1029</v>
      </c>
      <c r="E1373" s="62">
        <v>38.360300000000002</v>
      </c>
      <c r="F1373" s="62">
        <v>22.229700000000001</v>
      </c>
      <c r="G1373" s="63">
        <v>-550</v>
      </c>
      <c r="H1373" s="63"/>
      <c r="R1373" s="39"/>
      <c r="S1373" s="39"/>
      <c r="T1373" s="13"/>
      <c r="U1373" s="13"/>
      <c r="V1373" s="13"/>
      <c r="Y1373" s="13"/>
      <c r="Z1373" s="13"/>
      <c r="AA1373" s="13"/>
      <c r="AB1373" s="13"/>
      <c r="AC1373" s="13"/>
      <c r="AD1373" s="13"/>
      <c r="AE1373" s="13"/>
      <c r="AF1373" s="13"/>
      <c r="AG1373" s="13"/>
      <c r="AH1373" s="13"/>
      <c r="AI1373" s="13"/>
      <c r="AJ1373" s="13"/>
      <c r="AL1373" s="13"/>
      <c r="AN1373" s="13"/>
      <c r="AO1373" s="13"/>
      <c r="AP1373" s="13"/>
      <c r="AQ1373" s="13"/>
    </row>
    <row r="1374" spans="1:43" ht="12" customHeight="1" x14ac:dyDescent="0.25">
      <c r="A1374" s="48">
        <v>1601</v>
      </c>
      <c r="B1374" s="48" t="s">
        <v>1069</v>
      </c>
      <c r="C1374" s="48" t="s">
        <v>7766</v>
      </c>
      <c r="D1374" s="48" t="s">
        <v>1029</v>
      </c>
      <c r="E1374" s="62">
        <v>38.3735</v>
      </c>
      <c r="F1374" s="62">
        <v>22.2485</v>
      </c>
      <c r="G1374" s="63">
        <v>-550</v>
      </c>
      <c r="H1374" s="63"/>
      <c r="N1374" s="38"/>
      <c r="S1374" s="39"/>
      <c r="T1374" s="13"/>
      <c r="U1374" s="13"/>
      <c r="V1374" s="13"/>
      <c r="Y1374" s="13"/>
      <c r="Z1374" s="13"/>
      <c r="AA1374" s="13"/>
      <c r="AB1374" s="13"/>
      <c r="AC1374" s="13"/>
      <c r="AD1374" s="13"/>
      <c r="AE1374" s="13"/>
      <c r="AF1374" s="13"/>
      <c r="AG1374" s="13"/>
      <c r="AH1374" s="13"/>
      <c r="AI1374" s="13"/>
      <c r="AJ1374" s="13"/>
      <c r="AL1374" s="13"/>
      <c r="AN1374" s="13"/>
      <c r="AO1374" s="13"/>
      <c r="AP1374" s="13"/>
      <c r="AQ1374" s="13"/>
    </row>
    <row r="1375" spans="1:43" ht="12" customHeight="1" x14ac:dyDescent="0.25">
      <c r="A1375" s="48">
        <v>1602</v>
      </c>
      <c r="B1375" s="48" t="s">
        <v>9688</v>
      </c>
      <c r="C1375" s="48" t="s">
        <v>9689</v>
      </c>
      <c r="D1375" s="48" t="s">
        <v>1029</v>
      </c>
      <c r="E1375" s="62">
        <v>38.376800000000003</v>
      </c>
      <c r="F1375" s="62">
        <v>22.292300000000001</v>
      </c>
      <c r="G1375" s="63">
        <v>-550</v>
      </c>
      <c r="H1375" s="63"/>
      <c r="S1375" s="39"/>
      <c r="T1375" s="13"/>
      <c r="U1375" s="13"/>
      <c r="V1375" s="13"/>
      <c r="Y1375" s="13"/>
      <c r="Z1375" s="13"/>
      <c r="AA1375" s="13"/>
      <c r="AB1375" s="13"/>
      <c r="AC1375" s="13"/>
      <c r="AD1375" s="13"/>
      <c r="AE1375" s="13"/>
      <c r="AF1375" s="13"/>
      <c r="AG1375" s="13"/>
      <c r="AH1375" s="13"/>
      <c r="AI1375" s="13"/>
      <c r="AJ1375" s="13"/>
      <c r="AL1375" s="13"/>
      <c r="AN1375" s="13"/>
      <c r="AO1375" s="13"/>
      <c r="AP1375" s="13"/>
      <c r="AQ1375" s="13"/>
    </row>
    <row r="1376" spans="1:43" ht="12" customHeight="1" x14ac:dyDescent="0.25">
      <c r="A1376" s="48">
        <v>1615</v>
      </c>
      <c r="B1376" s="48" t="s">
        <v>9690</v>
      </c>
      <c r="C1376" s="48" t="s">
        <v>9691</v>
      </c>
      <c r="D1376" s="48" t="s">
        <v>1029</v>
      </c>
      <c r="E1376" s="62">
        <v>38.156999999999996</v>
      </c>
      <c r="F1376" s="62">
        <v>23.221800000000002</v>
      </c>
      <c r="G1376" s="63">
        <v>-550</v>
      </c>
      <c r="H1376" s="63"/>
      <c r="S1376" s="39"/>
      <c r="T1376" s="13"/>
      <c r="U1376" s="13"/>
      <c r="V1376" s="13"/>
      <c r="Y1376" s="13"/>
      <c r="Z1376" s="13"/>
      <c r="AA1376" s="13"/>
      <c r="AB1376" s="13"/>
      <c r="AC1376" s="13"/>
      <c r="AD1376" s="13"/>
      <c r="AE1376" s="13"/>
      <c r="AF1376" s="13"/>
      <c r="AG1376" s="13"/>
      <c r="AH1376" s="13"/>
      <c r="AI1376" s="13"/>
      <c r="AJ1376" s="13"/>
      <c r="AL1376" s="13"/>
      <c r="AN1376" s="13"/>
      <c r="AO1376" s="13"/>
      <c r="AP1376" s="13"/>
      <c r="AQ1376" s="13"/>
    </row>
    <row r="1377" spans="1:43" ht="12" customHeight="1" x14ac:dyDescent="0.25">
      <c r="A1377" s="48">
        <v>1617.2</v>
      </c>
      <c r="B1377" s="48" t="s">
        <v>9692</v>
      </c>
      <c r="C1377" s="48" t="s">
        <v>9693</v>
      </c>
      <c r="D1377" s="48" t="s">
        <v>1029</v>
      </c>
      <c r="E1377" s="62">
        <v>38.039499999999997</v>
      </c>
      <c r="F1377" s="62">
        <v>23.044799999999999</v>
      </c>
      <c r="G1377" s="63">
        <v>-550</v>
      </c>
      <c r="H1377" s="63"/>
      <c r="S1377" s="39"/>
      <c r="T1377" s="13"/>
      <c r="U1377" s="13"/>
      <c r="V1377" s="13"/>
      <c r="Y1377" s="13"/>
      <c r="Z1377" s="13"/>
      <c r="AA1377" s="13"/>
      <c r="AB1377" s="13"/>
      <c r="AC1377" s="13"/>
      <c r="AD1377" s="13"/>
      <c r="AE1377" s="13"/>
      <c r="AF1377" s="13"/>
      <c r="AG1377" s="13"/>
      <c r="AH1377" s="13"/>
      <c r="AI1377" s="13"/>
      <c r="AJ1377" s="13"/>
      <c r="AL1377" s="13"/>
      <c r="AN1377" s="13"/>
      <c r="AO1377" s="13"/>
      <c r="AP1377" s="13"/>
      <c r="AQ1377" s="13"/>
    </row>
    <row r="1378" spans="1:43" ht="12" customHeight="1" x14ac:dyDescent="0.25">
      <c r="A1378" s="48">
        <v>1617.5</v>
      </c>
      <c r="B1378" s="48" t="s">
        <v>1211</v>
      </c>
      <c r="C1378" s="48" t="s">
        <v>9694</v>
      </c>
      <c r="D1378" s="48" t="s">
        <v>1029</v>
      </c>
      <c r="E1378" s="62">
        <v>37.975776000000003</v>
      </c>
      <c r="F1378" s="62">
        <v>22.97092</v>
      </c>
      <c r="G1378" s="63">
        <v>-550</v>
      </c>
      <c r="H1378" s="63"/>
      <c r="S1378" s="39"/>
      <c r="T1378" s="13"/>
      <c r="U1378" s="13"/>
      <c r="V1378" s="13"/>
      <c r="Y1378" s="13"/>
      <c r="Z1378" s="13"/>
      <c r="AA1378" s="13"/>
      <c r="AB1378" s="13"/>
      <c r="AC1378" s="13"/>
      <c r="AD1378" s="13"/>
      <c r="AE1378" s="13"/>
      <c r="AF1378" s="13"/>
      <c r="AG1378" s="13"/>
      <c r="AH1378" s="13"/>
      <c r="AI1378" s="13"/>
      <c r="AJ1378" s="13"/>
      <c r="AL1378" s="13"/>
      <c r="AN1378" s="13"/>
      <c r="AO1378" s="13"/>
      <c r="AP1378" s="13"/>
      <c r="AQ1378" s="13"/>
    </row>
    <row r="1379" spans="1:43" ht="12" customHeight="1" x14ac:dyDescent="0.25">
      <c r="A1379" s="48">
        <v>1618.2</v>
      </c>
      <c r="C1379" s="48" t="s">
        <v>9695</v>
      </c>
      <c r="D1379" s="48" t="s">
        <v>1093</v>
      </c>
      <c r="E1379" s="62">
        <v>37.975900000000003</v>
      </c>
      <c r="F1379" s="62">
        <v>23.400600000000001</v>
      </c>
      <c r="G1379" s="63">
        <v>-550</v>
      </c>
      <c r="H1379" s="63"/>
      <c r="R1379" s="39"/>
      <c r="S1379" s="39"/>
      <c r="T1379" s="13"/>
      <c r="U1379" s="13"/>
      <c r="V1379" s="13"/>
      <c r="Y1379" s="13"/>
      <c r="Z1379" s="13"/>
      <c r="AA1379" s="13"/>
      <c r="AB1379" s="13"/>
      <c r="AC1379" s="13"/>
      <c r="AD1379" s="13"/>
      <c r="AE1379" s="13"/>
      <c r="AF1379" s="13"/>
      <c r="AG1379" s="13"/>
      <c r="AH1379" s="13"/>
      <c r="AI1379" s="13"/>
      <c r="AJ1379" s="13"/>
      <c r="AL1379" s="13"/>
      <c r="AN1379" s="13"/>
      <c r="AO1379" s="13"/>
      <c r="AP1379" s="13"/>
      <c r="AQ1379" s="13"/>
    </row>
    <row r="1380" spans="1:43" ht="12" customHeight="1" x14ac:dyDescent="0.25">
      <c r="A1380" s="48">
        <v>1619</v>
      </c>
      <c r="C1380" s="48" t="s">
        <v>9696</v>
      </c>
      <c r="D1380" s="48" t="s">
        <v>1093</v>
      </c>
      <c r="E1380" s="62">
        <v>38.037500000000001</v>
      </c>
      <c r="F1380" s="62">
        <v>23.462</v>
      </c>
      <c r="G1380" s="63">
        <v>-550</v>
      </c>
      <c r="H1380" s="63"/>
      <c r="N1380" s="38"/>
      <c r="S1380" s="39"/>
      <c r="T1380" s="13"/>
      <c r="U1380" s="13"/>
      <c r="V1380" s="13"/>
      <c r="Y1380" s="13"/>
      <c r="Z1380" s="13"/>
      <c r="AA1380" s="13"/>
      <c r="AB1380" s="13"/>
      <c r="AC1380" s="13"/>
      <c r="AD1380" s="13"/>
      <c r="AE1380" s="13"/>
      <c r="AF1380" s="13"/>
      <c r="AG1380" s="13"/>
      <c r="AH1380" s="13"/>
      <c r="AI1380" s="13"/>
      <c r="AJ1380" s="13"/>
      <c r="AL1380" s="13"/>
      <c r="AN1380" s="13"/>
      <c r="AO1380" s="13"/>
      <c r="AP1380" s="13"/>
      <c r="AQ1380" s="13"/>
    </row>
    <row r="1381" spans="1:43" ht="12" customHeight="1" x14ac:dyDescent="0.25">
      <c r="A1381" s="48">
        <v>1621</v>
      </c>
      <c r="B1381" s="48" t="s">
        <v>9697</v>
      </c>
      <c r="C1381" s="48" t="s">
        <v>9698</v>
      </c>
      <c r="D1381" s="48" t="s">
        <v>1093</v>
      </c>
      <c r="E1381" s="62">
        <v>38.047759999999997</v>
      </c>
      <c r="F1381" s="62">
        <v>23.557459999999999</v>
      </c>
      <c r="G1381" s="63">
        <v>-550</v>
      </c>
      <c r="H1381" s="63"/>
      <c r="N1381" s="38"/>
      <c r="S1381" s="39"/>
      <c r="T1381" s="13"/>
      <c r="U1381" s="13"/>
      <c r="V1381" s="13"/>
      <c r="Y1381" s="13"/>
      <c r="Z1381" s="13"/>
      <c r="AA1381" s="13"/>
      <c r="AB1381" s="13"/>
      <c r="AC1381" s="13"/>
      <c r="AD1381" s="13"/>
      <c r="AE1381" s="13"/>
      <c r="AF1381" s="13"/>
      <c r="AG1381" s="13"/>
      <c r="AH1381" s="13"/>
      <c r="AI1381" s="13"/>
      <c r="AJ1381" s="13"/>
      <c r="AL1381" s="13"/>
      <c r="AN1381" s="13"/>
      <c r="AO1381" s="13"/>
      <c r="AP1381" s="13"/>
      <c r="AQ1381" s="13"/>
    </row>
    <row r="1382" spans="1:43" ht="12" customHeight="1" x14ac:dyDescent="0.25">
      <c r="A1382" s="48">
        <v>1622</v>
      </c>
      <c r="B1382" s="48" t="s">
        <v>9699</v>
      </c>
      <c r="C1382" s="48" t="s">
        <v>9700</v>
      </c>
      <c r="D1382" s="48" t="s">
        <v>1093</v>
      </c>
      <c r="E1382" s="62">
        <v>38.054470000000002</v>
      </c>
      <c r="F1382" s="62">
        <v>23.592310000000001</v>
      </c>
      <c r="G1382" s="63">
        <v>-550</v>
      </c>
      <c r="H1382" s="63"/>
      <c r="S1382" s="39"/>
      <c r="T1382" s="13"/>
      <c r="U1382" s="13"/>
      <c r="V1382" s="13"/>
      <c r="Y1382" s="13"/>
      <c r="Z1382" s="13"/>
      <c r="AA1382" s="13"/>
      <c r="AB1382" s="13"/>
      <c r="AC1382" s="13"/>
      <c r="AD1382" s="13"/>
      <c r="AE1382" s="13"/>
      <c r="AF1382" s="13"/>
      <c r="AG1382" s="13"/>
      <c r="AH1382" s="13"/>
      <c r="AI1382" s="13"/>
      <c r="AJ1382" s="13"/>
      <c r="AL1382" s="13"/>
      <c r="AN1382" s="13"/>
      <c r="AO1382" s="13"/>
      <c r="AP1382" s="13"/>
      <c r="AQ1382" s="13"/>
    </row>
    <row r="1383" spans="1:43" ht="12" customHeight="1" x14ac:dyDescent="0.25">
      <c r="A1383" s="48">
        <v>1623</v>
      </c>
      <c r="B1383" s="48" t="s">
        <v>6613</v>
      </c>
      <c r="C1383" s="48" t="s">
        <v>5175</v>
      </c>
      <c r="D1383" s="48" t="s">
        <v>1093</v>
      </c>
      <c r="E1383" s="62">
        <v>37.979700000000001</v>
      </c>
      <c r="F1383" s="62">
        <v>23.435700000000001</v>
      </c>
      <c r="G1383" s="63">
        <v>-550</v>
      </c>
      <c r="H1383" s="63"/>
      <c r="S1383" s="39"/>
      <c r="T1383" s="13"/>
      <c r="U1383" s="13"/>
      <c r="V1383" s="13"/>
      <c r="Y1383" s="13"/>
      <c r="Z1383" s="13"/>
      <c r="AA1383" s="13"/>
      <c r="AB1383" s="13"/>
      <c r="AC1383" s="13"/>
      <c r="AD1383" s="13"/>
      <c r="AE1383" s="13"/>
      <c r="AF1383" s="13"/>
      <c r="AG1383" s="13"/>
      <c r="AH1383" s="13"/>
      <c r="AI1383" s="13"/>
      <c r="AJ1383" s="13"/>
      <c r="AL1383" s="13"/>
      <c r="AN1383" s="13"/>
      <c r="AO1383" s="13"/>
      <c r="AP1383" s="13"/>
      <c r="AQ1383" s="13"/>
    </row>
    <row r="1384" spans="1:43" ht="12" customHeight="1" x14ac:dyDescent="0.25">
      <c r="A1384" s="48">
        <v>1626</v>
      </c>
      <c r="B1384" s="48" t="s">
        <v>1095</v>
      </c>
      <c r="C1384" s="48" t="s">
        <v>1096</v>
      </c>
      <c r="D1384" s="48" t="s">
        <v>1093</v>
      </c>
      <c r="E1384" s="62">
        <v>37.950161999999999</v>
      </c>
      <c r="F1384" s="62">
        <v>23.538702000000001</v>
      </c>
      <c r="G1384" s="63">
        <v>-550</v>
      </c>
      <c r="H1384" s="63"/>
      <c r="S1384" s="39"/>
      <c r="T1384" s="13"/>
      <c r="U1384" s="13"/>
      <c r="V1384" s="13"/>
      <c r="Y1384" s="13"/>
      <c r="Z1384" s="13"/>
      <c r="AA1384" s="13"/>
      <c r="AB1384" s="13"/>
      <c r="AC1384" s="13"/>
      <c r="AD1384" s="13"/>
      <c r="AE1384" s="13"/>
      <c r="AF1384" s="13"/>
      <c r="AG1384" s="13"/>
      <c r="AH1384" s="13"/>
      <c r="AI1384" s="13"/>
      <c r="AJ1384" s="13"/>
      <c r="AL1384" s="13"/>
      <c r="AN1384" s="13"/>
      <c r="AO1384" s="13"/>
      <c r="AP1384" s="13"/>
      <c r="AQ1384" s="13"/>
    </row>
    <row r="1385" spans="1:43" ht="12" customHeight="1" x14ac:dyDescent="0.25">
      <c r="A1385" s="48">
        <v>1627</v>
      </c>
      <c r="B1385" s="48" t="s">
        <v>9701</v>
      </c>
      <c r="C1385" s="48" t="s">
        <v>1098</v>
      </c>
      <c r="D1385" s="48" t="s">
        <v>1093</v>
      </c>
      <c r="E1385" s="62">
        <v>37.962000000000003</v>
      </c>
      <c r="F1385" s="62">
        <v>23.61</v>
      </c>
      <c r="G1385" s="63">
        <v>-550</v>
      </c>
      <c r="H1385" s="63"/>
      <c r="S1385" s="39"/>
      <c r="T1385" s="13"/>
      <c r="U1385" s="13"/>
      <c r="V1385" s="13"/>
      <c r="Y1385" s="13"/>
      <c r="Z1385" s="13"/>
      <c r="AA1385" s="13"/>
      <c r="AB1385" s="13"/>
      <c r="AC1385" s="13"/>
      <c r="AD1385" s="13"/>
      <c r="AE1385" s="13"/>
      <c r="AF1385" s="13"/>
      <c r="AG1385" s="13"/>
      <c r="AH1385" s="13"/>
      <c r="AI1385" s="13"/>
      <c r="AJ1385" s="13"/>
      <c r="AL1385" s="13"/>
      <c r="AN1385" s="13"/>
      <c r="AO1385" s="13"/>
      <c r="AP1385" s="13"/>
      <c r="AQ1385" s="13"/>
    </row>
    <row r="1386" spans="1:43" ht="12" customHeight="1" x14ac:dyDescent="0.25">
      <c r="A1386" s="48">
        <v>1627.1</v>
      </c>
      <c r="B1386" s="48" t="s">
        <v>9702</v>
      </c>
      <c r="C1386" s="48" t="s">
        <v>9703</v>
      </c>
      <c r="D1386" s="48" t="s">
        <v>1093</v>
      </c>
      <c r="E1386" s="62">
        <v>37.944299999999998</v>
      </c>
      <c r="F1386" s="62">
        <v>23.632000000000001</v>
      </c>
      <c r="G1386" s="63">
        <v>-550</v>
      </c>
      <c r="H1386" s="63"/>
      <c r="O1386" s="38"/>
      <c r="P1386" s="38"/>
      <c r="S1386" s="39"/>
      <c r="T1386" s="13"/>
      <c r="U1386" s="13"/>
      <c r="V1386" s="13"/>
      <c r="Y1386" s="13"/>
      <c r="Z1386" s="13"/>
      <c r="AA1386" s="13"/>
      <c r="AB1386" s="13"/>
      <c r="AC1386" s="13"/>
      <c r="AD1386" s="13"/>
      <c r="AE1386" s="13"/>
      <c r="AF1386" s="13"/>
      <c r="AG1386" s="13"/>
      <c r="AH1386" s="13"/>
      <c r="AI1386" s="13"/>
      <c r="AJ1386" s="13"/>
      <c r="AL1386" s="13"/>
      <c r="AN1386" s="13"/>
      <c r="AO1386" s="13"/>
      <c r="AP1386" s="13"/>
      <c r="AQ1386" s="13"/>
    </row>
    <row r="1387" spans="1:43" ht="12" customHeight="1" x14ac:dyDescent="0.25">
      <c r="A1387" s="48">
        <v>1627.2</v>
      </c>
      <c r="B1387" s="48" t="s">
        <v>9704</v>
      </c>
      <c r="C1387" s="48" t="s">
        <v>4385</v>
      </c>
      <c r="D1387" s="48" t="s">
        <v>1093</v>
      </c>
      <c r="E1387" s="62">
        <v>37.948999999999998</v>
      </c>
      <c r="F1387" s="62">
        <v>23.637</v>
      </c>
      <c r="G1387" s="63">
        <v>-550</v>
      </c>
      <c r="H1387" s="63"/>
      <c r="S1387" s="39"/>
      <c r="T1387" s="13"/>
      <c r="U1387" s="13"/>
      <c r="V1387" s="13"/>
      <c r="Y1387" s="13"/>
      <c r="Z1387" s="13"/>
      <c r="AA1387" s="13"/>
      <c r="AB1387" s="13"/>
      <c r="AC1387" s="13"/>
      <c r="AD1387" s="13"/>
      <c r="AE1387" s="13"/>
      <c r="AF1387" s="13"/>
      <c r="AG1387" s="13"/>
      <c r="AH1387" s="13"/>
      <c r="AI1387" s="13"/>
      <c r="AJ1387" s="13"/>
      <c r="AL1387" s="13"/>
      <c r="AN1387" s="13"/>
      <c r="AO1387" s="13"/>
      <c r="AP1387" s="13"/>
      <c r="AQ1387" s="13"/>
    </row>
    <row r="1388" spans="1:43" ht="12" customHeight="1" x14ac:dyDescent="0.25">
      <c r="A1388" s="48">
        <v>1627.3</v>
      </c>
      <c r="B1388" s="48" t="s">
        <v>9705</v>
      </c>
      <c r="C1388" s="48" t="s">
        <v>4385</v>
      </c>
      <c r="D1388" s="48" t="s">
        <v>1093</v>
      </c>
      <c r="E1388" s="62">
        <v>37.945500000000003</v>
      </c>
      <c r="F1388" s="62">
        <v>23.640999999999998</v>
      </c>
      <c r="G1388" s="63">
        <v>-550</v>
      </c>
      <c r="H1388" s="63"/>
      <c r="N1388" s="38"/>
      <c r="S1388" s="39"/>
      <c r="T1388" s="13"/>
      <c r="U1388" s="13"/>
      <c r="V1388" s="13"/>
      <c r="Y1388" s="13"/>
      <c r="Z1388" s="13"/>
      <c r="AA1388" s="13"/>
      <c r="AB1388" s="13"/>
      <c r="AC1388" s="13"/>
      <c r="AD1388" s="13"/>
      <c r="AE1388" s="13"/>
      <c r="AF1388" s="13"/>
      <c r="AG1388" s="13"/>
      <c r="AH1388" s="13"/>
      <c r="AI1388" s="13"/>
      <c r="AJ1388" s="13"/>
      <c r="AL1388" s="13"/>
      <c r="AN1388" s="13"/>
      <c r="AO1388" s="13"/>
      <c r="AP1388" s="13"/>
      <c r="AQ1388" s="13"/>
    </row>
    <row r="1389" spans="1:43" ht="12" customHeight="1" x14ac:dyDescent="0.25">
      <c r="A1389" s="48">
        <v>1629</v>
      </c>
      <c r="B1389" s="48" t="s">
        <v>5182</v>
      </c>
      <c r="C1389" s="48" t="s">
        <v>4385</v>
      </c>
      <c r="D1389" s="48" t="s">
        <v>1093</v>
      </c>
      <c r="E1389" s="62">
        <v>37.936779999999999</v>
      </c>
      <c r="F1389" s="62">
        <v>23.648585000000001</v>
      </c>
      <c r="G1389" s="63">
        <v>-550</v>
      </c>
      <c r="H1389" s="63"/>
      <c r="S1389" s="39"/>
      <c r="T1389" s="13"/>
      <c r="U1389" s="13"/>
      <c r="V1389" s="13"/>
      <c r="Y1389" s="13"/>
      <c r="Z1389" s="13"/>
      <c r="AA1389" s="13"/>
      <c r="AB1389" s="13"/>
      <c r="AC1389" s="13"/>
      <c r="AD1389" s="13"/>
      <c r="AE1389" s="13"/>
      <c r="AF1389" s="13"/>
      <c r="AG1389" s="13"/>
      <c r="AH1389" s="13"/>
      <c r="AI1389" s="13"/>
      <c r="AJ1389" s="13"/>
      <c r="AL1389" s="13"/>
      <c r="AN1389" s="13"/>
      <c r="AO1389" s="13"/>
      <c r="AP1389" s="13"/>
      <c r="AQ1389" s="13"/>
    </row>
    <row r="1390" spans="1:43" ht="12" customHeight="1" x14ac:dyDescent="0.25">
      <c r="A1390" s="48">
        <v>1638</v>
      </c>
      <c r="B1390" s="48" t="s">
        <v>9706</v>
      </c>
      <c r="C1390" s="48" t="s">
        <v>9707</v>
      </c>
      <c r="D1390" s="48" t="s">
        <v>1093</v>
      </c>
      <c r="E1390" s="62">
        <v>37.782209999999999</v>
      </c>
      <c r="F1390" s="62">
        <v>23.886649999999999</v>
      </c>
      <c r="G1390" s="63">
        <v>-550</v>
      </c>
      <c r="H1390" s="63"/>
      <c r="S1390" s="39"/>
      <c r="T1390" s="13"/>
      <c r="U1390" s="13"/>
      <c r="V1390" s="13"/>
      <c r="Y1390" s="13"/>
      <c r="Z1390" s="13"/>
      <c r="AA1390" s="13"/>
      <c r="AB1390" s="13"/>
      <c r="AC1390" s="13"/>
      <c r="AD1390" s="13"/>
      <c r="AE1390" s="13"/>
      <c r="AF1390" s="13"/>
      <c r="AG1390" s="13"/>
      <c r="AH1390" s="13"/>
      <c r="AI1390" s="13"/>
      <c r="AJ1390" s="13"/>
      <c r="AL1390" s="13"/>
      <c r="AN1390" s="13"/>
      <c r="AO1390" s="13"/>
      <c r="AP1390" s="13"/>
      <c r="AQ1390" s="13"/>
    </row>
    <row r="1391" spans="1:43" ht="12" customHeight="1" x14ac:dyDescent="0.25">
      <c r="A1391" s="48">
        <v>1639</v>
      </c>
      <c r="B1391" s="48" t="s">
        <v>9708</v>
      </c>
      <c r="C1391" s="48" t="s">
        <v>9709</v>
      </c>
      <c r="D1391" s="48" t="s">
        <v>1093</v>
      </c>
      <c r="E1391" s="62">
        <v>37.718299999999999</v>
      </c>
      <c r="F1391" s="62">
        <v>23.944700000000001</v>
      </c>
      <c r="G1391" s="63">
        <v>-550</v>
      </c>
      <c r="H1391" s="63"/>
      <c r="S1391" s="39"/>
      <c r="T1391" s="13"/>
      <c r="U1391" s="13"/>
      <c r="V1391" s="13"/>
      <c r="Y1391" s="13"/>
      <c r="Z1391" s="13"/>
      <c r="AA1391" s="13"/>
      <c r="AB1391" s="13"/>
      <c r="AC1391" s="13"/>
      <c r="AD1391" s="13"/>
      <c r="AE1391" s="13"/>
      <c r="AF1391" s="13"/>
      <c r="AG1391" s="13"/>
      <c r="AH1391" s="13"/>
      <c r="AI1391" s="13"/>
      <c r="AJ1391" s="13"/>
      <c r="AL1391" s="13"/>
      <c r="AN1391" s="13"/>
      <c r="AO1391" s="13"/>
      <c r="AP1391" s="13"/>
      <c r="AQ1391" s="13"/>
    </row>
    <row r="1392" spans="1:43" ht="12" customHeight="1" x14ac:dyDescent="0.25">
      <c r="A1392" s="48">
        <v>1640</v>
      </c>
      <c r="B1392" s="48" t="s">
        <v>9710</v>
      </c>
      <c r="C1392" s="48" t="s">
        <v>9711</v>
      </c>
      <c r="D1392" s="48" t="s">
        <v>1093</v>
      </c>
      <c r="E1392" s="62">
        <v>37.663074999999999</v>
      </c>
      <c r="F1392" s="62">
        <v>23.968755000000002</v>
      </c>
      <c r="G1392" s="63">
        <v>-550</v>
      </c>
      <c r="H1392" s="63"/>
      <c r="S1392" s="39"/>
      <c r="T1392" s="13"/>
      <c r="U1392" s="13"/>
      <c r="V1392" s="13"/>
      <c r="Y1392" s="13"/>
      <c r="Z1392" s="13"/>
      <c r="AA1392" s="13"/>
      <c r="AB1392" s="13"/>
      <c r="AC1392" s="13"/>
      <c r="AD1392" s="13"/>
      <c r="AE1392" s="13"/>
      <c r="AF1392" s="13"/>
      <c r="AG1392" s="13"/>
      <c r="AH1392" s="13"/>
      <c r="AI1392" s="13"/>
      <c r="AJ1392" s="13"/>
      <c r="AL1392" s="13"/>
      <c r="AN1392" s="13"/>
      <c r="AO1392" s="13"/>
      <c r="AP1392" s="13"/>
      <c r="AQ1392" s="13"/>
    </row>
    <row r="1393" spans="1:43" ht="12" customHeight="1" x14ac:dyDescent="0.25">
      <c r="A1393" s="48">
        <v>1644</v>
      </c>
      <c r="B1393" s="48" t="s">
        <v>9712</v>
      </c>
      <c r="C1393" s="48" t="s">
        <v>9713</v>
      </c>
      <c r="D1393" s="48" t="s">
        <v>1093</v>
      </c>
      <c r="E1393" s="62">
        <v>37.680999999999997</v>
      </c>
      <c r="F1393" s="62">
        <v>24.068000000000001</v>
      </c>
      <c r="G1393" s="63">
        <v>-550</v>
      </c>
      <c r="H1393" s="63"/>
      <c r="S1393" s="39"/>
      <c r="T1393" s="13"/>
      <c r="U1393" s="13"/>
      <c r="V1393" s="13"/>
      <c r="Y1393" s="13"/>
      <c r="Z1393" s="13"/>
      <c r="AA1393" s="13"/>
      <c r="AB1393" s="13"/>
      <c r="AC1393" s="13"/>
      <c r="AD1393" s="13"/>
      <c r="AE1393" s="13"/>
      <c r="AF1393" s="13"/>
      <c r="AG1393" s="13"/>
      <c r="AH1393" s="13"/>
      <c r="AI1393" s="13"/>
      <c r="AJ1393" s="13"/>
      <c r="AL1393" s="13"/>
      <c r="AN1393" s="13"/>
      <c r="AO1393" s="13"/>
      <c r="AP1393" s="13"/>
      <c r="AQ1393" s="13"/>
    </row>
    <row r="1394" spans="1:43" ht="12" customHeight="1" x14ac:dyDescent="0.25">
      <c r="A1394" s="48">
        <v>1644.1</v>
      </c>
      <c r="B1394" s="48" t="s">
        <v>7766</v>
      </c>
      <c r="C1394" s="48" t="s">
        <v>9714</v>
      </c>
      <c r="D1394" s="48" t="s">
        <v>1093</v>
      </c>
      <c r="E1394" s="62">
        <v>37.695700000000002</v>
      </c>
      <c r="F1394" s="62">
        <v>24.057500000000001</v>
      </c>
      <c r="G1394" s="63">
        <v>-550</v>
      </c>
      <c r="H1394" s="63"/>
      <c r="S1394" s="39"/>
      <c r="T1394" s="13"/>
      <c r="U1394" s="13"/>
      <c r="V1394" s="13"/>
      <c r="Y1394" s="13"/>
      <c r="Z1394" s="13"/>
      <c r="AA1394" s="13"/>
      <c r="AB1394" s="13"/>
      <c r="AC1394" s="13"/>
      <c r="AD1394" s="13"/>
      <c r="AE1394" s="13"/>
      <c r="AF1394" s="13"/>
      <c r="AG1394" s="13"/>
      <c r="AH1394" s="13"/>
      <c r="AI1394" s="13"/>
      <c r="AJ1394" s="13"/>
      <c r="AL1394" s="13"/>
      <c r="AN1394" s="13"/>
      <c r="AO1394" s="13"/>
      <c r="AP1394" s="13"/>
      <c r="AQ1394" s="13"/>
    </row>
    <row r="1395" spans="1:43" ht="12" customHeight="1" x14ac:dyDescent="0.25">
      <c r="A1395" s="48">
        <v>1647</v>
      </c>
      <c r="B1395" s="48" t="s">
        <v>9715</v>
      </c>
      <c r="C1395" s="48" t="s">
        <v>9716</v>
      </c>
      <c r="D1395" s="48" t="s">
        <v>1093</v>
      </c>
      <c r="E1395" s="62">
        <v>37.825211000000003</v>
      </c>
      <c r="F1395" s="62">
        <v>24.050546000000001</v>
      </c>
      <c r="G1395" s="63">
        <v>-550</v>
      </c>
      <c r="H1395" s="63"/>
      <c r="S1395" s="39"/>
      <c r="T1395" s="13"/>
      <c r="U1395" s="13"/>
      <c r="V1395" s="13"/>
      <c r="Y1395" s="13"/>
      <c r="Z1395" s="13"/>
      <c r="AA1395" s="13"/>
      <c r="AB1395" s="13"/>
      <c r="AC1395" s="13"/>
      <c r="AD1395" s="13"/>
      <c r="AE1395" s="13"/>
      <c r="AF1395" s="13"/>
      <c r="AG1395" s="13"/>
      <c r="AH1395" s="13"/>
      <c r="AI1395" s="13"/>
      <c r="AJ1395" s="13"/>
      <c r="AL1395" s="13"/>
      <c r="AN1395" s="13"/>
      <c r="AO1395" s="13"/>
      <c r="AP1395" s="13"/>
      <c r="AQ1395" s="13"/>
    </row>
    <row r="1396" spans="1:43" ht="12" customHeight="1" x14ac:dyDescent="0.25">
      <c r="A1396" s="48">
        <v>1652</v>
      </c>
      <c r="B1396" s="48" t="s">
        <v>5197</v>
      </c>
      <c r="C1396" s="48" t="s">
        <v>5196</v>
      </c>
      <c r="D1396" s="48" t="s">
        <v>1093</v>
      </c>
      <c r="E1396" s="62">
        <v>37.99</v>
      </c>
      <c r="F1396" s="62">
        <v>24.016999999999999</v>
      </c>
      <c r="G1396" s="63">
        <v>-550</v>
      </c>
      <c r="H1396" s="63"/>
      <c r="R1396" s="39"/>
      <c r="S1396" s="39"/>
      <c r="T1396" s="13"/>
      <c r="U1396" s="13"/>
      <c r="V1396" s="13"/>
      <c r="Y1396" s="13"/>
      <c r="Z1396" s="13"/>
      <c r="AA1396" s="13"/>
      <c r="AB1396" s="13"/>
      <c r="AC1396" s="13"/>
      <c r="AD1396" s="13"/>
      <c r="AE1396" s="13"/>
      <c r="AF1396" s="13"/>
      <c r="AG1396" s="13"/>
      <c r="AH1396" s="13"/>
      <c r="AI1396" s="13"/>
      <c r="AJ1396" s="13"/>
      <c r="AL1396" s="13"/>
      <c r="AN1396" s="13"/>
      <c r="AO1396" s="13"/>
      <c r="AP1396" s="13"/>
      <c r="AQ1396" s="13"/>
    </row>
    <row r="1397" spans="1:43" ht="12" customHeight="1" x14ac:dyDescent="0.25">
      <c r="A1397" s="48">
        <v>1660</v>
      </c>
      <c r="B1397" s="48" t="s">
        <v>9717</v>
      </c>
      <c r="C1397" s="48" t="s">
        <v>9718</v>
      </c>
      <c r="D1397" s="48" t="s">
        <v>1093</v>
      </c>
      <c r="E1397" s="62">
        <v>38.290599999999998</v>
      </c>
      <c r="F1397" s="62">
        <v>23.930199999999999</v>
      </c>
      <c r="G1397" s="63">
        <v>-550</v>
      </c>
      <c r="H1397" s="63"/>
      <c r="N1397" s="38"/>
      <c r="S1397" s="39"/>
      <c r="T1397" s="13"/>
      <c r="U1397" s="13"/>
      <c r="V1397" s="13"/>
      <c r="Y1397" s="13"/>
      <c r="Z1397" s="13"/>
      <c r="AA1397" s="13"/>
      <c r="AB1397" s="13"/>
      <c r="AC1397" s="13"/>
      <c r="AD1397" s="13"/>
      <c r="AE1397" s="13"/>
      <c r="AF1397" s="13"/>
      <c r="AG1397" s="13"/>
      <c r="AH1397" s="13"/>
      <c r="AI1397" s="13"/>
      <c r="AJ1397" s="13"/>
      <c r="AL1397" s="13"/>
      <c r="AN1397" s="13"/>
      <c r="AO1397" s="13"/>
      <c r="AP1397" s="13"/>
      <c r="AQ1397" s="13"/>
    </row>
    <row r="1398" spans="1:43" ht="12" customHeight="1" x14ac:dyDescent="0.25">
      <c r="A1398" s="48">
        <v>1661</v>
      </c>
      <c r="B1398" s="48" t="s">
        <v>9719</v>
      </c>
      <c r="C1398" s="48" t="s">
        <v>9720</v>
      </c>
      <c r="D1398" s="48" t="s">
        <v>1093</v>
      </c>
      <c r="E1398" s="62">
        <v>38.310769999999998</v>
      </c>
      <c r="F1398" s="62">
        <v>23.848120000000002</v>
      </c>
      <c r="G1398" s="63">
        <v>-550</v>
      </c>
      <c r="H1398" s="63"/>
      <c r="S1398" s="39"/>
      <c r="T1398" s="13"/>
      <c r="U1398" s="13"/>
      <c r="V1398" s="13"/>
      <c r="Y1398" s="13"/>
      <c r="Z1398" s="13"/>
      <c r="AA1398" s="13"/>
      <c r="AB1398" s="13"/>
      <c r="AC1398" s="13"/>
      <c r="AD1398" s="13"/>
      <c r="AE1398" s="13"/>
      <c r="AF1398" s="13"/>
      <c r="AG1398" s="13"/>
      <c r="AH1398" s="13"/>
      <c r="AI1398" s="13"/>
      <c r="AJ1398" s="13"/>
      <c r="AL1398" s="13"/>
      <c r="AN1398" s="13"/>
      <c r="AO1398" s="13"/>
      <c r="AP1398" s="13"/>
      <c r="AQ1398" s="13"/>
    </row>
    <row r="1399" spans="1:43" ht="12" customHeight="1" x14ac:dyDescent="0.25">
      <c r="A1399" s="48">
        <v>1663</v>
      </c>
      <c r="B1399" s="48" t="s">
        <v>9721</v>
      </c>
      <c r="C1399" s="48" t="s">
        <v>9722</v>
      </c>
      <c r="D1399" s="48" t="s">
        <v>1093</v>
      </c>
      <c r="E1399" s="62">
        <v>38.342528000000001</v>
      </c>
      <c r="F1399" s="62">
        <v>23.679649000000001</v>
      </c>
      <c r="G1399" s="63">
        <v>-550</v>
      </c>
      <c r="H1399" s="63"/>
      <c r="N1399" s="38"/>
      <c r="R1399" s="39"/>
      <c r="S1399" s="39"/>
      <c r="T1399" s="13"/>
      <c r="U1399" s="13"/>
      <c r="V1399" s="13"/>
      <c r="Y1399" s="13"/>
      <c r="Z1399" s="13"/>
      <c r="AA1399" s="13"/>
      <c r="AB1399" s="13"/>
      <c r="AC1399" s="13"/>
      <c r="AD1399" s="13"/>
      <c r="AE1399" s="13"/>
      <c r="AF1399" s="13"/>
      <c r="AG1399" s="13"/>
      <c r="AH1399" s="13"/>
      <c r="AI1399" s="13"/>
      <c r="AJ1399" s="13"/>
      <c r="AL1399" s="13"/>
      <c r="AN1399" s="13"/>
      <c r="AO1399" s="13"/>
      <c r="AP1399" s="13"/>
      <c r="AQ1399" s="13"/>
    </row>
    <row r="1400" spans="1:43" ht="12" customHeight="1" x14ac:dyDescent="0.25">
      <c r="A1400" s="48">
        <v>1669</v>
      </c>
      <c r="B1400" s="48" t="s">
        <v>9723</v>
      </c>
      <c r="C1400" s="48" t="s">
        <v>9724</v>
      </c>
      <c r="D1400" s="48" t="s">
        <v>1093</v>
      </c>
      <c r="E1400" s="62">
        <v>38.482989000000003</v>
      </c>
      <c r="F1400" s="62">
        <v>23.514672999999998</v>
      </c>
      <c r="G1400" s="63">
        <v>-550</v>
      </c>
      <c r="H1400" s="63"/>
      <c r="R1400" s="39"/>
      <c r="S1400" s="39"/>
      <c r="T1400" s="13"/>
      <c r="U1400" s="13"/>
      <c r="V1400" s="13"/>
      <c r="Y1400" s="13"/>
      <c r="Z1400" s="13"/>
      <c r="AA1400" s="13"/>
      <c r="AB1400" s="13"/>
      <c r="AC1400" s="13"/>
      <c r="AD1400" s="13"/>
      <c r="AE1400" s="13"/>
      <c r="AF1400" s="13"/>
      <c r="AG1400" s="13"/>
      <c r="AH1400" s="13"/>
      <c r="AI1400" s="13"/>
      <c r="AJ1400" s="13"/>
      <c r="AL1400" s="13"/>
      <c r="AN1400" s="13"/>
      <c r="AO1400" s="13"/>
      <c r="AP1400" s="13"/>
      <c r="AQ1400" s="13"/>
    </row>
    <row r="1401" spans="1:43" ht="12" customHeight="1" x14ac:dyDescent="0.25">
      <c r="A1401" s="48">
        <v>1671</v>
      </c>
      <c r="B1401" s="48" t="s">
        <v>9725</v>
      </c>
      <c r="C1401" s="48" t="s">
        <v>9726</v>
      </c>
      <c r="D1401" s="48" t="s">
        <v>1093</v>
      </c>
      <c r="E1401" s="62">
        <v>38.502000000000002</v>
      </c>
      <c r="F1401" s="62">
        <v>23.329000000000001</v>
      </c>
      <c r="G1401" s="63">
        <v>-550</v>
      </c>
      <c r="H1401" s="63"/>
      <c r="S1401" s="39"/>
      <c r="T1401" s="13"/>
      <c r="U1401" s="13"/>
      <c r="V1401" s="13"/>
      <c r="Y1401" s="13"/>
      <c r="Z1401" s="13"/>
      <c r="AA1401" s="13"/>
      <c r="AB1401" s="13"/>
      <c r="AC1401" s="13"/>
      <c r="AD1401" s="13"/>
      <c r="AE1401" s="13"/>
      <c r="AF1401" s="13"/>
      <c r="AG1401" s="13"/>
      <c r="AH1401" s="13"/>
      <c r="AI1401" s="13"/>
      <c r="AJ1401" s="13"/>
      <c r="AL1401" s="13"/>
      <c r="AN1401" s="13"/>
      <c r="AO1401" s="13"/>
      <c r="AP1401" s="13"/>
      <c r="AQ1401" s="13"/>
    </row>
    <row r="1402" spans="1:43" ht="12" customHeight="1" x14ac:dyDescent="0.25">
      <c r="A1402" s="48">
        <v>1676</v>
      </c>
      <c r="B1402" s="48" t="s">
        <v>9727</v>
      </c>
      <c r="C1402" s="48" t="s">
        <v>9728</v>
      </c>
      <c r="D1402" s="48" t="s">
        <v>1093</v>
      </c>
      <c r="E1402" s="62">
        <v>38.674999999999997</v>
      </c>
      <c r="F1402" s="62">
        <v>23.073</v>
      </c>
      <c r="G1402" s="63">
        <v>-550</v>
      </c>
      <c r="H1402" s="63"/>
      <c r="S1402" s="39"/>
      <c r="T1402" s="13"/>
      <c r="U1402" s="13"/>
      <c r="V1402" s="13"/>
      <c r="Y1402" s="13"/>
      <c r="Z1402" s="13"/>
      <c r="AA1402" s="13"/>
      <c r="AB1402" s="13"/>
      <c r="AC1402" s="13"/>
      <c r="AD1402" s="13"/>
      <c r="AE1402" s="13"/>
      <c r="AF1402" s="13"/>
      <c r="AG1402" s="13"/>
      <c r="AH1402" s="13"/>
      <c r="AI1402" s="13"/>
      <c r="AJ1402" s="13"/>
      <c r="AL1402" s="13"/>
      <c r="AN1402" s="13"/>
      <c r="AO1402" s="13"/>
      <c r="AP1402" s="13"/>
      <c r="AQ1402" s="13"/>
    </row>
    <row r="1403" spans="1:43" ht="12" customHeight="1" x14ac:dyDescent="0.25">
      <c r="A1403" s="48">
        <v>1680</v>
      </c>
      <c r="B1403" s="48" t="s">
        <v>9729</v>
      </c>
      <c r="C1403" s="48" t="s">
        <v>9730</v>
      </c>
      <c r="D1403" s="48" t="s">
        <v>1093</v>
      </c>
      <c r="E1403" s="62">
        <v>38.792195999999997</v>
      </c>
      <c r="F1403" s="62">
        <v>22.824791000000001</v>
      </c>
      <c r="G1403" s="63">
        <v>-550</v>
      </c>
      <c r="H1403" s="63"/>
      <c r="S1403" s="39"/>
      <c r="T1403" s="13"/>
      <c r="U1403" s="13"/>
      <c r="V1403" s="13"/>
      <c r="Y1403" s="13"/>
      <c r="Z1403" s="13"/>
      <c r="AA1403" s="13"/>
      <c r="AB1403" s="13"/>
      <c r="AC1403" s="13"/>
      <c r="AD1403" s="13"/>
      <c r="AE1403" s="13"/>
      <c r="AF1403" s="13"/>
      <c r="AG1403" s="13"/>
      <c r="AH1403" s="13"/>
      <c r="AI1403" s="13"/>
      <c r="AJ1403" s="13"/>
      <c r="AL1403" s="13"/>
      <c r="AN1403" s="13"/>
      <c r="AO1403" s="13"/>
      <c r="AP1403" s="13"/>
      <c r="AQ1403" s="13"/>
    </row>
    <row r="1404" spans="1:43" ht="12" customHeight="1" x14ac:dyDescent="0.25">
      <c r="A1404" s="48">
        <v>1683</v>
      </c>
      <c r="B1404" s="48" t="s">
        <v>9731</v>
      </c>
      <c r="C1404" s="48" t="s">
        <v>9732</v>
      </c>
      <c r="D1404" s="48" t="s">
        <v>1093</v>
      </c>
      <c r="E1404" s="62">
        <v>38.822499999999998</v>
      </c>
      <c r="F1404" s="62">
        <v>22.606200000000001</v>
      </c>
      <c r="G1404" s="63">
        <v>-550</v>
      </c>
      <c r="H1404" s="63"/>
      <c r="S1404" s="39"/>
      <c r="T1404" s="13"/>
      <c r="U1404" s="13"/>
      <c r="V1404" s="13"/>
      <c r="Y1404" s="13"/>
      <c r="Z1404" s="13"/>
      <c r="AA1404" s="13"/>
      <c r="AB1404" s="13"/>
      <c r="AC1404" s="13"/>
      <c r="AD1404" s="13"/>
      <c r="AE1404" s="13"/>
      <c r="AF1404" s="13"/>
      <c r="AG1404" s="13"/>
      <c r="AH1404" s="13"/>
      <c r="AI1404" s="13"/>
      <c r="AJ1404" s="13"/>
      <c r="AL1404" s="13"/>
      <c r="AN1404" s="13"/>
      <c r="AO1404" s="13"/>
      <c r="AP1404" s="13"/>
      <c r="AQ1404" s="13"/>
    </row>
    <row r="1405" spans="1:43" ht="12" customHeight="1" x14ac:dyDescent="0.25">
      <c r="A1405" s="48">
        <v>1685.1</v>
      </c>
      <c r="B1405" s="48" t="s">
        <v>9733</v>
      </c>
      <c r="C1405" s="48" t="s">
        <v>9734</v>
      </c>
      <c r="D1405" s="48" t="s">
        <v>1093</v>
      </c>
      <c r="E1405" s="62">
        <v>38.7956</v>
      </c>
      <c r="F1405" s="62">
        <v>22.5105</v>
      </c>
      <c r="G1405" s="63">
        <v>-550</v>
      </c>
      <c r="H1405" s="63"/>
      <c r="R1405" s="39"/>
      <c r="S1405" s="39"/>
      <c r="T1405" s="13"/>
      <c r="U1405" s="13"/>
      <c r="V1405" s="13"/>
      <c r="Y1405" s="13"/>
      <c r="Z1405" s="13"/>
      <c r="AA1405" s="13"/>
      <c r="AB1405" s="13"/>
      <c r="AC1405" s="13"/>
      <c r="AD1405" s="13"/>
      <c r="AE1405" s="13"/>
      <c r="AF1405" s="13"/>
      <c r="AG1405" s="13"/>
      <c r="AH1405" s="13"/>
      <c r="AI1405" s="13"/>
      <c r="AJ1405" s="13"/>
      <c r="AL1405" s="13"/>
      <c r="AN1405" s="13"/>
      <c r="AO1405" s="13"/>
      <c r="AP1405" s="13"/>
      <c r="AQ1405" s="13"/>
    </row>
    <row r="1406" spans="1:43" ht="12" customHeight="1" x14ac:dyDescent="0.25">
      <c r="A1406" s="48">
        <v>1687</v>
      </c>
      <c r="B1406" s="48" t="s">
        <v>9735</v>
      </c>
      <c r="C1406" s="48" t="s">
        <v>9736</v>
      </c>
      <c r="D1406" s="48" t="s">
        <v>1093</v>
      </c>
      <c r="E1406" s="62">
        <v>38.819719999999997</v>
      </c>
      <c r="F1406" s="62">
        <v>22.422730000000001</v>
      </c>
      <c r="G1406" s="63">
        <v>-550</v>
      </c>
      <c r="H1406" s="63"/>
      <c r="S1406" s="39"/>
      <c r="T1406" s="13"/>
      <c r="U1406" s="13"/>
      <c r="V1406" s="13"/>
      <c r="Y1406" s="13"/>
      <c r="Z1406" s="13"/>
      <c r="AA1406" s="13"/>
      <c r="AB1406" s="13"/>
      <c r="AC1406" s="13"/>
      <c r="AD1406" s="13"/>
      <c r="AE1406" s="13"/>
      <c r="AF1406" s="13"/>
      <c r="AG1406" s="13"/>
      <c r="AH1406" s="13"/>
      <c r="AI1406" s="13"/>
      <c r="AJ1406" s="13"/>
      <c r="AL1406" s="13"/>
      <c r="AN1406" s="13"/>
      <c r="AO1406" s="13"/>
      <c r="AP1406" s="13"/>
      <c r="AQ1406" s="13"/>
    </row>
    <row r="1407" spans="1:43" ht="12" customHeight="1" x14ac:dyDescent="0.25">
      <c r="A1407" s="48">
        <v>1689</v>
      </c>
      <c r="B1407" s="48" t="s">
        <v>9737</v>
      </c>
      <c r="C1407" s="48" t="s">
        <v>9737</v>
      </c>
      <c r="D1407" s="48" t="s">
        <v>1093</v>
      </c>
      <c r="E1407" s="62">
        <v>38.904499999999999</v>
      </c>
      <c r="F1407" s="62">
        <v>22.435099999999998</v>
      </c>
      <c r="G1407" s="63">
        <v>-550</v>
      </c>
      <c r="H1407" s="63"/>
      <c r="Q1407" s="38"/>
      <c r="S1407" s="39"/>
      <c r="T1407" s="13"/>
      <c r="U1407" s="13"/>
      <c r="V1407" s="13"/>
      <c r="Y1407" s="13"/>
      <c r="Z1407" s="13"/>
      <c r="AA1407" s="13"/>
      <c r="AB1407" s="13"/>
      <c r="AC1407" s="13"/>
      <c r="AD1407" s="13"/>
      <c r="AE1407" s="13"/>
      <c r="AF1407" s="13"/>
      <c r="AG1407" s="13"/>
      <c r="AH1407" s="13"/>
      <c r="AI1407" s="13"/>
      <c r="AJ1407" s="13"/>
      <c r="AL1407" s="13"/>
      <c r="AN1407" s="13"/>
      <c r="AO1407" s="13"/>
      <c r="AP1407" s="13"/>
      <c r="AQ1407" s="13"/>
    </row>
    <row r="1408" spans="1:43" ht="12" customHeight="1" x14ac:dyDescent="0.25">
      <c r="A1408" s="48">
        <v>1690</v>
      </c>
      <c r="B1408" s="48" t="s">
        <v>9738</v>
      </c>
      <c r="C1408" s="48" t="s">
        <v>9739</v>
      </c>
      <c r="D1408" s="48" t="s">
        <v>1093</v>
      </c>
      <c r="E1408" s="62">
        <v>38.897787999999998</v>
      </c>
      <c r="F1408" s="62">
        <v>22.613251999999999</v>
      </c>
      <c r="G1408" s="63">
        <v>-550</v>
      </c>
      <c r="H1408" s="63"/>
      <c r="S1408" s="39"/>
      <c r="T1408" s="13"/>
      <c r="U1408" s="13"/>
      <c r="V1408" s="13"/>
      <c r="Y1408" s="13"/>
      <c r="Z1408" s="13"/>
      <c r="AA1408" s="13"/>
      <c r="AB1408" s="13"/>
      <c r="AC1408" s="13"/>
      <c r="AD1408" s="13"/>
      <c r="AE1408" s="13"/>
      <c r="AF1408" s="13"/>
      <c r="AG1408" s="13"/>
      <c r="AH1408" s="13"/>
      <c r="AI1408" s="13"/>
      <c r="AJ1408" s="13"/>
      <c r="AL1408" s="13"/>
      <c r="AN1408" s="13"/>
      <c r="AO1408" s="13"/>
      <c r="AP1408" s="13"/>
      <c r="AQ1408" s="13"/>
    </row>
    <row r="1409" spans="1:43" ht="12" customHeight="1" x14ac:dyDescent="0.25">
      <c r="A1409" s="48">
        <v>1691</v>
      </c>
      <c r="B1409" s="48" t="s">
        <v>9740</v>
      </c>
      <c r="C1409" s="48" t="s">
        <v>9741</v>
      </c>
      <c r="D1409" s="48" t="s">
        <v>1093</v>
      </c>
      <c r="E1409" s="62">
        <v>38.886899999999997</v>
      </c>
      <c r="F1409" s="62">
        <v>22.709</v>
      </c>
      <c r="G1409" s="63">
        <v>-550</v>
      </c>
      <c r="H1409" s="63"/>
      <c r="N1409" s="38"/>
      <c r="O1409" s="38"/>
      <c r="P1409" s="38"/>
      <c r="Q1409" s="38"/>
      <c r="R1409" s="39"/>
      <c r="S1409" s="39"/>
      <c r="T1409" s="13"/>
      <c r="U1409" s="13"/>
      <c r="V1409" s="13"/>
      <c r="Y1409" s="13"/>
      <c r="Z1409" s="13"/>
      <c r="AA1409" s="13"/>
      <c r="AB1409" s="13"/>
      <c r="AC1409" s="13"/>
      <c r="AD1409" s="13"/>
      <c r="AE1409" s="13"/>
      <c r="AF1409" s="13"/>
      <c r="AG1409" s="13"/>
      <c r="AH1409" s="13"/>
      <c r="AI1409" s="13"/>
      <c r="AJ1409" s="13"/>
      <c r="AL1409" s="13"/>
      <c r="AN1409" s="13"/>
      <c r="AO1409" s="13"/>
      <c r="AP1409" s="13"/>
      <c r="AQ1409" s="13"/>
    </row>
    <row r="1410" spans="1:43" ht="12" customHeight="1" x14ac:dyDescent="0.25">
      <c r="A1410" s="48">
        <v>1695</v>
      </c>
      <c r="B1410" s="48" t="s">
        <v>9742</v>
      </c>
      <c r="C1410" s="48" t="s">
        <v>9743</v>
      </c>
      <c r="D1410" s="48" t="s">
        <v>1152</v>
      </c>
      <c r="E1410" s="62">
        <v>38.847307000000001</v>
      </c>
      <c r="F1410" s="62">
        <v>23.049194</v>
      </c>
      <c r="G1410" s="63">
        <v>-550</v>
      </c>
      <c r="H1410" s="63"/>
      <c r="R1410" s="39"/>
      <c r="S1410" s="39"/>
      <c r="T1410" s="13"/>
      <c r="U1410" s="13"/>
      <c r="V1410" s="13"/>
      <c r="Y1410" s="13"/>
      <c r="Z1410" s="13"/>
      <c r="AA1410" s="13"/>
      <c r="AB1410" s="13"/>
      <c r="AC1410" s="13"/>
      <c r="AD1410" s="13"/>
      <c r="AE1410" s="13"/>
      <c r="AF1410" s="13"/>
      <c r="AG1410" s="13"/>
      <c r="AH1410" s="13"/>
      <c r="AI1410" s="13"/>
      <c r="AJ1410" s="13"/>
      <c r="AL1410" s="13"/>
      <c r="AN1410" s="13"/>
      <c r="AO1410" s="13"/>
      <c r="AP1410" s="13"/>
      <c r="AQ1410" s="13"/>
    </row>
    <row r="1411" spans="1:43" ht="12" customHeight="1" x14ac:dyDescent="0.25">
      <c r="A1411" s="48">
        <v>1699</v>
      </c>
      <c r="B1411" s="48" t="s">
        <v>9744</v>
      </c>
      <c r="C1411" s="48" t="s">
        <v>9745</v>
      </c>
      <c r="D1411" s="48" t="s">
        <v>1152</v>
      </c>
      <c r="E1411" s="62">
        <v>38.501620000000003</v>
      </c>
      <c r="F1411" s="62">
        <v>23.645610000000001</v>
      </c>
      <c r="G1411" s="63">
        <v>-550</v>
      </c>
      <c r="H1411" s="63"/>
      <c r="I1411" s="13" t="s">
        <v>54</v>
      </c>
      <c r="R1411" s="39"/>
      <c r="S1411" s="39"/>
      <c r="T1411" s="13"/>
      <c r="U1411" s="13"/>
      <c r="V1411" s="13"/>
      <c r="Y1411" s="13"/>
      <c r="Z1411" s="13"/>
      <c r="AA1411" s="13"/>
      <c r="AB1411" s="13"/>
      <c r="AC1411" s="13"/>
      <c r="AD1411" s="13"/>
      <c r="AE1411" s="13"/>
      <c r="AF1411" s="13"/>
      <c r="AG1411" s="13"/>
      <c r="AH1411" s="13"/>
      <c r="AI1411" s="13"/>
      <c r="AJ1411" s="13"/>
      <c r="AL1411" s="13"/>
      <c r="AN1411" s="13"/>
      <c r="AO1411" s="13"/>
      <c r="AP1411" s="13"/>
      <c r="AQ1411" s="13"/>
    </row>
    <row r="1412" spans="1:43" ht="12" customHeight="1" x14ac:dyDescent="0.25">
      <c r="A1412" s="48">
        <v>1703</v>
      </c>
      <c r="B1412" s="48" t="s">
        <v>9746</v>
      </c>
      <c r="C1412" s="48" t="s">
        <v>9747</v>
      </c>
      <c r="D1412" s="48" t="s">
        <v>1152</v>
      </c>
      <c r="E1412" s="62">
        <v>38.404000000000003</v>
      </c>
      <c r="F1412" s="62">
        <v>23.6633</v>
      </c>
      <c r="G1412" s="63">
        <v>-550</v>
      </c>
      <c r="H1412" s="63"/>
      <c r="S1412" s="39"/>
      <c r="T1412" s="13"/>
      <c r="U1412" s="13"/>
      <c r="V1412" s="13"/>
      <c r="Y1412" s="13"/>
      <c r="Z1412" s="13"/>
      <c r="AA1412" s="13"/>
      <c r="AB1412" s="13"/>
      <c r="AC1412" s="13"/>
      <c r="AD1412" s="13"/>
      <c r="AE1412" s="13"/>
      <c r="AF1412" s="13"/>
      <c r="AG1412" s="13"/>
      <c r="AH1412" s="13"/>
      <c r="AI1412" s="13"/>
      <c r="AJ1412" s="13"/>
      <c r="AL1412" s="13"/>
      <c r="AN1412" s="13"/>
      <c r="AO1412" s="13"/>
      <c r="AP1412" s="13"/>
      <c r="AQ1412" s="13"/>
    </row>
    <row r="1413" spans="1:43" ht="12" customHeight="1" x14ac:dyDescent="0.25">
      <c r="A1413" s="48">
        <v>1706</v>
      </c>
      <c r="B1413" s="48" t="s">
        <v>9748</v>
      </c>
      <c r="C1413" s="48" t="s">
        <v>9749</v>
      </c>
      <c r="D1413" s="48" t="s">
        <v>1152</v>
      </c>
      <c r="E1413" s="62">
        <v>38.392000000000003</v>
      </c>
      <c r="F1413" s="62">
        <v>24.050999999999998</v>
      </c>
      <c r="G1413" s="63">
        <v>-550</v>
      </c>
      <c r="H1413" s="63"/>
      <c r="Q1413" s="38"/>
      <c r="R1413" s="39"/>
      <c r="S1413" s="39"/>
      <c r="T1413" s="13"/>
      <c r="U1413" s="13"/>
      <c r="V1413" s="13"/>
      <c r="Y1413" s="13"/>
      <c r="Z1413" s="13"/>
      <c r="AA1413" s="13"/>
      <c r="AB1413" s="13"/>
      <c r="AC1413" s="13"/>
      <c r="AD1413" s="13"/>
      <c r="AE1413" s="13"/>
      <c r="AF1413" s="13"/>
      <c r="AG1413" s="13"/>
      <c r="AH1413" s="13"/>
      <c r="AI1413" s="13"/>
      <c r="AJ1413" s="13"/>
      <c r="AL1413" s="13"/>
      <c r="AN1413" s="13"/>
      <c r="AO1413" s="13"/>
      <c r="AP1413" s="13"/>
      <c r="AQ1413" s="13"/>
    </row>
    <row r="1414" spans="1:43" ht="12" customHeight="1" x14ac:dyDescent="0.25">
      <c r="A1414" s="48">
        <v>1706.1</v>
      </c>
      <c r="C1414" s="48" t="s">
        <v>9750</v>
      </c>
      <c r="D1414" s="48" t="s">
        <v>1152</v>
      </c>
      <c r="E1414" s="62">
        <v>38.339700000000001</v>
      </c>
      <c r="F1414" s="62">
        <v>24.0581</v>
      </c>
      <c r="G1414" s="63">
        <v>-550</v>
      </c>
      <c r="H1414" s="63" t="s">
        <v>39</v>
      </c>
      <c r="S1414" s="39"/>
      <c r="T1414" s="13"/>
      <c r="U1414" s="13"/>
      <c r="V1414" s="13"/>
      <c r="Y1414" s="13"/>
      <c r="Z1414" s="13"/>
      <c r="AA1414" s="13"/>
      <c r="AB1414" s="13"/>
      <c r="AC1414" s="13"/>
      <c r="AD1414" s="13"/>
      <c r="AE1414" s="13"/>
      <c r="AF1414" s="13"/>
      <c r="AG1414" s="13"/>
      <c r="AH1414" s="13"/>
      <c r="AI1414" s="13"/>
      <c r="AJ1414" s="13"/>
      <c r="AL1414" s="13"/>
      <c r="AN1414" s="13"/>
      <c r="AO1414" s="13"/>
      <c r="AP1414" s="13"/>
      <c r="AQ1414" s="13"/>
    </row>
    <row r="1415" spans="1:43" ht="12" customHeight="1" x14ac:dyDescent="0.25">
      <c r="A1415" s="48">
        <v>1707.3</v>
      </c>
      <c r="B1415" s="48" t="s">
        <v>1119</v>
      </c>
      <c r="C1415" s="48" t="s">
        <v>9751</v>
      </c>
      <c r="D1415" s="48" t="s">
        <v>1093</v>
      </c>
      <c r="E1415" s="62">
        <v>38.171999999999997</v>
      </c>
      <c r="F1415" s="62">
        <v>24.161999999999999</v>
      </c>
      <c r="G1415" s="63">
        <v>-550</v>
      </c>
      <c r="H1415" s="63"/>
      <c r="S1415" s="39"/>
      <c r="T1415" s="13"/>
      <c r="U1415" s="13"/>
      <c r="V1415" s="13"/>
      <c r="Y1415" s="13"/>
      <c r="Z1415" s="13"/>
      <c r="AA1415" s="13"/>
      <c r="AB1415" s="13"/>
      <c r="AC1415" s="13"/>
      <c r="AD1415" s="13"/>
      <c r="AE1415" s="13"/>
      <c r="AF1415" s="13"/>
      <c r="AG1415" s="13"/>
      <c r="AH1415" s="13"/>
      <c r="AI1415" s="13"/>
      <c r="AJ1415" s="13"/>
      <c r="AL1415" s="13"/>
      <c r="AN1415" s="13"/>
      <c r="AO1415" s="13"/>
      <c r="AP1415" s="13"/>
      <c r="AQ1415" s="13"/>
    </row>
    <row r="1416" spans="1:43" ht="12" customHeight="1" x14ac:dyDescent="0.25">
      <c r="A1416" s="48">
        <v>1708.1</v>
      </c>
      <c r="B1416" s="48" t="s">
        <v>9752</v>
      </c>
      <c r="C1416" s="48" t="s">
        <v>9753</v>
      </c>
      <c r="D1416" s="48" t="s">
        <v>1152</v>
      </c>
      <c r="E1416" s="62">
        <v>38.124200000000002</v>
      </c>
      <c r="F1416" s="62">
        <v>24.209399999999999</v>
      </c>
      <c r="G1416" s="63">
        <v>-550</v>
      </c>
      <c r="H1416" s="63"/>
      <c r="Q1416" s="38"/>
      <c r="R1416" s="39"/>
      <c r="S1416" s="39"/>
      <c r="T1416" s="13"/>
      <c r="U1416" s="13"/>
      <c r="V1416" s="13"/>
      <c r="Y1416" s="13"/>
      <c r="Z1416" s="13"/>
      <c r="AA1416" s="13"/>
      <c r="AB1416" s="13"/>
      <c r="AC1416" s="13"/>
      <c r="AD1416" s="13"/>
      <c r="AE1416" s="13"/>
      <c r="AF1416" s="13"/>
      <c r="AG1416" s="13"/>
      <c r="AH1416" s="13"/>
      <c r="AI1416" s="13"/>
      <c r="AJ1416" s="13"/>
      <c r="AL1416" s="13"/>
      <c r="AN1416" s="13"/>
      <c r="AO1416" s="13"/>
      <c r="AP1416" s="13"/>
      <c r="AQ1416" s="13"/>
    </row>
    <row r="1417" spans="1:43" ht="12" customHeight="1" x14ac:dyDescent="0.25">
      <c r="A1417" s="48">
        <v>1714</v>
      </c>
      <c r="B1417" s="48" t="s">
        <v>9754</v>
      </c>
      <c r="C1417" s="48" t="s">
        <v>9755</v>
      </c>
      <c r="D1417" s="48" t="s">
        <v>1152</v>
      </c>
      <c r="E1417" s="62">
        <v>38.092700000000001</v>
      </c>
      <c r="F1417" s="62">
        <v>24.579000000000001</v>
      </c>
      <c r="G1417" s="63">
        <v>-550</v>
      </c>
      <c r="H1417" s="63"/>
      <c r="S1417" s="39"/>
      <c r="T1417" s="13"/>
      <c r="U1417" s="13"/>
      <c r="V1417" s="13"/>
      <c r="Y1417" s="13"/>
      <c r="Z1417" s="13"/>
      <c r="AA1417" s="13"/>
      <c r="AB1417" s="13"/>
      <c r="AC1417" s="13"/>
      <c r="AD1417" s="13"/>
      <c r="AE1417" s="13"/>
      <c r="AF1417" s="13"/>
      <c r="AG1417" s="13"/>
      <c r="AH1417" s="13"/>
      <c r="AI1417" s="13"/>
      <c r="AJ1417" s="13"/>
      <c r="AL1417" s="13"/>
      <c r="AN1417" s="13"/>
      <c r="AO1417" s="13"/>
      <c r="AP1417" s="13"/>
      <c r="AQ1417" s="13"/>
    </row>
    <row r="1418" spans="1:43" ht="12" customHeight="1" x14ac:dyDescent="0.25">
      <c r="A1418" s="48">
        <v>1715</v>
      </c>
      <c r="B1418" s="48" t="s">
        <v>9756</v>
      </c>
      <c r="C1418" s="48" t="s">
        <v>9757</v>
      </c>
      <c r="D1418" s="48" t="s">
        <v>1152</v>
      </c>
      <c r="E1418" s="62">
        <v>38.159944000000003</v>
      </c>
      <c r="F1418" s="62">
        <v>24.400037999999999</v>
      </c>
      <c r="G1418" s="63">
        <v>-550</v>
      </c>
      <c r="H1418" s="63"/>
      <c r="R1418" s="39"/>
      <c r="S1418" s="39"/>
      <c r="T1418" s="13"/>
      <c r="U1418" s="13"/>
      <c r="V1418" s="13"/>
      <c r="Y1418" s="13"/>
      <c r="Z1418" s="13"/>
      <c r="AA1418" s="13"/>
      <c r="AB1418" s="13"/>
      <c r="AC1418" s="13"/>
      <c r="AD1418" s="13"/>
      <c r="AE1418" s="13"/>
      <c r="AF1418" s="13"/>
      <c r="AG1418" s="13"/>
      <c r="AH1418" s="13"/>
      <c r="AI1418" s="13"/>
      <c r="AJ1418" s="13"/>
      <c r="AL1418" s="13"/>
      <c r="AN1418" s="13"/>
      <c r="AO1418" s="13"/>
      <c r="AP1418" s="13"/>
      <c r="AQ1418" s="13"/>
    </row>
    <row r="1419" spans="1:43" ht="12" customHeight="1" x14ac:dyDescent="0.25">
      <c r="A1419" s="48">
        <v>1717.1</v>
      </c>
      <c r="B1419" s="48" t="s">
        <v>9758</v>
      </c>
      <c r="C1419" s="48" t="s">
        <v>9759</v>
      </c>
      <c r="D1419" s="48" t="s">
        <v>1152</v>
      </c>
      <c r="E1419" s="62">
        <v>38.584800000000001</v>
      </c>
      <c r="F1419" s="62">
        <v>24.1355</v>
      </c>
      <c r="G1419" s="63">
        <v>-550</v>
      </c>
      <c r="H1419" s="63"/>
      <c r="N1419" s="38"/>
      <c r="R1419" s="39"/>
      <c r="S1419" s="39"/>
      <c r="T1419" s="13"/>
      <c r="U1419" s="13"/>
      <c r="V1419" s="13"/>
      <c r="Y1419" s="13"/>
      <c r="Z1419" s="13"/>
      <c r="AA1419" s="13"/>
      <c r="AB1419" s="13"/>
      <c r="AC1419" s="13"/>
      <c r="AD1419" s="13"/>
      <c r="AE1419" s="13"/>
      <c r="AF1419" s="13"/>
      <c r="AG1419" s="13"/>
      <c r="AH1419" s="13"/>
      <c r="AI1419" s="13"/>
      <c r="AJ1419" s="13"/>
      <c r="AL1419" s="13"/>
      <c r="AN1419" s="13"/>
      <c r="AO1419" s="13"/>
      <c r="AP1419" s="13"/>
      <c r="AQ1419" s="13"/>
    </row>
    <row r="1420" spans="1:43" ht="12" customHeight="1" x14ac:dyDescent="0.25">
      <c r="A1420" s="48">
        <v>1718</v>
      </c>
      <c r="B1420" s="48" t="s">
        <v>9760</v>
      </c>
      <c r="C1420" s="48" t="s">
        <v>9761</v>
      </c>
      <c r="D1420" s="48" t="s">
        <v>1152</v>
      </c>
      <c r="E1420" s="62">
        <v>38.606000000000002</v>
      </c>
      <c r="F1420" s="62">
        <v>24.123000000000001</v>
      </c>
      <c r="G1420" s="63">
        <v>-550</v>
      </c>
      <c r="H1420" s="63" t="s">
        <v>39</v>
      </c>
      <c r="N1420" s="38"/>
      <c r="R1420" s="39"/>
      <c r="S1420" s="39"/>
      <c r="T1420" s="13"/>
      <c r="U1420" s="13"/>
      <c r="V1420" s="13"/>
      <c r="Y1420" s="13"/>
      <c r="Z1420" s="13"/>
      <c r="AA1420" s="13"/>
      <c r="AB1420" s="13"/>
      <c r="AC1420" s="13"/>
      <c r="AD1420" s="13"/>
      <c r="AE1420" s="13"/>
      <c r="AF1420" s="13"/>
      <c r="AG1420" s="13"/>
      <c r="AH1420" s="13"/>
      <c r="AI1420" s="13"/>
      <c r="AJ1420" s="13"/>
      <c r="AL1420" s="13"/>
      <c r="AN1420" s="13"/>
      <c r="AO1420" s="13"/>
      <c r="AP1420" s="13"/>
      <c r="AQ1420" s="13"/>
    </row>
    <row r="1421" spans="1:43" ht="12" customHeight="1" x14ac:dyDescent="0.25">
      <c r="A1421" s="48">
        <v>1721</v>
      </c>
      <c r="C1421" s="48" t="s">
        <v>9762</v>
      </c>
      <c r="D1421" s="48" t="s">
        <v>1152</v>
      </c>
      <c r="E1421" s="62">
        <v>38.883200000000002</v>
      </c>
      <c r="F1421" s="62">
        <v>23.443899999999999</v>
      </c>
      <c r="G1421" s="63">
        <v>-550</v>
      </c>
      <c r="H1421" s="63"/>
      <c r="N1421" s="38"/>
      <c r="R1421" s="39"/>
      <c r="S1421" s="39"/>
      <c r="T1421" s="13"/>
      <c r="U1421" s="13"/>
      <c r="V1421" s="13"/>
      <c r="Y1421" s="13"/>
      <c r="Z1421" s="13"/>
      <c r="AA1421" s="13"/>
      <c r="AB1421" s="13"/>
      <c r="AC1421" s="13"/>
      <c r="AD1421" s="13"/>
      <c r="AE1421" s="13"/>
      <c r="AF1421" s="13"/>
      <c r="AG1421" s="13"/>
      <c r="AH1421" s="13"/>
      <c r="AI1421" s="13"/>
      <c r="AJ1421" s="13"/>
      <c r="AL1421" s="13"/>
      <c r="AN1421" s="13"/>
      <c r="AO1421" s="13"/>
      <c r="AP1421" s="13"/>
      <c r="AQ1421" s="13"/>
    </row>
    <row r="1422" spans="1:43" ht="12" customHeight="1" x14ac:dyDescent="0.25">
      <c r="A1422" s="48">
        <v>1722</v>
      </c>
      <c r="B1422" s="48" t="s">
        <v>9763</v>
      </c>
      <c r="C1422" s="48" t="s">
        <v>9764</v>
      </c>
      <c r="D1422" s="48" t="s">
        <v>1152</v>
      </c>
      <c r="E1422" s="62">
        <v>38.976041000000002</v>
      </c>
      <c r="F1422" s="62">
        <v>23.377562000000001</v>
      </c>
      <c r="G1422" s="63">
        <v>-550</v>
      </c>
      <c r="H1422" s="63"/>
      <c r="N1422" s="38"/>
      <c r="O1422" s="38"/>
      <c r="P1422" s="38"/>
      <c r="Q1422" s="38"/>
      <c r="R1422" s="39"/>
      <c r="S1422" s="39"/>
      <c r="T1422" s="13"/>
      <c r="U1422" s="13"/>
      <c r="V1422" s="13"/>
      <c r="Y1422" s="13"/>
      <c r="Z1422" s="13"/>
      <c r="AA1422" s="13"/>
      <c r="AB1422" s="13"/>
      <c r="AC1422" s="13"/>
      <c r="AD1422" s="13"/>
      <c r="AE1422" s="13"/>
      <c r="AF1422" s="13"/>
      <c r="AG1422" s="13"/>
      <c r="AH1422" s="13"/>
      <c r="AI1422" s="13"/>
      <c r="AJ1422" s="13"/>
      <c r="AL1422" s="13"/>
      <c r="AN1422" s="13"/>
      <c r="AO1422" s="13"/>
      <c r="AP1422" s="13"/>
      <c r="AQ1422" s="13"/>
    </row>
    <row r="1423" spans="1:43" ht="12" customHeight="1" x14ac:dyDescent="0.25">
      <c r="A1423" s="48">
        <v>1738</v>
      </c>
      <c r="B1423" s="48" t="s">
        <v>9765</v>
      </c>
      <c r="C1423" s="48" t="s">
        <v>9766</v>
      </c>
      <c r="D1423" s="48" t="s">
        <v>1178</v>
      </c>
      <c r="E1423" s="62">
        <v>39.288400000000003</v>
      </c>
      <c r="F1423" s="62">
        <v>22.896599999999999</v>
      </c>
      <c r="G1423" s="63">
        <v>-550</v>
      </c>
      <c r="H1423" s="63"/>
      <c r="N1423" s="38"/>
      <c r="O1423" s="38"/>
      <c r="P1423" s="38"/>
      <c r="Q1423" s="38"/>
      <c r="R1423" s="39"/>
      <c r="S1423" s="39"/>
      <c r="T1423" s="13"/>
      <c r="U1423" s="13"/>
      <c r="V1423" s="13"/>
      <c r="Y1423" s="13"/>
      <c r="Z1423" s="13"/>
      <c r="AA1423" s="13"/>
      <c r="AB1423" s="13"/>
      <c r="AC1423" s="13"/>
      <c r="AD1423" s="13"/>
      <c r="AE1423" s="13"/>
      <c r="AF1423" s="13"/>
      <c r="AG1423" s="13"/>
      <c r="AH1423" s="13"/>
      <c r="AI1423" s="13"/>
      <c r="AJ1423" s="13"/>
      <c r="AL1423" s="13"/>
      <c r="AN1423" s="13"/>
      <c r="AO1423" s="13"/>
      <c r="AP1423" s="13"/>
      <c r="AQ1423" s="13"/>
    </row>
    <row r="1424" spans="1:43" ht="12" customHeight="1" x14ac:dyDescent="0.25">
      <c r="A1424" s="48">
        <v>1762</v>
      </c>
      <c r="B1424" s="48" t="s">
        <v>9767</v>
      </c>
      <c r="C1424" s="48" t="s">
        <v>9768</v>
      </c>
      <c r="D1424" s="48" t="s">
        <v>1178</v>
      </c>
      <c r="E1424" s="62">
        <v>39.810597000000001</v>
      </c>
      <c r="F1424" s="62">
        <v>22.833235999999999</v>
      </c>
      <c r="G1424" s="63">
        <v>-550</v>
      </c>
      <c r="H1424" s="63"/>
      <c r="N1424" s="38"/>
      <c r="O1424" s="38"/>
      <c r="P1424" s="38"/>
      <c r="Q1424" s="38"/>
      <c r="R1424" s="39"/>
      <c r="S1424" s="39"/>
      <c r="T1424" s="13"/>
      <c r="U1424" s="13"/>
      <c r="V1424" s="13"/>
      <c r="Y1424" s="13"/>
      <c r="Z1424" s="13"/>
      <c r="AA1424" s="13"/>
      <c r="AB1424" s="13"/>
      <c r="AC1424" s="13"/>
      <c r="AD1424" s="13"/>
      <c r="AE1424" s="13"/>
      <c r="AF1424" s="13"/>
      <c r="AG1424" s="13"/>
      <c r="AH1424" s="13"/>
      <c r="AI1424" s="13"/>
      <c r="AJ1424" s="13"/>
      <c r="AL1424" s="13"/>
      <c r="AN1424" s="13"/>
      <c r="AO1424" s="13"/>
      <c r="AP1424" s="13"/>
      <c r="AQ1424" s="13"/>
    </row>
    <row r="1425" spans="1:43" ht="12" customHeight="1" x14ac:dyDescent="0.25">
      <c r="A1425" s="48">
        <v>1766</v>
      </c>
      <c r="B1425" s="48" t="s">
        <v>9769</v>
      </c>
      <c r="C1425" s="48" t="s">
        <v>9770</v>
      </c>
      <c r="D1425" s="48" t="s">
        <v>1178</v>
      </c>
      <c r="E1425" s="62">
        <v>39.917940000000002</v>
      </c>
      <c r="F1425" s="62">
        <v>22.595500000000001</v>
      </c>
      <c r="G1425" s="63">
        <v>-550</v>
      </c>
      <c r="H1425" s="63"/>
      <c r="N1425" s="38"/>
      <c r="R1425" s="39"/>
      <c r="S1425" s="39"/>
      <c r="T1425" s="13"/>
      <c r="U1425" s="13"/>
      <c r="V1425" s="13"/>
      <c r="Y1425" s="13"/>
      <c r="Z1425" s="13"/>
      <c r="AA1425" s="13"/>
      <c r="AB1425" s="13"/>
      <c r="AC1425" s="13"/>
      <c r="AD1425" s="13"/>
      <c r="AE1425" s="13"/>
      <c r="AF1425" s="13"/>
      <c r="AG1425" s="13"/>
      <c r="AH1425" s="13"/>
      <c r="AI1425" s="13"/>
      <c r="AJ1425" s="13"/>
      <c r="AL1425" s="13"/>
      <c r="AN1425" s="13"/>
      <c r="AO1425" s="13"/>
      <c r="AP1425" s="13"/>
      <c r="AQ1425" s="13"/>
    </row>
    <row r="1426" spans="1:43" ht="12" customHeight="1" x14ac:dyDescent="0.25">
      <c r="A1426" s="48">
        <v>1773</v>
      </c>
      <c r="B1426" s="48" t="s">
        <v>9771</v>
      </c>
      <c r="C1426" s="48" t="s">
        <v>9772</v>
      </c>
      <c r="D1426" s="48" t="s">
        <v>1178</v>
      </c>
      <c r="E1426" s="62">
        <v>40.555030000000002</v>
      </c>
      <c r="F1426" s="62">
        <v>22.494340000000001</v>
      </c>
      <c r="G1426" s="63">
        <v>-550</v>
      </c>
      <c r="H1426" s="63"/>
      <c r="N1426" s="38"/>
      <c r="R1426" s="39"/>
      <c r="S1426" s="39"/>
      <c r="T1426" s="13"/>
      <c r="U1426" s="13"/>
      <c r="V1426" s="13"/>
      <c r="Y1426" s="13"/>
      <c r="Z1426" s="13"/>
      <c r="AA1426" s="13"/>
      <c r="AB1426" s="13"/>
      <c r="AC1426" s="13"/>
      <c r="AD1426" s="13"/>
      <c r="AE1426" s="13"/>
      <c r="AF1426" s="13"/>
      <c r="AG1426" s="13"/>
      <c r="AH1426" s="13"/>
      <c r="AI1426" s="13"/>
      <c r="AJ1426" s="13"/>
      <c r="AL1426" s="13"/>
      <c r="AN1426" s="13"/>
      <c r="AO1426" s="13"/>
      <c r="AP1426" s="13"/>
      <c r="AQ1426" s="13"/>
    </row>
    <row r="1427" spans="1:43" ht="12" customHeight="1" x14ac:dyDescent="0.25">
      <c r="A1427" s="48">
        <v>1784</v>
      </c>
      <c r="B1427" s="48" t="s">
        <v>9773</v>
      </c>
      <c r="C1427" s="48" t="s">
        <v>9774</v>
      </c>
      <c r="D1427" s="48" t="s">
        <v>1178</v>
      </c>
      <c r="E1427" s="62">
        <v>40.329799999999999</v>
      </c>
      <c r="F1427" s="62">
        <v>23.030200000000001</v>
      </c>
      <c r="G1427" s="63">
        <v>-550</v>
      </c>
      <c r="H1427" s="63"/>
      <c r="N1427" s="38"/>
      <c r="R1427" s="39"/>
      <c r="S1427" s="39"/>
      <c r="T1427" s="13"/>
      <c r="U1427" s="13"/>
      <c r="V1427" s="13"/>
      <c r="Y1427" s="13"/>
      <c r="Z1427" s="13"/>
      <c r="AA1427" s="13"/>
      <c r="AB1427" s="13"/>
      <c r="AC1427" s="13"/>
      <c r="AD1427" s="13"/>
      <c r="AE1427" s="13"/>
      <c r="AF1427" s="13"/>
      <c r="AG1427" s="13"/>
      <c r="AH1427" s="13"/>
      <c r="AI1427" s="13"/>
      <c r="AJ1427" s="13"/>
      <c r="AL1427" s="13"/>
      <c r="AN1427" s="13"/>
      <c r="AO1427" s="13"/>
      <c r="AP1427" s="13"/>
      <c r="AQ1427" s="13"/>
    </row>
    <row r="1428" spans="1:43" ht="12" customHeight="1" x14ac:dyDescent="0.25">
      <c r="A1428" s="48">
        <v>1785</v>
      </c>
      <c r="B1428" s="48" t="s">
        <v>9775</v>
      </c>
      <c r="C1428" s="48" t="s">
        <v>9776</v>
      </c>
      <c r="D1428" s="48" t="s">
        <v>1178</v>
      </c>
      <c r="E1428" s="62">
        <v>40.310400000000001</v>
      </c>
      <c r="F1428" s="62">
        <v>23.060600000000001</v>
      </c>
      <c r="G1428" s="63">
        <v>-550</v>
      </c>
      <c r="H1428" s="63"/>
      <c r="O1428" s="38"/>
      <c r="P1428" s="38"/>
      <c r="R1428" s="39"/>
      <c r="S1428" s="39"/>
      <c r="T1428" s="13"/>
      <c r="U1428" s="13"/>
      <c r="V1428" s="13"/>
      <c r="Y1428" s="13"/>
      <c r="Z1428" s="13"/>
      <c r="AA1428" s="13"/>
      <c r="AB1428" s="13"/>
      <c r="AC1428" s="13"/>
      <c r="AD1428" s="13"/>
      <c r="AE1428" s="13"/>
      <c r="AF1428" s="13"/>
      <c r="AG1428" s="13"/>
      <c r="AH1428" s="13"/>
      <c r="AI1428" s="13"/>
      <c r="AJ1428" s="13"/>
      <c r="AL1428" s="13"/>
      <c r="AN1428" s="13"/>
      <c r="AO1428" s="13"/>
      <c r="AP1428" s="13"/>
      <c r="AQ1428" s="13"/>
    </row>
    <row r="1429" spans="1:43" ht="12" customHeight="1" x14ac:dyDescent="0.25">
      <c r="A1429" s="48">
        <v>1786</v>
      </c>
      <c r="B1429" s="48" t="s">
        <v>9777</v>
      </c>
      <c r="C1429" s="48" t="s">
        <v>9778</v>
      </c>
      <c r="D1429" s="48" t="s">
        <v>1178</v>
      </c>
      <c r="E1429" s="62">
        <v>40.298999999999999</v>
      </c>
      <c r="F1429" s="62">
        <v>23.09</v>
      </c>
      <c r="G1429" s="63">
        <v>-550</v>
      </c>
      <c r="H1429" s="63"/>
      <c r="N1429" s="38"/>
      <c r="O1429" s="38"/>
      <c r="P1429" s="38"/>
      <c r="S1429" s="39"/>
      <c r="T1429" s="13"/>
      <c r="U1429" s="13"/>
      <c r="V1429" s="13"/>
      <c r="Y1429" s="13"/>
      <c r="Z1429" s="13"/>
      <c r="AA1429" s="13"/>
      <c r="AB1429" s="13"/>
      <c r="AC1429" s="13"/>
      <c r="AD1429" s="13"/>
      <c r="AE1429" s="13"/>
      <c r="AF1429" s="13"/>
      <c r="AG1429" s="13"/>
      <c r="AH1429" s="13"/>
      <c r="AI1429" s="13"/>
      <c r="AJ1429" s="13"/>
      <c r="AL1429" s="13"/>
      <c r="AN1429" s="13"/>
      <c r="AO1429" s="13"/>
      <c r="AP1429" s="13"/>
      <c r="AQ1429" s="13"/>
    </row>
    <row r="1430" spans="1:43" ht="12" customHeight="1" x14ac:dyDescent="0.25">
      <c r="A1430" s="48">
        <v>1787</v>
      </c>
      <c r="B1430" s="48" t="s">
        <v>9779</v>
      </c>
      <c r="C1430" s="48" t="s">
        <v>9780</v>
      </c>
      <c r="D1430" s="48" t="s">
        <v>1178</v>
      </c>
      <c r="E1430" s="62">
        <v>40.289000000000001</v>
      </c>
      <c r="F1430" s="62">
        <v>23.126000000000001</v>
      </c>
      <c r="G1430" s="63">
        <v>-550</v>
      </c>
      <c r="H1430" s="63"/>
      <c r="N1430" s="38"/>
      <c r="O1430" s="38"/>
      <c r="P1430" s="38"/>
      <c r="R1430" s="39"/>
      <c r="S1430" s="39"/>
      <c r="T1430" s="13"/>
      <c r="U1430" s="13"/>
      <c r="V1430" s="13"/>
      <c r="Y1430" s="13"/>
      <c r="Z1430" s="13"/>
      <c r="AA1430" s="13"/>
      <c r="AB1430" s="13"/>
      <c r="AC1430" s="13"/>
      <c r="AD1430" s="13"/>
      <c r="AE1430" s="13"/>
      <c r="AF1430" s="13"/>
      <c r="AG1430" s="13"/>
      <c r="AH1430" s="13"/>
      <c r="AI1430" s="13"/>
      <c r="AJ1430" s="13"/>
      <c r="AL1430" s="13"/>
      <c r="AN1430" s="13"/>
      <c r="AO1430" s="13"/>
      <c r="AP1430" s="13"/>
      <c r="AQ1430" s="13"/>
    </row>
    <row r="1431" spans="1:43" ht="12" customHeight="1" x14ac:dyDescent="0.25">
      <c r="A1431" s="48">
        <v>1790.1</v>
      </c>
      <c r="C1431" s="48" t="s">
        <v>9781</v>
      </c>
      <c r="D1431" s="48" t="s">
        <v>1178</v>
      </c>
      <c r="E1431" s="62">
        <v>40.071800000000003</v>
      </c>
      <c r="F1431" s="62">
        <v>23.334399999999999</v>
      </c>
      <c r="G1431" s="63">
        <v>-550</v>
      </c>
      <c r="H1431" s="63"/>
      <c r="N1431" s="38"/>
      <c r="R1431" s="39"/>
      <c r="S1431" s="39"/>
      <c r="T1431" s="13"/>
      <c r="U1431" s="13"/>
      <c r="V1431" s="13"/>
      <c r="Y1431" s="13"/>
      <c r="Z1431" s="13"/>
      <c r="AA1431" s="13"/>
      <c r="AB1431" s="13"/>
      <c r="AC1431" s="13"/>
      <c r="AD1431" s="13"/>
      <c r="AE1431" s="13"/>
      <c r="AF1431" s="13"/>
      <c r="AG1431" s="13"/>
      <c r="AH1431" s="13"/>
      <c r="AI1431" s="13"/>
      <c r="AJ1431" s="13"/>
      <c r="AL1431" s="13"/>
      <c r="AN1431" s="13"/>
      <c r="AO1431" s="13"/>
      <c r="AP1431" s="13"/>
      <c r="AQ1431" s="13"/>
    </row>
    <row r="1432" spans="1:43" ht="12" customHeight="1" x14ac:dyDescent="0.25">
      <c r="A1432" s="48">
        <v>1794</v>
      </c>
      <c r="B1432" s="48" t="s">
        <v>1228</v>
      </c>
      <c r="C1432" s="48" t="s">
        <v>9782</v>
      </c>
      <c r="D1432" s="48" t="s">
        <v>1178</v>
      </c>
      <c r="E1432" s="62">
        <v>39.960900000000002</v>
      </c>
      <c r="F1432" s="62">
        <v>23.676600000000001</v>
      </c>
      <c r="G1432" s="63">
        <v>-550</v>
      </c>
      <c r="H1432" s="63"/>
      <c r="N1432" s="38"/>
      <c r="O1432" s="38"/>
      <c r="P1432" s="38"/>
      <c r="R1432" s="39"/>
      <c r="S1432" s="39"/>
      <c r="T1432" s="13"/>
      <c r="U1432" s="13"/>
      <c r="V1432" s="13"/>
      <c r="Y1432" s="13"/>
      <c r="Z1432" s="13"/>
      <c r="AA1432" s="13"/>
      <c r="AB1432" s="13"/>
      <c r="AC1432" s="13"/>
      <c r="AD1432" s="13"/>
      <c r="AE1432" s="13"/>
      <c r="AF1432" s="13"/>
      <c r="AG1432" s="13"/>
      <c r="AH1432" s="13"/>
      <c r="AI1432" s="13"/>
      <c r="AJ1432" s="13"/>
      <c r="AL1432" s="13"/>
      <c r="AN1432" s="13"/>
      <c r="AO1432" s="13"/>
      <c r="AP1432" s="13"/>
      <c r="AQ1432" s="13"/>
    </row>
    <row r="1433" spans="1:43" ht="12" customHeight="1" x14ac:dyDescent="0.25">
      <c r="A1433" s="48">
        <v>1795</v>
      </c>
      <c r="B1433" s="48" t="s">
        <v>1231</v>
      </c>
      <c r="C1433" s="48" t="s">
        <v>1232</v>
      </c>
      <c r="D1433" s="48" t="s">
        <v>1178</v>
      </c>
      <c r="E1433" s="62">
        <v>39.979669000000001</v>
      </c>
      <c r="F1433" s="62">
        <v>23.662286000000002</v>
      </c>
      <c r="G1433" s="63">
        <v>-550</v>
      </c>
      <c r="H1433" s="63"/>
      <c r="N1433" s="38"/>
      <c r="P1433" s="38"/>
      <c r="R1433" s="39"/>
      <c r="S1433" s="39"/>
      <c r="T1433" s="13"/>
      <c r="U1433" s="13"/>
      <c r="V1433" s="13"/>
      <c r="Y1433" s="13"/>
      <c r="Z1433" s="13"/>
      <c r="AA1433" s="13"/>
      <c r="AB1433" s="13"/>
      <c r="AC1433" s="13"/>
      <c r="AD1433" s="13"/>
      <c r="AE1433" s="13"/>
      <c r="AF1433" s="13"/>
      <c r="AG1433" s="13"/>
      <c r="AH1433" s="13"/>
      <c r="AI1433" s="13"/>
      <c r="AJ1433" s="13"/>
      <c r="AL1433" s="13"/>
      <c r="AN1433" s="13"/>
      <c r="AO1433" s="13"/>
      <c r="AP1433" s="13"/>
      <c r="AQ1433" s="13"/>
    </row>
    <row r="1434" spans="1:43" ht="12" customHeight="1" x14ac:dyDescent="0.25">
      <c r="A1434" s="48">
        <v>1797</v>
      </c>
      <c r="B1434" s="48" t="s">
        <v>9783</v>
      </c>
      <c r="C1434" s="48" t="s">
        <v>9784</v>
      </c>
      <c r="D1434" s="48" t="s">
        <v>1178</v>
      </c>
      <c r="E1434" s="62">
        <v>40.063200000000002</v>
      </c>
      <c r="F1434" s="62">
        <v>23.460599999999999</v>
      </c>
      <c r="G1434" s="63">
        <v>-550</v>
      </c>
      <c r="H1434" s="63"/>
      <c r="N1434" s="45"/>
      <c r="S1434" s="39"/>
      <c r="T1434" s="13"/>
      <c r="U1434" s="13"/>
      <c r="V1434" s="13"/>
      <c r="Y1434" s="13"/>
      <c r="Z1434" s="13"/>
      <c r="AA1434" s="13"/>
      <c r="AB1434" s="13"/>
      <c r="AC1434" s="13"/>
      <c r="AD1434" s="13"/>
      <c r="AE1434" s="13"/>
      <c r="AF1434" s="13"/>
      <c r="AG1434" s="13"/>
      <c r="AH1434" s="13"/>
      <c r="AI1434" s="13"/>
      <c r="AJ1434" s="13"/>
      <c r="AL1434" s="13"/>
      <c r="AN1434" s="13"/>
      <c r="AO1434" s="13"/>
      <c r="AP1434" s="13"/>
      <c r="AQ1434" s="13"/>
    </row>
    <row r="1435" spans="1:43" ht="12" customHeight="1" x14ac:dyDescent="0.25">
      <c r="A1435" s="48">
        <v>1801</v>
      </c>
      <c r="B1435" s="48" t="s">
        <v>9785</v>
      </c>
      <c r="C1435" s="48" t="s">
        <v>1244</v>
      </c>
      <c r="D1435" s="48" t="s">
        <v>1178</v>
      </c>
      <c r="E1435" s="62">
        <v>40.259599999999999</v>
      </c>
      <c r="F1435" s="62">
        <v>23.518000000000001</v>
      </c>
      <c r="G1435" s="63">
        <v>-550</v>
      </c>
      <c r="H1435" s="63"/>
      <c r="N1435" s="45"/>
      <c r="R1435" s="39"/>
      <c r="S1435" s="39"/>
      <c r="T1435" s="13"/>
      <c r="U1435" s="13"/>
      <c r="V1435" s="13"/>
      <c r="Y1435" s="13"/>
      <c r="Z1435" s="13"/>
      <c r="AA1435" s="13"/>
      <c r="AB1435" s="13"/>
      <c r="AC1435" s="13"/>
      <c r="AD1435" s="13"/>
      <c r="AE1435" s="13"/>
      <c r="AF1435" s="13"/>
      <c r="AG1435" s="13"/>
      <c r="AH1435" s="13"/>
      <c r="AI1435" s="13"/>
      <c r="AJ1435" s="13"/>
      <c r="AL1435" s="13"/>
      <c r="AN1435" s="13"/>
      <c r="AO1435" s="13"/>
      <c r="AP1435" s="13"/>
      <c r="AQ1435" s="13"/>
    </row>
    <row r="1436" spans="1:43" ht="12" customHeight="1" x14ac:dyDescent="0.25">
      <c r="A1436" s="48">
        <v>1802</v>
      </c>
      <c r="B1436" s="48" t="s">
        <v>5281</v>
      </c>
      <c r="C1436" s="48" t="s">
        <v>9786</v>
      </c>
      <c r="D1436" s="48" t="s">
        <v>1178</v>
      </c>
      <c r="E1436" s="62">
        <v>40.216900000000003</v>
      </c>
      <c r="F1436" s="62">
        <v>23.664999999999999</v>
      </c>
      <c r="G1436" s="63">
        <v>-550</v>
      </c>
      <c r="H1436" s="63"/>
      <c r="N1436" s="45"/>
      <c r="R1436" s="39"/>
      <c r="S1436" s="39"/>
      <c r="T1436" s="13"/>
      <c r="U1436" s="13"/>
      <c r="V1436" s="13"/>
      <c r="Y1436" s="13"/>
      <c r="Z1436" s="13"/>
      <c r="AA1436" s="13"/>
      <c r="AB1436" s="13"/>
      <c r="AC1436" s="13"/>
      <c r="AD1436" s="13"/>
      <c r="AE1436" s="13"/>
      <c r="AF1436" s="13"/>
      <c r="AG1436" s="13"/>
      <c r="AH1436" s="13"/>
      <c r="AI1436" s="13"/>
      <c r="AJ1436" s="13"/>
      <c r="AL1436" s="13"/>
      <c r="AN1436" s="13"/>
      <c r="AO1436" s="13"/>
      <c r="AP1436" s="13"/>
      <c r="AQ1436" s="13"/>
    </row>
    <row r="1437" spans="1:43" ht="12" customHeight="1" x14ac:dyDescent="0.25">
      <c r="A1437" s="48">
        <v>1804</v>
      </c>
      <c r="B1437" s="48" t="s">
        <v>9787</v>
      </c>
      <c r="C1437" s="48" t="s">
        <v>9788</v>
      </c>
      <c r="D1437" s="48" t="s">
        <v>1178</v>
      </c>
      <c r="E1437" s="62">
        <v>39.9709</v>
      </c>
      <c r="F1437" s="62">
        <v>23.917999999999999</v>
      </c>
      <c r="G1437" s="63">
        <v>-550</v>
      </c>
      <c r="H1437" s="63"/>
      <c r="N1437" s="45"/>
      <c r="R1437" s="39"/>
      <c r="S1437" s="39"/>
      <c r="T1437" s="13"/>
      <c r="U1437" s="13"/>
      <c r="V1437" s="13"/>
      <c r="Y1437" s="13"/>
      <c r="Z1437" s="13"/>
      <c r="AA1437" s="13"/>
      <c r="AB1437" s="13"/>
      <c r="AC1437" s="13"/>
      <c r="AD1437" s="13"/>
      <c r="AE1437" s="13"/>
      <c r="AF1437" s="13"/>
      <c r="AG1437" s="13"/>
      <c r="AH1437" s="13"/>
      <c r="AI1437" s="13"/>
      <c r="AJ1437" s="13"/>
      <c r="AL1437" s="13"/>
      <c r="AN1437" s="13"/>
      <c r="AO1437" s="13"/>
      <c r="AP1437" s="13"/>
      <c r="AQ1437" s="13"/>
    </row>
    <row r="1438" spans="1:43" ht="12" customHeight="1" x14ac:dyDescent="0.25">
      <c r="A1438" s="48">
        <v>1807</v>
      </c>
      <c r="B1438" s="48" t="s">
        <v>1253</v>
      </c>
      <c r="C1438" s="48" t="s">
        <v>1254</v>
      </c>
      <c r="D1438" s="48" t="s">
        <v>1178</v>
      </c>
      <c r="E1438" s="62">
        <v>40.087600000000002</v>
      </c>
      <c r="F1438" s="62">
        <v>23.981999999999999</v>
      </c>
      <c r="G1438" s="63">
        <v>-550</v>
      </c>
      <c r="H1438" s="63"/>
      <c r="N1438" s="45"/>
      <c r="S1438" s="39"/>
      <c r="T1438" s="13"/>
      <c r="U1438" s="13"/>
      <c r="V1438" s="13"/>
      <c r="Y1438" s="13"/>
      <c r="Z1438" s="13"/>
      <c r="AA1438" s="13"/>
      <c r="AB1438" s="13"/>
      <c r="AC1438" s="13"/>
      <c r="AD1438" s="13"/>
      <c r="AE1438" s="13"/>
      <c r="AF1438" s="13"/>
      <c r="AG1438" s="13"/>
      <c r="AH1438" s="13"/>
      <c r="AI1438" s="13"/>
      <c r="AJ1438" s="13"/>
      <c r="AL1438" s="13"/>
      <c r="AN1438" s="13"/>
      <c r="AO1438" s="13"/>
      <c r="AP1438" s="13"/>
      <c r="AQ1438" s="13"/>
    </row>
    <row r="1439" spans="1:43" ht="12" customHeight="1" x14ac:dyDescent="0.25">
      <c r="A1439" s="48">
        <v>1812</v>
      </c>
      <c r="B1439" s="48" t="s">
        <v>1256</v>
      </c>
      <c r="C1439" s="48" t="s">
        <v>1257</v>
      </c>
      <c r="D1439" s="48" t="s">
        <v>1178</v>
      </c>
      <c r="E1439" s="62">
        <v>40.249302</v>
      </c>
      <c r="F1439" s="62">
        <v>23.72569</v>
      </c>
      <c r="G1439" s="63">
        <v>-550</v>
      </c>
      <c r="H1439" s="63"/>
      <c r="N1439" s="45"/>
      <c r="O1439" s="38"/>
      <c r="S1439" s="39"/>
      <c r="T1439" s="13"/>
      <c r="U1439" s="13"/>
      <c r="V1439" s="13"/>
      <c r="Y1439" s="13"/>
      <c r="Z1439" s="13"/>
      <c r="AA1439" s="13"/>
      <c r="AB1439" s="13"/>
      <c r="AC1439" s="13"/>
      <c r="AD1439" s="13"/>
      <c r="AE1439" s="13"/>
      <c r="AF1439" s="13"/>
      <c r="AG1439" s="13"/>
      <c r="AH1439" s="13"/>
      <c r="AI1439" s="13"/>
      <c r="AJ1439" s="13"/>
      <c r="AL1439" s="13"/>
      <c r="AN1439" s="13"/>
      <c r="AO1439" s="13"/>
      <c r="AP1439" s="13"/>
      <c r="AQ1439" s="13"/>
    </row>
    <row r="1440" spans="1:43" ht="12" customHeight="1" x14ac:dyDescent="0.25">
      <c r="A1440" s="48">
        <v>1813</v>
      </c>
      <c r="B1440" s="48" t="s">
        <v>5282</v>
      </c>
      <c r="C1440" s="48" t="s">
        <v>1259</v>
      </c>
      <c r="D1440" s="48" t="s">
        <v>1178</v>
      </c>
      <c r="E1440" s="62">
        <v>40.341299999999997</v>
      </c>
      <c r="F1440" s="62">
        <v>23.728999999999999</v>
      </c>
      <c r="G1440" s="63">
        <v>-550</v>
      </c>
      <c r="H1440" s="63"/>
      <c r="N1440" s="45"/>
      <c r="T1440" s="13"/>
      <c r="U1440" s="13"/>
      <c r="V1440" s="13"/>
      <c r="Y1440" s="13"/>
      <c r="Z1440" s="13"/>
      <c r="AA1440" s="13"/>
      <c r="AB1440" s="13"/>
      <c r="AC1440" s="13"/>
      <c r="AD1440" s="13"/>
      <c r="AE1440" s="13"/>
      <c r="AF1440" s="13"/>
      <c r="AG1440" s="13"/>
      <c r="AH1440" s="13"/>
      <c r="AI1440" s="13"/>
      <c r="AJ1440" s="13"/>
      <c r="AL1440" s="13"/>
      <c r="AN1440" s="13"/>
      <c r="AO1440" s="13"/>
      <c r="AP1440" s="13"/>
      <c r="AQ1440" s="13"/>
    </row>
    <row r="1441" spans="1:50" ht="12" customHeight="1" x14ac:dyDescent="0.25">
      <c r="A1441" s="48">
        <v>1815</v>
      </c>
      <c r="B1441" s="48" t="s">
        <v>9789</v>
      </c>
      <c r="C1441" s="48" t="s">
        <v>5286</v>
      </c>
      <c r="D1441" s="48" t="s">
        <v>1178</v>
      </c>
      <c r="E1441" s="62">
        <v>40.364600000000003</v>
      </c>
      <c r="F1441" s="62">
        <v>23.83</v>
      </c>
      <c r="G1441" s="63">
        <v>-550</v>
      </c>
      <c r="H1441" s="63"/>
      <c r="N1441" s="38"/>
      <c r="O1441" s="38"/>
      <c r="P1441" s="38"/>
      <c r="Q1441" s="39"/>
      <c r="R1441" s="39"/>
      <c r="S1441" s="39"/>
      <c r="T1441" s="13"/>
      <c r="U1441" s="13"/>
      <c r="V1441" s="13"/>
      <c r="Y1441" s="13"/>
      <c r="Z1441" s="13"/>
      <c r="AA1441" s="13"/>
      <c r="AB1441" s="13"/>
      <c r="AC1441" s="13"/>
      <c r="AD1441" s="13"/>
      <c r="AE1441" s="13"/>
      <c r="AF1441" s="13"/>
      <c r="AG1441" s="13"/>
      <c r="AH1441" s="13"/>
      <c r="AI1441" s="13"/>
      <c r="AJ1441" s="13"/>
      <c r="AL1441" s="13"/>
      <c r="AN1441" s="13"/>
      <c r="AO1441" s="13"/>
      <c r="AP1441" s="13"/>
      <c r="AQ1441" s="13"/>
    </row>
    <row r="1442" spans="1:50" ht="12" customHeight="1" x14ac:dyDescent="0.25">
      <c r="A1442" s="48">
        <v>1816</v>
      </c>
      <c r="B1442" s="48" t="s">
        <v>9790</v>
      </c>
      <c r="C1442" s="48" t="s">
        <v>9791</v>
      </c>
      <c r="D1442" s="48" t="s">
        <v>1178</v>
      </c>
      <c r="E1442" s="62">
        <v>40.363570000000003</v>
      </c>
      <c r="F1442" s="62">
        <v>23.934809999999999</v>
      </c>
      <c r="G1442" s="63">
        <v>-550</v>
      </c>
      <c r="H1442" s="63"/>
      <c r="N1442" s="38"/>
      <c r="O1442" s="39"/>
      <c r="T1442" s="13"/>
      <c r="U1442" s="13"/>
      <c r="V1442" s="13"/>
      <c r="Y1442" s="13"/>
      <c r="Z1442" s="13"/>
      <c r="AA1442" s="13"/>
      <c r="AB1442" s="13"/>
      <c r="AC1442" s="13"/>
      <c r="AD1442" s="13"/>
      <c r="AE1442" s="13"/>
      <c r="AF1442" s="13"/>
      <c r="AG1442" s="13"/>
      <c r="AH1442" s="13"/>
      <c r="AI1442" s="13"/>
      <c r="AJ1442" s="13"/>
      <c r="AL1442" s="13"/>
      <c r="AN1442" s="13"/>
      <c r="AO1442" s="13"/>
      <c r="AP1442" s="13"/>
      <c r="AQ1442" s="13"/>
    </row>
    <row r="1443" spans="1:50" ht="12" customHeight="1" x14ac:dyDescent="0.25">
      <c r="A1443" s="48">
        <v>1817</v>
      </c>
      <c r="B1443" s="48" t="s">
        <v>9792</v>
      </c>
      <c r="C1443" s="48" t="s">
        <v>9793</v>
      </c>
      <c r="D1443" s="48" t="s">
        <v>1178</v>
      </c>
      <c r="E1443" s="62">
        <v>40.2849</v>
      </c>
      <c r="F1443" s="62">
        <v>24.152000000000001</v>
      </c>
      <c r="G1443" s="63">
        <v>-550</v>
      </c>
      <c r="H1443" s="63"/>
      <c r="P1443" s="39"/>
      <c r="R1443" s="39"/>
      <c r="S1443" s="39"/>
      <c r="T1443" s="13"/>
      <c r="U1443" s="13"/>
      <c r="V1443" s="13"/>
      <c r="Y1443" s="13"/>
      <c r="Z1443" s="13"/>
      <c r="AA1443" s="13"/>
      <c r="AB1443" s="13"/>
      <c r="AC1443" s="13"/>
      <c r="AD1443" s="13"/>
      <c r="AE1443" s="13"/>
      <c r="AF1443" s="13"/>
      <c r="AG1443" s="13"/>
      <c r="AH1443" s="13"/>
      <c r="AI1443" s="13"/>
      <c r="AJ1443" s="13"/>
      <c r="AL1443" s="13"/>
      <c r="AN1443" s="13"/>
      <c r="AO1443" s="13"/>
      <c r="AP1443" s="13"/>
      <c r="AQ1443" s="13"/>
    </row>
    <row r="1444" spans="1:50" ht="12" customHeight="1" x14ac:dyDescent="0.25">
      <c r="A1444" s="48">
        <v>1819</v>
      </c>
      <c r="B1444" s="48" t="s">
        <v>9794</v>
      </c>
      <c r="C1444" s="48" t="s">
        <v>9795</v>
      </c>
      <c r="D1444" s="48" t="s">
        <v>1178</v>
      </c>
      <c r="E1444" s="62">
        <v>40.213909999999998</v>
      </c>
      <c r="F1444" s="62">
        <v>24.222000000000001</v>
      </c>
      <c r="G1444" s="63">
        <v>-550</v>
      </c>
      <c r="H1444" s="63"/>
      <c r="S1444" s="39"/>
      <c r="T1444" s="13"/>
      <c r="U1444" s="13"/>
      <c r="V1444" s="13"/>
      <c r="Y1444" s="13"/>
      <c r="Z1444" s="13"/>
      <c r="AA1444" s="13"/>
      <c r="AB1444" s="13"/>
      <c r="AC1444" s="13"/>
      <c r="AD1444" s="13"/>
      <c r="AE1444" s="13"/>
      <c r="AF1444" s="13"/>
      <c r="AG1444" s="13"/>
      <c r="AH1444" s="13"/>
      <c r="AI1444" s="13"/>
      <c r="AJ1444" s="13"/>
      <c r="AL1444" s="13"/>
      <c r="AN1444" s="13"/>
      <c r="AO1444" s="13"/>
      <c r="AP1444" s="13"/>
      <c r="AQ1444" s="13"/>
    </row>
    <row r="1445" spans="1:50" ht="12" customHeight="1" x14ac:dyDescent="0.25">
      <c r="A1445" s="48">
        <v>1821</v>
      </c>
      <c r="B1445" s="48" t="s">
        <v>9796</v>
      </c>
      <c r="C1445" s="48" t="s">
        <v>9797</v>
      </c>
      <c r="D1445" s="48" t="s">
        <v>1178</v>
      </c>
      <c r="E1445" s="62">
        <v>40.170999999999999</v>
      </c>
      <c r="F1445" s="62">
        <v>24.390999999999998</v>
      </c>
      <c r="G1445" s="63">
        <v>-550</v>
      </c>
      <c r="H1445" s="63"/>
      <c r="R1445" s="39"/>
      <c r="S1445" s="39"/>
      <c r="T1445" s="13"/>
      <c r="U1445" s="13"/>
      <c r="V1445" s="13"/>
      <c r="Y1445" s="13"/>
      <c r="Z1445" s="13"/>
      <c r="AA1445" s="13"/>
      <c r="AB1445" s="13"/>
      <c r="AC1445" s="13"/>
      <c r="AD1445" s="13"/>
      <c r="AE1445" s="13"/>
      <c r="AF1445" s="13"/>
      <c r="AG1445" s="13"/>
      <c r="AH1445" s="13"/>
      <c r="AI1445" s="13"/>
      <c r="AJ1445" s="13"/>
      <c r="AL1445" s="13"/>
      <c r="AN1445" s="13"/>
      <c r="AO1445" s="13"/>
      <c r="AP1445" s="13"/>
      <c r="AQ1445" s="13"/>
    </row>
    <row r="1446" spans="1:50" ht="12" customHeight="1" x14ac:dyDescent="0.25">
      <c r="A1446" s="48">
        <v>1824</v>
      </c>
      <c r="B1446" s="48" t="s">
        <v>9798</v>
      </c>
      <c r="C1446" s="48" t="s">
        <v>9799</v>
      </c>
      <c r="D1446" s="48" t="s">
        <v>1178</v>
      </c>
      <c r="E1446" s="62">
        <v>40.317599999999999</v>
      </c>
      <c r="F1446" s="62">
        <v>24.209499999999998</v>
      </c>
      <c r="G1446" s="63">
        <v>-550</v>
      </c>
      <c r="H1446" s="63"/>
      <c r="S1446" s="39"/>
      <c r="T1446" s="13"/>
      <c r="U1446" s="13"/>
      <c r="V1446" s="13"/>
      <c r="Y1446" s="13"/>
      <c r="Z1446" s="13"/>
      <c r="AA1446" s="13"/>
      <c r="AB1446" s="13"/>
      <c r="AC1446" s="13"/>
      <c r="AD1446" s="13"/>
      <c r="AE1446" s="13"/>
      <c r="AF1446" s="13"/>
      <c r="AG1446" s="13"/>
      <c r="AH1446" s="13"/>
      <c r="AI1446" s="13"/>
      <c r="AJ1446" s="13"/>
      <c r="AL1446" s="13"/>
      <c r="AN1446" s="13"/>
      <c r="AO1446" s="13"/>
      <c r="AP1446" s="13"/>
      <c r="AQ1446" s="13"/>
      <c r="AX1446" s="64"/>
    </row>
    <row r="1447" spans="1:50" ht="12" customHeight="1" x14ac:dyDescent="0.25">
      <c r="A1447" s="48">
        <v>1825</v>
      </c>
      <c r="B1447" s="48" t="s">
        <v>9800</v>
      </c>
      <c r="C1447" s="48" t="s">
        <v>9801</v>
      </c>
      <c r="D1447" s="48" t="s">
        <v>1178</v>
      </c>
      <c r="E1447" s="62">
        <v>40.357599999999998</v>
      </c>
      <c r="F1447" s="62">
        <v>24.153300000000002</v>
      </c>
      <c r="G1447" s="63">
        <v>-550</v>
      </c>
      <c r="H1447" s="63"/>
      <c r="S1447" s="39"/>
      <c r="T1447" s="13"/>
      <c r="U1447" s="13"/>
      <c r="V1447" s="13"/>
      <c r="Y1447" s="13"/>
      <c r="Z1447" s="13"/>
      <c r="AA1447" s="13"/>
      <c r="AB1447" s="13"/>
      <c r="AC1447" s="13"/>
      <c r="AD1447" s="13"/>
      <c r="AE1447" s="13"/>
      <c r="AF1447" s="13"/>
      <c r="AG1447" s="13"/>
      <c r="AH1447" s="13"/>
      <c r="AI1447" s="13"/>
      <c r="AJ1447" s="13"/>
      <c r="AL1447" s="13"/>
      <c r="AN1447" s="13"/>
      <c r="AO1447" s="13"/>
      <c r="AP1447" s="13"/>
      <c r="AQ1447" s="13"/>
    </row>
    <row r="1448" spans="1:50" ht="12" customHeight="1" x14ac:dyDescent="0.25">
      <c r="A1448" s="48">
        <v>1827</v>
      </c>
      <c r="B1448" s="48" t="s">
        <v>9802</v>
      </c>
      <c r="C1448" s="48" t="s">
        <v>5294</v>
      </c>
      <c r="D1448" s="48" t="s">
        <v>1178</v>
      </c>
      <c r="E1448" s="62">
        <v>40.592399999999998</v>
      </c>
      <c r="F1448" s="62">
        <v>23.7957</v>
      </c>
      <c r="G1448" s="63">
        <v>-550</v>
      </c>
      <c r="H1448" s="63"/>
      <c r="S1448" s="39"/>
      <c r="T1448" s="13"/>
      <c r="U1448" s="13"/>
      <c r="V1448" s="13"/>
      <c r="Y1448" s="13"/>
      <c r="Z1448" s="13"/>
      <c r="AA1448" s="13"/>
      <c r="AB1448" s="13"/>
      <c r="AC1448" s="13"/>
      <c r="AD1448" s="13"/>
      <c r="AE1448" s="13"/>
      <c r="AF1448" s="13"/>
      <c r="AG1448" s="13"/>
      <c r="AH1448" s="13"/>
      <c r="AI1448" s="13"/>
      <c r="AJ1448" s="13"/>
      <c r="AL1448" s="13"/>
      <c r="AN1448" s="13"/>
      <c r="AO1448" s="13"/>
      <c r="AP1448" s="13"/>
      <c r="AQ1448" s="13"/>
    </row>
    <row r="1449" spans="1:50" ht="12" customHeight="1" x14ac:dyDescent="0.25">
      <c r="A1449" s="48">
        <v>1829</v>
      </c>
      <c r="B1449" s="48" t="s">
        <v>9803</v>
      </c>
      <c r="C1449" s="48" t="s">
        <v>9804</v>
      </c>
      <c r="D1449" s="48" t="s">
        <v>1178</v>
      </c>
      <c r="E1449" s="62">
        <v>40.67</v>
      </c>
      <c r="F1449" s="62">
        <v>23.698</v>
      </c>
      <c r="G1449" s="63">
        <v>-550</v>
      </c>
      <c r="H1449" s="63"/>
      <c r="N1449" s="38"/>
      <c r="R1449" s="39"/>
      <c r="S1449" s="39"/>
      <c r="T1449" s="13"/>
      <c r="U1449" s="13"/>
      <c r="V1449" s="13"/>
      <c r="Y1449" s="13"/>
      <c r="Z1449" s="13"/>
      <c r="AA1449" s="13"/>
      <c r="AB1449" s="13"/>
      <c r="AC1449" s="13"/>
      <c r="AD1449" s="13"/>
      <c r="AE1449" s="13"/>
      <c r="AF1449" s="13"/>
      <c r="AG1449" s="13"/>
      <c r="AH1449" s="13"/>
      <c r="AI1449" s="13"/>
      <c r="AJ1449" s="13"/>
      <c r="AL1449" s="13"/>
      <c r="AN1449" s="13"/>
      <c r="AO1449" s="13"/>
      <c r="AP1449" s="13"/>
      <c r="AQ1449" s="13"/>
    </row>
    <row r="1450" spans="1:50" ht="12" customHeight="1" x14ac:dyDescent="0.25">
      <c r="A1450" s="48">
        <v>1829.1</v>
      </c>
      <c r="C1450" s="48" t="s">
        <v>9805</v>
      </c>
      <c r="D1450" s="48" t="s">
        <v>1178</v>
      </c>
      <c r="E1450" s="62">
        <v>40.705100000000002</v>
      </c>
      <c r="F1450" s="62">
        <v>23.689</v>
      </c>
      <c r="G1450" s="63">
        <v>-550</v>
      </c>
      <c r="H1450" s="63"/>
      <c r="S1450" s="39"/>
      <c r="T1450" s="13"/>
      <c r="U1450" s="13"/>
      <c r="V1450" s="13"/>
      <c r="Y1450" s="13"/>
      <c r="Z1450" s="13"/>
      <c r="AA1450" s="13"/>
      <c r="AB1450" s="13"/>
      <c r="AC1450" s="13"/>
      <c r="AD1450" s="13"/>
      <c r="AE1450" s="13"/>
      <c r="AF1450" s="13"/>
      <c r="AG1450" s="13"/>
      <c r="AH1450" s="13"/>
      <c r="AI1450" s="13"/>
      <c r="AJ1450" s="13"/>
      <c r="AL1450" s="13"/>
      <c r="AN1450" s="13"/>
      <c r="AO1450" s="13"/>
      <c r="AP1450" s="13"/>
      <c r="AQ1450" s="13"/>
    </row>
    <row r="1451" spans="1:50" ht="12" customHeight="1" x14ac:dyDescent="0.25">
      <c r="A1451" s="48">
        <v>1831</v>
      </c>
      <c r="B1451" s="48" t="s">
        <v>9806</v>
      </c>
      <c r="C1451" s="48" t="s">
        <v>9807</v>
      </c>
      <c r="D1451" s="48" t="s">
        <v>1178</v>
      </c>
      <c r="E1451" s="62">
        <v>40.780999999999999</v>
      </c>
      <c r="F1451" s="62">
        <v>23.814900000000002</v>
      </c>
      <c r="G1451" s="63">
        <v>-550</v>
      </c>
      <c r="H1451" s="63"/>
      <c r="N1451" s="39"/>
      <c r="R1451" s="39"/>
      <c r="S1451" s="39"/>
      <c r="T1451" s="13"/>
      <c r="U1451" s="13"/>
      <c r="V1451" s="13"/>
      <c r="Y1451" s="13"/>
      <c r="Z1451" s="13"/>
      <c r="AA1451" s="13"/>
      <c r="AB1451" s="13"/>
      <c r="AC1451" s="13"/>
      <c r="AD1451" s="13"/>
      <c r="AE1451" s="13"/>
      <c r="AF1451" s="13"/>
      <c r="AG1451" s="13"/>
      <c r="AH1451" s="13"/>
      <c r="AI1451" s="13"/>
      <c r="AJ1451" s="13"/>
      <c r="AL1451" s="13"/>
      <c r="AN1451" s="13"/>
      <c r="AO1451" s="13"/>
      <c r="AP1451" s="13"/>
      <c r="AQ1451" s="13"/>
    </row>
    <row r="1452" spans="1:50" ht="12" customHeight="1" x14ac:dyDescent="0.25">
      <c r="A1452" s="48">
        <v>1832</v>
      </c>
      <c r="B1452" s="48" t="s">
        <v>9808</v>
      </c>
      <c r="C1452" s="48" t="s">
        <v>9809</v>
      </c>
      <c r="D1452" s="48" t="s">
        <v>1178</v>
      </c>
      <c r="E1452" s="62">
        <v>40.78</v>
      </c>
      <c r="F1452" s="62">
        <v>23.873000000000001</v>
      </c>
      <c r="G1452" s="63">
        <v>-550</v>
      </c>
      <c r="H1452" s="63"/>
      <c r="N1452" s="39"/>
      <c r="S1452" s="39"/>
      <c r="T1452" s="13"/>
      <c r="U1452" s="13"/>
      <c r="V1452" s="13"/>
      <c r="Y1452" s="13"/>
      <c r="Z1452" s="13"/>
      <c r="AA1452" s="13"/>
      <c r="AB1452" s="13"/>
      <c r="AC1452" s="13"/>
      <c r="AD1452" s="13"/>
      <c r="AE1452" s="13"/>
      <c r="AF1452" s="13"/>
      <c r="AG1452" s="13"/>
      <c r="AH1452" s="13"/>
      <c r="AI1452" s="13"/>
      <c r="AJ1452" s="13"/>
      <c r="AL1452" s="13"/>
      <c r="AN1452" s="13"/>
      <c r="AO1452" s="13"/>
      <c r="AP1452" s="13"/>
      <c r="AQ1452" s="13"/>
    </row>
    <row r="1453" spans="1:50" ht="12" customHeight="1" x14ac:dyDescent="0.25">
      <c r="A1453" s="48">
        <v>1833</v>
      </c>
      <c r="B1453" s="48" t="s">
        <v>9810</v>
      </c>
      <c r="C1453" s="48" t="s">
        <v>9811</v>
      </c>
      <c r="D1453" s="48" t="s">
        <v>1178</v>
      </c>
      <c r="E1453" s="62">
        <v>40.728333999999997</v>
      </c>
      <c r="F1453" s="62">
        <v>23.977504</v>
      </c>
      <c r="G1453" s="63">
        <v>-550</v>
      </c>
      <c r="H1453" s="63"/>
      <c r="N1453" s="39"/>
      <c r="R1453" s="39"/>
      <c r="S1453" s="39"/>
      <c r="T1453" s="13"/>
      <c r="U1453" s="13"/>
      <c r="V1453" s="13"/>
      <c r="Y1453" s="13"/>
      <c r="Z1453" s="13"/>
      <c r="AA1453" s="13"/>
      <c r="AB1453" s="13"/>
      <c r="AC1453" s="13"/>
      <c r="AD1453" s="13"/>
      <c r="AE1453" s="13"/>
      <c r="AF1453" s="13"/>
      <c r="AG1453" s="13"/>
      <c r="AH1453" s="13"/>
      <c r="AI1453" s="13"/>
      <c r="AJ1453" s="13"/>
      <c r="AL1453" s="13"/>
      <c r="AN1453" s="13"/>
      <c r="AO1453" s="13"/>
      <c r="AP1453" s="13"/>
      <c r="AQ1453" s="13"/>
    </row>
    <row r="1454" spans="1:50" ht="12" customHeight="1" x14ac:dyDescent="0.25">
      <c r="A1454" s="48">
        <v>1835</v>
      </c>
      <c r="B1454" s="48" t="s">
        <v>9812</v>
      </c>
      <c r="C1454" s="48" t="s">
        <v>9813</v>
      </c>
      <c r="D1454" s="48" t="s">
        <v>1178</v>
      </c>
      <c r="E1454" s="62">
        <v>40.74</v>
      </c>
      <c r="F1454" s="62">
        <v>24.142900000000001</v>
      </c>
      <c r="G1454" s="63">
        <v>-550</v>
      </c>
      <c r="H1454" s="63"/>
      <c r="N1454" s="39"/>
      <c r="O1454" s="38"/>
      <c r="S1454" s="39"/>
      <c r="T1454" s="13"/>
      <c r="U1454" s="13"/>
      <c r="V1454" s="13"/>
      <c r="Y1454" s="13"/>
      <c r="Z1454" s="13"/>
      <c r="AA1454" s="13"/>
      <c r="AB1454" s="13"/>
      <c r="AC1454" s="13"/>
      <c r="AD1454" s="13"/>
      <c r="AE1454" s="13"/>
      <c r="AF1454" s="13"/>
      <c r="AG1454" s="13"/>
      <c r="AH1454" s="13"/>
      <c r="AI1454" s="13"/>
      <c r="AJ1454" s="13"/>
      <c r="AL1454" s="13"/>
      <c r="AN1454" s="13"/>
      <c r="AO1454" s="13"/>
      <c r="AP1454" s="13"/>
      <c r="AQ1454" s="13"/>
    </row>
    <row r="1455" spans="1:50" ht="12" customHeight="1" x14ac:dyDescent="0.25">
      <c r="A1455" s="48">
        <v>1839.1</v>
      </c>
      <c r="B1455" s="48" t="s">
        <v>9814</v>
      </c>
      <c r="C1455" s="48" t="s">
        <v>9815</v>
      </c>
      <c r="D1455" s="48" t="s">
        <v>1178</v>
      </c>
      <c r="E1455" s="62">
        <v>40.959099999999999</v>
      </c>
      <c r="F1455" s="62">
        <v>24.503499999999999</v>
      </c>
      <c r="G1455" s="63">
        <v>-550</v>
      </c>
      <c r="H1455" s="63"/>
      <c r="S1455" s="39"/>
      <c r="T1455" s="13"/>
      <c r="U1455" s="13"/>
      <c r="V1455" s="13"/>
      <c r="Y1455" s="13"/>
      <c r="Z1455" s="13"/>
      <c r="AA1455" s="13"/>
      <c r="AB1455" s="13"/>
      <c r="AC1455" s="13"/>
      <c r="AD1455" s="13"/>
      <c r="AE1455" s="13"/>
      <c r="AF1455" s="13"/>
      <c r="AG1455" s="13"/>
      <c r="AH1455" s="13"/>
      <c r="AI1455" s="13"/>
      <c r="AJ1455" s="13"/>
      <c r="AL1455" s="13"/>
      <c r="AN1455" s="13"/>
      <c r="AO1455" s="13"/>
      <c r="AP1455" s="13"/>
      <c r="AQ1455" s="13"/>
    </row>
    <row r="1456" spans="1:50" ht="12" customHeight="1" x14ac:dyDescent="0.25">
      <c r="A1456" s="48">
        <v>1845.1</v>
      </c>
      <c r="B1456" s="48" t="s">
        <v>9816</v>
      </c>
      <c r="C1456" s="48" t="s">
        <v>9817</v>
      </c>
      <c r="D1456" s="48" t="s">
        <v>1178</v>
      </c>
      <c r="E1456" s="62">
        <v>41.100499999999997</v>
      </c>
      <c r="F1456" s="62">
        <v>25.0929</v>
      </c>
      <c r="G1456" s="63">
        <v>-550</v>
      </c>
      <c r="H1456" s="63"/>
      <c r="S1456" s="39"/>
      <c r="T1456" s="13"/>
      <c r="U1456" s="13"/>
      <c r="V1456" s="13"/>
      <c r="Y1456" s="13"/>
      <c r="Z1456" s="13"/>
      <c r="AA1456" s="13"/>
      <c r="AB1456" s="13"/>
      <c r="AC1456" s="13"/>
      <c r="AD1456" s="13"/>
      <c r="AE1456" s="13"/>
      <c r="AF1456" s="13"/>
      <c r="AG1456" s="13"/>
      <c r="AH1456" s="13"/>
      <c r="AI1456" s="13"/>
      <c r="AJ1456" s="13"/>
      <c r="AL1456" s="13"/>
      <c r="AN1456" s="13"/>
      <c r="AO1456" s="13"/>
      <c r="AP1456" s="13"/>
      <c r="AQ1456" s="13"/>
    </row>
    <row r="1457" spans="1:43" ht="12" customHeight="1" x14ac:dyDescent="0.25">
      <c r="A1457" s="48">
        <v>1847</v>
      </c>
      <c r="B1457" s="48" t="s">
        <v>9818</v>
      </c>
      <c r="C1457" s="48" t="s">
        <v>9819</v>
      </c>
      <c r="D1457" s="48" t="s">
        <v>1178</v>
      </c>
      <c r="E1457" s="62">
        <v>40.935499999999998</v>
      </c>
      <c r="F1457" s="62">
        <v>25.287600000000001</v>
      </c>
      <c r="G1457" s="63">
        <v>-550</v>
      </c>
      <c r="H1457" s="63"/>
      <c r="R1457" s="39"/>
      <c r="S1457" s="39"/>
      <c r="T1457" s="13"/>
      <c r="U1457" s="13"/>
      <c r="V1457" s="13"/>
      <c r="Y1457" s="13"/>
      <c r="Z1457" s="13"/>
      <c r="AA1457" s="13"/>
      <c r="AB1457" s="13"/>
      <c r="AC1457" s="13"/>
      <c r="AD1457" s="13"/>
      <c r="AE1457" s="13"/>
      <c r="AF1457" s="13"/>
      <c r="AG1457" s="13"/>
      <c r="AH1457" s="13"/>
      <c r="AI1457" s="13"/>
      <c r="AJ1457" s="13"/>
      <c r="AL1457" s="13"/>
      <c r="AN1457" s="13"/>
      <c r="AO1457" s="13"/>
      <c r="AP1457" s="13"/>
      <c r="AQ1457" s="13"/>
    </row>
    <row r="1458" spans="1:43" ht="12" customHeight="1" x14ac:dyDescent="0.25">
      <c r="A1458" s="48">
        <v>1847.1</v>
      </c>
      <c r="B1458" s="48" t="s">
        <v>9820</v>
      </c>
      <c r="C1458" s="48" t="s">
        <v>9821</v>
      </c>
      <c r="D1458" s="48" t="s">
        <v>1178</v>
      </c>
      <c r="E1458" s="62">
        <v>40.957700000000003</v>
      </c>
      <c r="F1458" s="62">
        <v>25.370200000000001</v>
      </c>
      <c r="G1458" s="63">
        <v>-550</v>
      </c>
      <c r="H1458" s="63"/>
      <c r="N1458" s="38"/>
      <c r="P1458" s="38"/>
      <c r="S1458" s="39"/>
      <c r="T1458" s="13"/>
      <c r="U1458" s="13"/>
      <c r="V1458" s="13"/>
      <c r="Y1458" s="13"/>
      <c r="Z1458" s="13"/>
      <c r="AA1458" s="13"/>
      <c r="AB1458" s="13"/>
      <c r="AC1458" s="13"/>
      <c r="AD1458" s="13"/>
      <c r="AE1458" s="13"/>
      <c r="AF1458" s="13"/>
      <c r="AG1458" s="13"/>
      <c r="AH1458" s="13"/>
      <c r="AI1458" s="13"/>
      <c r="AJ1458" s="13"/>
      <c r="AL1458" s="13"/>
      <c r="AN1458" s="13"/>
      <c r="AO1458" s="13"/>
      <c r="AP1458" s="13"/>
      <c r="AQ1458" s="13"/>
    </row>
    <row r="1459" spans="1:43" ht="12" customHeight="1" x14ac:dyDescent="0.25">
      <c r="A1459" s="48">
        <v>1850</v>
      </c>
      <c r="B1459" s="48" t="s">
        <v>9822</v>
      </c>
      <c r="C1459" s="48" t="s">
        <v>9823</v>
      </c>
      <c r="D1459" s="48" t="s">
        <v>1178</v>
      </c>
      <c r="E1459" s="62">
        <v>40.854300000000002</v>
      </c>
      <c r="F1459" s="62">
        <v>25.673400000000001</v>
      </c>
      <c r="G1459" s="63">
        <v>-550</v>
      </c>
      <c r="H1459" s="63"/>
      <c r="N1459" s="38"/>
      <c r="S1459" s="39"/>
      <c r="T1459" s="13"/>
      <c r="U1459" s="13"/>
      <c r="V1459" s="13"/>
      <c r="Y1459" s="13"/>
      <c r="Z1459" s="13"/>
      <c r="AA1459" s="13"/>
      <c r="AB1459" s="13"/>
      <c r="AC1459" s="13"/>
      <c r="AD1459" s="13"/>
      <c r="AE1459" s="13"/>
      <c r="AF1459" s="13"/>
      <c r="AG1459" s="13"/>
      <c r="AH1459" s="13"/>
      <c r="AI1459" s="13"/>
      <c r="AJ1459" s="13"/>
      <c r="AL1459" s="13"/>
      <c r="AN1459" s="13"/>
      <c r="AO1459" s="13"/>
      <c r="AP1459" s="13"/>
      <c r="AQ1459" s="13"/>
    </row>
    <row r="1460" spans="1:43" ht="12" customHeight="1" x14ac:dyDescent="0.25">
      <c r="A1460" s="48">
        <v>1853</v>
      </c>
      <c r="B1460" s="48" t="s">
        <v>9824</v>
      </c>
      <c r="C1460" s="48" t="s">
        <v>9825</v>
      </c>
      <c r="D1460" s="48" t="s">
        <v>1178</v>
      </c>
      <c r="E1460" s="62">
        <v>40.844900000000003</v>
      </c>
      <c r="F1460" s="62">
        <v>25.878900000000002</v>
      </c>
      <c r="G1460" s="63">
        <v>-550</v>
      </c>
      <c r="H1460" s="63"/>
      <c r="N1460" s="38"/>
      <c r="P1460" s="38"/>
      <c r="S1460" s="39"/>
      <c r="T1460" s="13"/>
      <c r="U1460" s="13"/>
      <c r="V1460" s="13"/>
      <c r="Y1460" s="13"/>
      <c r="Z1460" s="13"/>
      <c r="AA1460" s="13"/>
      <c r="AB1460" s="13"/>
      <c r="AC1460" s="13"/>
      <c r="AD1460" s="13"/>
      <c r="AE1460" s="13"/>
      <c r="AF1460" s="13"/>
      <c r="AG1460" s="13"/>
      <c r="AH1460" s="13"/>
      <c r="AI1460" s="13"/>
      <c r="AJ1460" s="13"/>
      <c r="AL1460" s="13"/>
      <c r="AN1460" s="13"/>
      <c r="AO1460" s="13"/>
      <c r="AP1460" s="13"/>
      <c r="AQ1460" s="13"/>
    </row>
    <row r="1461" spans="1:43" ht="12" customHeight="1" x14ac:dyDescent="0.25">
      <c r="A1461" s="48">
        <v>1853.1</v>
      </c>
      <c r="B1461" s="48" t="s">
        <v>9826</v>
      </c>
      <c r="C1461" s="48" t="s">
        <v>9827</v>
      </c>
      <c r="D1461" s="48" t="s">
        <v>1178</v>
      </c>
      <c r="E1461" s="62">
        <v>40.86</v>
      </c>
      <c r="F1461" s="62">
        <v>25.96</v>
      </c>
      <c r="G1461" s="63">
        <v>-550</v>
      </c>
      <c r="H1461" s="63"/>
      <c r="N1461" s="38"/>
      <c r="S1461" s="39"/>
      <c r="T1461" s="13"/>
      <c r="U1461" s="13"/>
      <c r="V1461" s="13"/>
      <c r="Y1461" s="13"/>
      <c r="Z1461" s="13"/>
      <c r="AA1461" s="13"/>
      <c r="AB1461" s="13"/>
      <c r="AC1461" s="13"/>
      <c r="AD1461" s="13"/>
      <c r="AE1461" s="13"/>
      <c r="AF1461" s="13"/>
      <c r="AG1461" s="13"/>
      <c r="AH1461" s="13"/>
      <c r="AI1461" s="13"/>
      <c r="AJ1461" s="13"/>
      <c r="AL1461" s="13"/>
      <c r="AN1461" s="13"/>
      <c r="AO1461" s="13"/>
      <c r="AP1461" s="13"/>
      <c r="AQ1461" s="13"/>
    </row>
    <row r="1462" spans="1:43" ht="12" customHeight="1" x14ac:dyDescent="0.25">
      <c r="A1462" s="48">
        <v>1877</v>
      </c>
      <c r="B1462" s="48" t="s">
        <v>9828</v>
      </c>
      <c r="C1462" s="48" t="s">
        <v>9829</v>
      </c>
      <c r="D1462" s="48" t="s">
        <v>7763</v>
      </c>
      <c r="E1462" s="62">
        <v>37.408900000000003</v>
      </c>
      <c r="F1462" s="62">
        <v>23.325900000000001</v>
      </c>
      <c r="G1462" s="63">
        <v>-550</v>
      </c>
      <c r="H1462" s="63"/>
      <c r="N1462" s="38"/>
      <c r="S1462" s="39"/>
      <c r="T1462" s="13"/>
      <c r="U1462" s="13"/>
      <c r="V1462" s="13"/>
      <c r="Y1462" s="13"/>
      <c r="Z1462" s="13"/>
      <c r="AA1462" s="13"/>
      <c r="AB1462" s="13"/>
      <c r="AC1462" s="13"/>
      <c r="AD1462" s="13"/>
      <c r="AE1462" s="13"/>
      <c r="AF1462" s="13"/>
      <c r="AG1462" s="13"/>
      <c r="AH1462" s="13"/>
      <c r="AI1462" s="13"/>
      <c r="AJ1462" s="13"/>
      <c r="AL1462" s="13"/>
      <c r="AN1462" s="13"/>
      <c r="AO1462" s="13"/>
      <c r="AP1462" s="13"/>
      <c r="AQ1462" s="13"/>
    </row>
    <row r="1463" spans="1:43" ht="12" customHeight="1" x14ac:dyDescent="0.25">
      <c r="A1463" s="48">
        <v>1892</v>
      </c>
      <c r="B1463" s="48" t="s">
        <v>9830</v>
      </c>
      <c r="C1463" s="48" t="s">
        <v>9831</v>
      </c>
      <c r="D1463" s="48" t="s">
        <v>7763</v>
      </c>
      <c r="E1463" s="62">
        <v>37.421599999999998</v>
      </c>
      <c r="F1463" s="62">
        <v>22.7683</v>
      </c>
      <c r="G1463" s="63">
        <v>-550</v>
      </c>
      <c r="H1463" s="63"/>
      <c r="N1463" s="38"/>
      <c r="S1463" s="39"/>
      <c r="T1463" s="13"/>
      <c r="U1463" s="13"/>
      <c r="V1463" s="13"/>
      <c r="Y1463" s="13"/>
      <c r="Z1463" s="13"/>
      <c r="AA1463" s="13"/>
      <c r="AB1463" s="13"/>
      <c r="AC1463" s="13"/>
      <c r="AD1463" s="13"/>
      <c r="AE1463" s="13"/>
      <c r="AF1463" s="13"/>
      <c r="AG1463" s="13"/>
      <c r="AH1463" s="13"/>
      <c r="AI1463" s="13"/>
      <c r="AJ1463" s="13"/>
      <c r="AL1463" s="13"/>
      <c r="AN1463" s="13"/>
      <c r="AO1463" s="13"/>
      <c r="AP1463" s="13"/>
      <c r="AQ1463" s="13"/>
    </row>
    <row r="1464" spans="1:43" ht="12" customHeight="1" x14ac:dyDescent="0.25">
      <c r="A1464" s="48">
        <v>1893</v>
      </c>
      <c r="B1464" s="48" t="s">
        <v>9832</v>
      </c>
      <c r="C1464" s="48" t="s">
        <v>9833</v>
      </c>
      <c r="D1464" s="48" t="s">
        <v>7763</v>
      </c>
      <c r="E1464" s="62">
        <v>37.369999999999997</v>
      </c>
      <c r="F1464" s="62">
        <v>22.7836</v>
      </c>
      <c r="G1464" s="63">
        <v>-550</v>
      </c>
      <c r="H1464" s="63"/>
      <c r="N1464" s="38"/>
      <c r="O1464" s="38"/>
      <c r="P1464" s="38"/>
      <c r="S1464" s="39"/>
      <c r="T1464" s="13"/>
      <c r="U1464" s="13"/>
      <c r="V1464" s="13"/>
      <c r="Y1464" s="13"/>
      <c r="Z1464" s="13"/>
      <c r="AA1464" s="13"/>
      <c r="AB1464" s="13"/>
      <c r="AC1464" s="13"/>
      <c r="AD1464" s="13"/>
      <c r="AE1464" s="13"/>
      <c r="AF1464" s="13"/>
      <c r="AG1464" s="13"/>
      <c r="AH1464" s="13"/>
      <c r="AI1464" s="13"/>
      <c r="AJ1464" s="13"/>
      <c r="AL1464" s="13"/>
      <c r="AN1464" s="13"/>
      <c r="AO1464" s="13"/>
      <c r="AP1464" s="13"/>
      <c r="AQ1464" s="13"/>
    </row>
    <row r="1465" spans="1:43" ht="12" customHeight="1" x14ac:dyDescent="0.25">
      <c r="A1465" s="48">
        <v>1894</v>
      </c>
      <c r="B1465" s="48" t="s">
        <v>9834</v>
      </c>
      <c r="C1465" s="48" t="s">
        <v>9835</v>
      </c>
      <c r="D1465" s="48" t="s">
        <v>7763</v>
      </c>
      <c r="E1465" s="62">
        <v>37.243000000000002</v>
      </c>
      <c r="F1465" s="62">
        <v>22.871400000000001</v>
      </c>
      <c r="G1465" s="63">
        <v>-550</v>
      </c>
      <c r="H1465" s="63"/>
      <c r="N1465" s="38"/>
      <c r="S1465" s="39"/>
      <c r="T1465" s="13"/>
      <c r="U1465" s="13"/>
      <c r="V1465" s="13"/>
      <c r="Y1465" s="13"/>
      <c r="Z1465" s="13"/>
      <c r="AA1465" s="13"/>
      <c r="AB1465" s="13"/>
      <c r="AC1465" s="13"/>
      <c r="AD1465" s="13"/>
      <c r="AE1465" s="13"/>
      <c r="AF1465" s="13"/>
      <c r="AG1465" s="13"/>
      <c r="AH1465" s="13"/>
      <c r="AI1465" s="13"/>
      <c r="AJ1465" s="13"/>
      <c r="AL1465" s="13"/>
      <c r="AN1465" s="13"/>
      <c r="AO1465" s="13"/>
      <c r="AP1465" s="13"/>
      <c r="AQ1465" s="13"/>
    </row>
    <row r="1466" spans="1:43" ht="12" customHeight="1" x14ac:dyDescent="0.25">
      <c r="A1466" s="48">
        <v>1895.1</v>
      </c>
      <c r="C1466" s="48" t="s">
        <v>9836</v>
      </c>
      <c r="D1466" s="48" t="s">
        <v>7763</v>
      </c>
      <c r="E1466" s="62">
        <v>37.140599999999999</v>
      </c>
      <c r="F1466" s="62">
        <v>22.891999999999999</v>
      </c>
      <c r="G1466" s="63">
        <v>-550</v>
      </c>
      <c r="H1466" s="63"/>
      <c r="N1466" s="38"/>
      <c r="P1466" s="38"/>
      <c r="S1466" s="39"/>
      <c r="T1466" s="13"/>
      <c r="U1466" s="13"/>
      <c r="V1466" s="13"/>
      <c r="Y1466" s="13"/>
      <c r="Z1466" s="13"/>
      <c r="AA1466" s="13"/>
      <c r="AB1466" s="13"/>
      <c r="AC1466" s="13"/>
      <c r="AD1466" s="13"/>
      <c r="AE1466" s="13"/>
      <c r="AF1466" s="13"/>
      <c r="AG1466" s="13"/>
      <c r="AH1466" s="13"/>
      <c r="AI1466" s="13"/>
      <c r="AJ1466" s="13"/>
      <c r="AL1466" s="13"/>
      <c r="AN1466" s="13"/>
      <c r="AO1466" s="13"/>
      <c r="AP1466" s="13"/>
      <c r="AQ1466" s="13"/>
    </row>
    <row r="1467" spans="1:43" ht="12" customHeight="1" x14ac:dyDescent="0.25">
      <c r="A1467" s="48">
        <v>1898</v>
      </c>
      <c r="B1467" s="48" t="s">
        <v>9837</v>
      </c>
      <c r="C1467" s="48" t="s">
        <v>9838</v>
      </c>
      <c r="D1467" s="48" t="s">
        <v>7763</v>
      </c>
      <c r="E1467" s="62">
        <v>36.786999999999999</v>
      </c>
      <c r="F1467" s="62">
        <v>23.088000000000001</v>
      </c>
      <c r="G1467" s="63">
        <v>-550</v>
      </c>
      <c r="H1467" s="63"/>
      <c r="N1467" s="38"/>
      <c r="S1467" s="39"/>
      <c r="T1467" s="13"/>
      <c r="U1467" s="13"/>
      <c r="V1467" s="13"/>
      <c r="Y1467" s="13"/>
      <c r="Z1467" s="13"/>
      <c r="AA1467" s="13"/>
      <c r="AB1467" s="13"/>
      <c r="AC1467" s="13"/>
      <c r="AD1467" s="13"/>
      <c r="AE1467" s="13"/>
      <c r="AF1467" s="13"/>
      <c r="AG1467" s="13"/>
      <c r="AH1467" s="13"/>
      <c r="AI1467" s="13"/>
      <c r="AJ1467" s="13"/>
      <c r="AL1467" s="13"/>
      <c r="AN1467" s="13"/>
      <c r="AO1467" s="13"/>
      <c r="AP1467" s="13"/>
      <c r="AQ1467" s="13"/>
    </row>
    <row r="1468" spans="1:43" ht="12" customHeight="1" x14ac:dyDescent="0.25">
      <c r="A1468" s="48">
        <v>1902</v>
      </c>
      <c r="B1468" s="48" t="s">
        <v>9839</v>
      </c>
      <c r="C1468" s="48" t="s">
        <v>9840</v>
      </c>
      <c r="D1468" s="48" t="s">
        <v>7763</v>
      </c>
      <c r="E1468" s="62">
        <v>36.639200000000002</v>
      </c>
      <c r="F1468" s="62">
        <v>23.0306</v>
      </c>
      <c r="G1468" s="63">
        <v>-550</v>
      </c>
      <c r="H1468" s="63"/>
      <c r="N1468" s="38"/>
      <c r="S1468" s="39"/>
      <c r="T1468" s="13"/>
      <c r="U1468" s="13"/>
      <c r="V1468" s="13"/>
      <c r="Y1468" s="13"/>
      <c r="Z1468" s="13"/>
      <c r="AA1468" s="13"/>
      <c r="AB1468" s="13"/>
      <c r="AC1468" s="13"/>
      <c r="AD1468" s="13"/>
      <c r="AE1468" s="13"/>
      <c r="AF1468" s="13"/>
      <c r="AG1468" s="13"/>
      <c r="AH1468" s="13"/>
      <c r="AI1468" s="13"/>
      <c r="AJ1468" s="13"/>
      <c r="AL1468" s="13"/>
      <c r="AN1468" s="13"/>
      <c r="AO1468" s="13"/>
      <c r="AP1468" s="13"/>
      <c r="AQ1468" s="13"/>
    </row>
    <row r="1469" spans="1:43" ht="12" customHeight="1" x14ac:dyDescent="0.25">
      <c r="A1469" s="48">
        <v>1907</v>
      </c>
      <c r="B1469" s="48" t="s">
        <v>9841</v>
      </c>
      <c r="C1469" s="48" t="s">
        <v>9842</v>
      </c>
      <c r="D1469" s="48" t="s">
        <v>7763</v>
      </c>
      <c r="E1469" s="62">
        <v>36.509300000000003</v>
      </c>
      <c r="F1469" s="62">
        <v>23.058499999999999</v>
      </c>
      <c r="G1469" s="63">
        <v>-550</v>
      </c>
      <c r="H1469" s="63"/>
      <c r="N1469" s="38"/>
      <c r="S1469" s="39"/>
      <c r="T1469" s="13"/>
      <c r="U1469" s="13"/>
      <c r="V1469" s="13"/>
      <c r="Y1469" s="13"/>
      <c r="Z1469" s="13"/>
      <c r="AA1469" s="13"/>
      <c r="AB1469" s="13"/>
      <c r="AC1469" s="13"/>
      <c r="AD1469" s="13"/>
      <c r="AE1469" s="13"/>
      <c r="AF1469" s="13"/>
      <c r="AG1469" s="13"/>
      <c r="AH1469" s="13"/>
      <c r="AI1469" s="13"/>
      <c r="AJ1469" s="13"/>
      <c r="AL1469" s="13"/>
      <c r="AN1469" s="13"/>
      <c r="AO1469" s="13"/>
      <c r="AP1469" s="13"/>
      <c r="AQ1469" s="13"/>
    </row>
    <row r="1470" spans="1:43" ht="12" customHeight="1" x14ac:dyDescent="0.25">
      <c r="A1470" s="48">
        <v>1910</v>
      </c>
      <c r="B1470" s="48" t="s">
        <v>9843</v>
      </c>
      <c r="C1470" s="48" t="s">
        <v>9844</v>
      </c>
      <c r="D1470" s="48" t="s">
        <v>7763</v>
      </c>
      <c r="E1470" s="62">
        <v>36.683900000000001</v>
      </c>
      <c r="F1470" s="62">
        <v>22.8429</v>
      </c>
      <c r="G1470" s="63">
        <v>-550</v>
      </c>
      <c r="H1470" s="63" t="s">
        <v>39</v>
      </c>
      <c r="N1470" s="38"/>
      <c r="P1470" s="38"/>
      <c r="S1470" s="39"/>
      <c r="T1470" s="13"/>
      <c r="U1470" s="13"/>
      <c r="V1470" s="13"/>
      <c r="Y1470" s="13"/>
      <c r="Z1470" s="13"/>
      <c r="AA1470" s="13"/>
      <c r="AB1470" s="13"/>
      <c r="AC1470" s="13"/>
      <c r="AD1470" s="13"/>
      <c r="AE1470" s="13"/>
      <c r="AF1470" s="13"/>
      <c r="AG1470" s="13"/>
      <c r="AH1470" s="13"/>
      <c r="AI1470" s="13"/>
      <c r="AJ1470" s="13"/>
      <c r="AL1470" s="13"/>
      <c r="AN1470" s="13"/>
      <c r="AO1470" s="13"/>
      <c r="AP1470" s="13"/>
      <c r="AQ1470" s="13"/>
    </row>
    <row r="1471" spans="1:43" ht="12" customHeight="1" x14ac:dyDescent="0.25">
      <c r="A1471" s="48">
        <v>1911</v>
      </c>
      <c r="B1471" s="48" t="s">
        <v>9845</v>
      </c>
      <c r="C1471" s="48" t="s">
        <v>9846</v>
      </c>
      <c r="D1471" s="48" t="s">
        <v>7763</v>
      </c>
      <c r="E1471" s="62">
        <v>36.689</v>
      </c>
      <c r="F1471" s="62">
        <v>22.812000000000001</v>
      </c>
      <c r="G1471" s="63">
        <v>-550</v>
      </c>
      <c r="H1471" s="63"/>
      <c r="N1471" s="38"/>
      <c r="P1471" s="38"/>
      <c r="S1471" s="39"/>
      <c r="T1471" s="13"/>
      <c r="U1471" s="13"/>
      <c r="V1471" s="13"/>
      <c r="Y1471" s="13"/>
      <c r="Z1471" s="13"/>
      <c r="AA1471" s="13"/>
      <c r="AB1471" s="13"/>
      <c r="AC1471" s="13"/>
      <c r="AD1471" s="13"/>
      <c r="AE1471" s="13"/>
      <c r="AF1471" s="13"/>
      <c r="AG1471" s="13"/>
      <c r="AH1471" s="13"/>
      <c r="AI1471" s="13"/>
      <c r="AJ1471" s="13"/>
      <c r="AL1471" s="13"/>
      <c r="AN1471" s="13"/>
      <c r="AO1471" s="13"/>
      <c r="AP1471" s="13"/>
      <c r="AQ1471" s="13"/>
    </row>
    <row r="1472" spans="1:43" ht="12" customHeight="1" x14ac:dyDescent="0.25">
      <c r="A1472" s="48">
        <v>1912</v>
      </c>
      <c r="B1472" s="48" t="s">
        <v>9847</v>
      </c>
      <c r="C1472" s="48" t="s">
        <v>9848</v>
      </c>
      <c r="D1472" s="48" t="s">
        <v>7763</v>
      </c>
      <c r="E1472" s="62">
        <v>36.751899999999999</v>
      </c>
      <c r="F1472" s="62">
        <v>22.800999999999998</v>
      </c>
      <c r="G1472" s="63">
        <v>-550</v>
      </c>
      <c r="H1472" s="63"/>
      <c r="N1472" s="38"/>
      <c r="S1472" s="39"/>
      <c r="T1472" s="13"/>
      <c r="U1472" s="13"/>
      <c r="V1472" s="13"/>
      <c r="Y1472" s="13"/>
      <c r="Z1472" s="13"/>
      <c r="AA1472" s="13"/>
      <c r="AB1472" s="13"/>
      <c r="AC1472" s="13"/>
      <c r="AD1472" s="13"/>
      <c r="AE1472" s="13"/>
      <c r="AF1472" s="13"/>
      <c r="AG1472" s="13"/>
      <c r="AH1472" s="13"/>
      <c r="AI1472" s="13"/>
      <c r="AJ1472" s="13"/>
      <c r="AL1472" s="13"/>
      <c r="AN1472" s="13"/>
      <c r="AO1472" s="13"/>
      <c r="AP1472" s="13"/>
      <c r="AQ1472" s="13"/>
    </row>
    <row r="1473" spans="1:43" ht="12" customHeight="1" x14ac:dyDescent="0.25">
      <c r="A1473" s="48">
        <v>1915</v>
      </c>
      <c r="B1473" s="48" t="s">
        <v>9849</v>
      </c>
      <c r="C1473" s="48" t="s">
        <v>9850</v>
      </c>
      <c r="D1473" s="48" t="s">
        <v>7763</v>
      </c>
      <c r="E1473" s="62">
        <v>36.795999999999999</v>
      </c>
      <c r="F1473" s="62">
        <v>22.602</v>
      </c>
      <c r="G1473" s="63">
        <v>-550</v>
      </c>
      <c r="H1473" s="63"/>
      <c r="N1473" s="38"/>
      <c r="P1473" s="38"/>
      <c r="S1473" s="39"/>
      <c r="T1473" s="13"/>
      <c r="U1473" s="13"/>
      <c r="V1473" s="13"/>
      <c r="Y1473" s="13"/>
      <c r="Z1473" s="13"/>
      <c r="AA1473" s="13"/>
      <c r="AB1473" s="13"/>
      <c r="AC1473" s="13"/>
      <c r="AD1473" s="13"/>
      <c r="AE1473" s="13"/>
      <c r="AF1473" s="13"/>
      <c r="AG1473" s="13"/>
      <c r="AH1473" s="13"/>
      <c r="AI1473" s="13"/>
      <c r="AJ1473" s="13"/>
      <c r="AL1473" s="13"/>
      <c r="AN1473" s="13"/>
      <c r="AO1473" s="13"/>
      <c r="AP1473" s="13"/>
      <c r="AQ1473" s="13"/>
    </row>
    <row r="1474" spans="1:43" ht="12" customHeight="1" x14ac:dyDescent="0.25">
      <c r="A1474" s="48">
        <v>1919</v>
      </c>
      <c r="B1474" s="48" t="s">
        <v>9851</v>
      </c>
      <c r="C1474" s="48" t="s">
        <v>9852</v>
      </c>
      <c r="D1474" s="48" t="s">
        <v>7763</v>
      </c>
      <c r="E1474" s="62">
        <v>36.6188</v>
      </c>
      <c r="F1474" s="62">
        <v>22.4955</v>
      </c>
      <c r="G1474" s="63">
        <v>-550</v>
      </c>
      <c r="H1474" s="63"/>
      <c r="N1474" s="38"/>
      <c r="P1474" s="38"/>
      <c r="S1474" s="39"/>
      <c r="T1474" s="13"/>
      <c r="U1474" s="13"/>
      <c r="V1474" s="13"/>
      <c r="Y1474" s="13"/>
      <c r="Z1474" s="13"/>
      <c r="AA1474" s="13"/>
      <c r="AB1474" s="13"/>
      <c r="AC1474" s="13"/>
      <c r="AD1474" s="13"/>
      <c r="AE1474" s="13"/>
      <c r="AF1474" s="13"/>
      <c r="AG1474" s="13"/>
      <c r="AH1474" s="13"/>
      <c r="AI1474" s="13"/>
      <c r="AJ1474" s="13"/>
      <c r="AL1474" s="13"/>
      <c r="AN1474" s="13"/>
      <c r="AO1474" s="13"/>
      <c r="AP1474" s="13"/>
      <c r="AQ1474" s="13"/>
    </row>
    <row r="1475" spans="1:43" ht="12" customHeight="1" x14ac:dyDescent="0.25">
      <c r="A1475" s="48">
        <v>1921</v>
      </c>
      <c r="B1475" s="48" t="s">
        <v>1405</v>
      </c>
      <c r="C1475" s="48" t="s">
        <v>4403</v>
      </c>
      <c r="D1475" s="48" t="s">
        <v>7763</v>
      </c>
      <c r="E1475" s="62">
        <v>36.429299999999998</v>
      </c>
      <c r="F1475" s="62">
        <v>22.486000000000001</v>
      </c>
      <c r="G1475" s="63">
        <v>-550</v>
      </c>
      <c r="H1475" s="63"/>
      <c r="N1475" s="38"/>
      <c r="S1475" s="39"/>
      <c r="T1475" s="13"/>
      <c r="U1475" s="13"/>
      <c r="V1475" s="13"/>
      <c r="Y1475" s="13"/>
      <c r="Z1475" s="13"/>
      <c r="AA1475" s="13"/>
      <c r="AB1475" s="13"/>
      <c r="AC1475" s="13"/>
      <c r="AD1475" s="13"/>
      <c r="AE1475" s="13"/>
      <c r="AF1475" s="13"/>
      <c r="AG1475" s="13"/>
      <c r="AH1475" s="13"/>
      <c r="AI1475" s="13"/>
      <c r="AJ1475" s="13"/>
      <c r="AL1475" s="13"/>
      <c r="AN1475" s="13"/>
      <c r="AO1475" s="13"/>
      <c r="AP1475" s="13"/>
      <c r="AQ1475" s="13"/>
    </row>
    <row r="1476" spans="1:43" ht="12" customHeight="1" x14ac:dyDescent="0.25">
      <c r="A1476" s="48">
        <v>1933</v>
      </c>
      <c r="B1476" s="48" t="s">
        <v>9853</v>
      </c>
      <c r="C1476" s="48" t="s">
        <v>9854</v>
      </c>
      <c r="D1476" s="48" t="s">
        <v>7763</v>
      </c>
      <c r="E1476" s="62">
        <v>36.835799999999999</v>
      </c>
      <c r="F1476" s="62">
        <v>21.932600000000001</v>
      </c>
      <c r="G1476" s="63">
        <v>-550</v>
      </c>
      <c r="H1476" s="63"/>
      <c r="N1476" s="38"/>
      <c r="S1476" s="39"/>
      <c r="T1476" s="13"/>
      <c r="U1476" s="13"/>
      <c r="V1476" s="13"/>
      <c r="Y1476" s="13"/>
      <c r="Z1476" s="13"/>
      <c r="AA1476" s="13"/>
      <c r="AB1476" s="13"/>
      <c r="AC1476" s="13"/>
      <c r="AD1476" s="13"/>
      <c r="AE1476" s="13"/>
      <c r="AF1476" s="13"/>
      <c r="AG1476" s="13"/>
      <c r="AH1476" s="13"/>
      <c r="AI1476" s="13"/>
      <c r="AJ1476" s="13"/>
      <c r="AL1476" s="13"/>
      <c r="AN1476" s="13"/>
      <c r="AO1476" s="13"/>
      <c r="AP1476" s="13"/>
      <c r="AQ1476" s="13"/>
    </row>
    <row r="1477" spans="1:43" ht="12" customHeight="1" x14ac:dyDescent="0.25">
      <c r="A1477" s="48">
        <v>1936</v>
      </c>
      <c r="B1477" s="48" t="s">
        <v>6317</v>
      </c>
      <c r="C1477" s="48" t="s">
        <v>1419</v>
      </c>
      <c r="D1477" s="48" t="s">
        <v>7763</v>
      </c>
      <c r="E1477" s="62">
        <v>36.813099999999999</v>
      </c>
      <c r="F1477" s="62">
        <v>21.7057</v>
      </c>
      <c r="G1477" s="63">
        <v>-550</v>
      </c>
      <c r="H1477" s="63"/>
      <c r="N1477" s="38"/>
      <c r="P1477" s="38"/>
      <c r="S1477" s="39"/>
      <c r="T1477" s="13"/>
      <c r="U1477" s="13"/>
      <c r="V1477" s="13"/>
      <c r="Y1477" s="13"/>
      <c r="Z1477" s="13"/>
      <c r="AA1477" s="13"/>
      <c r="AB1477" s="13"/>
      <c r="AC1477" s="13"/>
      <c r="AD1477" s="13"/>
      <c r="AE1477" s="13"/>
      <c r="AF1477" s="13"/>
      <c r="AG1477" s="13"/>
      <c r="AH1477" s="13"/>
      <c r="AI1477" s="13"/>
      <c r="AJ1477" s="13"/>
      <c r="AL1477" s="13"/>
      <c r="AN1477" s="13"/>
      <c r="AO1477" s="13"/>
      <c r="AP1477" s="13"/>
      <c r="AQ1477" s="13"/>
    </row>
    <row r="1478" spans="1:43" ht="12" customHeight="1" x14ac:dyDescent="0.25">
      <c r="A1478" s="48">
        <v>1940</v>
      </c>
      <c r="B1478" s="48" t="s">
        <v>9855</v>
      </c>
      <c r="C1478" s="48" t="s">
        <v>9856</v>
      </c>
      <c r="D1478" s="48" t="s">
        <v>7763</v>
      </c>
      <c r="E1478" s="62">
        <v>37.042000000000002</v>
      </c>
      <c r="F1478" s="62">
        <v>21.5547</v>
      </c>
      <c r="G1478" s="63">
        <v>-550</v>
      </c>
      <c r="H1478" s="63"/>
      <c r="N1478" s="38"/>
      <c r="P1478" s="38"/>
      <c r="S1478" s="39"/>
      <c r="T1478" s="13"/>
      <c r="U1478" s="13"/>
      <c r="V1478" s="13"/>
      <c r="Y1478" s="13"/>
      <c r="Z1478" s="13"/>
      <c r="AA1478" s="13"/>
      <c r="AB1478" s="13"/>
      <c r="AC1478" s="13"/>
      <c r="AD1478" s="13"/>
      <c r="AE1478" s="13"/>
      <c r="AF1478" s="13"/>
      <c r="AG1478" s="13"/>
      <c r="AH1478" s="13"/>
      <c r="AI1478" s="13"/>
      <c r="AJ1478" s="13"/>
      <c r="AL1478" s="13"/>
      <c r="AN1478" s="13"/>
      <c r="AO1478" s="13"/>
      <c r="AP1478" s="13"/>
      <c r="AQ1478" s="13"/>
    </row>
    <row r="1479" spans="1:43" ht="12" customHeight="1" x14ac:dyDescent="0.25">
      <c r="A1479" s="48">
        <v>1943</v>
      </c>
      <c r="B1479" s="48" t="s">
        <v>9857</v>
      </c>
      <c r="C1479" s="48" t="s">
        <v>9858</v>
      </c>
      <c r="D1479" s="48" t="s">
        <v>7763</v>
      </c>
      <c r="E1479" s="62">
        <v>37.331800000000001</v>
      </c>
      <c r="F1479" s="62">
        <v>21.699300000000001</v>
      </c>
      <c r="G1479" s="63">
        <v>-550</v>
      </c>
      <c r="H1479" s="63"/>
      <c r="N1479" s="38"/>
      <c r="S1479" s="39"/>
      <c r="T1479" s="13"/>
      <c r="U1479" s="13"/>
      <c r="V1479" s="13"/>
      <c r="Y1479" s="13"/>
      <c r="Z1479" s="13"/>
      <c r="AA1479" s="13"/>
      <c r="AB1479" s="13"/>
      <c r="AC1479" s="13"/>
      <c r="AD1479" s="13"/>
      <c r="AE1479" s="13"/>
      <c r="AF1479" s="13"/>
      <c r="AG1479" s="13"/>
      <c r="AH1479" s="13"/>
      <c r="AI1479" s="13"/>
      <c r="AJ1479" s="13"/>
      <c r="AL1479" s="13"/>
      <c r="AN1479" s="13"/>
      <c r="AO1479" s="13"/>
      <c r="AP1479" s="13"/>
      <c r="AQ1479" s="13"/>
    </row>
    <row r="1480" spans="1:43" ht="12" customHeight="1" x14ac:dyDescent="0.25">
      <c r="A1480" s="48">
        <v>1946.1</v>
      </c>
      <c r="B1480" s="48" t="s">
        <v>9859</v>
      </c>
      <c r="C1480" s="48" t="s">
        <v>9860</v>
      </c>
      <c r="D1480" s="48" t="s">
        <v>7763</v>
      </c>
      <c r="E1480" s="62">
        <v>37.534399999999998</v>
      </c>
      <c r="F1480" s="62">
        <v>21.577432999999999</v>
      </c>
      <c r="G1480" s="63">
        <v>-550</v>
      </c>
      <c r="H1480" s="63"/>
      <c r="I1480" s="13" t="s">
        <v>54</v>
      </c>
      <c r="J1480" s="13" t="s">
        <v>39</v>
      </c>
      <c r="N1480" s="38"/>
      <c r="S1480" s="39"/>
      <c r="T1480" s="13"/>
      <c r="U1480" s="13"/>
      <c r="V1480" s="13"/>
      <c r="Y1480" s="13"/>
      <c r="Z1480" s="13"/>
      <c r="AA1480" s="13"/>
      <c r="AB1480" s="13"/>
      <c r="AC1480" s="13"/>
      <c r="AD1480" s="13"/>
      <c r="AE1480" s="13"/>
      <c r="AF1480" s="13"/>
      <c r="AG1480" s="13"/>
      <c r="AH1480" s="13"/>
      <c r="AI1480" s="13"/>
      <c r="AJ1480" s="13"/>
      <c r="AL1480" s="13"/>
      <c r="AN1480" s="13"/>
      <c r="AO1480" s="13"/>
      <c r="AP1480" s="13"/>
      <c r="AQ1480" s="13"/>
    </row>
    <row r="1481" spans="1:43" ht="12" customHeight="1" x14ac:dyDescent="0.25">
      <c r="A1481" s="48">
        <v>1947</v>
      </c>
      <c r="B1481" s="48" t="s">
        <v>9861</v>
      </c>
      <c r="C1481" s="48" t="s">
        <v>9862</v>
      </c>
      <c r="D1481" s="48" t="s">
        <v>7763</v>
      </c>
      <c r="E1481" s="62">
        <v>37.633800000000001</v>
      </c>
      <c r="F1481" s="62">
        <v>21.4817</v>
      </c>
      <c r="G1481" s="63">
        <v>-550</v>
      </c>
      <c r="H1481" s="63"/>
      <c r="N1481" s="38"/>
      <c r="S1481" s="39"/>
      <c r="T1481" s="13"/>
      <c r="U1481" s="13"/>
      <c r="V1481" s="13"/>
      <c r="Y1481" s="13"/>
      <c r="Z1481" s="13"/>
      <c r="AA1481" s="13"/>
      <c r="AB1481" s="13"/>
      <c r="AC1481" s="13"/>
      <c r="AD1481" s="13"/>
      <c r="AE1481" s="13"/>
      <c r="AF1481" s="13"/>
      <c r="AG1481" s="13"/>
      <c r="AH1481" s="13"/>
      <c r="AI1481" s="13"/>
      <c r="AJ1481" s="13"/>
      <c r="AL1481" s="13"/>
      <c r="AN1481" s="13"/>
      <c r="AO1481" s="13"/>
      <c r="AP1481" s="13"/>
      <c r="AQ1481" s="13"/>
    </row>
    <row r="1482" spans="1:43" ht="12" customHeight="1" x14ac:dyDescent="0.25">
      <c r="A1482" s="48">
        <v>1947.1</v>
      </c>
      <c r="B1482" s="48" t="s">
        <v>9863</v>
      </c>
      <c r="C1482" s="48" t="s">
        <v>9862</v>
      </c>
      <c r="D1482" s="48" t="s">
        <v>7763</v>
      </c>
      <c r="E1482" s="62">
        <v>37.64</v>
      </c>
      <c r="F1482" s="62">
        <v>21.48</v>
      </c>
      <c r="G1482" s="63">
        <v>-550</v>
      </c>
      <c r="H1482" s="63"/>
      <c r="J1482" s="13" t="s">
        <v>39</v>
      </c>
      <c r="N1482" s="38"/>
      <c r="S1482" s="39"/>
      <c r="T1482" s="13"/>
      <c r="U1482" s="13"/>
      <c r="V1482" s="13"/>
      <c r="Y1482" s="13"/>
      <c r="Z1482" s="13"/>
      <c r="AA1482" s="13"/>
      <c r="AB1482" s="13"/>
      <c r="AC1482" s="13"/>
      <c r="AD1482" s="13"/>
      <c r="AE1482" s="13"/>
      <c r="AF1482" s="13"/>
      <c r="AG1482" s="13"/>
      <c r="AH1482" s="13"/>
      <c r="AI1482" s="13"/>
      <c r="AJ1482" s="13"/>
      <c r="AL1482" s="13"/>
      <c r="AN1482" s="13"/>
      <c r="AO1482" s="13"/>
      <c r="AP1482" s="13"/>
      <c r="AQ1482" s="13"/>
    </row>
    <row r="1483" spans="1:43" ht="12" customHeight="1" x14ac:dyDescent="0.25">
      <c r="A1483" s="48">
        <v>1947.2</v>
      </c>
      <c r="B1483" s="48" t="s">
        <v>9864</v>
      </c>
      <c r="C1483" s="48" t="s">
        <v>9865</v>
      </c>
      <c r="D1483" s="48" t="s">
        <v>7763</v>
      </c>
      <c r="E1483" s="62">
        <v>37.659999999999997</v>
      </c>
      <c r="F1483" s="62">
        <v>21.48</v>
      </c>
      <c r="G1483" s="63">
        <v>-550</v>
      </c>
      <c r="H1483" s="63"/>
      <c r="N1483" s="38"/>
      <c r="P1483" s="38"/>
      <c r="R1483" s="39"/>
      <c r="S1483" s="39"/>
      <c r="T1483" s="13"/>
      <c r="U1483" s="13"/>
      <c r="V1483" s="13"/>
      <c r="Y1483" s="13"/>
      <c r="Z1483" s="13"/>
      <c r="AA1483" s="13"/>
      <c r="AB1483" s="13"/>
      <c r="AC1483" s="13"/>
      <c r="AD1483" s="13"/>
      <c r="AE1483" s="13"/>
      <c r="AF1483" s="13"/>
      <c r="AG1483" s="13"/>
      <c r="AH1483" s="13"/>
      <c r="AI1483" s="13"/>
      <c r="AJ1483" s="13"/>
      <c r="AL1483" s="13"/>
      <c r="AN1483" s="13"/>
      <c r="AO1483" s="13"/>
      <c r="AP1483" s="13"/>
      <c r="AQ1483" s="13"/>
    </row>
    <row r="1484" spans="1:43" ht="12" customHeight="1" x14ac:dyDescent="0.25">
      <c r="A1484" s="48">
        <v>1956</v>
      </c>
      <c r="B1484" s="48" t="s">
        <v>1440</v>
      </c>
      <c r="C1484" s="48" t="s">
        <v>9866</v>
      </c>
      <c r="D1484" s="48" t="s">
        <v>7763</v>
      </c>
      <c r="E1484" s="62">
        <v>38.317900000000002</v>
      </c>
      <c r="F1484" s="62">
        <v>21.82</v>
      </c>
      <c r="G1484" s="63">
        <v>-550</v>
      </c>
      <c r="H1484" s="63"/>
      <c r="N1484" s="38"/>
      <c r="S1484" s="39"/>
      <c r="T1484" s="13"/>
      <c r="U1484" s="13"/>
      <c r="V1484" s="13"/>
      <c r="Y1484" s="13"/>
      <c r="Z1484" s="13"/>
      <c r="AA1484" s="13"/>
      <c r="AB1484" s="13"/>
      <c r="AC1484" s="13"/>
      <c r="AD1484" s="13"/>
      <c r="AE1484" s="13"/>
      <c r="AF1484" s="13"/>
      <c r="AG1484" s="13"/>
      <c r="AH1484" s="13"/>
      <c r="AI1484" s="13"/>
      <c r="AJ1484" s="13"/>
      <c r="AL1484" s="13"/>
      <c r="AN1484" s="13"/>
      <c r="AO1484" s="13"/>
      <c r="AP1484" s="13"/>
      <c r="AQ1484" s="13"/>
    </row>
    <row r="1485" spans="1:43" ht="12" customHeight="1" x14ac:dyDescent="0.25">
      <c r="A1485" s="48">
        <v>1973</v>
      </c>
      <c r="C1485" s="48" t="s">
        <v>9867</v>
      </c>
      <c r="D1485" s="48" t="s">
        <v>1457</v>
      </c>
      <c r="E1485" s="62">
        <v>39.790680000000002</v>
      </c>
      <c r="F1485" s="62">
        <v>19.787680000000002</v>
      </c>
      <c r="G1485" s="63">
        <v>-550</v>
      </c>
      <c r="H1485" s="63"/>
      <c r="N1485" s="38"/>
      <c r="P1485" s="38"/>
      <c r="S1485" s="39"/>
      <c r="T1485" s="13"/>
      <c r="U1485" s="13"/>
      <c r="V1485" s="13"/>
      <c r="Y1485" s="13"/>
      <c r="Z1485" s="13"/>
      <c r="AA1485" s="13"/>
      <c r="AB1485" s="13"/>
      <c r="AC1485" s="13"/>
      <c r="AD1485" s="13"/>
      <c r="AE1485" s="13"/>
      <c r="AF1485" s="13"/>
      <c r="AG1485" s="13"/>
      <c r="AH1485" s="13"/>
      <c r="AI1485" s="13"/>
      <c r="AJ1485" s="13"/>
      <c r="AL1485" s="13"/>
      <c r="AN1485" s="13"/>
      <c r="AO1485" s="13"/>
      <c r="AP1485" s="13"/>
      <c r="AQ1485" s="13"/>
    </row>
    <row r="1486" spans="1:43" ht="12" customHeight="1" x14ac:dyDescent="0.25">
      <c r="A1486" s="48">
        <v>1989.2</v>
      </c>
      <c r="B1486" s="48" t="s">
        <v>9868</v>
      </c>
      <c r="C1486" s="48" t="s">
        <v>9869</v>
      </c>
      <c r="D1486" s="48" t="s">
        <v>1457</v>
      </c>
      <c r="E1486" s="62">
        <v>38.794024999999998</v>
      </c>
      <c r="F1486" s="62">
        <v>20.725283000000001</v>
      </c>
      <c r="G1486" s="63">
        <v>-550</v>
      </c>
      <c r="H1486" s="63"/>
      <c r="N1486" s="38"/>
      <c r="S1486" s="39"/>
      <c r="T1486" s="13"/>
      <c r="U1486" s="13"/>
      <c r="V1486" s="13"/>
      <c r="Y1486" s="13"/>
      <c r="Z1486" s="13"/>
      <c r="AA1486" s="13"/>
      <c r="AB1486" s="13"/>
      <c r="AC1486" s="13"/>
      <c r="AD1486" s="13"/>
      <c r="AE1486" s="13"/>
      <c r="AF1486" s="13"/>
      <c r="AG1486" s="13"/>
      <c r="AH1486" s="13"/>
      <c r="AI1486" s="13"/>
      <c r="AJ1486" s="13"/>
      <c r="AL1486" s="13"/>
      <c r="AN1486" s="13"/>
      <c r="AO1486" s="13"/>
      <c r="AP1486" s="13"/>
      <c r="AQ1486" s="13"/>
    </row>
    <row r="1487" spans="1:43" ht="12" customHeight="1" x14ac:dyDescent="0.25">
      <c r="A1487" s="48">
        <v>1990.1</v>
      </c>
      <c r="B1487" s="48" t="s">
        <v>9870</v>
      </c>
      <c r="C1487" s="48" t="s">
        <v>9871</v>
      </c>
      <c r="D1487" s="48" t="s">
        <v>1457</v>
      </c>
      <c r="E1487" s="62">
        <v>38.701900000000002</v>
      </c>
      <c r="F1487" s="62">
        <v>20.715199999999999</v>
      </c>
      <c r="G1487" s="63">
        <v>-550</v>
      </c>
      <c r="H1487" s="63"/>
      <c r="S1487" s="39"/>
      <c r="T1487" s="13"/>
      <c r="U1487" s="13"/>
      <c r="V1487" s="13"/>
      <c r="Y1487" s="13"/>
      <c r="Z1487" s="13"/>
      <c r="AA1487" s="13"/>
      <c r="AB1487" s="13"/>
      <c r="AC1487" s="13"/>
      <c r="AD1487" s="13"/>
      <c r="AE1487" s="13"/>
      <c r="AF1487" s="13"/>
      <c r="AG1487" s="13"/>
      <c r="AH1487" s="13"/>
      <c r="AI1487" s="13"/>
      <c r="AJ1487" s="13"/>
      <c r="AL1487" s="13"/>
      <c r="AN1487" s="13"/>
      <c r="AO1487" s="13"/>
      <c r="AP1487" s="13"/>
      <c r="AQ1487" s="13"/>
    </row>
    <row r="1488" spans="1:43" ht="12" customHeight="1" x14ac:dyDescent="0.25">
      <c r="A1488" s="48">
        <v>1992</v>
      </c>
      <c r="C1488" s="48" t="s">
        <v>9872</v>
      </c>
      <c r="D1488" s="48" t="s">
        <v>1457</v>
      </c>
      <c r="E1488" s="62">
        <v>38.685859999999998</v>
      </c>
      <c r="F1488" s="62">
        <v>20.709132</v>
      </c>
      <c r="G1488" s="63">
        <v>-550</v>
      </c>
      <c r="H1488" s="63"/>
      <c r="R1488" s="39"/>
      <c r="S1488" s="39"/>
      <c r="T1488" s="13"/>
      <c r="U1488" s="13"/>
      <c r="V1488" s="13"/>
      <c r="Y1488" s="13"/>
      <c r="Z1488" s="13"/>
      <c r="AA1488" s="13"/>
      <c r="AB1488" s="13"/>
      <c r="AC1488" s="13"/>
      <c r="AD1488" s="13"/>
      <c r="AE1488" s="13"/>
      <c r="AF1488" s="13"/>
      <c r="AG1488" s="13"/>
      <c r="AH1488" s="13"/>
      <c r="AI1488" s="13"/>
      <c r="AJ1488" s="13"/>
      <c r="AL1488" s="13"/>
      <c r="AN1488" s="13"/>
      <c r="AO1488" s="13"/>
      <c r="AP1488" s="13"/>
      <c r="AQ1488" s="13"/>
    </row>
    <row r="1489" spans="1:43" ht="12" customHeight="1" x14ac:dyDescent="0.25">
      <c r="A1489" s="48">
        <v>1993</v>
      </c>
      <c r="B1489" s="48" t="s">
        <v>9873</v>
      </c>
      <c r="C1489" s="48" t="s">
        <v>9874</v>
      </c>
      <c r="D1489" s="48" t="s">
        <v>1457</v>
      </c>
      <c r="E1489" s="62">
        <v>38.6372</v>
      </c>
      <c r="F1489" s="62">
        <v>20.707799999999999</v>
      </c>
      <c r="G1489" s="63">
        <v>-550</v>
      </c>
      <c r="H1489" s="63"/>
      <c r="N1489" s="38"/>
      <c r="R1489" s="39"/>
      <c r="S1489" s="39"/>
      <c r="T1489" s="13"/>
      <c r="U1489" s="13"/>
      <c r="V1489" s="13"/>
      <c r="Y1489" s="13"/>
      <c r="Z1489" s="13"/>
      <c r="AA1489" s="13"/>
      <c r="AB1489" s="13"/>
      <c r="AC1489" s="13"/>
      <c r="AD1489" s="13"/>
      <c r="AE1489" s="13"/>
      <c r="AF1489" s="13"/>
      <c r="AG1489" s="13"/>
      <c r="AH1489" s="13"/>
      <c r="AI1489" s="13"/>
      <c r="AJ1489" s="13"/>
      <c r="AL1489" s="13"/>
      <c r="AN1489" s="13"/>
      <c r="AO1489" s="13"/>
      <c r="AP1489" s="13"/>
      <c r="AQ1489" s="13"/>
    </row>
    <row r="1490" spans="1:43" ht="12" customHeight="1" x14ac:dyDescent="0.25">
      <c r="A1490" s="48">
        <v>1996</v>
      </c>
      <c r="B1490" s="48" t="s">
        <v>9875</v>
      </c>
      <c r="C1490" s="48" t="s">
        <v>9876</v>
      </c>
      <c r="D1490" s="48" t="s">
        <v>1457</v>
      </c>
      <c r="E1490" s="62">
        <v>38.6265</v>
      </c>
      <c r="F1490" s="62">
        <v>20.607199999999999</v>
      </c>
      <c r="G1490" s="63">
        <v>-550</v>
      </c>
      <c r="H1490" s="63"/>
      <c r="N1490" s="38"/>
      <c r="O1490" s="38"/>
      <c r="R1490" s="39"/>
      <c r="S1490" s="39"/>
      <c r="T1490" s="13"/>
      <c r="U1490" s="13"/>
      <c r="V1490" s="13"/>
      <c r="Y1490" s="13"/>
      <c r="Z1490" s="13"/>
      <c r="AA1490" s="13"/>
      <c r="AB1490" s="13"/>
      <c r="AC1490" s="13"/>
      <c r="AD1490" s="13"/>
      <c r="AE1490" s="13"/>
      <c r="AF1490" s="13"/>
      <c r="AG1490" s="13"/>
      <c r="AH1490" s="13"/>
      <c r="AI1490" s="13"/>
      <c r="AJ1490" s="13"/>
      <c r="AL1490" s="13"/>
      <c r="AN1490" s="13"/>
      <c r="AO1490" s="13"/>
      <c r="AP1490" s="13"/>
      <c r="AQ1490" s="13"/>
    </row>
    <row r="1491" spans="1:43" ht="12" customHeight="1" x14ac:dyDescent="0.25">
      <c r="A1491" s="48">
        <v>2012</v>
      </c>
      <c r="B1491" s="48" t="s">
        <v>9877</v>
      </c>
      <c r="C1491" s="48" t="s">
        <v>9878</v>
      </c>
      <c r="D1491" s="48" t="s">
        <v>1457</v>
      </c>
      <c r="E1491" s="62">
        <v>38.301600000000001</v>
      </c>
      <c r="F1491" s="62">
        <v>20.599</v>
      </c>
      <c r="G1491" s="63">
        <v>-550</v>
      </c>
      <c r="H1491" s="63"/>
      <c r="S1491" s="39"/>
      <c r="T1491" s="13"/>
      <c r="U1491" s="13"/>
      <c r="V1491" s="13"/>
      <c r="Y1491" s="13"/>
      <c r="Z1491" s="13"/>
      <c r="AA1491" s="13"/>
      <c r="AB1491" s="13"/>
      <c r="AC1491" s="13"/>
      <c r="AD1491" s="13"/>
      <c r="AE1491" s="13"/>
      <c r="AF1491" s="13"/>
      <c r="AG1491" s="13"/>
      <c r="AH1491" s="13"/>
      <c r="AI1491" s="13"/>
      <c r="AJ1491" s="13"/>
      <c r="AL1491" s="13"/>
      <c r="AN1491" s="13"/>
      <c r="AO1491" s="13"/>
      <c r="AP1491" s="13"/>
      <c r="AQ1491" s="13"/>
    </row>
    <row r="1492" spans="1:43" ht="12" customHeight="1" x14ac:dyDescent="0.25">
      <c r="A1492" s="48">
        <v>2013</v>
      </c>
      <c r="B1492" s="48" t="s">
        <v>9879</v>
      </c>
      <c r="C1492" s="48" t="s">
        <v>9880</v>
      </c>
      <c r="D1492" s="48" t="s">
        <v>1457</v>
      </c>
      <c r="E1492" s="62">
        <v>38.255453000000003</v>
      </c>
      <c r="F1492" s="62">
        <v>20.651848000000001</v>
      </c>
      <c r="G1492" s="63">
        <v>-550</v>
      </c>
      <c r="H1492" s="63"/>
      <c r="R1492" s="39"/>
      <c r="S1492" s="39"/>
      <c r="T1492" s="13"/>
      <c r="U1492" s="13"/>
      <c r="V1492" s="13"/>
      <c r="Y1492" s="13"/>
      <c r="Z1492" s="13"/>
      <c r="AA1492" s="13"/>
      <c r="AB1492" s="13"/>
      <c r="AC1492" s="13"/>
      <c r="AD1492" s="13"/>
      <c r="AE1492" s="13"/>
      <c r="AF1492" s="13"/>
      <c r="AG1492" s="13"/>
      <c r="AH1492" s="13"/>
      <c r="AI1492" s="13"/>
      <c r="AJ1492" s="13"/>
      <c r="AL1492" s="13"/>
      <c r="AN1492" s="13"/>
      <c r="AO1492" s="13"/>
      <c r="AP1492" s="13"/>
      <c r="AQ1492" s="13"/>
    </row>
    <row r="1493" spans="1:43" ht="12" customHeight="1" x14ac:dyDescent="0.25">
      <c r="A1493" s="48">
        <v>2014</v>
      </c>
      <c r="B1493" s="48" t="s">
        <v>9881</v>
      </c>
      <c r="C1493" s="48" t="s">
        <v>9882</v>
      </c>
      <c r="D1493" s="48" t="s">
        <v>1457</v>
      </c>
      <c r="E1493" s="62">
        <v>38.146700000000003</v>
      </c>
      <c r="F1493" s="62">
        <v>20.7806</v>
      </c>
      <c r="G1493" s="63">
        <v>-550</v>
      </c>
      <c r="H1493" s="63"/>
      <c r="N1493" s="38"/>
      <c r="R1493" s="39"/>
      <c r="S1493" s="39"/>
      <c r="T1493" s="13"/>
      <c r="U1493" s="13"/>
      <c r="V1493" s="13"/>
      <c r="Y1493" s="13"/>
      <c r="Z1493" s="13"/>
      <c r="AA1493" s="13"/>
      <c r="AB1493" s="13"/>
      <c r="AC1493" s="13"/>
      <c r="AD1493" s="13"/>
      <c r="AE1493" s="13"/>
      <c r="AF1493" s="13"/>
      <c r="AG1493" s="13"/>
      <c r="AH1493" s="13"/>
      <c r="AI1493" s="13"/>
      <c r="AJ1493" s="13"/>
      <c r="AL1493" s="13"/>
      <c r="AN1493" s="13"/>
      <c r="AO1493" s="13"/>
      <c r="AP1493" s="13"/>
      <c r="AQ1493" s="13"/>
    </row>
    <row r="1494" spans="1:43" ht="12" customHeight="1" x14ac:dyDescent="0.25">
      <c r="A1494" s="48">
        <v>2016</v>
      </c>
      <c r="B1494" s="48" t="s">
        <v>9883</v>
      </c>
      <c r="C1494" s="48" t="s">
        <v>9884</v>
      </c>
      <c r="D1494" s="48" t="s">
        <v>1457</v>
      </c>
      <c r="E1494" s="62">
        <v>38.171199999999999</v>
      </c>
      <c r="F1494" s="62">
        <v>20.522200000000002</v>
      </c>
      <c r="G1494" s="63">
        <v>-550</v>
      </c>
      <c r="H1494" s="63"/>
      <c r="N1494" s="38"/>
      <c r="R1494" s="39"/>
      <c r="S1494" s="39"/>
      <c r="T1494" s="13"/>
      <c r="U1494" s="13"/>
      <c r="V1494" s="13"/>
      <c r="Y1494" s="13"/>
      <c r="Z1494" s="13"/>
      <c r="AA1494" s="13"/>
      <c r="AB1494" s="13"/>
      <c r="AC1494" s="13"/>
      <c r="AD1494" s="13"/>
      <c r="AE1494" s="13"/>
      <c r="AF1494" s="13"/>
      <c r="AG1494" s="13"/>
      <c r="AH1494" s="13"/>
      <c r="AI1494" s="13"/>
      <c r="AJ1494" s="13"/>
      <c r="AL1494" s="13"/>
      <c r="AN1494" s="13"/>
      <c r="AO1494" s="13"/>
      <c r="AP1494" s="13"/>
      <c r="AQ1494" s="13"/>
    </row>
    <row r="1495" spans="1:43" ht="12" customHeight="1" x14ac:dyDescent="0.25">
      <c r="A1495" s="48">
        <v>2017</v>
      </c>
      <c r="B1495" s="48" t="s">
        <v>9885</v>
      </c>
      <c r="C1495" s="48" t="s">
        <v>9886</v>
      </c>
      <c r="D1495" s="48" t="s">
        <v>1457</v>
      </c>
      <c r="E1495" s="62">
        <v>38.2226</v>
      </c>
      <c r="F1495" s="62">
        <v>20.4375</v>
      </c>
      <c r="G1495" s="63">
        <v>-550</v>
      </c>
      <c r="H1495" s="63"/>
      <c r="S1495" s="39"/>
      <c r="T1495" s="13"/>
      <c r="U1495" s="13"/>
      <c r="V1495" s="13"/>
      <c r="Y1495" s="13"/>
      <c r="Z1495" s="13"/>
      <c r="AA1495" s="13"/>
      <c r="AB1495" s="13"/>
      <c r="AC1495" s="13"/>
      <c r="AD1495" s="13"/>
      <c r="AE1495" s="13"/>
      <c r="AF1495" s="13"/>
      <c r="AG1495" s="13"/>
      <c r="AH1495" s="13"/>
      <c r="AI1495" s="13"/>
      <c r="AJ1495" s="13"/>
      <c r="AL1495" s="13"/>
      <c r="AN1495" s="13"/>
      <c r="AO1495" s="13"/>
      <c r="AP1495" s="13"/>
      <c r="AQ1495" s="13"/>
    </row>
    <row r="1496" spans="1:43" ht="12" customHeight="1" x14ac:dyDescent="0.25">
      <c r="A1496" s="48">
        <v>2024</v>
      </c>
      <c r="C1496" s="48" t="s">
        <v>9887</v>
      </c>
      <c r="D1496" s="48" t="s">
        <v>1457</v>
      </c>
      <c r="E1496" s="62">
        <v>37.683999999999997</v>
      </c>
      <c r="F1496" s="62">
        <v>20.834399999999999</v>
      </c>
      <c r="G1496" s="63">
        <v>-550</v>
      </c>
      <c r="H1496" s="63"/>
      <c r="N1496" s="38"/>
      <c r="S1496" s="39"/>
      <c r="T1496" s="13"/>
      <c r="U1496" s="13"/>
      <c r="V1496" s="13"/>
      <c r="Y1496" s="13"/>
      <c r="Z1496" s="13"/>
      <c r="AA1496" s="13"/>
      <c r="AB1496" s="13"/>
      <c r="AC1496" s="13"/>
      <c r="AD1496" s="13"/>
      <c r="AE1496" s="13"/>
      <c r="AF1496" s="13"/>
      <c r="AG1496" s="13"/>
      <c r="AH1496" s="13"/>
      <c r="AI1496" s="13"/>
      <c r="AJ1496" s="13"/>
      <c r="AL1496" s="13"/>
      <c r="AN1496" s="13"/>
      <c r="AO1496" s="13"/>
      <c r="AP1496" s="13"/>
      <c r="AQ1496" s="13"/>
    </row>
    <row r="1497" spans="1:43" ht="12" customHeight="1" x14ac:dyDescent="0.25">
      <c r="A1497" s="48">
        <v>2025</v>
      </c>
      <c r="B1497" s="48" t="s">
        <v>9888</v>
      </c>
      <c r="C1497" s="48" t="s">
        <v>9889</v>
      </c>
      <c r="D1497" s="48" t="s">
        <v>1457</v>
      </c>
      <c r="E1497" s="62">
        <v>37.256163000000001</v>
      </c>
      <c r="F1497" s="62">
        <v>21.010047</v>
      </c>
      <c r="G1497" s="63">
        <v>-550</v>
      </c>
      <c r="H1497" s="63"/>
      <c r="S1497" s="39"/>
      <c r="T1497" s="13"/>
      <c r="U1497" s="13"/>
      <c r="V1497" s="13"/>
      <c r="Y1497" s="13"/>
      <c r="Z1497" s="13"/>
      <c r="AA1497" s="13"/>
      <c r="AB1497" s="13"/>
      <c r="AC1497" s="13"/>
      <c r="AD1497" s="13"/>
      <c r="AE1497" s="13"/>
      <c r="AF1497" s="13"/>
      <c r="AG1497" s="13"/>
      <c r="AH1497" s="13"/>
      <c r="AI1497" s="13"/>
      <c r="AJ1497" s="13"/>
      <c r="AL1497" s="13"/>
      <c r="AN1497" s="13"/>
      <c r="AO1497" s="13"/>
      <c r="AP1497" s="13"/>
      <c r="AQ1497" s="13"/>
    </row>
    <row r="1498" spans="1:43" ht="12" customHeight="1" x14ac:dyDescent="0.25">
      <c r="A1498" s="48">
        <v>2026</v>
      </c>
      <c r="C1498" s="48" t="s">
        <v>9890</v>
      </c>
      <c r="D1498" s="48" t="s">
        <v>1457</v>
      </c>
      <c r="E1498" s="62">
        <v>36.258200000000002</v>
      </c>
      <c r="F1498" s="62">
        <v>23.079000000000001</v>
      </c>
      <c r="G1498" s="63">
        <v>-550</v>
      </c>
      <c r="H1498" s="63"/>
      <c r="N1498" s="38"/>
      <c r="S1498" s="39"/>
      <c r="T1498" s="13"/>
      <c r="U1498" s="13"/>
      <c r="V1498" s="13"/>
      <c r="Y1498" s="13"/>
      <c r="Z1498" s="13"/>
      <c r="AA1498" s="13"/>
      <c r="AB1498" s="13"/>
      <c r="AC1498" s="13"/>
      <c r="AD1498" s="13"/>
      <c r="AE1498" s="13"/>
      <c r="AF1498" s="13"/>
      <c r="AG1498" s="13"/>
      <c r="AH1498" s="13"/>
      <c r="AI1498" s="13"/>
      <c r="AJ1498" s="13"/>
      <c r="AL1498" s="13"/>
      <c r="AN1498" s="13"/>
      <c r="AO1498" s="13"/>
      <c r="AP1498" s="13"/>
      <c r="AQ1498" s="13"/>
    </row>
    <row r="1499" spans="1:43" ht="12" customHeight="1" x14ac:dyDescent="0.25">
      <c r="A1499" s="48">
        <v>2029</v>
      </c>
      <c r="B1499" s="48" t="s">
        <v>9891</v>
      </c>
      <c r="C1499" s="48" t="s">
        <v>9892</v>
      </c>
      <c r="D1499" s="48" t="s">
        <v>1457</v>
      </c>
      <c r="E1499" s="62">
        <v>36.142000000000003</v>
      </c>
      <c r="F1499" s="62">
        <v>23.004100000000001</v>
      </c>
      <c r="G1499" s="63">
        <v>-550</v>
      </c>
      <c r="H1499" s="63"/>
      <c r="K1499" s="13" t="s">
        <v>39</v>
      </c>
      <c r="N1499" s="38"/>
      <c r="R1499" s="38"/>
      <c r="S1499" s="39"/>
      <c r="T1499" s="13"/>
      <c r="U1499" s="13"/>
      <c r="V1499" s="13"/>
      <c r="Y1499" s="13"/>
      <c r="Z1499" s="13"/>
      <c r="AA1499" s="13"/>
      <c r="AB1499" s="13"/>
      <c r="AC1499" s="13"/>
      <c r="AD1499" s="13"/>
      <c r="AE1499" s="13"/>
      <c r="AF1499" s="13"/>
      <c r="AG1499" s="13"/>
      <c r="AH1499" s="13"/>
      <c r="AI1499" s="13"/>
      <c r="AJ1499" s="13"/>
      <c r="AL1499" s="13"/>
      <c r="AN1499" s="13"/>
      <c r="AO1499" s="13"/>
      <c r="AP1499" s="13"/>
      <c r="AQ1499" s="13"/>
    </row>
    <row r="1500" spans="1:43" ht="12" customHeight="1" x14ac:dyDescent="0.25">
      <c r="A1500" s="48">
        <v>2030</v>
      </c>
      <c r="B1500" s="48" t="s">
        <v>4502</v>
      </c>
      <c r="C1500" s="48" t="s">
        <v>9893</v>
      </c>
      <c r="D1500" s="48" t="s">
        <v>1457</v>
      </c>
      <c r="E1500" s="62">
        <v>35.889116999999999</v>
      </c>
      <c r="F1500" s="62">
        <v>23.294381000000001</v>
      </c>
      <c r="G1500" s="63">
        <v>-550</v>
      </c>
      <c r="H1500" s="63"/>
      <c r="S1500" s="39"/>
      <c r="T1500" s="13"/>
      <c r="U1500" s="13"/>
      <c r="V1500" s="13"/>
      <c r="Y1500" s="13"/>
      <c r="Z1500" s="13"/>
      <c r="AA1500" s="13"/>
      <c r="AB1500" s="13"/>
      <c r="AC1500" s="13"/>
      <c r="AD1500" s="13"/>
      <c r="AE1500" s="13"/>
      <c r="AF1500" s="13"/>
      <c r="AG1500" s="13"/>
      <c r="AH1500" s="13"/>
      <c r="AI1500" s="13"/>
      <c r="AJ1500" s="13"/>
      <c r="AL1500" s="13"/>
      <c r="AN1500" s="13"/>
      <c r="AO1500" s="13"/>
      <c r="AP1500" s="13"/>
      <c r="AQ1500" s="13"/>
    </row>
    <row r="1501" spans="1:43" ht="12" customHeight="1" x14ac:dyDescent="0.25">
      <c r="A1501" s="48">
        <v>2034</v>
      </c>
      <c r="B1501" s="48" t="s">
        <v>9894</v>
      </c>
      <c r="C1501" s="48" t="s">
        <v>1529</v>
      </c>
      <c r="D1501" s="48" t="s">
        <v>1527</v>
      </c>
      <c r="E1501" s="62">
        <v>37.814335999999997</v>
      </c>
      <c r="F1501" s="62">
        <v>24.824981999999999</v>
      </c>
      <c r="G1501" s="63">
        <v>-550</v>
      </c>
      <c r="H1501" s="63"/>
      <c r="J1501" s="13" t="s">
        <v>39</v>
      </c>
      <c r="S1501" s="39"/>
      <c r="T1501" s="13"/>
      <c r="U1501" s="13"/>
      <c r="V1501" s="13"/>
      <c r="Y1501" s="13"/>
      <c r="Z1501" s="13"/>
      <c r="AA1501" s="13"/>
      <c r="AB1501" s="13"/>
      <c r="AC1501" s="13"/>
      <c r="AD1501" s="13"/>
      <c r="AE1501" s="13"/>
      <c r="AF1501" s="13"/>
      <c r="AG1501" s="13"/>
      <c r="AH1501" s="13"/>
      <c r="AI1501" s="13"/>
      <c r="AJ1501" s="13"/>
      <c r="AL1501" s="13"/>
      <c r="AN1501" s="13"/>
      <c r="AO1501" s="13"/>
      <c r="AP1501" s="13"/>
      <c r="AQ1501" s="13"/>
    </row>
    <row r="1502" spans="1:43" ht="12" customHeight="1" x14ac:dyDescent="0.25">
      <c r="A1502" s="48">
        <v>2038</v>
      </c>
      <c r="C1502" s="48" t="s">
        <v>9895</v>
      </c>
      <c r="D1502" s="48" t="s">
        <v>1527</v>
      </c>
      <c r="E1502" s="62">
        <v>37.662920999999997</v>
      </c>
      <c r="F1502" s="62">
        <v>24.407668000000001</v>
      </c>
      <c r="G1502" s="63">
        <v>-550</v>
      </c>
      <c r="H1502" s="63"/>
      <c r="S1502" s="39"/>
      <c r="T1502" s="13"/>
      <c r="U1502" s="13"/>
      <c r="V1502" s="13"/>
      <c r="Y1502" s="13"/>
      <c r="Z1502" s="13"/>
      <c r="AA1502" s="13"/>
      <c r="AB1502" s="13"/>
      <c r="AC1502" s="13"/>
      <c r="AD1502" s="13"/>
      <c r="AE1502" s="13"/>
      <c r="AF1502" s="13"/>
      <c r="AG1502" s="13"/>
      <c r="AH1502" s="13"/>
      <c r="AI1502" s="13"/>
      <c r="AJ1502" s="13"/>
      <c r="AL1502" s="13"/>
      <c r="AN1502" s="13"/>
      <c r="AO1502" s="13"/>
      <c r="AP1502" s="13"/>
      <c r="AQ1502" s="13"/>
    </row>
    <row r="1503" spans="1:43" ht="12" customHeight="1" x14ac:dyDescent="0.25">
      <c r="A1503" s="48">
        <v>2047</v>
      </c>
      <c r="B1503" s="48" t="s">
        <v>9896</v>
      </c>
      <c r="C1503" s="48" t="s">
        <v>9897</v>
      </c>
      <c r="D1503" s="48" t="s">
        <v>1527</v>
      </c>
      <c r="E1503" s="62">
        <v>37.699800000000003</v>
      </c>
      <c r="F1503" s="62">
        <v>24.125993000000001</v>
      </c>
      <c r="G1503" s="63">
        <v>-550</v>
      </c>
      <c r="H1503" s="63"/>
      <c r="S1503" s="39"/>
      <c r="T1503" s="13"/>
      <c r="U1503" s="13"/>
      <c r="V1503" s="13"/>
      <c r="Y1503" s="13"/>
      <c r="Z1503" s="13"/>
      <c r="AA1503" s="13"/>
      <c r="AB1503" s="13"/>
      <c r="AC1503" s="13"/>
      <c r="AD1503" s="13"/>
      <c r="AE1503" s="13"/>
      <c r="AF1503" s="13"/>
      <c r="AG1503" s="13"/>
      <c r="AH1503" s="13"/>
      <c r="AI1503" s="13"/>
      <c r="AJ1503" s="13"/>
      <c r="AL1503" s="13"/>
      <c r="AN1503" s="13"/>
      <c r="AO1503" s="13"/>
      <c r="AP1503" s="13"/>
      <c r="AQ1503" s="13"/>
    </row>
    <row r="1504" spans="1:43" ht="12" customHeight="1" x14ac:dyDescent="0.25">
      <c r="A1504" s="48">
        <v>2095</v>
      </c>
      <c r="B1504" s="48" t="s">
        <v>9898</v>
      </c>
      <c r="C1504" s="48" t="s">
        <v>9899</v>
      </c>
      <c r="D1504" s="48" t="s">
        <v>1527</v>
      </c>
      <c r="E1504" s="62">
        <v>37.002935000000001</v>
      </c>
      <c r="F1504" s="62">
        <v>25.228269000000001</v>
      </c>
      <c r="G1504" s="63">
        <v>-550</v>
      </c>
      <c r="H1504" s="63"/>
      <c r="S1504" s="39"/>
      <c r="T1504" s="13"/>
      <c r="U1504" s="13"/>
      <c r="V1504" s="13"/>
      <c r="Y1504" s="13"/>
      <c r="Z1504" s="13"/>
      <c r="AA1504" s="13"/>
      <c r="AB1504" s="13"/>
      <c r="AC1504" s="13"/>
      <c r="AD1504" s="13"/>
      <c r="AE1504" s="13"/>
      <c r="AF1504" s="13"/>
      <c r="AG1504" s="13"/>
      <c r="AH1504" s="13"/>
      <c r="AI1504" s="13"/>
      <c r="AJ1504" s="13"/>
      <c r="AL1504" s="13"/>
      <c r="AN1504" s="13"/>
      <c r="AO1504" s="13"/>
      <c r="AP1504" s="13"/>
      <c r="AQ1504" s="13"/>
    </row>
    <row r="1505" spans="1:43" ht="12" customHeight="1" x14ac:dyDescent="0.25">
      <c r="A1505" s="48">
        <v>2114</v>
      </c>
      <c r="C1505" s="48" t="s">
        <v>9900</v>
      </c>
      <c r="D1505" s="48" t="s">
        <v>1527</v>
      </c>
      <c r="E1505" s="62">
        <v>36.816600000000001</v>
      </c>
      <c r="F1505" s="62">
        <v>25.866</v>
      </c>
      <c r="G1505" s="63">
        <v>-550</v>
      </c>
      <c r="H1505" s="63"/>
      <c r="S1505" s="39"/>
      <c r="T1505" s="13"/>
      <c r="U1505" s="13"/>
      <c r="V1505" s="13"/>
      <c r="Y1505" s="13"/>
      <c r="Z1505" s="13"/>
      <c r="AA1505" s="13"/>
      <c r="AB1505" s="13"/>
      <c r="AC1505" s="13"/>
      <c r="AD1505" s="13"/>
      <c r="AE1505" s="13"/>
      <c r="AF1505" s="13"/>
      <c r="AG1505" s="13"/>
      <c r="AH1505" s="13"/>
      <c r="AI1505" s="13"/>
      <c r="AJ1505" s="13"/>
      <c r="AL1505" s="13"/>
      <c r="AN1505" s="13"/>
      <c r="AO1505" s="13"/>
      <c r="AP1505" s="13"/>
      <c r="AQ1505" s="13"/>
    </row>
    <row r="1506" spans="1:43" ht="12" customHeight="1" x14ac:dyDescent="0.25">
      <c r="A1506" s="48">
        <v>2122.1</v>
      </c>
      <c r="B1506" s="48" t="s">
        <v>9901</v>
      </c>
      <c r="C1506" s="48" t="s">
        <v>9902</v>
      </c>
      <c r="D1506" s="48" t="s">
        <v>1527</v>
      </c>
      <c r="E1506" s="62">
        <v>36.733199999999997</v>
      </c>
      <c r="F1506" s="62">
        <v>25.3673</v>
      </c>
      <c r="G1506" s="63">
        <v>-550</v>
      </c>
      <c r="H1506" s="63"/>
      <c r="S1506" s="39"/>
      <c r="T1506" s="13"/>
      <c r="U1506" s="13"/>
      <c r="V1506" s="13"/>
      <c r="Y1506" s="13"/>
      <c r="Z1506" s="13"/>
      <c r="AA1506" s="13"/>
      <c r="AB1506" s="13"/>
      <c r="AC1506" s="13"/>
      <c r="AD1506" s="13"/>
      <c r="AE1506" s="13"/>
      <c r="AF1506" s="13"/>
      <c r="AG1506" s="13"/>
      <c r="AH1506" s="13"/>
      <c r="AI1506" s="13"/>
      <c r="AJ1506" s="13"/>
      <c r="AL1506" s="13"/>
      <c r="AN1506" s="13"/>
      <c r="AO1506" s="13"/>
      <c r="AP1506" s="13"/>
      <c r="AQ1506" s="13"/>
    </row>
    <row r="1507" spans="1:43" ht="12" customHeight="1" x14ac:dyDescent="0.25">
      <c r="A1507" s="48">
        <v>2126</v>
      </c>
      <c r="C1507" s="48" t="s">
        <v>9903</v>
      </c>
      <c r="D1507" s="48" t="s">
        <v>1527</v>
      </c>
      <c r="E1507" s="62">
        <v>36.744812000000003</v>
      </c>
      <c r="F1507" s="62">
        <v>24.463301000000001</v>
      </c>
      <c r="G1507" s="63">
        <v>-550</v>
      </c>
      <c r="H1507" s="63"/>
      <c r="S1507" s="39"/>
      <c r="T1507" s="13"/>
      <c r="U1507" s="13"/>
      <c r="V1507" s="13"/>
      <c r="Y1507" s="13"/>
      <c r="Z1507" s="13"/>
      <c r="AA1507" s="13"/>
      <c r="AB1507" s="13"/>
      <c r="AC1507" s="13"/>
      <c r="AD1507" s="13"/>
      <c r="AE1507" s="13"/>
      <c r="AF1507" s="13"/>
      <c r="AG1507" s="13"/>
      <c r="AH1507" s="13"/>
      <c r="AI1507" s="13"/>
      <c r="AJ1507" s="13"/>
      <c r="AL1507" s="13"/>
      <c r="AN1507" s="13"/>
      <c r="AO1507" s="13"/>
      <c r="AP1507" s="13"/>
      <c r="AQ1507" s="13"/>
    </row>
    <row r="1508" spans="1:43" ht="12" customHeight="1" x14ac:dyDescent="0.25">
      <c r="A1508" s="48">
        <v>2132</v>
      </c>
      <c r="C1508" s="48" t="s">
        <v>9904</v>
      </c>
      <c r="D1508" s="48" t="s">
        <v>1527</v>
      </c>
      <c r="E1508" s="62">
        <v>36.6995</v>
      </c>
      <c r="F1508" s="62">
        <v>24.544599999999999</v>
      </c>
      <c r="G1508" s="63">
        <v>-550</v>
      </c>
      <c r="H1508" s="63"/>
      <c r="N1508" s="38"/>
      <c r="S1508" s="39"/>
      <c r="T1508" s="13"/>
      <c r="U1508" s="13"/>
      <c r="V1508" s="13"/>
      <c r="Y1508" s="13"/>
      <c r="Z1508" s="13"/>
      <c r="AA1508" s="13"/>
      <c r="AB1508" s="13"/>
      <c r="AC1508" s="13"/>
      <c r="AD1508" s="13"/>
      <c r="AE1508" s="13"/>
      <c r="AF1508" s="13"/>
      <c r="AG1508" s="13"/>
      <c r="AH1508" s="13"/>
      <c r="AI1508" s="13"/>
      <c r="AJ1508" s="13"/>
      <c r="AL1508" s="13"/>
      <c r="AN1508" s="13"/>
      <c r="AO1508" s="13"/>
      <c r="AP1508" s="13"/>
      <c r="AQ1508" s="13"/>
    </row>
    <row r="1509" spans="1:43" ht="12" customHeight="1" x14ac:dyDescent="0.25">
      <c r="A1509" s="48">
        <v>2148</v>
      </c>
      <c r="B1509" s="48" t="s">
        <v>9905</v>
      </c>
      <c r="C1509" s="48" t="s">
        <v>9906</v>
      </c>
      <c r="D1509" s="48" t="s">
        <v>1527</v>
      </c>
      <c r="E1509" s="62">
        <v>36.333106999999998</v>
      </c>
      <c r="F1509" s="62">
        <v>25.437532999999998</v>
      </c>
      <c r="G1509" s="63">
        <v>-550</v>
      </c>
      <c r="H1509" s="63"/>
      <c r="N1509" s="38"/>
      <c r="O1509" s="38"/>
      <c r="P1509" s="38"/>
      <c r="R1509" s="39"/>
      <c r="S1509" s="39"/>
      <c r="T1509" s="13"/>
      <c r="U1509" s="13"/>
      <c r="V1509" s="13"/>
      <c r="Y1509" s="13"/>
      <c r="Z1509" s="13"/>
      <c r="AA1509" s="13"/>
      <c r="AB1509" s="13"/>
      <c r="AC1509" s="13"/>
      <c r="AD1509" s="13"/>
      <c r="AE1509" s="13"/>
      <c r="AF1509" s="13"/>
      <c r="AG1509" s="13"/>
      <c r="AH1509" s="13"/>
      <c r="AI1509" s="13"/>
      <c r="AJ1509" s="13"/>
      <c r="AL1509" s="13"/>
      <c r="AN1509" s="13"/>
      <c r="AO1509" s="13"/>
      <c r="AP1509" s="13"/>
      <c r="AQ1509" s="13"/>
    </row>
    <row r="1510" spans="1:43" ht="12" customHeight="1" x14ac:dyDescent="0.25">
      <c r="A1510" s="48">
        <v>2161</v>
      </c>
      <c r="B1510" s="48" t="s">
        <v>9907</v>
      </c>
      <c r="C1510" s="48" t="s">
        <v>9908</v>
      </c>
      <c r="D1510" s="48" t="s">
        <v>1642</v>
      </c>
      <c r="E1510" s="62">
        <v>40.703400000000002</v>
      </c>
      <c r="F1510" s="62">
        <v>24.738700000000001</v>
      </c>
      <c r="G1510" s="63">
        <v>-550</v>
      </c>
      <c r="H1510" s="63"/>
      <c r="N1510" s="38"/>
      <c r="S1510" s="39"/>
      <c r="T1510" s="13"/>
      <c r="U1510" s="13"/>
      <c r="V1510" s="13"/>
      <c r="Y1510" s="13"/>
      <c r="Z1510" s="13"/>
      <c r="AA1510" s="13"/>
      <c r="AB1510" s="13"/>
      <c r="AC1510" s="13"/>
      <c r="AD1510" s="13"/>
      <c r="AE1510" s="13"/>
      <c r="AF1510" s="13"/>
      <c r="AG1510" s="13"/>
      <c r="AH1510" s="13"/>
      <c r="AI1510" s="13"/>
      <c r="AJ1510" s="13"/>
      <c r="AL1510" s="13"/>
      <c r="AN1510" s="13"/>
      <c r="AO1510" s="13"/>
      <c r="AP1510" s="13"/>
      <c r="AQ1510" s="13"/>
    </row>
    <row r="1511" spans="1:43" ht="12" customHeight="1" x14ac:dyDescent="0.25">
      <c r="A1511" s="48">
        <v>2162</v>
      </c>
      <c r="B1511" s="48" t="s">
        <v>9909</v>
      </c>
      <c r="C1511" s="48" t="s">
        <v>9910</v>
      </c>
      <c r="D1511" s="48" t="s">
        <v>1642</v>
      </c>
      <c r="E1511" s="62">
        <v>40.6629</v>
      </c>
      <c r="F1511" s="62">
        <v>24.765000000000001</v>
      </c>
      <c r="G1511" s="63">
        <v>-550</v>
      </c>
      <c r="H1511" s="63"/>
      <c r="S1511" s="39"/>
      <c r="T1511" s="13"/>
      <c r="U1511" s="13"/>
      <c r="V1511" s="13"/>
      <c r="Y1511" s="13"/>
      <c r="Z1511" s="13"/>
      <c r="AA1511" s="13"/>
      <c r="AB1511" s="13"/>
      <c r="AC1511" s="13"/>
      <c r="AD1511" s="13"/>
      <c r="AE1511" s="13"/>
      <c r="AF1511" s="13"/>
      <c r="AG1511" s="13"/>
      <c r="AH1511" s="13"/>
      <c r="AI1511" s="13"/>
      <c r="AJ1511" s="13"/>
      <c r="AL1511" s="13"/>
      <c r="AN1511" s="13"/>
      <c r="AO1511" s="13"/>
      <c r="AP1511" s="13"/>
      <c r="AQ1511" s="13"/>
    </row>
    <row r="1512" spans="1:43" ht="12" customHeight="1" x14ac:dyDescent="0.25">
      <c r="A1512" s="48">
        <v>2164</v>
      </c>
      <c r="B1512" s="48" t="s">
        <v>9911</v>
      </c>
      <c r="C1512" s="48" t="s">
        <v>9912</v>
      </c>
      <c r="D1512" s="48" t="s">
        <v>1642</v>
      </c>
      <c r="E1512" s="62">
        <v>40.6066</v>
      </c>
      <c r="F1512" s="62">
        <v>24.717500000000001</v>
      </c>
      <c r="G1512" s="63">
        <v>-550</v>
      </c>
      <c r="H1512" s="63"/>
      <c r="S1512" s="39"/>
      <c r="T1512" s="13"/>
      <c r="U1512" s="13"/>
      <c r="V1512" s="13"/>
      <c r="Y1512" s="13"/>
      <c r="Z1512" s="13"/>
      <c r="AA1512" s="13"/>
      <c r="AB1512" s="13"/>
      <c r="AC1512" s="13"/>
      <c r="AD1512" s="13"/>
      <c r="AE1512" s="13"/>
      <c r="AF1512" s="13"/>
      <c r="AG1512" s="13"/>
      <c r="AH1512" s="13"/>
      <c r="AI1512" s="13"/>
      <c r="AJ1512" s="13"/>
      <c r="AL1512" s="13"/>
      <c r="AN1512" s="13"/>
      <c r="AO1512" s="13"/>
      <c r="AP1512" s="13"/>
      <c r="AQ1512" s="13"/>
    </row>
    <row r="1513" spans="1:43" ht="12" customHeight="1" x14ac:dyDescent="0.25">
      <c r="A1513" s="48">
        <v>2165</v>
      </c>
      <c r="B1513" s="48" t="s">
        <v>9913</v>
      </c>
      <c r="C1513" s="48" t="s">
        <v>9914</v>
      </c>
      <c r="D1513" s="48" t="s">
        <v>1642</v>
      </c>
      <c r="E1513" s="62">
        <v>40.584000000000003</v>
      </c>
      <c r="F1513" s="62">
        <v>24.6571</v>
      </c>
      <c r="G1513" s="63">
        <v>-550</v>
      </c>
      <c r="H1513" s="63"/>
      <c r="N1513" s="38"/>
      <c r="R1513" s="39"/>
      <c r="S1513" s="39"/>
      <c r="T1513" s="13"/>
      <c r="U1513" s="13"/>
      <c r="V1513" s="13"/>
      <c r="Y1513" s="13"/>
      <c r="Z1513" s="13"/>
      <c r="AA1513" s="13"/>
      <c r="AB1513" s="13"/>
      <c r="AC1513" s="13"/>
      <c r="AD1513" s="13"/>
      <c r="AE1513" s="13"/>
      <c r="AF1513" s="13"/>
      <c r="AG1513" s="13"/>
      <c r="AH1513" s="13"/>
      <c r="AI1513" s="13"/>
      <c r="AJ1513" s="13"/>
      <c r="AL1513" s="13"/>
      <c r="AN1513" s="13"/>
      <c r="AO1513" s="13"/>
      <c r="AP1513" s="13"/>
      <c r="AQ1513" s="13"/>
    </row>
    <row r="1514" spans="1:43" ht="12" customHeight="1" x14ac:dyDescent="0.25">
      <c r="A1514" s="48">
        <v>2167</v>
      </c>
      <c r="B1514" s="48" t="s">
        <v>9915</v>
      </c>
      <c r="C1514" s="48" t="s">
        <v>9916</v>
      </c>
      <c r="D1514" s="48" t="s">
        <v>1642</v>
      </c>
      <c r="E1514" s="62">
        <v>40.642299999999999</v>
      </c>
      <c r="F1514" s="62">
        <v>24.592199999999998</v>
      </c>
      <c r="G1514" s="63">
        <v>-550</v>
      </c>
      <c r="H1514" s="63"/>
      <c r="S1514" s="39"/>
      <c r="T1514" s="13"/>
      <c r="U1514" s="13"/>
      <c r="V1514" s="13"/>
      <c r="Y1514" s="13"/>
      <c r="Z1514" s="13"/>
      <c r="AA1514" s="13"/>
      <c r="AB1514" s="13"/>
      <c r="AC1514" s="13"/>
      <c r="AD1514" s="13"/>
      <c r="AE1514" s="13"/>
      <c r="AF1514" s="13"/>
      <c r="AG1514" s="13"/>
      <c r="AH1514" s="13"/>
      <c r="AI1514" s="13"/>
      <c r="AJ1514" s="13"/>
      <c r="AL1514" s="13"/>
      <c r="AN1514" s="13"/>
      <c r="AO1514" s="13"/>
      <c r="AP1514" s="13"/>
      <c r="AQ1514" s="13"/>
    </row>
    <row r="1515" spans="1:43" ht="12" customHeight="1" x14ac:dyDescent="0.25">
      <c r="A1515" s="48">
        <v>2168</v>
      </c>
      <c r="B1515" s="48" t="s">
        <v>9917</v>
      </c>
      <c r="C1515" s="48" t="s">
        <v>9918</v>
      </c>
      <c r="D1515" s="48" t="s">
        <v>1642</v>
      </c>
      <c r="E1515" s="62">
        <v>40.6372</v>
      </c>
      <c r="F1515" s="62">
        <v>24.522400000000001</v>
      </c>
      <c r="G1515" s="63">
        <v>-550</v>
      </c>
      <c r="H1515" s="63"/>
      <c r="S1515" s="39"/>
      <c r="T1515" s="13"/>
      <c r="U1515" s="13"/>
      <c r="V1515" s="13"/>
      <c r="Y1515" s="13"/>
      <c r="Z1515" s="13"/>
      <c r="AA1515" s="13"/>
      <c r="AB1515" s="13"/>
      <c r="AC1515" s="13"/>
      <c r="AD1515" s="13"/>
      <c r="AE1515" s="13"/>
      <c r="AF1515" s="13"/>
      <c r="AG1515" s="13"/>
      <c r="AH1515" s="13"/>
      <c r="AI1515" s="13"/>
      <c r="AJ1515" s="13"/>
      <c r="AL1515" s="13"/>
      <c r="AN1515" s="13"/>
      <c r="AO1515" s="13"/>
      <c r="AP1515" s="13"/>
      <c r="AQ1515" s="13"/>
    </row>
    <row r="1516" spans="1:43" ht="12" customHeight="1" x14ac:dyDescent="0.25">
      <c r="A1516" s="48">
        <v>2182.1</v>
      </c>
      <c r="C1516" s="48" t="s">
        <v>9919</v>
      </c>
      <c r="D1516" s="48" t="s">
        <v>1642</v>
      </c>
      <c r="E1516" s="62">
        <v>39.83</v>
      </c>
      <c r="F1516" s="62">
        <v>25.3459</v>
      </c>
      <c r="G1516" s="63">
        <v>-550</v>
      </c>
      <c r="H1516" s="63"/>
      <c r="S1516" s="39"/>
      <c r="T1516" s="13"/>
      <c r="U1516" s="13"/>
      <c r="V1516" s="13"/>
      <c r="Y1516" s="13"/>
      <c r="Z1516" s="13"/>
      <c r="AA1516" s="13"/>
      <c r="AB1516" s="13"/>
      <c r="AC1516" s="13"/>
      <c r="AD1516" s="13"/>
      <c r="AE1516" s="13"/>
      <c r="AF1516" s="13"/>
      <c r="AG1516" s="13"/>
      <c r="AH1516" s="13"/>
      <c r="AI1516" s="13"/>
      <c r="AJ1516" s="13"/>
      <c r="AL1516" s="13"/>
      <c r="AN1516" s="13"/>
      <c r="AO1516" s="13"/>
      <c r="AP1516" s="13"/>
      <c r="AQ1516" s="13"/>
    </row>
    <row r="1517" spans="1:43" ht="12" customHeight="1" x14ac:dyDescent="0.25">
      <c r="A1517" s="48">
        <v>2190</v>
      </c>
      <c r="C1517" s="48" t="s">
        <v>9920</v>
      </c>
      <c r="D1517" s="48" t="s">
        <v>1642</v>
      </c>
      <c r="E1517" s="62">
        <v>39.049199999999999</v>
      </c>
      <c r="F1517" s="62">
        <v>26.528700000000001</v>
      </c>
      <c r="G1517" s="63">
        <v>-550</v>
      </c>
      <c r="H1517" s="63"/>
      <c r="R1517" s="39"/>
      <c r="S1517" s="39"/>
      <c r="T1517" s="13"/>
      <c r="U1517" s="13"/>
      <c r="V1517" s="13"/>
      <c r="Y1517" s="13"/>
      <c r="Z1517" s="13"/>
      <c r="AA1517" s="13"/>
      <c r="AB1517" s="13"/>
      <c r="AC1517" s="13"/>
      <c r="AD1517" s="13"/>
      <c r="AE1517" s="13"/>
      <c r="AF1517" s="13"/>
      <c r="AG1517" s="13"/>
      <c r="AH1517" s="13"/>
      <c r="AI1517" s="13"/>
      <c r="AJ1517" s="13"/>
      <c r="AL1517" s="13"/>
      <c r="AN1517" s="13"/>
      <c r="AO1517" s="13"/>
      <c r="AP1517" s="13"/>
      <c r="AQ1517" s="13"/>
    </row>
    <row r="1518" spans="1:43" ht="12" customHeight="1" x14ac:dyDescent="0.25">
      <c r="A1518" s="48">
        <v>2194</v>
      </c>
      <c r="B1518" s="48" t="s">
        <v>9921</v>
      </c>
      <c r="C1518" s="48" t="s">
        <v>9922</v>
      </c>
      <c r="D1518" s="48" t="s">
        <v>1642</v>
      </c>
      <c r="E1518" s="62">
        <v>39.045000000000002</v>
      </c>
      <c r="F1518" s="62">
        <v>26.5</v>
      </c>
      <c r="G1518" s="63">
        <v>-550</v>
      </c>
      <c r="H1518" s="63"/>
      <c r="I1518" s="13" t="s">
        <v>54</v>
      </c>
      <c r="S1518" s="39"/>
      <c r="T1518" s="13"/>
      <c r="U1518" s="13"/>
      <c r="V1518" s="13"/>
      <c r="Y1518" s="13"/>
      <c r="Z1518" s="13"/>
      <c r="AA1518" s="13"/>
      <c r="AB1518" s="13"/>
      <c r="AC1518" s="13"/>
      <c r="AD1518" s="13"/>
      <c r="AE1518" s="13"/>
      <c r="AF1518" s="13"/>
      <c r="AG1518" s="13"/>
      <c r="AH1518" s="13"/>
      <c r="AI1518" s="13"/>
      <c r="AJ1518" s="13"/>
      <c r="AL1518" s="13"/>
      <c r="AN1518" s="13"/>
      <c r="AO1518" s="13"/>
      <c r="AP1518" s="13"/>
      <c r="AQ1518" s="13"/>
    </row>
    <row r="1519" spans="1:43" ht="12" customHeight="1" x14ac:dyDescent="0.25">
      <c r="A1519" s="48">
        <v>2195</v>
      </c>
      <c r="B1519" s="48" t="s">
        <v>9923</v>
      </c>
      <c r="C1519" s="48" t="s">
        <v>9924</v>
      </c>
      <c r="D1519" s="48" t="s">
        <v>1642</v>
      </c>
      <c r="E1519" s="62">
        <v>38.981200000000001</v>
      </c>
      <c r="F1519" s="62">
        <v>26.5151</v>
      </c>
      <c r="G1519" s="63">
        <v>-550</v>
      </c>
      <c r="H1519" s="63"/>
      <c r="R1519" s="39"/>
      <c r="S1519" s="39"/>
      <c r="T1519" s="13"/>
      <c r="U1519" s="13"/>
      <c r="V1519" s="13"/>
      <c r="Y1519" s="13"/>
      <c r="Z1519" s="13"/>
      <c r="AA1519" s="13"/>
      <c r="AB1519" s="13"/>
      <c r="AC1519" s="13"/>
      <c r="AD1519" s="13"/>
      <c r="AE1519" s="13"/>
      <c r="AF1519" s="13"/>
      <c r="AG1519" s="13"/>
      <c r="AH1519" s="13"/>
      <c r="AI1519" s="13"/>
      <c r="AJ1519" s="13"/>
      <c r="AL1519" s="13"/>
      <c r="AN1519" s="13"/>
      <c r="AO1519" s="13"/>
      <c r="AP1519" s="13"/>
      <c r="AQ1519" s="13"/>
    </row>
    <row r="1520" spans="1:43" ht="12" customHeight="1" x14ac:dyDescent="0.25">
      <c r="A1520" s="48">
        <v>2196</v>
      </c>
      <c r="B1520" s="48" t="s">
        <v>9925</v>
      </c>
      <c r="C1520" s="48" t="s">
        <v>9926</v>
      </c>
      <c r="D1520" s="48" t="s">
        <v>1642</v>
      </c>
      <c r="E1520" s="62">
        <v>38.977200000000003</v>
      </c>
      <c r="F1520" s="62">
        <v>26.493600000000001</v>
      </c>
      <c r="G1520" s="63">
        <v>-550</v>
      </c>
      <c r="H1520" s="63"/>
      <c r="R1520" s="39"/>
      <c r="S1520" s="39"/>
      <c r="T1520" s="13"/>
      <c r="U1520" s="13"/>
      <c r="V1520" s="13"/>
      <c r="Y1520" s="13"/>
      <c r="Z1520" s="13"/>
      <c r="AA1520" s="13"/>
      <c r="AB1520" s="13"/>
      <c r="AC1520" s="13"/>
      <c r="AD1520" s="13"/>
      <c r="AE1520" s="13"/>
      <c r="AF1520" s="13"/>
      <c r="AG1520" s="13"/>
      <c r="AH1520" s="13"/>
      <c r="AI1520" s="13"/>
      <c r="AJ1520" s="13"/>
      <c r="AL1520" s="13"/>
      <c r="AN1520" s="13"/>
      <c r="AO1520" s="13"/>
      <c r="AP1520" s="13"/>
      <c r="AQ1520" s="13"/>
    </row>
    <row r="1521" spans="1:43" ht="12" customHeight="1" x14ac:dyDescent="0.25">
      <c r="A1521" s="48">
        <v>2198</v>
      </c>
      <c r="B1521" s="48" t="s">
        <v>9927</v>
      </c>
      <c r="C1521" s="48" t="s">
        <v>9928</v>
      </c>
      <c r="D1521" s="48" t="s">
        <v>1642</v>
      </c>
      <c r="E1521" s="62">
        <v>39.076000000000001</v>
      </c>
      <c r="F1521" s="62">
        <v>26.0776</v>
      </c>
      <c r="G1521" s="63">
        <v>-550</v>
      </c>
      <c r="H1521" s="63"/>
      <c r="N1521" s="38"/>
      <c r="S1521" s="39"/>
      <c r="T1521" s="13"/>
      <c r="U1521" s="13"/>
      <c r="V1521" s="13"/>
      <c r="Y1521" s="13"/>
      <c r="Z1521" s="13"/>
      <c r="AA1521" s="13"/>
      <c r="AB1521" s="13"/>
      <c r="AC1521" s="13"/>
      <c r="AD1521" s="13"/>
      <c r="AE1521" s="13"/>
      <c r="AF1521" s="13"/>
      <c r="AG1521" s="13"/>
      <c r="AH1521" s="13"/>
      <c r="AI1521" s="13"/>
      <c r="AJ1521" s="13"/>
      <c r="AL1521" s="13"/>
      <c r="AN1521" s="13"/>
      <c r="AO1521" s="13"/>
      <c r="AP1521" s="13"/>
      <c r="AQ1521" s="13"/>
    </row>
    <row r="1522" spans="1:43" ht="12" customHeight="1" x14ac:dyDescent="0.25">
      <c r="A1522" s="48">
        <v>2201</v>
      </c>
      <c r="C1522" s="48" t="s">
        <v>9929</v>
      </c>
      <c r="D1522" s="48" t="s">
        <v>1642</v>
      </c>
      <c r="E1522" s="62">
        <v>39.173699999999997</v>
      </c>
      <c r="F1522" s="62">
        <v>26.295999999999999</v>
      </c>
      <c r="G1522" s="63">
        <v>-550</v>
      </c>
      <c r="H1522" s="63"/>
      <c r="N1522" s="38"/>
      <c r="S1522" s="39"/>
      <c r="T1522" s="13"/>
      <c r="U1522" s="13"/>
      <c r="V1522" s="13"/>
      <c r="Y1522" s="13"/>
      <c r="Z1522" s="13"/>
      <c r="AA1522" s="13"/>
      <c r="AB1522" s="13"/>
      <c r="AC1522" s="13"/>
      <c r="AD1522" s="13"/>
      <c r="AE1522" s="13"/>
      <c r="AF1522" s="13"/>
      <c r="AG1522" s="13"/>
      <c r="AH1522" s="13"/>
      <c r="AI1522" s="13"/>
      <c r="AJ1522" s="13"/>
      <c r="AL1522" s="13"/>
      <c r="AN1522" s="13"/>
      <c r="AO1522" s="13"/>
      <c r="AP1522" s="13"/>
      <c r="AQ1522" s="13"/>
    </row>
    <row r="1523" spans="1:43" ht="12" customHeight="1" x14ac:dyDescent="0.25">
      <c r="A1523" s="48">
        <v>2204</v>
      </c>
      <c r="C1523" s="48" t="s">
        <v>9930</v>
      </c>
      <c r="D1523" s="48" t="s">
        <v>1642</v>
      </c>
      <c r="E1523" s="62">
        <v>39.22428</v>
      </c>
      <c r="F1523" s="62">
        <v>26.196660000000001</v>
      </c>
      <c r="G1523" s="63">
        <v>-550</v>
      </c>
      <c r="H1523" s="63"/>
      <c r="R1523" s="39"/>
      <c r="S1523" s="39"/>
      <c r="T1523" s="13"/>
      <c r="U1523" s="13"/>
      <c r="V1523" s="13"/>
      <c r="Y1523" s="13"/>
      <c r="Z1523" s="13"/>
      <c r="AA1523" s="13"/>
      <c r="AB1523" s="13"/>
      <c r="AC1523" s="13"/>
      <c r="AD1523" s="13"/>
      <c r="AE1523" s="13"/>
      <c r="AF1523" s="13"/>
      <c r="AG1523" s="13"/>
      <c r="AH1523" s="13"/>
      <c r="AI1523" s="13"/>
      <c r="AJ1523" s="13"/>
      <c r="AL1523" s="13"/>
      <c r="AN1523" s="13"/>
      <c r="AO1523" s="13"/>
      <c r="AP1523" s="13"/>
      <c r="AQ1523" s="13"/>
    </row>
    <row r="1524" spans="1:43" ht="12" customHeight="1" x14ac:dyDescent="0.25">
      <c r="A1524" s="48">
        <v>2215</v>
      </c>
      <c r="C1524" s="48" t="s">
        <v>9931</v>
      </c>
      <c r="D1524" s="48" t="s">
        <v>1642</v>
      </c>
      <c r="E1524" s="62">
        <v>39.292541</v>
      </c>
      <c r="F1524" s="62">
        <v>26.046415</v>
      </c>
      <c r="G1524" s="63">
        <v>-550</v>
      </c>
      <c r="H1524" s="63"/>
      <c r="R1524" s="39"/>
      <c r="S1524" s="39"/>
      <c r="T1524" s="13"/>
      <c r="U1524" s="13"/>
      <c r="V1524" s="13"/>
      <c r="Y1524" s="13"/>
      <c r="Z1524" s="13"/>
      <c r="AA1524" s="13"/>
      <c r="AB1524" s="13"/>
      <c r="AC1524" s="13"/>
      <c r="AD1524" s="13"/>
      <c r="AE1524" s="13"/>
      <c r="AF1524" s="13"/>
      <c r="AG1524" s="13"/>
      <c r="AH1524" s="13"/>
      <c r="AI1524" s="13"/>
      <c r="AJ1524" s="13"/>
      <c r="AL1524" s="13"/>
      <c r="AN1524" s="13"/>
      <c r="AO1524" s="13"/>
      <c r="AP1524" s="13"/>
      <c r="AQ1524" s="13"/>
    </row>
    <row r="1525" spans="1:43" ht="12" customHeight="1" x14ac:dyDescent="0.25">
      <c r="A1525" s="48">
        <v>2219</v>
      </c>
      <c r="C1525" s="48" t="s">
        <v>9932</v>
      </c>
      <c r="D1525" s="48" t="s">
        <v>1642</v>
      </c>
      <c r="E1525" s="62">
        <v>39.341000000000001</v>
      </c>
      <c r="F1525" s="62">
        <v>26.1798</v>
      </c>
      <c r="G1525" s="63">
        <v>-550</v>
      </c>
      <c r="H1525" s="63"/>
      <c r="S1525" s="39"/>
      <c r="T1525" s="13"/>
      <c r="U1525" s="13"/>
      <c r="V1525" s="13"/>
      <c r="Y1525" s="13"/>
      <c r="Z1525" s="13"/>
      <c r="AA1525" s="13"/>
      <c r="AB1525" s="13"/>
      <c r="AC1525" s="13"/>
      <c r="AD1525" s="13"/>
      <c r="AE1525" s="13"/>
      <c r="AF1525" s="13"/>
      <c r="AG1525" s="13"/>
      <c r="AH1525" s="13"/>
      <c r="AI1525" s="13"/>
      <c r="AJ1525" s="13"/>
      <c r="AL1525" s="13"/>
      <c r="AN1525" s="13"/>
      <c r="AO1525" s="13"/>
      <c r="AP1525" s="13"/>
      <c r="AQ1525" s="13"/>
    </row>
    <row r="1526" spans="1:43" ht="12" customHeight="1" x14ac:dyDescent="0.25">
      <c r="A1526" s="48">
        <v>2225</v>
      </c>
      <c r="B1526" s="48" t="s">
        <v>9933</v>
      </c>
      <c r="C1526" s="48" t="s">
        <v>9934</v>
      </c>
      <c r="D1526" s="48" t="s">
        <v>1642</v>
      </c>
      <c r="E1526" s="62">
        <v>39.135899999999999</v>
      </c>
      <c r="F1526" s="62">
        <v>26.530999999999999</v>
      </c>
      <c r="G1526" s="63">
        <v>-550</v>
      </c>
      <c r="H1526" s="63"/>
      <c r="R1526" s="39"/>
      <c r="S1526" s="39"/>
      <c r="T1526" s="13"/>
      <c r="U1526" s="13"/>
      <c r="V1526" s="13"/>
      <c r="Y1526" s="13"/>
      <c r="Z1526" s="13"/>
      <c r="AA1526" s="13"/>
      <c r="AB1526" s="13"/>
      <c r="AC1526" s="13"/>
      <c r="AD1526" s="13"/>
      <c r="AE1526" s="13"/>
      <c r="AF1526" s="13"/>
      <c r="AG1526" s="13"/>
      <c r="AH1526" s="13"/>
      <c r="AI1526" s="13"/>
      <c r="AJ1526" s="13"/>
      <c r="AL1526" s="13"/>
      <c r="AN1526" s="13"/>
      <c r="AO1526" s="13"/>
      <c r="AP1526" s="13"/>
      <c r="AQ1526" s="13"/>
    </row>
    <row r="1527" spans="1:43" ht="12" customHeight="1" x14ac:dyDescent="0.25">
      <c r="A1527" s="48">
        <v>2232</v>
      </c>
      <c r="C1527" s="48" t="s">
        <v>9935</v>
      </c>
      <c r="D1527" s="48" t="s">
        <v>1642</v>
      </c>
      <c r="E1527" s="62">
        <v>39.194600000000001</v>
      </c>
      <c r="F1527" s="62">
        <v>23.456399999999999</v>
      </c>
      <c r="G1527" s="63">
        <v>-550</v>
      </c>
      <c r="H1527" s="63"/>
      <c r="N1527" s="38"/>
      <c r="S1527" s="39"/>
      <c r="T1527" s="13"/>
      <c r="U1527" s="13"/>
      <c r="V1527" s="13"/>
      <c r="Y1527" s="13"/>
      <c r="Z1527" s="13"/>
      <c r="AA1527" s="13"/>
      <c r="AB1527" s="13"/>
      <c r="AC1527" s="13"/>
      <c r="AD1527" s="13"/>
      <c r="AE1527" s="13"/>
      <c r="AF1527" s="13"/>
      <c r="AG1527" s="13"/>
      <c r="AH1527" s="13"/>
      <c r="AI1527" s="13"/>
      <c r="AJ1527" s="13"/>
      <c r="AL1527" s="13"/>
      <c r="AN1527" s="13"/>
      <c r="AO1527" s="13"/>
      <c r="AP1527" s="13"/>
      <c r="AQ1527" s="13"/>
    </row>
    <row r="1528" spans="1:43" ht="12" customHeight="1" x14ac:dyDescent="0.25">
      <c r="A1528" s="48">
        <v>2237</v>
      </c>
      <c r="C1528" s="48" t="s">
        <v>9936</v>
      </c>
      <c r="D1528" s="48" t="s">
        <v>1642</v>
      </c>
      <c r="E1528" s="62">
        <v>39.198700000000002</v>
      </c>
      <c r="F1528" s="62">
        <v>23.6159</v>
      </c>
      <c r="G1528" s="63">
        <v>-550</v>
      </c>
      <c r="H1528" s="63"/>
      <c r="N1528" s="38"/>
      <c r="Q1528" s="38"/>
      <c r="R1528" s="39"/>
      <c r="S1528" s="39"/>
      <c r="T1528" s="13"/>
      <c r="U1528" s="13"/>
      <c r="V1528" s="13"/>
      <c r="Y1528" s="13"/>
      <c r="Z1528" s="13"/>
      <c r="AA1528" s="13"/>
      <c r="AB1528" s="13"/>
      <c r="AC1528" s="13"/>
      <c r="AD1528" s="13"/>
      <c r="AE1528" s="13"/>
      <c r="AF1528" s="13"/>
      <c r="AG1528" s="13"/>
      <c r="AH1528" s="13"/>
      <c r="AI1528" s="13"/>
      <c r="AJ1528" s="13"/>
      <c r="AL1528" s="13"/>
      <c r="AN1528" s="13"/>
      <c r="AO1528" s="13"/>
      <c r="AP1528" s="13"/>
      <c r="AQ1528" s="13"/>
    </row>
    <row r="1529" spans="1:43" ht="12" customHeight="1" x14ac:dyDescent="0.25">
      <c r="A1529" s="48">
        <v>2238.1</v>
      </c>
      <c r="B1529" s="48" t="s">
        <v>1670</v>
      </c>
      <c r="C1529" s="48" t="s">
        <v>9937</v>
      </c>
      <c r="D1529" s="48" t="s">
        <v>1642</v>
      </c>
      <c r="E1529" s="62">
        <v>39.1633</v>
      </c>
      <c r="F1529" s="62">
        <v>23.906600000000001</v>
      </c>
      <c r="G1529" s="63">
        <v>-550</v>
      </c>
      <c r="H1529" s="63"/>
      <c r="N1529" s="38"/>
      <c r="S1529" s="39"/>
      <c r="T1529" s="13"/>
      <c r="U1529" s="13"/>
      <c r="V1529" s="13"/>
      <c r="Y1529" s="13"/>
      <c r="Z1529" s="13"/>
      <c r="AA1529" s="13"/>
      <c r="AB1529" s="13"/>
      <c r="AC1529" s="13"/>
      <c r="AD1529" s="13"/>
      <c r="AE1529" s="13"/>
      <c r="AF1529" s="13"/>
      <c r="AG1529" s="13"/>
      <c r="AH1529" s="13"/>
      <c r="AI1529" s="13"/>
      <c r="AJ1529" s="13"/>
      <c r="AL1529" s="13"/>
      <c r="AN1529" s="13"/>
      <c r="AO1529" s="13"/>
      <c r="AP1529" s="13"/>
      <c r="AQ1529" s="13"/>
    </row>
    <row r="1530" spans="1:43" ht="12" customHeight="1" x14ac:dyDescent="0.25">
      <c r="A1530" s="48">
        <v>2247</v>
      </c>
      <c r="B1530" s="48" t="s">
        <v>9938</v>
      </c>
      <c r="C1530" s="48" t="s">
        <v>9939</v>
      </c>
      <c r="D1530" s="48" t="s">
        <v>1642</v>
      </c>
      <c r="E1530" s="62">
        <v>38.854199999999999</v>
      </c>
      <c r="F1530" s="62">
        <v>24.509399999999999</v>
      </c>
      <c r="G1530" s="63">
        <v>-550</v>
      </c>
      <c r="H1530" s="63"/>
      <c r="N1530" s="38"/>
      <c r="Q1530" s="38"/>
      <c r="R1530" s="39"/>
      <c r="S1530" s="39"/>
      <c r="T1530" s="13"/>
      <c r="U1530" s="13"/>
      <c r="V1530" s="13"/>
      <c r="Y1530" s="13"/>
      <c r="Z1530" s="13"/>
      <c r="AA1530" s="13"/>
      <c r="AB1530" s="13"/>
      <c r="AC1530" s="13"/>
      <c r="AD1530" s="13"/>
      <c r="AE1530" s="13"/>
      <c r="AF1530" s="13"/>
      <c r="AG1530" s="13"/>
      <c r="AH1530" s="13"/>
      <c r="AI1530" s="13"/>
      <c r="AJ1530" s="13"/>
      <c r="AL1530" s="13"/>
      <c r="AN1530" s="13"/>
      <c r="AO1530" s="13"/>
      <c r="AP1530" s="13"/>
      <c r="AQ1530" s="13"/>
    </row>
    <row r="1531" spans="1:43" ht="12" customHeight="1" x14ac:dyDescent="0.25">
      <c r="A1531" s="48">
        <v>2258</v>
      </c>
      <c r="B1531" s="48" t="s">
        <v>1693</v>
      </c>
      <c r="C1531" s="48" t="s">
        <v>9940</v>
      </c>
      <c r="D1531" s="48" t="s">
        <v>1642</v>
      </c>
      <c r="E1531" s="62">
        <v>38.389400000000002</v>
      </c>
      <c r="F1531" s="62">
        <v>25.99</v>
      </c>
      <c r="G1531" s="63">
        <v>-550</v>
      </c>
      <c r="H1531" s="63"/>
      <c r="R1531" s="39"/>
      <c r="S1531" s="39"/>
      <c r="T1531" s="13"/>
      <c r="U1531" s="13"/>
      <c r="V1531" s="13"/>
      <c r="Y1531" s="13"/>
      <c r="Z1531" s="13"/>
      <c r="AA1531" s="13"/>
      <c r="AB1531" s="13"/>
      <c r="AC1531" s="13"/>
      <c r="AD1531" s="13"/>
      <c r="AE1531" s="13"/>
      <c r="AF1531" s="13"/>
      <c r="AG1531" s="13"/>
      <c r="AH1531" s="13"/>
      <c r="AI1531" s="13"/>
      <c r="AJ1531" s="13"/>
      <c r="AL1531" s="13"/>
      <c r="AN1531" s="13"/>
      <c r="AO1531" s="13"/>
      <c r="AP1531" s="13"/>
      <c r="AQ1531" s="13"/>
    </row>
    <row r="1532" spans="1:43" ht="12" customHeight="1" x14ac:dyDescent="0.25">
      <c r="A1532" s="48">
        <v>2259</v>
      </c>
      <c r="C1532" s="48" t="s">
        <v>9941</v>
      </c>
      <c r="D1532" s="48" t="s">
        <v>1642</v>
      </c>
      <c r="E1532" s="62">
        <v>38.426299999999998</v>
      </c>
      <c r="F1532" s="62">
        <v>25.9589</v>
      </c>
      <c r="G1532" s="63">
        <v>-550</v>
      </c>
      <c r="H1532" s="63"/>
      <c r="Q1532" s="38"/>
      <c r="R1532" s="39"/>
      <c r="S1532" s="39"/>
      <c r="T1532" s="13"/>
      <c r="U1532" s="13"/>
      <c r="V1532" s="13"/>
      <c r="Y1532" s="13"/>
      <c r="Z1532" s="13"/>
      <c r="AA1532" s="13"/>
      <c r="AB1532" s="13"/>
      <c r="AC1532" s="13"/>
      <c r="AD1532" s="13"/>
      <c r="AE1532" s="13"/>
      <c r="AF1532" s="13"/>
      <c r="AG1532" s="13"/>
      <c r="AH1532" s="13"/>
      <c r="AI1532" s="13"/>
      <c r="AJ1532" s="13"/>
      <c r="AL1532" s="13"/>
      <c r="AN1532" s="13"/>
      <c r="AO1532" s="13"/>
      <c r="AP1532" s="13"/>
      <c r="AQ1532" s="13"/>
    </row>
    <row r="1533" spans="1:43" ht="12" customHeight="1" x14ac:dyDescent="0.25">
      <c r="A1533" s="48">
        <v>2260</v>
      </c>
      <c r="B1533" s="48" t="s">
        <v>9942</v>
      </c>
      <c r="C1533" s="48" t="s">
        <v>9943</v>
      </c>
      <c r="D1533" s="48" t="s">
        <v>1642</v>
      </c>
      <c r="E1533" s="62">
        <v>38.469000000000001</v>
      </c>
      <c r="F1533" s="62">
        <v>25.9206</v>
      </c>
      <c r="G1533" s="63">
        <v>-550</v>
      </c>
      <c r="H1533" s="63"/>
      <c r="N1533" s="38"/>
      <c r="O1533" s="38"/>
      <c r="R1533" s="39"/>
      <c r="S1533" s="39"/>
      <c r="T1533" s="13"/>
      <c r="U1533" s="13"/>
      <c r="V1533" s="13"/>
      <c r="Y1533" s="13"/>
      <c r="Z1533" s="13"/>
      <c r="AA1533" s="13"/>
      <c r="AB1533" s="13"/>
      <c r="AC1533" s="13"/>
      <c r="AD1533" s="13"/>
      <c r="AE1533" s="13"/>
      <c r="AF1533" s="13"/>
      <c r="AG1533" s="13"/>
      <c r="AH1533" s="13"/>
      <c r="AI1533" s="13"/>
      <c r="AJ1533" s="13"/>
      <c r="AL1533" s="13"/>
      <c r="AN1533" s="13"/>
      <c r="AO1533" s="13"/>
      <c r="AP1533" s="13"/>
      <c r="AQ1533" s="13"/>
    </row>
    <row r="1534" spans="1:43" ht="12" customHeight="1" x14ac:dyDescent="0.25">
      <c r="A1534" s="48">
        <v>2261</v>
      </c>
      <c r="B1534" s="48" t="s">
        <v>9944</v>
      </c>
      <c r="C1534" s="48" t="s">
        <v>9945</v>
      </c>
      <c r="D1534" s="48" t="s">
        <v>1642</v>
      </c>
      <c r="E1534" s="62">
        <v>38.574100000000001</v>
      </c>
      <c r="F1534" s="62">
        <v>26.038499999999999</v>
      </c>
      <c r="G1534" s="63">
        <v>-550</v>
      </c>
      <c r="H1534" s="63"/>
      <c r="N1534" s="38"/>
      <c r="R1534" s="39"/>
      <c r="S1534" s="39"/>
      <c r="T1534" s="13"/>
      <c r="U1534" s="13"/>
      <c r="V1534" s="13"/>
      <c r="Y1534" s="13"/>
      <c r="Z1534" s="13"/>
      <c r="AA1534" s="13"/>
      <c r="AB1534" s="13"/>
      <c r="AC1534" s="13"/>
      <c r="AD1534" s="13"/>
      <c r="AE1534" s="13"/>
      <c r="AF1534" s="13"/>
      <c r="AG1534" s="13"/>
      <c r="AH1534" s="13"/>
      <c r="AI1534" s="13"/>
      <c r="AJ1534" s="13"/>
      <c r="AL1534" s="13"/>
      <c r="AN1534" s="13"/>
      <c r="AO1534" s="13"/>
      <c r="AP1534" s="13"/>
      <c r="AQ1534" s="13"/>
    </row>
    <row r="1535" spans="1:43" ht="12" customHeight="1" x14ac:dyDescent="0.25">
      <c r="A1535" s="48">
        <v>2264</v>
      </c>
      <c r="B1535" s="48" t="s">
        <v>9946</v>
      </c>
      <c r="C1535" s="48" t="s">
        <v>9947</v>
      </c>
      <c r="D1535" s="48" t="s">
        <v>1642</v>
      </c>
      <c r="E1535" s="62">
        <v>38.488500000000002</v>
      </c>
      <c r="F1535" s="62">
        <v>26.132000000000001</v>
      </c>
      <c r="G1535" s="63">
        <v>-550</v>
      </c>
      <c r="H1535" s="63"/>
      <c r="N1535" s="38"/>
      <c r="R1535" s="39"/>
      <c r="S1535" s="39"/>
      <c r="T1535" s="13"/>
      <c r="U1535" s="13"/>
      <c r="V1535" s="13"/>
      <c r="Y1535" s="13"/>
      <c r="Z1535" s="13"/>
      <c r="AA1535" s="13"/>
      <c r="AB1535" s="13"/>
      <c r="AC1535" s="13"/>
      <c r="AD1535" s="13"/>
      <c r="AE1535" s="13"/>
      <c r="AF1535" s="13"/>
      <c r="AG1535" s="13"/>
      <c r="AH1535" s="13"/>
      <c r="AI1535" s="13"/>
      <c r="AJ1535" s="13"/>
      <c r="AL1535" s="13"/>
      <c r="AN1535" s="13"/>
      <c r="AO1535" s="13"/>
      <c r="AP1535" s="13"/>
      <c r="AQ1535" s="13"/>
    </row>
    <row r="1536" spans="1:43" ht="12" customHeight="1" x14ac:dyDescent="0.25">
      <c r="A1536" s="48">
        <v>2265</v>
      </c>
      <c r="B1536" s="48" t="s">
        <v>9948</v>
      </c>
      <c r="C1536" s="48" t="s">
        <v>9949</v>
      </c>
      <c r="D1536" s="48" t="s">
        <v>1642</v>
      </c>
      <c r="E1536" s="62">
        <v>38.450899999999997</v>
      </c>
      <c r="F1536" s="62">
        <v>26.139299999999999</v>
      </c>
      <c r="G1536" s="63">
        <v>-550</v>
      </c>
      <c r="H1536" s="63"/>
      <c r="N1536" s="38"/>
      <c r="R1536" s="39"/>
      <c r="S1536" s="39"/>
      <c r="T1536" s="13"/>
      <c r="U1536" s="13"/>
      <c r="V1536" s="13"/>
      <c r="Y1536" s="13"/>
      <c r="Z1536" s="13"/>
      <c r="AA1536" s="13"/>
      <c r="AB1536" s="13"/>
      <c r="AC1536" s="13"/>
      <c r="AD1536" s="13"/>
      <c r="AE1536" s="13"/>
      <c r="AF1536" s="13"/>
      <c r="AG1536" s="13"/>
      <c r="AH1536" s="13"/>
      <c r="AI1536" s="13"/>
      <c r="AJ1536" s="13"/>
      <c r="AL1536" s="13"/>
      <c r="AN1536" s="13"/>
      <c r="AO1536" s="13"/>
      <c r="AP1536" s="13"/>
      <c r="AQ1536" s="13"/>
    </row>
    <row r="1537" spans="1:43" ht="12" customHeight="1" x14ac:dyDescent="0.25">
      <c r="A1537" s="48">
        <v>2274</v>
      </c>
      <c r="B1537" s="48" t="s">
        <v>9950</v>
      </c>
      <c r="C1537" s="48" t="s">
        <v>9951</v>
      </c>
      <c r="D1537" s="48" t="s">
        <v>1642</v>
      </c>
      <c r="E1537" s="62">
        <v>37.795000000000002</v>
      </c>
      <c r="F1537" s="62">
        <v>26.703600000000002</v>
      </c>
      <c r="G1537" s="63">
        <v>-550</v>
      </c>
      <c r="H1537" s="63"/>
      <c r="N1537" s="38"/>
      <c r="Q1537" s="38"/>
      <c r="R1537" s="39"/>
      <c r="S1537" s="39"/>
      <c r="T1537" s="13"/>
      <c r="U1537" s="13"/>
      <c r="V1537" s="13"/>
      <c r="Y1537" s="13"/>
      <c r="Z1537" s="13"/>
      <c r="AA1537" s="13"/>
      <c r="AB1537" s="13"/>
      <c r="AC1537" s="13"/>
      <c r="AD1537" s="13"/>
      <c r="AE1537" s="13"/>
      <c r="AF1537" s="13"/>
      <c r="AG1537" s="13"/>
      <c r="AH1537" s="13"/>
      <c r="AI1537" s="13"/>
      <c r="AJ1537" s="13"/>
      <c r="AL1537" s="13"/>
      <c r="AN1537" s="13"/>
      <c r="AO1537" s="13"/>
      <c r="AP1537" s="13"/>
      <c r="AQ1537" s="13"/>
    </row>
    <row r="1538" spans="1:43" ht="12" customHeight="1" x14ac:dyDescent="0.25">
      <c r="A1538" s="48">
        <v>2277</v>
      </c>
      <c r="B1538" s="48" t="s">
        <v>9952</v>
      </c>
      <c r="C1538" s="48" t="s">
        <v>9953</v>
      </c>
      <c r="D1538" s="48" t="s">
        <v>1642</v>
      </c>
      <c r="E1538" s="62">
        <v>37.712200000000003</v>
      </c>
      <c r="F1538" s="62">
        <v>27.050799999999999</v>
      </c>
      <c r="G1538" s="63">
        <v>-550</v>
      </c>
      <c r="H1538" s="63"/>
      <c r="R1538" s="39"/>
      <c r="S1538" s="39"/>
      <c r="T1538" s="13"/>
      <c r="U1538" s="13"/>
      <c r="V1538" s="13"/>
      <c r="Y1538" s="13"/>
      <c r="Z1538" s="13"/>
      <c r="AA1538" s="13"/>
      <c r="AB1538" s="13"/>
      <c r="AC1538" s="13"/>
      <c r="AD1538" s="13"/>
      <c r="AE1538" s="13"/>
      <c r="AF1538" s="13"/>
      <c r="AG1538" s="13"/>
      <c r="AH1538" s="13"/>
      <c r="AI1538" s="13"/>
      <c r="AJ1538" s="13"/>
      <c r="AL1538" s="13"/>
      <c r="AN1538" s="13"/>
      <c r="AO1538" s="13"/>
      <c r="AP1538" s="13"/>
      <c r="AQ1538" s="13"/>
    </row>
    <row r="1539" spans="1:43" ht="12" customHeight="1" x14ac:dyDescent="0.25">
      <c r="A1539" s="48">
        <v>2278</v>
      </c>
      <c r="B1539" s="48" t="s">
        <v>9954</v>
      </c>
      <c r="C1539" s="48" t="s">
        <v>1705</v>
      </c>
      <c r="D1539" s="48" t="s">
        <v>1642</v>
      </c>
      <c r="E1539" s="62">
        <v>37.578899999999997</v>
      </c>
      <c r="F1539" s="62">
        <v>26.483899999999998</v>
      </c>
      <c r="G1539" s="63">
        <v>-550</v>
      </c>
      <c r="H1539" s="63"/>
      <c r="R1539" s="39"/>
      <c r="S1539" s="39"/>
      <c r="T1539" s="13"/>
      <c r="U1539" s="13"/>
      <c r="V1539" s="13"/>
      <c r="Y1539" s="13"/>
      <c r="Z1539" s="13"/>
      <c r="AA1539" s="13"/>
      <c r="AB1539" s="13"/>
      <c r="AC1539" s="13"/>
      <c r="AD1539" s="13"/>
      <c r="AE1539" s="13"/>
      <c r="AF1539" s="13"/>
      <c r="AG1539" s="13"/>
      <c r="AH1539" s="13"/>
      <c r="AI1539" s="13"/>
      <c r="AJ1539" s="13"/>
      <c r="AL1539" s="13"/>
      <c r="AN1539" s="13"/>
      <c r="AO1539" s="13"/>
      <c r="AP1539" s="13"/>
      <c r="AQ1539" s="13"/>
    </row>
    <row r="1540" spans="1:43" ht="12" customHeight="1" x14ac:dyDescent="0.25">
      <c r="A1540" s="48">
        <v>2281</v>
      </c>
      <c r="B1540" s="48" t="s">
        <v>9955</v>
      </c>
      <c r="C1540" s="48" t="s">
        <v>9956</v>
      </c>
      <c r="D1540" s="48" t="s">
        <v>1642</v>
      </c>
      <c r="E1540" s="62">
        <v>37.625999999999998</v>
      </c>
      <c r="F1540" s="62">
        <v>26.158999999999999</v>
      </c>
      <c r="G1540" s="63">
        <v>-550</v>
      </c>
      <c r="H1540" s="63"/>
      <c r="Q1540" s="38"/>
      <c r="R1540" s="39"/>
      <c r="S1540" s="39"/>
      <c r="T1540" s="13"/>
      <c r="U1540" s="13"/>
      <c r="V1540" s="13"/>
      <c r="Y1540" s="13"/>
      <c r="Z1540" s="13"/>
      <c r="AA1540" s="13"/>
      <c r="AB1540" s="13"/>
      <c r="AC1540" s="13"/>
      <c r="AD1540" s="13"/>
      <c r="AE1540" s="13"/>
      <c r="AF1540" s="13"/>
      <c r="AG1540" s="13"/>
      <c r="AH1540" s="13"/>
      <c r="AI1540" s="13"/>
      <c r="AJ1540" s="13"/>
      <c r="AL1540" s="13"/>
      <c r="AN1540" s="13"/>
      <c r="AO1540" s="13"/>
      <c r="AP1540" s="13"/>
      <c r="AQ1540" s="13"/>
    </row>
    <row r="1541" spans="1:43" ht="12" customHeight="1" x14ac:dyDescent="0.25">
      <c r="A1541" s="48">
        <v>2283</v>
      </c>
      <c r="B1541" s="48" t="s">
        <v>9957</v>
      </c>
      <c r="C1541" s="48" t="s">
        <v>1712</v>
      </c>
      <c r="D1541" s="48" t="s">
        <v>1642</v>
      </c>
      <c r="E1541" s="62">
        <v>37.6873</v>
      </c>
      <c r="F1541" s="62">
        <v>26.361799999999999</v>
      </c>
      <c r="G1541" s="63">
        <v>-550</v>
      </c>
      <c r="H1541" s="63"/>
      <c r="R1541" s="39"/>
      <c r="S1541" s="39"/>
      <c r="T1541" s="13"/>
      <c r="U1541" s="13"/>
      <c r="V1541" s="13"/>
      <c r="Y1541" s="13"/>
      <c r="Z1541" s="13"/>
      <c r="AA1541" s="13"/>
      <c r="AB1541" s="13"/>
      <c r="AC1541" s="13"/>
      <c r="AD1541" s="13"/>
      <c r="AE1541" s="13"/>
      <c r="AF1541" s="13"/>
      <c r="AG1541" s="13"/>
      <c r="AH1541" s="13"/>
      <c r="AI1541" s="13"/>
      <c r="AJ1541" s="13"/>
      <c r="AL1541" s="13"/>
      <c r="AN1541" s="13"/>
      <c r="AO1541" s="13"/>
      <c r="AP1541" s="13"/>
      <c r="AQ1541" s="13"/>
    </row>
    <row r="1542" spans="1:43" ht="12" customHeight="1" x14ac:dyDescent="0.25">
      <c r="A1542" s="48">
        <v>2283.1</v>
      </c>
      <c r="B1542" s="48" t="s">
        <v>9958</v>
      </c>
      <c r="C1542" s="48" t="s">
        <v>9959</v>
      </c>
      <c r="D1542" s="48" t="s">
        <v>1642</v>
      </c>
      <c r="E1542" s="62">
        <v>37.638800000000003</v>
      </c>
      <c r="F1542" s="62">
        <v>26.308399999999999</v>
      </c>
      <c r="G1542" s="63">
        <v>-550</v>
      </c>
      <c r="H1542" s="63"/>
      <c r="N1542" s="38"/>
      <c r="O1542" s="38"/>
      <c r="Q1542" s="38"/>
      <c r="R1542" s="39"/>
      <c r="S1542" s="39"/>
      <c r="T1542" s="13"/>
      <c r="U1542" s="13"/>
      <c r="V1542" s="13"/>
      <c r="Y1542" s="13"/>
      <c r="Z1542" s="13"/>
      <c r="AA1542" s="13"/>
      <c r="AB1542" s="13"/>
      <c r="AC1542" s="13"/>
      <c r="AD1542" s="13"/>
      <c r="AE1542" s="13"/>
      <c r="AF1542" s="13"/>
      <c r="AG1542" s="13"/>
      <c r="AH1542" s="13"/>
      <c r="AI1542" s="13"/>
      <c r="AJ1542" s="13"/>
      <c r="AL1542" s="13"/>
      <c r="AN1542" s="13"/>
      <c r="AO1542" s="13"/>
      <c r="AP1542" s="13"/>
      <c r="AQ1542" s="13"/>
    </row>
    <row r="1543" spans="1:43" ht="12" customHeight="1" x14ac:dyDescent="0.25">
      <c r="A1543" s="48">
        <v>2287</v>
      </c>
      <c r="B1543" s="48" t="s">
        <v>9960</v>
      </c>
      <c r="C1543" s="48" t="s">
        <v>9961</v>
      </c>
      <c r="D1543" s="48" t="s">
        <v>1642</v>
      </c>
      <c r="E1543" s="62">
        <v>37.380246</v>
      </c>
      <c r="F1543" s="62">
        <v>26.73603</v>
      </c>
      <c r="G1543" s="63">
        <v>-550</v>
      </c>
      <c r="H1543" s="63"/>
      <c r="N1543" s="38"/>
      <c r="R1543" s="39"/>
      <c r="S1543" s="39"/>
      <c r="T1543" s="13"/>
      <c r="U1543" s="13"/>
      <c r="V1543" s="13"/>
      <c r="Y1543" s="13"/>
      <c r="Z1543" s="13"/>
      <c r="AA1543" s="13"/>
      <c r="AB1543" s="13"/>
      <c r="AC1543" s="13"/>
      <c r="AD1543" s="13"/>
      <c r="AE1543" s="13"/>
      <c r="AF1543" s="13"/>
      <c r="AG1543" s="13"/>
      <c r="AH1543" s="13"/>
      <c r="AI1543" s="13"/>
      <c r="AJ1543" s="13"/>
      <c r="AL1543" s="13"/>
      <c r="AN1543" s="13"/>
      <c r="AO1543" s="13"/>
      <c r="AP1543" s="13"/>
      <c r="AQ1543" s="13"/>
    </row>
    <row r="1544" spans="1:43" ht="12" customHeight="1" x14ac:dyDescent="0.25">
      <c r="A1544" s="48">
        <v>2293</v>
      </c>
      <c r="B1544" s="48" t="s">
        <v>9962</v>
      </c>
      <c r="C1544" s="48" t="s">
        <v>9963</v>
      </c>
      <c r="D1544" s="48" t="s">
        <v>1642</v>
      </c>
      <c r="E1544" s="62">
        <v>37.113700000000001</v>
      </c>
      <c r="F1544" s="62">
        <v>26.866299999999999</v>
      </c>
      <c r="G1544" s="63">
        <v>-550</v>
      </c>
      <c r="H1544" s="63"/>
      <c r="N1544" s="38"/>
      <c r="R1544" s="39"/>
      <c r="S1544" s="39"/>
      <c r="T1544" s="13"/>
      <c r="U1544" s="13"/>
      <c r="V1544" s="13"/>
      <c r="Y1544" s="13"/>
      <c r="Z1544" s="13"/>
      <c r="AA1544" s="13"/>
      <c r="AB1544" s="13"/>
      <c r="AC1544" s="13"/>
      <c r="AD1544" s="13"/>
      <c r="AE1544" s="13"/>
      <c r="AF1544" s="13"/>
      <c r="AG1544" s="13"/>
      <c r="AH1544" s="13"/>
      <c r="AI1544" s="13"/>
      <c r="AJ1544" s="13"/>
      <c r="AL1544" s="13"/>
      <c r="AN1544" s="13"/>
      <c r="AO1544" s="13"/>
      <c r="AP1544" s="13"/>
      <c r="AQ1544" s="13"/>
    </row>
    <row r="1545" spans="1:43" ht="12" customHeight="1" x14ac:dyDescent="0.25">
      <c r="A1545" s="48">
        <v>2298</v>
      </c>
      <c r="B1545" s="48" t="s">
        <v>9964</v>
      </c>
      <c r="C1545" s="48" t="s">
        <v>9965</v>
      </c>
      <c r="D1545" s="48" t="s">
        <v>1642</v>
      </c>
      <c r="E1545" s="62">
        <v>37.037500000000001</v>
      </c>
      <c r="F1545" s="62">
        <v>26.953099999999999</v>
      </c>
      <c r="G1545" s="63">
        <v>-550</v>
      </c>
      <c r="H1545" s="63"/>
      <c r="N1545" s="38"/>
      <c r="R1545" s="39"/>
      <c r="S1545" s="39"/>
      <c r="T1545" s="13"/>
      <c r="U1545" s="13"/>
      <c r="V1545" s="13"/>
      <c r="Y1545" s="13"/>
      <c r="Z1545" s="13"/>
      <c r="AA1545" s="13"/>
      <c r="AB1545" s="13"/>
      <c r="AC1545" s="13"/>
      <c r="AD1545" s="13"/>
      <c r="AE1545" s="13"/>
      <c r="AF1545" s="13"/>
      <c r="AG1545" s="13"/>
      <c r="AH1545" s="13"/>
      <c r="AI1545" s="13"/>
      <c r="AJ1545" s="13"/>
      <c r="AL1545" s="13"/>
      <c r="AN1545" s="13"/>
      <c r="AO1545" s="13"/>
      <c r="AP1545" s="13"/>
      <c r="AQ1545" s="13"/>
    </row>
    <row r="1546" spans="1:43" ht="12" customHeight="1" x14ac:dyDescent="0.25">
      <c r="A1546" s="48">
        <v>2310</v>
      </c>
      <c r="B1546" s="48" t="s">
        <v>1739</v>
      </c>
      <c r="C1546" s="48" t="s">
        <v>9966</v>
      </c>
      <c r="D1546" s="48" t="s">
        <v>1642</v>
      </c>
      <c r="E1546" s="62">
        <v>36.455500000000001</v>
      </c>
      <c r="F1546" s="62">
        <v>27.347000000000001</v>
      </c>
      <c r="G1546" s="63">
        <v>-550</v>
      </c>
      <c r="H1546" s="63"/>
      <c r="N1546" s="38"/>
      <c r="R1546" s="39"/>
      <c r="S1546" s="39"/>
      <c r="T1546" s="13"/>
      <c r="U1546" s="13"/>
      <c r="V1546" s="13"/>
      <c r="Y1546" s="13"/>
      <c r="Z1546" s="13"/>
      <c r="AA1546" s="13"/>
      <c r="AB1546" s="13"/>
      <c r="AC1546" s="13"/>
      <c r="AD1546" s="13"/>
      <c r="AE1546" s="13"/>
      <c r="AF1546" s="13"/>
      <c r="AG1546" s="13"/>
      <c r="AH1546" s="13"/>
      <c r="AI1546" s="13"/>
      <c r="AJ1546" s="13"/>
      <c r="AL1546" s="13"/>
      <c r="AN1546" s="13"/>
      <c r="AO1546" s="13"/>
      <c r="AP1546" s="13"/>
      <c r="AQ1546" s="13"/>
    </row>
    <row r="1547" spans="1:43" ht="12" customHeight="1" x14ac:dyDescent="0.25">
      <c r="A1547" s="48">
        <v>2311</v>
      </c>
      <c r="B1547" s="48" t="s">
        <v>9967</v>
      </c>
      <c r="C1547" s="48" t="s">
        <v>9968</v>
      </c>
      <c r="D1547" s="48" t="s">
        <v>1642</v>
      </c>
      <c r="E1547" s="62">
        <v>36.411000000000001</v>
      </c>
      <c r="F1547" s="62">
        <v>27.384</v>
      </c>
      <c r="G1547" s="63">
        <v>-550</v>
      </c>
      <c r="H1547" s="63"/>
      <c r="Q1547" s="39"/>
      <c r="R1547" s="39"/>
      <c r="S1547" s="39"/>
      <c r="T1547" s="13"/>
      <c r="U1547" s="13"/>
      <c r="V1547" s="13"/>
      <c r="Y1547" s="13"/>
      <c r="Z1547" s="13"/>
      <c r="AA1547" s="13"/>
      <c r="AB1547" s="13"/>
      <c r="AC1547" s="13"/>
      <c r="AD1547" s="13"/>
      <c r="AE1547" s="13"/>
      <c r="AF1547" s="13"/>
      <c r="AG1547" s="13"/>
      <c r="AH1547" s="13"/>
      <c r="AI1547" s="13"/>
      <c r="AJ1547" s="13"/>
      <c r="AL1547" s="13"/>
      <c r="AN1547" s="13"/>
      <c r="AO1547" s="13"/>
      <c r="AP1547" s="13"/>
      <c r="AQ1547" s="13"/>
    </row>
    <row r="1548" spans="1:43" ht="12" customHeight="1" x14ac:dyDescent="0.25">
      <c r="A1548" s="48">
        <v>2314</v>
      </c>
      <c r="B1548" s="48" t="s">
        <v>9969</v>
      </c>
      <c r="C1548" s="48" t="s">
        <v>1744</v>
      </c>
      <c r="D1548" s="48" t="s">
        <v>1642</v>
      </c>
      <c r="E1548" s="62">
        <v>36.221400000000003</v>
      </c>
      <c r="F1548" s="62">
        <v>27.614999999999998</v>
      </c>
      <c r="G1548" s="63">
        <v>-550</v>
      </c>
      <c r="H1548" s="63"/>
      <c r="N1548" s="38"/>
      <c r="R1548" s="39"/>
      <c r="S1548" s="39"/>
      <c r="T1548" s="13"/>
      <c r="U1548" s="13"/>
      <c r="V1548" s="13"/>
      <c r="Y1548" s="13"/>
      <c r="Z1548" s="13"/>
      <c r="AA1548" s="13"/>
      <c r="AB1548" s="13"/>
      <c r="AC1548" s="13"/>
      <c r="AD1548" s="13"/>
      <c r="AE1548" s="13"/>
      <c r="AF1548" s="13"/>
      <c r="AG1548" s="13"/>
      <c r="AH1548" s="13"/>
      <c r="AI1548" s="13"/>
      <c r="AJ1548" s="13"/>
      <c r="AL1548" s="13"/>
      <c r="AN1548" s="13"/>
      <c r="AO1548" s="13"/>
      <c r="AP1548" s="13"/>
      <c r="AQ1548" s="13"/>
    </row>
    <row r="1549" spans="1:43" ht="12" customHeight="1" x14ac:dyDescent="0.25">
      <c r="A1549" s="48">
        <v>2320</v>
      </c>
      <c r="B1549" s="48" t="s">
        <v>9970</v>
      </c>
      <c r="C1549" s="48" t="s">
        <v>9971</v>
      </c>
      <c r="D1549" s="48" t="s">
        <v>1642</v>
      </c>
      <c r="E1549" s="62">
        <v>36.442100000000003</v>
      </c>
      <c r="F1549" s="62">
        <v>28.2349</v>
      </c>
      <c r="G1549" s="63">
        <v>-550</v>
      </c>
      <c r="H1549" s="63"/>
      <c r="R1549" s="39"/>
      <c r="S1549" s="39"/>
      <c r="T1549" s="13"/>
      <c r="U1549" s="13"/>
      <c r="V1549" s="13"/>
      <c r="Y1549" s="13"/>
      <c r="Z1549" s="13"/>
      <c r="AA1549" s="13"/>
      <c r="AB1549" s="13"/>
      <c r="AC1549" s="13"/>
      <c r="AD1549" s="13"/>
      <c r="AE1549" s="13"/>
      <c r="AF1549" s="13"/>
      <c r="AG1549" s="13"/>
      <c r="AH1549" s="13"/>
      <c r="AI1549" s="13"/>
      <c r="AJ1549" s="13"/>
      <c r="AL1549" s="13"/>
      <c r="AN1549" s="13"/>
      <c r="AO1549" s="13"/>
      <c r="AP1549" s="13"/>
      <c r="AQ1549" s="13"/>
    </row>
    <row r="1550" spans="1:43" ht="12" customHeight="1" x14ac:dyDescent="0.25">
      <c r="A1550" s="48">
        <v>2321</v>
      </c>
      <c r="B1550" s="48" t="s">
        <v>9972</v>
      </c>
      <c r="C1550" s="48" t="s">
        <v>9973</v>
      </c>
      <c r="D1550" s="48" t="s">
        <v>1642</v>
      </c>
      <c r="E1550" s="62">
        <v>36.4285</v>
      </c>
      <c r="F1550" s="62">
        <v>28.235900000000001</v>
      </c>
      <c r="G1550" s="63">
        <v>-550</v>
      </c>
      <c r="H1550" s="63"/>
      <c r="N1550" s="38"/>
      <c r="R1550" s="39"/>
      <c r="S1550" s="39"/>
      <c r="T1550" s="13"/>
      <c r="U1550" s="13"/>
      <c r="V1550" s="13"/>
      <c r="Y1550" s="13"/>
      <c r="Z1550" s="13"/>
      <c r="AA1550" s="13"/>
      <c r="AB1550" s="13"/>
      <c r="AC1550" s="13"/>
      <c r="AD1550" s="13"/>
      <c r="AE1550" s="13"/>
      <c r="AF1550" s="13"/>
      <c r="AG1550" s="13"/>
      <c r="AH1550" s="13"/>
      <c r="AI1550" s="13"/>
      <c r="AJ1550" s="13"/>
      <c r="AL1550" s="13"/>
      <c r="AN1550" s="13"/>
      <c r="AO1550" s="13"/>
      <c r="AP1550" s="13"/>
      <c r="AQ1550" s="13"/>
    </row>
    <row r="1551" spans="1:43" ht="12" customHeight="1" x14ac:dyDescent="0.25">
      <c r="A1551" s="48">
        <v>2358</v>
      </c>
      <c r="B1551" s="48" t="s">
        <v>9974</v>
      </c>
      <c r="C1551" s="48" t="s">
        <v>9975</v>
      </c>
      <c r="D1551" s="48" t="s">
        <v>1297</v>
      </c>
      <c r="E1551" s="62">
        <v>40.76</v>
      </c>
      <c r="F1551" s="62">
        <v>26.17</v>
      </c>
      <c r="G1551" s="63">
        <v>-550</v>
      </c>
      <c r="H1551" s="63"/>
      <c r="R1551" s="39"/>
      <c r="S1551" s="39"/>
      <c r="T1551" s="13"/>
      <c r="U1551" s="13"/>
      <c r="V1551" s="13"/>
      <c r="Y1551" s="13"/>
      <c r="Z1551" s="13"/>
      <c r="AA1551" s="13"/>
      <c r="AB1551" s="13"/>
      <c r="AC1551" s="13"/>
      <c r="AD1551" s="13"/>
      <c r="AE1551" s="13"/>
      <c r="AF1551" s="13"/>
      <c r="AG1551" s="13"/>
      <c r="AH1551" s="13"/>
      <c r="AI1551" s="13"/>
      <c r="AJ1551" s="13"/>
      <c r="AL1551" s="13"/>
      <c r="AN1551" s="13"/>
      <c r="AO1551" s="13"/>
      <c r="AP1551" s="13"/>
      <c r="AQ1551" s="13"/>
    </row>
    <row r="1552" spans="1:43" ht="12" customHeight="1" x14ac:dyDescent="0.25">
      <c r="A1552" s="48">
        <v>2359</v>
      </c>
      <c r="B1552" s="48" t="s">
        <v>9976</v>
      </c>
      <c r="C1552" s="48" t="s">
        <v>9977</v>
      </c>
      <c r="D1552" s="48" t="s">
        <v>1297</v>
      </c>
      <c r="E1552" s="62">
        <v>40.720165000000001</v>
      </c>
      <c r="F1552" s="62">
        <v>26.088425000000001</v>
      </c>
      <c r="G1552" s="63">
        <v>-550</v>
      </c>
      <c r="H1552" s="63"/>
      <c r="N1552" s="38"/>
      <c r="S1552" s="39"/>
      <c r="T1552" s="13"/>
      <c r="U1552" s="13"/>
      <c r="V1552" s="13"/>
      <c r="Y1552" s="13"/>
      <c r="Z1552" s="13"/>
      <c r="AA1552" s="13"/>
      <c r="AB1552" s="13"/>
      <c r="AC1552" s="13"/>
      <c r="AD1552" s="13"/>
      <c r="AE1552" s="13"/>
      <c r="AF1552" s="13"/>
      <c r="AG1552" s="13"/>
      <c r="AH1552" s="13"/>
      <c r="AI1552" s="13"/>
      <c r="AJ1552" s="13"/>
      <c r="AL1552" s="13"/>
      <c r="AN1552" s="13"/>
      <c r="AO1552" s="13"/>
      <c r="AP1552" s="13"/>
      <c r="AQ1552" s="13"/>
    </row>
    <row r="1553" spans="1:43" ht="12" customHeight="1" x14ac:dyDescent="0.25">
      <c r="A1553" s="48">
        <v>2359.1</v>
      </c>
      <c r="B1553" s="48" t="s">
        <v>9978</v>
      </c>
      <c r="C1553" s="48" t="s">
        <v>9979</v>
      </c>
      <c r="D1553" s="48" t="s">
        <v>1297</v>
      </c>
      <c r="E1553" s="62">
        <v>40.728169999999999</v>
      </c>
      <c r="F1553" s="62">
        <v>26.094332999999999</v>
      </c>
      <c r="G1553" s="63">
        <v>-550</v>
      </c>
      <c r="H1553" s="63"/>
      <c r="R1553" s="39"/>
      <c r="S1553" s="39"/>
      <c r="T1553" s="13"/>
      <c r="U1553" s="13"/>
      <c r="V1553" s="13"/>
      <c r="Y1553" s="13"/>
      <c r="Z1553" s="13"/>
      <c r="AA1553" s="13"/>
      <c r="AB1553" s="13"/>
      <c r="AC1553" s="13"/>
      <c r="AD1553" s="13"/>
      <c r="AE1553" s="13"/>
      <c r="AF1553" s="13"/>
      <c r="AG1553" s="13"/>
      <c r="AH1553" s="13"/>
      <c r="AI1553" s="13"/>
      <c r="AJ1553" s="13"/>
      <c r="AL1553" s="13"/>
      <c r="AN1553" s="13"/>
      <c r="AO1553" s="13"/>
      <c r="AP1553" s="13"/>
      <c r="AQ1553" s="13"/>
    </row>
    <row r="1554" spans="1:43" ht="12" customHeight="1" x14ac:dyDescent="0.25">
      <c r="A1554" s="48">
        <v>2359.1999999999998</v>
      </c>
      <c r="B1554" s="48" t="s">
        <v>9978</v>
      </c>
      <c r="C1554" s="48" t="s">
        <v>9980</v>
      </c>
      <c r="D1554" s="48" t="s">
        <v>1297</v>
      </c>
      <c r="E1554" s="62">
        <v>40.723525000000002</v>
      </c>
      <c r="F1554" s="62">
        <v>26.07826</v>
      </c>
      <c r="G1554" s="63">
        <v>-550</v>
      </c>
      <c r="H1554" s="63"/>
      <c r="R1554" s="39"/>
      <c r="S1554" s="39"/>
      <c r="T1554" s="13"/>
      <c r="U1554" s="13"/>
      <c r="V1554" s="13"/>
      <c r="Y1554" s="13"/>
      <c r="Z1554" s="13"/>
      <c r="AA1554" s="13"/>
      <c r="AB1554" s="13"/>
      <c r="AC1554" s="13"/>
      <c r="AD1554" s="13"/>
      <c r="AE1554" s="13"/>
      <c r="AF1554" s="13"/>
      <c r="AG1554" s="13"/>
      <c r="AH1554" s="13"/>
      <c r="AI1554" s="13"/>
      <c r="AJ1554" s="13"/>
      <c r="AL1554" s="13"/>
      <c r="AN1554" s="13"/>
      <c r="AO1554" s="13"/>
      <c r="AP1554" s="13"/>
      <c r="AQ1554" s="13"/>
    </row>
    <row r="1555" spans="1:43" ht="12" customHeight="1" x14ac:dyDescent="0.25">
      <c r="A1555" s="48">
        <v>2362</v>
      </c>
      <c r="B1555" s="48" t="s">
        <v>9981</v>
      </c>
      <c r="C1555" s="48" t="s">
        <v>9982</v>
      </c>
      <c r="D1555" s="48" t="s">
        <v>1297</v>
      </c>
      <c r="E1555" s="62">
        <v>40.625100000000003</v>
      </c>
      <c r="F1555" s="62">
        <v>26.841100000000001</v>
      </c>
      <c r="G1555" s="63">
        <v>-550</v>
      </c>
      <c r="H1555" s="63"/>
      <c r="R1555" s="39"/>
      <c r="S1555" s="39"/>
      <c r="T1555" s="13"/>
      <c r="U1555" s="13"/>
      <c r="V1555" s="13"/>
      <c r="Y1555" s="13"/>
      <c r="Z1555" s="13"/>
      <c r="AA1555" s="13"/>
      <c r="AB1555" s="13"/>
      <c r="AC1555" s="13"/>
      <c r="AD1555" s="13"/>
      <c r="AE1555" s="13"/>
      <c r="AF1555" s="13"/>
      <c r="AG1555" s="13"/>
      <c r="AH1555" s="13"/>
      <c r="AI1555" s="13"/>
      <c r="AJ1555" s="13"/>
      <c r="AL1555" s="13"/>
      <c r="AN1555" s="13"/>
      <c r="AO1555" s="13"/>
      <c r="AP1555" s="13"/>
      <c r="AQ1555" s="13"/>
    </row>
    <row r="1556" spans="1:43" ht="12" customHeight="1" x14ac:dyDescent="0.25">
      <c r="A1556" s="48">
        <v>2365</v>
      </c>
      <c r="B1556" s="48" t="s">
        <v>9983</v>
      </c>
      <c r="C1556" s="48" t="s">
        <v>9984</v>
      </c>
      <c r="D1556" s="48" t="s">
        <v>1297</v>
      </c>
      <c r="E1556" s="62">
        <v>40.508200000000002</v>
      </c>
      <c r="F1556" s="62">
        <v>26.696400000000001</v>
      </c>
      <c r="G1556" s="63">
        <v>-550</v>
      </c>
      <c r="H1556" s="63"/>
      <c r="R1556" s="39"/>
      <c r="S1556" s="39"/>
      <c r="T1556" s="13"/>
      <c r="U1556" s="13"/>
      <c r="V1556" s="13"/>
      <c r="Y1556" s="13"/>
      <c r="Z1556" s="13"/>
      <c r="AA1556" s="13"/>
      <c r="AB1556" s="13"/>
      <c r="AC1556" s="13"/>
      <c r="AD1556" s="13"/>
      <c r="AE1556" s="13"/>
      <c r="AF1556" s="13"/>
      <c r="AG1556" s="13"/>
      <c r="AH1556" s="13"/>
      <c r="AI1556" s="13"/>
      <c r="AJ1556" s="13"/>
      <c r="AL1556" s="13"/>
      <c r="AN1556" s="13"/>
      <c r="AO1556" s="13"/>
      <c r="AP1556" s="13"/>
      <c r="AQ1556" s="13"/>
    </row>
    <row r="1557" spans="1:43" ht="12" customHeight="1" x14ac:dyDescent="0.25">
      <c r="A1557" s="48">
        <v>2366</v>
      </c>
      <c r="B1557" s="48" t="s">
        <v>9985</v>
      </c>
      <c r="C1557" s="48" t="s">
        <v>9986</v>
      </c>
      <c r="D1557" s="48" t="s">
        <v>1297</v>
      </c>
      <c r="E1557" s="62">
        <v>40.5092</v>
      </c>
      <c r="F1557" s="62">
        <v>26.636399999999998</v>
      </c>
      <c r="G1557" s="63">
        <v>-550</v>
      </c>
      <c r="H1557" s="63"/>
      <c r="R1557" s="39"/>
      <c r="S1557" s="39"/>
      <c r="T1557" s="13"/>
      <c r="U1557" s="13"/>
      <c r="V1557" s="13"/>
      <c r="Y1557" s="13"/>
      <c r="Z1557" s="13"/>
      <c r="AA1557" s="13"/>
      <c r="AB1557" s="13"/>
      <c r="AC1557" s="13"/>
      <c r="AD1557" s="13"/>
      <c r="AE1557" s="13"/>
      <c r="AF1557" s="13"/>
      <c r="AG1557" s="13"/>
      <c r="AH1557" s="13"/>
      <c r="AI1557" s="13"/>
      <c r="AJ1557" s="13"/>
      <c r="AL1557" s="13"/>
      <c r="AN1557" s="13"/>
      <c r="AO1557" s="13"/>
      <c r="AP1557" s="13"/>
      <c r="AQ1557" s="13"/>
    </row>
    <row r="1558" spans="1:43" ht="12" customHeight="1" x14ac:dyDescent="0.25">
      <c r="A1558" s="48">
        <v>2367</v>
      </c>
      <c r="B1558" s="48" t="s">
        <v>9987</v>
      </c>
      <c r="C1558" s="48" t="s">
        <v>9988</v>
      </c>
      <c r="D1558" s="48" t="s">
        <v>1297</v>
      </c>
      <c r="E1558" s="62">
        <v>40.367735000000003</v>
      </c>
      <c r="F1558" s="62">
        <v>26.328234999999999</v>
      </c>
      <c r="G1558" s="63">
        <v>-550</v>
      </c>
      <c r="H1558" s="63"/>
      <c r="N1558" s="38"/>
      <c r="O1558" s="38"/>
      <c r="P1558" s="38"/>
      <c r="R1558" s="39"/>
      <c r="S1558" s="39"/>
      <c r="T1558" s="13"/>
      <c r="U1558" s="13"/>
      <c r="V1558" s="13"/>
      <c r="Y1558" s="13"/>
      <c r="Z1558" s="13"/>
      <c r="AA1558" s="13"/>
      <c r="AB1558" s="13"/>
      <c r="AC1558" s="13"/>
      <c r="AD1558" s="13"/>
      <c r="AE1558" s="13"/>
      <c r="AF1558" s="13"/>
      <c r="AG1558" s="13"/>
      <c r="AH1558" s="13"/>
      <c r="AI1558" s="13"/>
      <c r="AJ1558" s="13"/>
      <c r="AL1558" s="13"/>
      <c r="AN1558" s="13"/>
      <c r="AO1558" s="13"/>
      <c r="AP1558" s="13"/>
      <c r="AQ1558" s="13"/>
    </row>
    <row r="1559" spans="1:43" ht="12" customHeight="1" x14ac:dyDescent="0.25">
      <c r="A1559" s="48">
        <v>2371</v>
      </c>
      <c r="B1559" s="48" t="s">
        <v>9989</v>
      </c>
      <c r="C1559" s="48" t="s">
        <v>9990</v>
      </c>
      <c r="D1559" s="48" t="s">
        <v>1297</v>
      </c>
      <c r="E1559" s="62">
        <v>40.0959</v>
      </c>
      <c r="F1559" s="62">
        <v>25.757100000000001</v>
      </c>
      <c r="G1559" s="63">
        <v>-550</v>
      </c>
      <c r="H1559" s="63" t="s">
        <v>39</v>
      </c>
      <c r="I1559" s="13" t="s">
        <v>54</v>
      </c>
      <c r="R1559" s="39"/>
      <c r="S1559" s="39"/>
      <c r="T1559" s="13"/>
      <c r="U1559" s="13"/>
      <c r="V1559" s="13"/>
      <c r="Y1559" s="13"/>
      <c r="Z1559" s="13"/>
      <c r="AA1559" s="13"/>
      <c r="AB1559" s="13"/>
      <c r="AC1559" s="13"/>
      <c r="AD1559" s="13"/>
      <c r="AE1559" s="13"/>
      <c r="AF1559" s="13"/>
      <c r="AG1559" s="13"/>
      <c r="AH1559" s="13"/>
      <c r="AI1559" s="13"/>
      <c r="AJ1559" s="13"/>
      <c r="AL1559" s="13"/>
      <c r="AN1559" s="13"/>
      <c r="AO1559" s="13"/>
      <c r="AP1559" s="13"/>
      <c r="AQ1559" s="13"/>
    </row>
    <row r="1560" spans="1:43" ht="12" customHeight="1" x14ac:dyDescent="0.25">
      <c r="A1560" s="48">
        <v>2377</v>
      </c>
      <c r="B1560" s="48" t="s">
        <v>9991</v>
      </c>
      <c r="C1560" s="48" t="s">
        <v>9992</v>
      </c>
      <c r="D1560" s="48" t="s">
        <v>1297</v>
      </c>
      <c r="E1560" s="62">
        <v>40.332000000000001</v>
      </c>
      <c r="F1560" s="62">
        <v>26.6</v>
      </c>
      <c r="G1560" s="63">
        <v>-550</v>
      </c>
      <c r="H1560" s="63"/>
      <c r="O1560" s="38"/>
      <c r="Q1560" s="38"/>
      <c r="S1560" s="39"/>
      <c r="T1560" s="13"/>
      <c r="U1560" s="13"/>
      <c r="V1560" s="13"/>
      <c r="Y1560" s="13"/>
      <c r="Z1560" s="13"/>
      <c r="AA1560" s="13"/>
      <c r="AB1560" s="13"/>
      <c r="AC1560" s="13"/>
      <c r="AD1560" s="13"/>
      <c r="AE1560" s="13"/>
      <c r="AF1560" s="13"/>
      <c r="AG1560" s="13"/>
      <c r="AH1560" s="13"/>
      <c r="AI1560" s="13"/>
      <c r="AJ1560" s="13"/>
      <c r="AL1560" s="13"/>
      <c r="AN1560" s="13"/>
      <c r="AO1560" s="13"/>
      <c r="AP1560" s="13"/>
      <c r="AQ1560" s="13"/>
    </row>
    <row r="1561" spans="1:43" ht="12" customHeight="1" x14ac:dyDescent="0.25">
      <c r="A1561" s="48">
        <v>2380</v>
      </c>
      <c r="B1561" s="48" t="s">
        <v>9993</v>
      </c>
      <c r="C1561" s="48" t="s">
        <v>9994</v>
      </c>
      <c r="D1561" s="48" t="s">
        <v>1297</v>
      </c>
      <c r="E1561" s="62">
        <v>40.419400000000003</v>
      </c>
      <c r="F1561" s="62">
        <v>26.701799999999999</v>
      </c>
      <c r="G1561" s="63">
        <v>-550</v>
      </c>
      <c r="H1561" s="63"/>
      <c r="N1561" s="38"/>
      <c r="R1561" s="39"/>
      <c r="S1561" s="39"/>
      <c r="T1561" s="13"/>
      <c r="U1561" s="13"/>
      <c r="V1561" s="13"/>
      <c r="Y1561" s="13"/>
      <c r="Z1561" s="13"/>
      <c r="AA1561" s="13"/>
      <c r="AB1561" s="13"/>
      <c r="AC1561" s="13"/>
      <c r="AD1561" s="13"/>
      <c r="AE1561" s="13"/>
      <c r="AF1561" s="13"/>
      <c r="AG1561" s="13"/>
      <c r="AH1561" s="13"/>
      <c r="AI1561" s="13"/>
      <c r="AJ1561" s="13"/>
      <c r="AL1561" s="13"/>
      <c r="AN1561" s="13"/>
      <c r="AO1561" s="13"/>
      <c r="AP1561" s="13"/>
      <c r="AQ1561" s="13"/>
    </row>
    <row r="1562" spans="1:43" ht="12" customHeight="1" x14ac:dyDescent="0.25">
      <c r="A1562" s="48">
        <v>2381</v>
      </c>
      <c r="B1562" s="48" t="s">
        <v>9995</v>
      </c>
      <c r="C1562" s="48" t="s">
        <v>9996</v>
      </c>
      <c r="D1562" s="48" t="s">
        <v>1297</v>
      </c>
      <c r="E1562" s="62">
        <v>40.487000000000002</v>
      </c>
      <c r="F1562" s="62">
        <v>26.776</v>
      </c>
      <c r="G1562" s="63">
        <v>-550</v>
      </c>
      <c r="H1562" s="63"/>
      <c r="N1562" s="38"/>
      <c r="R1562" s="39"/>
      <c r="S1562" s="39"/>
      <c r="T1562" s="13"/>
      <c r="U1562" s="13"/>
      <c r="V1562" s="13"/>
      <c r="Y1562" s="13"/>
      <c r="Z1562" s="13"/>
      <c r="AA1562" s="13"/>
      <c r="AB1562" s="13"/>
      <c r="AC1562" s="13"/>
      <c r="AD1562" s="13"/>
      <c r="AE1562" s="13"/>
      <c r="AF1562" s="13"/>
      <c r="AG1562" s="13"/>
      <c r="AH1562" s="13"/>
      <c r="AI1562" s="13"/>
      <c r="AJ1562" s="13"/>
      <c r="AL1562" s="13"/>
      <c r="AN1562" s="13"/>
      <c r="AO1562" s="13"/>
      <c r="AP1562" s="13"/>
      <c r="AQ1562" s="13"/>
    </row>
    <row r="1563" spans="1:43" ht="12" customHeight="1" x14ac:dyDescent="0.25">
      <c r="A1563" s="48">
        <v>2383</v>
      </c>
      <c r="B1563" s="48" t="s">
        <v>9997</v>
      </c>
      <c r="C1563" s="48" t="s">
        <v>9998</v>
      </c>
      <c r="D1563" s="48" t="s">
        <v>1297</v>
      </c>
      <c r="E1563" s="62">
        <v>40.610900000000001</v>
      </c>
      <c r="F1563" s="62">
        <v>27.114899999999999</v>
      </c>
      <c r="G1563" s="63">
        <v>-550</v>
      </c>
      <c r="H1563" s="63"/>
      <c r="K1563" s="13" t="s">
        <v>39</v>
      </c>
      <c r="N1563" s="38"/>
      <c r="R1563" s="39"/>
      <c r="S1563" s="39"/>
      <c r="T1563" s="13"/>
      <c r="U1563" s="13"/>
      <c r="V1563" s="13"/>
      <c r="Y1563" s="13"/>
      <c r="Z1563" s="13"/>
      <c r="AA1563" s="13"/>
      <c r="AB1563" s="13"/>
      <c r="AC1563" s="13"/>
      <c r="AD1563" s="13"/>
      <c r="AE1563" s="13"/>
      <c r="AF1563" s="13"/>
      <c r="AG1563" s="13"/>
      <c r="AH1563" s="13"/>
      <c r="AI1563" s="13"/>
      <c r="AJ1563" s="13"/>
      <c r="AL1563" s="13"/>
      <c r="AN1563" s="13"/>
      <c r="AO1563" s="13"/>
      <c r="AP1563" s="13"/>
      <c r="AQ1563" s="13"/>
    </row>
    <row r="1564" spans="1:43" ht="12" customHeight="1" x14ac:dyDescent="0.25">
      <c r="A1564" s="48">
        <v>2384</v>
      </c>
      <c r="B1564" s="48" t="s">
        <v>4398</v>
      </c>
      <c r="C1564" s="48" t="s">
        <v>1318</v>
      </c>
      <c r="D1564" s="48" t="s">
        <v>1297</v>
      </c>
      <c r="E1564" s="62">
        <v>40.637</v>
      </c>
      <c r="F1564" s="62">
        <v>27.183</v>
      </c>
      <c r="G1564" s="63">
        <v>-550</v>
      </c>
      <c r="H1564" s="63"/>
      <c r="S1564" s="39"/>
      <c r="T1564" s="13"/>
      <c r="U1564" s="13"/>
      <c r="V1564" s="13"/>
      <c r="Y1564" s="13"/>
      <c r="Z1564" s="13"/>
      <c r="AA1564" s="13"/>
      <c r="AB1564" s="13"/>
      <c r="AC1564" s="13"/>
      <c r="AD1564" s="13"/>
      <c r="AE1564" s="13"/>
      <c r="AF1564" s="13"/>
      <c r="AG1564" s="13"/>
      <c r="AH1564" s="13"/>
      <c r="AI1564" s="13"/>
      <c r="AJ1564" s="13"/>
      <c r="AL1564" s="13"/>
      <c r="AN1564" s="13"/>
      <c r="AO1564" s="13"/>
      <c r="AP1564" s="13"/>
      <c r="AQ1564" s="13"/>
    </row>
    <row r="1565" spans="1:43" ht="12" customHeight="1" x14ac:dyDescent="0.25">
      <c r="A1565" s="48">
        <v>2386</v>
      </c>
      <c r="B1565" s="48" t="s">
        <v>9999</v>
      </c>
      <c r="C1565" s="48" t="s">
        <v>10000</v>
      </c>
      <c r="D1565" s="48" t="s">
        <v>1297</v>
      </c>
      <c r="E1565" s="62">
        <v>40.747</v>
      </c>
      <c r="F1565" s="62">
        <v>27.332999999999998</v>
      </c>
      <c r="G1565" s="63">
        <v>-550</v>
      </c>
      <c r="H1565" s="63"/>
      <c r="S1565" s="39"/>
      <c r="T1565" s="13"/>
      <c r="U1565" s="13"/>
      <c r="V1565" s="13"/>
      <c r="Y1565" s="13"/>
      <c r="Z1565" s="13"/>
      <c r="AA1565" s="13"/>
      <c r="AB1565" s="13"/>
      <c r="AC1565" s="13"/>
      <c r="AD1565" s="13"/>
      <c r="AE1565" s="13"/>
      <c r="AF1565" s="13"/>
      <c r="AG1565" s="13"/>
      <c r="AH1565" s="13"/>
      <c r="AI1565" s="13"/>
      <c r="AJ1565" s="13"/>
      <c r="AL1565" s="13"/>
      <c r="AN1565" s="13"/>
      <c r="AO1565" s="13"/>
      <c r="AP1565" s="13"/>
      <c r="AQ1565" s="13"/>
    </row>
    <row r="1566" spans="1:43" ht="12" customHeight="1" x14ac:dyDescent="0.25">
      <c r="A1566" s="48">
        <v>2387</v>
      </c>
      <c r="B1566" s="48" t="s">
        <v>10001</v>
      </c>
      <c r="C1566" s="48" t="s">
        <v>10002</v>
      </c>
      <c r="D1566" s="48" t="s">
        <v>1297</v>
      </c>
      <c r="E1566" s="62">
        <v>40.905000000000001</v>
      </c>
      <c r="F1566" s="62">
        <v>27.466999999999999</v>
      </c>
      <c r="G1566" s="63">
        <v>-550</v>
      </c>
      <c r="H1566" s="63"/>
      <c r="S1566" s="39"/>
      <c r="T1566" s="13"/>
      <c r="U1566" s="13"/>
      <c r="V1566" s="13"/>
      <c r="Y1566" s="13"/>
      <c r="Z1566" s="13"/>
      <c r="AA1566" s="13"/>
      <c r="AB1566" s="13"/>
      <c r="AC1566" s="13"/>
      <c r="AD1566" s="13"/>
      <c r="AE1566" s="13"/>
      <c r="AF1566" s="13"/>
      <c r="AG1566" s="13"/>
      <c r="AH1566" s="13"/>
      <c r="AI1566" s="13"/>
      <c r="AJ1566" s="13"/>
      <c r="AL1566" s="13"/>
      <c r="AN1566" s="13"/>
      <c r="AO1566" s="13"/>
      <c r="AP1566" s="13"/>
      <c r="AQ1566" s="13"/>
    </row>
    <row r="1567" spans="1:43" ht="12" customHeight="1" x14ac:dyDescent="0.25">
      <c r="A1567" s="48">
        <v>2388</v>
      </c>
      <c r="B1567" s="48" t="s">
        <v>10003</v>
      </c>
      <c r="C1567" s="48" t="s">
        <v>10004</v>
      </c>
      <c r="D1567" s="48" t="s">
        <v>1297</v>
      </c>
      <c r="E1567" s="62">
        <v>40.965000000000003</v>
      </c>
      <c r="F1567" s="62">
        <v>27.501000000000001</v>
      </c>
      <c r="G1567" s="63">
        <v>-550</v>
      </c>
      <c r="H1567" s="63"/>
      <c r="N1567" s="39"/>
      <c r="R1567" s="39"/>
      <c r="S1567" s="39"/>
      <c r="T1567" s="13"/>
      <c r="U1567" s="13"/>
      <c r="V1567" s="13"/>
      <c r="Y1567" s="13"/>
      <c r="Z1567" s="13"/>
      <c r="AA1567" s="13"/>
      <c r="AB1567" s="13"/>
      <c r="AC1567" s="13"/>
      <c r="AD1567" s="13"/>
      <c r="AE1567" s="13"/>
      <c r="AF1567" s="13"/>
      <c r="AG1567" s="13"/>
      <c r="AH1567" s="13"/>
      <c r="AI1567" s="13"/>
      <c r="AJ1567" s="13"/>
      <c r="AL1567" s="13"/>
      <c r="AN1567" s="13"/>
      <c r="AO1567" s="13"/>
      <c r="AP1567" s="13"/>
      <c r="AQ1567" s="13"/>
    </row>
    <row r="1568" spans="1:43" ht="12" customHeight="1" x14ac:dyDescent="0.25">
      <c r="A1568" s="48">
        <v>2391</v>
      </c>
      <c r="B1568" s="48" t="s">
        <v>10005</v>
      </c>
      <c r="C1568" s="48" t="s">
        <v>10006</v>
      </c>
      <c r="D1568" s="48" t="s">
        <v>1297</v>
      </c>
      <c r="E1568" s="62">
        <v>41.008386999999999</v>
      </c>
      <c r="F1568" s="62">
        <v>27.739356999999998</v>
      </c>
      <c r="G1568" s="63">
        <v>-550</v>
      </c>
      <c r="H1568" s="63"/>
      <c r="N1568" s="39"/>
      <c r="R1568" s="39"/>
      <c r="S1568" s="39"/>
      <c r="T1568" s="13"/>
      <c r="U1568" s="13"/>
      <c r="V1568" s="13"/>
      <c r="Y1568" s="13"/>
      <c r="Z1568" s="13"/>
      <c r="AA1568" s="13"/>
      <c r="AB1568" s="13"/>
      <c r="AC1568" s="13"/>
      <c r="AD1568" s="13"/>
      <c r="AE1568" s="13"/>
      <c r="AF1568" s="13"/>
      <c r="AG1568" s="13"/>
      <c r="AH1568" s="13"/>
      <c r="AI1568" s="13"/>
      <c r="AJ1568" s="13"/>
      <c r="AL1568" s="13"/>
      <c r="AN1568" s="13"/>
      <c r="AO1568" s="13"/>
      <c r="AP1568" s="13"/>
      <c r="AQ1568" s="13"/>
    </row>
    <row r="1569" spans="1:43" ht="12" customHeight="1" x14ac:dyDescent="0.25">
      <c r="A1569" s="48">
        <v>2392</v>
      </c>
      <c r="B1569" s="48" t="s">
        <v>10007</v>
      </c>
      <c r="C1569" s="48" t="s">
        <v>10008</v>
      </c>
      <c r="D1569" s="48" t="s">
        <v>1297</v>
      </c>
      <c r="E1569" s="62">
        <v>40.993000000000002</v>
      </c>
      <c r="F1569" s="62">
        <v>27.841000000000001</v>
      </c>
      <c r="G1569" s="63">
        <v>-550</v>
      </c>
      <c r="H1569" s="63" t="s">
        <v>39</v>
      </c>
      <c r="S1569" s="39"/>
      <c r="T1569" s="13"/>
      <c r="U1569" s="13"/>
      <c r="V1569" s="13"/>
      <c r="Y1569" s="13"/>
      <c r="Z1569" s="13"/>
      <c r="AA1569" s="13"/>
      <c r="AB1569" s="13"/>
      <c r="AC1569" s="13"/>
      <c r="AD1569" s="13"/>
      <c r="AE1569" s="13"/>
      <c r="AF1569" s="13"/>
      <c r="AG1569" s="13"/>
      <c r="AH1569" s="13"/>
      <c r="AI1569" s="13"/>
      <c r="AJ1569" s="13"/>
      <c r="AL1569" s="13"/>
      <c r="AN1569" s="13"/>
      <c r="AO1569" s="13"/>
      <c r="AP1569" s="13"/>
      <c r="AQ1569" s="13"/>
    </row>
    <row r="1570" spans="1:43" ht="12" customHeight="1" x14ac:dyDescent="0.25">
      <c r="A1570" s="48">
        <v>2394</v>
      </c>
      <c r="B1570" s="48" t="s">
        <v>10009</v>
      </c>
      <c r="C1570" s="48" t="s">
        <v>10010</v>
      </c>
      <c r="D1570" s="48" t="s">
        <v>1297</v>
      </c>
      <c r="E1570" s="62">
        <v>41.042000000000002</v>
      </c>
      <c r="F1570" s="62">
        <v>28.041</v>
      </c>
      <c r="G1570" s="63">
        <v>-550</v>
      </c>
      <c r="H1570" s="63"/>
      <c r="N1570" s="39"/>
      <c r="R1570" s="39"/>
      <c r="S1570" s="39"/>
      <c r="T1570" s="13"/>
      <c r="U1570" s="13"/>
      <c r="V1570" s="13"/>
      <c r="Y1570" s="13"/>
      <c r="Z1570" s="13"/>
      <c r="AA1570" s="13"/>
      <c r="AB1570" s="13"/>
      <c r="AC1570" s="13"/>
      <c r="AD1570" s="13"/>
      <c r="AE1570" s="13"/>
      <c r="AF1570" s="13"/>
      <c r="AG1570" s="13"/>
      <c r="AH1570" s="13"/>
      <c r="AI1570" s="13"/>
      <c r="AJ1570" s="13"/>
      <c r="AL1570" s="13"/>
      <c r="AN1570" s="13"/>
      <c r="AO1570" s="13"/>
      <c r="AP1570" s="13"/>
      <c r="AQ1570" s="13"/>
    </row>
    <row r="1571" spans="1:43" ht="12" customHeight="1" x14ac:dyDescent="0.25">
      <c r="A1571" s="48">
        <v>2460</v>
      </c>
      <c r="B1571" s="48" t="s">
        <v>10011</v>
      </c>
      <c r="C1571" s="48" t="s">
        <v>2018</v>
      </c>
      <c r="D1571" s="48" t="s">
        <v>2014</v>
      </c>
      <c r="E1571" s="62">
        <v>42.658099999999997</v>
      </c>
      <c r="F1571" s="62">
        <v>27.740200000000002</v>
      </c>
      <c r="G1571" s="63">
        <v>-550</v>
      </c>
      <c r="H1571" s="63"/>
      <c r="N1571" s="39"/>
      <c r="R1571" s="39"/>
      <c r="S1571" s="39"/>
      <c r="T1571" s="13"/>
      <c r="U1571" s="13"/>
      <c r="V1571" s="13"/>
      <c r="Y1571" s="13"/>
      <c r="Z1571" s="13"/>
      <c r="AA1571" s="13"/>
      <c r="AB1571" s="13"/>
      <c r="AC1571" s="13"/>
      <c r="AD1571" s="13"/>
      <c r="AE1571" s="13"/>
      <c r="AF1571" s="13"/>
      <c r="AG1571" s="13"/>
      <c r="AH1571" s="13"/>
      <c r="AI1571" s="13"/>
      <c r="AJ1571" s="13"/>
      <c r="AL1571" s="13"/>
      <c r="AN1571" s="13"/>
      <c r="AO1571" s="13"/>
      <c r="AP1571" s="13"/>
      <c r="AQ1571" s="13"/>
    </row>
    <row r="1572" spans="1:43" ht="12" customHeight="1" x14ac:dyDescent="0.25">
      <c r="A1572" s="48">
        <v>2463</v>
      </c>
      <c r="B1572" s="48" t="s">
        <v>10012</v>
      </c>
      <c r="C1572" s="48" t="s">
        <v>10013</v>
      </c>
      <c r="D1572" s="48" t="s">
        <v>2014</v>
      </c>
      <c r="E1572" s="62">
        <v>42.854999999999997</v>
      </c>
      <c r="F1572" s="62">
        <v>27.901</v>
      </c>
      <c r="G1572" s="63">
        <v>-550</v>
      </c>
      <c r="H1572" s="63"/>
      <c r="R1572" s="39"/>
      <c r="S1572" s="39"/>
      <c r="T1572" s="13"/>
      <c r="U1572" s="13"/>
      <c r="V1572" s="13"/>
      <c r="Y1572" s="13"/>
      <c r="Z1572" s="13"/>
      <c r="AA1572" s="13"/>
      <c r="AB1572" s="13"/>
      <c r="AC1572" s="13"/>
      <c r="AD1572" s="13"/>
      <c r="AE1572" s="13"/>
      <c r="AF1572" s="13"/>
      <c r="AG1572" s="13"/>
      <c r="AH1572" s="13"/>
      <c r="AI1572" s="13"/>
      <c r="AJ1572" s="13"/>
      <c r="AL1572" s="13"/>
      <c r="AN1572" s="13"/>
      <c r="AO1572" s="13"/>
      <c r="AP1572" s="13"/>
      <c r="AQ1572" s="13"/>
    </row>
    <row r="1573" spans="1:43" ht="12" customHeight="1" x14ac:dyDescent="0.25">
      <c r="A1573" s="48">
        <v>2471</v>
      </c>
      <c r="B1573" s="48" t="s">
        <v>10014</v>
      </c>
      <c r="C1573" s="48" t="s">
        <v>6438</v>
      </c>
      <c r="D1573" s="48" t="s">
        <v>2014</v>
      </c>
      <c r="E1573" s="62">
        <v>43.403914999999998</v>
      </c>
      <c r="F1573" s="62">
        <v>28.164406</v>
      </c>
      <c r="G1573" s="63">
        <v>-550</v>
      </c>
      <c r="H1573" s="63"/>
      <c r="R1573" s="39"/>
      <c r="S1573" s="39"/>
      <c r="T1573" s="13"/>
      <c r="U1573" s="13"/>
      <c r="V1573" s="13"/>
      <c r="Y1573" s="13"/>
      <c r="Z1573" s="13"/>
      <c r="AA1573" s="13"/>
      <c r="AB1573" s="13"/>
      <c r="AC1573" s="13"/>
      <c r="AD1573" s="13"/>
      <c r="AE1573" s="13"/>
      <c r="AF1573" s="13"/>
      <c r="AG1573" s="13"/>
      <c r="AH1573" s="13"/>
      <c r="AI1573" s="13"/>
      <c r="AJ1573" s="13"/>
      <c r="AL1573" s="13"/>
      <c r="AN1573" s="13"/>
      <c r="AO1573" s="13"/>
      <c r="AP1573" s="13"/>
      <c r="AQ1573" s="13"/>
    </row>
    <row r="1574" spans="1:43" ht="12" customHeight="1" x14ac:dyDescent="0.25">
      <c r="A1574" s="48">
        <v>2526</v>
      </c>
      <c r="C1574" s="48" t="s">
        <v>10015</v>
      </c>
      <c r="D1574" s="48" t="s">
        <v>2036</v>
      </c>
      <c r="E1574" s="62">
        <v>46.048999999999999</v>
      </c>
      <c r="F1574" s="62">
        <v>30.3736</v>
      </c>
      <c r="G1574" s="63">
        <v>-550</v>
      </c>
      <c r="H1574" s="63"/>
      <c r="R1574" s="39"/>
      <c r="S1574" s="39"/>
      <c r="T1574" s="13"/>
      <c r="U1574" s="13"/>
      <c r="V1574" s="13"/>
      <c r="Y1574" s="13"/>
      <c r="Z1574" s="13"/>
      <c r="AA1574" s="13"/>
      <c r="AB1574" s="13"/>
      <c r="AC1574" s="13"/>
      <c r="AD1574" s="13"/>
      <c r="AE1574" s="13"/>
      <c r="AF1574" s="13"/>
      <c r="AG1574" s="13"/>
      <c r="AH1574" s="13"/>
      <c r="AI1574" s="13"/>
      <c r="AJ1574" s="13"/>
      <c r="AL1574" s="13"/>
      <c r="AN1574" s="13"/>
      <c r="AO1574" s="13"/>
      <c r="AP1574" s="13"/>
      <c r="AQ1574" s="13"/>
    </row>
    <row r="1575" spans="1:43" ht="12" customHeight="1" x14ac:dyDescent="0.25">
      <c r="A1575" s="48">
        <v>2527</v>
      </c>
      <c r="B1575" s="48" t="s">
        <v>2043</v>
      </c>
      <c r="C1575" s="48" t="s">
        <v>10016</v>
      </c>
      <c r="D1575" s="48" t="s">
        <v>2036</v>
      </c>
      <c r="E1575" s="62">
        <v>46.060020000000002</v>
      </c>
      <c r="F1575" s="62">
        <v>30.467095</v>
      </c>
      <c r="G1575" s="63">
        <v>-550</v>
      </c>
      <c r="H1575" s="63"/>
      <c r="R1575" s="39"/>
      <c r="S1575" s="39"/>
      <c r="T1575" s="13"/>
      <c r="U1575" s="13"/>
      <c r="V1575" s="13"/>
      <c r="Y1575" s="13"/>
      <c r="Z1575" s="13"/>
      <c r="AA1575" s="13"/>
      <c r="AB1575" s="13"/>
      <c r="AC1575" s="13"/>
      <c r="AD1575" s="13"/>
      <c r="AE1575" s="13"/>
      <c r="AF1575" s="13"/>
      <c r="AG1575" s="13"/>
      <c r="AH1575" s="13"/>
      <c r="AI1575" s="13"/>
      <c r="AJ1575" s="13"/>
      <c r="AL1575" s="13"/>
      <c r="AN1575" s="13"/>
      <c r="AO1575" s="13"/>
      <c r="AP1575" s="13"/>
      <c r="AQ1575" s="13"/>
    </row>
    <row r="1576" spans="1:43" ht="12" customHeight="1" x14ac:dyDescent="0.25">
      <c r="A1576" s="48">
        <v>2533</v>
      </c>
      <c r="C1576" s="48" t="s">
        <v>10017</v>
      </c>
      <c r="D1576" s="48" t="s">
        <v>2036</v>
      </c>
      <c r="E1576" s="62">
        <v>46.346110000000003</v>
      </c>
      <c r="F1576" s="62">
        <v>30.077000000000002</v>
      </c>
      <c r="G1576" s="63">
        <v>-550</v>
      </c>
      <c r="H1576" s="63"/>
      <c r="R1576" s="39"/>
      <c r="S1576" s="39"/>
      <c r="T1576" s="13"/>
      <c r="U1576" s="13"/>
      <c r="V1576" s="13"/>
      <c r="Y1576" s="13"/>
      <c r="Z1576" s="13"/>
      <c r="AA1576" s="13"/>
      <c r="AB1576" s="13"/>
      <c r="AC1576" s="13"/>
      <c r="AD1576" s="13"/>
      <c r="AE1576" s="13"/>
      <c r="AF1576" s="13"/>
      <c r="AG1576" s="13"/>
      <c r="AH1576" s="13"/>
      <c r="AI1576" s="13"/>
      <c r="AJ1576" s="13"/>
      <c r="AL1576" s="13"/>
      <c r="AN1576" s="13"/>
      <c r="AO1576" s="13"/>
      <c r="AP1576" s="13"/>
      <c r="AQ1576" s="13"/>
    </row>
    <row r="1577" spans="1:43" ht="12" customHeight="1" x14ac:dyDescent="0.25">
      <c r="A1577" s="48">
        <v>2534</v>
      </c>
      <c r="C1577" s="48" t="s">
        <v>10018</v>
      </c>
      <c r="D1577" s="48" t="s">
        <v>2036</v>
      </c>
      <c r="E1577" s="62">
        <v>46.47289</v>
      </c>
      <c r="F1577" s="62">
        <v>30.214639999999999</v>
      </c>
      <c r="G1577" s="63">
        <v>-550</v>
      </c>
      <c r="H1577" s="63"/>
      <c r="N1577" s="38"/>
      <c r="P1577" s="38"/>
      <c r="Q1577" s="38"/>
      <c r="R1577" s="39"/>
      <c r="S1577" s="39"/>
      <c r="T1577" s="13"/>
      <c r="U1577" s="13"/>
      <c r="V1577" s="13"/>
      <c r="Y1577" s="13"/>
      <c r="Z1577" s="13"/>
      <c r="AA1577" s="13"/>
      <c r="AB1577" s="13"/>
      <c r="AC1577" s="13"/>
      <c r="AD1577" s="13"/>
      <c r="AE1577" s="13"/>
      <c r="AF1577" s="13"/>
      <c r="AG1577" s="13"/>
      <c r="AH1577" s="13"/>
      <c r="AI1577" s="13"/>
      <c r="AJ1577" s="13"/>
      <c r="AL1577" s="13"/>
      <c r="AN1577" s="13"/>
      <c r="AO1577" s="13"/>
      <c r="AP1577" s="13"/>
      <c r="AQ1577" s="13"/>
    </row>
    <row r="1578" spans="1:43" ht="12" customHeight="1" x14ac:dyDescent="0.25">
      <c r="A1578" s="48">
        <v>2535</v>
      </c>
      <c r="C1578" s="48" t="s">
        <v>10019</v>
      </c>
      <c r="D1578" s="48" t="s">
        <v>2036</v>
      </c>
      <c r="E1578" s="62">
        <v>46.372779999999999</v>
      </c>
      <c r="F1578" s="62">
        <v>30.333349999999999</v>
      </c>
      <c r="G1578" s="63">
        <v>-550</v>
      </c>
      <c r="H1578" s="63"/>
      <c r="R1578" s="39"/>
      <c r="S1578" s="39"/>
      <c r="T1578" s="13"/>
      <c r="U1578" s="13"/>
      <c r="V1578" s="13"/>
      <c r="Y1578" s="13"/>
      <c r="Z1578" s="13"/>
      <c r="AA1578" s="13"/>
      <c r="AB1578" s="13"/>
      <c r="AC1578" s="13"/>
      <c r="AD1578" s="13"/>
      <c r="AE1578" s="13"/>
      <c r="AF1578" s="13"/>
      <c r="AG1578" s="13"/>
      <c r="AH1578" s="13"/>
      <c r="AI1578" s="13"/>
      <c r="AJ1578" s="13"/>
      <c r="AL1578" s="13"/>
      <c r="AN1578" s="13"/>
      <c r="AO1578" s="13"/>
      <c r="AP1578" s="13"/>
      <c r="AQ1578" s="13"/>
    </row>
    <row r="1579" spans="1:43" ht="12" customHeight="1" x14ac:dyDescent="0.25">
      <c r="A1579" s="48">
        <v>2537</v>
      </c>
      <c r="B1579" s="48" t="s">
        <v>10020</v>
      </c>
      <c r="C1579" s="48" t="s">
        <v>10021</v>
      </c>
      <c r="D1579" s="48" t="s">
        <v>2036</v>
      </c>
      <c r="E1579" s="62">
        <v>46.215719999999997</v>
      </c>
      <c r="F1579" s="62">
        <v>30.45485</v>
      </c>
      <c r="G1579" s="63">
        <v>-550</v>
      </c>
      <c r="H1579" s="63"/>
      <c r="Q1579" s="38"/>
      <c r="R1579" s="39"/>
      <c r="S1579" s="39"/>
      <c r="T1579" s="13"/>
      <c r="U1579" s="13"/>
      <c r="V1579" s="13"/>
      <c r="Y1579" s="13"/>
      <c r="Z1579" s="13"/>
      <c r="AA1579" s="13"/>
      <c r="AB1579" s="13"/>
      <c r="AC1579" s="13"/>
      <c r="AD1579" s="13"/>
      <c r="AE1579" s="13"/>
      <c r="AF1579" s="13"/>
      <c r="AG1579" s="13"/>
      <c r="AH1579" s="13"/>
      <c r="AI1579" s="13"/>
      <c r="AJ1579" s="13"/>
      <c r="AL1579" s="13"/>
      <c r="AN1579" s="13"/>
      <c r="AO1579" s="13"/>
      <c r="AP1579" s="13"/>
      <c r="AQ1579" s="13"/>
    </row>
    <row r="1580" spans="1:43" ht="12" customHeight="1" x14ac:dyDescent="0.25">
      <c r="A1580" s="48">
        <v>2539</v>
      </c>
      <c r="C1580" s="48" t="s">
        <v>10022</v>
      </c>
      <c r="D1580" s="48" t="s">
        <v>2036</v>
      </c>
      <c r="E1580" s="62">
        <v>46.141443000000002</v>
      </c>
      <c r="F1580" s="62">
        <v>30.501262000000001</v>
      </c>
      <c r="G1580" s="63">
        <v>-550</v>
      </c>
      <c r="H1580" s="63"/>
      <c r="R1580" s="39"/>
      <c r="S1580" s="39"/>
      <c r="T1580" s="13"/>
      <c r="U1580" s="13"/>
      <c r="V1580" s="13"/>
      <c r="Y1580" s="13"/>
      <c r="Z1580" s="13"/>
      <c r="AA1580" s="13"/>
      <c r="AB1580" s="13"/>
      <c r="AC1580" s="13"/>
      <c r="AD1580" s="13"/>
      <c r="AE1580" s="13"/>
      <c r="AF1580" s="13"/>
      <c r="AG1580" s="13"/>
      <c r="AH1580" s="13"/>
      <c r="AI1580" s="13"/>
      <c r="AJ1580" s="13"/>
      <c r="AL1580" s="13"/>
      <c r="AN1580" s="13"/>
      <c r="AO1580" s="13"/>
      <c r="AP1580" s="13"/>
      <c r="AQ1580" s="13"/>
    </row>
    <row r="1581" spans="1:43" ht="12" customHeight="1" x14ac:dyDescent="0.25">
      <c r="A1581" s="48">
        <v>2541</v>
      </c>
      <c r="B1581" s="48" t="s">
        <v>6541</v>
      </c>
      <c r="C1581" s="48" t="s">
        <v>10023</v>
      </c>
      <c r="D1581" s="48" t="s">
        <v>2036</v>
      </c>
      <c r="E1581" s="62">
        <v>46.488</v>
      </c>
      <c r="F1581" s="62">
        <v>30.741</v>
      </c>
      <c r="G1581" s="63">
        <v>-550</v>
      </c>
      <c r="H1581" s="63"/>
      <c r="R1581" s="39"/>
      <c r="S1581" s="39"/>
      <c r="T1581" s="13"/>
      <c r="U1581" s="13"/>
      <c r="V1581" s="13"/>
      <c r="Y1581" s="13"/>
      <c r="Z1581" s="13"/>
      <c r="AA1581" s="13"/>
      <c r="AB1581" s="13"/>
      <c r="AC1581" s="13"/>
      <c r="AD1581" s="13"/>
      <c r="AE1581" s="13"/>
      <c r="AF1581" s="13"/>
      <c r="AG1581" s="13"/>
      <c r="AH1581" s="13"/>
      <c r="AI1581" s="13"/>
      <c r="AJ1581" s="13"/>
      <c r="AL1581" s="13"/>
      <c r="AN1581" s="13"/>
      <c r="AO1581" s="13"/>
      <c r="AP1581" s="13"/>
      <c r="AQ1581" s="13"/>
    </row>
    <row r="1582" spans="1:43" ht="12" customHeight="1" x14ac:dyDescent="0.25">
      <c r="A1582" s="48">
        <v>2542</v>
      </c>
      <c r="C1582" s="48" t="s">
        <v>10024</v>
      </c>
      <c r="D1582" s="48" t="s">
        <v>2036</v>
      </c>
      <c r="E1582" s="62">
        <v>46.545400000000001</v>
      </c>
      <c r="F1582" s="62">
        <v>30.735399999999998</v>
      </c>
      <c r="G1582" s="63">
        <v>-550</v>
      </c>
      <c r="H1582" s="63"/>
      <c r="R1582" s="39"/>
      <c r="S1582" s="39"/>
      <c r="T1582" s="13"/>
      <c r="U1582" s="13"/>
      <c r="V1582" s="13"/>
      <c r="X1582" s="91"/>
      <c r="Y1582" s="13"/>
      <c r="Z1582" s="13"/>
      <c r="AA1582" s="13"/>
      <c r="AB1582" s="13"/>
      <c r="AC1582" s="13"/>
      <c r="AD1582" s="13"/>
      <c r="AE1582" s="13"/>
      <c r="AF1582" s="13"/>
      <c r="AG1582" s="13"/>
      <c r="AH1582" s="13"/>
      <c r="AI1582" s="13"/>
      <c r="AJ1582" s="13"/>
      <c r="AL1582" s="13"/>
      <c r="AN1582" s="13"/>
      <c r="AO1582" s="13"/>
      <c r="AP1582" s="13"/>
      <c r="AQ1582" s="13"/>
    </row>
    <row r="1583" spans="1:43" ht="12" customHeight="1" x14ac:dyDescent="0.25">
      <c r="A1583" s="48">
        <v>2543</v>
      </c>
      <c r="B1583" s="48" t="s">
        <v>10025</v>
      </c>
      <c r="C1583" s="48" t="s">
        <v>10026</v>
      </c>
      <c r="D1583" s="48" t="s">
        <v>2036</v>
      </c>
      <c r="E1583" s="62">
        <v>46.558700000000002</v>
      </c>
      <c r="F1583" s="62">
        <v>30.731200000000001</v>
      </c>
      <c r="G1583" s="63">
        <v>-550</v>
      </c>
      <c r="H1583" s="63"/>
      <c r="R1583" s="39"/>
      <c r="S1583" s="39"/>
      <c r="T1583" s="13"/>
      <c r="U1583" s="13"/>
      <c r="V1583" s="13"/>
      <c r="Y1583" s="13"/>
      <c r="Z1583" s="13"/>
      <c r="AA1583" s="13"/>
      <c r="AB1583" s="13"/>
      <c r="AC1583" s="13"/>
      <c r="AD1583" s="13"/>
      <c r="AE1583" s="13"/>
      <c r="AF1583" s="13"/>
      <c r="AG1583" s="13"/>
      <c r="AH1583" s="13"/>
      <c r="AI1583" s="13"/>
      <c r="AJ1583" s="13"/>
      <c r="AL1583" s="13"/>
      <c r="AN1583" s="13"/>
      <c r="AO1583" s="13"/>
      <c r="AP1583" s="13"/>
      <c r="AQ1583" s="13"/>
    </row>
    <row r="1584" spans="1:43" ht="12" customHeight="1" x14ac:dyDescent="0.25">
      <c r="A1584" s="48">
        <v>2545</v>
      </c>
      <c r="B1584" s="48" t="s">
        <v>10027</v>
      </c>
      <c r="C1584" s="48" t="s">
        <v>10028</v>
      </c>
      <c r="D1584" s="48" t="s">
        <v>2036</v>
      </c>
      <c r="E1584" s="62">
        <v>46.632800000000003</v>
      </c>
      <c r="F1584" s="62">
        <v>31.1555</v>
      </c>
      <c r="G1584" s="63">
        <v>-550</v>
      </c>
      <c r="H1584" s="63"/>
      <c r="R1584" s="39"/>
      <c r="S1584" s="39"/>
      <c r="T1584" s="13"/>
      <c r="U1584" s="13"/>
      <c r="V1584" s="13"/>
      <c r="Y1584" s="13"/>
      <c r="Z1584" s="13"/>
      <c r="AA1584" s="13"/>
      <c r="AB1584" s="13"/>
      <c r="AC1584" s="13"/>
      <c r="AD1584" s="13"/>
      <c r="AE1584" s="13"/>
      <c r="AF1584" s="13"/>
      <c r="AG1584" s="13"/>
      <c r="AH1584" s="13"/>
      <c r="AI1584" s="13"/>
      <c r="AJ1584" s="13"/>
      <c r="AL1584" s="13"/>
      <c r="AN1584" s="13"/>
      <c r="AO1584" s="13"/>
      <c r="AP1584" s="13"/>
      <c r="AQ1584" s="13"/>
    </row>
    <row r="1585" spans="1:43" ht="12" customHeight="1" x14ac:dyDescent="0.25">
      <c r="A1585" s="48">
        <v>2549</v>
      </c>
      <c r="C1585" s="48" t="s">
        <v>10029</v>
      </c>
      <c r="D1585" s="48" t="s">
        <v>2036</v>
      </c>
      <c r="E1585" s="62">
        <v>46.536389999999997</v>
      </c>
      <c r="F1585" s="62">
        <v>31.611640000000001</v>
      </c>
      <c r="G1585" s="63">
        <v>-550</v>
      </c>
      <c r="H1585" s="63"/>
      <c r="R1585" s="39"/>
      <c r="S1585" s="39"/>
      <c r="T1585" s="13"/>
      <c r="U1585" s="13"/>
      <c r="V1585" s="13"/>
      <c r="Y1585" s="13"/>
      <c r="Z1585" s="13"/>
      <c r="AA1585" s="13"/>
      <c r="AB1585" s="13"/>
      <c r="AC1585" s="13"/>
      <c r="AD1585" s="13"/>
      <c r="AE1585" s="13"/>
      <c r="AF1585" s="13"/>
      <c r="AG1585" s="13"/>
      <c r="AH1585" s="13"/>
      <c r="AI1585" s="13"/>
      <c r="AJ1585" s="13"/>
      <c r="AL1585" s="13"/>
      <c r="AN1585" s="13"/>
      <c r="AO1585" s="13"/>
      <c r="AP1585" s="13"/>
      <c r="AQ1585" s="13"/>
    </row>
    <row r="1586" spans="1:43" ht="12" customHeight="1" x14ac:dyDescent="0.25">
      <c r="A1586" s="48">
        <v>2557</v>
      </c>
      <c r="C1586" s="48" t="s">
        <v>10030</v>
      </c>
      <c r="D1586" s="48" t="s">
        <v>2036</v>
      </c>
      <c r="E1586" s="62">
        <v>46.480899999999998</v>
      </c>
      <c r="F1586" s="62">
        <v>32.234499999999997</v>
      </c>
      <c r="G1586" s="63">
        <v>-550</v>
      </c>
      <c r="H1586" s="63"/>
      <c r="N1586" s="38"/>
      <c r="R1586" s="39"/>
      <c r="S1586" s="39"/>
      <c r="T1586" s="13"/>
      <c r="U1586" s="13"/>
      <c r="V1586" s="13"/>
      <c r="Y1586" s="13"/>
      <c r="Z1586" s="13"/>
      <c r="AA1586" s="13"/>
      <c r="AB1586" s="13"/>
      <c r="AC1586" s="13"/>
      <c r="AD1586" s="13"/>
      <c r="AE1586" s="13"/>
      <c r="AF1586" s="13"/>
      <c r="AG1586" s="13"/>
      <c r="AH1586" s="13"/>
      <c r="AI1586" s="13"/>
      <c r="AJ1586" s="13"/>
      <c r="AL1586" s="13"/>
      <c r="AN1586" s="13"/>
      <c r="AO1586" s="13"/>
      <c r="AP1586" s="13"/>
      <c r="AQ1586" s="13"/>
    </row>
    <row r="1587" spans="1:43" ht="12" customHeight="1" x14ac:dyDescent="0.25">
      <c r="A1587" s="48">
        <v>2563</v>
      </c>
      <c r="B1587" s="48" t="s">
        <v>10031</v>
      </c>
      <c r="C1587" s="48" t="s">
        <v>10032</v>
      </c>
      <c r="D1587" s="48" t="s">
        <v>2036</v>
      </c>
      <c r="E1587" s="62">
        <v>46.161619999999999</v>
      </c>
      <c r="F1587" s="62">
        <v>33.692720000000001</v>
      </c>
      <c r="G1587" s="63">
        <v>-550</v>
      </c>
      <c r="H1587" s="63"/>
      <c r="N1587" s="38"/>
      <c r="R1587" s="39"/>
      <c r="S1587" s="39"/>
      <c r="T1587" s="13"/>
      <c r="U1587" s="13"/>
      <c r="V1587" s="13"/>
      <c r="Y1587" s="13"/>
      <c r="Z1587" s="13"/>
      <c r="AA1587" s="13"/>
      <c r="AB1587" s="13"/>
      <c r="AC1587" s="13"/>
      <c r="AD1587" s="13"/>
      <c r="AE1587" s="13"/>
      <c r="AF1587" s="13"/>
      <c r="AG1587" s="13"/>
      <c r="AH1587" s="13"/>
      <c r="AI1587" s="13"/>
      <c r="AJ1587" s="13"/>
      <c r="AL1587" s="13"/>
      <c r="AN1587" s="13"/>
      <c r="AO1587" s="13"/>
      <c r="AP1587" s="13"/>
      <c r="AQ1587" s="13"/>
    </row>
    <row r="1588" spans="1:43" ht="12" customHeight="1" x14ac:dyDescent="0.25">
      <c r="A1588" s="48">
        <v>2564</v>
      </c>
      <c r="C1588" s="48" t="s">
        <v>10033</v>
      </c>
      <c r="D1588" s="48" t="s">
        <v>2036</v>
      </c>
      <c r="E1588" s="62">
        <v>45.695017</v>
      </c>
      <c r="F1588" s="62">
        <v>33.042743999999999</v>
      </c>
      <c r="G1588" s="63">
        <v>-550</v>
      </c>
      <c r="H1588" s="63"/>
      <c r="N1588" s="38"/>
      <c r="R1588" s="39"/>
      <c r="S1588" s="39"/>
      <c r="T1588" s="13"/>
      <c r="U1588" s="13"/>
      <c r="V1588" s="13"/>
      <c r="Y1588" s="13"/>
      <c r="Z1588" s="13"/>
      <c r="AA1588" s="13"/>
      <c r="AB1588" s="13"/>
      <c r="AC1588" s="13"/>
      <c r="AD1588" s="13"/>
      <c r="AE1588" s="13"/>
      <c r="AF1588" s="13"/>
      <c r="AG1588" s="13"/>
      <c r="AH1588" s="13"/>
      <c r="AI1588" s="13"/>
      <c r="AJ1588" s="13"/>
      <c r="AL1588" s="13"/>
      <c r="AN1588" s="13"/>
      <c r="AO1588" s="13"/>
      <c r="AP1588" s="13"/>
      <c r="AQ1588" s="13"/>
    </row>
    <row r="1589" spans="1:43" ht="12" customHeight="1" x14ac:dyDescent="0.25">
      <c r="A1589" s="48">
        <v>2565</v>
      </c>
      <c r="C1589" s="48" t="s">
        <v>10034</v>
      </c>
      <c r="D1589" s="48" t="s">
        <v>2036</v>
      </c>
      <c r="E1589" s="62">
        <v>45.679499999999997</v>
      </c>
      <c r="F1589" s="62">
        <v>33.003700000000002</v>
      </c>
      <c r="G1589" s="63">
        <v>-550</v>
      </c>
      <c r="H1589" s="63"/>
      <c r="N1589" s="38"/>
      <c r="R1589" s="39"/>
      <c r="S1589" s="39"/>
      <c r="T1589" s="13"/>
      <c r="U1589" s="13"/>
      <c r="V1589" s="13"/>
      <c r="Y1589" s="13"/>
      <c r="Z1589" s="13"/>
      <c r="AA1589" s="13"/>
      <c r="AB1589" s="13"/>
      <c r="AC1589" s="13"/>
      <c r="AD1589" s="13"/>
      <c r="AE1589" s="13"/>
      <c r="AF1589" s="13"/>
      <c r="AG1589" s="13"/>
      <c r="AH1589" s="13"/>
      <c r="AI1589" s="13"/>
      <c r="AJ1589" s="13"/>
      <c r="AL1589" s="13"/>
      <c r="AN1589" s="13"/>
      <c r="AO1589" s="13"/>
      <c r="AP1589" s="13"/>
      <c r="AQ1589" s="13"/>
    </row>
    <row r="1590" spans="1:43" ht="12" customHeight="1" x14ac:dyDescent="0.25">
      <c r="A1590" s="48">
        <v>2566</v>
      </c>
      <c r="C1590" s="48" t="s">
        <v>10035</v>
      </c>
      <c r="D1590" s="48" t="s">
        <v>2036</v>
      </c>
      <c r="E1590" s="62">
        <v>45.6629</v>
      </c>
      <c r="F1590" s="62">
        <v>32.9649</v>
      </c>
      <c r="G1590" s="63">
        <v>-550</v>
      </c>
      <c r="H1590" s="63"/>
      <c r="N1590" s="38"/>
      <c r="Q1590" s="38"/>
      <c r="R1590" s="39"/>
      <c r="S1590" s="39"/>
      <c r="T1590" s="13"/>
      <c r="U1590" s="13"/>
      <c r="V1590" s="13"/>
      <c r="Y1590" s="13"/>
      <c r="Z1590" s="13"/>
      <c r="AA1590" s="13"/>
      <c r="AB1590" s="13"/>
      <c r="AC1590" s="13"/>
      <c r="AD1590" s="13"/>
      <c r="AE1590" s="13"/>
      <c r="AF1590" s="13"/>
      <c r="AG1590" s="13"/>
      <c r="AH1590" s="13"/>
      <c r="AI1590" s="13"/>
      <c r="AJ1590" s="13"/>
      <c r="AL1590" s="13"/>
      <c r="AN1590" s="13"/>
      <c r="AO1590" s="13"/>
      <c r="AP1590" s="13"/>
      <c r="AQ1590" s="13"/>
    </row>
    <row r="1591" spans="1:43" ht="12" customHeight="1" x14ac:dyDescent="0.25">
      <c r="A1591" s="48">
        <v>2567</v>
      </c>
      <c r="C1591" s="48" t="s">
        <v>10036</v>
      </c>
      <c r="D1591" s="48" t="s">
        <v>2036</v>
      </c>
      <c r="E1591" s="62">
        <v>45.58</v>
      </c>
      <c r="F1591" s="62">
        <v>32.840000000000003</v>
      </c>
      <c r="G1591" s="63">
        <v>-550</v>
      </c>
      <c r="H1591" s="63"/>
      <c r="N1591" s="38"/>
      <c r="R1591" s="39"/>
      <c r="S1591" s="39"/>
      <c r="T1591" s="13"/>
      <c r="U1591" s="13"/>
      <c r="V1591" s="13"/>
      <c r="Y1591" s="13"/>
      <c r="Z1591" s="13"/>
      <c r="AA1591" s="13"/>
      <c r="AB1591" s="13"/>
      <c r="AC1591" s="13"/>
      <c r="AD1591" s="13"/>
      <c r="AE1591" s="13"/>
      <c r="AF1591" s="13"/>
      <c r="AG1591" s="13"/>
      <c r="AH1591" s="13"/>
      <c r="AI1591" s="13"/>
      <c r="AJ1591" s="13"/>
      <c r="AL1591" s="13"/>
      <c r="AN1591" s="13"/>
      <c r="AO1591" s="13"/>
      <c r="AP1591" s="13"/>
      <c r="AQ1591" s="13"/>
    </row>
    <row r="1592" spans="1:43" ht="12" customHeight="1" x14ac:dyDescent="0.25">
      <c r="A1592" s="48">
        <v>2568</v>
      </c>
      <c r="C1592" s="48" t="s">
        <v>10037</v>
      </c>
      <c r="D1592" s="48" t="s">
        <v>2036</v>
      </c>
      <c r="E1592" s="62">
        <v>45.578499999999998</v>
      </c>
      <c r="F1592" s="62">
        <v>32.931399999999996</v>
      </c>
      <c r="G1592" s="63">
        <v>-550</v>
      </c>
      <c r="H1592" s="63"/>
      <c r="N1592" s="38"/>
      <c r="Q1592" s="38"/>
      <c r="R1592" s="39"/>
      <c r="S1592" s="39"/>
      <c r="T1592" s="13"/>
      <c r="U1592" s="13"/>
      <c r="V1592" s="13"/>
      <c r="Y1592" s="13"/>
      <c r="Z1592" s="13"/>
      <c r="AA1592" s="13"/>
      <c r="AB1592" s="13"/>
      <c r="AC1592" s="13"/>
      <c r="AD1592" s="13"/>
      <c r="AE1592" s="13"/>
      <c r="AF1592" s="13"/>
      <c r="AG1592" s="13"/>
      <c r="AH1592" s="13"/>
      <c r="AI1592" s="13"/>
      <c r="AJ1592" s="13"/>
      <c r="AL1592" s="13"/>
      <c r="AN1592" s="13"/>
      <c r="AO1592" s="13"/>
      <c r="AP1592" s="13"/>
      <c r="AQ1592" s="13"/>
    </row>
    <row r="1593" spans="1:43" ht="12" customHeight="1" x14ac:dyDescent="0.25">
      <c r="A1593" s="48">
        <v>2568.1</v>
      </c>
      <c r="C1593" s="48" t="s">
        <v>10038</v>
      </c>
      <c r="D1593" s="48" t="s">
        <v>2036</v>
      </c>
      <c r="E1593" s="62">
        <v>45.561999999999998</v>
      </c>
      <c r="F1593" s="62">
        <v>32.857999999999997</v>
      </c>
      <c r="G1593" s="63">
        <v>-550</v>
      </c>
      <c r="H1593" s="63"/>
      <c r="N1593" s="38"/>
      <c r="O1593" s="38"/>
      <c r="R1593" s="39"/>
      <c r="S1593" s="39"/>
      <c r="T1593" s="13"/>
      <c r="U1593" s="13"/>
      <c r="V1593" s="13"/>
      <c r="Y1593" s="13"/>
      <c r="Z1593" s="13"/>
      <c r="AA1593" s="13"/>
      <c r="AB1593" s="13"/>
      <c r="AC1593" s="13"/>
      <c r="AD1593" s="13"/>
      <c r="AE1593" s="13"/>
      <c r="AF1593" s="13"/>
      <c r="AG1593" s="13"/>
      <c r="AH1593" s="13"/>
      <c r="AI1593" s="13"/>
      <c r="AJ1593" s="13"/>
      <c r="AL1593" s="13"/>
      <c r="AN1593" s="13"/>
      <c r="AO1593" s="13"/>
      <c r="AP1593" s="13"/>
      <c r="AQ1593" s="13"/>
    </row>
    <row r="1594" spans="1:43" ht="12" customHeight="1" x14ac:dyDescent="0.25">
      <c r="A1594" s="48">
        <v>2569</v>
      </c>
      <c r="C1594" s="48" t="s">
        <v>10039</v>
      </c>
      <c r="D1594" s="48" t="s">
        <v>2036</v>
      </c>
      <c r="E1594" s="62">
        <v>45.552869000000001</v>
      </c>
      <c r="F1594" s="62">
        <v>32.813667000000002</v>
      </c>
      <c r="G1594" s="63">
        <v>-550</v>
      </c>
      <c r="H1594" s="63"/>
      <c r="N1594" s="38"/>
      <c r="O1594" s="38"/>
      <c r="Q1594" s="38"/>
      <c r="R1594" s="39"/>
      <c r="S1594" s="39"/>
      <c r="T1594" s="13"/>
      <c r="U1594" s="13"/>
      <c r="V1594" s="13"/>
      <c r="Y1594" s="13"/>
      <c r="Z1594" s="13"/>
      <c r="AA1594" s="13"/>
      <c r="AB1594" s="13"/>
      <c r="AC1594" s="13"/>
      <c r="AD1594" s="13"/>
      <c r="AE1594" s="13"/>
      <c r="AF1594" s="13"/>
      <c r="AG1594" s="13"/>
      <c r="AH1594" s="13"/>
      <c r="AI1594" s="13"/>
      <c r="AJ1594" s="13"/>
      <c r="AL1594" s="13"/>
      <c r="AN1594" s="13"/>
      <c r="AO1594" s="13"/>
      <c r="AP1594" s="13"/>
      <c r="AQ1594" s="13"/>
    </row>
    <row r="1595" spans="1:43" ht="12" customHeight="1" x14ac:dyDescent="0.25">
      <c r="A1595" s="48">
        <v>2571</v>
      </c>
      <c r="C1595" s="48" t="s">
        <v>10040</v>
      </c>
      <c r="D1595" s="48" t="s">
        <v>2036</v>
      </c>
      <c r="E1595" s="62">
        <v>45.492899999999999</v>
      </c>
      <c r="F1595" s="62">
        <v>32.620199999999997</v>
      </c>
      <c r="G1595" s="63">
        <v>-550</v>
      </c>
      <c r="H1595" s="63"/>
      <c r="Q1595" s="38"/>
      <c r="R1595" s="39"/>
      <c r="S1595" s="39"/>
      <c r="T1595" s="13"/>
      <c r="U1595" s="13"/>
      <c r="V1595" s="13"/>
      <c r="Y1595" s="13"/>
      <c r="Z1595" s="13"/>
      <c r="AA1595" s="13"/>
      <c r="AB1595" s="13"/>
      <c r="AC1595" s="13"/>
      <c r="AD1595" s="13"/>
      <c r="AE1595" s="13"/>
      <c r="AF1595" s="13"/>
      <c r="AG1595" s="13"/>
      <c r="AH1595" s="13"/>
      <c r="AI1595" s="13"/>
      <c r="AJ1595" s="13"/>
      <c r="AL1595" s="13"/>
      <c r="AN1595" s="13"/>
      <c r="AO1595" s="13"/>
      <c r="AP1595" s="13"/>
      <c r="AQ1595" s="13"/>
    </row>
    <row r="1596" spans="1:43" ht="12" customHeight="1" x14ac:dyDescent="0.25">
      <c r="A1596" s="48">
        <v>2572</v>
      </c>
      <c r="C1596" s="48" t="s">
        <v>10041</v>
      </c>
      <c r="D1596" s="48" t="s">
        <v>2036</v>
      </c>
      <c r="E1596" s="62">
        <v>45.481200000000001</v>
      </c>
      <c r="F1596" s="62">
        <v>32.5914</v>
      </c>
      <c r="G1596" s="63">
        <v>-550</v>
      </c>
      <c r="H1596" s="63"/>
      <c r="R1596" s="39"/>
      <c r="S1596" s="39"/>
      <c r="T1596" s="13"/>
      <c r="U1596" s="13"/>
      <c r="V1596" s="13"/>
      <c r="Y1596" s="13"/>
      <c r="Z1596" s="13"/>
      <c r="AA1596" s="13"/>
      <c r="AB1596" s="13"/>
      <c r="AC1596" s="13"/>
      <c r="AD1596" s="13"/>
      <c r="AE1596" s="13"/>
      <c r="AF1596" s="13"/>
      <c r="AG1596" s="13"/>
      <c r="AH1596" s="13"/>
      <c r="AI1596" s="13"/>
      <c r="AJ1596" s="13"/>
      <c r="AL1596" s="13"/>
      <c r="AN1596" s="13"/>
      <c r="AO1596" s="13"/>
      <c r="AP1596" s="13"/>
      <c r="AQ1596" s="13"/>
    </row>
    <row r="1597" spans="1:43" ht="12" customHeight="1" x14ac:dyDescent="0.25">
      <c r="A1597" s="48">
        <v>2573</v>
      </c>
      <c r="C1597" s="48" t="s">
        <v>10042</v>
      </c>
      <c r="D1597" s="48" t="s">
        <v>2036</v>
      </c>
      <c r="E1597" s="62">
        <v>45.457000000000001</v>
      </c>
      <c r="F1597" s="62">
        <v>32.547499999999999</v>
      </c>
      <c r="G1597" s="63">
        <v>-550</v>
      </c>
      <c r="H1597" s="63"/>
      <c r="R1597" s="39"/>
      <c r="S1597" s="39"/>
      <c r="T1597" s="13"/>
      <c r="U1597" s="13"/>
      <c r="V1597" s="13"/>
      <c r="Y1597" s="13"/>
      <c r="Z1597" s="13"/>
      <c r="AA1597" s="13"/>
      <c r="AB1597" s="13"/>
      <c r="AC1597" s="13"/>
      <c r="AD1597" s="13"/>
      <c r="AE1597" s="13"/>
      <c r="AF1597" s="13"/>
      <c r="AG1597" s="13"/>
      <c r="AH1597" s="13"/>
      <c r="AI1597" s="13"/>
      <c r="AJ1597" s="13"/>
      <c r="AL1597" s="13"/>
      <c r="AN1597" s="13"/>
      <c r="AO1597" s="13"/>
      <c r="AP1597" s="13"/>
      <c r="AQ1597" s="13"/>
    </row>
    <row r="1598" spans="1:43" ht="12" customHeight="1" x14ac:dyDescent="0.25">
      <c r="A1598" s="48">
        <v>2574</v>
      </c>
      <c r="C1598" s="48" t="s">
        <v>10043</v>
      </c>
      <c r="D1598" s="48" t="s">
        <v>2036</v>
      </c>
      <c r="E1598" s="62">
        <v>45.406999999999996</v>
      </c>
      <c r="F1598" s="62">
        <v>32.49</v>
      </c>
      <c r="G1598" s="63">
        <v>-550</v>
      </c>
      <c r="H1598" s="63"/>
      <c r="R1598" s="39"/>
      <c r="S1598" s="39"/>
      <c r="T1598" s="13"/>
      <c r="U1598" s="13"/>
      <c r="V1598" s="13"/>
      <c r="Y1598" s="13"/>
      <c r="Z1598" s="13"/>
      <c r="AA1598" s="13"/>
      <c r="AB1598" s="13"/>
      <c r="AC1598" s="13"/>
      <c r="AD1598" s="13"/>
      <c r="AE1598" s="13"/>
      <c r="AF1598" s="13"/>
      <c r="AG1598" s="13"/>
      <c r="AH1598" s="13"/>
      <c r="AI1598" s="13"/>
      <c r="AJ1598" s="13"/>
      <c r="AL1598" s="13"/>
      <c r="AN1598" s="13"/>
      <c r="AO1598" s="13"/>
      <c r="AP1598" s="13"/>
      <c r="AQ1598" s="13"/>
    </row>
    <row r="1599" spans="1:43" ht="12" customHeight="1" x14ac:dyDescent="0.25">
      <c r="A1599" s="48">
        <v>2575</v>
      </c>
      <c r="C1599" s="48" t="s">
        <v>10044</v>
      </c>
      <c r="D1599" s="48" t="s">
        <v>2036</v>
      </c>
      <c r="E1599" s="62">
        <v>45.383000000000003</v>
      </c>
      <c r="F1599" s="62">
        <v>32.523000000000003</v>
      </c>
      <c r="G1599" s="63">
        <v>-550</v>
      </c>
      <c r="H1599" s="63"/>
      <c r="R1599" s="39"/>
      <c r="S1599" s="39"/>
      <c r="T1599" s="13"/>
      <c r="U1599" s="13"/>
      <c r="V1599" s="13"/>
      <c r="Y1599" s="13"/>
      <c r="Z1599" s="13"/>
      <c r="AA1599" s="13"/>
      <c r="AB1599" s="13"/>
      <c r="AC1599" s="13"/>
      <c r="AD1599" s="13"/>
      <c r="AE1599" s="13"/>
      <c r="AF1599" s="13"/>
      <c r="AG1599" s="13"/>
      <c r="AH1599" s="13"/>
      <c r="AI1599" s="13"/>
      <c r="AJ1599" s="13"/>
      <c r="AL1599" s="13"/>
      <c r="AN1599" s="13"/>
      <c r="AO1599" s="13"/>
      <c r="AP1599" s="13"/>
      <c r="AQ1599" s="13"/>
    </row>
    <row r="1600" spans="1:43" ht="12" customHeight="1" x14ac:dyDescent="0.25">
      <c r="A1600" s="48">
        <v>2576</v>
      </c>
      <c r="C1600" s="48" t="s">
        <v>10045</v>
      </c>
      <c r="D1600" s="48" t="s">
        <v>2036</v>
      </c>
      <c r="E1600" s="62">
        <v>45.329000000000001</v>
      </c>
      <c r="F1600" s="62">
        <v>32.68</v>
      </c>
      <c r="G1600" s="63">
        <v>-550</v>
      </c>
      <c r="H1600" s="63"/>
      <c r="N1600" s="38"/>
      <c r="R1600" s="39"/>
      <c r="S1600" s="39"/>
      <c r="T1600" s="13"/>
      <c r="U1600" s="13"/>
      <c r="V1600" s="13"/>
      <c r="Y1600" s="13"/>
      <c r="Z1600" s="13"/>
      <c r="AA1600" s="13"/>
      <c r="AB1600" s="13"/>
      <c r="AC1600" s="13"/>
      <c r="AD1600" s="13"/>
      <c r="AE1600" s="13"/>
      <c r="AF1600" s="13"/>
      <c r="AG1600" s="13"/>
      <c r="AH1600" s="13"/>
      <c r="AI1600" s="13"/>
      <c r="AJ1600" s="13"/>
      <c r="AL1600" s="13"/>
      <c r="AN1600" s="13"/>
      <c r="AO1600" s="13"/>
      <c r="AP1600" s="13"/>
      <c r="AQ1600" s="13"/>
    </row>
    <row r="1601" spans="1:43" ht="12" customHeight="1" x14ac:dyDescent="0.25">
      <c r="A1601" s="48">
        <v>2576.1</v>
      </c>
      <c r="C1601" s="48" t="s">
        <v>10046</v>
      </c>
      <c r="D1601" s="48" t="s">
        <v>2036</v>
      </c>
      <c r="E1601" s="62">
        <v>45.366500000000002</v>
      </c>
      <c r="F1601" s="62">
        <v>32.773499999999999</v>
      </c>
      <c r="G1601" s="63">
        <v>-550</v>
      </c>
      <c r="H1601" s="63"/>
      <c r="R1601" s="39"/>
      <c r="S1601" s="39"/>
      <c r="T1601" s="13"/>
      <c r="U1601" s="13"/>
      <c r="V1601" s="13"/>
      <c r="Y1601" s="13"/>
      <c r="Z1601" s="13"/>
      <c r="AA1601" s="13"/>
      <c r="AB1601" s="13"/>
      <c r="AC1601" s="13"/>
      <c r="AD1601" s="13"/>
      <c r="AE1601" s="13"/>
      <c r="AF1601" s="13"/>
      <c r="AG1601" s="13"/>
      <c r="AH1601" s="13"/>
      <c r="AI1601" s="13"/>
      <c r="AJ1601" s="13"/>
      <c r="AL1601" s="13"/>
      <c r="AN1601" s="13"/>
      <c r="AO1601" s="13"/>
      <c r="AP1601" s="13"/>
      <c r="AQ1601" s="13"/>
    </row>
    <row r="1602" spans="1:43" ht="12" customHeight="1" x14ac:dyDescent="0.25">
      <c r="A1602" s="48">
        <v>2576.1999999999998</v>
      </c>
      <c r="C1602" s="48" t="s">
        <v>10047</v>
      </c>
      <c r="D1602" s="48" t="s">
        <v>2036</v>
      </c>
      <c r="E1602" s="62">
        <v>45.360999999999997</v>
      </c>
      <c r="F1602" s="62">
        <v>32.82</v>
      </c>
      <c r="G1602" s="63">
        <v>-550</v>
      </c>
      <c r="H1602" s="63"/>
      <c r="O1602" s="38"/>
      <c r="P1602" s="38"/>
      <c r="R1602" s="39"/>
      <c r="S1602" s="39"/>
      <c r="T1602" s="13"/>
      <c r="U1602" s="13"/>
      <c r="V1602" s="13"/>
      <c r="Y1602" s="13"/>
      <c r="Z1602" s="13"/>
      <c r="AA1602" s="13"/>
      <c r="AB1602" s="13"/>
      <c r="AC1602" s="13"/>
      <c r="AD1602" s="13"/>
      <c r="AE1602" s="13"/>
      <c r="AF1602" s="13"/>
      <c r="AG1602" s="13"/>
      <c r="AH1602" s="13"/>
      <c r="AI1602" s="13"/>
      <c r="AJ1602" s="13"/>
      <c r="AL1602" s="13"/>
      <c r="AN1602" s="13"/>
      <c r="AO1602" s="13"/>
      <c r="AP1602" s="13"/>
      <c r="AQ1602" s="13"/>
    </row>
    <row r="1603" spans="1:43" ht="12" customHeight="1" x14ac:dyDescent="0.25">
      <c r="A1603" s="48">
        <v>2577</v>
      </c>
      <c r="C1603" s="48" t="s">
        <v>10048</v>
      </c>
      <c r="D1603" s="48" t="s">
        <v>2036</v>
      </c>
      <c r="E1603" s="62">
        <v>45.367043000000002</v>
      </c>
      <c r="F1603" s="62">
        <v>32.863964000000003</v>
      </c>
      <c r="G1603" s="63">
        <v>-550</v>
      </c>
      <c r="H1603" s="63"/>
      <c r="O1603" s="38"/>
      <c r="P1603" s="38"/>
      <c r="R1603" s="39"/>
      <c r="S1603" s="39"/>
      <c r="T1603" s="13"/>
      <c r="U1603" s="13"/>
      <c r="V1603" s="13"/>
      <c r="Y1603" s="13"/>
      <c r="Z1603" s="13"/>
      <c r="AA1603" s="13"/>
      <c r="AB1603" s="13"/>
      <c r="AC1603" s="13"/>
      <c r="AD1603" s="13"/>
      <c r="AE1603" s="13"/>
      <c r="AF1603" s="13"/>
      <c r="AG1603" s="13"/>
      <c r="AH1603" s="13"/>
      <c r="AI1603" s="13"/>
      <c r="AJ1603" s="13"/>
      <c r="AL1603" s="13"/>
      <c r="AN1603" s="13"/>
      <c r="AO1603" s="13"/>
      <c r="AP1603" s="13"/>
      <c r="AQ1603" s="13"/>
    </row>
    <row r="1604" spans="1:43" ht="12" customHeight="1" x14ac:dyDescent="0.25">
      <c r="A1604" s="48">
        <v>2578</v>
      </c>
      <c r="C1604" s="48" t="s">
        <v>10049</v>
      </c>
      <c r="D1604" s="48" t="s">
        <v>2036</v>
      </c>
      <c r="E1604" s="62">
        <v>45.362281000000003</v>
      </c>
      <c r="F1604" s="62">
        <v>32.905977999999998</v>
      </c>
      <c r="G1604" s="63">
        <v>-550</v>
      </c>
      <c r="H1604" s="63"/>
      <c r="N1604" s="38"/>
      <c r="R1604" s="39"/>
      <c r="S1604" s="39"/>
      <c r="T1604" s="13"/>
      <c r="U1604" s="13"/>
      <c r="V1604" s="13"/>
      <c r="Y1604" s="13"/>
      <c r="Z1604" s="13"/>
      <c r="AA1604" s="13"/>
      <c r="AB1604" s="13"/>
      <c r="AC1604" s="13"/>
      <c r="AD1604" s="13"/>
      <c r="AE1604" s="13"/>
      <c r="AF1604" s="13"/>
      <c r="AG1604" s="13"/>
      <c r="AH1604" s="13"/>
      <c r="AI1604" s="13"/>
      <c r="AJ1604" s="13"/>
      <c r="AL1604" s="13"/>
      <c r="AN1604" s="13"/>
      <c r="AO1604" s="13"/>
      <c r="AP1604" s="13"/>
      <c r="AQ1604" s="13"/>
    </row>
    <row r="1605" spans="1:43" ht="12" customHeight="1" x14ac:dyDescent="0.25">
      <c r="A1605" s="48">
        <v>2578.1</v>
      </c>
      <c r="C1605" s="48" t="s">
        <v>10050</v>
      </c>
      <c r="D1605" s="48" t="s">
        <v>2036</v>
      </c>
      <c r="E1605" s="62">
        <v>45.365000000000002</v>
      </c>
      <c r="F1605" s="62">
        <v>32.984000000000002</v>
      </c>
      <c r="G1605" s="63">
        <v>-550</v>
      </c>
      <c r="H1605" s="63"/>
      <c r="Q1605" s="38"/>
      <c r="R1605" s="39"/>
      <c r="S1605" s="39"/>
      <c r="T1605" s="13"/>
      <c r="U1605" s="13"/>
      <c r="V1605" s="13"/>
      <c r="Y1605" s="13"/>
      <c r="Z1605" s="13"/>
      <c r="AA1605" s="13"/>
      <c r="AB1605" s="13"/>
      <c r="AC1605" s="13"/>
      <c r="AD1605" s="13"/>
      <c r="AE1605" s="13"/>
      <c r="AF1605" s="13"/>
      <c r="AG1605" s="13"/>
      <c r="AH1605" s="13"/>
      <c r="AI1605" s="13"/>
      <c r="AJ1605" s="13"/>
      <c r="AL1605" s="13"/>
      <c r="AN1605" s="13"/>
      <c r="AO1605" s="13"/>
      <c r="AP1605" s="13"/>
      <c r="AQ1605" s="13"/>
    </row>
    <row r="1606" spans="1:43" ht="12" customHeight="1" x14ac:dyDescent="0.25">
      <c r="A1606" s="48">
        <v>2578.1999999999998</v>
      </c>
      <c r="C1606" s="48" t="s">
        <v>10051</v>
      </c>
      <c r="D1606" s="48" t="s">
        <v>2036</v>
      </c>
      <c r="E1606" s="62">
        <v>45.332000000000001</v>
      </c>
      <c r="F1606" s="62">
        <v>33.048000000000002</v>
      </c>
      <c r="G1606" s="63">
        <v>-550</v>
      </c>
      <c r="H1606" s="63"/>
      <c r="R1606" s="39"/>
      <c r="S1606" s="39"/>
      <c r="T1606" s="13"/>
      <c r="U1606" s="13"/>
      <c r="V1606" s="13"/>
      <c r="Y1606" s="13"/>
      <c r="Z1606" s="13"/>
      <c r="AA1606" s="13"/>
      <c r="AB1606" s="13"/>
      <c r="AC1606" s="13"/>
      <c r="AD1606" s="13"/>
      <c r="AE1606" s="13"/>
      <c r="AF1606" s="13"/>
      <c r="AG1606" s="13"/>
      <c r="AH1606" s="13"/>
      <c r="AI1606" s="13"/>
      <c r="AJ1606" s="13"/>
      <c r="AL1606" s="13"/>
      <c r="AN1606" s="13"/>
      <c r="AO1606" s="13"/>
      <c r="AP1606" s="13"/>
      <c r="AQ1606" s="13"/>
    </row>
    <row r="1607" spans="1:43" ht="12" customHeight="1" x14ac:dyDescent="0.25">
      <c r="A1607" s="48">
        <v>2578.3000000000002</v>
      </c>
      <c r="C1607" s="48" t="s">
        <v>10052</v>
      </c>
      <c r="D1607" s="48" t="s">
        <v>2036</v>
      </c>
      <c r="E1607" s="62">
        <v>45.222000000000001</v>
      </c>
      <c r="F1607" s="62">
        <v>33.128</v>
      </c>
      <c r="G1607" s="63">
        <v>-550</v>
      </c>
      <c r="H1607" s="63"/>
      <c r="R1607" s="39"/>
      <c r="S1607" s="39"/>
      <c r="T1607" s="13"/>
      <c r="U1607" s="13"/>
      <c r="V1607" s="13"/>
      <c r="Y1607" s="13"/>
      <c r="Z1607" s="13"/>
      <c r="AA1607" s="13"/>
      <c r="AB1607" s="13"/>
      <c r="AC1607" s="13"/>
      <c r="AD1607" s="13"/>
      <c r="AE1607" s="13"/>
      <c r="AF1607" s="13"/>
      <c r="AG1607" s="13"/>
      <c r="AH1607" s="13"/>
      <c r="AI1607" s="13"/>
      <c r="AJ1607" s="13"/>
      <c r="AL1607" s="13"/>
      <c r="AN1607" s="13"/>
      <c r="AO1607" s="13"/>
      <c r="AP1607" s="13"/>
      <c r="AQ1607" s="13"/>
    </row>
    <row r="1608" spans="1:43" ht="12" customHeight="1" x14ac:dyDescent="0.25">
      <c r="A1608" s="48">
        <v>2578.4</v>
      </c>
      <c r="C1608" s="48" t="s">
        <v>10053</v>
      </c>
      <c r="D1608" s="48" t="s">
        <v>2036</v>
      </c>
      <c r="E1608" s="62">
        <v>45.2</v>
      </c>
      <c r="F1608" s="62">
        <v>33.149000000000001</v>
      </c>
      <c r="G1608" s="63">
        <v>-550</v>
      </c>
      <c r="H1608" s="63"/>
      <c r="R1608" s="39"/>
      <c r="S1608" s="39"/>
      <c r="T1608" s="13"/>
      <c r="U1608" s="13"/>
      <c r="V1608" s="13"/>
      <c r="Y1608" s="13"/>
      <c r="Z1608" s="13"/>
      <c r="AA1608" s="13"/>
      <c r="AB1608" s="13"/>
      <c r="AC1608" s="13"/>
      <c r="AD1608" s="13"/>
      <c r="AE1608" s="13"/>
      <c r="AF1608" s="13"/>
      <c r="AG1608" s="13"/>
      <c r="AH1608" s="13"/>
      <c r="AI1608" s="13"/>
      <c r="AJ1608" s="13"/>
      <c r="AL1608" s="13"/>
      <c r="AN1608" s="13"/>
      <c r="AO1608" s="13"/>
      <c r="AP1608" s="13"/>
      <c r="AQ1608" s="13"/>
    </row>
    <row r="1609" spans="1:43" ht="12" customHeight="1" x14ac:dyDescent="0.25">
      <c r="A1609" s="48">
        <v>2578.5</v>
      </c>
      <c r="C1609" s="48" t="s">
        <v>10054</v>
      </c>
      <c r="D1609" s="48" t="s">
        <v>2036</v>
      </c>
      <c r="E1609" s="62">
        <v>45.177999999999997</v>
      </c>
      <c r="F1609" s="62">
        <v>33.203000000000003</v>
      </c>
      <c r="G1609" s="63">
        <v>-550</v>
      </c>
      <c r="H1609" s="63"/>
      <c r="N1609" s="39"/>
      <c r="Q1609" s="39"/>
      <c r="R1609" s="39"/>
      <c r="S1609" s="39"/>
      <c r="T1609" s="13"/>
      <c r="U1609" s="13"/>
      <c r="V1609" s="13"/>
      <c r="Y1609" s="13"/>
      <c r="Z1609" s="13"/>
      <c r="AA1609" s="13"/>
      <c r="AB1609" s="13"/>
      <c r="AC1609" s="13"/>
      <c r="AD1609" s="13"/>
      <c r="AE1609" s="13"/>
      <c r="AF1609" s="13"/>
      <c r="AG1609" s="13"/>
      <c r="AH1609" s="13"/>
      <c r="AI1609" s="13"/>
      <c r="AJ1609" s="13"/>
      <c r="AL1609" s="13"/>
      <c r="AN1609" s="13"/>
      <c r="AO1609" s="13"/>
      <c r="AP1609" s="13"/>
      <c r="AQ1609" s="13"/>
    </row>
    <row r="1610" spans="1:43" ht="12" customHeight="1" x14ac:dyDescent="0.25">
      <c r="A1610" s="48">
        <v>2578.6</v>
      </c>
      <c r="C1610" s="48" t="s">
        <v>10055</v>
      </c>
      <c r="D1610" s="48" t="s">
        <v>2036</v>
      </c>
      <c r="E1610" s="62">
        <v>45.156999999999996</v>
      </c>
      <c r="F1610" s="62">
        <v>33.24</v>
      </c>
      <c r="G1610" s="63">
        <v>-550</v>
      </c>
      <c r="H1610" s="63"/>
      <c r="R1610" s="39"/>
      <c r="S1610" s="39"/>
      <c r="T1610" s="13"/>
      <c r="U1610" s="13"/>
      <c r="V1610" s="13"/>
      <c r="Y1610" s="13"/>
      <c r="Z1610" s="13"/>
      <c r="AA1610" s="13"/>
      <c r="AB1610" s="13"/>
      <c r="AC1610" s="13"/>
      <c r="AD1610" s="13"/>
      <c r="AE1610" s="13"/>
      <c r="AF1610" s="13"/>
      <c r="AG1610" s="13"/>
      <c r="AH1610" s="13"/>
      <c r="AI1610" s="13"/>
      <c r="AJ1610" s="13"/>
      <c r="AL1610" s="13"/>
      <c r="AN1610" s="13"/>
      <c r="AO1610" s="13"/>
      <c r="AP1610" s="13"/>
      <c r="AQ1610" s="13"/>
    </row>
    <row r="1611" spans="1:43" ht="12" customHeight="1" x14ac:dyDescent="0.25">
      <c r="A1611" s="48">
        <v>2578.6999999999998</v>
      </c>
      <c r="C1611" s="48" t="s">
        <v>10056</v>
      </c>
      <c r="D1611" s="48" t="s">
        <v>2036</v>
      </c>
      <c r="E1611" s="62">
        <v>45.143999999999998</v>
      </c>
      <c r="F1611" s="62">
        <v>33.270000000000003</v>
      </c>
      <c r="G1611" s="63">
        <v>-550</v>
      </c>
      <c r="H1611" s="63"/>
      <c r="N1611" s="39"/>
      <c r="R1611" s="39"/>
      <c r="S1611" s="39"/>
      <c r="T1611" s="13"/>
      <c r="U1611" s="13"/>
      <c r="V1611" s="13"/>
      <c r="Y1611" s="13"/>
      <c r="Z1611" s="13"/>
      <c r="AA1611" s="13"/>
      <c r="AB1611" s="13"/>
      <c r="AC1611" s="13"/>
      <c r="AD1611" s="13"/>
      <c r="AE1611" s="13"/>
      <c r="AF1611" s="13"/>
      <c r="AG1611" s="13"/>
      <c r="AH1611" s="13"/>
      <c r="AI1611" s="13"/>
      <c r="AJ1611" s="13"/>
      <c r="AL1611" s="13"/>
      <c r="AN1611" s="13"/>
      <c r="AO1611" s="13"/>
      <c r="AP1611" s="13"/>
      <c r="AQ1611" s="13"/>
    </row>
    <row r="1612" spans="1:43" ht="12" customHeight="1" x14ac:dyDescent="0.25">
      <c r="A1612" s="48">
        <v>2579</v>
      </c>
      <c r="C1612" s="48" t="s">
        <v>10057</v>
      </c>
      <c r="D1612" s="48" t="s">
        <v>2036</v>
      </c>
      <c r="E1612" s="62">
        <v>45.164262999999998</v>
      </c>
      <c r="F1612" s="62">
        <v>33.290376999999999</v>
      </c>
      <c r="G1612" s="63">
        <v>-550</v>
      </c>
      <c r="H1612" s="63"/>
      <c r="N1612" s="38"/>
      <c r="R1612" s="39"/>
      <c r="S1612" s="39"/>
      <c r="T1612" s="13"/>
      <c r="U1612" s="13"/>
      <c r="V1612" s="13"/>
      <c r="Y1612" s="13"/>
      <c r="Z1612" s="13"/>
      <c r="AA1612" s="13"/>
      <c r="AB1612" s="13"/>
      <c r="AC1612" s="13"/>
      <c r="AD1612" s="13"/>
      <c r="AE1612" s="13"/>
      <c r="AF1612" s="13"/>
      <c r="AG1612" s="13"/>
      <c r="AH1612" s="13"/>
      <c r="AI1612" s="13"/>
      <c r="AJ1612" s="13"/>
      <c r="AL1612" s="13"/>
      <c r="AN1612" s="13"/>
      <c r="AO1612" s="13"/>
      <c r="AP1612" s="13"/>
      <c r="AQ1612" s="13"/>
    </row>
    <row r="1613" spans="1:43" ht="12" customHeight="1" x14ac:dyDescent="0.25">
      <c r="A1613" s="48">
        <v>2580</v>
      </c>
      <c r="B1613" s="48" t="s">
        <v>6424</v>
      </c>
      <c r="C1613" s="48" t="s">
        <v>6425</v>
      </c>
      <c r="D1613" s="48" t="s">
        <v>2036</v>
      </c>
      <c r="E1613" s="62">
        <v>45.189</v>
      </c>
      <c r="F1613" s="62">
        <v>33.378999999999998</v>
      </c>
      <c r="G1613" s="63">
        <v>-550</v>
      </c>
      <c r="H1613" s="63"/>
      <c r="N1613" s="38"/>
      <c r="R1613" s="39"/>
      <c r="S1613" s="39"/>
      <c r="T1613" s="13"/>
      <c r="U1613" s="13"/>
      <c r="V1613" s="13"/>
      <c r="Y1613" s="13"/>
      <c r="Z1613" s="13"/>
      <c r="AA1613" s="13"/>
      <c r="AB1613" s="13"/>
      <c r="AC1613" s="13"/>
      <c r="AD1613" s="13"/>
      <c r="AE1613" s="13"/>
      <c r="AF1613" s="13"/>
      <c r="AG1613" s="13"/>
      <c r="AH1613" s="13"/>
      <c r="AI1613" s="13"/>
      <c r="AJ1613" s="13"/>
      <c r="AL1613" s="13"/>
      <c r="AN1613" s="13"/>
      <c r="AO1613" s="13"/>
      <c r="AP1613" s="13"/>
      <c r="AQ1613" s="13"/>
    </row>
    <row r="1614" spans="1:43" ht="12" customHeight="1" x14ac:dyDescent="0.25">
      <c r="A1614" s="48">
        <v>2580.1</v>
      </c>
      <c r="C1614" s="48" t="s">
        <v>10058</v>
      </c>
      <c r="D1614" s="48" t="s">
        <v>2036</v>
      </c>
      <c r="E1614" s="62">
        <v>45.183</v>
      </c>
      <c r="F1614" s="62">
        <v>33.576000000000001</v>
      </c>
      <c r="G1614" s="63">
        <v>-550</v>
      </c>
      <c r="H1614" s="63"/>
      <c r="R1614" s="39"/>
      <c r="S1614" s="39"/>
      <c r="T1614" s="13"/>
      <c r="U1614" s="13"/>
      <c r="V1614" s="13"/>
      <c r="Y1614" s="13"/>
      <c r="Z1614" s="13"/>
      <c r="AA1614" s="13"/>
      <c r="AB1614" s="13"/>
      <c r="AC1614" s="13"/>
      <c r="AD1614" s="13"/>
      <c r="AE1614" s="13"/>
      <c r="AF1614" s="13"/>
      <c r="AG1614" s="13"/>
      <c r="AH1614" s="13"/>
      <c r="AI1614" s="13"/>
      <c r="AJ1614" s="13"/>
      <c r="AL1614" s="13"/>
      <c r="AN1614" s="13"/>
      <c r="AO1614" s="13"/>
      <c r="AP1614" s="13"/>
      <c r="AQ1614" s="13"/>
    </row>
    <row r="1615" spans="1:43" ht="12" customHeight="1" x14ac:dyDescent="0.25">
      <c r="A1615" s="48">
        <v>2582</v>
      </c>
      <c r="C1615" s="48" t="s">
        <v>10059</v>
      </c>
      <c r="D1615" s="48" t="s">
        <v>2036</v>
      </c>
      <c r="E1615" s="62">
        <v>45.139468000000001</v>
      </c>
      <c r="F1615" s="62">
        <v>33.519252999999999</v>
      </c>
      <c r="G1615" s="63">
        <v>-550</v>
      </c>
      <c r="H1615" s="63"/>
      <c r="R1615" s="39"/>
      <c r="S1615" s="39"/>
      <c r="T1615" s="13"/>
      <c r="U1615" s="13"/>
      <c r="V1615" s="13"/>
      <c r="Y1615" s="13"/>
      <c r="Z1615" s="13"/>
      <c r="AA1615" s="13"/>
      <c r="AB1615" s="13"/>
      <c r="AC1615" s="13"/>
      <c r="AD1615" s="13"/>
      <c r="AE1615" s="13"/>
      <c r="AF1615" s="13"/>
      <c r="AG1615" s="13"/>
      <c r="AH1615" s="13"/>
      <c r="AI1615" s="13"/>
      <c r="AJ1615" s="13"/>
      <c r="AL1615" s="13"/>
      <c r="AN1615" s="13"/>
      <c r="AO1615" s="13"/>
      <c r="AP1615" s="13"/>
      <c r="AQ1615" s="13"/>
    </row>
    <row r="1616" spans="1:43" ht="12" customHeight="1" x14ac:dyDescent="0.25">
      <c r="A1616" s="48">
        <v>2582.1</v>
      </c>
      <c r="C1616" s="48" t="s">
        <v>10060</v>
      </c>
      <c r="D1616" s="48" t="s">
        <v>2036</v>
      </c>
      <c r="E1616" s="62">
        <v>45.058999999999997</v>
      </c>
      <c r="F1616" s="62">
        <v>33.594999999999999</v>
      </c>
      <c r="G1616" s="63">
        <v>-550</v>
      </c>
      <c r="H1616" s="63"/>
      <c r="N1616" s="38"/>
      <c r="O1616" s="38"/>
      <c r="Q1616" s="38"/>
      <c r="R1616" s="39"/>
      <c r="S1616" s="39"/>
      <c r="T1616" s="13"/>
      <c r="U1616" s="13"/>
      <c r="V1616" s="13"/>
      <c r="Y1616" s="13"/>
      <c r="Z1616" s="13"/>
      <c r="AA1616" s="13"/>
      <c r="AB1616" s="13"/>
      <c r="AC1616" s="13"/>
      <c r="AD1616" s="13"/>
      <c r="AE1616" s="13"/>
      <c r="AF1616" s="13"/>
      <c r="AG1616" s="13"/>
      <c r="AH1616" s="13"/>
      <c r="AI1616" s="13"/>
      <c r="AJ1616" s="13"/>
      <c r="AL1616" s="13"/>
      <c r="AN1616" s="13"/>
      <c r="AO1616" s="13"/>
      <c r="AP1616" s="13"/>
      <c r="AQ1616" s="13"/>
    </row>
    <row r="1617" spans="1:43" ht="12" customHeight="1" x14ac:dyDescent="0.25">
      <c r="A1617" s="48">
        <v>2590</v>
      </c>
      <c r="B1617" s="48" t="s">
        <v>10061</v>
      </c>
      <c r="C1617" s="48" t="s">
        <v>10062</v>
      </c>
      <c r="D1617" s="48" t="s">
        <v>2036</v>
      </c>
      <c r="E1617" s="62">
        <v>44.564399999999999</v>
      </c>
      <c r="F1617" s="62">
        <v>33.409599999999998</v>
      </c>
      <c r="G1617" s="63">
        <v>-550</v>
      </c>
      <c r="H1617" s="63"/>
      <c r="N1617" s="38"/>
      <c r="R1617" s="39"/>
      <c r="S1617" s="39"/>
      <c r="T1617" s="13"/>
      <c r="U1617" s="13"/>
      <c r="V1617" s="13"/>
      <c r="Y1617" s="13"/>
      <c r="Z1617" s="13"/>
      <c r="AA1617" s="13"/>
      <c r="AB1617" s="13"/>
      <c r="AC1617" s="13"/>
      <c r="AD1617" s="13"/>
      <c r="AE1617" s="13"/>
      <c r="AF1617" s="13"/>
      <c r="AG1617" s="13"/>
      <c r="AH1617" s="13"/>
      <c r="AI1617" s="13"/>
      <c r="AJ1617" s="13"/>
      <c r="AL1617" s="13"/>
      <c r="AN1617" s="13"/>
      <c r="AO1617" s="13"/>
      <c r="AP1617" s="13"/>
      <c r="AQ1617" s="13"/>
    </row>
    <row r="1618" spans="1:43" ht="12" customHeight="1" x14ac:dyDescent="0.25">
      <c r="A1618" s="48">
        <v>2591</v>
      </c>
      <c r="B1618" s="48" t="s">
        <v>10063</v>
      </c>
      <c r="C1618" s="48" t="s">
        <v>2068</v>
      </c>
      <c r="D1618" s="48" t="s">
        <v>2036</v>
      </c>
      <c r="E1618" s="62">
        <v>44.502400000000002</v>
      </c>
      <c r="F1618" s="62">
        <v>33.597999999999999</v>
      </c>
      <c r="G1618" s="63">
        <v>-550</v>
      </c>
      <c r="H1618" s="63"/>
      <c r="O1618" s="38"/>
      <c r="Q1618" s="38"/>
      <c r="R1618" s="39"/>
      <c r="S1618" s="39"/>
      <c r="T1618" s="13"/>
      <c r="U1618" s="13"/>
      <c r="V1618" s="13"/>
      <c r="Y1618" s="13"/>
      <c r="Z1618" s="13"/>
      <c r="AA1618" s="13"/>
      <c r="AB1618" s="13"/>
      <c r="AC1618" s="13"/>
      <c r="AD1618" s="13"/>
      <c r="AE1618" s="13"/>
      <c r="AF1618" s="13"/>
      <c r="AG1618" s="13"/>
      <c r="AH1618" s="13"/>
      <c r="AI1618" s="13"/>
      <c r="AJ1618" s="13"/>
      <c r="AL1618" s="13"/>
      <c r="AN1618" s="13"/>
      <c r="AO1618" s="13"/>
      <c r="AP1618" s="13"/>
      <c r="AQ1618" s="13"/>
    </row>
    <row r="1619" spans="1:43" ht="12" customHeight="1" x14ac:dyDescent="0.25">
      <c r="A1619" s="48">
        <v>2592</v>
      </c>
      <c r="B1619" s="48" t="s">
        <v>10064</v>
      </c>
      <c r="C1619" s="48" t="s">
        <v>10065</v>
      </c>
      <c r="D1619" s="48" t="s">
        <v>2036</v>
      </c>
      <c r="E1619" s="62">
        <v>44.417999999999999</v>
      </c>
      <c r="F1619" s="62">
        <v>33.704000000000001</v>
      </c>
      <c r="G1619" s="63">
        <v>-550</v>
      </c>
      <c r="H1619" s="63"/>
      <c r="N1619" s="38"/>
      <c r="O1619" s="38"/>
      <c r="R1619" s="39"/>
      <c r="S1619" s="39"/>
      <c r="T1619" s="13"/>
      <c r="U1619" s="13"/>
      <c r="V1619" s="13"/>
      <c r="Y1619" s="13"/>
      <c r="Z1619" s="13"/>
      <c r="AA1619" s="13"/>
      <c r="AB1619" s="13"/>
      <c r="AC1619" s="13"/>
      <c r="AD1619" s="13"/>
      <c r="AE1619" s="13"/>
      <c r="AF1619" s="13"/>
      <c r="AG1619" s="13"/>
      <c r="AH1619" s="13"/>
      <c r="AI1619" s="13"/>
      <c r="AJ1619" s="13"/>
      <c r="AL1619" s="13"/>
      <c r="AN1619" s="13"/>
      <c r="AO1619" s="13"/>
      <c r="AP1619" s="13"/>
      <c r="AQ1619" s="13"/>
    </row>
    <row r="1620" spans="1:43" ht="12" customHeight="1" x14ac:dyDescent="0.25">
      <c r="A1620" s="48">
        <v>2601</v>
      </c>
      <c r="B1620" s="48" t="s">
        <v>10066</v>
      </c>
      <c r="C1620" s="48" t="s">
        <v>10067</v>
      </c>
      <c r="D1620" s="48" t="s">
        <v>2036</v>
      </c>
      <c r="E1620" s="62">
        <v>45.026755999999999</v>
      </c>
      <c r="F1620" s="62">
        <v>35.403109999999998</v>
      </c>
      <c r="G1620" s="63">
        <v>-550</v>
      </c>
      <c r="H1620" s="63"/>
      <c r="N1620" s="38"/>
      <c r="Q1620" s="38"/>
      <c r="R1620" s="39"/>
      <c r="S1620" s="39"/>
      <c r="T1620" s="13"/>
      <c r="U1620" s="13"/>
      <c r="V1620" s="13"/>
      <c r="Y1620" s="13"/>
      <c r="Z1620" s="13"/>
      <c r="AA1620" s="13"/>
      <c r="AB1620" s="13"/>
      <c r="AC1620" s="13"/>
      <c r="AD1620" s="13"/>
      <c r="AE1620" s="13"/>
      <c r="AF1620" s="13"/>
      <c r="AG1620" s="13"/>
      <c r="AH1620" s="13"/>
      <c r="AI1620" s="13"/>
      <c r="AJ1620" s="13"/>
      <c r="AL1620" s="13"/>
      <c r="AN1620" s="13"/>
      <c r="AO1620" s="13"/>
      <c r="AP1620" s="13"/>
      <c r="AQ1620" s="13"/>
    </row>
    <row r="1621" spans="1:43" ht="12" customHeight="1" x14ac:dyDescent="0.25">
      <c r="A1621" s="48">
        <v>2606</v>
      </c>
      <c r="C1621" s="48" t="s">
        <v>10068</v>
      </c>
      <c r="D1621" s="48" t="s">
        <v>2036</v>
      </c>
      <c r="E1621" s="62">
        <v>45.215649999999997</v>
      </c>
      <c r="F1621" s="62">
        <v>36.406820000000003</v>
      </c>
      <c r="G1621" s="63">
        <v>-550</v>
      </c>
      <c r="H1621" s="63"/>
      <c r="N1621" s="38"/>
      <c r="O1621" s="38"/>
      <c r="P1621" s="38"/>
      <c r="Q1621" s="38"/>
      <c r="R1621" s="39"/>
      <c r="S1621" s="39"/>
      <c r="T1621" s="13"/>
      <c r="U1621" s="13"/>
      <c r="V1621" s="13"/>
      <c r="Y1621" s="13"/>
      <c r="Z1621" s="13"/>
      <c r="AA1621" s="13"/>
      <c r="AB1621" s="13"/>
      <c r="AC1621" s="13"/>
      <c r="AD1621" s="13"/>
      <c r="AE1621" s="13"/>
      <c r="AF1621" s="13"/>
      <c r="AG1621" s="13"/>
      <c r="AH1621" s="13"/>
      <c r="AI1621" s="13"/>
      <c r="AJ1621" s="13"/>
      <c r="AL1621" s="13"/>
      <c r="AN1621" s="13"/>
      <c r="AO1621" s="13"/>
      <c r="AP1621" s="13"/>
      <c r="AQ1621" s="13"/>
    </row>
    <row r="1622" spans="1:43" ht="12" customHeight="1" x14ac:dyDescent="0.25">
      <c r="A1622" s="48">
        <v>2607</v>
      </c>
      <c r="B1622" s="48" t="s">
        <v>2083</v>
      </c>
      <c r="C1622" s="48" t="s">
        <v>2084</v>
      </c>
      <c r="D1622" s="48" t="s">
        <v>2036</v>
      </c>
      <c r="E1622" s="62">
        <v>45.236682000000002</v>
      </c>
      <c r="F1622" s="62">
        <v>36.417346000000002</v>
      </c>
      <c r="G1622" s="63">
        <v>-550</v>
      </c>
      <c r="H1622" s="63"/>
      <c r="N1622" s="38"/>
      <c r="R1622" s="39"/>
      <c r="S1622" s="39"/>
      <c r="T1622" s="13"/>
      <c r="U1622" s="13"/>
      <c r="V1622" s="13"/>
      <c r="Y1622" s="13"/>
      <c r="Z1622" s="13"/>
      <c r="AA1622" s="13"/>
      <c r="AB1622" s="13"/>
      <c r="AC1622" s="13"/>
      <c r="AD1622" s="13"/>
      <c r="AE1622" s="13"/>
      <c r="AF1622" s="13"/>
      <c r="AG1622" s="13"/>
      <c r="AH1622" s="13"/>
      <c r="AI1622" s="13"/>
      <c r="AJ1622" s="13"/>
      <c r="AL1622" s="13"/>
      <c r="AN1622" s="13"/>
      <c r="AO1622" s="13"/>
      <c r="AP1622" s="13"/>
      <c r="AQ1622" s="13"/>
    </row>
    <row r="1623" spans="1:43" ht="12" customHeight="1" x14ac:dyDescent="0.25">
      <c r="A1623" s="48">
        <v>2608</v>
      </c>
      <c r="B1623" s="48" t="s">
        <v>10069</v>
      </c>
      <c r="C1623" s="48" t="s">
        <v>10070</v>
      </c>
      <c r="D1623" s="48" t="s">
        <v>2036</v>
      </c>
      <c r="E1623" s="62">
        <v>45.277079999999998</v>
      </c>
      <c r="F1623" s="62">
        <v>36.407200000000003</v>
      </c>
      <c r="G1623" s="63">
        <v>-550</v>
      </c>
      <c r="H1623" s="63"/>
      <c r="N1623" s="38"/>
      <c r="R1623" s="39"/>
      <c r="S1623" s="39"/>
      <c r="T1623" s="13"/>
      <c r="U1623" s="13"/>
      <c r="V1623" s="13"/>
      <c r="Y1623" s="13"/>
      <c r="Z1623" s="13"/>
      <c r="AA1623" s="13"/>
      <c r="AB1623" s="13"/>
      <c r="AC1623" s="13"/>
      <c r="AD1623" s="13"/>
      <c r="AE1623" s="13"/>
      <c r="AF1623" s="13"/>
      <c r="AG1623" s="13"/>
      <c r="AH1623" s="13"/>
      <c r="AI1623" s="13"/>
      <c r="AJ1623" s="13"/>
      <c r="AL1623" s="13"/>
      <c r="AN1623" s="13"/>
      <c r="AO1623" s="13"/>
      <c r="AP1623" s="13"/>
      <c r="AQ1623" s="13"/>
    </row>
    <row r="1624" spans="1:43" ht="12" customHeight="1" x14ac:dyDescent="0.25">
      <c r="A1624" s="48">
        <v>2611</v>
      </c>
      <c r="B1624" s="48" t="s">
        <v>10071</v>
      </c>
      <c r="C1624" s="48" t="s">
        <v>10072</v>
      </c>
      <c r="D1624" s="48" t="s">
        <v>2036</v>
      </c>
      <c r="E1624" s="62">
        <v>45.353400000000001</v>
      </c>
      <c r="F1624" s="62">
        <v>36.522500000000001</v>
      </c>
      <c r="G1624" s="63">
        <v>-550</v>
      </c>
      <c r="H1624" s="63"/>
      <c r="N1624" s="38"/>
      <c r="R1624" s="39"/>
      <c r="S1624" s="39"/>
      <c r="T1624" s="13"/>
      <c r="U1624" s="13"/>
      <c r="V1624" s="13"/>
      <c r="X1624" s="91"/>
      <c r="Y1624" s="13"/>
      <c r="Z1624" s="13"/>
      <c r="AA1624" s="13"/>
      <c r="AB1624" s="13"/>
      <c r="AC1624" s="13"/>
      <c r="AD1624" s="13"/>
      <c r="AE1624" s="13"/>
      <c r="AF1624" s="13"/>
      <c r="AG1624" s="13"/>
      <c r="AH1624" s="13"/>
      <c r="AI1624" s="13"/>
      <c r="AJ1624" s="13"/>
      <c r="AL1624" s="13"/>
      <c r="AN1624" s="13"/>
      <c r="AO1624" s="13"/>
      <c r="AP1624" s="13"/>
      <c r="AQ1624" s="13"/>
    </row>
    <row r="1625" spans="1:43" ht="12" customHeight="1" x14ac:dyDescent="0.25">
      <c r="A1625" s="48">
        <v>2612</v>
      </c>
      <c r="B1625" s="48" t="s">
        <v>10073</v>
      </c>
      <c r="C1625" s="48" t="s">
        <v>10074</v>
      </c>
      <c r="D1625" s="48" t="s">
        <v>2036</v>
      </c>
      <c r="E1625" s="62">
        <v>45.369</v>
      </c>
      <c r="F1625" s="62">
        <v>36.615600000000001</v>
      </c>
      <c r="G1625" s="63">
        <v>-550</v>
      </c>
      <c r="H1625" s="63"/>
      <c r="N1625" s="38"/>
      <c r="Q1625" s="38"/>
      <c r="R1625" s="39"/>
      <c r="S1625" s="39"/>
      <c r="T1625" s="13"/>
      <c r="U1625" s="13"/>
      <c r="V1625" s="13"/>
      <c r="Y1625" s="13"/>
      <c r="Z1625" s="13"/>
      <c r="AA1625" s="13"/>
      <c r="AB1625" s="13"/>
      <c r="AC1625" s="13"/>
      <c r="AD1625" s="13"/>
      <c r="AE1625" s="13"/>
      <c r="AF1625" s="13"/>
      <c r="AG1625" s="13"/>
      <c r="AH1625" s="13"/>
      <c r="AI1625" s="13"/>
      <c r="AJ1625" s="13"/>
      <c r="AL1625" s="13"/>
      <c r="AN1625" s="13"/>
      <c r="AO1625" s="13"/>
      <c r="AP1625" s="13"/>
      <c r="AQ1625" s="13"/>
    </row>
    <row r="1626" spans="1:43" ht="12" customHeight="1" x14ac:dyDescent="0.25">
      <c r="A1626" s="48">
        <v>2613</v>
      </c>
      <c r="B1626" s="48" t="s">
        <v>10075</v>
      </c>
      <c r="C1626" s="48" t="s">
        <v>10076</v>
      </c>
      <c r="D1626" s="48" t="s">
        <v>2036</v>
      </c>
      <c r="E1626" s="62">
        <v>45.426499999999997</v>
      </c>
      <c r="F1626" s="62">
        <v>36.527799999999999</v>
      </c>
      <c r="G1626" s="63">
        <v>-550</v>
      </c>
      <c r="H1626" s="63"/>
      <c r="N1626" s="38"/>
      <c r="O1626" s="38"/>
      <c r="R1626" s="39"/>
      <c r="S1626" s="39"/>
      <c r="T1626" s="13"/>
      <c r="U1626" s="13"/>
      <c r="V1626" s="13"/>
      <c r="Y1626" s="13"/>
      <c r="Z1626" s="13"/>
      <c r="AA1626" s="13"/>
      <c r="AB1626" s="13"/>
      <c r="AC1626" s="13"/>
      <c r="AD1626" s="13"/>
      <c r="AE1626" s="13"/>
      <c r="AF1626" s="13"/>
      <c r="AG1626" s="13"/>
      <c r="AH1626" s="13"/>
      <c r="AI1626" s="13"/>
      <c r="AJ1626" s="13"/>
      <c r="AL1626" s="13"/>
      <c r="AN1626" s="13"/>
      <c r="AO1626" s="13"/>
      <c r="AP1626" s="13"/>
      <c r="AQ1626" s="13"/>
    </row>
    <row r="1627" spans="1:43" ht="12" customHeight="1" x14ac:dyDescent="0.25">
      <c r="A1627" s="48">
        <v>2614</v>
      </c>
      <c r="B1627" s="48" t="s">
        <v>10077</v>
      </c>
      <c r="C1627" s="48" t="s">
        <v>10078</v>
      </c>
      <c r="D1627" s="48" t="s">
        <v>2036</v>
      </c>
      <c r="E1627" s="62">
        <v>45.476782999999998</v>
      </c>
      <c r="F1627" s="62">
        <v>36.337184000000001</v>
      </c>
      <c r="G1627" s="63">
        <v>-550</v>
      </c>
      <c r="H1627" s="63"/>
      <c r="N1627" s="38"/>
      <c r="R1627" s="39"/>
      <c r="S1627" s="39"/>
      <c r="T1627" s="13"/>
      <c r="U1627" s="13"/>
      <c r="V1627" s="13"/>
      <c r="Y1627" s="13"/>
      <c r="Z1627" s="13"/>
      <c r="AA1627" s="13"/>
      <c r="AB1627" s="13"/>
      <c r="AC1627" s="13"/>
      <c r="AD1627" s="13"/>
      <c r="AE1627" s="13"/>
      <c r="AF1627" s="13"/>
      <c r="AG1627" s="13"/>
      <c r="AH1627" s="13"/>
      <c r="AI1627" s="13"/>
      <c r="AJ1627" s="13"/>
      <c r="AL1627" s="13"/>
      <c r="AN1627" s="13"/>
      <c r="AO1627" s="13"/>
      <c r="AP1627" s="13"/>
      <c r="AQ1627" s="13"/>
    </row>
    <row r="1628" spans="1:43" ht="12" customHeight="1" x14ac:dyDescent="0.25">
      <c r="A1628" s="48">
        <v>2617</v>
      </c>
      <c r="C1628" s="48" t="s">
        <v>10079</v>
      </c>
      <c r="D1628" s="48" t="s">
        <v>2036</v>
      </c>
      <c r="E1628" s="62">
        <v>45.453800000000001</v>
      </c>
      <c r="F1628" s="62">
        <v>36.102200000000003</v>
      </c>
      <c r="G1628" s="63">
        <v>-550</v>
      </c>
      <c r="H1628" s="63"/>
      <c r="S1628" s="39"/>
      <c r="T1628" s="13"/>
      <c r="U1628" s="13"/>
      <c r="V1628" s="13"/>
      <c r="Y1628" s="13"/>
      <c r="Z1628" s="13"/>
      <c r="AA1628" s="13"/>
      <c r="AB1628" s="13"/>
      <c r="AC1628" s="13"/>
      <c r="AD1628" s="13"/>
      <c r="AE1628" s="13"/>
      <c r="AF1628" s="13"/>
      <c r="AG1628" s="13"/>
      <c r="AH1628" s="13"/>
      <c r="AI1628" s="13"/>
      <c r="AJ1628" s="13"/>
      <c r="AL1628" s="13"/>
      <c r="AN1628" s="13"/>
      <c r="AO1628" s="13"/>
      <c r="AP1628" s="13"/>
      <c r="AQ1628" s="13"/>
    </row>
    <row r="1629" spans="1:43" ht="12" customHeight="1" x14ac:dyDescent="0.25">
      <c r="A1629" s="48">
        <v>2618</v>
      </c>
      <c r="C1629" s="48" t="s">
        <v>10080</v>
      </c>
      <c r="D1629" s="48" t="s">
        <v>2036</v>
      </c>
      <c r="E1629" s="62">
        <v>45.439459999999997</v>
      </c>
      <c r="F1629" s="62">
        <v>36.072049999999997</v>
      </c>
      <c r="G1629" s="63">
        <v>-550</v>
      </c>
      <c r="H1629" s="63"/>
      <c r="N1629" s="38"/>
      <c r="O1629" s="38"/>
      <c r="R1629" s="39"/>
      <c r="S1629" s="39"/>
      <c r="T1629" s="13"/>
      <c r="U1629" s="13"/>
      <c r="V1629" s="13"/>
      <c r="Y1629" s="13"/>
      <c r="Z1629" s="13"/>
      <c r="AA1629" s="13"/>
      <c r="AB1629" s="13"/>
      <c r="AC1629" s="13"/>
      <c r="AD1629" s="13"/>
      <c r="AE1629" s="13"/>
      <c r="AF1629" s="13"/>
      <c r="AG1629" s="13"/>
      <c r="AH1629" s="13"/>
      <c r="AI1629" s="13"/>
      <c r="AJ1629" s="13"/>
      <c r="AL1629" s="13"/>
      <c r="AN1629" s="13"/>
      <c r="AO1629" s="13"/>
      <c r="AP1629" s="13"/>
      <c r="AQ1629" s="13"/>
    </row>
    <row r="1630" spans="1:43" ht="12" customHeight="1" x14ac:dyDescent="0.25">
      <c r="A1630" s="48">
        <v>2620</v>
      </c>
      <c r="C1630" s="48" t="s">
        <v>10081</v>
      </c>
      <c r="D1630" s="48" t="s">
        <v>2036</v>
      </c>
      <c r="E1630" s="62">
        <v>45.438879999999997</v>
      </c>
      <c r="F1630" s="62">
        <v>35.825879999999998</v>
      </c>
      <c r="G1630" s="63">
        <v>-550</v>
      </c>
      <c r="H1630" s="63"/>
      <c r="S1630" s="39"/>
      <c r="T1630" s="13"/>
      <c r="U1630" s="13"/>
      <c r="V1630" s="13"/>
      <c r="Y1630" s="13"/>
      <c r="Z1630" s="13"/>
      <c r="AA1630" s="13"/>
      <c r="AB1630" s="13"/>
      <c r="AC1630" s="13"/>
      <c r="AD1630" s="13"/>
      <c r="AE1630" s="13"/>
      <c r="AF1630" s="13"/>
      <c r="AG1630" s="13"/>
      <c r="AH1630" s="13"/>
      <c r="AI1630" s="13"/>
      <c r="AJ1630" s="13"/>
      <c r="AL1630" s="13"/>
      <c r="AN1630" s="13"/>
      <c r="AO1630" s="13"/>
      <c r="AP1630" s="13"/>
      <c r="AQ1630" s="13"/>
    </row>
    <row r="1631" spans="1:43" ht="12" customHeight="1" x14ac:dyDescent="0.25">
      <c r="A1631" s="48">
        <v>2624</v>
      </c>
      <c r="C1631" s="48" t="s">
        <v>10082</v>
      </c>
      <c r="D1631" s="48" t="s">
        <v>2036</v>
      </c>
      <c r="E1631" s="62">
        <v>46.61</v>
      </c>
      <c r="F1631" s="62">
        <v>36.18</v>
      </c>
      <c r="G1631" s="63">
        <v>-550</v>
      </c>
      <c r="H1631" s="63"/>
      <c r="R1631" s="39"/>
      <c r="S1631" s="39"/>
      <c r="T1631" s="13"/>
      <c r="U1631" s="13"/>
      <c r="V1631" s="13"/>
      <c r="Y1631" s="13"/>
      <c r="Z1631" s="13"/>
      <c r="AA1631" s="13"/>
      <c r="AB1631" s="13"/>
      <c r="AC1631" s="13"/>
      <c r="AD1631" s="13"/>
      <c r="AE1631" s="13"/>
      <c r="AF1631" s="13"/>
      <c r="AG1631" s="13"/>
      <c r="AH1631" s="13"/>
      <c r="AI1631" s="13"/>
      <c r="AJ1631" s="13"/>
      <c r="AL1631" s="13"/>
      <c r="AN1631" s="13"/>
      <c r="AO1631" s="13"/>
      <c r="AP1631" s="13"/>
      <c r="AQ1631" s="13"/>
    </row>
    <row r="1632" spans="1:43" ht="12" customHeight="1" x14ac:dyDescent="0.25">
      <c r="A1632" s="48">
        <v>2649</v>
      </c>
      <c r="C1632" s="48" t="s">
        <v>10083</v>
      </c>
      <c r="D1632" s="48" t="s">
        <v>2088</v>
      </c>
      <c r="E1632" s="62">
        <v>45.517539999999997</v>
      </c>
      <c r="F1632" s="62">
        <v>38.001750000000001</v>
      </c>
      <c r="G1632" s="63">
        <v>-550</v>
      </c>
      <c r="H1632" s="63"/>
      <c r="N1632" s="38"/>
      <c r="R1632" s="39"/>
      <c r="S1632" s="39"/>
      <c r="T1632" s="13"/>
      <c r="U1632" s="13"/>
      <c r="V1632" s="13"/>
      <c r="Y1632" s="13"/>
      <c r="Z1632" s="13"/>
      <c r="AA1632" s="13"/>
      <c r="AB1632" s="13"/>
      <c r="AC1632" s="13"/>
      <c r="AD1632" s="13"/>
      <c r="AE1632" s="13"/>
      <c r="AF1632" s="13"/>
      <c r="AG1632" s="13"/>
      <c r="AH1632" s="13"/>
      <c r="AI1632" s="13"/>
      <c r="AJ1632" s="13"/>
      <c r="AL1632" s="13"/>
      <c r="AN1632" s="13"/>
      <c r="AO1632" s="13"/>
      <c r="AP1632" s="13"/>
      <c r="AQ1632" s="13"/>
    </row>
    <row r="1633" spans="1:46" ht="12" customHeight="1" x14ac:dyDescent="0.25">
      <c r="A1633" s="48">
        <v>2653</v>
      </c>
      <c r="C1633" s="48" t="s">
        <v>10084</v>
      </c>
      <c r="D1633" s="48" t="s">
        <v>2088</v>
      </c>
      <c r="E1633" s="62">
        <v>45.334212000000001</v>
      </c>
      <c r="F1633" s="62">
        <v>37.278300000000002</v>
      </c>
      <c r="G1633" s="63">
        <v>-550</v>
      </c>
      <c r="H1633" s="63"/>
      <c r="R1633" s="39"/>
      <c r="S1633" s="39"/>
      <c r="T1633" s="13"/>
      <c r="U1633" s="13"/>
      <c r="V1633" s="13"/>
      <c r="Y1633" s="13"/>
      <c r="Z1633" s="13"/>
      <c r="AA1633" s="13"/>
      <c r="AB1633" s="13"/>
      <c r="AC1633" s="13"/>
      <c r="AD1633" s="13"/>
      <c r="AE1633" s="13"/>
      <c r="AF1633" s="13"/>
      <c r="AG1633" s="13"/>
      <c r="AH1633" s="13"/>
      <c r="AI1633" s="13"/>
      <c r="AJ1633" s="13"/>
      <c r="AL1633" s="13"/>
      <c r="AN1633" s="13"/>
      <c r="AO1633" s="13"/>
      <c r="AP1633" s="13"/>
      <c r="AQ1633" s="13"/>
    </row>
    <row r="1634" spans="1:46" ht="12" customHeight="1" x14ac:dyDescent="0.25">
      <c r="A1634" s="48">
        <v>2654</v>
      </c>
      <c r="C1634" s="48" t="s">
        <v>10085</v>
      </c>
      <c r="D1634" s="48" t="s">
        <v>2088</v>
      </c>
      <c r="E1634" s="62">
        <v>45.21866</v>
      </c>
      <c r="F1634" s="62">
        <v>37.174770000000002</v>
      </c>
      <c r="G1634" s="63">
        <v>-550</v>
      </c>
      <c r="H1634" s="63"/>
      <c r="Q1634" s="38"/>
      <c r="R1634" s="39"/>
      <c r="S1634" s="39"/>
      <c r="T1634" s="13"/>
      <c r="U1634" s="13"/>
      <c r="V1634" s="13"/>
      <c r="Y1634" s="13"/>
      <c r="Z1634" s="13"/>
      <c r="AA1634" s="13"/>
      <c r="AB1634" s="13"/>
      <c r="AC1634" s="13"/>
      <c r="AD1634" s="13"/>
      <c r="AE1634" s="13"/>
      <c r="AF1634" s="13"/>
      <c r="AG1634" s="13"/>
      <c r="AH1634" s="13"/>
      <c r="AI1634" s="13"/>
      <c r="AJ1634" s="13"/>
      <c r="AL1634" s="13"/>
      <c r="AN1634" s="13"/>
      <c r="AO1634" s="13"/>
      <c r="AP1634" s="13"/>
      <c r="AQ1634" s="13"/>
    </row>
    <row r="1635" spans="1:46" ht="12" customHeight="1" x14ac:dyDescent="0.25">
      <c r="A1635" s="48">
        <v>2655</v>
      </c>
      <c r="B1635" s="48" t="s">
        <v>10086</v>
      </c>
      <c r="C1635" s="48" t="s">
        <v>10087</v>
      </c>
      <c r="D1635" s="48" t="s">
        <v>2088</v>
      </c>
      <c r="E1635" s="62">
        <v>45.337622000000003</v>
      </c>
      <c r="F1635" s="62">
        <v>37.211466000000001</v>
      </c>
      <c r="G1635" s="63">
        <v>-550</v>
      </c>
      <c r="H1635" s="63"/>
      <c r="R1635" s="39"/>
      <c r="S1635" s="39"/>
      <c r="T1635" s="13"/>
      <c r="U1635" s="13"/>
      <c r="V1635" s="13"/>
      <c r="Y1635" s="13"/>
      <c r="Z1635" s="13"/>
      <c r="AA1635" s="13"/>
      <c r="AB1635" s="13"/>
      <c r="AC1635" s="13"/>
      <c r="AD1635" s="13"/>
      <c r="AE1635" s="13"/>
      <c r="AF1635" s="13"/>
      <c r="AG1635" s="13"/>
      <c r="AH1635" s="13"/>
      <c r="AI1635" s="13"/>
      <c r="AJ1635" s="13"/>
      <c r="AL1635" s="13"/>
      <c r="AN1635" s="13"/>
      <c r="AO1635" s="13"/>
      <c r="AP1635" s="13"/>
      <c r="AQ1635" s="13"/>
    </row>
    <row r="1636" spans="1:46" ht="12" customHeight="1" x14ac:dyDescent="0.25">
      <c r="A1636" s="48">
        <v>2656</v>
      </c>
      <c r="C1636" s="48" t="s">
        <v>10088</v>
      </c>
      <c r="D1636" s="48" t="s">
        <v>2088</v>
      </c>
      <c r="E1636" s="62">
        <v>45.28</v>
      </c>
      <c r="F1636" s="62">
        <v>37.122999999999998</v>
      </c>
      <c r="G1636" s="63">
        <v>-550</v>
      </c>
      <c r="H1636" s="63"/>
      <c r="R1636" s="39"/>
      <c r="S1636" s="39"/>
      <c r="T1636" s="13"/>
      <c r="U1636" s="13"/>
      <c r="V1636" s="13"/>
      <c r="Y1636" s="13"/>
      <c r="Z1636" s="13"/>
      <c r="AA1636" s="13"/>
      <c r="AB1636" s="13"/>
      <c r="AC1636" s="13"/>
      <c r="AD1636" s="13"/>
      <c r="AE1636" s="13"/>
      <c r="AF1636" s="13"/>
      <c r="AG1636" s="13"/>
      <c r="AH1636" s="13"/>
      <c r="AI1636" s="13"/>
      <c r="AJ1636" s="13"/>
      <c r="AL1636" s="13"/>
      <c r="AN1636" s="13"/>
      <c r="AO1636" s="13"/>
      <c r="AP1636" s="13"/>
      <c r="AQ1636" s="13"/>
    </row>
    <row r="1637" spans="1:46" ht="12" customHeight="1" x14ac:dyDescent="0.25">
      <c r="A1637" s="48">
        <v>2657</v>
      </c>
      <c r="C1637" s="48" t="s">
        <v>10089</v>
      </c>
      <c r="D1637" s="48" t="s">
        <v>2088</v>
      </c>
      <c r="E1637" s="62">
        <v>45.408397999999998</v>
      </c>
      <c r="F1637" s="62">
        <v>36.970666000000001</v>
      </c>
      <c r="G1637" s="63">
        <v>-550</v>
      </c>
      <c r="H1637" s="63"/>
      <c r="N1637" s="39"/>
      <c r="O1637" s="39"/>
      <c r="R1637" s="39"/>
      <c r="S1637" s="39"/>
      <c r="T1637" s="13"/>
      <c r="U1637" s="13"/>
      <c r="V1637" s="13"/>
      <c r="Y1637" s="13"/>
      <c r="Z1637" s="13"/>
      <c r="AA1637" s="13"/>
      <c r="AB1637" s="13"/>
      <c r="AC1637" s="13"/>
      <c r="AD1637" s="13"/>
      <c r="AE1637" s="13"/>
      <c r="AF1637" s="13"/>
      <c r="AG1637" s="13"/>
      <c r="AH1637" s="13"/>
      <c r="AI1637" s="13"/>
      <c r="AJ1637" s="13"/>
      <c r="AL1637" s="13"/>
      <c r="AN1637" s="13"/>
      <c r="AO1637" s="13"/>
      <c r="AP1637" s="13"/>
      <c r="AQ1637" s="13"/>
    </row>
    <row r="1638" spans="1:46" ht="12" customHeight="1" x14ac:dyDescent="0.25">
      <c r="A1638" s="48">
        <v>2658</v>
      </c>
      <c r="B1638" s="48" t="s">
        <v>10090</v>
      </c>
      <c r="C1638" s="48" t="s">
        <v>10091</v>
      </c>
      <c r="D1638" s="48" t="s">
        <v>2088</v>
      </c>
      <c r="E1638" s="62">
        <v>45.439419999999998</v>
      </c>
      <c r="F1638" s="62">
        <v>36.769742999999998</v>
      </c>
      <c r="G1638" s="63">
        <v>-550</v>
      </c>
      <c r="H1638" s="63"/>
      <c r="N1638" s="38"/>
      <c r="O1638" s="39"/>
      <c r="P1638" s="38"/>
      <c r="Q1638" s="38"/>
      <c r="R1638" s="39"/>
      <c r="S1638" s="39"/>
      <c r="T1638" s="13"/>
      <c r="U1638" s="13"/>
      <c r="V1638" s="13"/>
      <c r="Y1638" s="13"/>
      <c r="Z1638" s="13"/>
      <c r="AA1638" s="13"/>
      <c r="AB1638" s="13"/>
      <c r="AC1638" s="13"/>
      <c r="AD1638" s="13"/>
      <c r="AE1638" s="13"/>
      <c r="AF1638" s="13"/>
      <c r="AG1638" s="13"/>
      <c r="AH1638" s="13"/>
      <c r="AI1638" s="13"/>
      <c r="AJ1638" s="13"/>
      <c r="AL1638" s="13"/>
      <c r="AN1638" s="13"/>
      <c r="AO1638" s="13"/>
      <c r="AP1638" s="13"/>
      <c r="AQ1638" s="13"/>
    </row>
    <row r="1639" spans="1:46" ht="12" customHeight="1" x14ac:dyDescent="0.25">
      <c r="A1639" s="48">
        <v>2664</v>
      </c>
      <c r="B1639" s="48" t="s">
        <v>10092</v>
      </c>
      <c r="C1639" s="48" t="s">
        <v>2094</v>
      </c>
      <c r="D1639" s="48" t="s">
        <v>2088</v>
      </c>
      <c r="E1639" s="62">
        <v>45.278399999999998</v>
      </c>
      <c r="F1639" s="62">
        <v>36.9542</v>
      </c>
      <c r="G1639" s="63">
        <v>-550</v>
      </c>
      <c r="H1639" s="63"/>
      <c r="N1639" s="38"/>
      <c r="O1639" s="38"/>
      <c r="R1639" s="39"/>
      <c r="S1639" s="39"/>
      <c r="T1639" s="13"/>
      <c r="U1639" s="13"/>
      <c r="V1639" s="13"/>
      <c r="Y1639" s="13"/>
      <c r="Z1639" s="13"/>
      <c r="AA1639" s="13"/>
      <c r="AB1639" s="13"/>
      <c r="AC1639" s="13"/>
      <c r="AD1639" s="13"/>
      <c r="AE1639" s="13"/>
      <c r="AF1639" s="13"/>
      <c r="AG1639" s="13"/>
      <c r="AH1639" s="13"/>
      <c r="AI1639" s="13"/>
      <c r="AJ1639" s="13"/>
      <c r="AL1639" s="13"/>
      <c r="AN1639" s="13"/>
      <c r="AO1639" s="13"/>
      <c r="AP1639" s="13"/>
      <c r="AQ1639" s="13"/>
    </row>
    <row r="1640" spans="1:46" ht="12" customHeight="1" x14ac:dyDescent="0.25">
      <c r="A1640" s="48">
        <v>2665</v>
      </c>
      <c r="B1640" s="48" t="s">
        <v>10093</v>
      </c>
      <c r="C1640" s="48" t="s">
        <v>10094</v>
      </c>
      <c r="D1640" s="48" t="s">
        <v>2088</v>
      </c>
      <c r="E1640" s="62">
        <v>45.219520000000003</v>
      </c>
      <c r="F1640" s="62">
        <v>36.714219999999997</v>
      </c>
      <c r="G1640" s="63">
        <v>-550</v>
      </c>
      <c r="H1640" s="63"/>
      <c r="N1640" s="38"/>
      <c r="Q1640" s="38"/>
      <c r="R1640" s="39"/>
      <c r="S1640" s="39"/>
      <c r="T1640" s="13"/>
      <c r="U1640" s="13"/>
      <c r="V1640" s="13"/>
      <c r="Y1640" s="13"/>
      <c r="Z1640" s="13"/>
      <c r="AA1640" s="13"/>
      <c r="AB1640" s="13"/>
      <c r="AC1640" s="13"/>
      <c r="AD1640" s="13"/>
      <c r="AE1640" s="13"/>
      <c r="AF1640" s="13"/>
      <c r="AG1640" s="13"/>
      <c r="AH1640" s="13"/>
      <c r="AI1640" s="13"/>
      <c r="AJ1640" s="13"/>
      <c r="AL1640" s="13"/>
      <c r="AN1640" s="13"/>
      <c r="AO1640" s="13"/>
      <c r="AP1640" s="13"/>
      <c r="AQ1640" s="13"/>
    </row>
    <row r="1641" spans="1:46" ht="12" customHeight="1" x14ac:dyDescent="0.25">
      <c r="A1641" s="48">
        <v>2667</v>
      </c>
      <c r="C1641" s="48" t="s">
        <v>10095</v>
      </c>
      <c r="D1641" s="48" t="s">
        <v>2088</v>
      </c>
      <c r="E1641" s="62">
        <v>45.1126</v>
      </c>
      <c r="F1641" s="62">
        <v>36.860999999999997</v>
      </c>
      <c r="G1641" s="63">
        <v>-550</v>
      </c>
      <c r="H1641" s="63"/>
      <c r="N1641" s="38"/>
      <c r="P1641" s="38"/>
      <c r="R1641" s="39"/>
      <c r="S1641" s="39"/>
      <c r="T1641" s="13"/>
      <c r="U1641" s="13"/>
      <c r="V1641" s="13"/>
      <c r="Y1641" s="13"/>
      <c r="Z1641" s="13"/>
      <c r="AA1641" s="13"/>
      <c r="AB1641" s="13"/>
      <c r="AC1641" s="13"/>
      <c r="AD1641" s="13"/>
      <c r="AE1641" s="13"/>
      <c r="AF1641" s="13"/>
      <c r="AG1641" s="13"/>
      <c r="AH1641" s="13"/>
      <c r="AI1641" s="13"/>
      <c r="AJ1641" s="13"/>
      <c r="AL1641" s="13"/>
      <c r="AN1641" s="13"/>
      <c r="AO1641" s="13"/>
      <c r="AP1641" s="13"/>
      <c r="AQ1641" s="13"/>
    </row>
    <row r="1642" spans="1:46" ht="12" customHeight="1" x14ac:dyDescent="0.25">
      <c r="A1642" s="48">
        <v>2668</v>
      </c>
      <c r="C1642" s="48" t="s">
        <v>10096</v>
      </c>
      <c r="D1642" s="48" t="s">
        <v>2088</v>
      </c>
      <c r="E1642" s="62">
        <v>45.039794000000001</v>
      </c>
      <c r="F1642" s="62">
        <v>37.085413000000003</v>
      </c>
      <c r="G1642" s="63">
        <v>-550</v>
      </c>
      <c r="H1642" s="63"/>
      <c r="N1642" s="38"/>
      <c r="O1642" s="38"/>
      <c r="R1642" s="39"/>
      <c r="S1642" s="39"/>
      <c r="T1642" s="13"/>
      <c r="U1642" s="13"/>
      <c r="V1642" s="13"/>
      <c r="Y1642" s="13"/>
      <c r="Z1642" s="13"/>
      <c r="AA1642" s="13"/>
      <c r="AB1642" s="13"/>
      <c r="AC1642" s="13"/>
      <c r="AD1642" s="13"/>
      <c r="AE1642" s="13"/>
      <c r="AF1642" s="13"/>
      <c r="AG1642" s="13"/>
      <c r="AH1642" s="13"/>
      <c r="AI1642" s="13"/>
      <c r="AJ1642" s="13"/>
      <c r="AL1642" s="13"/>
      <c r="AN1642" s="13"/>
      <c r="AO1642" s="13"/>
      <c r="AP1642" s="13"/>
      <c r="AQ1642" s="13"/>
    </row>
    <row r="1643" spans="1:46" ht="12" customHeight="1" x14ac:dyDescent="0.25">
      <c r="A1643" s="48">
        <v>2670</v>
      </c>
      <c r="B1643" s="48" t="s">
        <v>10097</v>
      </c>
      <c r="C1643" s="48" t="s">
        <v>2098</v>
      </c>
      <c r="D1643" s="48" t="s">
        <v>2088</v>
      </c>
      <c r="E1643" s="62">
        <v>44.896000000000001</v>
      </c>
      <c r="F1643" s="62">
        <v>37.31</v>
      </c>
      <c r="G1643" s="63">
        <v>-550</v>
      </c>
      <c r="H1643" s="63"/>
      <c r="N1643" s="38"/>
      <c r="O1643" s="38"/>
      <c r="Q1643" s="38"/>
      <c r="R1643" s="39"/>
      <c r="S1643" s="39"/>
      <c r="T1643" s="13"/>
      <c r="U1643" s="13"/>
      <c r="V1643" s="13"/>
      <c r="Y1643" s="13"/>
      <c r="Z1643" s="13"/>
      <c r="AA1643" s="13"/>
      <c r="AB1643" s="13"/>
      <c r="AC1643" s="13"/>
      <c r="AD1643" s="13"/>
      <c r="AE1643" s="13"/>
      <c r="AF1643" s="13"/>
      <c r="AG1643" s="13"/>
      <c r="AH1643" s="13"/>
      <c r="AI1643" s="13"/>
      <c r="AJ1643" s="13"/>
      <c r="AL1643" s="13"/>
      <c r="AN1643" s="13"/>
      <c r="AO1643" s="13"/>
      <c r="AP1643" s="13"/>
      <c r="AQ1643" s="13"/>
    </row>
    <row r="1644" spans="1:46" ht="12" customHeight="1" x14ac:dyDescent="0.25">
      <c r="A1644" s="48">
        <v>2671</v>
      </c>
      <c r="C1644" s="48" t="s">
        <v>10098</v>
      </c>
      <c r="D1644" s="48" t="s">
        <v>2088</v>
      </c>
      <c r="E1644" s="62">
        <v>44.761800000000001</v>
      </c>
      <c r="F1644" s="62">
        <v>37.381100000000004</v>
      </c>
      <c r="G1644" s="63">
        <v>-550</v>
      </c>
      <c r="H1644" s="63"/>
      <c r="N1644" s="38"/>
      <c r="O1644" s="38"/>
      <c r="Q1644" s="39"/>
      <c r="R1644" s="39"/>
      <c r="S1644" s="39"/>
      <c r="T1644" s="13"/>
      <c r="U1644" s="13"/>
      <c r="V1644" s="13"/>
      <c r="Y1644" s="13"/>
      <c r="Z1644" s="13"/>
      <c r="AA1644" s="13"/>
      <c r="AB1644" s="13"/>
      <c r="AC1644" s="13"/>
      <c r="AD1644" s="13"/>
      <c r="AE1644" s="13"/>
      <c r="AF1644" s="13"/>
      <c r="AG1644" s="13"/>
      <c r="AH1644" s="13"/>
      <c r="AI1644" s="13"/>
      <c r="AJ1644" s="13"/>
      <c r="AL1644" s="13"/>
      <c r="AN1644" s="13"/>
      <c r="AO1644" s="13"/>
      <c r="AP1644" s="13"/>
      <c r="AQ1644" s="13"/>
    </row>
    <row r="1645" spans="1:46" ht="12" customHeight="1" x14ac:dyDescent="0.25">
      <c r="A1645" s="48">
        <v>2673</v>
      </c>
      <c r="C1645" s="48" t="s">
        <v>10099</v>
      </c>
      <c r="D1645" s="48" t="s">
        <v>2088</v>
      </c>
      <c r="E1645" s="62">
        <v>44.675800000000002</v>
      </c>
      <c r="F1645" s="62">
        <v>37.56</v>
      </c>
      <c r="G1645" s="63">
        <v>-550</v>
      </c>
      <c r="H1645" s="63"/>
      <c r="N1645" s="38"/>
      <c r="O1645" s="38"/>
      <c r="P1645" s="38"/>
      <c r="R1645" s="39"/>
      <c r="S1645" s="39"/>
      <c r="T1645" s="13"/>
      <c r="U1645" s="13"/>
      <c r="V1645" s="13"/>
      <c r="Y1645" s="13"/>
      <c r="Z1645" s="13"/>
      <c r="AA1645" s="13"/>
      <c r="AB1645" s="13"/>
      <c r="AC1645" s="13"/>
      <c r="AD1645" s="13"/>
      <c r="AE1645" s="13"/>
      <c r="AF1645" s="13"/>
      <c r="AG1645" s="13"/>
      <c r="AH1645" s="13"/>
      <c r="AI1645" s="13"/>
      <c r="AJ1645" s="13"/>
      <c r="AL1645" s="13"/>
      <c r="AN1645" s="13"/>
      <c r="AO1645" s="13"/>
      <c r="AP1645" s="13"/>
      <c r="AQ1645" s="13"/>
    </row>
    <row r="1646" spans="1:46" ht="12" customHeight="1" x14ac:dyDescent="0.25">
      <c r="A1646" s="48">
        <v>2674</v>
      </c>
      <c r="C1646" s="48" t="s">
        <v>10100</v>
      </c>
      <c r="D1646" s="48" t="s">
        <v>2088</v>
      </c>
      <c r="E1646" s="62">
        <v>44.665999999999997</v>
      </c>
      <c r="F1646" s="62">
        <v>37.639000000000003</v>
      </c>
      <c r="G1646" s="63">
        <v>-550</v>
      </c>
      <c r="H1646" s="63"/>
      <c r="N1646" s="38"/>
      <c r="O1646" s="38"/>
      <c r="P1646" s="38"/>
      <c r="Q1646" s="38"/>
      <c r="R1646" s="39"/>
      <c r="S1646" s="39"/>
      <c r="T1646" s="13"/>
      <c r="U1646" s="13"/>
      <c r="V1646" s="13"/>
      <c r="Y1646" s="13"/>
      <c r="Z1646" s="13"/>
      <c r="AA1646" s="13"/>
      <c r="AB1646" s="13"/>
      <c r="AC1646" s="13"/>
      <c r="AD1646" s="13"/>
      <c r="AE1646" s="13"/>
      <c r="AF1646" s="13"/>
      <c r="AG1646" s="13"/>
      <c r="AH1646" s="13"/>
      <c r="AI1646" s="13"/>
      <c r="AJ1646" s="13"/>
      <c r="AL1646" s="13"/>
      <c r="AN1646" s="13"/>
      <c r="AO1646" s="13"/>
      <c r="AP1646" s="13"/>
      <c r="AQ1646" s="13"/>
      <c r="AS1646" s="4"/>
      <c r="AT1646" s="4"/>
    </row>
    <row r="1647" spans="1:46" ht="12" customHeight="1" x14ac:dyDescent="0.25">
      <c r="A1647" s="48">
        <v>2676</v>
      </c>
      <c r="B1647" s="48" t="s">
        <v>2101</v>
      </c>
      <c r="C1647" s="48" t="s">
        <v>6375</v>
      </c>
      <c r="D1647" s="48" t="s">
        <v>2088</v>
      </c>
      <c r="E1647" s="62">
        <v>44.723332999999997</v>
      </c>
      <c r="F1647" s="62">
        <v>37.793801000000002</v>
      </c>
      <c r="G1647" s="63">
        <v>-550</v>
      </c>
      <c r="H1647" s="63"/>
      <c r="N1647" s="38"/>
      <c r="S1647" s="39"/>
      <c r="T1647" s="13"/>
      <c r="U1647" s="13"/>
      <c r="V1647" s="13"/>
      <c r="Y1647" s="13"/>
      <c r="Z1647" s="13"/>
      <c r="AA1647" s="13"/>
      <c r="AB1647" s="13"/>
      <c r="AC1647" s="13"/>
      <c r="AD1647" s="13"/>
      <c r="AE1647" s="13"/>
      <c r="AF1647" s="13"/>
      <c r="AG1647" s="13"/>
      <c r="AH1647" s="13"/>
      <c r="AI1647" s="13"/>
      <c r="AJ1647" s="13"/>
      <c r="AL1647" s="13"/>
      <c r="AN1647" s="13"/>
      <c r="AO1647" s="13"/>
      <c r="AP1647" s="13"/>
      <c r="AQ1647" s="13"/>
    </row>
    <row r="1648" spans="1:46" ht="12" customHeight="1" x14ac:dyDescent="0.25">
      <c r="A1648" s="48">
        <v>2677</v>
      </c>
      <c r="C1648" s="48" t="s">
        <v>10101</v>
      </c>
      <c r="D1648" s="48" t="s">
        <v>2088</v>
      </c>
      <c r="E1648" s="62">
        <v>44.646000000000001</v>
      </c>
      <c r="F1648" s="62">
        <v>37.927999999999997</v>
      </c>
      <c r="G1648" s="63">
        <v>-550</v>
      </c>
      <c r="H1648" s="63"/>
      <c r="R1648" s="39"/>
      <c r="S1648" s="39"/>
      <c r="T1648" s="13"/>
      <c r="U1648" s="13"/>
      <c r="V1648" s="13"/>
      <c r="Y1648" s="13"/>
      <c r="Z1648" s="13"/>
      <c r="AA1648" s="13"/>
      <c r="AB1648" s="13"/>
      <c r="AC1648" s="13"/>
      <c r="AD1648" s="13"/>
      <c r="AE1648" s="13"/>
      <c r="AF1648" s="13"/>
      <c r="AG1648" s="13"/>
      <c r="AH1648" s="13"/>
      <c r="AI1648" s="13"/>
      <c r="AJ1648" s="13"/>
      <c r="AL1648" s="13"/>
      <c r="AN1648" s="13"/>
      <c r="AO1648" s="13"/>
      <c r="AP1648" s="13"/>
      <c r="AQ1648" s="13"/>
    </row>
    <row r="1649" spans="1:43" ht="12" customHeight="1" x14ac:dyDescent="0.25">
      <c r="A1649" s="48">
        <v>2678</v>
      </c>
      <c r="B1649" s="48" t="s">
        <v>6373</v>
      </c>
      <c r="C1649" s="48" t="s">
        <v>6374</v>
      </c>
      <c r="D1649" s="48" t="s">
        <v>2088</v>
      </c>
      <c r="E1649" s="62">
        <v>44.571643000000002</v>
      </c>
      <c r="F1649" s="62">
        <v>38.034438999999999</v>
      </c>
      <c r="G1649" s="63">
        <v>-550</v>
      </c>
      <c r="H1649" s="63"/>
      <c r="N1649" s="38"/>
      <c r="S1649" s="39"/>
      <c r="T1649" s="13"/>
      <c r="U1649" s="13"/>
      <c r="V1649" s="13"/>
      <c r="Y1649" s="13"/>
      <c r="Z1649" s="13"/>
      <c r="AA1649" s="13"/>
      <c r="AB1649" s="13"/>
      <c r="AC1649" s="13"/>
      <c r="AD1649" s="13"/>
      <c r="AE1649" s="13"/>
      <c r="AF1649" s="13"/>
      <c r="AG1649" s="13"/>
      <c r="AH1649" s="13"/>
      <c r="AI1649" s="13"/>
      <c r="AJ1649" s="13"/>
      <c r="AL1649" s="13"/>
      <c r="AN1649" s="13"/>
      <c r="AO1649" s="13"/>
      <c r="AP1649" s="13"/>
      <c r="AQ1649" s="13"/>
    </row>
    <row r="1650" spans="1:43" ht="12" customHeight="1" x14ac:dyDescent="0.25">
      <c r="A1650" s="48">
        <v>2698</v>
      </c>
      <c r="B1650" s="48" t="s">
        <v>10102</v>
      </c>
      <c r="C1650" s="48" t="s">
        <v>10103</v>
      </c>
      <c r="D1650" s="48" t="s">
        <v>2118</v>
      </c>
      <c r="E1650" s="62">
        <v>42.736699999999999</v>
      </c>
      <c r="F1650" s="62">
        <v>41.424199999999999</v>
      </c>
      <c r="G1650" s="63">
        <v>-550</v>
      </c>
      <c r="H1650" s="63"/>
      <c r="N1650" s="39"/>
      <c r="R1650" s="39"/>
      <c r="S1650" s="39"/>
      <c r="T1650" s="13"/>
      <c r="U1650" s="13"/>
      <c r="V1650" s="13"/>
      <c r="Y1650" s="13"/>
      <c r="Z1650" s="13"/>
      <c r="AA1650" s="13"/>
      <c r="AB1650" s="13"/>
      <c r="AC1650" s="13"/>
      <c r="AD1650" s="13"/>
      <c r="AE1650" s="13"/>
      <c r="AF1650" s="13"/>
      <c r="AG1650" s="13"/>
      <c r="AH1650" s="13"/>
      <c r="AI1650" s="13"/>
      <c r="AJ1650" s="13"/>
      <c r="AL1650" s="13"/>
      <c r="AN1650" s="13"/>
      <c r="AO1650" s="13"/>
      <c r="AP1650" s="13"/>
      <c r="AQ1650" s="13"/>
    </row>
    <row r="1651" spans="1:43" ht="12" customHeight="1" x14ac:dyDescent="0.25">
      <c r="A1651" s="48">
        <v>2700.1</v>
      </c>
      <c r="B1651" s="48" t="s">
        <v>10104</v>
      </c>
      <c r="C1651" s="48" t="s">
        <v>10105</v>
      </c>
      <c r="D1651" s="48" t="s">
        <v>2118</v>
      </c>
      <c r="E1651" s="62">
        <v>42.628999999999998</v>
      </c>
      <c r="F1651" s="62">
        <v>41.524000000000001</v>
      </c>
      <c r="G1651" s="63">
        <v>-550</v>
      </c>
      <c r="H1651" s="63"/>
      <c r="Q1651" s="39"/>
      <c r="R1651" s="39"/>
      <c r="S1651" s="39"/>
      <c r="T1651" s="13"/>
      <c r="U1651" s="13"/>
      <c r="V1651" s="13"/>
      <c r="Y1651" s="13"/>
      <c r="Z1651" s="13"/>
      <c r="AA1651" s="13"/>
      <c r="AB1651" s="13"/>
      <c r="AC1651" s="13"/>
      <c r="AD1651" s="13"/>
      <c r="AE1651" s="13"/>
      <c r="AF1651" s="13"/>
      <c r="AG1651" s="13"/>
      <c r="AH1651" s="13"/>
      <c r="AI1651" s="13"/>
      <c r="AJ1651" s="13"/>
      <c r="AL1651" s="13"/>
      <c r="AN1651" s="13"/>
      <c r="AO1651" s="13"/>
      <c r="AP1651" s="13"/>
      <c r="AQ1651" s="13"/>
    </row>
    <row r="1652" spans="1:43" ht="12" customHeight="1" x14ac:dyDescent="0.25">
      <c r="A1652" s="48">
        <v>2706.4</v>
      </c>
      <c r="C1652" s="48" t="s">
        <v>10106</v>
      </c>
      <c r="D1652" s="48" t="s">
        <v>2136</v>
      </c>
      <c r="E1652" s="62">
        <v>42.17</v>
      </c>
      <c r="F1652" s="62">
        <v>41.86</v>
      </c>
      <c r="G1652" s="63">
        <v>-550</v>
      </c>
      <c r="H1652" s="63"/>
      <c r="N1652" s="38"/>
      <c r="R1652" s="39"/>
      <c r="S1652" s="39"/>
      <c r="T1652" s="13"/>
      <c r="U1652" s="13"/>
      <c r="V1652" s="13"/>
      <c r="Y1652" s="63"/>
      <c r="Z1652" s="13"/>
      <c r="AA1652" s="13"/>
      <c r="AB1652" s="13"/>
      <c r="AC1652" s="13"/>
      <c r="AD1652" s="13"/>
      <c r="AE1652" s="13"/>
      <c r="AF1652" s="13"/>
      <c r="AG1652" s="13"/>
      <c r="AH1652" s="13"/>
      <c r="AI1652" s="13"/>
      <c r="AJ1652" s="13"/>
      <c r="AL1652" s="13"/>
      <c r="AN1652" s="13"/>
      <c r="AO1652" s="13"/>
      <c r="AP1652" s="13"/>
      <c r="AQ1652" s="13"/>
    </row>
    <row r="1653" spans="1:43" ht="12" customHeight="1" x14ac:dyDescent="0.25">
      <c r="A1653" s="48">
        <v>2709</v>
      </c>
      <c r="B1653" s="48" t="s">
        <v>10107</v>
      </c>
      <c r="C1653" s="48" t="s">
        <v>10108</v>
      </c>
      <c r="D1653" s="48" t="s">
        <v>2136</v>
      </c>
      <c r="E1653" s="62">
        <v>41.805</v>
      </c>
      <c r="F1653" s="62">
        <v>41.768000000000001</v>
      </c>
      <c r="G1653" s="63">
        <v>-550</v>
      </c>
      <c r="H1653" s="63"/>
      <c r="N1653" s="38"/>
      <c r="S1653" s="39"/>
      <c r="T1653" s="13"/>
      <c r="U1653" s="13"/>
      <c r="V1653" s="13"/>
      <c r="Y1653" s="13"/>
      <c r="Z1653" s="13"/>
      <c r="AA1653" s="13"/>
      <c r="AB1653" s="13"/>
      <c r="AC1653" s="13"/>
      <c r="AD1653" s="13"/>
      <c r="AE1653" s="13"/>
      <c r="AF1653" s="13"/>
      <c r="AG1653" s="13"/>
      <c r="AH1653" s="13"/>
      <c r="AI1653" s="13"/>
      <c r="AJ1653" s="13"/>
      <c r="AL1653" s="13"/>
      <c r="AN1653" s="13"/>
      <c r="AO1653" s="13"/>
      <c r="AP1653" s="13"/>
      <c r="AQ1653" s="13"/>
    </row>
    <row r="1654" spans="1:43" ht="12" customHeight="1" x14ac:dyDescent="0.25">
      <c r="A1654" s="48">
        <v>2710</v>
      </c>
      <c r="B1654" s="48" t="s">
        <v>10109</v>
      </c>
      <c r="C1654" s="48" t="s">
        <v>10110</v>
      </c>
      <c r="D1654" s="48" t="s">
        <v>2136</v>
      </c>
      <c r="E1654" s="62">
        <v>41.768099999999997</v>
      </c>
      <c r="F1654" s="62">
        <v>41.753599999999999</v>
      </c>
      <c r="G1654" s="63">
        <v>-550</v>
      </c>
      <c r="H1654" s="63"/>
      <c r="N1654" s="38"/>
      <c r="O1654" s="38"/>
      <c r="P1654" s="38"/>
      <c r="R1654" s="39"/>
      <c r="S1654" s="39"/>
      <c r="T1654" s="13"/>
      <c r="U1654" s="13"/>
      <c r="V1654" s="13"/>
      <c r="Y1654" s="13"/>
      <c r="Z1654" s="13"/>
      <c r="AA1654" s="13"/>
      <c r="AB1654" s="13"/>
      <c r="AC1654" s="13"/>
      <c r="AD1654" s="13"/>
      <c r="AE1654" s="13"/>
      <c r="AF1654" s="13"/>
      <c r="AG1654" s="13"/>
      <c r="AH1654" s="13"/>
      <c r="AI1654" s="13"/>
      <c r="AJ1654" s="13"/>
      <c r="AL1654" s="13"/>
      <c r="AN1654" s="13"/>
      <c r="AO1654" s="13"/>
      <c r="AP1654" s="13"/>
      <c r="AQ1654" s="13"/>
    </row>
    <row r="1655" spans="1:43" ht="12" customHeight="1" x14ac:dyDescent="0.25">
      <c r="A1655" s="48">
        <v>2716</v>
      </c>
      <c r="B1655" s="48" t="s">
        <v>7100</v>
      </c>
      <c r="C1655" s="48" t="s">
        <v>7101</v>
      </c>
      <c r="D1655" s="48" t="s">
        <v>2157</v>
      </c>
      <c r="E1655" s="62">
        <v>41.27</v>
      </c>
      <c r="F1655" s="62">
        <v>41.134399999999999</v>
      </c>
      <c r="G1655" s="63">
        <v>-550</v>
      </c>
      <c r="H1655" s="63"/>
      <c r="P1655" s="38"/>
      <c r="R1655" s="39"/>
      <c r="S1655" s="39"/>
      <c r="T1655" s="13"/>
      <c r="U1655" s="13"/>
      <c r="V1655" s="13"/>
      <c r="Y1655" s="13"/>
      <c r="Z1655" s="13"/>
      <c r="AA1655" s="13"/>
      <c r="AB1655" s="13"/>
      <c r="AC1655" s="13"/>
      <c r="AD1655" s="13"/>
      <c r="AE1655" s="13"/>
      <c r="AF1655" s="13"/>
      <c r="AG1655" s="13"/>
      <c r="AH1655" s="13"/>
      <c r="AI1655" s="13"/>
      <c r="AJ1655" s="13"/>
      <c r="AL1655" s="13"/>
      <c r="AN1655" s="13"/>
      <c r="AO1655" s="13"/>
      <c r="AP1655" s="13"/>
      <c r="AQ1655" s="13"/>
    </row>
    <row r="1656" spans="1:43" ht="12" customHeight="1" x14ac:dyDescent="0.25">
      <c r="A1656" s="48">
        <v>2726</v>
      </c>
      <c r="B1656" s="48" t="s">
        <v>6336</v>
      </c>
      <c r="C1656" s="48" t="s">
        <v>4935</v>
      </c>
      <c r="D1656" s="48" t="s">
        <v>2157</v>
      </c>
      <c r="E1656" s="62">
        <v>40.942340000000002</v>
      </c>
      <c r="F1656" s="62">
        <v>40.068252999999999</v>
      </c>
      <c r="G1656" s="63">
        <v>-550</v>
      </c>
      <c r="H1656" s="63"/>
      <c r="N1656" s="38"/>
      <c r="R1656" s="39"/>
      <c r="S1656" s="39"/>
      <c r="T1656" s="13"/>
      <c r="U1656" s="13"/>
      <c r="V1656" s="13"/>
      <c r="Y1656" s="13"/>
      <c r="Z1656" s="13"/>
      <c r="AA1656" s="13"/>
      <c r="AB1656" s="13"/>
      <c r="AC1656" s="13"/>
      <c r="AD1656" s="13"/>
      <c r="AE1656" s="13"/>
      <c r="AF1656" s="13"/>
      <c r="AG1656" s="13"/>
      <c r="AH1656" s="13"/>
      <c r="AI1656" s="13"/>
      <c r="AJ1656" s="13"/>
      <c r="AL1656" s="13"/>
      <c r="AN1656" s="13"/>
      <c r="AO1656" s="13"/>
      <c r="AP1656" s="13"/>
      <c r="AQ1656" s="13"/>
    </row>
    <row r="1657" spans="1:43" ht="12" customHeight="1" x14ac:dyDescent="0.25">
      <c r="A1657" s="48">
        <v>2731</v>
      </c>
      <c r="B1657" s="48" t="s">
        <v>10111</v>
      </c>
      <c r="C1657" s="48" t="s">
        <v>10112</v>
      </c>
      <c r="D1657" s="48" t="s">
        <v>2157</v>
      </c>
      <c r="E1657" s="62">
        <v>41.06</v>
      </c>
      <c r="F1657" s="62">
        <v>39.308599999999998</v>
      </c>
      <c r="G1657" s="63">
        <v>-550</v>
      </c>
      <c r="H1657" s="63"/>
      <c r="N1657" s="38"/>
      <c r="R1657" s="39"/>
      <c r="S1657" s="39"/>
      <c r="T1657" s="13"/>
      <c r="U1657" s="13"/>
      <c r="V1657" s="13"/>
      <c r="Y1657" s="13"/>
      <c r="Z1657" s="13"/>
      <c r="AA1657" s="13"/>
      <c r="AB1657" s="13"/>
      <c r="AC1657" s="13"/>
      <c r="AD1657" s="13"/>
      <c r="AE1657" s="13"/>
      <c r="AF1657" s="13"/>
      <c r="AG1657" s="13"/>
      <c r="AH1657" s="13"/>
      <c r="AI1657" s="13"/>
      <c r="AJ1657" s="13"/>
      <c r="AL1657" s="13"/>
      <c r="AN1657" s="13"/>
      <c r="AO1657" s="13"/>
      <c r="AP1657" s="13"/>
      <c r="AQ1657" s="13"/>
    </row>
    <row r="1658" spans="1:43" ht="12" customHeight="1" x14ac:dyDescent="0.25">
      <c r="A1658" s="48">
        <v>2741</v>
      </c>
      <c r="B1658" s="48" t="s">
        <v>10113</v>
      </c>
      <c r="C1658" s="48" t="s">
        <v>2201</v>
      </c>
      <c r="D1658" s="48" t="s">
        <v>2157</v>
      </c>
      <c r="E1658" s="62">
        <v>40.926512000000002</v>
      </c>
      <c r="F1658" s="62">
        <v>38.390134000000003</v>
      </c>
      <c r="G1658" s="63">
        <v>-550</v>
      </c>
      <c r="H1658" s="63"/>
      <c r="R1658" s="39"/>
      <c r="S1658" s="39"/>
      <c r="T1658" s="13"/>
      <c r="U1658" s="13"/>
      <c r="V1658" s="13"/>
      <c r="Y1658" s="13"/>
      <c r="Z1658" s="13"/>
      <c r="AA1658" s="13"/>
      <c r="AB1658" s="13"/>
      <c r="AC1658" s="13"/>
      <c r="AD1658" s="13"/>
      <c r="AE1658" s="13"/>
      <c r="AF1658" s="13"/>
      <c r="AG1658" s="13"/>
      <c r="AH1658" s="13"/>
      <c r="AI1658" s="13"/>
      <c r="AJ1658" s="13"/>
      <c r="AL1658" s="13"/>
      <c r="AN1658" s="13"/>
      <c r="AO1658" s="13"/>
      <c r="AP1658" s="13"/>
      <c r="AQ1658" s="13"/>
    </row>
    <row r="1659" spans="1:43" ht="12" customHeight="1" x14ac:dyDescent="0.25">
      <c r="A1659" s="48">
        <v>2747</v>
      </c>
      <c r="B1659" s="48" t="s">
        <v>10114</v>
      </c>
      <c r="C1659" s="48" t="s">
        <v>10115</v>
      </c>
      <c r="D1659" s="48" t="s">
        <v>2157</v>
      </c>
      <c r="E1659" s="62">
        <v>41.116</v>
      </c>
      <c r="F1659" s="62">
        <v>37.704999999999998</v>
      </c>
      <c r="G1659" s="63">
        <v>-550</v>
      </c>
      <c r="H1659" s="63"/>
      <c r="N1659" s="38"/>
      <c r="O1659" s="38"/>
      <c r="Q1659" s="38"/>
      <c r="R1659" s="39"/>
      <c r="S1659" s="39"/>
      <c r="T1659" s="13"/>
      <c r="U1659" s="13"/>
      <c r="V1659" s="13"/>
      <c r="Y1659" s="13"/>
      <c r="Z1659" s="13"/>
      <c r="AA1659" s="13"/>
      <c r="AB1659" s="13"/>
      <c r="AC1659" s="13"/>
      <c r="AD1659" s="13"/>
      <c r="AE1659" s="13"/>
      <c r="AF1659" s="13"/>
      <c r="AG1659" s="13"/>
      <c r="AH1659" s="13"/>
      <c r="AI1659" s="13"/>
      <c r="AJ1659" s="13"/>
      <c r="AL1659" s="13"/>
      <c r="AN1659" s="13"/>
      <c r="AO1659" s="13"/>
      <c r="AP1659" s="13"/>
      <c r="AQ1659" s="13"/>
    </row>
    <row r="1660" spans="1:43" ht="12" customHeight="1" x14ac:dyDescent="0.25">
      <c r="A1660" s="48">
        <v>2755</v>
      </c>
      <c r="B1660" s="48" t="s">
        <v>10116</v>
      </c>
      <c r="C1660" s="48" t="s">
        <v>6319</v>
      </c>
      <c r="D1660" s="48" t="s">
        <v>2157</v>
      </c>
      <c r="E1660" s="62">
        <v>41.216698000000001</v>
      </c>
      <c r="F1660" s="62">
        <v>36.976401000000003</v>
      </c>
      <c r="G1660" s="63">
        <v>-550</v>
      </c>
      <c r="H1660" s="63"/>
      <c r="N1660" s="38"/>
      <c r="O1660" s="38"/>
      <c r="P1660" s="38"/>
      <c r="Q1660" s="38"/>
      <c r="R1660" s="39"/>
      <c r="S1660" s="39"/>
      <c r="T1660" s="13"/>
      <c r="U1660" s="13"/>
      <c r="V1660" s="13"/>
      <c r="Y1660" s="63"/>
      <c r="Z1660" s="13"/>
      <c r="AA1660" s="13"/>
      <c r="AB1660" s="13"/>
      <c r="AC1660" s="13"/>
      <c r="AD1660" s="13"/>
      <c r="AE1660" s="13"/>
      <c r="AF1660" s="13"/>
      <c r="AG1660" s="13"/>
      <c r="AH1660" s="13"/>
      <c r="AI1660" s="13"/>
      <c r="AJ1660" s="13"/>
      <c r="AL1660" s="13"/>
      <c r="AN1660" s="13"/>
      <c r="AO1660" s="13"/>
      <c r="AP1660" s="13"/>
      <c r="AQ1660" s="13"/>
    </row>
    <row r="1661" spans="1:43" ht="12" customHeight="1" x14ac:dyDescent="0.25">
      <c r="A1661" s="48">
        <v>2758</v>
      </c>
      <c r="B1661" s="48" t="s">
        <v>10117</v>
      </c>
      <c r="C1661" s="48" t="s">
        <v>10118</v>
      </c>
      <c r="D1661" s="48" t="s">
        <v>2157</v>
      </c>
      <c r="E1661" s="62">
        <v>41.292400000000001</v>
      </c>
      <c r="F1661" s="62">
        <v>36.562600000000003</v>
      </c>
      <c r="G1661" s="63">
        <v>-550</v>
      </c>
      <c r="H1661" s="63"/>
      <c r="N1661" s="38"/>
      <c r="O1661" s="38"/>
      <c r="P1661" s="38"/>
      <c r="Q1661" s="38"/>
      <c r="R1661" s="39"/>
      <c r="S1661" s="39"/>
      <c r="T1661" s="13"/>
      <c r="U1661" s="13"/>
      <c r="V1661" s="13"/>
      <c r="X1661" s="91"/>
      <c r="Y1661" s="13"/>
      <c r="Z1661" s="13"/>
      <c r="AA1661" s="13"/>
      <c r="AB1661" s="13"/>
      <c r="AC1661" s="13"/>
      <c r="AD1661" s="13"/>
      <c r="AE1661" s="13"/>
      <c r="AF1661" s="13"/>
      <c r="AG1661" s="13"/>
      <c r="AH1661" s="13"/>
      <c r="AI1661" s="13"/>
      <c r="AJ1661" s="13"/>
      <c r="AL1661" s="13"/>
      <c r="AN1661" s="13"/>
      <c r="AO1661" s="13"/>
      <c r="AP1661" s="13"/>
      <c r="AQ1661" s="13"/>
    </row>
    <row r="1662" spans="1:43" ht="12" customHeight="1" x14ac:dyDescent="0.25">
      <c r="A1662" s="48">
        <v>2760</v>
      </c>
      <c r="B1662" s="48" t="s">
        <v>10119</v>
      </c>
      <c r="C1662" s="48" t="s">
        <v>2233</v>
      </c>
      <c r="D1662" s="48" t="s">
        <v>2157</v>
      </c>
      <c r="E1662" s="62">
        <v>41.314900000000002</v>
      </c>
      <c r="F1662" s="62">
        <v>36.339630999999997</v>
      </c>
      <c r="G1662" s="63">
        <v>-550</v>
      </c>
      <c r="H1662" s="63"/>
      <c r="N1662" s="38"/>
      <c r="S1662" s="39"/>
      <c r="T1662" s="13"/>
      <c r="U1662" s="13"/>
      <c r="V1662" s="13"/>
      <c r="Y1662" s="13"/>
      <c r="Z1662" s="13"/>
      <c r="AA1662" s="13"/>
      <c r="AB1662" s="13"/>
      <c r="AC1662" s="13"/>
      <c r="AD1662" s="13"/>
      <c r="AE1662" s="13"/>
      <c r="AF1662" s="13"/>
      <c r="AG1662" s="13"/>
      <c r="AH1662" s="13"/>
      <c r="AI1662" s="13"/>
      <c r="AJ1662" s="13"/>
      <c r="AL1662" s="13"/>
      <c r="AN1662" s="13"/>
      <c r="AO1662" s="13"/>
      <c r="AP1662" s="13"/>
      <c r="AQ1662" s="13"/>
    </row>
    <row r="1663" spans="1:43" ht="12" customHeight="1" x14ac:dyDescent="0.25">
      <c r="A1663" s="48">
        <v>2776</v>
      </c>
      <c r="B1663" s="48" t="s">
        <v>10120</v>
      </c>
      <c r="C1663" s="48" t="s">
        <v>2264</v>
      </c>
      <c r="D1663" s="48" t="s">
        <v>2157</v>
      </c>
      <c r="E1663" s="62">
        <v>42.050027999999998</v>
      </c>
      <c r="F1663" s="62">
        <v>35.058280000000003</v>
      </c>
      <c r="G1663" s="63">
        <v>-550</v>
      </c>
      <c r="H1663" s="63"/>
      <c r="S1663" s="39"/>
      <c r="T1663" s="13"/>
      <c r="U1663" s="13"/>
      <c r="V1663" s="13"/>
      <c r="Y1663" s="13"/>
      <c r="Z1663" s="13"/>
      <c r="AA1663" s="13"/>
      <c r="AB1663" s="13"/>
      <c r="AC1663" s="13"/>
      <c r="AD1663" s="13"/>
      <c r="AE1663" s="13"/>
      <c r="AF1663" s="13"/>
      <c r="AG1663" s="13"/>
      <c r="AH1663" s="13"/>
      <c r="AI1663" s="13"/>
      <c r="AJ1663" s="13"/>
      <c r="AL1663" s="13"/>
      <c r="AN1663" s="13"/>
      <c r="AO1663" s="13"/>
      <c r="AP1663" s="13"/>
      <c r="AQ1663" s="13"/>
    </row>
    <row r="1664" spans="1:43" ht="12" customHeight="1" x14ac:dyDescent="0.25">
      <c r="A1664" s="48">
        <v>2780</v>
      </c>
      <c r="B1664" s="48" t="s">
        <v>2270</v>
      </c>
      <c r="C1664" s="48" t="s">
        <v>10121</v>
      </c>
      <c r="D1664" s="48" t="s">
        <v>2157</v>
      </c>
      <c r="E1664" s="62">
        <v>41.965000000000003</v>
      </c>
      <c r="F1664" s="62">
        <v>34.501199999999997</v>
      </c>
      <c r="G1664" s="63">
        <v>-550</v>
      </c>
      <c r="H1664" s="63"/>
      <c r="S1664" s="39"/>
      <c r="T1664" s="13"/>
      <c r="U1664" s="13"/>
      <c r="V1664" s="13"/>
      <c r="Y1664" s="13"/>
      <c r="Z1664" s="13"/>
      <c r="AA1664" s="13"/>
      <c r="AB1664" s="13"/>
      <c r="AC1664" s="13"/>
      <c r="AD1664" s="13"/>
      <c r="AE1664" s="13"/>
      <c r="AF1664" s="13"/>
      <c r="AG1664" s="13"/>
      <c r="AH1664" s="13"/>
      <c r="AI1664" s="13"/>
      <c r="AJ1664" s="13"/>
      <c r="AL1664" s="13"/>
      <c r="AN1664" s="13"/>
      <c r="AO1664" s="13"/>
      <c r="AP1664" s="13"/>
      <c r="AQ1664" s="13"/>
    </row>
    <row r="1665" spans="1:43" ht="12" customHeight="1" x14ac:dyDescent="0.25">
      <c r="A1665" s="48">
        <v>2781</v>
      </c>
      <c r="B1665" s="48" t="s">
        <v>10122</v>
      </c>
      <c r="C1665" s="48" t="s">
        <v>10123</v>
      </c>
      <c r="D1665" s="48" t="s">
        <v>2157</v>
      </c>
      <c r="E1665" s="62">
        <v>41.945262</v>
      </c>
      <c r="F1665" s="62">
        <v>34.279437000000001</v>
      </c>
      <c r="G1665" s="63">
        <v>-550</v>
      </c>
      <c r="H1665" s="63"/>
      <c r="S1665" s="39"/>
      <c r="T1665" s="13"/>
      <c r="U1665" s="13"/>
      <c r="V1665" s="13"/>
      <c r="Y1665" s="13"/>
      <c r="Z1665" s="13"/>
      <c r="AA1665" s="13"/>
      <c r="AB1665" s="13"/>
      <c r="AC1665" s="13"/>
      <c r="AD1665" s="13"/>
      <c r="AE1665" s="13"/>
      <c r="AF1665" s="13"/>
      <c r="AG1665" s="13"/>
      <c r="AH1665" s="13"/>
      <c r="AI1665" s="13"/>
      <c r="AJ1665" s="13"/>
      <c r="AL1665" s="13"/>
      <c r="AN1665" s="13"/>
      <c r="AO1665" s="13"/>
      <c r="AP1665" s="13"/>
      <c r="AQ1665" s="13"/>
    </row>
    <row r="1666" spans="1:43" ht="12" customHeight="1" x14ac:dyDescent="0.25">
      <c r="A1666" s="48">
        <v>2797</v>
      </c>
      <c r="B1666" s="48" t="s">
        <v>4421</v>
      </c>
      <c r="C1666" s="48" t="s">
        <v>10124</v>
      </c>
      <c r="D1666" s="48" t="s">
        <v>2157</v>
      </c>
      <c r="E1666" s="62">
        <v>41.748199999999997</v>
      </c>
      <c r="F1666" s="62">
        <v>32.388399999999997</v>
      </c>
      <c r="G1666" s="63">
        <v>-550</v>
      </c>
      <c r="H1666" s="63"/>
      <c r="S1666" s="39"/>
      <c r="T1666" s="13"/>
      <c r="U1666" s="13"/>
      <c r="V1666" s="13"/>
      <c r="Y1666" s="13"/>
      <c r="Z1666" s="13"/>
      <c r="AA1666" s="13"/>
      <c r="AB1666" s="13"/>
      <c r="AC1666" s="13"/>
      <c r="AD1666" s="13"/>
      <c r="AE1666" s="13"/>
      <c r="AF1666" s="13"/>
      <c r="AG1666" s="13"/>
      <c r="AH1666" s="13"/>
      <c r="AI1666" s="13"/>
      <c r="AJ1666" s="13"/>
      <c r="AL1666" s="13"/>
      <c r="AN1666" s="13"/>
      <c r="AO1666" s="13"/>
      <c r="AP1666" s="13"/>
      <c r="AQ1666" s="13"/>
    </row>
    <row r="1667" spans="1:43" ht="12" customHeight="1" x14ac:dyDescent="0.25">
      <c r="A1667" s="48">
        <v>2797.1</v>
      </c>
      <c r="B1667" s="48" t="s">
        <v>4421</v>
      </c>
      <c r="C1667" s="48" t="s">
        <v>10125</v>
      </c>
      <c r="D1667" s="48" t="s">
        <v>2157</v>
      </c>
      <c r="E1667" s="62">
        <v>41.749299999999998</v>
      </c>
      <c r="F1667" s="62">
        <v>32.384700000000002</v>
      </c>
      <c r="G1667" s="63">
        <v>-550</v>
      </c>
      <c r="H1667" s="63"/>
      <c r="S1667" s="39"/>
      <c r="T1667" s="13"/>
      <c r="U1667" s="13"/>
      <c r="V1667" s="13"/>
      <c r="Y1667" s="13"/>
      <c r="Z1667" s="13"/>
      <c r="AA1667" s="13"/>
      <c r="AB1667" s="13"/>
      <c r="AC1667" s="13"/>
      <c r="AD1667" s="13"/>
      <c r="AE1667" s="13"/>
      <c r="AF1667" s="13"/>
      <c r="AG1667" s="13"/>
      <c r="AH1667" s="13"/>
      <c r="AI1667" s="13"/>
      <c r="AJ1667" s="13"/>
      <c r="AL1667" s="13"/>
      <c r="AN1667" s="13"/>
      <c r="AO1667" s="13"/>
      <c r="AP1667" s="13"/>
      <c r="AQ1667" s="13"/>
    </row>
    <row r="1668" spans="1:43" ht="12" customHeight="1" x14ac:dyDescent="0.25">
      <c r="A1668" s="48">
        <v>2811</v>
      </c>
      <c r="B1668" s="48" t="s">
        <v>4422</v>
      </c>
      <c r="C1668" s="48" t="s">
        <v>2332</v>
      </c>
      <c r="D1668" s="48" t="s">
        <v>2157</v>
      </c>
      <c r="E1668" s="62">
        <v>41.2821</v>
      </c>
      <c r="F1668" s="62">
        <v>31.413</v>
      </c>
      <c r="G1668" s="63">
        <v>-550</v>
      </c>
      <c r="H1668" s="63"/>
      <c r="R1668" s="39"/>
      <c r="S1668" s="39"/>
      <c r="T1668" s="13"/>
      <c r="U1668" s="13"/>
      <c r="V1668" s="13"/>
      <c r="Y1668" s="13"/>
      <c r="Z1668" s="13"/>
      <c r="AA1668" s="13"/>
      <c r="AB1668" s="13"/>
      <c r="AC1668" s="13"/>
      <c r="AD1668" s="13"/>
      <c r="AE1668" s="13"/>
      <c r="AF1668" s="13"/>
      <c r="AG1668" s="13"/>
      <c r="AH1668" s="13"/>
      <c r="AI1668" s="13"/>
      <c r="AJ1668" s="13"/>
      <c r="AL1668" s="13"/>
      <c r="AN1668" s="13"/>
      <c r="AO1668" s="13"/>
      <c r="AP1668" s="13"/>
      <c r="AQ1668" s="13"/>
    </row>
    <row r="1669" spans="1:43" ht="12" customHeight="1" x14ac:dyDescent="0.25">
      <c r="A1669" s="48">
        <v>2814</v>
      </c>
      <c r="B1669" s="48" t="s">
        <v>10126</v>
      </c>
      <c r="C1669" s="48" t="s">
        <v>6206</v>
      </c>
      <c r="D1669" s="48" t="s">
        <v>2157</v>
      </c>
      <c r="E1669" s="62">
        <v>41.182037999999999</v>
      </c>
      <c r="F1669" s="62">
        <v>31.375819</v>
      </c>
      <c r="G1669" s="63">
        <v>-550</v>
      </c>
      <c r="H1669" s="63"/>
      <c r="N1669" s="38"/>
      <c r="S1669" s="39"/>
      <c r="T1669" s="13"/>
      <c r="U1669" s="13"/>
      <c r="V1669" s="13"/>
      <c r="Y1669" s="13"/>
      <c r="Z1669" s="13"/>
      <c r="AA1669" s="13"/>
      <c r="AB1669" s="13"/>
      <c r="AC1669" s="13"/>
      <c r="AD1669" s="13"/>
      <c r="AE1669" s="13"/>
      <c r="AF1669" s="13"/>
      <c r="AG1669" s="13"/>
      <c r="AH1669" s="13"/>
      <c r="AI1669" s="13"/>
      <c r="AJ1669" s="13"/>
      <c r="AL1669" s="13"/>
      <c r="AN1669" s="13"/>
      <c r="AO1669" s="13"/>
      <c r="AP1669" s="13"/>
      <c r="AQ1669" s="13"/>
    </row>
    <row r="1670" spans="1:43" ht="12" customHeight="1" x14ac:dyDescent="0.25">
      <c r="A1670" s="48">
        <v>2822</v>
      </c>
      <c r="B1670" s="48" t="s">
        <v>2351</v>
      </c>
      <c r="C1670" s="48" t="s">
        <v>2352</v>
      </c>
      <c r="D1670" s="48" t="s">
        <v>2157</v>
      </c>
      <c r="E1670" s="62">
        <v>41.214126</v>
      </c>
      <c r="F1670" s="62">
        <v>30.260446999999999</v>
      </c>
      <c r="G1670" s="63">
        <v>-550</v>
      </c>
      <c r="H1670" s="63"/>
      <c r="N1670" s="38"/>
      <c r="O1670" s="38"/>
      <c r="P1670" s="38"/>
      <c r="S1670" s="39"/>
      <c r="T1670" s="13"/>
      <c r="U1670" s="13"/>
      <c r="V1670" s="13"/>
      <c r="Y1670" s="13"/>
      <c r="Z1670" s="13"/>
      <c r="AA1670" s="13"/>
      <c r="AB1670" s="13"/>
      <c r="AC1670" s="13"/>
      <c r="AD1670" s="13"/>
      <c r="AE1670" s="13"/>
      <c r="AF1670" s="13"/>
      <c r="AG1670" s="13"/>
      <c r="AH1670" s="13"/>
      <c r="AI1670" s="13"/>
      <c r="AJ1670" s="13"/>
      <c r="AL1670" s="13"/>
      <c r="AN1670" s="13"/>
      <c r="AO1670" s="13"/>
      <c r="AP1670" s="13"/>
      <c r="AQ1670" s="13"/>
    </row>
    <row r="1671" spans="1:43" ht="12" customHeight="1" x14ac:dyDescent="0.25">
      <c r="A1671" s="48">
        <v>2824</v>
      </c>
      <c r="B1671" s="48" t="s">
        <v>2357</v>
      </c>
      <c r="C1671" s="48" t="s">
        <v>2358</v>
      </c>
      <c r="D1671" s="48" t="s">
        <v>2157</v>
      </c>
      <c r="E1671" s="62">
        <v>41.157829999999997</v>
      </c>
      <c r="F1671" s="62">
        <v>30.193000000000001</v>
      </c>
      <c r="G1671" s="63">
        <v>-550</v>
      </c>
      <c r="H1671" s="63"/>
      <c r="S1671" s="39"/>
      <c r="T1671" s="13"/>
      <c r="U1671" s="13"/>
      <c r="V1671" s="13"/>
      <c r="Y1671" s="13"/>
      <c r="Z1671" s="13"/>
      <c r="AA1671" s="13"/>
      <c r="AB1671" s="13"/>
      <c r="AC1671" s="13"/>
      <c r="AD1671" s="13"/>
      <c r="AE1671" s="13"/>
      <c r="AF1671" s="13"/>
      <c r="AG1671" s="13"/>
      <c r="AH1671" s="13"/>
      <c r="AI1671" s="13"/>
      <c r="AJ1671" s="13"/>
      <c r="AL1671" s="13"/>
      <c r="AN1671" s="13"/>
      <c r="AO1671" s="13"/>
      <c r="AP1671" s="13"/>
      <c r="AQ1671" s="13"/>
    </row>
    <row r="1672" spans="1:43" ht="12" customHeight="1" x14ac:dyDescent="0.25">
      <c r="A1672" s="48">
        <v>2849</v>
      </c>
      <c r="B1672" s="48" t="s">
        <v>10127</v>
      </c>
      <c r="C1672" s="48" t="s">
        <v>10128</v>
      </c>
      <c r="D1672" s="48" t="s">
        <v>9501</v>
      </c>
      <c r="E1672" s="62">
        <v>41.021099999999997</v>
      </c>
      <c r="F1672" s="62">
        <v>29.004200000000001</v>
      </c>
      <c r="G1672" s="63">
        <v>-550</v>
      </c>
      <c r="H1672" s="63"/>
      <c r="S1672" s="39"/>
      <c r="T1672" s="13"/>
      <c r="U1672" s="13"/>
      <c r="V1672" s="13"/>
      <c r="Y1672" s="13"/>
      <c r="Z1672" s="13"/>
      <c r="AA1672" s="13"/>
      <c r="AB1672" s="13"/>
      <c r="AC1672" s="13"/>
      <c r="AD1672" s="13"/>
      <c r="AE1672" s="13"/>
      <c r="AF1672" s="13"/>
      <c r="AG1672" s="13"/>
      <c r="AH1672" s="13"/>
      <c r="AI1672" s="13"/>
      <c r="AJ1672" s="13"/>
      <c r="AL1672" s="13"/>
      <c r="AN1672" s="13"/>
      <c r="AO1672" s="13"/>
      <c r="AP1672" s="13"/>
      <c r="AQ1672" s="13"/>
    </row>
    <row r="1673" spans="1:43" ht="12" customHeight="1" x14ac:dyDescent="0.25">
      <c r="A1673" s="48">
        <v>2877</v>
      </c>
      <c r="B1673" s="48" t="s">
        <v>10129</v>
      </c>
      <c r="C1673" s="48" t="s">
        <v>10130</v>
      </c>
      <c r="D1673" s="48" t="s">
        <v>2377</v>
      </c>
      <c r="E1673" s="62">
        <v>40.427900000000001</v>
      </c>
      <c r="F1673" s="62">
        <v>29.7117</v>
      </c>
      <c r="G1673" s="63">
        <v>-550</v>
      </c>
      <c r="H1673" s="63"/>
      <c r="S1673" s="39"/>
      <c r="T1673" s="13"/>
      <c r="U1673" s="13"/>
      <c r="V1673" s="13"/>
      <c r="Y1673" s="13"/>
      <c r="Z1673" s="13"/>
      <c r="AA1673" s="13"/>
      <c r="AB1673" s="13"/>
      <c r="AC1673" s="13"/>
      <c r="AD1673" s="13"/>
      <c r="AE1673" s="13"/>
      <c r="AF1673" s="13"/>
      <c r="AG1673" s="13"/>
      <c r="AH1673" s="13"/>
      <c r="AI1673" s="13"/>
      <c r="AJ1673" s="13"/>
      <c r="AL1673" s="13"/>
      <c r="AN1673" s="13"/>
      <c r="AO1673" s="13"/>
      <c r="AP1673" s="13"/>
      <c r="AQ1673" s="13"/>
    </row>
    <row r="1674" spans="1:43" ht="12" customHeight="1" x14ac:dyDescent="0.25">
      <c r="A1674" s="48">
        <v>2878</v>
      </c>
      <c r="B1674" s="48" t="s">
        <v>10131</v>
      </c>
      <c r="C1674" s="48" t="s">
        <v>10132</v>
      </c>
      <c r="D1674" s="48" t="s">
        <v>2377</v>
      </c>
      <c r="E1674" s="62">
        <v>40.396000000000001</v>
      </c>
      <c r="F1674" s="62">
        <v>29.413599999999999</v>
      </c>
      <c r="G1674" s="63">
        <v>-550</v>
      </c>
      <c r="H1674" s="63" t="s">
        <v>39</v>
      </c>
      <c r="S1674" s="39"/>
      <c r="T1674" s="13"/>
      <c r="U1674" s="13"/>
      <c r="V1674" s="13"/>
      <c r="Y1674" s="13"/>
      <c r="Z1674" s="13"/>
      <c r="AA1674" s="13"/>
      <c r="AB1674" s="13"/>
      <c r="AC1674" s="13"/>
      <c r="AD1674" s="13"/>
      <c r="AE1674" s="13"/>
      <c r="AF1674" s="13"/>
      <c r="AG1674" s="13"/>
      <c r="AH1674" s="13"/>
      <c r="AI1674" s="13"/>
      <c r="AJ1674" s="13"/>
      <c r="AL1674" s="13"/>
      <c r="AN1674" s="13"/>
      <c r="AO1674" s="13"/>
      <c r="AP1674" s="13"/>
      <c r="AQ1674" s="13"/>
    </row>
    <row r="1675" spans="1:43" ht="12" customHeight="1" x14ac:dyDescent="0.25">
      <c r="A1675" s="48">
        <v>2880</v>
      </c>
      <c r="B1675" s="48" t="s">
        <v>10133</v>
      </c>
      <c r="C1675" s="48" t="s">
        <v>10134</v>
      </c>
      <c r="D1675" s="48" t="s">
        <v>2377</v>
      </c>
      <c r="E1675" s="62">
        <v>40.369700000000002</v>
      </c>
      <c r="F1675" s="62">
        <v>28.9</v>
      </c>
      <c r="G1675" s="63">
        <v>-550</v>
      </c>
      <c r="H1675" s="63"/>
      <c r="S1675" s="39"/>
      <c r="T1675" s="13"/>
      <c r="U1675" s="13"/>
      <c r="V1675" s="13"/>
      <c r="Y1675" s="13"/>
      <c r="Z1675" s="13"/>
      <c r="AA1675" s="13"/>
      <c r="AB1675" s="13"/>
      <c r="AC1675" s="13"/>
      <c r="AD1675" s="13"/>
      <c r="AE1675" s="13"/>
      <c r="AF1675" s="13"/>
      <c r="AG1675" s="13"/>
      <c r="AH1675" s="13"/>
      <c r="AI1675" s="13"/>
      <c r="AJ1675" s="13"/>
      <c r="AL1675" s="13"/>
      <c r="AN1675" s="13"/>
      <c r="AO1675" s="13"/>
      <c r="AP1675" s="13"/>
      <c r="AQ1675" s="13"/>
    </row>
    <row r="1676" spans="1:43" ht="12" customHeight="1" x14ac:dyDescent="0.25">
      <c r="A1676" s="48">
        <v>2883</v>
      </c>
      <c r="B1676" s="48" t="s">
        <v>7524</v>
      </c>
      <c r="C1676" s="48" t="s">
        <v>10135</v>
      </c>
      <c r="D1676" s="48" t="s">
        <v>2377</v>
      </c>
      <c r="E1676" s="62">
        <v>40.369</v>
      </c>
      <c r="F1676" s="62">
        <v>28.676600000000001</v>
      </c>
      <c r="G1676" s="63">
        <v>-550</v>
      </c>
      <c r="H1676" s="63"/>
      <c r="S1676" s="39"/>
      <c r="T1676" s="13"/>
      <c r="U1676" s="13"/>
      <c r="V1676" s="13"/>
      <c r="Y1676" s="13"/>
      <c r="Z1676" s="13"/>
      <c r="AA1676" s="13"/>
      <c r="AB1676" s="13"/>
      <c r="AC1676" s="13"/>
      <c r="AD1676" s="13"/>
      <c r="AE1676" s="13"/>
      <c r="AF1676" s="13"/>
      <c r="AG1676" s="13"/>
      <c r="AH1676" s="13"/>
      <c r="AI1676" s="13"/>
      <c r="AJ1676" s="13"/>
      <c r="AL1676" s="13"/>
      <c r="AN1676" s="13"/>
      <c r="AO1676" s="13"/>
      <c r="AP1676" s="13"/>
      <c r="AQ1676" s="13"/>
    </row>
    <row r="1677" spans="1:43" ht="12" customHeight="1" x14ac:dyDescent="0.25">
      <c r="A1677" s="48">
        <v>2886</v>
      </c>
      <c r="B1677" s="48" t="s">
        <v>10136</v>
      </c>
      <c r="C1677" s="48" t="s">
        <v>10137</v>
      </c>
      <c r="D1677" s="48" t="s">
        <v>2377</v>
      </c>
      <c r="E1677" s="62">
        <v>40.083399999999997</v>
      </c>
      <c r="F1677" s="62">
        <v>28.316500000000001</v>
      </c>
      <c r="G1677" s="63">
        <v>-550</v>
      </c>
      <c r="H1677" s="63"/>
      <c r="N1677" s="38"/>
      <c r="O1677" s="38"/>
      <c r="S1677" s="39"/>
      <c r="T1677" s="13"/>
      <c r="U1677" s="13"/>
      <c r="V1677" s="13"/>
      <c r="Y1677" s="13"/>
      <c r="Z1677" s="13"/>
      <c r="AA1677" s="13"/>
      <c r="AB1677" s="13"/>
      <c r="AC1677" s="13"/>
      <c r="AD1677" s="13"/>
      <c r="AE1677" s="13"/>
      <c r="AF1677" s="13"/>
      <c r="AG1677" s="13"/>
      <c r="AH1677" s="13"/>
      <c r="AI1677" s="13"/>
      <c r="AJ1677" s="13"/>
      <c r="AL1677" s="13"/>
      <c r="AN1677" s="13"/>
      <c r="AO1677" s="13"/>
      <c r="AP1677" s="13"/>
      <c r="AQ1677" s="13"/>
    </row>
    <row r="1678" spans="1:43" ht="12" customHeight="1" x14ac:dyDescent="0.25">
      <c r="A1678" s="48">
        <v>2886.1</v>
      </c>
      <c r="B1678" s="48" t="s">
        <v>10138</v>
      </c>
      <c r="C1678" s="48" t="s">
        <v>10139</v>
      </c>
      <c r="D1678" s="48" t="s">
        <v>2377</v>
      </c>
      <c r="E1678" s="62">
        <v>40.203699999999998</v>
      </c>
      <c r="F1678" s="62">
        <v>28.441199999999998</v>
      </c>
      <c r="G1678" s="63">
        <v>-550</v>
      </c>
      <c r="H1678" s="63"/>
      <c r="S1678" s="39"/>
      <c r="T1678" s="13"/>
      <c r="U1678" s="13"/>
      <c r="V1678" s="13"/>
      <c r="Y1678" s="13"/>
      <c r="Z1678" s="13"/>
      <c r="AA1678" s="13"/>
      <c r="AB1678" s="13"/>
      <c r="AC1678" s="13"/>
      <c r="AD1678" s="13"/>
      <c r="AE1678" s="13"/>
      <c r="AF1678" s="13"/>
      <c r="AG1678" s="13"/>
      <c r="AH1678" s="13"/>
      <c r="AI1678" s="13"/>
      <c r="AJ1678" s="13"/>
      <c r="AL1678" s="13"/>
      <c r="AN1678" s="13"/>
      <c r="AO1678" s="13"/>
      <c r="AP1678" s="13"/>
      <c r="AQ1678" s="13"/>
    </row>
    <row r="1679" spans="1:43" ht="12" customHeight="1" x14ac:dyDescent="0.25">
      <c r="A1679" s="48">
        <v>2886.2</v>
      </c>
      <c r="B1679" s="48" t="s">
        <v>10140</v>
      </c>
      <c r="C1679" s="48" t="s">
        <v>10141</v>
      </c>
      <c r="D1679" s="48" t="s">
        <v>2377</v>
      </c>
      <c r="E1679" s="62">
        <v>40.36665</v>
      </c>
      <c r="F1679" s="62">
        <v>28.478390000000001</v>
      </c>
      <c r="G1679" s="63">
        <v>-550</v>
      </c>
      <c r="H1679" s="63"/>
      <c r="S1679" s="39"/>
      <c r="T1679" s="13"/>
      <c r="U1679" s="13"/>
      <c r="V1679" s="13"/>
      <c r="Y1679" s="13"/>
      <c r="Z1679" s="13"/>
      <c r="AA1679" s="13"/>
      <c r="AB1679" s="13"/>
      <c r="AC1679" s="13"/>
      <c r="AD1679" s="13"/>
      <c r="AE1679" s="13"/>
      <c r="AF1679" s="13"/>
      <c r="AG1679" s="13"/>
      <c r="AH1679" s="13"/>
      <c r="AI1679" s="13"/>
      <c r="AJ1679" s="13"/>
      <c r="AL1679" s="13"/>
      <c r="AN1679" s="13"/>
      <c r="AO1679" s="13"/>
      <c r="AP1679" s="13"/>
      <c r="AQ1679" s="13"/>
    </row>
    <row r="1680" spans="1:43" ht="12" customHeight="1" x14ac:dyDescent="0.25">
      <c r="A1680" s="48">
        <v>2887</v>
      </c>
      <c r="B1680" s="48" t="s">
        <v>10142</v>
      </c>
      <c r="C1680" s="48" t="s">
        <v>10143</v>
      </c>
      <c r="D1680" s="48" t="s">
        <v>2377</v>
      </c>
      <c r="E1680" s="62">
        <v>40.387</v>
      </c>
      <c r="F1680" s="62">
        <v>28.3888</v>
      </c>
      <c r="G1680" s="63">
        <v>-550</v>
      </c>
      <c r="H1680" s="63"/>
      <c r="S1680" s="39"/>
      <c r="T1680" s="13"/>
      <c r="U1680" s="13"/>
      <c r="V1680" s="13"/>
      <c r="Y1680" s="13"/>
      <c r="Z1680" s="13"/>
      <c r="AA1680" s="13"/>
      <c r="AB1680" s="13"/>
      <c r="AC1680" s="13"/>
      <c r="AD1680" s="13"/>
      <c r="AE1680" s="13"/>
      <c r="AF1680" s="13"/>
      <c r="AG1680" s="13"/>
      <c r="AH1680" s="13"/>
      <c r="AI1680" s="13"/>
      <c r="AJ1680" s="13"/>
      <c r="AL1680" s="13"/>
      <c r="AN1680" s="13"/>
      <c r="AO1680" s="13"/>
      <c r="AP1680" s="13"/>
      <c r="AQ1680" s="13"/>
    </row>
    <row r="1681" spans="1:43" ht="12" customHeight="1" x14ac:dyDescent="0.25">
      <c r="A1681" s="48">
        <v>2888</v>
      </c>
      <c r="B1681" s="48" t="s">
        <v>10144</v>
      </c>
      <c r="C1681" s="48" t="s">
        <v>10145</v>
      </c>
      <c r="D1681" s="48" t="s">
        <v>2377</v>
      </c>
      <c r="E1681" s="62">
        <v>40.4009</v>
      </c>
      <c r="F1681" s="62">
        <v>28.2697</v>
      </c>
      <c r="G1681" s="63">
        <v>-550</v>
      </c>
      <c r="H1681" s="63"/>
      <c r="S1681" s="39"/>
      <c r="T1681" s="13"/>
      <c r="U1681" s="13"/>
      <c r="V1681" s="13"/>
      <c r="Y1681" s="13"/>
      <c r="Z1681" s="13"/>
      <c r="AA1681" s="13"/>
      <c r="AB1681" s="13"/>
      <c r="AC1681" s="13"/>
      <c r="AD1681" s="13"/>
      <c r="AE1681" s="13"/>
      <c r="AF1681" s="13"/>
      <c r="AG1681" s="13"/>
      <c r="AH1681" s="13"/>
      <c r="AI1681" s="13"/>
      <c r="AJ1681" s="13"/>
      <c r="AL1681" s="13"/>
      <c r="AN1681" s="13"/>
      <c r="AO1681" s="13"/>
      <c r="AP1681" s="13"/>
      <c r="AQ1681" s="13"/>
    </row>
    <row r="1682" spans="1:43" ht="12" customHeight="1" x14ac:dyDescent="0.25">
      <c r="A1682" s="48">
        <v>2893</v>
      </c>
      <c r="B1682" s="48" t="s">
        <v>10146</v>
      </c>
      <c r="C1682" s="48" t="s">
        <v>10147</v>
      </c>
      <c r="D1682" s="48" t="s">
        <v>2377</v>
      </c>
      <c r="E1682" s="62">
        <v>40.395192999999999</v>
      </c>
      <c r="F1682" s="62">
        <v>27.788782000000001</v>
      </c>
      <c r="G1682" s="63">
        <v>-550</v>
      </c>
      <c r="H1682" s="63"/>
      <c r="N1682" s="38"/>
      <c r="R1682" s="39"/>
      <c r="S1682" s="39"/>
      <c r="T1682" s="13"/>
      <c r="U1682" s="13"/>
      <c r="V1682" s="13"/>
      <c r="Y1682" s="13"/>
      <c r="Z1682" s="13"/>
      <c r="AA1682" s="13"/>
      <c r="AB1682" s="13"/>
      <c r="AC1682" s="13"/>
      <c r="AD1682" s="13"/>
      <c r="AE1682" s="13"/>
      <c r="AF1682" s="13"/>
      <c r="AG1682" s="13"/>
      <c r="AH1682" s="13"/>
      <c r="AI1682" s="13"/>
      <c r="AJ1682" s="13"/>
      <c r="AL1682" s="13"/>
      <c r="AN1682" s="13"/>
      <c r="AO1682" s="13"/>
      <c r="AP1682" s="13"/>
      <c r="AQ1682" s="13"/>
    </row>
    <row r="1683" spans="1:43" ht="12" customHeight="1" x14ac:dyDescent="0.25">
      <c r="A1683" s="48">
        <v>2897</v>
      </c>
      <c r="B1683" s="48" t="s">
        <v>10148</v>
      </c>
      <c r="C1683" s="48" t="s">
        <v>10149</v>
      </c>
      <c r="D1683" s="48" t="s">
        <v>2377</v>
      </c>
      <c r="E1683" s="62">
        <v>40.498899999999999</v>
      </c>
      <c r="F1683" s="62">
        <v>27.482199999999999</v>
      </c>
      <c r="G1683" s="63">
        <v>-550</v>
      </c>
      <c r="H1683" s="63"/>
      <c r="N1683" s="38"/>
      <c r="O1683" s="38"/>
      <c r="R1683" s="39"/>
      <c r="S1683" s="39"/>
      <c r="T1683" s="13"/>
      <c r="U1683" s="13"/>
      <c r="V1683" s="13"/>
      <c r="Y1683" s="13"/>
      <c r="Z1683" s="13"/>
      <c r="AA1683" s="13"/>
      <c r="AB1683" s="13"/>
      <c r="AC1683" s="13"/>
      <c r="AD1683" s="13"/>
      <c r="AE1683" s="13"/>
      <c r="AF1683" s="13"/>
      <c r="AG1683" s="13"/>
      <c r="AH1683" s="13"/>
      <c r="AI1683" s="13"/>
      <c r="AJ1683" s="13"/>
      <c r="AL1683" s="13"/>
      <c r="AN1683" s="13"/>
      <c r="AO1683" s="13"/>
      <c r="AP1683" s="13"/>
      <c r="AQ1683" s="13"/>
    </row>
    <row r="1684" spans="1:43" ht="12" customHeight="1" x14ac:dyDescent="0.25">
      <c r="A1684" s="48">
        <v>2900.1</v>
      </c>
      <c r="B1684" s="48" t="s">
        <v>10150</v>
      </c>
      <c r="C1684" s="48" t="s">
        <v>10151</v>
      </c>
      <c r="D1684" s="48" t="s">
        <v>2377</v>
      </c>
      <c r="E1684" s="62">
        <v>40.334299999999999</v>
      </c>
      <c r="F1684" s="62">
        <v>27.391999999999999</v>
      </c>
      <c r="G1684" s="63">
        <v>-550</v>
      </c>
      <c r="H1684" s="63"/>
      <c r="N1684" s="38"/>
      <c r="R1684" s="39"/>
      <c r="S1684" s="39"/>
      <c r="T1684" s="13"/>
      <c r="U1684" s="13"/>
      <c r="V1684" s="13"/>
      <c r="Y1684" s="13"/>
      <c r="Z1684" s="13"/>
      <c r="AA1684" s="13"/>
      <c r="AB1684" s="13"/>
      <c r="AC1684" s="13"/>
      <c r="AD1684" s="13"/>
      <c r="AE1684" s="13"/>
      <c r="AF1684" s="13"/>
      <c r="AG1684" s="13"/>
      <c r="AH1684" s="13"/>
      <c r="AI1684" s="13"/>
      <c r="AJ1684" s="13"/>
      <c r="AL1684" s="13"/>
      <c r="AN1684" s="13"/>
      <c r="AO1684" s="13"/>
      <c r="AP1684" s="13"/>
      <c r="AQ1684" s="13"/>
    </row>
    <row r="1685" spans="1:43" ht="12" customHeight="1" x14ac:dyDescent="0.25">
      <c r="A1685" s="48">
        <v>2901</v>
      </c>
      <c r="B1685" s="48" t="s">
        <v>10152</v>
      </c>
      <c r="C1685" s="48" t="s">
        <v>10153</v>
      </c>
      <c r="D1685" s="48" t="s">
        <v>2377</v>
      </c>
      <c r="E1685" s="62">
        <v>40.412300000000002</v>
      </c>
      <c r="F1685" s="62">
        <v>27.323899999999998</v>
      </c>
      <c r="G1685" s="63">
        <v>-550</v>
      </c>
      <c r="H1685" s="63"/>
      <c r="N1685" s="38"/>
      <c r="O1685" s="38"/>
      <c r="P1685" s="38"/>
      <c r="S1685" s="39"/>
      <c r="T1685" s="13"/>
      <c r="U1685" s="13"/>
      <c r="V1685" s="13"/>
      <c r="Y1685" s="13"/>
      <c r="Z1685" s="13"/>
      <c r="AA1685" s="13"/>
      <c r="AB1685" s="13"/>
      <c r="AC1685" s="13"/>
      <c r="AD1685" s="13"/>
      <c r="AE1685" s="13"/>
      <c r="AF1685" s="13"/>
      <c r="AG1685" s="13"/>
      <c r="AH1685" s="13"/>
      <c r="AI1685" s="13"/>
      <c r="AJ1685" s="13"/>
      <c r="AL1685" s="13"/>
      <c r="AN1685" s="13"/>
      <c r="AO1685" s="13"/>
      <c r="AP1685" s="13"/>
      <c r="AQ1685" s="13"/>
    </row>
    <row r="1686" spans="1:43" ht="12" customHeight="1" x14ac:dyDescent="0.25">
      <c r="A1686" s="48">
        <v>2906</v>
      </c>
      <c r="B1686" s="48" t="s">
        <v>10154</v>
      </c>
      <c r="C1686" s="48" t="s">
        <v>10155</v>
      </c>
      <c r="D1686" s="48" t="s">
        <v>2377</v>
      </c>
      <c r="E1686" s="62">
        <v>40.378300000000003</v>
      </c>
      <c r="F1686" s="62">
        <v>26.734400000000001</v>
      </c>
      <c r="G1686" s="63">
        <v>-550</v>
      </c>
      <c r="H1686" s="63"/>
      <c r="N1686" s="38"/>
      <c r="O1686" s="38"/>
      <c r="P1686" s="38"/>
      <c r="S1686" s="39"/>
      <c r="T1686" s="13"/>
      <c r="U1686" s="13"/>
      <c r="V1686" s="13"/>
      <c r="Y1686" s="13"/>
      <c r="Z1686" s="13"/>
      <c r="AA1686" s="13"/>
      <c r="AB1686" s="13"/>
      <c r="AC1686" s="13"/>
      <c r="AD1686" s="13"/>
      <c r="AE1686" s="13"/>
      <c r="AF1686" s="13"/>
      <c r="AG1686" s="13"/>
      <c r="AH1686" s="13"/>
      <c r="AI1686" s="13"/>
      <c r="AJ1686" s="13"/>
      <c r="AL1686" s="13"/>
      <c r="AN1686" s="13"/>
      <c r="AO1686" s="13"/>
      <c r="AP1686" s="13"/>
      <c r="AQ1686" s="13"/>
    </row>
    <row r="1687" spans="1:43" ht="12" customHeight="1" x14ac:dyDescent="0.25">
      <c r="A1687" s="48">
        <v>2945</v>
      </c>
      <c r="B1687" s="48" t="s">
        <v>10156</v>
      </c>
      <c r="C1687" s="48" t="s">
        <v>10157</v>
      </c>
      <c r="D1687" s="48" t="s">
        <v>1761</v>
      </c>
      <c r="E1687" s="62">
        <v>35.376399999999997</v>
      </c>
      <c r="F1687" s="62">
        <v>24.599799999999998</v>
      </c>
      <c r="G1687" s="63">
        <v>-550</v>
      </c>
      <c r="H1687" s="63"/>
      <c r="N1687" s="38"/>
      <c r="O1687" s="38"/>
      <c r="P1687" s="38"/>
      <c r="S1687" s="39"/>
      <c r="T1687" s="13"/>
      <c r="U1687" s="13"/>
      <c r="V1687" s="13"/>
      <c r="Y1687" s="13"/>
      <c r="Z1687" s="13"/>
      <c r="AA1687" s="13"/>
      <c r="AB1687" s="13"/>
      <c r="AC1687" s="13"/>
      <c r="AD1687" s="13"/>
      <c r="AE1687" s="13"/>
      <c r="AF1687" s="13"/>
      <c r="AG1687" s="13"/>
      <c r="AH1687" s="13"/>
      <c r="AI1687" s="13"/>
      <c r="AJ1687" s="13"/>
      <c r="AL1687" s="13"/>
      <c r="AN1687" s="13"/>
      <c r="AO1687" s="13"/>
      <c r="AP1687" s="13"/>
      <c r="AQ1687" s="13"/>
    </row>
    <row r="1688" spans="1:43" ht="12" customHeight="1" x14ac:dyDescent="0.25">
      <c r="A1688" s="48">
        <v>2948</v>
      </c>
      <c r="B1688" s="48" t="s">
        <v>10158</v>
      </c>
      <c r="C1688" s="48" t="s">
        <v>10159</v>
      </c>
      <c r="D1688" s="48" t="s">
        <v>1761</v>
      </c>
      <c r="E1688" s="62">
        <v>35.409799999999997</v>
      </c>
      <c r="F1688" s="62">
        <v>24.869599999999998</v>
      </c>
      <c r="G1688" s="63">
        <v>-550</v>
      </c>
      <c r="H1688" s="63"/>
      <c r="R1688" s="39"/>
      <c r="S1688" s="39"/>
      <c r="T1688" s="13"/>
      <c r="U1688" s="13"/>
      <c r="V1688" s="13"/>
      <c r="Y1688" s="13"/>
      <c r="Z1688" s="13"/>
      <c r="AA1688" s="13"/>
      <c r="AB1688" s="13"/>
      <c r="AC1688" s="13"/>
      <c r="AD1688" s="13"/>
      <c r="AE1688" s="13"/>
      <c r="AF1688" s="13"/>
      <c r="AG1688" s="13"/>
      <c r="AH1688" s="13"/>
      <c r="AJ1688" s="13"/>
      <c r="AL1688" s="13"/>
      <c r="AN1688" s="13"/>
      <c r="AO1688" s="13"/>
      <c r="AP1688" s="13"/>
      <c r="AQ1688" s="13"/>
    </row>
    <row r="1689" spans="1:43" ht="12" customHeight="1" x14ac:dyDescent="0.25">
      <c r="A1689" s="48">
        <v>2953</v>
      </c>
      <c r="B1689" s="48" t="s">
        <v>6988</v>
      </c>
      <c r="C1689" s="48" t="s">
        <v>6989</v>
      </c>
      <c r="D1689" s="48" t="s">
        <v>1761</v>
      </c>
      <c r="E1689" s="62">
        <v>35.4407</v>
      </c>
      <c r="F1689" s="62">
        <v>25.189399999999999</v>
      </c>
      <c r="G1689" s="63">
        <v>-550</v>
      </c>
      <c r="H1689" s="63"/>
      <c r="R1689" s="39"/>
      <c r="S1689" s="39"/>
      <c r="T1689" s="13"/>
      <c r="U1689" s="13"/>
      <c r="V1689" s="13"/>
      <c r="Y1689" s="13"/>
      <c r="Z1689" s="13"/>
      <c r="AA1689" s="13"/>
      <c r="AB1689" s="13"/>
      <c r="AC1689" s="13"/>
      <c r="AD1689" s="13"/>
      <c r="AE1689" s="13"/>
      <c r="AF1689" s="13"/>
      <c r="AG1689" s="13"/>
      <c r="AH1689" s="13"/>
      <c r="AI1689" s="13"/>
      <c r="AJ1689" s="13"/>
      <c r="AL1689" s="13"/>
      <c r="AN1689" s="13"/>
      <c r="AO1689" s="13"/>
      <c r="AP1689" s="13"/>
      <c r="AQ1689" s="13"/>
    </row>
    <row r="1690" spans="1:43" ht="12" customHeight="1" x14ac:dyDescent="0.25">
      <c r="A1690" s="48">
        <v>3008</v>
      </c>
      <c r="B1690" s="48" t="s">
        <v>10160</v>
      </c>
      <c r="C1690" s="48" t="s">
        <v>10161</v>
      </c>
      <c r="D1690" s="48" t="s">
        <v>1846</v>
      </c>
      <c r="E1690" s="62">
        <v>35.158900000000003</v>
      </c>
      <c r="F1690" s="62">
        <v>24.5197</v>
      </c>
      <c r="G1690" s="63">
        <v>-550</v>
      </c>
      <c r="H1690" s="63"/>
      <c r="R1690" s="39"/>
      <c r="S1690" s="39"/>
      <c r="T1690" s="13"/>
      <c r="U1690" s="13"/>
      <c r="V1690" s="13"/>
      <c r="Y1690" s="13"/>
      <c r="Z1690" s="13"/>
      <c r="AA1690" s="13"/>
      <c r="AB1690" s="13"/>
      <c r="AC1690" s="13"/>
      <c r="AD1690" s="13"/>
      <c r="AE1690" s="13"/>
      <c r="AF1690" s="13"/>
      <c r="AG1690" s="13"/>
      <c r="AH1690" s="13"/>
      <c r="AI1690" s="13"/>
      <c r="AJ1690" s="13"/>
      <c r="AL1690" s="13"/>
      <c r="AN1690" s="13"/>
      <c r="AO1690" s="13"/>
      <c r="AP1690" s="13"/>
      <c r="AQ1690" s="13"/>
    </row>
    <row r="1691" spans="1:43" ht="12" customHeight="1" x14ac:dyDescent="0.25">
      <c r="A1691" s="48">
        <v>3010</v>
      </c>
      <c r="C1691" s="48" t="s">
        <v>10162</v>
      </c>
      <c r="D1691" s="48" t="s">
        <v>1846</v>
      </c>
      <c r="E1691" s="62">
        <v>35.180300000000003</v>
      </c>
      <c r="F1691" s="62">
        <v>24.398599999999998</v>
      </c>
      <c r="G1691" s="63">
        <v>-550</v>
      </c>
      <c r="H1691" s="63" t="s">
        <v>39</v>
      </c>
      <c r="R1691" s="39"/>
      <c r="S1691" s="39"/>
      <c r="T1691" s="13"/>
      <c r="U1691" s="13"/>
      <c r="V1691" s="13"/>
      <c r="Y1691" s="13"/>
      <c r="Z1691" s="13"/>
      <c r="AA1691" s="13"/>
      <c r="AB1691" s="13"/>
      <c r="AC1691" s="13"/>
      <c r="AD1691" s="13"/>
      <c r="AE1691" s="13"/>
      <c r="AF1691" s="13"/>
      <c r="AG1691" s="13"/>
      <c r="AH1691" s="13"/>
      <c r="AI1691" s="13"/>
      <c r="AJ1691" s="13"/>
      <c r="AL1691" s="13"/>
      <c r="AN1691" s="13"/>
      <c r="AO1691" s="13"/>
      <c r="AP1691" s="13"/>
      <c r="AQ1691" s="13"/>
    </row>
    <row r="1692" spans="1:43" ht="12" customHeight="1" x14ac:dyDescent="0.25">
      <c r="A1692" s="48">
        <v>3014</v>
      </c>
      <c r="B1692" s="48" t="s">
        <v>10163</v>
      </c>
      <c r="C1692" s="48" t="s">
        <v>10164</v>
      </c>
      <c r="D1692" s="48" t="s">
        <v>1846</v>
      </c>
      <c r="E1692" s="62">
        <v>35.199199999999998</v>
      </c>
      <c r="F1692" s="62">
        <v>24.0794</v>
      </c>
      <c r="G1692" s="63">
        <v>-550</v>
      </c>
      <c r="H1692" s="63"/>
      <c r="K1692" s="13" t="s">
        <v>39</v>
      </c>
      <c r="S1692" s="39"/>
      <c r="T1692" s="13"/>
      <c r="U1692" s="13"/>
      <c r="V1692" s="13"/>
      <c r="Y1692" s="13"/>
      <c r="Z1692" s="13"/>
      <c r="AA1692" s="13"/>
      <c r="AB1692" s="13"/>
      <c r="AC1692" s="13"/>
      <c r="AD1692" s="13"/>
      <c r="AE1692" s="13"/>
      <c r="AF1692" s="13"/>
      <c r="AG1692" s="13"/>
      <c r="AH1692" s="13"/>
      <c r="AI1692" s="13"/>
      <c r="AJ1692" s="13"/>
      <c r="AL1692" s="13"/>
      <c r="AN1692" s="13"/>
      <c r="AO1692" s="13"/>
      <c r="AP1692" s="13"/>
      <c r="AQ1692" s="13"/>
    </row>
    <row r="1693" spans="1:43" ht="12" customHeight="1" x14ac:dyDescent="0.25">
      <c r="A1693" s="48">
        <v>3017</v>
      </c>
      <c r="B1693" s="48" t="s">
        <v>10165</v>
      </c>
      <c r="C1693" s="48" t="s">
        <v>10166</v>
      </c>
      <c r="D1693" s="48" t="s">
        <v>1846</v>
      </c>
      <c r="E1693" s="62">
        <v>34.860999999999997</v>
      </c>
      <c r="F1693" s="62">
        <v>24.111000000000001</v>
      </c>
      <c r="G1693" s="63">
        <v>-550</v>
      </c>
      <c r="H1693" s="63"/>
      <c r="S1693" s="39"/>
      <c r="T1693" s="13"/>
      <c r="U1693" s="13"/>
      <c r="V1693" s="13"/>
      <c r="Y1693" s="13"/>
      <c r="Z1693" s="13"/>
      <c r="AA1693" s="13"/>
      <c r="AB1693" s="13"/>
      <c r="AC1693" s="13"/>
      <c r="AD1693" s="13"/>
      <c r="AE1693" s="13"/>
      <c r="AF1693" s="13"/>
      <c r="AG1693" s="13"/>
      <c r="AH1693" s="13"/>
      <c r="AI1693" s="13"/>
      <c r="AJ1693" s="13"/>
      <c r="AL1693" s="13"/>
      <c r="AN1693" s="13"/>
      <c r="AO1693" s="13"/>
      <c r="AP1693" s="13"/>
      <c r="AQ1693" s="13"/>
    </row>
    <row r="1694" spans="1:43" ht="12" customHeight="1" x14ac:dyDescent="0.25">
      <c r="A1694" s="48">
        <v>3019</v>
      </c>
      <c r="B1694" s="48" t="s">
        <v>10167</v>
      </c>
      <c r="C1694" s="48" t="s">
        <v>10168</v>
      </c>
      <c r="D1694" s="48" t="s">
        <v>1846</v>
      </c>
      <c r="E1694" s="62">
        <v>35.2425</v>
      </c>
      <c r="F1694" s="62">
        <v>23.866</v>
      </c>
      <c r="G1694" s="63">
        <v>-550</v>
      </c>
      <c r="H1694" s="63"/>
      <c r="N1694" s="38"/>
      <c r="S1694" s="39"/>
      <c r="T1694" s="13"/>
      <c r="U1694" s="13"/>
      <c r="V1694" s="13"/>
      <c r="Y1694" s="13"/>
      <c r="Z1694" s="13"/>
      <c r="AA1694" s="13"/>
      <c r="AB1694" s="13"/>
      <c r="AC1694" s="13"/>
      <c r="AD1694" s="13"/>
      <c r="AE1694" s="13"/>
      <c r="AF1694" s="13"/>
      <c r="AG1694" s="13"/>
      <c r="AH1694" s="13"/>
      <c r="AI1694" s="13"/>
      <c r="AJ1694" s="13"/>
      <c r="AL1694" s="13"/>
      <c r="AN1694" s="13"/>
      <c r="AO1694" s="13"/>
      <c r="AP1694" s="13"/>
      <c r="AQ1694" s="13"/>
    </row>
    <row r="1695" spans="1:43" ht="12" customHeight="1" x14ac:dyDescent="0.25">
      <c r="A1695" s="48">
        <v>3023</v>
      </c>
      <c r="C1695" s="48" t="s">
        <v>10169</v>
      </c>
      <c r="D1695" s="48" t="s">
        <v>1846</v>
      </c>
      <c r="E1695" s="62">
        <v>35.230646999999998</v>
      </c>
      <c r="F1695" s="62">
        <v>23.633585</v>
      </c>
      <c r="G1695" s="63">
        <v>-550</v>
      </c>
      <c r="H1695" s="63"/>
      <c r="N1695" s="38"/>
      <c r="R1695" s="39"/>
      <c r="S1695" s="39"/>
      <c r="T1695" s="13"/>
      <c r="U1695" s="13"/>
      <c r="V1695" s="13"/>
      <c r="Y1695" s="13"/>
      <c r="Z1695" s="13"/>
      <c r="AA1695" s="13"/>
      <c r="AB1695" s="13"/>
      <c r="AC1695" s="13"/>
      <c r="AD1695" s="13"/>
      <c r="AE1695" s="13"/>
      <c r="AF1695" s="13"/>
      <c r="AG1695" s="13"/>
      <c r="AH1695" s="13"/>
      <c r="AI1695" s="13"/>
      <c r="AJ1695" s="13"/>
      <c r="AL1695" s="13"/>
      <c r="AN1695" s="13"/>
      <c r="AO1695" s="13"/>
      <c r="AP1695" s="13"/>
      <c r="AQ1695" s="13"/>
    </row>
    <row r="1696" spans="1:43" ht="12" customHeight="1" x14ac:dyDescent="0.25">
      <c r="A1696" s="48">
        <v>3081</v>
      </c>
      <c r="C1696" s="48" t="s">
        <v>10170</v>
      </c>
      <c r="D1696" s="48" t="s">
        <v>1910</v>
      </c>
      <c r="E1696" s="62">
        <v>35.033110000000001</v>
      </c>
      <c r="F1696" s="62">
        <v>32.276560000000003</v>
      </c>
      <c r="G1696" s="63">
        <v>-550</v>
      </c>
      <c r="H1696" s="63"/>
      <c r="O1696" s="38"/>
      <c r="R1696" s="39"/>
      <c r="S1696" s="39"/>
      <c r="T1696" s="13"/>
      <c r="U1696" s="13"/>
      <c r="V1696" s="13"/>
      <c r="Y1696" s="13"/>
      <c r="Z1696" s="13"/>
      <c r="AA1696" s="13"/>
      <c r="AB1696" s="13"/>
      <c r="AC1696" s="13"/>
      <c r="AD1696" s="13"/>
      <c r="AE1696" s="13"/>
      <c r="AF1696" s="13"/>
      <c r="AG1696" s="13"/>
      <c r="AH1696" s="13"/>
      <c r="AI1696" s="13"/>
      <c r="AJ1696" s="13"/>
      <c r="AL1696" s="13"/>
      <c r="AN1696" s="13"/>
      <c r="AO1696" s="13"/>
      <c r="AP1696" s="13"/>
      <c r="AQ1696" s="13"/>
    </row>
    <row r="1697" spans="1:43" ht="12" customHeight="1" x14ac:dyDescent="0.25">
      <c r="A1697" s="48">
        <v>3100</v>
      </c>
      <c r="B1697" s="48" t="s">
        <v>1980</v>
      </c>
      <c r="C1697" s="48" t="s">
        <v>1981</v>
      </c>
      <c r="D1697" s="48" t="s">
        <v>1910</v>
      </c>
      <c r="E1697" s="62">
        <v>35.652999999999999</v>
      </c>
      <c r="F1697" s="62">
        <v>34.457999999999998</v>
      </c>
      <c r="G1697" s="63">
        <v>-550</v>
      </c>
      <c r="H1697" s="63"/>
      <c r="S1697" s="39"/>
      <c r="T1697" s="13"/>
      <c r="U1697" s="13"/>
      <c r="V1697" s="13"/>
      <c r="Y1697" s="13"/>
      <c r="Z1697" s="13"/>
      <c r="AA1697" s="13"/>
      <c r="AB1697" s="13"/>
      <c r="AC1697" s="13"/>
      <c r="AD1697" s="13"/>
      <c r="AE1697" s="13"/>
      <c r="AF1697" s="13"/>
      <c r="AG1697" s="13"/>
      <c r="AH1697" s="13"/>
      <c r="AI1697" s="13"/>
      <c r="AJ1697" s="13"/>
      <c r="AL1697" s="13"/>
      <c r="AN1697" s="13"/>
      <c r="AO1697" s="13"/>
      <c r="AP1697" s="13"/>
      <c r="AQ1697" s="13"/>
    </row>
    <row r="1698" spans="1:43" ht="12" customHeight="1" x14ac:dyDescent="0.25">
      <c r="A1698" s="48">
        <v>3112</v>
      </c>
      <c r="B1698" s="48" t="s">
        <v>7575</v>
      </c>
      <c r="C1698" s="48" t="s">
        <v>10171</v>
      </c>
      <c r="D1698" s="48" t="s">
        <v>2421</v>
      </c>
      <c r="E1698" s="62">
        <v>39.533000000000001</v>
      </c>
      <c r="F1698" s="62">
        <v>26.553999999999998</v>
      </c>
      <c r="G1698" s="63">
        <v>-550</v>
      </c>
      <c r="H1698" s="63"/>
      <c r="S1698" s="39"/>
      <c r="T1698" s="13"/>
      <c r="U1698" s="13"/>
      <c r="V1698" s="13"/>
      <c r="Y1698" s="13"/>
      <c r="Z1698" s="13"/>
      <c r="AA1698" s="13"/>
      <c r="AB1698" s="13"/>
      <c r="AC1698" s="13"/>
      <c r="AD1698" s="13"/>
      <c r="AE1698" s="13"/>
      <c r="AF1698" s="13"/>
      <c r="AG1698" s="13"/>
      <c r="AH1698" s="13"/>
      <c r="AI1698" s="13"/>
      <c r="AJ1698" s="13"/>
      <c r="AL1698" s="13"/>
      <c r="AN1698" s="13"/>
      <c r="AO1698" s="13"/>
      <c r="AP1698" s="13"/>
      <c r="AQ1698" s="13"/>
    </row>
    <row r="1699" spans="1:43" ht="12" customHeight="1" x14ac:dyDescent="0.25">
      <c r="A1699" s="48">
        <v>3114</v>
      </c>
      <c r="B1699" s="48" t="s">
        <v>10172</v>
      </c>
      <c r="C1699" s="48" t="s">
        <v>10173</v>
      </c>
      <c r="D1699" s="48" t="s">
        <v>2421</v>
      </c>
      <c r="E1699" s="62">
        <v>39.586599999999997</v>
      </c>
      <c r="F1699" s="62">
        <v>26.8886</v>
      </c>
      <c r="G1699" s="63">
        <v>-550</v>
      </c>
      <c r="H1699" s="63"/>
      <c r="R1699" s="39"/>
      <c r="S1699" s="39"/>
      <c r="T1699" s="13"/>
      <c r="U1699" s="13"/>
      <c r="V1699" s="13"/>
      <c r="Y1699" s="13"/>
      <c r="Z1699" s="13"/>
      <c r="AA1699" s="13"/>
      <c r="AB1699" s="13"/>
      <c r="AC1699" s="13"/>
      <c r="AD1699" s="13"/>
      <c r="AE1699" s="13"/>
      <c r="AF1699" s="13"/>
      <c r="AG1699" s="13"/>
      <c r="AH1699" s="13"/>
      <c r="AI1699" s="13"/>
      <c r="AJ1699" s="13"/>
      <c r="AL1699" s="13"/>
      <c r="AN1699" s="13"/>
      <c r="AO1699" s="13"/>
      <c r="AP1699" s="13"/>
      <c r="AQ1699" s="13"/>
    </row>
    <row r="1700" spans="1:43" ht="12" customHeight="1" x14ac:dyDescent="0.25">
      <c r="A1700" s="48">
        <v>3116</v>
      </c>
      <c r="B1700" s="48" t="s">
        <v>10174</v>
      </c>
      <c r="C1700" s="48" t="s">
        <v>10175</v>
      </c>
      <c r="D1700" s="48" t="s">
        <v>2421</v>
      </c>
      <c r="E1700" s="62">
        <v>39.528399999999998</v>
      </c>
      <c r="F1700" s="62">
        <v>26.9742</v>
      </c>
      <c r="G1700" s="63">
        <v>-550</v>
      </c>
      <c r="H1700" s="63"/>
      <c r="N1700" s="38"/>
      <c r="O1700" s="38"/>
      <c r="P1700" s="38"/>
      <c r="S1700" s="39"/>
      <c r="T1700" s="13"/>
      <c r="U1700" s="13"/>
      <c r="V1700" s="13"/>
      <c r="Y1700" s="13"/>
      <c r="Z1700" s="13"/>
      <c r="AA1700" s="13"/>
      <c r="AB1700" s="13"/>
      <c r="AC1700" s="13"/>
      <c r="AD1700" s="13"/>
      <c r="AE1700" s="13"/>
      <c r="AF1700" s="13"/>
      <c r="AG1700" s="13"/>
      <c r="AH1700" s="13"/>
      <c r="AI1700" s="13"/>
      <c r="AJ1700" s="13"/>
      <c r="AL1700" s="13"/>
      <c r="AN1700" s="13"/>
      <c r="AO1700" s="13"/>
      <c r="AP1700" s="13"/>
      <c r="AQ1700" s="13"/>
    </row>
    <row r="1701" spans="1:43" ht="12" customHeight="1" x14ac:dyDescent="0.25">
      <c r="A1701" s="48">
        <v>3118</v>
      </c>
      <c r="B1701" s="48" t="s">
        <v>10176</v>
      </c>
      <c r="C1701" s="48" t="s">
        <v>4560</v>
      </c>
      <c r="D1701" s="48" t="s">
        <v>2421</v>
      </c>
      <c r="E1701" s="62">
        <v>39.401000000000003</v>
      </c>
      <c r="F1701" s="62">
        <v>26.805599999999998</v>
      </c>
      <c r="G1701" s="63">
        <v>-550</v>
      </c>
      <c r="H1701" s="63"/>
      <c r="N1701" s="38"/>
      <c r="R1701" s="39"/>
      <c r="S1701" s="39"/>
      <c r="T1701" s="13"/>
      <c r="U1701" s="13"/>
      <c r="V1701" s="13"/>
      <c r="Y1701" s="13"/>
      <c r="Z1701" s="13"/>
      <c r="AA1701" s="13"/>
      <c r="AB1701" s="13"/>
      <c r="AC1701" s="13"/>
      <c r="AD1701" s="13"/>
      <c r="AE1701" s="13"/>
      <c r="AF1701" s="13"/>
      <c r="AG1701" s="13"/>
      <c r="AH1701" s="13"/>
      <c r="AI1701" s="13"/>
      <c r="AJ1701" s="13"/>
      <c r="AL1701" s="13"/>
      <c r="AN1701" s="13"/>
      <c r="AO1701" s="13"/>
      <c r="AP1701" s="13"/>
      <c r="AQ1701" s="13"/>
    </row>
    <row r="1702" spans="1:43" ht="12" customHeight="1" x14ac:dyDescent="0.25">
      <c r="A1702" s="48">
        <v>3121</v>
      </c>
      <c r="B1702" s="48" t="s">
        <v>10177</v>
      </c>
      <c r="C1702" s="48" t="s">
        <v>10178</v>
      </c>
      <c r="D1702" s="48" t="s">
        <v>2421</v>
      </c>
      <c r="E1702" s="62">
        <v>39.326991</v>
      </c>
      <c r="F1702" s="62">
        <v>26.658573000000001</v>
      </c>
      <c r="G1702" s="63">
        <v>-550</v>
      </c>
      <c r="H1702" s="63"/>
      <c r="R1702" s="39"/>
      <c r="S1702" s="39"/>
      <c r="T1702" s="13"/>
      <c r="U1702" s="13"/>
      <c r="V1702" s="13"/>
      <c r="Y1702" s="13"/>
      <c r="Z1702" s="13"/>
      <c r="AA1702" s="13"/>
      <c r="AB1702" s="13"/>
      <c r="AC1702" s="13"/>
      <c r="AD1702" s="13"/>
      <c r="AE1702" s="13"/>
      <c r="AF1702" s="13"/>
      <c r="AG1702" s="13"/>
      <c r="AH1702" s="13"/>
      <c r="AI1702" s="13"/>
      <c r="AJ1702" s="13"/>
      <c r="AL1702" s="13"/>
      <c r="AN1702" s="13"/>
      <c r="AO1702" s="13"/>
      <c r="AP1702" s="13"/>
      <c r="AQ1702" s="13"/>
    </row>
    <row r="1703" spans="1:43" ht="12" customHeight="1" x14ac:dyDescent="0.25">
      <c r="A1703" s="48">
        <v>3123</v>
      </c>
      <c r="B1703" s="48" t="s">
        <v>10179</v>
      </c>
      <c r="C1703" s="48" t="s">
        <v>10180</v>
      </c>
      <c r="D1703" s="48" t="s">
        <v>2421</v>
      </c>
      <c r="E1703" s="62">
        <v>39.200099999999999</v>
      </c>
      <c r="F1703" s="62">
        <v>26.804099999999998</v>
      </c>
      <c r="G1703" s="63">
        <v>-550</v>
      </c>
      <c r="H1703" s="63"/>
      <c r="R1703" s="39"/>
      <c r="S1703" s="39"/>
      <c r="T1703" s="13"/>
      <c r="U1703" s="13"/>
      <c r="V1703" s="13"/>
      <c r="Y1703" s="13"/>
      <c r="Z1703" s="13"/>
      <c r="AA1703" s="13"/>
      <c r="AB1703" s="13"/>
      <c r="AC1703" s="13"/>
      <c r="AD1703" s="13"/>
      <c r="AE1703" s="13"/>
      <c r="AF1703" s="13"/>
      <c r="AG1703" s="13"/>
      <c r="AH1703" s="13"/>
      <c r="AI1703" s="13"/>
      <c r="AJ1703" s="13"/>
      <c r="AL1703" s="13"/>
      <c r="AN1703" s="13"/>
      <c r="AO1703" s="13"/>
      <c r="AP1703" s="13"/>
      <c r="AQ1703" s="13"/>
    </row>
    <row r="1704" spans="1:43" ht="12" customHeight="1" x14ac:dyDescent="0.25">
      <c r="A1704" s="48">
        <v>3124</v>
      </c>
      <c r="B1704" s="48" t="s">
        <v>10181</v>
      </c>
      <c r="C1704" s="48" t="s">
        <v>10182</v>
      </c>
      <c r="D1704" s="48" t="s">
        <v>2421</v>
      </c>
      <c r="E1704" s="62">
        <v>39.178980000000003</v>
      </c>
      <c r="F1704" s="62">
        <v>26.842279999999999</v>
      </c>
      <c r="G1704" s="63">
        <v>-550</v>
      </c>
      <c r="H1704" s="63"/>
      <c r="N1704" s="38"/>
      <c r="S1704" s="39"/>
      <c r="T1704" s="13"/>
      <c r="U1704" s="13"/>
      <c r="V1704" s="13"/>
      <c r="Y1704" s="13"/>
      <c r="Z1704" s="13"/>
      <c r="AA1704" s="13"/>
      <c r="AB1704" s="13"/>
      <c r="AC1704" s="13"/>
      <c r="AD1704" s="13"/>
      <c r="AE1704" s="13"/>
      <c r="AF1704" s="13"/>
      <c r="AG1704" s="13"/>
      <c r="AH1704" s="13"/>
      <c r="AI1704" s="13"/>
      <c r="AJ1704" s="13"/>
      <c r="AL1704" s="13"/>
      <c r="AN1704" s="13"/>
      <c r="AO1704" s="13"/>
      <c r="AP1704" s="13"/>
      <c r="AQ1704" s="13"/>
    </row>
    <row r="1705" spans="1:43" ht="12" customHeight="1" x14ac:dyDescent="0.25">
      <c r="A1705" s="48">
        <v>3127</v>
      </c>
      <c r="B1705" s="48" t="s">
        <v>5468</v>
      </c>
      <c r="C1705" s="48" t="s">
        <v>5469</v>
      </c>
      <c r="D1705" s="48" t="s">
        <v>2421</v>
      </c>
      <c r="E1705" s="62">
        <v>39.005270000000003</v>
      </c>
      <c r="F1705" s="62">
        <v>26.790367</v>
      </c>
      <c r="G1705" s="63">
        <v>-550</v>
      </c>
      <c r="H1705" s="63"/>
      <c r="P1705" s="39"/>
      <c r="S1705" s="39"/>
      <c r="T1705" s="13"/>
      <c r="U1705" s="13"/>
      <c r="V1705" s="13"/>
      <c r="Y1705" s="13"/>
      <c r="Z1705" s="13"/>
      <c r="AA1705" s="13"/>
      <c r="AB1705" s="13"/>
      <c r="AC1705" s="13"/>
      <c r="AD1705" s="13"/>
      <c r="AE1705" s="13"/>
      <c r="AF1705" s="13"/>
      <c r="AG1705" s="13"/>
      <c r="AH1705" s="13"/>
      <c r="AI1705" s="13"/>
      <c r="AL1705" s="13"/>
      <c r="AN1705" s="13"/>
      <c r="AO1705" s="13"/>
      <c r="AP1705" s="13"/>
      <c r="AQ1705" s="13"/>
    </row>
    <row r="1706" spans="1:43" ht="12" customHeight="1" x14ac:dyDescent="0.25">
      <c r="A1706" s="48">
        <v>3138</v>
      </c>
      <c r="B1706" s="48" t="s">
        <v>6543</v>
      </c>
      <c r="C1706" s="48" t="s">
        <v>5669</v>
      </c>
      <c r="D1706" s="48" t="s">
        <v>2421</v>
      </c>
      <c r="E1706" s="62">
        <v>38.748519999999999</v>
      </c>
      <c r="F1706" s="62">
        <v>26.840827999999998</v>
      </c>
      <c r="G1706" s="63">
        <v>-550</v>
      </c>
      <c r="H1706" s="63"/>
      <c r="P1706" s="39"/>
      <c r="S1706" s="39"/>
      <c r="T1706" s="13"/>
      <c r="U1706" s="13"/>
      <c r="V1706" s="13"/>
      <c r="Y1706" s="13"/>
      <c r="Z1706" s="13"/>
      <c r="AA1706" s="13"/>
      <c r="AB1706" s="13"/>
      <c r="AC1706" s="13"/>
      <c r="AD1706" s="13"/>
      <c r="AE1706" s="13"/>
      <c r="AF1706" s="13"/>
      <c r="AG1706" s="13"/>
      <c r="AH1706" s="13"/>
      <c r="AI1706" s="13"/>
      <c r="AJ1706" s="13"/>
      <c r="AL1706" s="13"/>
      <c r="AN1706" s="13"/>
      <c r="AO1706" s="13"/>
      <c r="AP1706" s="13"/>
      <c r="AQ1706" s="13"/>
    </row>
    <row r="1707" spans="1:43" ht="12" customHeight="1" x14ac:dyDescent="0.25">
      <c r="A1707" s="48">
        <v>3141</v>
      </c>
      <c r="B1707" s="48" t="s">
        <v>10183</v>
      </c>
      <c r="C1707" s="48" t="s">
        <v>10184</v>
      </c>
      <c r="D1707" s="48" t="s">
        <v>2421</v>
      </c>
      <c r="E1707" s="62">
        <v>38.546599999999998</v>
      </c>
      <c r="F1707" s="62">
        <v>26.856000000000002</v>
      </c>
      <c r="G1707" s="63">
        <v>-550</v>
      </c>
      <c r="H1707" s="63"/>
      <c r="O1707" s="39"/>
      <c r="P1707" s="39"/>
      <c r="T1707" s="13"/>
      <c r="U1707" s="13"/>
      <c r="V1707" s="13"/>
      <c r="Y1707" s="13"/>
      <c r="Z1707" s="13"/>
      <c r="AA1707" s="13"/>
      <c r="AB1707" s="13"/>
      <c r="AC1707" s="13"/>
      <c r="AD1707" s="13"/>
      <c r="AE1707" s="13"/>
      <c r="AF1707" s="13"/>
      <c r="AG1707" s="13"/>
      <c r="AH1707" s="13"/>
      <c r="AI1707" s="13"/>
      <c r="AJ1707" s="13"/>
      <c r="AL1707" s="13"/>
      <c r="AN1707" s="13"/>
      <c r="AO1707" s="13"/>
      <c r="AP1707" s="13"/>
      <c r="AQ1707" s="13"/>
    </row>
    <row r="1708" spans="1:43" ht="12" customHeight="1" x14ac:dyDescent="0.25">
      <c r="A1708" s="48">
        <v>3141.4</v>
      </c>
      <c r="B1708" s="48" t="s">
        <v>10185</v>
      </c>
      <c r="C1708" s="48" t="s">
        <v>10186</v>
      </c>
      <c r="D1708" s="48" t="s">
        <v>2421</v>
      </c>
      <c r="E1708" s="62">
        <v>38.614899999999999</v>
      </c>
      <c r="F1708" s="62">
        <v>27.1693</v>
      </c>
      <c r="G1708" s="63">
        <v>-550</v>
      </c>
      <c r="H1708" s="63"/>
      <c r="O1708" s="39"/>
      <c r="P1708" s="39"/>
      <c r="R1708" s="39"/>
      <c r="S1708" s="39"/>
      <c r="T1708" s="13"/>
      <c r="U1708" s="13"/>
      <c r="V1708" s="13"/>
      <c r="Y1708" s="13"/>
      <c r="Z1708" s="13"/>
      <c r="AA1708" s="13"/>
      <c r="AB1708" s="13"/>
      <c r="AC1708" s="13"/>
      <c r="AD1708" s="13"/>
      <c r="AE1708" s="13"/>
      <c r="AF1708" s="13"/>
      <c r="AG1708" s="13"/>
      <c r="AH1708" s="13"/>
      <c r="AI1708" s="13"/>
      <c r="AJ1708" s="13"/>
      <c r="AL1708" s="13"/>
      <c r="AN1708" s="13"/>
      <c r="AO1708" s="13"/>
      <c r="AP1708" s="13"/>
      <c r="AQ1708" s="13"/>
    </row>
    <row r="1709" spans="1:43" ht="12" customHeight="1" x14ac:dyDescent="0.25">
      <c r="A1709" s="48">
        <v>3147</v>
      </c>
      <c r="B1709" s="48" t="s">
        <v>10187</v>
      </c>
      <c r="C1709" s="48" t="s">
        <v>10188</v>
      </c>
      <c r="D1709" s="48" t="s">
        <v>2421</v>
      </c>
      <c r="E1709" s="62">
        <v>38.429099999999998</v>
      </c>
      <c r="F1709" s="62">
        <v>26.577200000000001</v>
      </c>
      <c r="G1709" s="63">
        <v>-550</v>
      </c>
      <c r="H1709" s="63"/>
      <c r="O1709" s="39"/>
      <c r="P1709" s="39"/>
      <c r="R1709" s="39"/>
      <c r="S1709" s="39"/>
      <c r="T1709" s="13"/>
      <c r="U1709" s="13"/>
      <c r="V1709" s="13"/>
      <c r="Y1709" s="13"/>
      <c r="Z1709" s="13"/>
      <c r="AA1709" s="13"/>
      <c r="AB1709" s="13"/>
      <c r="AC1709" s="13"/>
      <c r="AD1709" s="13"/>
      <c r="AE1709" s="13"/>
      <c r="AF1709" s="13"/>
      <c r="AG1709" s="13"/>
      <c r="AH1709" s="13"/>
      <c r="AI1709" s="13"/>
      <c r="AJ1709" s="13"/>
      <c r="AL1709" s="13"/>
      <c r="AN1709" s="13"/>
      <c r="AO1709" s="13"/>
      <c r="AP1709" s="13"/>
      <c r="AQ1709" s="13"/>
    </row>
    <row r="1710" spans="1:43" ht="12" customHeight="1" x14ac:dyDescent="0.25">
      <c r="A1710" s="48">
        <v>3149</v>
      </c>
      <c r="B1710" s="48" t="s">
        <v>10189</v>
      </c>
      <c r="C1710" s="48" t="s">
        <v>10190</v>
      </c>
      <c r="D1710" s="48" t="s">
        <v>2421</v>
      </c>
      <c r="E1710" s="62">
        <v>38.557988999999999</v>
      </c>
      <c r="F1710" s="62">
        <v>26.36618</v>
      </c>
      <c r="G1710" s="63">
        <v>-550</v>
      </c>
      <c r="H1710" s="63"/>
      <c r="O1710" s="39"/>
      <c r="P1710" s="39"/>
      <c r="S1710" s="39"/>
      <c r="T1710" s="13"/>
      <c r="U1710" s="13"/>
      <c r="V1710" s="13"/>
      <c r="Y1710" s="13"/>
      <c r="Z1710" s="13"/>
      <c r="AA1710" s="13"/>
      <c r="AB1710" s="13"/>
      <c r="AC1710" s="13"/>
      <c r="AD1710" s="13"/>
      <c r="AE1710" s="13"/>
      <c r="AF1710" s="13"/>
      <c r="AG1710" s="13"/>
      <c r="AH1710" s="13"/>
      <c r="AI1710" s="13"/>
      <c r="AJ1710" s="13"/>
      <c r="AL1710" s="13"/>
      <c r="AN1710" s="13"/>
      <c r="AO1710" s="13"/>
      <c r="AP1710" s="13"/>
      <c r="AQ1710" s="13"/>
    </row>
    <row r="1711" spans="1:43" ht="12" customHeight="1" x14ac:dyDescent="0.25">
      <c r="A1711" s="48">
        <v>3151</v>
      </c>
      <c r="B1711" s="48" t="s">
        <v>10191</v>
      </c>
      <c r="C1711" s="48" t="s">
        <v>10192</v>
      </c>
      <c r="D1711" s="48" t="s">
        <v>2421</v>
      </c>
      <c r="E1711" s="62">
        <v>38.4754</v>
      </c>
      <c r="F1711" s="62">
        <v>26.42</v>
      </c>
      <c r="G1711" s="63">
        <v>-550</v>
      </c>
      <c r="H1711" s="63"/>
      <c r="O1711" s="39"/>
      <c r="P1711" s="39"/>
      <c r="Q1711" s="39"/>
      <c r="R1711" s="39"/>
      <c r="S1711" s="39"/>
      <c r="T1711" s="13"/>
      <c r="U1711" s="13"/>
      <c r="V1711" s="13"/>
      <c r="Y1711" s="13"/>
      <c r="Z1711" s="13"/>
      <c r="AA1711" s="13"/>
      <c r="AB1711" s="13"/>
      <c r="AC1711" s="13"/>
      <c r="AD1711" s="13"/>
      <c r="AE1711" s="13"/>
      <c r="AF1711" s="13"/>
      <c r="AG1711" s="13"/>
      <c r="AH1711" s="13"/>
      <c r="AI1711" s="13"/>
      <c r="AJ1711" s="13"/>
      <c r="AL1711" s="13"/>
      <c r="AN1711" s="13"/>
      <c r="AO1711" s="13"/>
      <c r="AP1711" s="13"/>
      <c r="AQ1711" s="13"/>
    </row>
    <row r="1712" spans="1:43" ht="12" customHeight="1" x14ac:dyDescent="0.25">
      <c r="A1712" s="48">
        <v>3152</v>
      </c>
      <c r="B1712" s="48" t="s">
        <v>4520</v>
      </c>
      <c r="C1712" s="48" t="s">
        <v>2471</v>
      </c>
      <c r="D1712" s="48" t="s">
        <v>2421</v>
      </c>
      <c r="E1712" s="62">
        <v>38.380800000000001</v>
      </c>
      <c r="F1712" s="62">
        <v>26.481100000000001</v>
      </c>
      <c r="G1712" s="63">
        <v>-550</v>
      </c>
      <c r="H1712" s="63"/>
      <c r="O1712" s="39"/>
      <c r="P1712" s="39"/>
      <c r="R1712" s="39"/>
      <c r="S1712" s="39"/>
      <c r="T1712" s="13"/>
      <c r="U1712" s="13"/>
      <c r="V1712" s="13"/>
      <c r="Y1712" s="13"/>
      <c r="Z1712" s="13"/>
      <c r="AA1712" s="13"/>
      <c r="AB1712" s="13"/>
      <c r="AC1712" s="13"/>
      <c r="AD1712" s="13"/>
      <c r="AE1712" s="13"/>
      <c r="AF1712" s="13"/>
      <c r="AG1712" s="13"/>
      <c r="AH1712" s="13"/>
      <c r="AI1712" s="13"/>
      <c r="AJ1712" s="13"/>
      <c r="AL1712" s="13"/>
      <c r="AN1712" s="13"/>
      <c r="AO1712" s="13"/>
      <c r="AP1712" s="13"/>
      <c r="AQ1712" s="13"/>
    </row>
    <row r="1713" spans="1:43" ht="12" customHeight="1" x14ac:dyDescent="0.25">
      <c r="A1713" s="48">
        <v>3156</v>
      </c>
      <c r="B1713" s="48" t="s">
        <v>10193</v>
      </c>
      <c r="C1713" s="48" t="s">
        <v>10194</v>
      </c>
      <c r="D1713" s="48" t="s">
        <v>2421</v>
      </c>
      <c r="E1713" s="62">
        <v>38.25</v>
      </c>
      <c r="F1713" s="62">
        <v>26.38</v>
      </c>
      <c r="G1713" s="63">
        <v>-550</v>
      </c>
      <c r="H1713" s="63"/>
      <c r="O1713" s="39"/>
      <c r="P1713" s="39"/>
      <c r="R1713" s="39"/>
      <c r="S1713" s="39"/>
      <c r="T1713" s="13"/>
      <c r="U1713" s="13"/>
      <c r="V1713" s="13"/>
      <c r="Y1713" s="13"/>
      <c r="Z1713" s="13"/>
      <c r="AA1713" s="13"/>
      <c r="AB1713" s="13"/>
      <c r="AC1713" s="13"/>
      <c r="AD1713" s="13"/>
      <c r="AE1713" s="13"/>
      <c r="AF1713" s="13"/>
      <c r="AG1713" s="13"/>
      <c r="AH1713" s="13"/>
      <c r="AI1713" s="13"/>
      <c r="AJ1713" s="13"/>
      <c r="AL1713" s="13"/>
      <c r="AN1713" s="13"/>
      <c r="AO1713" s="13"/>
      <c r="AP1713" s="13"/>
      <c r="AQ1713" s="13"/>
    </row>
    <row r="1714" spans="1:43" ht="12" customHeight="1" x14ac:dyDescent="0.25">
      <c r="A1714" s="48">
        <v>3160</v>
      </c>
      <c r="B1714" s="48" t="s">
        <v>10195</v>
      </c>
      <c r="C1714" s="48" t="s">
        <v>10196</v>
      </c>
      <c r="D1714" s="48" t="s">
        <v>2421</v>
      </c>
      <c r="E1714" s="62">
        <v>38.2044</v>
      </c>
      <c r="F1714" s="62">
        <v>26.6859</v>
      </c>
      <c r="G1714" s="63">
        <v>-550</v>
      </c>
      <c r="H1714" s="63"/>
      <c r="N1714" s="39"/>
      <c r="P1714" s="39"/>
      <c r="Q1714" s="39"/>
      <c r="R1714" s="39"/>
      <c r="S1714" s="39"/>
      <c r="T1714" s="13"/>
      <c r="U1714" s="13"/>
      <c r="V1714" s="13"/>
      <c r="Y1714" s="13"/>
      <c r="Z1714" s="13"/>
      <c r="AA1714" s="13"/>
      <c r="AB1714" s="13"/>
      <c r="AC1714" s="13"/>
      <c r="AD1714" s="13"/>
      <c r="AE1714" s="13"/>
      <c r="AF1714" s="13"/>
      <c r="AG1714" s="13"/>
      <c r="AH1714" s="13"/>
      <c r="AI1714" s="13"/>
      <c r="AJ1714" s="13"/>
      <c r="AL1714" s="13"/>
      <c r="AN1714" s="13"/>
      <c r="AO1714" s="13"/>
      <c r="AP1714" s="13"/>
      <c r="AQ1714" s="13"/>
    </row>
    <row r="1715" spans="1:43" ht="12" customHeight="1" x14ac:dyDescent="0.25">
      <c r="A1715" s="48">
        <v>3167</v>
      </c>
      <c r="B1715" s="48" t="s">
        <v>10197</v>
      </c>
      <c r="C1715" s="48" t="s">
        <v>10198</v>
      </c>
      <c r="D1715" s="48" t="s">
        <v>2421</v>
      </c>
      <c r="E1715" s="62">
        <v>38.023404999999997</v>
      </c>
      <c r="F1715" s="62">
        <v>27.064601</v>
      </c>
      <c r="G1715" s="63">
        <v>-550</v>
      </c>
      <c r="H1715" s="63"/>
      <c r="N1715" s="39"/>
      <c r="O1715" s="39"/>
      <c r="P1715" s="39"/>
      <c r="R1715" s="39"/>
      <c r="T1715" s="13"/>
      <c r="U1715" s="13"/>
      <c r="V1715" s="13"/>
      <c r="Y1715" s="13"/>
      <c r="Z1715" s="13"/>
      <c r="AA1715" s="13"/>
      <c r="AB1715" s="13"/>
      <c r="AC1715" s="13"/>
      <c r="AD1715" s="13"/>
      <c r="AE1715" s="13"/>
      <c r="AF1715" s="13"/>
      <c r="AG1715" s="13"/>
      <c r="AH1715" s="13"/>
      <c r="AI1715" s="13"/>
      <c r="AJ1715" s="13"/>
      <c r="AL1715" s="13"/>
      <c r="AN1715" s="13"/>
      <c r="AO1715" s="13"/>
      <c r="AP1715" s="13"/>
      <c r="AQ1715" s="13"/>
    </row>
    <row r="1716" spans="1:43" ht="12" customHeight="1" x14ac:dyDescent="0.25">
      <c r="A1716" s="48">
        <v>3177</v>
      </c>
      <c r="B1716" s="48" t="s">
        <v>10199</v>
      </c>
      <c r="C1716" s="48" t="s">
        <v>10200</v>
      </c>
      <c r="D1716" s="48" t="s">
        <v>2421</v>
      </c>
      <c r="E1716" s="62">
        <v>37.829300000000003</v>
      </c>
      <c r="F1716" s="62">
        <v>27.2545</v>
      </c>
      <c r="G1716" s="63">
        <v>-550</v>
      </c>
      <c r="H1716" s="63"/>
      <c r="N1716" s="39"/>
      <c r="O1716" s="39"/>
      <c r="P1716" s="39"/>
      <c r="S1716" s="39"/>
      <c r="T1716" s="13"/>
      <c r="U1716" s="13"/>
      <c r="V1716" s="13"/>
      <c r="Y1716" s="13"/>
      <c r="Z1716" s="13"/>
      <c r="AA1716" s="13"/>
      <c r="AB1716" s="13"/>
      <c r="AC1716" s="13"/>
      <c r="AD1716" s="13"/>
      <c r="AE1716" s="13"/>
      <c r="AF1716" s="13"/>
      <c r="AG1716" s="13"/>
      <c r="AH1716" s="13"/>
      <c r="AI1716" s="13"/>
      <c r="AJ1716" s="13"/>
      <c r="AL1716" s="13"/>
      <c r="AN1716" s="13"/>
      <c r="AO1716" s="13"/>
      <c r="AP1716" s="13"/>
      <c r="AQ1716" s="13"/>
    </row>
    <row r="1717" spans="1:43" ht="12" customHeight="1" x14ac:dyDescent="0.25">
      <c r="A1717" s="48">
        <v>3178</v>
      </c>
      <c r="B1717" s="48" t="s">
        <v>10201</v>
      </c>
      <c r="C1717" s="48" t="s">
        <v>10202</v>
      </c>
      <c r="D1717" s="48" t="s">
        <v>2421</v>
      </c>
      <c r="E1717" s="62">
        <v>37.791553999999998</v>
      </c>
      <c r="F1717" s="62">
        <v>27.270237999999999</v>
      </c>
      <c r="G1717" s="63">
        <v>-550</v>
      </c>
      <c r="H1717" s="63"/>
      <c r="O1717" s="39"/>
      <c r="P1717" s="39"/>
      <c r="R1717" s="39"/>
      <c r="S1717" s="39"/>
      <c r="T1717" s="13"/>
      <c r="U1717" s="13"/>
      <c r="V1717" s="13"/>
      <c r="Y1717" s="13"/>
      <c r="Z1717" s="13"/>
      <c r="AA1717" s="13"/>
      <c r="AB1717" s="13"/>
      <c r="AC1717" s="13"/>
      <c r="AD1717" s="13"/>
      <c r="AE1717" s="13"/>
      <c r="AF1717" s="13"/>
      <c r="AG1717" s="13"/>
      <c r="AH1717" s="13"/>
      <c r="AI1717" s="13"/>
      <c r="AJ1717" s="13"/>
      <c r="AL1717" s="13"/>
      <c r="AN1717" s="13"/>
      <c r="AO1717" s="13"/>
      <c r="AP1717" s="13"/>
      <c r="AQ1717" s="13"/>
    </row>
    <row r="1718" spans="1:43" ht="12" customHeight="1" x14ac:dyDescent="0.25">
      <c r="A1718" s="48">
        <v>3182</v>
      </c>
      <c r="B1718" s="48" t="s">
        <v>10203</v>
      </c>
      <c r="C1718" s="48" t="s">
        <v>10204</v>
      </c>
      <c r="D1718" s="48" t="s">
        <v>2421</v>
      </c>
      <c r="E1718" s="62">
        <v>37.649090999999999</v>
      </c>
      <c r="F1718" s="62">
        <v>27.016227000000001</v>
      </c>
      <c r="G1718" s="63">
        <v>-550</v>
      </c>
      <c r="H1718" s="63"/>
      <c r="O1718" s="39"/>
      <c r="P1718" s="39"/>
      <c r="R1718" s="39"/>
      <c r="S1718" s="39"/>
      <c r="T1718" s="13"/>
      <c r="U1718" s="13"/>
      <c r="V1718" s="13"/>
      <c r="Y1718" s="13"/>
      <c r="Z1718" s="13"/>
      <c r="AA1718" s="13"/>
      <c r="AB1718" s="13"/>
      <c r="AC1718" s="13"/>
      <c r="AD1718" s="13"/>
      <c r="AE1718" s="13"/>
      <c r="AF1718" s="13"/>
      <c r="AG1718" s="13"/>
      <c r="AH1718" s="13"/>
      <c r="AI1718" s="13"/>
      <c r="AJ1718" s="13"/>
      <c r="AL1718" s="13"/>
      <c r="AN1718" s="13"/>
      <c r="AO1718" s="13"/>
      <c r="AP1718" s="13"/>
      <c r="AQ1718" s="13"/>
    </row>
    <row r="1719" spans="1:43" ht="12" customHeight="1" x14ac:dyDescent="0.25">
      <c r="A1719" s="48">
        <v>3184</v>
      </c>
      <c r="B1719" s="48" t="s">
        <v>10205</v>
      </c>
      <c r="C1719" s="48" t="s">
        <v>10206</v>
      </c>
      <c r="D1719" s="48" t="s">
        <v>2421</v>
      </c>
      <c r="E1719" s="62">
        <v>37.626600000000003</v>
      </c>
      <c r="F1719" s="62">
        <v>27.213699999999999</v>
      </c>
      <c r="G1719" s="63">
        <v>-550</v>
      </c>
      <c r="H1719" s="63"/>
      <c r="O1719" s="39"/>
      <c r="P1719" s="39"/>
      <c r="R1719" s="39"/>
      <c r="S1719" s="39"/>
      <c r="T1719" s="13"/>
      <c r="U1719" s="13"/>
      <c r="V1719" s="13"/>
      <c r="Y1719" s="13"/>
      <c r="Z1719" s="13"/>
      <c r="AA1719" s="13"/>
      <c r="AB1719" s="13"/>
      <c r="AC1719" s="13"/>
      <c r="AD1719" s="13"/>
      <c r="AE1719" s="13"/>
      <c r="AF1719" s="13"/>
      <c r="AG1719" s="13"/>
      <c r="AH1719" s="13"/>
      <c r="AI1719" s="13"/>
      <c r="AJ1719" s="13"/>
      <c r="AL1719" s="13"/>
      <c r="AN1719" s="13"/>
      <c r="AO1719" s="13"/>
      <c r="AP1719" s="13"/>
      <c r="AQ1719" s="13"/>
    </row>
    <row r="1720" spans="1:43" ht="12" customHeight="1" x14ac:dyDescent="0.25">
      <c r="A1720" s="48">
        <v>3185</v>
      </c>
      <c r="B1720" s="48" t="s">
        <v>10207</v>
      </c>
      <c r="C1720" s="48" t="s">
        <v>10208</v>
      </c>
      <c r="D1720" s="48" t="s">
        <v>2421</v>
      </c>
      <c r="E1720" s="62">
        <v>37.639099999999999</v>
      </c>
      <c r="F1720" s="62">
        <v>27.246200000000002</v>
      </c>
      <c r="G1720" s="63">
        <v>-550</v>
      </c>
      <c r="H1720" s="63"/>
      <c r="O1720" s="39"/>
      <c r="P1720" s="39"/>
      <c r="R1720" s="39"/>
      <c r="S1720" s="39"/>
      <c r="T1720" s="13"/>
      <c r="U1720" s="13"/>
      <c r="V1720" s="13"/>
      <c r="Y1720" s="13"/>
      <c r="Z1720" s="13"/>
      <c r="AA1720" s="13"/>
      <c r="AB1720" s="13"/>
      <c r="AC1720" s="13"/>
      <c r="AD1720" s="13"/>
      <c r="AE1720" s="13"/>
      <c r="AF1720" s="13"/>
      <c r="AG1720" s="13"/>
      <c r="AH1720" s="13"/>
      <c r="AI1720" s="13"/>
      <c r="AJ1720" s="13"/>
      <c r="AL1720" s="13"/>
      <c r="AN1720" s="13"/>
      <c r="AO1720" s="13"/>
      <c r="AP1720" s="13"/>
      <c r="AQ1720" s="13"/>
    </row>
    <row r="1721" spans="1:43" ht="12" customHeight="1" x14ac:dyDescent="0.25">
      <c r="A1721" s="48">
        <v>3186</v>
      </c>
      <c r="B1721" s="48" t="s">
        <v>10209</v>
      </c>
      <c r="C1721" s="48" t="s">
        <v>4562</v>
      </c>
      <c r="D1721" s="48" t="s">
        <v>2421</v>
      </c>
      <c r="E1721" s="62">
        <v>37.659146999999997</v>
      </c>
      <c r="F1721" s="62">
        <v>27.296659999999999</v>
      </c>
      <c r="G1721" s="63">
        <v>-550</v>
      </c>
      <c r="H1721" s="63"/>
      <c r="N1721" s="39"/>
      <c r="O1721" s="39"/>
      <c r="P1721" s="39"/>
      <c r="R1721" s="39"/>
      <c r="T1721" s="13"/>
      <c r="U1721" s="13"/>
      <c r="V1721" s="13"/>
      <c r="Y1721" s="13"/>
      <c r="Z1721" s="13"/>
      <c r="AA1721" s="13"/>
      <c r="AB1721" s="13"/>
      <c r="AC1721" s="13"/>
      <c r="AD1721" s="13"/>
      <c r="AE1721" s="13"/>
      <c r="AF1721" s="13"/>
      <c r="AG1721" s="13"/>
      <c r="AH1721" s="13"/>
      <c r="AI1721" s="13"/>
      <c r="AJ1721" s="13"/>
      <c r="AL1721" s="13"/>
      <c r="AN1721" s="13"/>
      <c r="AO1721" s="13"/>
      <c r="AP1721" s="13"/>
      <c r="AQ1721" s="13"/>
    </row>
    <row r="1722" spans="1:43" ht="12" customHeight="1" x14ac:dyDescent="0.25">
      <c r="A1722" s="48">
        <v>3187</v>
      </c>
      <c r="B1722" s="48" t="s">
        <v>10210</v>
      </c>
      <c r="C1722" s="48" t="s">
        <v>10211</v>
      </c>
      <c r="D1722" s="48" t="s">
        <v>2421</v>
      </c>
      <c r="E1722" s="62">
        <v>37.752299999999998</v>
      </c>
      <c r="F1722" s="62">
        <v>27.4102</v>
      </c>
      <c r="G1722" s="63">
        <v>-550</v>
      </c>
      <c r="H1722" s="63"/>
      <c r="N1722" s="39"/>
      <c r="O1722" s="39"/>
      <c r="P1722" s="39"/>
      <c r="R1722" s="39"/>
      <c r="S1722" s="39"/>
      <c r="T1722" s="13"/>
      <c r="U1722" s="13"/>
      <c r="V1722" s="13"/>
      <c r="Y1722" s="13"/>
      <c r="Z1722" s="13"/>
      <c r="AA1722" s="13"/>
      <c r="AB1722" s="13"/>
      <c r="AC1722" s="13"/>
      <c r="AD1722" s="13"/>
      <c r="AE1722" s="13"/>
      <c r="AF1722" s="13"/>
      <c r="AG1722" s="13"/>
      <c r="AH1722" s="13"/>
      <c r="AI1722" s="13"/>
      <c r="AJ1722" s="13"/>
      <c r="AL1722" s="13"/>
      <c r="AN1722" s="13"/>
      <c r="AO1722" s="13"/>
      <c r="AP1722" s="13"/>
      <c r="AQ1722" s="13"/>
    </row>
    <row r="1723" spans="1:43" ht="12" customHeight="1" x14ac:dyDescent="0.25">
      <c r="A1723" s="48">
        <v>3188</v>
      </c>
      <c r="B1723" s="48" t="s">
        <v>10212</v>
      </c>
      <c r="C1723" s="48" t="s">
        <v>10213</v>
      </c>
      <c r="D1723" s="48" t="s">
        <v>2421</v>
      </c>
      <c r="E1723" s="62" t="s">
        <v>10214</v>
      </c>
      <c r="F1723" s="62">
        <v>27.426400000000001</v>
      </c>
      <c r="G1723" s="63">
        <v>-550</v>
      </c>
      <c r="H1723" s="63"/>
      <c r="N1723" s="39"/>
      <c r="O1723" s="39"/>
      <c r="P1723" s="39"/>
      <c r="Q1723" s="39"/>
      <c r="R1723" s="39"/>
      <c r="S1723" s="39"/>
      <c r="T1723" s="13"/>
      <c r="U1723" s="13"/>
      <c r="V1723" s="13"/>
      <c r="Y1723" s="13"/>
      <c r="Z1723" s="13"/>
      <c r="AA1723" s="13"/>
      <c r="AB1723" s="13"/>
      <c r="AC1723" s="13"/>
      <c r="AD1723" s="13"/>
      <c r="AE1723" s="13"/>
      <c r="AF1723" s="13"/>
      <c r="AG1723" s="13"/>
      <c r="AH1723" s="13"/>
      <c r="AI1723" s="13"/>
      <c r="AJ1723" s="13"/>
      <c r="AL1723" s="13"/>
      <c r="AN1723" s="13"/>
      <c r="AO1723" s="13"/>
      <c r="AP1723" s="13"/>
      <c r="AQ1723" s="13"/>
    </row>
    <row r="1724" spans="1:43" ht="12" customHeight="1" x14ac:dyDescent="0.25">
      <c r="A1724" s="48">
        <v>3189</v>
      </c>
      <c r="B1724" s="48" t="s">
        <v>10215</v>
      </c>
      <c r="C1724" s="48" t="s">
        <v>10216</v>
      </c>
      <c r="D1724" s="48" t="s">
        <v>2421</v>
      </c>
      <c r="E1724" s="62">
        <v>37.596600000000002</v>
      </c>
      <c r="F1724" s="62">
        <v>27.428599999999999</v>
      </c>
      <c r="G1724" s="63">
        <v>-550</v>
      </c>
      <c r="H1724" s="63"/>
      <c r="N1724" s="39"/>
      <c r="O1724" s="39"/>
      <c r="P1724" s="39"/>
      <c r="R1724" s="39"/>
      <c r="S1724" s="39"/>
      <c r="T1724" s="13"/>
      <c r="U1724" s="13"/>
      <c r="V1724" s="13"/>
      <c r="Y1724" s="13"/>
      <c r="Z1724" s="13"/>
      <c r="AA1724" s="13"/>
      <c r="AB1724" s="13"/>
      <c r="AC1724" s="13"/>
      <c r="AD1724" s="13"/>
      <c r="AE1724" s="13"/>
      <c r="AF1724" s="13"/>
      <c r="AG1724" s="13"/>
      <c r="AH1724" s="13"/>
      <c r="AI1724" s="13"/>
      <c r="AJ1724" s="13"/>
      <c r="AL1724" s="13"/>
      <c r="AN1724" s="13"/>
      <c r="AO1724" s="13"/>
      <c r="AP1724" s="13"/>
      <c r="AQ1724" s="13"/>
    </row>
    <row r="1725" spans="1:43" ht="12" customHeight="1" x14ac:dyDescent="0.25">
      <c r="A1725" s="48">
        <v>3191</v>
      </c>
      <c r="B1725" s="48" t="s">
        <v>10217</v>
      </c>
      <c r="C1725" s="48" t="s">
        <v>4822</v>
      </c>
      <c r="D1725" s="48" t="s">
        <v>2421</v>
      </c>
      <c r="E1725" s="62">
        <v>37.497399999999999</v>
      </c>
      <c r="F1725" s="62">
        <v>27.526499999999999</v>
      </c>
      <c r="G1725" s="63">
        <v>-550</v>
      </c>
      <c r="H1725" s="63"/>
      <c r="N1725" s="39"/>
      <c r="O1725" s="39"/>
      <c r="P1725" s="39"/>
      <c r="Q1725" s="39"/>
      <c r="R1725" s="39"/>
      <c r="S1725" s="39"/>
      <c r="T1725" s="13"/>
      <c r="U1725" s="13"/>
      <c r="V1725" s="13"/>
      <c r="Y1725" s="13"/>
      <c r="Z1725" s="13"/>
      <c r="AA1725" s="13"/>
      <c r="AB1725" s="13"/>
      <c r="AC1725" s="13"/>
      <c r="AD1725" s="13"/>
      <c r="AE1725" s="13"/>
      <c r="AF1725" s="13"/>
      <c r="AG1725" s="13"/>
      <c r="AH1725" s="13"/>
      <c r="AI1725" s="13"/>
      <c r="AJ1725" s="13"/>
      <c r="AL1725" s="13"/>
      <c r="AN1725" s="13"/>
      <c r="AO1725" s="13"/>
      <c r="AP1725" s="13"/>
      <c r="AQ1725" s="13"/>
    </row>
    <row r="1726" spans="1:43" ht="12" customHeight="1" x14ac:dyDescent="0.25">
      <c r="A1726" s="48">
        <v>3200</v>
      </c>
      <c r="B1726" s="48" t="s">
        <v>10218</v>
      </c>
      <c r="C1726" s="48" t="s">
        <v>10219</v>
      </c>
      <c r="D1726" s="48" t="s">
        <v>2421</v>
      </c>
      <c r="E1726" s="62">
        <v>37.403834000000003</v>
      </c>
      <c r="F1726" s="62">
        <v>27.223324000000002</v>
      </c>
      <c r="G1726" s="63">
        <v>-550</v>
      </c>
      <c r="H1726" s="63"/>
      <c r="N1726" s="39"/>
      <c r="O1726" s="39"/>
      <c r="P1726" s="39"/>
      <c r="Q1726" s="39"/>
      <c r="R1726" s="39"/>
      <c r="S1726" s="39"/>
      <c r="T1726" s="13"/>
      <c r="U1726" s="13"/>
      <c r="V1726" s="13"/>
      <c r="Y1726" s="13"/>
      <c r="Z1726" s="13"/>
      <c r="AA1726" s="13"/>
      <c r="AB1726" s="13"/>
      <c r="AC1726" s="13"/>
      <c r="AD1726" s="13"/>
      <c r="AE1726" s="13"/>
      <c r="AF1726" s="13"/>
      <c r="AG1726" s="13"/>
      <c r="AH1726" s="13"/>
      <c r="AI1726" s="13"/>
      <c r="AJ1726" s="13"/>
      <c r="AL1726" s="13"/>
      <c r="AN1726" s="13"/>
      <c r="AO1726" s="13"/>
      <c r="AP1726" s="13"/>
      <c r="AQ1726" s="13"/>
    </row>
    <row r="1727" spans="1:43" ht="12" customHeight="1" x14ac:dyDescent="0.25">
      <c r="A1727" s="48">
        <v>3203</v>
      </c>
      <c r="B1727" s="48" t="s">
        <v>10220</v>
      </c>
      <c r="C1727" s="48" t="s">
        <v>10221</v>
      </c>
      <c r="D1727" s="48" t="s">
        <v>2421</v>
      </c>
      <c r="E1727" s="62">
        <v>37.412100000000002</v>
      </c>
      <c r="F1727" s="62">
        <v>27.411000000000001</v>
      </c>
      <c r="G1727" s="63">
        <v>-550</v>
      </c>
      <c r="H1727" s="63"/>
      <c r="N1727" s="39"/>
      <c r="O1727" s="39"/>
      <c r="P1727" s="39"/>
      <c r="Q1727" s="39"/>
      <c r="R1727" s="39"/>
      <c r="S1727" s="39"/>
      <c r="T1727" s="13"/>
      <c r="U1727" s="13"/>
      <c r="V1727" s="13"/>
      <c r="Y1727" s="13"/>
      <c r="Z1727" s="13"/>
      <c r="AA1727" s="13"/>
      <c r="AB1727" s="13"/>
      <c r="AC1727" s="13"/>
      <c r="AD1727" s="13"/>
      <c r="AE1727" s="13"/>
      <c r="AF1727" s="13"/>
      <c r="AG1727" s="13"/>
      <c r="AH1727" s="13"/>
      <c r="AI1727" s="13"/>
      <c r="AJ1727" s="13"/>
      <c r="AL1727" s="13"/>
      <c r="AN1727" s="13"/>
      <c r="AO1727" s="13"/>
      <c r="AP1727" s="13"/>
      <c r="AQ1727" s="13"/>
    </row>
    <row r="1728" spans="1:43" ht="12" customHeight="1" x14ac:dyDescent="0.25">
      <c r="A1728" s="48">
        <v>3206</v>
      </c>
      <c r="B1728" s="48" t="s">
        <v>10222</v>
      </c>
      <c r="C1728" s="48" t="s">
        <v>10223</v>
      </c>
      <c r="D1728" s="48" t="s">
        <v>2421</v>
      </c>
      <c r="E1728" s="62">
        <v>37.193770999999998</v>
      </c>
      <c r="F1728" s="62">
        <v>27.589676000000001</v>
      </c>
      <c r="G1728" s="63">
        <v>-550</v>
      </c>
      <c r="H1728" s="63"/>
      <c r="N1728" s="39"/>
      <c r="O1728" s="39"/>
      <c r="P1728" s="39"/>
      <c r="Q1728" s="39"/>
      <c r="R1728" s="39"/>
      <c r="S1728" s="39"/>
      <c r="T1728" s="13"/>
      <c r="U1728" s="13"/>
      <c r="V1728" s="13"/>
      <c r="Y1728" s="13"/>
      <c r="Z1728" s="13"/>
      <c r="AA1728" s="13"/>
      <c r="AB1728" s="13"/>
      <c r="AC1728" s="13"/>
      <c r="AD1728" s="13"/>
      <c r="AE1728" s="13"/>
      <c r="AF1728" s="13"/>
      <c r="AG1728" s="13"/>
      <c r="AH1728" s="13"/>
      <c r="AI1728" s="13"/>
      <c r="AJ1728" s="13"/>
      <c r="AL1728" s="13"/>
      <c r="AN1728" s="13"/>
      <c r="AO1728" s="13"/>
      <c r="AP1728" s="13"/>
      <c r="AQ1728" s="13"/>
    </row>
    <row r="1729" spans="1:43" ht="12" customHeight="1" x14ac:dyDescent="0.25">
      <c r="A1729" s="48">
        <v>3207</v>
      </c>
      <c r="B1729" s="48" t="s">
        <v>2537</v>
      </c>
      <c r="C1729" s="48" t="s">
        <v>5723</v>
      </c>
      <c r="D1729" s="48" t="s">
        <v>2421</v>
      </c>
      <c r="E1729" s="62">
        <v>37.159658999999998</v>
      </c>
      <c r="F1729" s="62">
        <v>27.534566999999999</v>
      </c>
      <c r="G1729" s="63">
        <v>-550</v>
      </c>
      <c r="H1729" s="63"/>
      <c r="N1729" s="39"/>
      <c r="O1729" s="39"/>
      <c r="P1729" s="39"/>
      <c r="Q1729" s="39"/>
      <c r="R1729" s="39"/>
      <c r="S1729" s="39"/>
      <c r="T1729" s="13"/>
      <c r="U1729" s="13"/>
      <c r="V1729" s="13"/>
      <c r="Y1729" s="13"/>
      <c r="Z1729" s="13"/>
      <c r="AA1729" s="13"/>
      <c r="AB1729" s="13"/>
      <c r="AC1729" s="13"/>
      <c r="AD1729" s="13"/>
      <c r="AE1729" s="13"/>
      <c r="AF1729" s="13"/>
      <c r="AG1729" s="13"/>
      <c r="AH1729" s="13"/>
      <c r="AI1729" s="13"/>
      <c r="AJ1729" s="13"/>
      <c r="AL1729" s="13"/>
      <c r="AN1729" s="13"/>
      <c r="AO1729" s="13"/>
      <c r="AP1729" s="13"/>
      <c r="AQ1729" s="13"/>
    </row>
    <row r="1730" spans="1:43" ht="12" customHeight="1" x14ac:dyDescent="0.25">
      <c r="A1730" s="48">
        <v>3211</v>
      </c>
      <c r="B1730" s="48" t="s">
        <v>10224</v>
      </c>
      <c r="C1730" s="48" t="s">
        <v>10225</v>
      </c>
      <c r="D1730" s="48" t="s">
        <v>2421</v>
      </c>
      <c r="E1730" s="62">
        <v>37.092199999999998</v>
      </c>
      <c r="F1730" s="62">
        <v>27.271100000000001</v>
      </c>
      <c r="G1730" s="63">
        <v>-550</v>
      </c>
      <c r="H1730" s="63"/>
      <c r="N1730" s="39"/>
      <c r="O1730" s="39"/>
      <c r="P1730" s="39"/>
      <c r="R1730" s="39"/>
      <c r="S1730" s="39"/>
      <c r="T1730" s="13"/>
      <c r="U1730" s="13"/>
      <c r="V1730" s="13"/>
      <c r="Y1730" s="13"/>
      <c r="Z1730" s="13"/>
      <c r="AA1730" s="13"/>
      <c r="AB1730" s="13"/>
      <c r="AC1730" s="13"/>
      <c r="AD1730" s="13"/>
      <c r="AE1730" s="13"/>
      <c r="AF1730" s="13"/>
      <c r="AG1730" s="13"/>
      <c r="AH1730" s="13"/>
      <c r="AI1730" s="13"/>
      <c r="AJ1730" s="13"/>
      <c r="AL1730" s="13"/>
      <c r="AN1730" s="13"/>
      <c r="AO1730" s="13"/>
      <c r="AP1730" s="13"/>
      <c r="AQ1730" s="13"/>
    </row>
    <row r="1731" spans="1:43" ht="12" customHeight="1" x14ac:dyDescent="0.25">
      <c r="A1731" s="48">
        <v>3213</v>
      </c>
      <c r="B1731" s="48" t="s">
        <v>10226</v>
      </c>
      <c r="C1731" s="48" t="s">
        <v>10227</v>
      </c>
      <c r="D1731" s="48" t="s">
        <v>2421</v>
      </c>
      <c r="E1731" s="62">
        <v>37.060668999999997</v>
      </c>
      <c r="F1731" s="62">
        <v>27.229953999999999</v>
      </c>
      <c r="G1731" s="63">
        <v>-550</v>
      </c>
      <c r="H1731" s="63"/>
      <c r="N1731" s="39"/>
      <c r="O1731" s="39"/>
      <c r="P1731" s="39"/>
      <c r="Q1731" s="39"/>
      <c r="R1731" s="39"/>
      <c r="S1731" s="39"/>
      <c r="T1731" s="13"/>
      <c r="U1731" s="13"/>
      <c r="V1731" s="13"/>
      <c r="Y1731" s="13"/>
      <c r="Z1731" s="13"/>
      <c r="AA1731" s="13"/>
      <c r="AB1731" s="13"/>
      <c r="AC1731" s="13"/>
      <c r="AD1731" s="13"/>
      <c r="AE1731" s="13"/>
      <c r="AF1731" s="13"/>
      <c r="AG1731" s="13"/>
      <c r="AH1731" s="13"/>
      <c r="AI1731" s="13"/>
      <c r="AJ1731" s="13"/>
      <c r="AL1731" s="13"/>
      <c r="AN1731" s="13"/>
      <c r="AO1731" s="13"/>
      <c r="AP1731" s="13"/>
      <c r="AQ1731" s="13"/>
    </row>
    <row r="1732" spans="1:43" ht="12" customHeight="1" x14ac:dyDescent="0.25">
      <c r="A1732" s="48">
        <v>3215</v>
      </c>
      <c r="B1732" s="48" t="s">
        <v>10228</v>
      </c>
      <c r="C1732" s="48" t="s">
        <v>10229</v>
      </c>
      <c r="D1732" s="48" t="s">
        <v>2421</v>
      </c>
      <c r="E1732" s="62">
        <v>37.031399999999998</v>
      </c>
      <c r="F1732" s="62">
        <v>27.2591</v>
      </c>
      <c r="G1732" s="63">
        <v>-550</v>
      </c>
      <c r="H1732" s="63"/>
      <c r="N1732" s="39"/>
      <c r="O1732" s="39"/>
      <c r="P1732" s="39"/>
      <c r="Q1732" s="39"/>
      <c r="R1732" s="39"/>
      <c r="S1732" s="39"/>
      <c r="T1732" s="13"/>
      <c r="U1732" s="13"/>
      <c r="V1732" s="13"/>
      <c r="Y1732" s="13"/>
      <c r="Z1732" s="13"/>
      <c r="AA1732" s="13"/>
      <c r="AB1732" s="13"/>
      <c r="AC1732" s="13"/>
      <c r="AD1732" s="13"/>
      <c r="AE1732" s="13"/>
      <c r="AF1732" s="13"/>
      <c r="AG1732" s="13"/>
      <c r="AH1732" s="13"/>
      <c r="AI1732" s="13"/>
      <c r="AJ1732" s="13"/>
      <c r="AL1732" s="13"/>
      <c r="AN1732" s="13"/>
      <c r="AO1732" s="13"/>
      <c r="AP1732" s="13"/>
      <c r="AQ1732" s="13"/>
    </row>
    <row r="1733" spans="1:43" ht="12" customHeight="1" x14ac:dyDescent="0.25">
      <c r="A1733" s="48">
        <v>3219</v>
      </c>
      <c r="B1733" s="48" t="s">
        <v>2552</v>
      </c>
      <c r="C1733" s="48" t="s">
        <v>10230</v>
      </c>
      <c r="D1733" s="48" t="s">
        <v>2421</v>
      </c>
      <c r="E1733" s="62">
        <v>37.030299999999997</v>
      </c>
      <c r="F1733" s="62">
        <v>27.4285</v>
      </c>
      <c r="G1733" s="63">
        <v>-550</v>
      </c>
      <c r="H1733" s="63"/>
      <c r="N1733" s="39"/>
      <c r="O1733" s="39"/>
      <c r="P1733" s="39"/>
      <c r="Q1733" s="39"/>
      <c r="R1733" s="39"/>
      <c r="S1733" s="39"/>
      <c r="T1733" s="13"/>
      <c r="U1733" s="13"/>
      <c r="V1733" s="13"/>
      <c r="Y1733" s="13"/>
      <c r="Z1733" s="13"/>
      <c r="AA1733" s="13"/>
      <c r="AB1733" s="13"/>
      <c r="AC1733" s="13"/>
      <c r="AD1733" s="13"/>
      <c r="AE1733" s="13"/>
      <c r="AF1733" s="13"/>
      <c r="AG1733" s="13"/>
      <c r="AH1733" s="13"/>
      <c r="AI1733" s="13"/>
      <c r="AJ1733" s="13"/>
      <c r="AL1733" s="13"/>
      <c r="AN1733" s="13"/>
      <c r="AO1733" s="13"/>
      <c r="AP1733" s="13"/>
      <c r="AQ1733" s="13"/>
    </row>
    <row r="1734" spans="1:43" ht="12" customHeight="1" x14ac:dyDescent="0.25">
      <c r="A1734" s="48">
        <v>3220</v>
      </c>
      <c r="B1734" s="48" t="s">
        <v>2555</v>
      </c>
      <c r="C1734" s="48" t="s">
        <v>10231</v>
      </c>
      <c r="D1734" s="48" t="s">
        <v>2421</v>
      </c>
      <c r="E1734" s="62">
        <v>37.031999999999996</v>
      </c>
      <c r="F1734" s="62">
        <v>27.431699999999999</v>
      </c>
      <c r="G1734" s="63">
        <v>-550</v>
      </c>
      <c r="H1734" s="63"/>
      <c r="N1734" s="39"/>
      <c r="O1734" s="39"/>
      <c r="P1734" s="39"/>
      <c r="Q1734" s="39"/>
      <c r="R1734" s="39"/>
      <c r="S1734" s="39"/>
      <c r="T1734" s="13"/>
      <c r="U1734" s="13"/>
      <c r="V1734" s="13"/>
      <c r="Y1734" s="13"/>
      <c r="Z1734" s="13"/>
      <c r="AA1734" s="13"/>
      <c r="AB1734" s="13"/>
      <c r="AC1734" s="13"/>
      <c r="AD1734" s="13"/>
      <c r="AE1734" s="13"/>
      <c r="AF1734" s="13"/>
      <c r="AG1734" s="13"/>
      <c r="AH1734" s="13"/>
      <c r="AI1734" s="13"/>
      <c r="AJ1734" s="13"/>
      <c r="AL1734" s="13"/>
      <c r="AN1734" s="13"/>
      <c r="AO1734" s="13"/>
      <c r="AP1734" s="13"/>
      <c r="AQ1734" s="13"/>
    </row>
    <row r="1735" spans="1:43" ht="12" customHeight="1" x14ac:dyDescent="0.25">
      <c r="A1735" s="48">
        <v>3221</v>
      </c>
      <c r="B1735" s="48" t="s">
        <v>10232</v>
      </c>
      <c r="C1735" s="48" t="s">
        <v>10233</v>
      </c>
      <c r="D1735" s="48" t="s">
        <v>2421</v>
      </c>
      <c r="E1735" s="62">
        <v>36.997900000000001</v>
      </c>
      <c r="F1735" s="62">
        <v>27.646599999999999</v>
      </c>
      <c r="G1735" s="63">
        <v>-550</v>
      </c>
      <c r="H1735" s="63"/>
      <c r="N1735" s="39"/>
      <c r="O1735" s="39"/>
      <c r="P1735" s="39"/>
      <c r="Q1735" s="39"/>
      <c r="R1735" s="39"/>
      <c r="S1735" s="39"/>
      <c r="T1735" s="13"/>
      <c r="U1735" s="13"/>
      <c r="V1735" s="13"/>
      <c r="Y1735" s="13"/>
      <c r="Z1735" s="13"/>
      <c r="AA1735" s="13"/>
      <c r="AB1735" s="13"/>
      <c r="AC1735" s="13"/>
      <c r="AD1735" s="13"/>
      <c r="AE1735" s="13"/>
      <c r="AF1735" s="13"/>
      <c r="AG1735" s="13"/>
      <c r="AH1735" s="13"/>
      <c r="AI1735" s="13"/>
      <c r="AJ1735" s="13"/>
      <c r="AL1735" s="13"/>
      <c r="AN1735" s="13"/>
      <c r="AO1735" s="13"/>
      <c r="AP1735" s="13"/>
      <c r="AQ1735" s="13"/>
    </row>
    <row r="1736" spans="1:43" ht="12" customHeight="1" x14ac:dyDescent="0.25">
      <c r="A1736" s="48">
        <v>3222</v>
      </c>
      <c r="B1736" s="48" t="s">
        <v>10234</v>
      </c>
      <c r="C1736" s="48" t="s">
        <v>10235</v>
      </c>
      <c r="D1736" s="48" t="s">
        <v>2421</v>
      </c>
      <c r="E1736" s="62">
        <v>37.003399999999999</v>
      </c>
      <c r="F1736" s="62">
        <v>27.792300000000001</v>
      </c>
      <c r="G1736" s="63">
        <v>-550</v>
      </c>
      <c r="H1736" s="63"/>
      <c r="N1736" s="39"/>
      <c r="O1736" s="39"/>
      <c r="P1736" s="39"/>
      <c r="Q1736" s="39"/>
      <c r="R1736" s="39"/>
      <c r="S1736" s="39"/>
      <c r="T1736" s="13"/>
      <c r="U1736" s="13"/>
      <c r="V1736" s="13"/>
      <c r="Y1736" s="13"/>
      <c r="Z1736" s="13"/>
      <c r="AA1736" s="13"/>
      <c r="AB1736" s="13"/>
      <c r="AC1736" s="13"/>
      <c r="AD1736" s="13"/>
      <c r="AE1736" s="13"/>
      <c r="AF1736" s="13"/>
      <c r="AG1736" s="13"/>
      <c r="AH1736" s="13"/>
      <c r="AI1736" s="13"/>
      <c r="AJ1736" s="13"/>
      <c r="AL1736" s="13"/>
      <c r="AN1736" s="13"/>
      <c r="AO1736" s="13"/>
      <c r="AP1736" s="13"/>
      <c r="AQ1736" s="13"/>
    </row>
    <row r="1737" spans="1:43" ht="12" customHeight="1" x14ac:dyDescent="0.25">
      <c r="A1737" s="48">
        <v>3223</v>
      </c>
      <c r="B1737" s="48" t="s">
        <v>7557</v>
      </c>
      <c r="C1737" s="48" t="s">
        <v>10236</v>
      </c>
      <c r="D1737" s="48" t="s">
        <v>2421</v>
      </c>
      <c r="E1737" s="62">
        <v>37.041856000000003</v>
      </c>
      <c r="F1737" s="62">
        <v>27.953341999999999</v>
      </c>
      <c r="G1737" s="63">
        <v>-550</v>
      </c>
      <c r="H1737" s="63"/>
      <c r="O1737" s="39"/>
      <c r="P1737" s="39"/>
      <c r="R1737" s="39"/>
      <c r="S1737" s="39"/>
      <c r="T1737" s="13"/>
      <c r="U1737" s="13"/>
      <c r="V1737" s="13"/>
      <c r="Y1737" s="13"/>
      <c r="Z1737" s="13"/>
      <c r="AA1737" s="13"/>
      <c r="AB1737" s="13"/>
      <c r="AC1737" s="13"/>
      <c r="AD1737" s="13"/>
      <c r="AE1737" s="13"/>
      <c r="AF1737" s="13"/>
      <c r="AG1737" s="13"/>
      <c r="AH1737" s="13"/>
      <c r="AI1737" s="13"/>
      <c r="AJ1737" s="13"/>
      <c r="AL1737" s="13"/>
      <c r="AN1737" s="13"/>
      <c r="AO1737" s="13"/>
      <c r="AP1737" s="13"/>
      <c r="AQ1737" s="13"/>
    </row>
    <row r="1738" spans="1:43" ht="12" customHeight="1" x14ac:dyDescent="0.25">
      <c r="A1738" s="48">
        <v>3225</v>
      </c>
      <c r="B1738" s="48" t="s">
        <v>10237</v>
      </c>
      <c r="C1738" s="48" t="s">
        <v>10238</v>
      </c>
      <c r="D1738" s="48" t="s">
        <v>2421</v>
      </c>
      <c r="E1738" s="62">
        <v>37.045501000000002</v>
      </c>
      <c r="F1738" s="62">
        <v>28.320419999999999</v>
      </c>
      <c r="G1738" s="63">
        <v>-550</v>
      </c>
      <c r="H1738" s="63"/>
      <c r="N1738" s="39"/>
      <c r="O1738" s="39"/>
      <c r="P1738" s="39"/>
      <c r="R1738" s="39"/>
      <c r="S1738" s="39"/>
      <c r="T1738" s="13"/>
      <c r="U1738" s="13"/>
      <c r="V1738" s="13"/>
      <c r="Y1738" s="13"/>
      <c r="Z1738" s="13"/>
      <c r="AA1738" s="13"/>
      <c r="AB1738" s="13"/>
      <c r="AC1738" s="13"/>
      <c r="AD1738" s="13"/>
      <c r="AE1738" s="13"/>
      <c r="AF1738" s="13"/>
      <c r="AG1738" s="13"/>
      <c r="AH1738" s="13"/>
      <c r="AI1738" s="13"/>
      <c r="AJ1738" s="13"/>
      <c r="AL1738" s="13"/>
      <c r="AN1738" s="13"/>
      <c r="AO1738" s="13"/>
      <c r="AP1738" s="13"/>
      <c r="AQ1738" s="13"/>
    </row>
    <row r="1739" spans="1:43" ht="12" customHeight="1" x14ac:dyDescent="0.25">
      <c r="A1739" s="48">
        <v>3227</v>
      </c>
      <c r="B1739" s="48" t="s">
        <v>10239</v>
      </c>
      <c r="C1739" s="48" t="s">
        <v>10240</v>
      </c>
      <c r="D1739" s="48" t="s">
        <v>2421</v>
      </c>
      <c r="E1739" s="62">
        <v>36.991300000000003</v>
      </c>
      <c r="F1739" s="62">
        <v>28.272300000000001</v>
      </c>
      <c r="G1739" s="63">
        <v>-550</v>
      </c>
      <c r="H1739" s="63"/>
      <c r="N1739" s="39"/>
      <c r="O1739" s="39"/>
      <c r="P1739" s="39"/>
      <c r="R1739" s="39"/>
      <c r="S1739" s="39"/>
      <c r="T1739" s="13"/>
      <c r="U1739" s="13"/>
      <c r="V1739" s="13"/>
      <c r="Y1739" s="13"/>
      <c r="Z1739" s="13"/>
      <c r="AA1739" s="13"/>
      <c r="AB1739" s="13"/>
      <c r="AC1739" s="13"/>
      <c r="AD1739" s="13"/>
      <c r="AE1739" s="13"/>
      <c r="AF1739" s="13"/>
      <c r="AG1739" s="13"/>
      <c r="AH1739" s="13"/>
      <c r="AI1739" s="13"/>
      <c r="AJ1739" s="13"/>
      <c r="AL1739" s="13"/>
      <c r="AN1739" s="13"/>
      <c r="AO1739" s="13"/>
      <c r="AP1739" s="13"/>
      <c r="AQ1739" s="13"/>
    </row>
    <row r="1740" spans="1:43" ht="12" customHeight="1" x14ac:dyDescent="0.25">
      <c r="A1740" s="48">
        <v>3228</v>
      </c>
      <c r="B1740" s="48" t="s">
        <v>10241</v>
      </c>
      <c r="C1740" s="48" t="s">
        <v>10242</v>
      </c>
      <c r="D1740" s="48" t="s">
        <v>2421</v>
      </c>
      <c r="E1740" s="62">
        <v>36.993699999999997</v>
      </c>
      <c r="F1740" s="62">
        <v>28.205500000000001</v>
      </c>
      <c r="G1740" s="63">
        <v>-550</v>
      </c>
      <c r="H1740" s="63"/>
      <c r="N1740" s="39"/>
      <c r="O1740" s="39"/>
      <c r="P1740" s="39"/>
      <c r="R1740" s="39"/>
      <c r="S1740" s="39"/>
      <c r="T1740" s="13"/>
      <c r="U1740" s="13"/>
      <c r="V1740" s="13"/>
      <c r="Y1740" s="13"/>
      <c r="Z1740" s="13"/>
      <c r="AA1740" s="13"/>
      <c r="AB1740" s="13"/>
      <c r="AC1740" s="13"/>
      <c r="AD1740" s="13"/>
      <c r="AE1740" s="13"/>
      <c r="AF1740" s="13"/>
      <c r="AG1740" s="13"/>
      <c r="AH1740" s="13"/>
      <c r="AI1740" s="13"/>
      <c r="AJ1740" s="13"/>
      <c r="AL1740" s="13"/>
      <c r="AN1740" s="13"/>
      <c r="AO1740" s="13"/>
      <c r="AP1740" s="13"/>
      <c r="AQ1740" s="13"/>
    </row>
    <row r="1741" spans="1:43" ht="12" customHeight="1" x14ac:dyDescent="0.25">
      <c r="A1741" s="48">
        <v>3242</v>
      </c>
      <c r="B1741" s="48" t="s">
        <v>10243</v>
      </c>
      <c r="C1741" s="48" t="s">
        <v>10244</v>
      </c>
      <c r="D1741" s="48" t="s">
        <v>2563</v>
      </c>
      <c r="E1741" s="62">
        <v>36.760800000000003</v>
      </c>
      <c r="F1741" s="62">
        <v>28.134499999999999</v>
      </c>
      <c r="G1741" s="63">
        <v>-550</v>
      </c>
      <c r="H1741" s="63"/>
      <c r="N1741" s="39"/>
      <c r="O1741" s="39"/>
      <c r="P1741" s="39"/>
      <c r="R1741" s="39"/>
      <c r="S1741" s="39"/>
      <c r="T1741" s="13"/>
      <c r="U1741" s="13"/>
      <c r="V1741" s="13"/>
      <c r="Y1741" s="13"/>
      <c r="Z1741" s="13"/>
      <c r="AA1741" s="13"/>
      <c r="AB1741" s="13"/>
      <c r="AC1741" s="13"/>
      <c r="AD1741" s="13"/>
      <c r="AE1741" s="13"/>
      <c r="AF1741" s="13"/>
      <c r="AG1741" s="13"/>
      <c r="AH1741" s="13"/>
      <c r="AI1741" s="13"/>
      <c r="AJ1741" s="13"/>
      <c r="AL1741" s="13"/>
      <c r="AN1741" s="13"/>
      <c r="AO1741" s="13"/>
      <c r="AP1741" s="13"/>
      <c r="AQ1741" s="13"/>
    </row>
    <row r="1742" spans="1:43" ht="12" customHeight="1" x14ac:dyDescent="0.25">
      <c r="A1742" s="48">
        <v>3248</v>
      </c>
      <c r="B1742" s="48" t="s">
        <v>10245</v>
      </c>
      <c r="C1742" s="48" t="s">
        <v>10246</v>
      </c>
      <c r="D1742" s="48" t="s">
        <v>2563</v>
      </c>
      <c r="E1742" s="62">
        <v>36.605400000000003</v>
      </c>
      <c r="F1742" s="62">
        <v>28.0564</v>
      </c>
      <c r="G1742" s="63">
        <v>-550</v>
      </c>
      <c r="H1742" s="63"/>
      <c r="N1742" s="39"/>
      <c r="O1742" s="39"/>
      <c r="P1742" s="39"/>
      <c r="Q1742" s="39"/>
      <c r="R1742" s="39"/>
      <c r="S1742" s="39"/>
      <c r="T1742" s="13"/>
      <c r="U1742" s="13"/>
      <c r="V1742" s="13"/>
      <c r="Y1742" s="13"/>
      <c r="Z1742" s="13"/>
      <c r="AA1742" s="13"/>
      <c r="AB1742" s="13"/>
      <c r="AC1742" s="13"/>
      <c r="AD1742" s="13"/>
      <c r="AE1742" s="13"/>
      <c r="AF1742" s="13"/>
      <c r="AG1742" s="13"/>
      <c r="AH1742" s="13"/>
      <c r="AI1742" s="13"/>
      <c r="AJ1742" s="13"/>
      <c r="AL1742" s="13"/>
      <c r="AN1742" s="13"/>
      <c r="AO1742" s="13"/>
      <c r="AP1742" s="13"/>
      <c r="AQ1742" s="13"/>
    </row>
    <row r="1743" spans="1:43" ht="12" customHeight="1" x14ac:dyDescent="0.25">
      <c r="A1743" s="48">
        <v>3257</v>
      </c>
      <c r="B1743" s="48" t="s">
        <v>10247</v>
      </c>
      <c r="C1743" s="48" t="s">
        <v>10248</v>
      </c>
      <c r="D1743" s="48" t="s">
        <v>2563</v>
      </c>
      <c r="E1743" s="62">
        <v>36.756399999999999</v>
      </c>
      <c r="F1743" s="62">
        <v>28.2669</v>
      </c>
      <c r="G1743" s="63">
        <v>-550</v>
      </c>
      <c r="H1743" s="63"/>
      <c r="N1743" s="39"/>
      <c r="O1743" s="39"/>
      <c r="P1743" s="39"/>
      <c r="Q1743" s="39"/>
      <c r="R1743" s="39"/>
      <c r="S1743" s="39"/>
      <c r="T1743" s="13"/>
      <c r="U1743" s="13"/>
      <c r="V1743" s="13"/>
      <c r="Y1743" s="13"/>
      <c r="Z1743" s="13"/>
      <c r="AA1743" s="13"/>
      <c r="AB1743" s="13"/>
      <c r="AC1743" s="13"/>
      <c r="AD1743" s="13"/>
      <c r="AE1743" s="13"/>
      <c r="AF1743" s="13"/>
      <c r="AG1743" s="13"/>
      <c r="AH1743" s="13"/>
      <c r="AI1743" s="13"/>
      <c r="AJ1743" s="13"/>
      <c r="AL1743" s="13"/>
      <c r="AN1743" s="13"/>
      <c r="AO1743" s="13"/>
      <c r="AP1743" s="13"/>
      <c r="AQ1743" s="13"/>
    </row>
    <row r="1744" spans="1:43" ht="12" customHeight="1" x14ac:dyDescent="0.25">
      <c r="A1744" s="48">
        <v>3258</v>
      </c>
      <c r="B1744" s="48" t="s">
        <v>5742</v>
      </c>
      <c r="C1744" s="48" t="s">
        <v>2591</v>
      </c>
      <c r="D1744" s="48" t="s">
        <v>2563</v>
      </c>
      <c r="E1744" s="62">
        <v>36.854799999999997</v>
      </c>
      <c r="F1744" s="62">
        <v>28.268999999999998</v>
      </c>
      <c r="G1744" s="63">
        <v>-550</v>
      </c>
      <c r="H1744" s="63"/>
      <c r="N1744" s="39"/>
      <c r="O1744" s="39"/>
      <c r="P1744" s="39"/>
      <c r="Q1744" s="39"/>
      <c r="R1744" s="39"/>
      <c r="S1744" s="39"/>
      <c r="T1744" s="13"/>
      <c r="U1744" s="13"/>
      <c r="V1744" s="13"/>
      <c r="Y1744" s="13"/>
      <c r="Z1744" s="13"/>
      <c r="AA1744" s="13"/>
      <c r="AB1744" s="13"/>
      <c r="AC1744" s="13"/>
      <c r="AD1744" s="13"/>
      <c r="AE1744" s="13"/>
      <c r="AF1744" s="13"/>
      <c r="AG1744" s="13"/>
      <c r="AH1744" s="13"/>
      <c r="AI1744" s="13"/>
      <c r="AJ1744" s="13"/>
      <c r="AL1744" s="13"/>
      <c r="AN1744" s="13"/>
      <c r="AO1744" s="13"/>
      <c r="AP1744" s="13"/>
      <c r="AQ1744" s="13"/>
    </row>
    <row r="1745" spans="1:43" ht="12" customHeight="1" x14ac:dyDescent="0.25">
      <c r="A1745" s="48">
        <v>3260</v>
      </c>
      <c r="B1745" s="48" t="s">
        <v>10249</v>
      </c>
      <c r="C1745" s="48" t="s">
        <v>10250</v>
      </c>
      <c r="D1745" s="48" t="s">
        <v>2563</v>
      </c>
      <c r="E1745" s="62">
        <v>36.884999999999998</v>
      </c>
      <c r="F1745" s="62">
        <v>28.445499999999999</v>
      </c>
      <c r="G1745" s="63">
        <v>-550</v>
      </c>
      <c r="H1745" s="63"/>
      <c r="N1745" s="39"/>
      <c r="O1745" s="39"/>
      <c r="P1745" s="39"/>
      <c r="R1745" s="39"/>
      <c r="S1745" s="39"/>
      <c r="T1745" s="13"/>
      <c r="U1745" s="13"/>
      <c r="V1745" s="13"/>
      <c r="Y1745" s="13"/>
      <c r="Z1745" s="13"/>
      <c r="AA1745" s="13"/>
      <c r="AB1745" s="13"/>
      <c r="AC1745" s="13"/>
      <c r="AD1745" s="13"/>
      <c r="AE1745" s="13"/>
      <c r="AF1745" s="13"/>
      <c r="AG1745" s="13"/>
      <c r="AH1745" s="13"/>
      <c r="AI1745" s="13"/>
      <c r="AJ1745" s="13"/>
      <c r="AL1745" s="13"/>
      <c r="AN1745" s="13"/>
      <c r="AO1745" s="13"/>
      <c r="AP1745" s="13"/>
      <c r="AQ1745" s="13"/>
    </row>
    <row r="1746" spans="1:43" ht="12" customHeight="1" x14ac:dyDescent="0.25">
      <c r="A1746" s="48">
        <v>3262</v>
      </c>
      <c r="B1746" s="48" t="s">
        <v>10251</v>
      </c>
      <c r="C1746" s="48" t="s">
        <v>10252</v>
      </c>
      <c r="D1746" s="48" t="s">
        <v>2563</v>
      </c>
      <c r="E1746" s="62">
        <v>36.813299999999998</v>
      </c>
      <c r="F1746" s="62">
        <v>28.604299999999999</v>
      </c>
      <c r="G1746" s="63">
        <v>-550</v>
      </c>
      <c r="H1746" s="63"/>
      <c r="O1746" s="39"/>
      <c r="P1746" s="39"/>
      <c r="R1746" s="39"/>
      <c r="S1746" s="39"/>
      <c r="T1746" s="13"/>
      <c r="U1746" s="13"/>
      <c r="V1746" s="13"/>
      <c r="Y1746" s="13"/>
      <c r="Z1746" s="13"/>
      <c r="AA1746" s="13"/>
      <c r="AB1746" s="13"/>
      <c r="AC1746" s="13"/>
      <c r="AD1746" s="13"/>
      <c r="AE1746" s="13"/>
      <c r="AF1746" s="13"/>
      <c r="AG1746" s="13"/>
      <c r="AH1746" s="13"/>
      <c r="AI1746" s="13"/>
      <c r="AJ1746" s="13"/>
      <c r="AL1746" s="13"/>
      <c r="AN1746" s="13"/>
      <c r="AO1746" s="13"/>
      <c r="AP1746" s="13"/>
      <c r="AQ1746" s="13"/>
    </row>
    <row r="1747" spans="1:43" ht="12" customHeight="1" x14ac:dyDescent="0.25">
      <c r="A1747" s="48">
        <v>3263</v>
      </c>
      <c r="B1747" s="48" t="s">
        <v>10253</v>
      </c>
      <c r="C1747" s="48" t="s">
        <v>10254</v>
      </c>
      <c r="D1747" s="48" t="s">
        <v>2563</v>
      </c>
      <c r="E1747" s="62">
        <v>36.82405</v>
      </c>
      <c r="F1747" s="62">
        <v>28.618926999999999</v>
      </c>
      <c r="G1747" s="63">
        <v>-550</v>
      </c>
      <c r="H1747" s="63"/>
      <c r="N1747" s="39"/>
      <c r="O1747" s="39"/>
      <c r="P1747" s="39"/>
      <c r="S1747" s="39"/>
      <c r="T1747" s="13"/>
      <c r="U1747" s="13"/>
      <c r="V1747" s="13"/>
      <c r="Y1747" s="13"/>
      <c r="Z1747" s="13"/>
      <c r="AA1747" s="13"/>
      <c r="AB1747" s="13"/>
      <c r="AC1747" s="13"/>
      <c r="AD1747" s="13"/>
      <c r="AE1747" s="13"/>
      <c r="AF1747" s="13"/>
      <c r="AG1747" s="13"/>
      <c r="AH1747" s="13"/>
      <c r="AI1747" s="13"/>
      <c r="AJ1747" s="13"/>
      <c r="AL1747" s="13"/>
      <c r="AN1747" s="13"/>
      <c r="AO1747" s="13"/>
      <c r="AP1747" s="13"/>
      <c r="AQ1747" s="13"/>
    </row>
    <row r="1748" spans="1:43" ht="12" customHeight="1" x14ac:dyDescent="0.25">
      <c r="A1748" s="48">
        <v>3264</v>
      </c>
      <c r="B1748" s="48" t="s">
        <v>10255</v>
      </c>
      <c r="C1748" s="48" t="s">
        <v>10256</v>
      </c>
      <c r="D1748" s="48" t="s">
        <v>2563</v>
      </c>
      <c r="E1748" s="62">
        <v>36.792000000000002</v>
      </c>
      <c r="F1748" s="62">
        <v>28.66</v>
      </c>
      <c r="G1748" s="63">
        <v>-550</v>
      </c>
      <c r="H1748" s="63"/>
      <c r="N1748" s="39"/>
      <c r="O1748" s="39"/>
      <c r="P1748" s="39"/>
      <c r="R1748" s="39"/>
      <c r="S1748" s="39"/>
      <c r="T1748" s="13"/>
      <c r="U1748" s="13"/>
      <c r="V1748" s="13"/>
      <c r="Y1748" s="13"/>
      <c r="Z1748" s="13"/>
      <c r="AA1748" s="13"/>
      <c r="AB1748" s="13"/>
      <c r="AC1748" s="13"/>
      <c r="AD1748" s="13"/>
      <c r="AE1748" s="13"/>
      <c r="AF1748" s="13"/>
      <c r="AG1748" s="13"/>
      <c r="AH1748" s="13"/>
      <c r="AI1748" s="13"/>
      <c r="AJ1748" s="13"/>
      <c r="AL1748" s="13"/>
      <c r="AN1748" s="13"/>
      <c r="AO1748" s="13"/>
      <c r="AP1748" s="13"/>
      <c r="AQ1748" s="13"/>
    </row>
    <row r="1749" spans="1:43" ht="12" customHeight="1" x14ac:dyDescent="0.25">
      <c r="A1749" s="48">
        <v>3270</v>
      </c>
      <c r="B1749" s="48" t="s">
        <v>10257</v>
      </c>
      <c r="C1749" s="48" t="s">
        <v>10258</v>
      </c>
      <c r="D1749" s="48" t="s">
        <v>2563</v>
      </c>
      <c r="E1749" s="62">
        <v>36.675199999999997</v>
      </c>
      <c r="F1749" s="62">
        <v>28.9162</v>
      </c>
      <c r="G1749" s="63">
        <v>-550</v>
      </c>
      <c r="H1749" s="63"/>
      <c r="N1749" s="39"/>
      <c r="O1749" s="39"/>
      <c r="P1749" s="39"/>
      <c r="R1749" s="39"/>
      <c r="S1749" s="39"/>
      <c r="T1749" s="13"/>
      <c r="U1749" s="13"/>
      <c r="V1749" s="13"/>
      <c r="Y1749" s="13"/>
      <c r="Z1749" s="13"/>
      <c r="AA1749" s="13"/>
      <c r="AB1749" s="13"/>
      <c r="AC1749" s="13"/>
      <c r="AD1749" s="13"/>
      <c r="AE1749" s="13"/>
      <c r="AF1749" s="13"/>
      <c r="AG1749" s="13"/>
      <c r="AH1749" s="13"/>
      <c r="AI1749" s="13"/>
      <c r="AJ1749" s="13"/>
      <c r="AL1749" s="13"/>
      <c r="AN1749" s="13"/>
      <c r="AO1749" s="13"/>
      <c r="AP1749" s="13"/>
      <c r="AQ1749" s="13"/>
    </row>
    <row r="1750" spans="1:43" ht="12" customHeight="1" x14ac:dyDescent="0.25">
      <c r="A1750" s="48">
        <v>3274</v>
      </c>
      <c r="B1750" s="48" t="s">
        <v>10259</v>
      </c>
      <c r="C1750" s="48" t="s">
        <v>10260</v>
      </c>
      <c r="D1750" s="48" t="s">
        <v>2563</v>
      </c>
      <c r="E1750" s="62">
        <v>36.696300000000001</v>
      </c>
      <c r="F1750" s="62">
        <v>28.872</v>
      </c>
      <c r="G1750" s="63">
        <v>-550</v>
      </c>
      <c r="H1750" s="63"/>
      <c r="N1750" s="39"/>
      <c r="O1750" s="39"/>
      <c r="P1750" s="39"/>
      <c r="R1750" s="39"/>
      <c r="S1750" s="39"/>
      <c r="T1750" s="13"/>
      <c r="U1750" s="13"/>
      <c r="V1750" s="13"/>
      <c r="Y1750" s="13"/>
      <c r="Z1750" s="13"/>
      <c r="AA1750" s="13"/>
      <c r="AB1750" s="13"/>
      <c r="AC1750" s="13"/>
      <c r="AD1750" s="13"/>
      <c r="AE1750" s="13"/>
      <c r="AF1750" s="13"/>
      <c r="AG1750" s="13"/>
      <c r="AH1750" s="13"/>
      <c r="AI1750" s="13"/>
      <c r="AJ1750" s="13"/>
      <c r="AL1750" s="13"/>
      <c r="AN1750" s="13"/>
      <c r="AO1750" s="13"/>
      <c r="AP1750" s="13"/>
      <c r="AQ1750" s="13"/>
    </row>
    <row r="1751" spans="1:43" ht="12" customHeight="1" x14ac:dyDescent="0.25">
      <c r="A1751" s="48">
        <v>3288</v>
      </c>
      <c r="B1751" s="48" t="s">
        <v>10261</v>
      </c>
      <c r="C1751" s="48" t="s">
        <v>10262</v>
      </c>
      <c r="D1751" s="48" t="s">
        <v>2563</v>
      </c>
      <c r="E1751" s="62">
        <v>36.31</v>
      </c>
      <c r="F1751" s="62">
        <v>29.285</v>
      </c>
      <c r="G1751" s="63">
        <v>-550</v>
      </c>
      <c r="H1751" s="63"/>
      <c r="N1751" s="39"/>
      <c r="O1751" s="39"/>
      <c r="P1751" s="39"/>
      <c r="R1751" s="39"/>
      <c r="S1751" s="39"/>
      <c r="T1751" s="13"/>
      <c r="U1751" s="13"/>
      <c r="V1751" s="13"/>
      <c r="Y1751" s="13"/>
      <c r="Z1751" s="13"/>
      <c r="AA1751" s="13"/>
      <c r="AB1751" s="13"/>
      <c r="AC1751" s="13"/>
      <c r="AD1751" s="13"/>
      <c r="AE1751" s="13"/>
      <c r="AF1751" s="13"/>
      <c r="AG1751" s="13"/>
      <c r="AH1751" s="13"/>
      <c r="AI1751" s="13"/>
      <c r="AJ1751" s="13"/>
      <c r="AL1751" s="13"/>
      <c r="AN1751" s="13"/>
      <c r="AO1751" s="13"/>
      <c r="AP1751" s="13"/>
      <c r="AQ1751" s="13"/>
    </row>
    <row r="1752" spans="1:43" ht="12" customHeight="1" x14ac:dyDescent="0.25">
      <c r="A1752" s="48">
        <v>3289</v>
      </c>
      <c r="B1752" s="48" t="s">
        <v>10263</v>
      </c>
      <c r="C1752" s="48" t="s">
        <v>10264</v>
      </c>
      <c r="D1752" s="48" t="s">
        <v>2563</v>
      </c>
      <c r="E1752" s="62">
        <v>36.265000000000001</v>
      </c>
      <c r="F1752" s="62">
        <v>29.315000000000001</v>
      </c>
      <c r="G1752" s="63">
        <v>-550</v>
      </c>
      <c r="H1752" s="63"/>
      <c r="N1752" s="39"/>
      <c r="O1752" s="39"/>
      <c r="P1752" s="39"/>
      <c r="R1752" s="39"/>
      <c r="S1752" s="39"/>
      <c r="T1752" s="13"/>
      <c r="U1752" s="13"/>
      <c r="V1752" s="13"/>
      <c r="Y1752" s="13"/>
      <c r="Z1752" s="13"/>
      <c r="AA1752" s="13"/>
      <c r="AB1752" s="13"/>
      <c r="AC1752" s="13"/>
      <c r="AD1752" s="13"/>
      <c r="AE1752" s="13"/>
      <c r="AF1752" s="13"/>
      <c r="AG1752" s="13"/>
      <c r="AH1752" s="13"/>
      <c r="AI1752" s="13"/>
      <c r="AJ1752" s="13"/>
      <c r="AL1752" s="13"/>
      <c r="AN1752" s="13"/>
      <c r="AO1752" s="13"/>
      <c r="AP1752" s="13"/>
      <c r="AQ1752" s="13"/>
    </row>
    <row r="1753" spans="1:43" ht="12" customHeight="1" x14ac:dyDescent="0.25">
      <c r="A1753" s="48">
        <v>3290</v>
      </c>
      <c r="B1753" s="48" t="s">
        <v>10265</v>
      </c>
      <c r="C1753" s="48" t="s">
        <v>10266</v>
      </c>
      <c r="D1753" s="48" t="s">
        <v>2563</v>
      </c>
      <c r="E1753" s="62">
        <v>36.254600000000003</v>
      </c>
      <c r="F1753" s="62">
        <v>29.421199999999999</v>
      </c>
      <c r="G1753" s="63">
        <v>-550</v>
      </c>
      <c r="H1753" s="63"/>
      <c r="O1753" s="39"/>
      <c r="P1753" s="39"/>
      <c r="R1753" s="39"/>
      <c r="S1753" s="39"/>
      <c r="T1753" s="13"/>
      <c r="U1753" s="13"/>
      <c r="V1753" s="13"/>
      <c r="Y1753" s="13"/>
      <c r="Z1753" s="13"/>
      <c r="AA1753" s="13"/>
      <c r="AB1753" s="13"/>
      <c r="AC1753" s="13"/>
      <c r="AD1753" s="13"/>
      <c r="AE1753" s="13"/>
      <c r="AF1753" s="13"/>
      <c r="AG1753" s="13"/>
      <c r="AH1753" s="13"/>
      <c r="AI1753" s="13"/>
      <c r="AJ1753" s="13"/>
      <c r="AL1753" s="13"/>
      <c r="AN1753" s="13"/>
      <c r="AO1753" s="13"/>
      <c r="AP1753" s="13"/>
      <c r="AQ1753" s="13"/>
    </row>
    <row r="1754" spans="1:43" ht="12" customHeight="1" x14ac:dyDescent="0.25">
      <c r="A1754" s="48">
        <v>3291</v>
      </c>
      <c r="B1754" s="48" t="s">
        <v>10267</v>
      </c>
      <c r="C1754" s="48" t="s">
        <v>10268</v>
      </c>
      <c r="D1754" s="48" t="s">
        <v>2563</v>
      </c>
      <c r="E1754" s="62">
        <v>36.1999</v>
      </c>
      <c r="F1754" s="62">
        <v>29.634899999999998</v>
      </c>
      <c r="G1754" s="63">
        <v>-550</v>
      </c>
      <c r="H1754" s="63"/>
      <c r="N1754" s="39"/>
      <c r="O1754" s="39"/>
      <c r="P1754" s="39"/>
      <c r="R1754" s="39"/>
      <c r="S1754" s="39"/>
      <c r="T1754" s="13"/>
      <c r="U1754" s="13"/>
      <c r="V1754" s="13"/>
      <c r="Y1754" s="13"/>
      <c r="Z1754" s="13"/>
      <c r="AA1754" s="13"/>
      <c r="AB1754" s="13"/>
      <c r="AC1754" s="13"/>
      <c r="AD1754" s="13"/>
      <c r="AE1754" s="13"/>
      <c r="AF1754" s="13"/>
      <c r="AG1754" s="13"/>
      <c r="AH1754" s="13"/>
      <c r="AI1754" s="13"/>
      <c r="AJ1754" s="13"/>
      <c r="AL1754" s="13"/>
      <c r="AN1754" s="13"/>
      <c r="AO1754" s="13"/>
      <c r="AP1754" s="13"/>
      <c r="AQ1754" s="13"/>
    </row>
    <row r="1755" spans="1:43" ht="12" customHeight="1" x14ac:dyDescent="0.25">
      <c r="A1755" s="48">
        <v>3304</v>
      </c>
      <c r="B1755" s="48" t="s">
        <v>10269</v>
      </c>
      <c r="C1755" s="48" t="s">
        <v>10270</v>
      </c>
      <c r="D1755" s="48" t="s">
        <v>2563</v>
      </c>
      <c r="E1755" s="62">
        <v>36.292900000000003</v>
      </c>
      <c r="F1755" s="62">
        <v>30.138999999999999</v>
      </c>
      <c r="G1755" s="63">
        <v>-550</v>
      </c>
      <c r="H1755" s="63"/>
      <c r="K1755" s="13" t="s">
        <v>39</v>
      </c>
      <c r="N1755" s="39"/>
      <c r="O1755" s="39"/>
      <c r="P1755" s="39"/>
      <c r="R1755" s="39"/>
      <c r="S1755" s="39"/>
      <c r="T1755" s="13"/>
      <c r="U1755" s="13"/>
      <c r="V1755" s="13"/>
      <c r="Y1755" s="13"/>
      <c r="Z1755" s="13"/>
      <c r="AA1755" s="13"/>
      <c r="AB1755" s="13"/>
      <c r="AC1755" s="13"/>
      <c r="AD1755" s="13"/>
      <c r="AE1755" s="13"/>
      <c r="AF1755" s="13"/>
      <c r="AG1755" s="13"/>
      <c r="AH1755" s="13"/>
      <c r="AI1755" s="13"/>
      <c r="AJ1755" s="13"/>
      <c r="AL1755" s="13"/>
      <c r="AN1755" s="13"/>
      <c r="AO1755" s="13"/>
      <c r="AP1755" s="13"/>
      <c r="AQ1755" s="13"/>
    </row>
    <row r="1756" spans="1:43" ht="12" customHeight="1" x14ac:dyDescent="0.25">
      <c r="A1756" s="48">
        <v>3304.1</v>
      </c>
      <c r="B1756" s="48" t="s">
        <v>10271</v>
      </c>
      <c r="C1756" s="48" t="s">
        <v>10272</v>
      </c>
      <c r="D1756" s="48" t="s">
        <v>2563</v>
      </c>
      <c r="E1756" s="62">
        <v>36.369900000000001</v>
      </c>
      <c r="F1756" s="62">
        <v>30.272400000000001</v>
      </c>
      <c r="G1756" s="63">
        <v>-550</v>
      </c>
      <c r="H1756" s="63"/>
      <c r="N1756" s="39"/>
      <c r="O1756" s="39"/>
      <c r="P1756" s="39"/>
      <c r="R1756" s="39"/>
      <c r="S1756" s="39"/>
      <c r="T1756" s="13"/>
      <c r="U1756" s="13"/>
      <c r="V1756" s="13"/>
      <c r="Y1756" s="13"/>
      <c r="Z1756" s="13"/>
      <c r="AA1756" s="13"/>
      <c r="AB1756" s="13"/>
      <c r="AC1756" s="13"/>
      <c r="AD1756" s="13"/>
      <c r="AE1756" s="13"/>
      <c r="AF1756" s="13"/>
      <c r="AG1756" s="13"/>
      <c r="AH1756" s="13"/>
      <c r="AI1756" s="13"/>
      <c r="AJ1756" s="13"/>
      <c r="AL1756" s="13"/>
      <c r="AN1756" s="13"/>
      <c r="AO1756" s="13"/>
      <c r="AP1756" s="13"/>
      <c r="AQ1756" s="13"/>
    </row>
    <row r="1757" spans="1:43" ht="12" customHeight="1" x14ac:dyDescent="0.25">
      <c r="A1757" s="48">
        <v>3305</v>
      </c>
      <c r="B1757" s="48" t="s">
        <v>10273</v>
      </c>
      <c r="C1757" s="48" t="s">
        <v>10274</v>
      </c>
      <c r="D1757" s="48" t="s">
        <v>2563</v>
      </c>
      <c r="E1757" s="62">
        <v>36.288699999999999</v>
      </c>
      <c r="F1757" s="62">
        <v>30.3475</v>
      </c>
      <c r="G1757" s="63">
        <v>-550</v>
      </c>
      <c r="H1757" s="63"/>
      <c r="N1757" s="39"/>
      <c r="O1757" s="39"/>
      <c r="P1757" s="39"/>
      <c r="R1757" s="39"/>
      <c r="S1757" s="39"/>
      <c r="T1757" s="13"/>
      <c r="U1757" s="13"/>
      <c r="V1757" s="13"/>
      <c r="Y1757" s="13"/>
      <c r="Z1757" s="13"/>
      <c r="AA1757" s="13"/>
      <c r="AB1757" s="13"/>
      <c r="AC1757" s="13"/>
      <c r="AD1757" s="13"/>
      <c r="AE1757" s="13"/>
      <c r="AF1757" s="13"/>
      <c r="AG1757" s="13"/>
      <c r="AH1757" s="13"/>
      <c r="AI1757" s="13"/>
      <c r="AJ1757" s="13"/>
      <c r="AL1757" s="13"/>
      <c r="AN1757" s="13"/>
      <c r="AO1757" s="13"/>
      <c r="AP1757" s="13"/>
      <c r="AQ1757" s="13"/>
    </row>
    <row r="1758" spans="1:43" ht="12" customHeight="1" x14ac:dyDescent="0.25">
      <c r="A1758" s="48">
        <v>3307</v>
      </c>
      <c r="B1758" s="48" t="s">
        <v>10275</v>
      </c>
      <c r="C1758" s="48" t="s">
        <v>10276</v>
      </c>
      <c r="D1758" s="48" t="s">
        <v>2563</v>
      </c>
      <c r="E1758" s="62">
        <v>36.254890000000003</v>
      </c>
      <c r="F1758" s="62">
        <v>30.404979999999998</v>
      </c>
      <c r="G1758" s="63">
        <v>-550</v>
      </c>
      <c r="H1758" s="63"/>
      <c r="N1758" s="39"/>
      <c r="O1758" s="39"/>
      <c r="P1758" s="39"/>
      <c r="R1758" s="39"/>
      <c r="S1758" s="39"/>
      <c r="T1758" s="13"/>
      <c r="U1758" s="13"/>
      <c r="V1758" s="13"/>
      <c r="Y1758" s="13"/>
      <c r="Z1758" s="13"/>
      <c r="AA1758" s="13"/>
      <c r="AB1758" s="13"/>
      <c r="AC1758" s="13"/>
      <c r="AD1758" s="13"/>
      <c r="AE1758" s="13"/>
      <c r="AF1758" s="13"/>
      <c r="AG1758" s="13"/>
      <c r="AH1758" s="13"/>
      <c r="AI1758" s="13"/>
      <c r="AJ1758" s="13"/>
      <c r="AL1758" s="13"/>
      <c r="AN1758" s="13"/>
      <c r="AO1758" s="13"/>
      <c r="AP1758" s="13"/>
      <c r="AQ1758" s="13"/>
    </row>
    <row r="1759" spans="1:43" ht="12" customHeight="1" x14ac:dyDescent="0.25">
      <c r="A1759" s="48">
        <v>3308</v>
      </c>
      <c r="B1759" s="48" t="s">
        <v>10277</v>
      </c>
      <c r="C1759" s="48" t="s">
        <v>10278</v>
      </c>
      <c r="D1759" s="48" t="s">
        <v>2563</v>
      </c>
      <c r="E1759" s="62">
        <v>36.193945999999997</v>
      </c>
      <c r="F1759" s="62">
        <v>30.404160999999998</v>
      </c>
      <c r="G1759" s="63">
        <v>-550</v>
      </c>
      <c r="H1759" s="63"/>
      <c r="O1759" s="39"/>
      <c r="P1759" s="39"/>
      <c r="R1759" s="39"/>
      <c r="T1759" s="13"/>
      <c r="U1759" s="13"/>
      <c r="V1759" s="13"/>
      <c r="Y1759" s="13"/>
      <c r="Z1759" s="13"/>
      <c r="AA1759" s="13"/>
      <c r="AB1759" s="13"/>
      <c r="AC1759" s="13"/>
      <c r="AD1759" s="13"/>
      <c r="AE1759" s="13"/>
      <c r="AF1759" s="13"/>
      <c r="AG1759" s="13"/>
      <c r="AH1759" s="13"/>
      <c r="AI1759" s="13"/>
      <c r="AJ1759" s="13"/>
      <c r="AL1759" s="13"/>
      <c r="AN1759" s="13"/>
      <c r="AO1759" s="13"/>
      <c r="AP1759" s="13"/>
      <c r="AQ1759" s="13"/>
    </row>
    <row r="1760" spans="1:43" ht="12" customHeight="1" x14ac:dyDescent="0.25">
      <c r="A1760" s="48">
        <v>3311.1</v>
      </c>
      <c r="B1760" s="48" t="s">
        <v>10279</v>
      </c>
      <c r="C1760" s="48" t="s">
        <v>10280</v>
      </c>
      <c r="D1760" s="48" t="s">
        <v>2563</v>
      </c>
      <c r="E1760" s="62">
        <v>36.366</v>
      </c>
      <c r="F1760" s="62">
        <v>30.5</v>
      </c>
      <c r="G1760" s="63">
        <v>-550</v>
      </c>
      <c r="H1760" s="63"/>
      <c r="O1760" s="39"/>
      <c r="P1760" s="39"/>
      <c r="R1760" s="39"/>
      <c r="T1760" s="13"/>
      <c r="U1760" s="13"/>
      <c r="V1760" s="13"/>
      <c r="Y1760" s="13"/>
      <c r="Z1760" s="13"/>
      <c r="AA1760" s="13"/>
      <c r="AB1760" s="13"/>
      <c r="AC1760" s="13"/>
      <c r="AD1760" s="13"/>
      <c r="AE1760" s="13"/>
      <c r="AF1760" s="13"/>
      <c r="AG1760" s="13"/>
      <c r="AH1760" s="13"/>
      <c r="AI1760" s="13"/>
      <c r="AJ1760" s="13"/>
      <c r="AL1760" s="13"/>
      <c r="AN1760" s="13"/>
      <c r="AO1760" s="13"/>
      <c r="AP1760" s="13"/>
      <c r="AQ1760" s="13"/>
    </row>
    <row r="1761" spans="1:50" ht="12" customHeight="1" x14ac:dyDescent="0.25">
      <c r="A1761" s="48">
        <v>3314</v>
      </c>
      <c r="B1761" s="48" t="s">
        <v>10281</v>
      </c>
      <c r="C1761" s="48" t="s">
        <v>10282</v>
      </c>
      <c r="D1761" s="48" t="s">
        <v>2563</v>
      </c>
      <c r="E1761" s="62">
        <v>36.525100000000002</v>
      </c>
      <c r="F1761" s="62">
        <v>30.553100000000001</v>
      </c>
      <c r="G1761" s="63">
        <v>-550</v>
      </c>
      <c r="H1761" s="63"/>
      <c r="O1761" s="39"/>
      <c r="P1761" s="39"/>
      <c r="R1761" s="39"/>
      <c r="T1761" s="13"/>
      <c r="U1761" s="13"/>
      <c r="V1761" s="13"/>
      <c r="Y1761" s="13"/>
      <c r="Z1761" s="13"/>
      <c r="AA1761" s="13"/>
      <c r="AB1761" s="13"/>
      <c r="AC1761" s="13"/>
      <c r="AD1761" s="13"/>
      <c r="AE1761" s="13"/>
      <c r="AF1761" s="13"/>
      <c r="AG1761" s="13"/>
      <c r="AH1761" s="13"/>
      <c r="AI1761" s="13"/>
      <c r="AJ1761" s="13"/>
      <c r="AL1761" s="13"/>
      <c r="AN1761" s="13"/>
      <c r="AO1761" s="13"/>
      <c r="AP1761" s="13"/>
      <c r="AQ1761" s="13"/>
    </row>
    <row r="1762" spans="1:50" ht="12" customHeight="1" x14ac:dyDescent="0.25">
      <c r="A1762" s="48">
        <v>3314.1</v>
      </c>
      <c r="B1762" s="48" t="s">
        <v>10283</v>
      </c>
      <c r="C1762" s="48" t="s">
        <v>10284</v>
      </c>
      <c r="D1762" s="48" t="s">
        <v>2563</v>
      </c>
      <c r="E1762" s="62"/>
      <c r="F1762" s="62"/>
      <c r="G1762" s="63">
        <v>-550</v>
      </c>
      <c r="H1762" s="63"/>
      <c r="O1762" s="39"/>
      <c r="P1762" s="39"/>
      <c r="R1762" s="39"/>
      <c r="T1762" s="13"/>
      <c r="U1762" s="13"/>
      <c r="V1762" s="13"/>
      <c r="Y1762" s="13"/>
      <c r="Z1762" s="13"/>
      <c r="AA1762" s="13"/>
      <c r="AB1762" s="13"/>
      <c r="AC1762" s="13"/>
      <c r="AD1762" s="13"/>
      <c r="AE1762" s="13"/>
      <c r="AF1762" s="13"/>
      <c r="AG1762" s="13"/>
      <c r="AH1762" s="13"/>
      <c r="AI1762" s="13"/>
      <c r="AJ1762" s="13"/>
      <c r="AL1762" s="13"/>
      <c r="AN1762" s="13"/>
      <c r="AO1762" s="13"/>
      <c r="AP1762" s="13"/>
      <c r="AQ1762" s="13"/>
    </row>
    <row r="1763" spans="1:50" ht="12" customHeight="1" x14ac:dyDescent="0.25">
      <c r="A1763" s="48">
        <v>3314.2</v>
      </c>
      <c r="B1763" s="48" t="s">
        <v>10285</v>
      </c>
      <c r="C1763" s="48" t="s">
        <v>10284</v>
      </c>
      <c r="D1763" s="48" t="s">
        <v>2563</v>
      </c>
      <c r="E1763" s="62"/>
      <c r="F1763" s="62"/>
      <c r="G1763" s="63">
        <v>-550</v>
      </c>
      <c r="H1763" s="63"/>
      <c r="O1763" s="39"/>
      <c r="P1763" s="39"/>
      <c r="R1763" s="39"/>
      <c r="T1763" s="13"/>
      <c r="U1763" s="13"/>
      <c r="V1763" s="13"/>
      <c r="Y1763" s="13"/>
      <c r="Z1763" s="13"/>
      <c r="AA1763" s="13"/>
      <c r="AB1763" s="13"/>
      <c r="AC1763" s="13"/>
      <c r="AD1763" s="13"/>
      <c r="AE1763" s="13"/>
      <c r="AF1763" s="13"/>
      <c r="AG1763" s="13"/>
      <c r="AH1763" s="13"/>
      <c r="AI1763" s="13"/>
      <c r="AJ1763" s="13"/>
      <c r="AL1763" s="13"/>
      <c r="AN1763" s="13"/>
      <c r="AO1763" s="13"/>
      <c r="AP1763" s="13"/>
      <c r="AQ1763" s="13"/>
    </row>
    <row r="1764" spans="1:50" ht="12" customHeight="1" x14ac:dyDescent="0.25">
      <c r="A1764" s="48">
        <v>3314.3</v>
      </c>
      <c r="B1764" s="48" t="s">
        <v>10286</v>
      </c>
      <c r="C1764" s="48" t="s">
        <v>10284</v>
      </c>
      <c r="D1764" s="48" t="s">
        <v>2563</v>
      </c>
      <c r="E1764" s="62"/>
      <c r="F1764" s="62"/>
      <c r="G1764" s="63">
        <v>-550</v>
      </c>
      <c r="H1764" s="63"/>
      <c r="O1764" s="39"/>
      <c r="P1764" s="39"/>
      <c r="R1764" s="39"/>
      <c r="T1764" s="13"/>
      <c r="U1764" s="13"/>
      <c r="V1764" s="13"/>
      <c r="Y1764" s="13"/>
      <c r="Z1764" s="13"/>
      <c r="AA1764" s="13"/>
      <c r="AB1764" s="13"/>
      <c r="AC1764" s="13"/>
      <c r="AD1764" s="13"/>
      <c r="AE1764" s="13"/>
      <c r="AF1764" s="13"/>
      <c r="AG1764" s="13"/>
      <c r="AH1764" s="13"/>
      <c r="AI1764" s="13"/>
      <c r="AJ1764" s="13"/>
      <c r="AL1764" s="13"/>
      <c r="AN1764" s="13"/>
      <c r="AO1764" s="13"/>
      <c r="AP1764" s="13"/>
      <c r="AQ1764" s="13"/>
    </row>
    <row r="1765" spans="1:50" ht="12" customHeight="1" x14ac:dyDescent="0.25">
      <c r="A1765" s="48">
        <v>3315</v>
      </c>
      <c r="B1765" s="48" t="s">
        <v>10287</v>
      </c>
      <c r="C1765" s="48" t="s">
        <v>10288</v>
      </c>
      <c r="D1765" s="48" t="s">
        <v>2563</v>
      </c>
      <c r="E1765" s="62">
        <v>36.551000000000002</v>
      </c>
      <c r="F1765" s="62">
        <v>30.5535</v>
      </c>
      <c r="G1765" s="63">
        <v>-550</v>
      </c>
      <c r="H1765" s="63"/>
      <c r="O1765" s="39"/>
      <c r="P1765" s="39"/>
      <c r="R1765" s="39"/>
      <c r="T1765" s="13"/>
      <c r="U1765" s="13"/>
      <c r="V1765" s="13"/>
      <c r="Y1765" s="13"/>
      <c r="Z1765" s="13"/>
      <c r="AA1765" s="13"/>
      <c r="AB1765" s="13"/>
      <c r="AC1765" s="13"/>
      <c r="AD1765" s="13"/>
      <c r="AE1765" s="13"/>
      <c r="AF1765" s="13"/>
      <c r="AG1765" s="13"/>
      <c r="AH1765" s="13"/>
      <c r="AI1765" s="13"/>
      <c r="AJ1765" s="13"/>
      <c r="AL1765" s="13"/>
      <c r="AN1765" s="13"/>
      <c r="AO1765" s="13"/>
      <c r="AP1765" s="13"/>
      <c r="AQ1765" s="13"/>
    </row>
    <row r="1766" spans="1:50" ht="12" customHeight="1" x14ac:dyDescent="0.25">
      <c r="A1766" s="48">
        <v>3316</v>
      </c>
      <c r="B1766" s="48" t="s">
        <v>10289</v>
      </c>
      <c r="C1766" s="48" t="s">
        <v>2403</v>
      </c>
      <c r="D1766" s="48" t="s">
        <v>2563</v>
      </c>
      <c r="E1766" s="62">
        <v>36.596499999999999</v>
      </c>
      <c r="F1766" s="62">
        <v>30.574100000000001</v>
      </c>
      <c r="G1766" s="63">
        <v>-550</v>
      </c>
      <c r="H1766" s="63"/>
      <c r="O1766" s="39"/>
      <c r="P1766" s="39"/>
      <c r="R1766" s="39"/>
      <c r="T1766" s="13"/>
      <c r="U1766" s="13"/>
      <c r="V1766" s="13"/>
      <c r="Y1766" s="13"/>
      <c r="Z1766" s="13"/>
      <c r="AA1766" s="13"/>
      <c r="AB1766" s="13"/>
      <c r="AC1766" s="13"/>
      <c r="AD1766" s="13"/>
      <c r="AE1766" s="13"/>
      <c r="AF1766" s="13"/>
      <c r="AG1766" s="13"/>
      <c r="AH1766" s="13"/>
      <c r="AI1766" s="13"/>
      <c r="AJ1766" s="13"/>
      <c r="AL1766" s="13"/>
      <c r="AN1766" s="13"/>
      <c r="AO1766" s="13"/>
      <c r="AP1766" s="13"/>
      <c r="AQ1766" s="13"/>
    </row>
    <row r="1767" spans="1:50" ht="12" customHeight="1" x14ac:dyDescent="0.25">
      <c r="A1767" s="48">
        <v>3317</v>
      </c>
      <c r="B1767" s="48" t="s">
        <v>10290</v>
      </c>
      <c r="C1767" s="48" t="s">
        <v>4565</v>
      </c>
      <c r="D1767" s="48" t="s">
        <v>2563</v>
      </c>
      <c r="E1767" s="62">
        <v>36.802300000000002</v>
      </c>
      <c r="F1767" s="62">
        <v>30.589464</v>
      </c>
      <c r="G1767" s="63">
        <v>-550</v>
      </c>
      <c r="H1767" s="63"/>
      <c r="N1767" s="39"/>
      <c r="O1767" s="39"/>
      <c r="P1767" s="39"/>
      <c r="R1767" s="39"/>
      <c r="S1767" s="39"/>
      <c r="T1767" s="13"/>
      <c r="U1767" s="13"/>
      <c r="V1767" s="13"/>
      <c r="Y1767" s="13"/>
      <c r="Z1767" s="13"/>
      <c r="AA1767" s="13"/>
      <c r="AB1767" s="13"/>
      <c r="AC1767" s="13"/>
      <c r="AD1767" s="13"/>
      <c r="AE1767" s="13"/>
      <c r="AF1767" s="13"/>
      <c r="AG1767" s="13"/>
      <c r="AH1767" s="13"/>
      <c r="AI1767" s="13"/>
      <c r="AJ1767" s="13"/>
      <c r="AL1767" s="13"/>
      <c r="AN1767" s="13"/>
      <c r="AO1767" s="13"/>
      <c r="AP1767" s="13"/>
      <c r="AQ1767" s="13"/>
    </row>
    <row r="1768" spans="1:50" ht="12" customHeight="1" x14ac:dyDescent="0.25">
      <c r="A1768" s="48">
        <v>3337</v>
      </c>
      <c r="B1768" s="48" t="s">
        <v>10291</v>
      </c>
      <c r="C1768" s="48" t="s">
        <v>10292</v>
      </c>
      <c r="D1768" s="48" t="s">
        <v>2563</v>
      </c>
      <c r="E1768" s="62">
        <v>36.474800000000002</v>
      </c>
      <c r="F1768" s="62">
        <v>32.116900000000001</v>
      </c>
      <c r="G1768" s="63">
        <v>-550</v>
      </c>
      <c r="H1768" s="63"/>
      <c r="N1768" s="39"/>
      <c r="O1768" s="39"/>
      <c r="P1768" s="39"/>
      <c r="R1768" s="39"/>
      <c r="S1768" s="39"/>
      <c r="T1768" s="13"/>
      <c r="U1768" s="13"/>
      <c r="V1768" s="13"/>
      <c r="Y1768" s="13"/>
      <c r="Z1768" s="13"/>
      <c r="AA1768" s="13"/>
      <c r="AB1768" s="13"/>
      <c r="AC1768" s="13"/>
      <c r="AD1768" s="13"/>
      <c r="AE1768" s="13"/>
      <c r="AF1768" s="13"/>
      <c r="AG1768" s="13"/>
      <c r="AH1768" s="13"/>
      <c r="AI1768" s="13"/>
      <c r="AJ1768" s="13"/>
      <c r="AL1768" s="13"/>
      <c r="AN1768" s="13"/>
      <c r="AO1768" s="13"/>
      <c r="AP1768" s="13"/>
      <c r="AQ1768" s="13"/>
    </row>
    <row r="1769" spans="1:50" ht="12" customHeight="1" x14ac:dyDescent="0.25">
      <c r="A1769" s="48">
        <v>3346</v>
      </c>
      <c r="B1769" s="48" t="s">
        <v>10293</v>
      </c>
      <c r="C1769" s="48" t="s">
        <v>2774</v>
      </c>
      <c r="D1769" s="48" t="s">
        <v>2563</v>
      </c>
      <c r="E1769" s="62">
        <v>36.022300000000001</v>
      </c>
      <c r="F1769" s="62">
        <v>32.802900000000001</v>
      </c>
      <c r="G1769" s="63">
        <v>-550</v>
      </c>
      <c r="H1769" s="63"/>
      <c r="N1769" s="39"/>
      <c r="O1769" s="39"/>
      <c r="P1769" s="39"/>
      <c r="R1769" s="39"/>
      <c r="S1769" s="39"/>
      <c r="T1769" s="13"/>
      <c r="U1769" s="13"/>
      <c r="V1769" s="13"/>
      <c r="Y1769" s="13"/>
      <c r="Z1769" s="13"/>
      <c r="AA1769" s="13"/>
      <c r="AB1769" s="13"/>
      <c r="AC1769" s="13"/>
      <c r="AD1769" s="13"/>
      <c r="AE1769" s="13"/>
      <c r="AF1769" s="13"/>
      <c r="AG1769" s="13"/>
      <c r="AH1769" s="13"/>
      <c r="AI1769" s="13"/>
      <c r="AJ1769" s="13"/>
      <c r="AL1769" s="13"/>
      <c r="AN1769" s="13"/>
      <c r="AO1769" s="13"/>
      <c r="AP1769" s="13"/>
      <c r="AQ1769" s="13"/>
    </row>
    <row r="1770" spans="1:50" ht="12" customHeight="1" x14ac:dyDescent="0.25">
      <c r="A1770" s="48">
        <v>3365</v>
      </c>
      <c r="B1770" s="48" t="s">
        <v>10294</v>
      </c>
      <c r="C1770" s="48" t="s">
        <v>10295</v>
      </c>
      <c r="D1770" s="48" t="s">
        <v>2563</v>
      </c>
      <c r="E1770" s="62">
        <v>36.32</v>
      </c>
      <c r="F1770" s="62">
        <v>33.878</v>
      </c>
      <c r="G1770" s="63">
        <v>-550</v>
      </c>
      <c r="H1770" s="63"/>
      <c r="N1770" s="39"/>
      <c r="O1770" s="39"/>
      <c r="P1770" s="39"/>
      <c r="R1770" s="39"/>
      <c r="S1770" s="39"/>
      <c r="T1770" s="13"/>
      <c r="U1770" s="13"/>
      <c r="V1770" s="13"/>
      <c r="Y1770" s="13"/>
      <c r="Z1770" s="13"/>
      <c r="AA1770" s="13"/>
      <c r="AB1770" s="13"/>
      <c r="AC1770" s="13"/>
      <c r="AD1770" s="13"/>
      <c r="AE1770" s="13"/>
      <c r="AF1770" s="13"/>
      <c r="AG1770" s="13"/>
      <c r="AH1770" s="13"/>
      <c r="AI1770" s="13"/>
      <c r="AJ1770" s="13"/>
      <c r="AL1770" s="13"/>
      <c r="AN1770" s="13"/>
      <c r="AO1770" s="13"/>
      <c r="AP1770" s="13"/>
      <c r="AQ1770" s="13"/>
    </row>
    <row r="1771" spans="1:50" ht="12" customHeight="1" x14ac:dyDescent="0.25">
      <c r="A1771" s="48">
        <v>3379</v>
      </c>
      <c r="B1771" s="48" t="s">
        <v>2843</v>
      </c>
      <c r="C1771" s="48" t="s">
        <v>10296</v>
      </c>
      <c r="D1771" s="48" t="s">
        <v>2563</v>
      </c>
      <c r="E1771" s="62">
        <v>36.807000000000002</v>
      </c>
      <c r="F1771" s="62">
        <v>34.716000000000001</v>
      </c>
      <c r="G1771" s="63">
        <v>-550</v>
      </c>
      <c r="H1771" s="63"/>
      <c r="J1771" s="13" t="s">
        <v>39</v>
      </c>
      <c r="N1771" s="39"/>
      <c r="O1771" s="39"/>
      <c r="P1771" s="39"/>
      <c r="R1771" s="39"/>
      <c r="S1771" s="39"/>
      <c r="T1771" s="13"/>
      <c r="U1771" s="13"/>
      <c r="V1771" s="13"/>
      <c r="Y1771" s="13"/>
      <c r="Z1771" s="13"/>
      <c r="AA1771" s="13"/>
      <c r="AB1771" s="13"/>
      <c r="AC1771" s="13"/>
      <c r="AD1771" s="13"/>
      <c r="AE1771" s="13"/>
      <c r="AF1771" s="13"/>
      <c r="AG1771" s="13"/>
      <c r="AH1771" s="13"/>
      <c r="AI1771" s="13"/>
      <c r="AJ1771" s="13"/>
      <c r="AL1771" s="13"/>
      <c r="AN1771" s="13"/>
      <c r="AO1771" s="13"/>
      <c r="AP1771" s="13"/>
      <c r="AQ1771" s="13"/>
    </row>
    <row r="1772" spans="1:50" ht="12" customHeight="1" x14ac:dyDescent="0.25">
      <c r="A1772" s="48">
        <v>3384</v>
      </c>
      <c r="B1772" s="48" t="s">
        <v>10297</v>
      </c>
      <c r="C1772" s="48" t="s">
        <v>10298</v>
      </c>
      <c r="D1772" s="48" t="s">
        <v>2563</v>
      </c>
      <c r="E1772" s="62">
        <v>36.988100000000003</v>
      </c>
      <c r="F1772" s="62">
        <v>35.3279</v>
      </c>
      <c r="G1772" s="63">
        <v>-550</v>
      </c>
      <c r="H1772" s="63"/>
      <c r="N1772" s="39"/>
      <c r="O1772" s="39"/>
      <c r="P1772" s="39"/>
      <c r="R1772" s="39"/>
      <c r="S1772" s="39"/>
      <c r="T1772" s="13"/>
      <c r="U1772" s="13"/>
      <c r="V1772" s="13"/>
      <c r="Y1772" s="13"/>
      <c r="Z1772" s="13"/>
      <c r="AA1772" s="13"/>
      <c r="AB1772" s="13"/>
      <c r="AC1772" s="13"/>
      <c r="AD1772" s="13"/>
      <c r="AE1772" s="13"/>
      <c r="AF1772" s="13"/>
      <c r="AG1772" s="13"/>
      <c r="AH1772" s="13"/>
      <c r="AI1772" s="13"/>
      <c r="AJ1772" s="13"/>
      <c r="AL1772" s="13"/>
      <c r="AN1772" s="13"/>
      <c r="AO1772" s="13"/>
      <c r="AP1772" s="13"/>
      <c r="AQ1772" s="13"/>
    </row>
    <row r="1773" spans="1:50" ht="12" customHeight="1" x14ac:dyDescent="0.25">
      <c r="A1773" s="48">
        <v>3395</v>
      </c>
      <c r="B1773" s="48" t="s">
        <v>10299</v>
      </c>
      <c r="C1773" s="48" t="s">
        <v>10300</v>
      </c>
      <c r="D1773" s="48" t="s">
        <v>2563</v>
      </c>
      <c r="E1773" s="62">
        <v>36.853700000000003</v>
      </c>
      <c r="F1773" s="62">
        <v>36.156999999999996</v>
      </c>
      <c r="G1773" s="63">
        <v>-550</v>
      </c>
      <c r="H1773" s="63"/>
      <c r="O1773" s="39"/>
      <c r="P1773" s="39"/>
      <c r="R1773" s="39"/>
      <c r="S1773" s="39"/>
      <c r="T1773" s="13"/>
      <c r="U1773" s="13"/>
      <c r="V1773" s="13"/>
      <c r="Y1773" s="13"/>
      <c r="Z1773" s="13"/>
      <c r="AA1773" s="13"/>
      <c r="AB1773" s="13"/>
      <c r="AC1773" s="13"/>
      <c r="AD1773" s="13"/>
      <c r="AE1773" s="13"/>
      <c r="AF1773" s="13"/>
      <c r="AG1773" s="13"/>
      <c r="AH1773" s="13"/>
      <c r="AI1773" s="13"/>
      <c r="AJ1773" s="13"/>
      <c r="AL1773" s="13"/>
      <c r="AN1773" s="13"/>
      <c r="AO1773" s="13"/>
      <c r="AP1773" s="13"/>
      <c r="AQ1773" s="13"/>
    </row>
    <row r="1774" spans="1:50" ht="12" customHeight="1" x14ac:dyDescent="0.25">
      <c r="A1774" s="48">
        <v>3399</v>
      </c>
      <c r="B1774" s="48" t="s">
        <v>10301</v>
      </c>
      <c r="C1774" s="48" t="s">
        <v>10302</v>
      </c>
      <c r="D1774" s="48" t="s">
        <v>2563</v>
      </c>
      <c r="E1774" s="62">
        <v>36.659199999999998</v>
      </c>
      <c r="F1774" s="62">
        <v>36.220199999999998</v>
      </c>
      <c r="G1774" s="63">
        <v>-550</v>
      </c>
      <c r="H1774" s="63"/>
      <c r="O1774" s="39"/>
      <c r="P1774" s="39"/>
      <c r="R1774" s="39"/>
      <c r="S1774" s="39"/>
      <c r="T1774" s="13"/>
      <c r="U1774" s="13"/>
      <c r="V1774" s="13"/>
      <c r="Y1774" s="13"/>
      <c r="Z1774" s="13"/>
      <c r="AA1774" s="13"/>
      <c r="AB1774" s="13"/>
      <c r="AC1774" s="13"/>
      <c r="AD1774" s="13"/>
      <c r="AE1774" s="13"/>
      <c r="AF1774" s="13"/>
      <c r="AG1774" s="13"/>
      <c r="AH1774" s="13"/>
      <c r="AI1774" s="13"/>
      <c r="AJ1774" s="13"/>
      <c r="AL1774" s="13"/>
      <c r="AN1774" s="13"/>
      <c r="AO1774" s="13"/>
      <c r="AP1774" s="13"/>
      <c r="AQ1774" s="13"/>
    </row>
    <row r="1775" spans="1:50" ht="12" customHeight="1" x14ac:dyDescent="0.25">
      <c r="A1775" s="48">
        <v>3401</v>
      </c>
      <c r="B1775" s="48" t="s">
        <v>10303</v>
      </c>
      <c r="C1775" s="48" t="s">
        <v>10304</v>
      </c>
      <c r="D1775" s="48" t="s">
        <v>2563</v>
      </c>
      <c r="E1775" s="62">
        <v>36.566000000000003</v>
      </c>
      <c r="F1775" s="62">
        <v>36.110900000000001</v>
      </c>
      <c r="G1775" s="63">
        <v>-550</v>
      </c>
      <c r="H1775" s="63"/>
      <c r="K1775" s="13" t="s">
        <v>39</v>
      </c>
      <c r="O1775" s="39"/>
      <c r="P1775" s="39"/>
      <c r="R1775" s="39"/>
      <c r="S1775" s="39"/>
      <c r="T1775" s="13"/>
      <c r="U1775" s="13"/>
      <c r="V1775" s="13"/>
      <c r="Y1775" s="13"/>
      <c r="Z1775" s="13"/>
      <c r="AA1775" s="13"/>
      <c r="AB1775" s="13"/>
      <c r="AC1775" s="13"/>
      <c r="AD1775" s="13"/>
      <c r="AE1775" s="13"/>
      <c r="AF1775" s="13"/>
      <c r="AG1775" s="13"/>
      <c r="AH1775" s="13"/>
      <c r="AI1775" s="13"/>
      <c r="AJ1775" s="13"/>
      <c r="AL1775" s="13"/>
      <c r="AN1775" s="13"/>
      <c r="AO1775" s="13"/>
      <c r="AP1775" s="13"/>
      <c r="AQ1775" s="13"/>
      <c r="AX1775" s="64"/>
    </row>
    <row r="1776" spans="1:50" ht="12" customHeight="1" x14ac:dyDescent="0.25">
      <c r="A1776" s="48">
        <v>3417</v>
      </c>
      <c r="B1776" s="48" t="s">
        <v>10305</v>
      </c>
      <c r="C1776" s="48" t="s">
        <v>10306</v>
      </c>
      <c r="D1776" s="48" t="s">
        <v>2922</v>
      </c>
      <c r="E1776" s="62">
        <v>35.513173999999999</v>
      </c>
      <c r="F1776" s="62">
        <v>35.769888999999999</v>
      </c>
      <c r="G1776" s="63">
        <v>-550</v>
      </c>
      <c r="H1776" s="63"/>
      <c r="K1776" s="13" t="s">
        <v>39</v>
      </c>
      <c r="O1776" s="39"/>
      <c r="P1776" s="39"/>
      <c r="R1776" s="39"/>
      <c r="S1776" s="39"/>
      <c r="T1776" s="13"/>
      <c r="U1776" s="39"/>
      <c r="V1776" s="13"/>
      <c r="Y1776" s="63"/>
      <c r="Z1776" s="13"/>
      <c r="AA1776" s="13"/>
      <c r="AB1776" s="13"/>
      <c r="AC1776" s="13"/>
      <c r="AD1776" s="13"/>
      <c r="AE1776" s="13"/>
      <c r="AF1776" s="13"/>
      <c r="AG1776" s="13"/>
      <c r="AH1776" s="13"/>
      <c r="AI1776" s="13"/>
      <c r="AJ1776" s="13"/>
      <c r="AL1776" s="13"/>
      <c r="AN1776" s="13"/>
      <c r="AO1776" s="13"/>
      <c r="AP1776" s="13"/>
      <c r="AQ1776" s="13"/>
    </row>
    <row r="1777" spans="1:43" ht="12" customHeight="1" x14ac:dyDescent="0.25">
      <c r="A1777" s="48">
        <v>3450</v>
      </c>
      <c r="B1777" s="48" t="s">
        <v>2975</v>
      </c>
      <c r="C1777" s="48" t="s">
        <v>10307</v>
      </c>
      <c r="D1777" s="48" t="s">
        <v>2962</v>
      </c>
      <c r="E1777" s="62">
        <v>34.119478999999998</v>
      </c>
      <c r="F1777" s="62">
        <v>35.643605999999998</v>
      </c>
      <c r="G1777" s="63">
        <v>-550</v>
      </c>
      <c r="H1777" s="63"/>
      <c r="K1777" s="13" t="s">
        <v>39</v>
      </c>
      <c r="O1777" s="39"/>
      <c r="P1777" s="39"/>
      <c r="R1777" s="39"/>
      <c r="S1777" s="39"/>
      <c r="T1777" s="13"/>
      <c r="U1777" s="39"/>
      <c r="V1777" s="13"/>
      <c r="Y1777" s="13"/>
      <c r="Z1777" s="13"/>
      <c r="AA1777" s="13"/>
      <c r="AB1777" s="13"/>
      <c r="AC1777" s="13"/>
      <c r="AD1777" s="13"/>
      <c r="AE1777" s="13"/>
      <c r="AF1777" s="13"/>
      <c r="AG1777" s="13"/>
      <c r="AH1777" s="13"/>
      <c r="AI1777" s="13"/>
      <c r="AJ1777" s="13"/>
      <c r="AL1777" s="13"/>
      <c r="AN1777" s="13"/>
      <c r="AO1777" s="13"/>
      <c r="AP1777" s="13"/>
      <c r="AQ1777" s="13"/>
    </row>
    <row r="1778" spans="1:43" ht="12" customHeight="1" x14ac:dyDescent="0.25">
      <c r="A1778" s="48">
        <v>3450.1</v>
      </c>
      <c r="B1778" s="48" t="s">
        <v>2975</v>
      </c>
      <c r="C1778" s="48" t="s">
        <v>10308</v>
      </c>
      <c r="D1778" s="48" t="s">
        <v>2962</v>
      </c>
      <c r="E1778" s="62">
        <v>34.110779999999998</v>
      </c>
      <c r="F1778" s="62">
        <v>35.621450000000003</v>
      </c>
      <c r="G1778" s="63">
        <v>-550</v>
      </c>
      <c r="H1778" s="63"/>
      <c r="K1778" s="13" t="s">
        <v>39</v>
      </c>
      <c r="O1778" s="39"/>
      <c r="P1778" s="39"/>
      <c r="R1778" s="39"/>
      <c r="S1778" s="39"/>
      <c r="T1778" s="13"/>
      <c r="U1778" s="13"/>
      <c r="V1778" s="13"/>
      <c r="Y1778" s="13"/>
      <c r="Z1778" s="13"/>
      <c r="AA1778" s="13"/>
      <c r="AB1778" s="13"/>
      <c r="AC1778" s="13"/>
      <c r="AD1778" s="13"/>
      <c r="AE1778" s="13"/>
      <c r="AF1778" s="13"/>
      <c r="AG1778" s="13"/>
      <c r="AH1778" s="13"/>
      <c r="AI1778" s="13"/>
      <c r="AJ1778" s="13"/>
      <c r="AL1778" s="13"/>
      <c r="AN1778" s="13"/>
      <c r="AO1778" s="13"/>
      <c r="AP1778" s="13"/>
      <c r="AQ1778" s="13"/>
    </row>
    <row r="1779" spans="1:43" ht="12" customHeight="1" x14ac:dyDescent="0.25">
      <c r="A1779" s="48">
        <v>3481</v>
      </c>
      <c r="B1779" s="48" t="s">
        <v>10309</v>
      </c>
      <c r="C1779" s="48" t="s">
        <v>10310</v>
      </c>
      <c r="D1779" s="48" t="s">
        <v>2987</v>
      </c>
      <c r="E1779" s="62">
        <v>32.825749999999999</v>
      </c>
      <c r="F1779" s="62">
        <v>34.954900000000002</v>
      </c>
      <c r="G1779" s="63">
        <v>-550</v>
      </c>
      <c r="H1779" s="63"/>
      <c r="K1779" s="13" t="s">
        <v>39</v>
      </c>
      <c r="O1779" s="39"/>
      <c r="P1779" s="39"/>
      <c r="R1779" s="39"/>
      <c r="T1779" s="13"/>
      <c r="U1779" s="13"/>
      <c r="V1779" s="13"/>
      <c r="Y1779" s="13"/>
      <c r="Z1779" s="13"/>
      <c r="AA1779" s="13"/>
      <c r="AB1779" s="13"/>
      <c r="AC1779" s="13"/>
      <c r="AD1779" s="13"/>
      <c r="AE1779" s="13"/>
      <c r="AF1779" s="13"/>
      <c r="AG1779" s="13"/>
      <c r="AH1779" s="13"/>
      <c r="AI1779" s="13"/>
      <c r="AJ1779" s="13"/>
      <c r="AL1779" s="13"/>
      <c r="AN1779" s="13"/>
      <c r="AO1779" s="13"/>
      <c r="AP1779" s="13"/>
      <c r="AQ1779" s="13"/>
    </row>
    <row r="1780" spans="1:43" ht="12" customHeight="1" x14ac:dyDescent="0.25">
      <c r="A1780" s="48">
        <v>3659</v>
      </c>
      <c r="B1780" s="48" t="s">
        <v>10311</v>
      </c>
      <c r="C1780" s="48" t="s">
        <v>10312</v>
      </c>
      <c r="D1780" s="48" t="s">
        <v>7655</v>
      </c>
      <c r="E1780" s="62">
        <v>17.309999999999999</v>
      </c>
      <c r="F1780" s="62">
        <v>42.33</v>
      </c>
      <c r="G1780" s="63">
        <v>-550</v>
      </c>
      <c r="H1780" s="63"/>
      <c r="O1780" s="39"/>
      <c r="P1780" s="39"/>
      <c r="R1780" s="39"/>
      <c r="T1780" s="13"/>
      <c r="U1780" s="13"/>
      <c r="V1780" s="13"/>
      <c r="Y1780" s="13"/>
      <c r="Z1780" s="13"/>
      <c r="AA1780" s="13"/>
      <c r="AB1780" s="13"/>
      <c r="AC1780" s="13"/>
      <c r="AD1780" s="13"/>
      <c r="AE1780" s="13"/>
      <c r="AF1780" s="13"/>
      <c r="AG1780" s="13"/>
      <c r="AH1780" s="13"/>
      <c r="AI1780" s="13"/>
      <c r="AJ1780" s="13"/>
      <c r="AL1780" s="13"/>
      <c r="AN1780" s="13"/>
      <c r="AO1780" s="13"/>
      <c r="AP1780" s="13"/>
      <c r="AQ1780" s="13"/>
    </row>
    <row r="1781" spans="1:43" ht="12" customHeight="1" x14ac:dyDescent="0.25">
      <c r="A1781" s="48">
        <v>3797</v>
      </c>
      <c r="C1781" s="48" t="s">
        <v>10313</v>
      </c>
      <c r="D1781" s="48" t="s">
        <v>3182</v>
      </c>
      <c r="E1781" s="62">
        <v>29.3626</v>
      </c>
      <c r="F1781" s="62">
        <v>47.915599999999998</v>
      </c>
      <c r="G1781" s="63">
        <v>-550</v>
      </c>
      <c r="H1781" s="63"/>
      <c r="O1781" s="39"/>
      <c r="P1781" s="39"/>
      <c r="R1781" s="39"/>
      <c r="S1781" s="39"/>
      <c r="T1781" s="13"/>
      <c r="U1781" s="13"/>
      <c r="V1781" s="13"/>
      <c r="Y1781" s="13"/>
      <c r="Z1781" s="13"/>
      <c r="AA1781" s="13"/>
      <c r="AB1781" s="13"/>
      <c r="AC1781" s="13"/>
      <c r="AD1781" s="13"/>
      <c r="AE1781" s="13"/>
      <c r="AF1781" s="13"/>
      <c r="AG1781" s="13"/>
      <c r="AH1781" s="13"/>
      <c r="AI1781" s="13"/>
      <c r="AJ1781" s="13"/>
      <c r="AL1781" s="13"/>
      <c r="AN1781" s="13"/>
      <c r="AO1781" s="13"/>
      <c r="AP1781" s="13"/>
      <c r="AQ1781" s="13"/>
    </row>
    <row r="1782" spans="1:43" ht="12" customHeight="1" x14ac:dyDescent="0.25">
      <c r="A1782" s="48">
        <v>3832.1</v>
      </c>
      <c r="B1782" s="48" t="s">
        <v>10314</v>
      </c>
      <c r="C1782" s="48" t="s">
        <v>10315</v>
      </c>
      <c r="D1782" s="48" t="s">
        <v>3182</v>
      </c>
      <c r="E1782" s="62">
        <v>26.885999999999999</v>
      </c>
      <c r="F1782" s="62">
        <v>56.158000000000001</v>
      </c>
      <c r="G1782" s="63">
        <v>-550</v>
      </c>
      <c r="H1782" s="63"/>
      <c r="O1782" s="39"/>
      <c r="P1782" s="39"/>
      <c r="R1782" s="39"/>
      <c r="S1782" s="39"/>
      <c r="T1782" s="13"/>
      <c r="U1782" s="13"/>
      <c r="V1782" s="13"/>
      <c r="Y1782" s="13"/>
      <c r="Z1782" s="13"/>
      <c r="AA1782" s="13"/>
      <c r="AB1782" s="13"/>
      <c r="AC1782" s="13"/>
      <c r="AD1782" s="13"/>
      <c r="AE1782" s="13"/>
      <c r="AF1782" s="13"/>
      <c r="AG1782" s="13"/>
      <c r="AH1782" s="13"/>
      <c r="AI1782" s="13"/>
      <c r="AJ1782" s="13"/>
      <c r="AL1782" s="13"/>
      <c r="AN1782" s="13"/>
      <c r="AO1782" s="13"/>
      <c r="AP1782" s="13"/>
      <c r="AQ1782" s="13"/>
    </row>
    <row r="1783" spans="1:43" ht="12" customHeight="1" x14ac:dyDescent="0.25">
      <c r="A1783" s="48">
        <v>3837</v>
      </c>
      <c r="B1783" s="48" t="s">
        <v>10316</v>
      </c>
      <c r="C1783" s="48" t="s">
        <v>6880</v>
      </c>
      <c r="D1783" s="48" t="s">
        <v>6919</v>
      </c>
      <c r="E1783" s="62">
        <v>25.66</v>
      </c>
      <c r="F1783" s="62">
        <v>57.765999999999998</v>
      </c>
      <c r="G1783" s="63">
        <v>-550</v>
      </c>
      <c r="H1783" s="63"/>
      <c r="O1783" s="39"/>
      <c r="P1783" s="39"/>
      <c r="R1783" s="39"/>
      <c r="S1783" s="39"/>
      <c r="T1783" s="13"/>
      <c r="U1783" s="13"/>
      <c r="V1783" s="13"/>
      <c r="Y1783" s="13"/>
      <c r="Z1783" s="13"/>
      <c r="AA1783" s="13"/>
      <c r="AB1783" s="13"/>
      <c r="AC1783" s="13"/>
      <c r="AD1783" s="13"/>
      <c r="AE1783" s="13"/>
      <c r="AF1783" s="13"/>
      <c r="AG1783" s="13"/>
      <c r="AH1783" s="13"/>
      <c r="AI1783" s="13"/>
      <c r="AJ1783" s="13"/>
      <c r="AL1783" s="13"/>
      <c r="AN1783" s="13"/>
      <c r="AO1783" s="13"/>
      <c r="AP1783" s="13"/>
      <c r="AQ1783" s="13"/>
    </row>
    <row r="1784" spans="1:43" ht="12" customHeight="1" x14ac:dyDescent="0.25">
      <c r="A1784" s="48">
        <v>3841</v>
      </c>
      <c r="B1784" s="48" t="s">
        <v>10317</v>
      </c>
      <c r="C1784" s="48" t="s">
        <v>10318</v>
      </c>
      <c r="D1784" s="48" t="s">
        <v>6919</v>
      </c>
      <c r="E1784" s="62">
        <v>25.363</v>
      </c>
      <c r="F1784" s="62">
        <v>60.588999999999999</v>
      </c>
      <c r="G1784" s="63">
        <v>-550</v>
      </c>
      <c r="H1784" s="63"/>
      <c r="O1784" s="39"/>
      <c r="P1784" s="39"/>
      <c r="R1784" s="39"/>
      <c r="S1784" s="39"/>
      <c r="T1784" s="13"/>
      <c r="U1784" s="13"/>
      <c r="V1784" s="13"/>
      <c r="Y1784" s="13"/>
      <c r="Z1784" s="13"/>
      <c r="AA1784" s="13"/>
      <c r="AB1784" s="13"/>
      <c r="AC1784" s="13"/>
      <c r="AD1784" s="13"/>
      <c r="AE1784" s="13"/>
      <c r="AF1784" s="13"/>
      <c r="AG1784" s="13"/>
      <c r="AH1784" s="13"/>
      <c r="AI1784" s="13"/>
      <c r="AJ1784" s="13"/>
      <c r="AL1784" s="13"/>
      <c r="AN1784" s="13"/>
      <c r="AO1784" s="13"/>
      <c r="AP1784" s="13"/>
      <c r="AQ1784" s="13"/>
    </row>
    <row r="1785" spans="1:43" ht="12" customHeight="1" x14ac:dyDescent="0.25">
      <c r="A1785" s="48">
        <v>3843</v>
      </c>
      <c r="B1785" s="48" t="s">
        <v>10319</v>
      </c>
      <c r="C1785" s="48" t="s">
        <v>6897</v>
      </c>
      <c r="D1785" s="48" t="s">
        <v>6919</v>
      </c>
      <c r="E1785" s="62">
        <v>25.125</v>
      </c>
      <c r="F1785" s="62">
        <v>61.171999999999997</v>
      </c>
      <c r="G1785" s="63">
        <v>-550</v>
      </c>
      <c r="H1785" s="63"/>
      <c r="O1785" s="39"/>
      <c r="P1785" s="39"/>
      <c r="R1785" s="39"/>
      <c r="S1785" s="39"/>
      <c r="T1785" s="13"/>
      <c r="U1785" s="13"/>
      <c r="V1785" s="13"/>
      <c r="Y1785" s="13"/>
      <c r="Z1785" s="13"/>
      <c r="AA1785" s="13"/>
      <c r="AB1785" s="13"/>
      <c r="AC1785" s="13"/>
      <c r="AD1785" s="13"/>
      <c r="AE1785" s="13"/>
      <c r="AF1785" s="13"/>
      <c r="AG1785" s="13"/>
      <c r="AH1785" s="13"/>
      <c r="AI1785" s="13"/>
      <c r="AJ1785" s="13"/>
      <c r="AL1785" s="13"/>
      <c r="AN1785" s="13"/>
      <c r="AO1785" s="13"/>
      <c r="AP1785" s="13"/>
      <c r="AQ1785" s="13"/>
    </row>
    <row r="1786" spans="1:43" ht="12" customHeight="1" x14ac:dyDescent="0.25">
      <c r="A1786" s="48">
        <v>3844</v>
      </c>
      <c r="B1786" s="48" t="s">
        <v>6881</v>
      </c>
      <c r="C1786" s="48" t="s">
        <v>10320</v>
      </c>
      <c r="D1786" s="48" t="s">
        <v>6919</v>
      </c>
      <c r="E1786" s="62">
        <v>25.067</v>
      </c>
      <c r="F1786" s="62">
        <v>61.345999999999997</v>
      </c>
      <c r="G1786" s="63">
        <v>-550</v>
      </c>
      <c r="H1786" s="63"/>
      <c r="O1786" s="39"/>
      <c r="P1786" s="39"/>
      <c r="R1786" s="39"/>
      <c r="S1786" s="39"/>
      <c r="T1786" s="13"/>
      <c r="U1786" s="13"/>
      <c r="V1786" s="13"/>
      <c r="Y1786" s="13"/>
      <c r="Z1786" s="13"/>
      <c r="AA1786" s="13"/>
      <c r="AB1786" s="13"/>
      <c r="AC1786" s="13"/>
      <c r="AD1786" s="13"/>
      <c r="AE1786" s="13"/>
      <c r="AF1786" s="13"/>
      <c r="AG1786" s="13"/>
      <c r="AH1786" s="13"/>
      <c r="AI1786" s="13"/>
      <c r="AJ1786" s="13"/>
      <c r="AL1786" s="13"/>
      <c r="AN1786" s="13"/>
      <c r="AO1786" s="13"/>
      <c r="AP1786" s="13"/>
      <c r="AQ1786" s="13"/>
    </row>
    <row r="1787" spans="1:43" ht="12" customHeight="1" x14ac:dyDescent="0.25">
      <c r="A1787" s="48">
        <v>3847</v>
      </c>
      <c r="B1787" s="48" t="s">
        <v>6892</v>
      </c>
      <c r="C1787" s="48" t="s">
        <v>10321</v>
      </c>
      <c r="D1787" s="48" t="s">
        <v>6920</v>
      </c>
      <c r="E1787" s="62">
        <v>25.126000000000001</v>
      </c>
      <c r="F1787" s="62">
        <v>62.09</v>
      </c>
      <c r="G1787" s="63">
        <v>-550</v>
      </c>
      <c r="H1787" s="63"/>
      <c r="O1787" s="39"/>
      <c r="P1787" s="39"/>
      <c r="R1787" s="39"/>
      <c r="S1787" s="39"/>
      <c r="T1787" s="13"/>
      <c r="U1787" s="13"/>
      <c r="V1787" s="13"/>
      <c r="Y1787" s="13"/>
      <c r="Z1787" s="13"/>
      <c r="AA1787" s="13"/>
      <c r="AB1787" s="13"/>
      <c r="AC1787" s="13"/>
      <c r="AD1787" s="13"/>
      <c r="AE1787" s="13"/>
      <c r="AF1787" s="13"/>
      <c r="AG1787" s="13"/>
      <c r="AH1787" s="13"/>
      <c r="AI1787" s="13"/>
      <c r="AJ1787" s="13"/>
      <c r="AL1787" s="13"/>
      <c r="AN1787" s="13"/>
      <c r="AO1787" s="13"/>
      <c r="AP1787" s="13"/>
      <c r="AQ1787" s="13"/>
    </row>
    <row r="1788" spans="1:43" ht="12" customHeight="1" x14ac:dyDescent="0.25">
      <c r="A1788" s="48">
        <v>3848</v>
      </c>
      <c r="B1788" s="48" t="s">
        <v>10322</v>
      </c>
      <c r="C1788" s="48" t="s">
        <v>6963</v>
      </c>
      <c r="D1788" s="48" t="s">
        <v>6920</v>
      </c>
      <c r="E1788" s="62">
        <v>25.13</v>
      </c>
      <c r="F1788" s="62">
        <v>62.353000000000002</v>
      </c>
      <c r="G1788" s="63">
        <v>-550</v>
      </c>
      <c r="H1788" s="63"/>
      <c r="O1788" s="39"/>
      <c r="P1788" s="39"/>
      <c r="R1788" s="39"/>
      <c r="S1788" s="39"/>
      <c r="T1788" s="13"/>
      <c r="U1788" s="13"/>
      <c r="V1788" s="13"/>
      <c r="Y1788" s="13"/>
      <c r="Z1788" s="13"/>
      <c r="AA1788" s="13"/>
      <c r="AB1788" s="13"/>
      <c r="AC1788" s="13"/>
      <c r="AD1788" s="13"/>
      <c r="AE1788" s="13"/>
      <c r="AF1788" s="13"/>
      <c r="AG1788" s="13"/>
      <c r="AH1788" s="13"/>
      <c r="AI1788" s="13"/>
      <c r="AJ1788" s="13"/>
      <c r="AL1788" s="13"/>
      <c r="AN1788" s="13"/>
      <c r="AO1788" s="13"/>
      <c r="AP1788" s="13"/>
      <c r="AQ1788" s="13"/>
    </row>
    <row r="1789" spans="1:43" ht="12" customHeight="1" x14ac:dyDescent="0.25">
      <c r="A1789" s="48">
        <v>3869</v>
      </c>
      <c r="B1789" s="48" t="s">
        <v>10323</v>
      </c>
      <c r="C1789" s="48" t="s">
        <v>10324</v>
      </c>
      <c r="D1789" s="48" t="s">
        <v>3279</v>
      </c>
      <c r="E1789" s="62">
        <v>31.208200000000001</v>
      </c>
      <c r="F1789" s="62">
        <v>33.0685</v>
      </c>
      <c r="G1789" s="63">
        <v>-550</v>
      </c>
      <c r="H1789" s="63"/>
      <c r="O1789" s="39"/>
      <c r="P1789" s="39"/>
      <c r="Q1789" s="39"/>
      <c r="R1789" s="39"/>
      <c r="S1789" s="39"/>
      <c r="T1789" s="13"/>
      <c r="U1789" s="13"/>
      <c r="V1789" s="13"/>
      <c r="Y1789" s="13"/>
      <c r="Z1789" s="13"/>
      <c r="AA1789" s="13"/>
      <c r="AB1789" s="13"/>
      <c r="AC1789" s="13"/>
      <c r="AD1789" s="13"/>
      <c r="AE1789" s="13"/>
      <c r="AF1789" s="13"/>
      <c r="AG1789" s="13"/>
      <c r="AH1789" s="13"/>
      <c r="AI1789" s="13"/>
      <c r="AJ1789" s="13"/>
      <c r="AL1789" s="13"/>
      <c r="AN1789" s="13"/>
      <c r="AO1789" s="13"/>
      <c r="AP1789" s="13"/>
      <c r="AQ1789" s="13"/>
    </row>
    <row r="1790" spans="1:43" ht="12" customHeight="1" x14ac:dyDescent="0.25">
      <c r="A1790" s="48">
        <v>3906</v>
      </c>
      <c r="B1790" s="48" t="s">
        <v>10325</v>
      </c>
      <c r="C1790" s="48" t="s">
        <v>10326</v>
      </c>
      <c r="D1790" s="48" t="s">
        <v>3279</v>
      </c>
      <c r="E1790" s="62">
        <v>30.906300000000002</v>
      </c>
      <c r="F1790" s="62">
        <v>31.241</v>
      </c>
      <c r="G1790" s="63">
        <v>-550</v>
      </c>
      <c r="H1790" s="63"/>
      <c r="O1790" s="39"/>
      <c r="P1790" s="39"/>
      <c r="Q1790" s="39"/>
      <c r="R1790" s="39"/>
      <c r="S1790" s="39"/>
      <c r="T1790" s="13"/>
      <c r="U1790" s="13"/>
      <c r="V1790" s="13"/>
      <c r="Y1790" s="13"/>
      <c r="Z1790" s="13"/>
      <c r="AA1790" s="13"/>
      <c r="AB1790" s="13"/>
      <c r="AC1790" s="13"/>
      <c r="AD1790" s="13"/>
      <c r="AE1790" s="13"/>
      <c r="AF1790" s="13"/>
      <c r="AG1790" s="13"/>
      <c r="AH1790" s="13"/>
      <c r="AI1790" s="13"/>
      <c r="AJ1790" s="13"/>
      <c r="AL1790" s="13"/>
      <c r="AN1790" s="13"/>
      <c r="AO1790" s="13"/>
      <c r="AP1790" s="13"/>
      <c r="AQ1790" s="13"/>
    </row>
    <row r="1791" spans="1:43" ht="12" customHeight="1" x14ac:dyDescent="0.25">
      <c r="A1791" s="48">
        <v>3914</v>
      </c>
      <c r="B1791" s="48" t="s">
        <v>10327</v>
      </c>
      <c r="C1791" s="48" t="s">
        <v>10328</v>
      </c>
      <c r="D1791" s="48" t="s">
        <v>3279</v>
      </c>
      <c r="E1791" s="62">
        <v>31.391999999999999</v>
      </c>
      <c r="F1791" s="62">
        <v>30.420999999999999</v>
      </c>
      <c r="G1791" s="63">
        <v>-550</v>
      </c>
      <c r="H1791" s="63"/>
      <c r="O1791" s="39"/>
      <c r="P1791" s="39"/>
      <c r="R1791" s="39"/>
      <c r="S1791" s="39"/>
      <c r="T1791" s="13"/>
      <c r="U1791" s="13"/>
      <c r="V1791" s="13"/>
      <c r="Y1791" s="13"/>
      <c r="Z1791" s="13"/>
      <c r="AA1791" s="13"/>
      <c r="AB1791" s="13"/>
      <c r="AC1791" s="13"/>
      <c r="AD1791" s="13"/>
      <c r="AE1791" s="13"/>
      <c r="AF1791" s="13"/>
      <c r="AG1791" s="13"/>
      <c r="AH1791" s="13"/>
      <c r="AI1791" s="13"/>
      <c r="AJ1791" s="13"/>
      <c r="AL1791" s="13"/>
      <c r="AN1791" s="13"/>
      <c r="AO1791" s="13"/>
      <c r="AP1791" s="13"/>
      <c r="AQ1791" s="13"/>
    </row>
    <row r="1792" spans="1:43" ht="12" customHeight="1" x14ac:dyDescent="0.25">
      <c r="A1792" s="48">
        <v>3915.2</v>
      </c>
      <c r="B1792" s="48" t="s">
        <v>10329</v>
      </c>
      <c r="C1792" s="48" t="s">
        <v>9396</v>
      </c>
      <c r="D1792" s="48" t="s">
        <v>3279</v>
      </c>
      <c r="E1792" s="62">
        <v>31.3125</v>
      </c>
      <c r="F1792" s="62">
        <v>30.130800000000001</v>
      </c>
      <c r="G1792" s="63">
        <v>-550</v>
      </c>
      <c r="H1792" s="63"/>
      <c r="O1792" s="39"/>
      <c r="P1792" s="39"/>
      <c r="R1792" s="39"/>
      <c r="T1792" s="13"/>
      <c r="U1792" s="13"/>
      <c r="V1792" s="13"/>
      <c r="Y1792" s="13"/>
      <c r="Z1792" s="13"/>
      <c r="AA1792" s="13"/>
      <c r="AB1792" s="13"/>
      <c r="AC1792" s="13"/>
      <c r="AD1792" s="13"/>
      <c r="AE1792" s="13"/>
      <c r="AF1792" s="13"/>
      <c r="AG1792" s="13"/>
      <c r="AH1792" s="13"/>
      <c r="AI1792" s="13"/>
      <c r="AJ1792" s="13"/>
      <c r="AL1792" s="13"/>
      <c r="AN1792" s="13"/>
      <c r="AO1792" s="13"/>
      <c r="AP1792" s="13"/>
      <c r="AQ1792" s="13"/>
    </row>
    <row r="1793" spans="1:50" ht="12" customHeight="1" x14ac:dyDescent="0.25">
      <c r="A1793" s="48">
        <v>3942</v>
      </c>
      <c r="B1793" s="48" t="s">
        <v>10330</v>
      </c>
      <c r="C1793" s="48" t="s">
        <v>10331</v>
      </c>
      <c r="D1793" s="48" t="s">
        <v>3279</v>
      </c>
      <c r="E1793" s="62">
        <v>30.997236000000001</v>
      </c>
      <c r="F1793" s="62">
        <v>29.658971999999999</v>
      </c>
      <c r="G1793" s="63">
        <v>-550</v>
      </c>
      <c r="H1793" s="63"/>
      <c r="O1793" s="39"/>
      <c r="P1793" s="39"/>
      <c r="T1793" s="13"/>
      <c r="U1793" s="13"/>
      <c r="V1793" s="13"/>
      <c r="Y1793" s="13"/>
      <c r="Z1793" s="13"/>
      <c r="AA1793" s="13"/>
      <c r="AB1793" s="13"/>
      <c r="AC1793" s="13"/>
      <c r="AD1793" s="13"/>
      <c r="AE1793" s="13"/>
      <c r="AF1793" s="13"/>
      <c r="AG1793" s="13"/>
      <c r="AH1793" s="13"/>
      <c r="AI1793" s="13"/>
      <c r="AJ1793" s="13"/>
      <c r="AL1793" s="13"/>
      <c r="AN1793" s="13"/>
      <c r="AO1793" s="13"/>
      <c r="AP1793" s="13"/>
      <c r="AQ1793" s="13"/>
    </row>
    <row r="1794" spans="1:50" ht="12" customHeight="1" x14ac:dyDescent="0.25">
      <c r="A1794" s="48">
        <v>3957</v>
      </c>
      <c r="B1794" s="48" t="s">
        <v>10332</v>
      </c>
      <c r="C1794" s="48" t="s">
        <v>10333</v>
      </c>
      <c r="D1794" s="48" t="s">
        <v>3279</v>
      </c>
      <c r="E1794" s="62">
        <v>31.2378</v>
      </c>
      <c r="F1794" s="62">
        <v>27.866900000000001</v>
      </c>
      <c r="G1794" s="63">
        <v>-550</v>
      </c>
      <c r="H1794" s="63"/>
      <c r="O1794" s="39"/>
      <c r="P1794" s="39"/>
      <c r="R1794" s="39"/>
      <c r="S1794" s="39"/>
      <c r="T1794" s="13"/>
      <c r="U1794" s="13"/>
      <c r="V1794" s="13"/>
      <c r="Y1794" s="13"/>
      <c r="Z1794" s="13"/>
      <c r="AA1794" s="13"/>
      <c r="AB1794" s="13"/>
      <c r="AC1794" s="13"/>
      <c r="AD1794" s="13"/>
      <c r="AE1794" s="13"/>
      <c r="AF1794" s="13"/>
      <c r="AG1794" s="13"/>
      <c r="AH1794" s="13"/>
      <c r="AI1794" s="13"/>
      <c r="AJ1794" s="13"/>
      <c r="AL1794" s="13"/>
      <c r="AN1794" s="13"/>
      <c r="AO1794" s="13"/>
      <c r="AP1794" s="13"/>
      <c r="AQ1794" s="13"/>
    </row>
    <row r="1795" spans="1:50" ht="12" customHeight="1" x14ac:dyDescent="0.25">
      <c r="A1795" s="48">
        <v>3978</v>
      </c>
      <c r="B1795" s="48" t="s">
        <v>10334</v>
      </c>
      <c r="C1795" s="48" t="s">
        <v>6017</v>
      </c>
      <c r="D1795" s="48" t="s">
        <v>3411</v>
      </c>
      <c r="E1795" s="62">
        <v>31.981300000000001</v>
      </c>
      <c r="F1795" s="62">
        <v>24.878</v>
      </c>
      <c r="G1795" s="63">
        <v>-550</v>
      </c>
      <c r="H1795" s="63"/>
      <c r="O1795" s="39"/>
      <c r="P1795" s="39"/>
      <c r="R1795" s="39"/>
      <c r="S1795" s="39"/>
      <c r="T1795" s="13"/>
      <c r="U1795" s="13"/>
      <c r="V1795" s="13"/>
      <c r="Y1795" s="13"/>
      <c r="Z1795" s="13"/>
      <c r="AA1795" s="13"/>
      <c r="AB1795" s="13"/>
      <c r="AC1795" s="13"/>
      <c r="AD1795" s="13"/>
      <c r="AE1795" s="13"/>
      <c r="AF1795" s="13"/>
      <c r="AG1795" s="13"/>
      <c r="AH1795" s="13"/>
      <c r="AI1795" s="13"/>
      <c r="AJ1795" s="13"/>
      <c r="AL1795" s="13"/>
      <c r="AN1795" s="13"/>
      <c r="AO1795" s="13"/>
      <c r="AP1795" s="13"/>
      <c r="AQ1795" s="13"/>
    </row>
    <row r="1796" spans="1:50" ht="12" customHeight="1" x14ac:dyDescent="0.25">
      <c r="A1796" s="48">
        <v>3986</v>
      </c>
      <c r="C1796" s="48" t="s">
        <v>10335</v>
      </c>
      <c r="D1796" s="48" t="s">
        <v>3411</v>
      </c>
      <c r="E1796" s="62">
        <v>32.198250000000002</v>
      </c>
      <c r="F1796" s="62">
        <v>23.31606</v>
      </c>
      <c r="G1796" s="63">
        <v>-550</v>
      </c>
      <c r="H1796" s="63"/>
      <c r="O1796" s="39"/>
      <c r="P1796" s="39"/>
      <c r="Q1796" s="39"/>
      <c r="R1796" s="39"/>
      <c r="S1796" s="39"/>
      <c r="T1796" s="13"/>
      <c r="U1796" s="13"/>
      <c r="V1796" s="13"/>
      <c r="Y1796" s="13"/>
      <c r="Z1796" s="13"/>
      <c r="AA1796" s="13"/>
      <c r="AB1796" s="13"/>
      <c r="AC1796" s="13"/>
      <c r="AD1796" s="13"/>
      <c r="AE1796" s="13"/>
      <c r="AF1796" s="13"/>
      <c r="AG1796" s="13"/>
      <c r="AH1796" s="13"/>
      <c r="AI1796" s="13"/>
      <c r="AJ1796" s="13"/>
      <c r="AL1796" s="13"/>
      <c r="AN1796" s="13"/>
      <c r="AO1796" s="13"/>
      <c r="AP1796" s="13"/>
      <c r="AQ1796" s="13"/>
    </row>
    <row r="1797" spans="1:50" ht="12" customHeight="1" x14ac:dyDescent="0.25">
      <c r="A1797" s="48">
        <v>4008</v>
      </c>
      <c r="C1797" s="48" t="s">
        <v>10336</v>
      </c>
      <c r="D1797" s="48" t="s">
        <v>3411</v>
      </c>
      <c r="E1797" s="62">
        <v>32.637</v>
      </c>
      <c r="F1797" s="62">
        <v>20.786000000000001</v>
      </c>
      <c r="G1797" s="63">
        <v>-550</v>
      </c>
      <c r="H1797" s="63"/>
      <c r="N1797" s="39"/>
      <c r="O1797" s="39"/>
      <c r="P1797" s="39"/>
      <c r="R1797" s="4"/>
      <c r="S1797" s="39"/>
      <c r="T1797" s="13"/>
      <c r="U1797" s="13"/>
      <c r="V1797" s="13"/>
      <c r="Y1797" s="13"/>
      <c r="Z1797" s="13"/>
      <c r="AA1797" s="13"/>
      <c r="AB1797" s="13"/>
      <c r="AC1797" s="13"/>
      <c r="AD1797" s="13"/>
      <c r="AE1797" s="13"/>
      <c r="AF1797" s="13"/>
      <c r="AG1797" s="13"/>
      <c r="AH1797" s="13"/>
      <c r="AI1797" s="13"/>
      <c r="AJ1797" s="13"/>
      <c r="AL1797" s="13"/>
      <c r="AN1797" s="13"/>
      <c r="AO1797" s="13"/>
      <c r="AP1797" s="13"/>
      <c r="AQ1797" s="13"/>
    </row>
    <row r="1798" spans="1:50" ht="12" customHeight="1" x14ac:dyDescent="0.25">
      <c r="A1798" s="48">
        <v>4011</v>
      </c>
      <c r="C1798" s="48" t="s">
        <v>10336</v>
      </c>
      <c r="D1798" s="48" t="s">
        <v>3411</v>
      </c>
      <c r="E1798" s="62">
        <v>32.47578</v>
      </c>
      <c r="F1798" s="62">
        <v>20.49446</v>
      </c>
      <c r="G1798" s="63">
        <v>-550</v>
      </c>
      <c r="H1798" s="63"/>
      <c r="N1798" s="39"/>
      <c r="O1798" s="39"/>
      <c r="P1798" s="39"/>
      <c r="R1798" s="90"/>
      <c r="S1798" s="39"/>
      <c r="T1798" s="13"/>
      <c r="U1798" s="13"/>
      <c r="V1798" s="13"/>
      <c r="Y1798" s="13"/>
      <c r="Z1798" s="13"/>
      <c r="AA1798" s="13"/>
      <c r="AB1798" s="13"/>
      <c r="AC1798" s="13"/>
      <c r="AD1798" s="13"/>
      <c r="AE1798" s="13"/>
      <c r="AF1798" s="13"/>
      <c r="AG1798" s="13"/>
      <c r="AH1798" s="13"/>
      <c r="AI1798" s="13"/>
      <c r="AJ1798" s="13"/>
      <c r="AL1798" s="13"/>
      <c r="AN1798" s="13"/>
      <c r="AO1798" s="13"/>
      <c r="AP1798" s="13"/>
      <c r="AQ1798" s="13"/>
    </row>
    <row r="1799" spans="1:50" ht="12" customHeight="1" x14ac:dyDescent="0.25">
      <c r="A1799" s="48">
        <v>4070</v>
      </c>
      <c r="C1799" s="48" t="s">
        <v>10337</v>
      </c>
      <c r="D1799" s="48" t="s">
        <v>3411</v>
      </c>
      <c r="E1799" s="62">
        <v>32.418199999999999</v>
      </c>
      <c r="F1799" s="62">
        <v>15.0053</v>
      </c>
      <c r="G1799" s="63">
        <v>-550</v>
      </c>
      <c r="H1799" s="63"/>
      <c r="O1799" s="39"/>
      <c r="P1799" s="39"/>
      <c r="Q1799" s="90"/>
      <c r="R1799" s="90"/>
      <c r="S1799" s="39"/>
      <c r="T1799" s="13"/>
      <c r="U1799" s="13"/>
      <c r="V1799" s="13"/>
      <c r="Y1799" s="13"/>
      <c r="Z1799" s="13"/>
      <c r="AA1799" s="13"/>
      <c r="AB1799" s="13"/>
      <c r="AC1799" s="13"/>
      <c r="AD1799" s="13"/>
      <c r="AE1799" s="13"/>
      <c r="AF1799" s="13"/>
      <c r="AG1799" s="13"/>
      <c r="AH1799" s="13"/>
      <c r="AI1799" s="13"/>
      <c r="AJ1799" s="13"/>
      <c r="AL1799" s="13"/>
      <c r="AN1799" s="13"/>
      <c r="AO1799" s="13"/>
      <c r="AP1799" s="13"/>
      <c r="AQ1799" s="13"/>
    </row>
    <row r="1800" spans="1:50" ht="12" customHeight="1" x14ac:dyDescent="0.25">
      <c r="A1800" s="48">
        <v>4074</v>
      </c>
      <c r="B1800" s="48" t="s">
        <v>10338</v>
      </c>
      <c r="C1800" s="48" t="s">
        <v>10339</v>
      </c>
      <c r="D1800" s="48" t="s">
        <v>3411</v>
      </c>
      <c r="E1800" s="62">
        <v>32.531939999999999</v>
      </c>
      <c r="F1800" s="62">
        <v>14.447459</v>
      </c>
      <c r="G1800" s="63">
        <v>-550</v>
      </c>
      <c r="H1800" s="63"/>
      <c r="O1800" s="39"/>
      <c r="P1800" s="39"/>
      <c r="Q1800" s="90"/>
      <c r="R1800" s="90"/>
      <c r="S1800" s="39"/>
      <c r="T1800" s="13"/>
      <c r="U1800" s="13"/>
      <c r="V1800" s="13"/>
      <c r="Y1800" s="13"/>
      <c r="Z1800" s="13"/>
      <c r="AA1800" s="13"/>
      <c r="AB1800" s="13"/>
      <c r="AC1800" s="13"/>
      <c r="AD1800" s="13"/>
      <c r="AE1800" s="13"/>
      <c r="AF1800" s="13"/>
      <c r="AG1800" s="13"/>
      <c r="AH1800" s="13"/>
      <c r="AI1800" s="13"/>
      <c r="AJ1800" s="13"/>
      <c r="AL1800" s="13"/>
      <c r="AN1800" s="13"/>
      <c r="AO1800" s="13"/>
      <c r="AP1800" s="13"/>
      <c r="AQ1800" s="13"/>
    </row>
    <row r="1801" spans="1:50" ht="12" customHeight="1" x14ac:dyDescent="0.25">
      <c r="A1801" s="48">
        <v>4075</v>
      </c>
      <c r="C1801" s="48" t="s">
        <v>10340</v>
      </c>
      <c r="D1801" s="48" t="s">
        <v>3411</v>
      </c>
      <c r="E1801" s="62">
        <v>32.6113</v>
      </c>
      <c r="F1801" s="62">
        <v>14.3423</v>
      </c>
      <c r="G1801" s="63">
        <v>-550</v>
      </c>
      <c r="H1801" s="63"/>
      <c r="O1801" s="39"/>
      <c r="P1801" s="39"/>
      <c r="R1801" s="95"/>
      <c r="S1801" s="39"/>
      <c r="T1801" s="13"/>
      <c r="U1801" s="13"/>
      <c r="V1801" s="13"/>
      <c r="Y1801" s="13"/>
      <c r="Z1801" s="13"/>
      <c r="AA1801" s="13"/>
      <c r="AB1801" s="13"/>
      <c r="AC1801" s="13"/>
      <c r="AD1801" s="13"/>
      <c r="AE1801" s="13"/>
      <c r="AF1801" s="13"/>
      <c r="AG1801" s="13"/>
      <c r="AH1801" s="13"/>
      <c r="AI1801" s="13"/>
      <c r="AJ1801" s="13"/>
      <c r="AL1801" s="13"/>
      <c r="AN1801" s="13"/>
      <c r="AO1801" s="13"/>
      <c r="AP1801" s="13"/>
      <c r="AQ1801" s="13"/>
    </row>
    <row r="1802" spans="1:50" ht="12" customHeight="1" x14ac:dyDescent="0.25">
      <c r="A1802" s="48">
        <v>4080</v>
      </c>
      <c r="B1802" s="48" t="s">
        <v>10341</v>
      </c>
      <c r="C1802" s="48" t="s">
        <v>10342</v>
      </c>
      <c r="D1802" s="48" t="s">
        <v>3411</v>
      </c>
      <c r="E1802" s="62">
        <v>32.709499999999998</v>
      </c>
      <c r="F1802" s="62">
        <v>14.1782</v>
      </c>
      <c r="G1802" s="63">
        <v>-550</v>
      </c>
      <c r="H1802" s="63"/>
      <c r="N1802" s="39"/>
      <c r="O1802" s="39"/>
      <c r="P1802" s="39"/>
      <c r="R1802" s="39"/>
      <c r="S1802" s="39"/>
      <c r="T1802" s="13"/>
      <c r="U1802" s="13"/>
      <c r="V1802" s="13"/>
      <c r="Y1802" s="13"/>
      <c r="Z1802" s="13"/>
      <c r="AA1802" s="13"/>
      <c r="AB1802" s="13"/>
      <c r="AC1802" s="13"/>
      <c r="AD1802" s="13"/>
      <c r="AE1802" s="13"/>
      <c r="AF1802" s="13"/>
      <c r="AG1802" s="13"/>
      <c r="AH1802" s="13"/>
      <c r="AI1802" s="13"/>
      <c r="AJ1802" s="13"/>
      <c r="AL1802" s="13"/>
      <c r="AN1802" s="13"/>
      <c r="AO1802" s="13"/>
      <c r="AP1802" s="13"/>
      <c r="AQ1802" s="13"/>
    </row>
    <row r="1803" spans="1:50" ht="12" customHeight="1" x14ac:dyDescent="0.25">
      <c r="A1803" s="48">
        <v>4086</v>
      </c>
      <c r="C1803" s="48" t="s">
        <v>10343</v>
      </c>
      <c r="D1803" s="48" t="s">
        <v>3411</v>
      </c>
      <c r="E1803" s="62">
        <v>32.863999999999997</v>
      </c>
      <c r="F1803" s="62">
        <v>13.079000000000001</v>
      </c>
      <c r="G1803" s="63">
        <v>-550</v>
      </c>
      <c r="H1803" s="63"/>
      <c r="O1803" s="39"/>
      <c r="P1803" s="39"/>
      <c r="R1803" s="39"/>
      <c r="S1803" s="39"/>
      <c r="T1803" s="13"/>
      <c r="U1803" s="13"/>
      <c r="V1803" s="13"/>
      <c r="Y1803" s="13"/>
      <c r="Z1803" s="13"/>
      <c r="AA1803" s="13"/>
      <c r="AB1803" s="13"/>
      <c r="AC1803" s="13"/>
      <c r="AD1803" s="13"/>
      <c r="AE1803" s="13"/>
      <c r="AF1803" s="13"/>
      <c r="AG1803" s="13"/>
      <c r="AH1803" s="13"/>
      <c r="AI1803" s="13"/>
      <c r="AJ1803" s="13"/>
      <c r="AL1803" s="13"/>
      <c r="AN1803" s="13"/>
      <c r="AO1803" s="13"/>
      <c r="AP1803" s="13"/>
      <c r="AQ1803" s="13"/>
    </row>
    <row r="1804" spans="1:50" ht="12" customHeight="1" x14ac:dyDescent="0.25">
      <c r="A1804" s="48">
        <v>4104</v>
      </c>
      <c r="C1804" s="48" t="s">
        <v>10344</v>
      </c>
      <c r="D1804" s="48" t="s">
        <v>3643</v>
      </c>
      <c r="E1804" s="62">
        <v>33.7226</v>
      </c>
      <c r="F1804" s="62">
        <v>10.956</v>
      </c>
      <c r="G1804" s="63">
        <v>-550</v>
      </c>
      <c r="H1804" s="63"/>
      <c r="O1804" s="39"/>
      <c r="P1804" s="39"/>
      <c r="Q1804" s="39"/>
      <c r="R1804" s="39"/>
      <c r="S1804" s="39"/>
      <c r="T1804" s="13"/>
      <c r="U1804" s="13"/>
      <c r="V1804" s="13"/>
      <c r="Y1804" s="13"/>
      <c r="Z1804" s="13"/>
      <c r="AA1804" s="13"/>
      <c r="AB1804" s="13"/>
      <c r="AC1804" s="13"/>
      <c r="AD1804" s="13"/>
      <c r="AE1804" s="13"/>
      <c r="AF1804" s="13"/>
      <c r="AG1804" s="13"/>
      <c r="AH1804" s="13"/>
      <c r="AI1804" s="13"/>
      <c r="AJ1804" s="13"/>
      <c r="AL1804" s="13"/>
      <c r="AN1804" s="13"/>
      <c r="AO1804" s="13"/>
      <c r="AP1804" s="13"/>
      <c r="AQ1804" s="13"/>
    </row>
    <row r="1805" spans="1:50" ht="12" customHeight="1" x14ac:dyDescent="0.25">
      <c r="A1805" s="48">
        <v>4105</v>
      </c>
      <c r="C1805" s="48" t="s">
        <v>10345</v>
      </c>
      <c r="D1805" s="48" t="s">
        <v>3643</v>
      </c>
      <c r="E1805" s="62">
        <v>33.753</v>
      </c>
      <c r="F1805" s="62">
        <v>11.004</v>
      </c>
      <c r="G1805" s="63">
        <v>-550</v>
      </c>
      <c r="H1805" s="63"/>
      <c r="O1805" s="39"/>
      <c r="P1805" s="39"/>
      <c r="R1805" s="39"/>
      <c r="S1805" s="39"/>
      <c r="T1805" s="13"/>
      <c r="U1805" s="13"/>
      <c r="V1805" s="13"/>
      <c r="Y1805" s="13"/>
      <c r="Z1805" s="13"/>
      <c r="AA1805" s="13"/>
      <c r="AB1805" s="13"/>
      <c r="AC1805" s="13"/>
      <c r="AD1805" s="13"/>
      <c r="AE1805" s="13"/>
      <c r="AF1805" s="13"/>
      <c r="AG1805" s="13"/>
      <c r="AH1805" s="13"/>
      <c r="AI1805" s="13"/>
      <c r="AJ1805" s="13"/>
      <c r="AL1805" s="13"/>
      <c r="AN1805" s="13"/>
      <c r="AO1805" s="13"/>
      <c r="AP1805" s="13"/>
      <c r="AQ1805" s="13"/>
    </row>
    <row r="1806" spans="1:50" ht="12" customHeight="1" x14ac:dyDescent="0.25">
      <c r="A1806" s="48">
        <v>4106</v>
      </c>
      <c r="C1806" s="48" t="s">
        <v>10346</v>
      </c>
      <c r="D1806" s="48" t="s">
        <v>3643</v>
      </c>
      <c r="E1806" s="62">
        <v>33.773885999999997</v>
      </c>
      <c r="F1806" s="62">
        <v>11.048870000000001</v>
      </c>
      <c r="G1806" s="63">
        <v>-550</v>
      </c>
      <c r="H1806" s="63"/>
      <c r="K1806" s="13" t="s">
        <v>39</v>
      </c>
      <c r="O1806" s="39"/>
      <c r="P1806" s="39"/>
      <c r="R1806" s="39"/>
      <c r="T1806" s="13"/>
      <c r="U1806" s="13"/>
      <c r="V1806" s="13"/>
      <c r="Y1806" s="13"/>
      <c r="Z1806" s="13"/>
      <c r="AA1806" s="13"/>
      <c r="AB1806" s="13"/>
      <c r="AC1806" s="13"/>
      <c r="AD1806" s="13"/>
      <c r="AE1806" s="13"/>
      <c r="AF1806" s="13"/>
      <c r="AG1806" s="13"/>
      <c r="AH1806" s="13"/>
      <c r="AI1806" s="13"/>
      <c r="AJ1806" s="13"/>
      <c r="AL1806" s="13"/>
      <c r="AN1806" s="13"/>
      <c r="AO1806" s="13"/>
      <c r="AP1806" s="13"/>
      <c r="AQ1806" s="13"/>
      <c r="AX1806" s="64"/>
    </row>
    <row r="1807" spans="1:50" ht="12" customHeight="1" x14ac:dyDescent="0.25">
      <c r="A1807" s="48">
        <v>4109</v>
      </c>
      <c r="C1807" s="48" t="s">
        <v>10347</v>
      </c>
      <c r="D1807" s="48" t="s">
        <v>3643</v>
      </c>
      <c r="E1807" s="62">
        <v>33.741999999999997</v>
      </c>
      <c r="F1807" s="62">
        <v>10.824</v>
      </c>
      <c r="G1807" s="63">
        <v>-550</v>
      </c>
      <c r="H1807" s="63"/>
      <c r="O1807" s="39"/>
      <c r="P1807" s="39"/>
      <c r="R1807" s="39"/>
      <c r="T1807" s="13"/>
      <c r="U1807" s="13"/>
      <c r="V1807" s="13"/>
      <c r="Y1807" s="13"/>
      <c r="Z1807" s="13"/>
      <c r="AA1807" s="13"/>
      <c r="AB1807" s="13"/>
      <c r="AC1807" s="13"/>
      <c r="AD1807" s="13"/>
      <c r="AE1807" s="13"/>
      <c r="AF1807" s="13"/>
      <c r="AG1807" s="13"/>
      <c r="AH1807" s="13"/>
      <c r="AI1807" s="13"/>
      <c r="AJ1807" s="13"/>
      <c r="AL1807" s="13"/>
      <c r="AN1807" s="13"/>
      <c r="AO1807" s="13"/>
      <c r="AP1807" s="13"/>
      <c r="AQ1807" s="13"/>
    </row>
    <row r="1808" spans="1:50" ht="12" customHeight="1" x14ac:dyDescent="0.25">
      <c r="A1808" s="48">
        <v>4110</v>
      </c>
      <c r="B1808" s="48" t="s">
        <v>10348</v>
      </c>
      <c r="C1808" s="48" t="s">
        <v>10349</v>
      </c>
      <c r="D1808" s="48" t="s">
        <v>3643</v>
      </c>
      <c r="E1808" s="62">
        <v>33.706890999999999</v>
      </c>
      <c r="F1808" s="62">
        <v>10.854619</v>
      </c>
      <c r="G1808" s="63">
        <v>-550</v>
      </c>
      <c r="H1808" s="63"/>
      <c r="O1808" s="39"/>
      <c r="P1808" s="39"/>
      <c r="Q1808" s="39"/>
      <c r="R1808" s="39"/>
      <c r="S1808" s="39"/>
      <c r="T1808" s="13"/>
      <c r="U1808" s="13"/>
      <c r="V1808" s="13"/>
      <c r="Y1808" s="13"/>
      <c r="Z1808" s="13"/>
      <c r="AA1808" s="13"/>
      <c r="AB1808" s="13"/>
      <c r="AC1808" s="13"/>
      <c r="AD1808" s="13"/>
      <c r="AE1808" s="13"/>
      <c r="AF1808" s="13"/>
      <c r="AG1808" s="13"/>
      <c r="AH1808" s="13"/>
      <c r="AI1808" s="13"/>
      <c r="AJ1808" s="13"/>
      <c r="AL1808" s="13"/>
      <c r="AN1808" s="13"/>
      <c r="AO1808" s="13"/>
      <c r="AP1808" s="13"/>
      <c r="AQ1808" s="13"/>
    </row>
    <row r="1809" spans="1:43" ht="12" customHeight="1" x14ac:dyDescent="0.25">
      <c r="A1809" s="48">
        <v>4113</v>
      </c>
      <c r="B1809" s="48" t="s">
        <v>10350</v>
      </c>
      <c r="C1809" s="48" t="s">
        <v>10351</v>
      </c>
      <c r="D1809" s="48" t="s">
        <v>3643</v>
      </c>
      <c r="E1809" s="62">
        <v>33.533200000000001</v>
      </c>
      <c r="F1809" s="62">
        <v>10.682</v>
      </c>
      <c r="G1809" s="63">
        <v>-550</v>
      </c>
      <c r="H1809" s="63"/>
      <c r="K1809" s="13" t="s">
        <v>39</v>
      </c>
      <c r="O1809" s="39"/>
      <c r="P1809" s="39"/>
      <c r="Q1809" s="39"/>
      <c r="R1809" s="39"/>
      <c r="S1809" s="39"/>
      <c r="T1809" s="13"/>
      <c r="U1809" s="13"/>
      <c r="V1809" s="13"/>
      <c r="Y1809" s="13"/>
      <c r="Z1809" s="13"/>
      <c r="AA1809" s="13"/>
      <c r="AB1809" s="13"/>
      <c r="AC1809" s="13"/>
      <c r="AD1809" s="13"/>
      <c r="AE1809" s="13"/>
      <c r="AF1809" s="13"/>
      <c r="AG1809" s="13"/>
      <c r="AH1809" s="13"/>
      <c r="AI1809" s="13"/>
      <c r="AJ1809" s="13"/>
      <c r="AL1809" s="13"/>
      <c r="AN1809" s="13"/>
      <c r="AO1809" s="13"/>
      <c r="AP1809" s="13"/>
      <c r="AQ1809" s="13"/>
    </row>
    <row r="1810" spans="1:43" ht="12" customHeight="1" x14ac:dyDescent="0.25">
      <c r="A1810" s="48">
        <v>4116</v>
      </c>
      <c r="C1810" s="48" t="s">
        <v>10352</v>
      </c>
      <c r="D1810" s="48" t="s">
        <v>3643</v>
      </c>
      <c r="E1810" s="62">
        <v>33.642000000000003</v>
      </c>
      <c r="F1810" s="62">
        <v>10.568</v>
      </c>
      <c r="G1810" s="63">
        <v>-550</v>
      </c>
      <c r="H1810" s="63"/>
      <c r="O1810" s="39"/>
      <c r="P1810" s="39"/>
      <c r="Q1810" s="39"/>
      <c r="R1810" s="39"/>
      <c r="S1810" s="39"/>
      <c r="T1810" s="13"/>
      <c r="U1810" s="13"/>
      <c r="V1810" s="13"/>
      <c r="Y1810" s="13"/>
      <c r="Z1810" s="13"/>
      <c r="AA1810" s="13"/>
      <c r="AB1810" s="13"/>
      <c r="AC1810" s="13"/>
      <c r="AD1810" s="13"/>
      <c r="AE1810" s="13"/>
      <c r="AF1810" s="13"/>
      <c r="AG1810" s="13"/>
      <c r="AH1810" s="13"/>
      <c r="AI1810" s="13"/>
      <c r="AJ1810" s="13"/>
      <c r="AL1810" s="13"/>
      <c r="AN1810" s="13"/>
      <c r="AO1810" s="13"/>
      <c r="AP1810" s="13"/>
      <c r="AQ1810" s="13"/>
    </row>
    <row r="1811" spans="1:43" ht="12" customHeight="1" x14ac:dyDescent="0.25">
      <c r="A1811" s="48">
        <v>4117</v>
      </c>
      <c r="C1811" s="48" t="s">
        <v>3661</v>
      </c>
      <c r="D1811" s="48" t="s">
        <v>3643</v>
      </c>
      <c r="E1811" s="62">
        <v>33.646000000000001</v>
      </c>
      <c r="F1811" s="62">
        <v>10.505000000000001</v>
      </c>
      <c r="G1811" s="63">
        <v>-550</v>
      </c>
      <c r="H1811" s="63"/>
      <c r="O1811" s="39"/>
      <c r="P1811" s="39"/>
      <c r="Q1811" s="39"/>
      <c r="R1811" s="39"/>
      <c r="S1811" s="39"/>
      <c r="T1811" s="13"/>
      <c r="U1811" s="13"/>
      <c r="V1811" s="13"/>
      <c r="Y1811" s="13"/>
      <c r="Z1811" s="13"/>
      <c r="AA1811" s="13"/>
      <c r="AB1811" s="13"/>
      <c r="AC1811" s="13"/>
      <c r="AD1811" s="13"/>
      <c r="AE1811" s="13"/>
      <c r="AF1811" s="13"/>
      <c r="AG1811" s="13"/>
      <c r="AH1811" s="13"/>
      <c r="AI1811" s="13"/>
      <c r="AJ1811" s="13"/>
      <c r="AL1811" s="13"/>
      <c r="AN1811" s="13"/>
      <c r="AO1811" s="13"/>
      <c r="AP1811" s="13"/>
      <c r="AQ1811" s="13"/>
    </row>
    <row r="1812" spans="1:43" ht="12" customHeight="1" x14ac:dyDescent="0.25">
      <c r="A1812" s="48">
        <v>4119</v>
      </c>
      <c r="C1812" s="48" t="s">
        <v>10353</v>
      </c>
      <c r="D1812" s="48" t="s">
        <v>3643</v>
      </c>
      <c r="E1812" s="62">
        <v>33.729999999999997</v>
      </c>
      <c r="F1812" s="62">
        <v>10.315</v>
      </c>
      <c r="G1812" s="63">
        <v>-550</v>
      </c>
      <c r="H1812" s="63"/>
      <c r="O1812" s="39"/>
      <c r="P1812" s="39"/>
      <c r="R1812" s="39"/>
      <c r="T1812" s="13"/>
      <c r="U1812" s="13"/>
      <c r="V1812" s="13"/>
      <c r="Y1812" s="13"/>
      <c r="Z1812" s="13"/>
      <c r="AA1812" s="13"/>
      <c r="AB1812" s="13"/>
      <c r="AC1812" s="13"/>
      <c r="AD1812" s="13"/>
      <c r="AE1812" s="13"/>
      <c r="AF1812" s="13"/>
      <c r="AG1812" s="13"/>
      <c r="AH1812" s="13"/>
      <c r="AI1812" s="13"/>
      <c r="AJ1812" s="13"/>
      <c r="AL1812" s="13"/>
      <c r="AN1812" s="13"/>
      <c r="AO1812" s="13"/>
      <c r="AP1812" s="13"/>
      <c r="AQ1812" s="13"/>
    </row>
    <row r="1813" spans="1:43" ht="12" customHeight="1" x14ac:dyDescent="0.25">
      <c r="A1813" s="48">
        <v>4120</v>
      </c>
      <c r="C1813" s="48" t="s">
        <v>10354</v>
      </c>
      <c r="D1813" s="48" t="s">
        <v>3643</v>
      </c>
      <c r="E1813" s="62">
        <v>33.764000000000003</v>
      </c>
      <c r="F1813" s="62">
        <v>10.276999999999999</v>
      </c>
      <c r="G1813" s="63">
        <v>-550</v>
      </c>
      <c r="H1813" s="63"/>
      <c r="O1813" s="39"/>
      <c r="P1813" s="39"/>
      <c r="T1813" s="13"/>
      <c r="U1813" s="13"/>
      <c r="V1813" s="13"/>
      <c r="Y1813" s="13"/>
      <c r="Z1813" s="13"/>
      <c r="AA1813" s="13"/>
      <c r="AB1813" s="13"/>
      <c r="AC1813" s="13"/>
      <c r="AD1813" s="13"/>
      <c r="AE1813" s="13"/>
      <c r="AF1813" s="13"/>
      <c r="AG1813" s="13"/>
      <c r="AH1813" s="13"/>
      <c r="AI1813" s="13"/>
      <c r="AJ1813" s="13"/>
      <c r="AL1813" s="13"/>
      <c r="AN1813" s="13"/>
      <c r="AO1813" s="13"/>
      <c r="AP1813" s="13"/>
      <c r="AQ1813" s="13"/>
    </row>
    <row r="1814" spans="1:43" ht="12" customHeight="1" x14ac:dyDescent="0.25">
      <c r="A1814" s="4">
        <v>4231</v>
      </c>
      <c r="B1814" s="48" t="s">
        <v>10355</v>
      </c>
      <c r="C1814" s="4" t="s">
        <v>10356</v>
      </c>
      <c r="D1814" s="4" t="s">
        <v>3760</v>
      </c>
      <c r="E1814" s="93">
        <v>36.786000000000001</v>
      </c>
      <c r="F1814" s="93">
        <v>3.0678000000000001</v>
      </c>
      <c r="G1814" s="13">
        <v>-550</v>
      </c>
      <c r="K1814" s="13" t="s">
        <v>39</v>
      </c>
      <c r="O1814" s="39"/>
      <c r="P1814" s="39"/>
      <c r="Q1814" s="39"/>
      <c r="T1814" s="13"/>
      <c r="U1814" s="13"/>
      <c r="V1814" s="13"/>
      <c r="Y1814" s="13"/>
      <c r="Z1814" s="13"/>
      <c r="AA1814" s="13"/>
      <c r="AB1814" s="13"/>
      <c r="AC1814" s="13"/>
      <c r="AD1814" s="13"/>
      <c r="AE1814" s="13"/>
      <c r="AF1814" s="13"/>
      <c r="AG1814" s="13"/>
      <c r="AH1814" s="13"/>
      <c r="AI1814" s="13"/>
      <c r="AJ1814" s="13"/>
      <c r="AL1814" s="13"/>
      <c r="AN1814" s="13"/>
      <c r="AO1814" s="13"/>
      <c r="AP1814" s="13"/>
      <c r="AQ1814" s="13"/>
    </row>
    <row r="1815" spans="1:43" ht="12" customHeight="1" x14ac:dyDescent="0.25">
      <c r="A1815" s="4">
        <v>4237</v>
      </c>
      <c r="B1815" s="48" t="s">
        <v>10357</v>
      </c>
      <c r="C1815" s="4" t="s">
        <v>3782</v>
      </c>
      <c r="D1815" s="4" t="s">
        <v>3760</v>
      </c>
      <c r="E1815" s="93">
        <v>36.596105999999999</v>
      </c>
      <c r="F1815" s="93">
        <v>2.4589219999999998</v>
      </c>
      <c r="G1815" s="13">
        <v>-550</v>
      </c>
      <c r="K1815" s="13" t="s">
        <v>39</v>
      </c>
      <c r="N1815" s="4"/>
      <c r="O1815" s="39"/>
      <c r="P1815" s="39"/>
      <c r="Q1815" s="4"/>
      <c r="R1815" s="90"/>
      <c r="S1815" s="39"/>
      <c r="T1815" s="13"/>
      <c r="U1815" s="13"/>
      <c r="V1815" s="13"/>
      <c r="Y1815" s="13"/>
      <c r="Z1815" s="13"/>
      <c r="AA1815" s="13"/>
      <c r="AB1815" s="13"/>
      <c r="AC1815" s="13"/>
      <c r="AD1815" s="13"/>
      <c r="AE1815" s="13"/>
      <c r="AF1815" s="13"/>
      <c r="AG1815" s="13"/>
      <c r="AH1815" s="13"/>
      <c r="AI1815" s="13"/>
      <c r="AJ1815" s="13"/>
      <c r="AL1815" s="13"/>
      <c r="AN1815" s="13"/>
      <c r="AO1815" s="13"/>
      <c r="AP1815" s="13"/>
      <c r="AQ1815" s="13"/>
    </row>
    <row r="1816" spans="1:43" ht="12" customHeight="1" x14ac:dyDescent="0.25">
      <c r="A1816" s="4">
        <v>4238</v>
      </c>
      <c r="B1816" s="48" t="s">
        <v>10357</v>
      </c>
      <c r="C1816" s="4" t="s">
        <v>6164</v>
      </c>
      <c r="D1816" s="4" t="s">
        <v>3760</v>
      </c>
      <c r="E1816" s="93">
        <v>36.592964000000002</v>
      </c>
      <c r="F1816" s="93">
        <v>2.4518930000000001</v>
      </c>
      <c r="G1816" s="13">
        <v>-550</v>
      </c>
      <c r="K1816" s="13" t="s">
        <v>39</v>
      </c>
      <c r="N1816" s="4"/>
      <c r="O1816" s="39"/>
      <c r="P1816" s="39"/>
      <c r="Q1816" s="4"/>
      <c r="R1816" s="90"/>
      <c r="S1816" s="39"/>
      <c r="T1816" s="13"/>
      <c r="U1816" s="4"/>
      <c r="V1816" s="4"/>
      <c r="Y1816" s="13"/>
      <c r="Z1816" s="4"/>
      <c r="AA1816" s="4"/>
      <c r="AB1816" s="4"/>
      <c r="AC1816" s="4"/>
      <c r="AD1816" s="4"/>
      <c r="AE1816" s="4"/>
      <c r="AF1816" s="4"/>
      <c r="AG1816" s="4"/>
      <c r="AH1816" s="4"/>
      <c r="AI1816" s="4"/>
      <c r="AJ1816" s="4"/>
      <c r="AL1816" s="13"/>
      <c r="AN1816" s="4"/>
      <c r="AO1816" s="13"/>
      <c r="AP1816" s="13"/>
      <c r="AQ1816" s="4"/>
    </row>
    <row r="1817" spans="1:43" ht="12" customHeight="1" x14ac:dyDescent="0.25">
      <c r="A1817" s="4">
        <v>4242</v>
      </c>
      <c r="B1817" s="48" t="s">
        <v>10358</v>
      </c>
      <c r="C1817" s="4" t="s">
        <v>10359</v>
      </c>
      <c r="D1817" s="4" t="s">
        <v>3760</v>
      </c>
      <c r="E1817" s="93">
        <v>36.609900000000003</v>
      </c>
      <c r="F1817" s="93">
        <v>2.19034</v>
      </c>
      <c r="G1817" s="13">
        <v>-550</v>
      </c>
      <c r="K1817" s="13" t="s">
        <v>39</v>
      </c>
      <c r="M1817" s="4"/>
      <c r="N1817" s="4"/>
      <c r="O1817" s="39"/>
      <c r="P1817" s="39"/>
      <c r="Q1817" s="4"/>
      <c r="R1817" s="90"/>
      <c r="S1817" s="39"/>
      <c r="T1817" s="13"/>
      <c r="U1817" s="4"/>
      <c r="V1817" s="4"/>
      <c r="Y1817" s="13"/>
      <c r="Z1817" s="4"/>
      <c r="AA1817" s="4"/>
      <c r="AB1817" s="4"/>
      <c r="AC1817" s="4"/>
      <c r="AD1817" s="4"/>
      <c r="AE1817" s="4"/>
      <c r="AF1817" s="4"/>
      <c r="AG1817" s="4"/>
      <c r="AH1817" s="4"/>
      <c r="AI1817" s="4"/>
      <c r="AJ1817" s="4"/>
      <c r="AL1817" s="13"/>
      <c r="AN1817" s="4"/>
      <c r="AO1817" s="13"/>
      <c r="AP1817" s="13"/>
      <c r="AQ1817" s="4"/>
    </row>
    <row r="1818" spans="1:43" ht="12" customHeight="1" x14ac:dyDescent="0.25">
      <c r="A1818" s="4">
        <v>4243</v>
      </c>
      <c r="B1818" s="48" t="s">
        <v>10360</v>
      </c>
      <c r="C1818" s="4" t="s">
        <v>3787</v>
      </c>
      <c r="D1818" s="4" t="s">
        <v>3760</v>
      </c>
      <c r="E1818" s="93">
        <v>36.610106999999999</v>
      </c>
      <c r="F1818" s="93">
        <v>2.1875789999999999</v>
      </c>
      <c r="G1818" s="13">
        <v>-550</v>
      </c>
      <c r="K1818" s="13" t="s">
        <v>39</v>
      </c>
      <c r="M1818" s="4"/>
      <c r="P1818" s="39"/>
      <c r="R1818" s="39"/>
      <c r="S1818" s="90"/>
      <c r="T1818" s="13"/>
      <c r="U1818" s="4"/>
      <c r="V1818" s="4"/>
      <c r="Y1818" s="13"/>
      <c r="Z1818" s="4"/>
      <c r="AA1818" s="4"/>
      <c r="AB1818" s="4"/>
      <c r="AC1818" s="4"/>
      <c r="AD1818" s="4"/>
      <c r="AE1818" s="4"/>
      <c r="AF1818" s="4"/>
      <c r="AG1818" s="4"/>
      <c r="AH1818" s="4"/>
      <c r="AI1818" s="4"/>
      <c r="AJ1818" s="4"/>
      <c r="AL1818" s="13"/>
      <c r="AN1818" s="4"/>
      <c r="AO1818" s="13"/>
      <c r="AP1818" s="13"/>
      <c r="AQ1818" s="4"/>
    </row>
    <row r="1819" spans="1:43" ht="12" customHeight="1" x14ac:dyDescent="0.25">
      <c r="A1819" s="4">
        <v>4244</v>
      </c>
      <c r="B1819" s="48" t="s">
        <v>6298</v>
      </c>
      <c r="C1819" s="4" t="s">
        <v>6297</v>
      </c>
      <c r="D1819" s="4" t="s">
        <v>3760</v>
      </c>
      <c r="E1819" s="93">
        <v>36.612077999999997</v>
      </c>
      <c r="F1819" s="93">
        <v>2.1897739999999999</v>
      </c>
      <c r="G1819" s="13">
        <v>-550</v>
      </c>
      <c r="M1819" s="4"/>
      <c r="P1819" s="39"/>
      <c r="R1819" s="39"/>
      <c r="S1819" s="90"/>
      <c r="T1819" s="13"/>
      <c r="U1819" s="13"/>
      <c r="V1819" s="13"/>
      <c r="Y1819" s="13"/>
      <c r="Z1819" s="13"/>
      <c r="AA1819" s="13"/>
      <c r="AB1819" s="13"/>
      <c r="AC1819" s="13"/>
      <c r="AD1819" s="13"/>
      <c r="AE1819" s="13"/>
      <c r="AF1819" s="13"/>
      <c r="AG1819" s="13"/>
      <c r="AH1819" s="13"/>
      <c r="AI1819" s="13"/>
      <c r="AJ1819" s="13"/>
      <c r="AL1819" s="13"/>
      <c r="AN1819" s="13"/>
      <c r="AO1819" s="13"/>
      <c r="AP1819" s="13"/>
      <c r="AQ1819" s="13"/>
    </row>
    <row r="1820" spans="1:43" ht="12" customHeight="1" x14ac:dyDescent="0.25">
      <c r="A1820" s="4">
        <v>4246</v>
      </c>
      <c r="C1820" s="4" t="s">
        <v>10361</v>
      </c>
      <c r="D1820" s="4" t="s">
        <v>3760</v>
      </c>
      <c r="E1820" s="93">
        <v>36.580007999999999</v>
      </c>
      <c r="F1820" s="93">
        <v>1.9071990000000001</v>
      </c>
      <c r="G1820" s="13">
        <v>-550</v>
      </c>
      <c r="O1820" s="38"/>
      <c r="P1820" s="38"/>
      <c r="Q1820" s="4"/>
      <c r="R1820" s="39"/>
      <c r="S1820" s="39"/>
      <c r="T1820" s="13"/>
      <c r="U1820" s="13"/>
      <c r="V1820" s="13"/>
      <c r="Y1820" s="13"/>
      <c r="Z1820" s="13"/>
      <c r="AA1820" s="13"/>
      <c r="AB1820" s="13"/>
      <c r="AC1820" s="13"/>
      <c r="AD1820" s="13"/>
      <c r="AE1820" s="13"/>
      <c r="AF1820" s="13"/>
      <c r="AG1820" s="13"/>
      <c r="AH1820" s="13"/>
      <c r="AI1820" s="13"/>
      <c r="AJ1820" s="13"/>
      <c r="AL1820" s="13"/>
      <c r="AN1820" s="13"/>
      <c r="AO1820" s="13"/>
      <c r="AP1820" s="13"/>
      <c r="AQ1820" s="13"/>
    </row>
    <row r="1821" spans="1:43" ht="12" customHeight="1" x14ac:dyDescent="0.25">
      <c r="A1821" s="4">
        <v>4247</v>
      </c>
      <c r="B1821" s="48" t="s">
        <v>3788</v>
      </c>
      <c r="C1821" s="4" t="s">
        <v>3789</v>
      </c>
      <c r="D1821" s="4" t="s">
        <v>3760</v>
      </c>
      <c r="E1821" s="93">
        <v>36.570515</v>
      </c>
      <c r="F1821" s="93">
        <v>1.860012</v>
      </c>
      <c r="G1821" s="13">
        <v>-550</v>
      </c>
      <c r="K1821" s="13" t="s">
        <v>39</v>
      </c>
      <c r="O1821" s="38"/>
      <c r="P1821" s="38"/>
      <c r="R1821" s="39"/>
      <c r="S1821" s="39"/>
      <c r="T1821" s="13"/>
      <c r="U1821" s="13"/>
      <c r="V1821" s="13"/>
      <c r="Y1821" s="13"/>
      <c r="Z1821" s="13"/>
      <c r="AA1821" s="13"/>
      <c r="AB1821" s="13"/>
      <c r="AC1821" s="13"/>
      <c r="AD1821" s="13"/>
      <c r="AE1821" s="13"/>
      <c r="AF1821" s="13"/>
      <c r="AG1821" s="13"/>
      <c r="AH1821" s="13"/>
      <c r="AI1821" s="13"/>
      <c r="AJ1821" s="13"/>
      <c r="AL1821" s="13"/>
      <c r="AN1821" s="13"/>
      <c r="AO1821" s="13"/>
      <c r="AP1821" s="13"/>
      <c r="AQ1821" s="13"/>
    </row>
    <row r="1822" spans="1:43" ht="12" customHeight="1" x14ac:dyDescent="0.25">
      <c r="A1822" s="4">
        <v>4258</v>
      </c>
      <c r="B1822" s="48" t="s">
        <v>10362</v>
      </c>
      <c r="C1822" s="4" t="s">
        <v>10363</v>
      </c>
      <c r="D1822" s="4" t="s">
        <v>3760</v>
      </c>
      <c r="E1822" s="93">
        <v>35.797376999999997</v>
      </c>
      <c r="F1822" s="93">
        <v>-0.16265099999999999</v>
      </c>
      <c r="G1822" s="13">
        <v>-550</v>
      </c>
      <c r="K1822" s="13" t="s">
        <v>39</v>
      </c>
      <c r="O1822" s="38"/>
      <c r="P1822" s="38"/>
      <c r="R1822" s="39"/>
      <c r="S1822" s="39"/>
      <c r="T1822" s="13"/>
      <c r="U1822" s="13"/>
      <c r="V1822" s="13"/>
      <c r="Y1822" s="13"/>
      <c r="Z1822" s="13"/>
      <c r="AA1822" s="13"/>
      <c r="AB1822" s="13"/>
      <c r="AC1822" s="13"/>
      <c r="AD1822" s="13"/>
      <c r="AE1822" s="13"/>
      <c r="AF1822" s="13"/>
      <c r="AG1822" s="13"/>
      <c r="AH1822" s="13"/>
      <c r="AI1822" s="13"/>
      <c r="AJ1822" s="13"/>
      <c r="AL1822" s="13"/>
      <c r="AN1822" s="13"/>
      <c r="AO1822" s="13"/>
      <c r="AP1822" s="13"/>
      <c r="AQ1822" s="13"/>
    </row>
    <row r="1823" spans="1:43" ht="12" customHeight="1" x14ac:dyDescent="0.25">
      <c r="A1823" s="4">
        <v>4258.1000000000004</v>
      </c>
      <c r="B1823" s="48" t="s">
        <v>3798</v>
      </c>
      <c r="C1823" s="4" t="s">
        <v>10364</v>
      </c>
      <c r="D1823" s="4" t="s">
        <v>3760</v>
      </c>
      <c r="E1823" s="93">
        <v>35.804600000000001</v>
      </c>
      <c r="F1823" s="93">
        <v>-0.25929999999999997</v>
      </c>
      <c r="G1823" s="13">
        <v>-550</v>
      </c>
      <c r="K1823" s="13" t="s">
        <v>39</v>
      </c>
      <c r="O1823" s="38"/>
      <c r="P1823" s="38"/>
      <c r="R1823" s="39"/>
      <c r="S1823" s="39"/>
      <c r="T1823" s="13"/>
      <c r="U1823" s="13"/>
      <c r="V1823" s="13"/>
      <c r="Y1823" s="13"/>
      <c r="Z1823" s="13"/>
      <c r="AA1823" s="13"/>
      <c r="AB1823" s="13"/>
      <c r="AC1823" s="13"/>
      <c r="AD1823" s="13"/>
      <c r="AE1823" s="13"/>
      <c r="AF1823" s="13"/>
      <c r="AG1823" s="13"/>
      <c r="AH1823" s="13"/>
      <c r="AI1823" s="13"/>
      <c r="AJ1823" s="13"/>
      <c r="AL1823" s="13"/>
      <c r="AN1823" s="13"/>
      <c r="AO1823" s="13"/>
      <c r="AP1823" s="13"/>
      <c r="AQ1823" s="13"/>
    </row>
    <row r="1824" spans="1:43" ht="12" customHeight="1" x14ac:dyDescent="0.25">
      <c r="A1824" s="4">
        <v>4259</v>
      </c>
      <c r="B1824" s="48" t="s">
        <v>3798</v>
      </c>
      <c r="C1824" s="4" t="s">
        <v>3801</v>
      </c>
      <c r="D1824" s="4" t="s">
        <v>3760</v>
      </c>
      <c r="E1824" s="93">
        <v>35.857719000000003</v>
      </c>
      <c r="F1824" s="93">
        <v>-0.30348399999999998</v>
      </c>
      <c r="G1824" s="13">
        <v>-550</v>
      </c>
      <c r="K1824" s="13" t="s">
        <v>39</v>
      </c>
      <c r="O1824" s="38"/>
      <c r="P1824" s="38"/>
      <c r="R1824" s="39"/>
      <c r="S1824" s="39"/>
      <c r="T1824" s="13"/>
      <c r="U1824" s="13"/>
      <c r="V1824" s="13"/>
      <c r="Y1824" s="13"/>
      <c r="Z1824" s="13"/>
      <c r="AA1824" s="13"/>
      <c r="AB1824" s="13"/>
      <c r="AC1824" s="13"/>
      <c r="AD1824" s="13"/>
      <c r="AE1824" s="13"/>
      <c r="AF1824" s="13"/>
      <c r="AG1824" s="13"/>
      <c r="AH1824" s="13"/>
      <c r="AI1824" s="13"/>
      <c r="AJ1824" s="13"/>
      <c r="AL1824" s="13"/>
      <c r="AN1824" s="13"/>
      <c r="AO1824" s="13"/>
      <c r="AP1824" s="13"/>
      <c r="AQ1824" s="13"/>
    </row>
    <row r="1825" spans="1:43" ht="12" customHeight="1" x14ac:dyDescent="0.25">
      <c r="A1825" s="4">
        <v>4262</v>
      </c>
      <c r="B1825" s="48" t="s">
        <v>6175</v>
      </c>
      <c r="C1825" s="4" t="s">
        <v>6174</v>
      </c>
      <c r="D1825" s="4" t="s">
        <v>3760</v>
      </c>
      <c r="E1825" s="93">
        <v>35.708500000000001</v>
      </c>
      <c r="F1825" s="93">
        <v>-0.89439999999999997</v>
      </c>
      <c r="G1825" s="13">
        <v>-550</v>
      </c>
      <c r="K1825" s="13" t="s">
        <v>39</v>
      </c>
      <c r="O1825" s="38"/>
      <c r="P1825" s="38"/>
      <c r="R1825" s="39"/>
      <c r="S1825" s="39"/>
      <c r="T1825" s="13"/>
      <c r="U1825" s="13"/>
      <c r="V1825" s="13"/>
      <c r="Y1825" s="13"/>
      <c r="Z1825" s="13"/>
      <c r="AA1825" s="13"/>
      <c r="AB1825" s="13"/>
      <c r="AC1825" s="13"/>
      <c r="AD1825" s="13"/>
      <c r="AE1825" s="13"/>
      <c r="AF1825" s="13"/>
      <c r="AG1825" s="13"/>
      <c r="AH1825" s="13"/>
      <c r="AI1825" s="13"/>
      <c r="AJ1825" s="13"/>
      <c r="AL1825" s="13"/>
      <c r="AN1825" s="13"/>
      <c r="AO1825" s="13"/>
      <c r="AP1825" s="13"/>
      <c r="AQ1825" s="13"/>
    </row>
    <row r="1826" spans="1:43" ht="12" customHeight="1" x14ac:dyDescent="0.25">
      <c r="A1826" s="4">
        <v>4264</v>
      </c>
      <c r="C1826" s="4" t="s">
        <v>10365</v>
      </c>
      <c r="D1826" s="4" t="s">
        <v>3760</v>
      </c>
      <c r="E1826" s="93">
        <v>35.634172999999997</v>
      </c>
      <c r="F1826" s="93">
        <v>-1.072247</v>
      </c>
      <c r="G1826" s="13">
        <v>-550</v>
      </c>
      <c r="K1826" s="13" t="s">
        <v>39</v>
      </c>
      <c r="N1826" s="38"/>
      <c r="O1826" s="38"/>
      <c r="P1826" s="38"/>
      <c r="R1826" s="39"/>
      <c r="S1826" s="39"/>
      <c r="T1826" s="13"/>
      <c r="U1826" s="13"/>
      <c r="V1826" s="13"/>
      <c r="Y1826" s="13"/>
      <c r="Z1826" s="13"/>
      <c r="AA1826" s="13"/>
      <c r="AB1826" s="13"/>
      <c r="AC1826" s="13"/>
      <c r="AD1826" s="13"/>
      <c r="AE1826" s="13"/>
      <c r="AF1826" s="13"/>
      <c r="AG1826" s="13"/>
      <c r="AH1826" s="13"/>
      <c r="AI1826" s="13"/>
      <c r="AJ1826" s="13"/>
      <c r="AL1826" s="13"/>
      <c r="AN1826" s="13"/>
      <c r="AO1826" s="13"/>
      <c r="AP1826" s="13"/>
      <c r="AQ1826" s="13"/>
    </row>
    <row r="1827" spans="1:43" ht="12" customHeight="1" x14ac:dyDescent="0.25">
      <c r="A1827" s="4">
        <v>4269</v>
      </c>
      <c r="B1827" s="48" t="s">
        <v>10366</v>
      </c>
      <c r="C1827" s="4" t="s">
        <v>10367</v>
      </c>
      <c r="D1827" s="4" t="s">
        <v>3760</v>
      </c>
      <c r="E1827" s="93">
        <v>35.298000000000002</v>
      </c>
      <c r="F1827" s="93">
        <v>-1.4730000000000001</v>
      </c>
      <c r="G1827" s="13">
        <v>-550</v>
      </c>
      <c r="K1827" s="13" t="s">
        <v>39</v>
      </c>
      <c r="O1827" s="38"/>
      <c r="P1827" s="38"/>
      <c r="R1827" s="39"/>
      <c r="S1827" s="39"/>
      <c r="T1827" s="13"/>
      <c r="U1827" s="13"/>
      <c r="V1827" s="13"/>
      <c r="Y1827" s="13"/>
      <c r="Z1827" s="13"/>
      <c r="AA1827" s="13"/>
      <c r="AB1827" s="13"/>
      <c r="AC1827" s="13"/>
      <c r="AD1827" s="13"/>
      <c r="AE1827" s="13"/>
      <c r="AF1827" s="13"/>
      <c r="AG1827" s="13"/>
      <c r="AH1827" s="13"/>
      <c r="AI1827" s="13"/>
      <c r="AJ1827" s="13"/>
      <c r="AL1827" s="13"/>
      <c r="AN1827" s="13"/>
      <c r="AO1827" s="13"/>
      <c r="AP1827" s="13"/>
      <c r="AQ1827" s="13"/>
    </row>
    <row r="1828" spans="1:43" ht="12" customHeight="1" x14ac:dyDescent="0.25">
      <c r="A1828" s="4">
        <v>4270</v>
      </c>
      <c r="B1828" s="48" t="s">
        <v>10368</v>
      </c>
      <c r="C1828" s="4" t="s">
        <v>10369</v>
      </c>
      <c r="D1828" s="4" t="s">
        <v>3760</v>
      </c>
      <c r="E1828" s="93">
        <v>35.267688</v>
      </c>
      <c r="F1828" s="93">
        <v>-1.4518990000000001</v>
      </c>
      <c r="G1828" s="13">
        <v>-550</v>
      </c>
      <c r="K1828" s="13" t="s">
        <v>39</v>
      </c>
      <c r="O1828" s="38"/>
      <c r="P1828" s="38"/>
      <c r="S1828" s="39"/>
      <c r="T1828" s="13"/>
      <c r="U1828" s="13"/>
      <c r="V1828" s="13"/>
      <c r="Y1828" s="13"/>
      <c r="Z1828" s="13"/>
      <c r="AA1828" s="13"/>
      <c r="AB1828" s="13"/>
      <c r="AC1828" s="13"/>
      <c r="AD1828" s="13"/>
      <c r="AE1828" s="13"/>
      <c r="AF1828" s="13"/>
      <c r="AG1828" s="13"/>
      <c r="AH1828" s="13"/>
      <c r="AI1828" s="13"/>
      <c r="AJ1828" s="13"/>
      <c r="AL1828" s="13"/>
      <c r="AN1828" s="13"/>
      <c r="AO1828" s="13"/>
      <c r="AP1828" s="13"/>
      <c r="AQ1828" s="13"/>
    </row>
    <row r="1829" spans="1:43" ht="12" customHeight="1" x14ac:dyDescent="0.25">
      <c r="A1829" s="4">
        <v>4307</v>
      </c>
      <c r="B1829" s="48" t="s">
        <v>3851</v>
      </c>
      <c r="C1829" s="4" t="s">
        <v>3852</v>
      </c>
      <c r="D1829" s="4" t="s">
        <v>3828</v>
      </c>
      <c r="E1829" s="93">
        <v>35.786774000000001</v>
      </c>
      <c r="F1829" s="93">
        <v>-5.8037559999999999</v>
      </c>
      <c r="G1829" s="13">
        <v>-550</v>
      </c>
      <c r="K1829" s="13" t="s">
        <v>39</v>
      </c>
      <c r="O1829" s="38"/>
      <c r="P1829" s="38"/>
      <c r="R1829" s="39"/>
      <c r="S1829" s="39"/>
      <c r="T1829" s="13"/>
      <c r="U1829" s="13"/>
      <c r="V1829" s="13"/>
      <c r="Y1829" s="13"/>
      <c r="Z1829" s="13"/>
      <c r="AA1829" s="13"/>
      <c r="AB1829" s="13"/>
      <c r="AC1829" s="13"/>
      <c r="AD1829" s="13"/>
      <c r="AE1829" s="13"/>
      <c r="AF1829" s="13"/>
      <c r="AG1829" s="13"/>
      <c r="AH1829" s="13"/>
      <c r="AI1829" s="13"/>
      <c r="AJ1829" s="13"/>
      <c r="AL1829" s="13"/>
      <c r="AN1829" s="13"/>
      <c r="AO1829" s="13"/>
      <c r="AP1829" s="13"/>
      <c r="AQ1829" s="13"/>
    </row>
    <row r="1830" spans="1:43" ht="12" customHeight="1" x14ac:dyDescent="0.25">
      <c r="A1830" s="4">
        <v>4322</v>
      </c>
      <c r="B1830" s="48" t="s">
        <v>10370</v>
      </c>
      <c r="C1830" s="4" t="s">
        <v>10371</v>
      </c>
      <c r="D1830" s="4" t="s">
        <v>3828</v>
      </c>
      <c r="E1830" s="93">
        <v>34.602069999999998</v>
      </c>
      <c r="F1830" s="93">
        <v>-6.1152600000000001</v>
      </c>
      <c r="G1830" s="13">
        <v>-550</v>
      </c>
      <c r="O1830" s="38"/>
      <c r="P1830" s="38"/>
      <c r="R1830" s="39"/>
      <c r="S1830" s="39"/>
      <c r="T1830" s="13"/>
      <c r="U1830" s="13"/>
      <c r="V1830" s="13"/>
      <c r="Y1830" s="13"/>
      <c r="Z1830" s="13"/>
      <c r="AA1830" s="13"/>
      <c r="AB1830" s="13"/>
      <c r="AC1830" s="13"/>
      <c r="AD1830" s="13"/>
      <c r="AE1830" s="13"/>
      <c r="AF1830" s="13"/>
      <c r="AG1830" s="13"/>
      <c r="AH1830" s="13"/>
      <c r="AI1830" s="13"/>
      <c r="AJ1830" s="13"/>
      <c r="AL1830" s="13"/>
      <c r="AN1830" s="13"/>
      <c r="AO1830" s="13"/>
      <c r="AP1830" s="13"/>
      <c r="AQ1830" s="13"/>
    </row>
    <row r="1831" spans="1:43" ht="12" customHeight="1" x14ac:dyDescent="0.25">
      <c r="A1831" s="48">
        <v>2666</v>
      </c>
      <c r="B1831" s="48" t="s">
        <v>10372</v>
      </c>
      <c r="C1831" s="48" t="s">
        <v>10373</v>
      </c>
      <c r="D1831" s="48" t="s">
        <v>2088</v>
      </c>
      <c r="E1831" s="62">
        <v>45.213532000000001</v>
      </c>
      <c r="F1831" s="62">
        <v>36.614144000000003</v>
      </c>
      <c r="G1831" s="63">
        <v>-543</v>
      </c>
      <c r="H1831" s="63"/>
      <c r="O1831" s="38"/>
      <c r="P1831" s="38"/>
      <c r="R1831" s="39"/>
      <c r="S1831" s="39"/>
      <c r="T1831" s="13"/>
      <c r="U1831" s="13"/>
      <c r="V1831" s="13"/>
      <c r="Y1831" s="13"/>
      <c r="Z1831" s="13"/>
      <c r="AA1831" s="13"/>
      <c r="AB1831" s="13"/>
      <c r="AC1831" s="13"/>
      <c r="AD1831" s="13"/>
      <c r="AE1831" s="13"/>
      <c r="AF1831" s="13"/>
      <c r="AG1831" s="13"/>
      <c r="AH1831" s="13"/>
      <c r="AI1831" s="13"/>
      <c r="AJ1831" s="13"/>
      <c r="AL1831" s="13"/>
      <c r="AN1831" s="13"/>
      <c r="AO1831" s="13"/>
      <c r="AP1831" s="13"/>
      <c r="AQ1831" s="13"/>
    </row>
    <row r="1832" spans="1:43" ht="12" customHeight="1" x14ac:dyDescent="0.25">
      <c r="A1832" s="48">
        <v>1024</v>
      </c>
      <c r="B1832" s="48" t="s">
        <v>10374</v>
      </c>
      <c r="C1832" s="48" t="s">
        <v>10375</v>
      </c>
      <c r="D1832" s="48" t="s">
        <v>450</v>
      </c>
      <c r="E1832" s="62">
        <v>40.160200000000003</v>
      </c>
      <c r="F1832" s="62">
        <v>15.157</v>
      </c>
      <c r="G1832" s="63">
        <v>-535</v>
      </c>
      <c r="H1832" s="63"/>
      <c r="O1832" s="38"/>
      <c r="P1832" s="38"/>
      <c r="R1832" s="39"/>
      <c r="S1832" s="39"/>
      <c r="T1832" s="13"/>
      <c r="U1832" s="13"/>
      <c r="V1832" s="13"/>
      <c r="Y1832" s="13"/>
      <c r="Z1832" s="13"/>
      <c r="AA1832" s="13"/>
      <c r="AB1832" s="13"/>
      <c r="AC1832" s="13"/>
      <c r="AD1832" s="13"/>
      <c r="AE1832" s="13"/>
      <c r="AF1832" s="13"/>
      <c r="AG1832" s="13"/>
      <c r="AH1832" s="13"/>
      <c r="AI1832" s="13"/>
      <c r="AJ1832" s="13"/>
      <c r="AL1832" s="13"/>
      <c r="AN1832" s="13"/>
      <c r="AO1832" s="13"/>
      <c r="AP1832" s="13"/>
      <c r="AQ1832" s="13"/>
    </row>
    <row r="1833" spans="1:43" ht="12" customHeight="1" x14ac:dyDescent="0.25">
      <c r="A1833" s="48">
        <v>641</v>
      </c>
      <c r="B1833" s="48" t="s">
        <v>10376</v>
      </c>
      <c r="C1833" s="48" t="s">
        <v>10377</v>
      </c>
      <c r="D1833" s="48" t="s">
        <v>303</v>
      </c>
      <c r="E1833" s="62">
        <v>43.639600000000002</v>
      </c>
      <c r="F1833" s="62">
        <v>4.4115000000000002</v>
      </c>
      <c r="G1833" s="63">
        <v>-525</v>
      </c>
      <c r="H1833" s="63"/>
      <c r="O1833" s="38"/>
      <c r="P1833" s="38"/>
      <c r="R1833" s="39"/>
      <c r="S1833" s="39"/>
      <c r="T1833" s="13"/>
      <c r="U1833" s="13"/>
      <c r="V1833" s="13"/>
      <c r="Y1833" s="13"/>
      <c r="Z1833" s="13"/>
      <c r="AA1833" s="13"/>
      <c r="AB1833" s="13"/>
      <c r="AC1833" s="13"/>
      <c r="AD1833" s="13"/>
      <c r="AE1833" s="13"/>
      <c r="AF1833" s="13"/>
      <c r="AG1833" s="13"/>
      <c r="AH1833" s="13"/>
      <c r="AI1833" s="13"/>
      <c r="AJ1833" s="13"/>
      <c r="AL1833" s="13"/>
      <c r="AN1833" s="13"/>
      <c r="AO1833" s="13"/>
      <c r="AP1833" s="13"/>
      <c r="AQ1833" s="13"/>
    </row>
    <row r="1834" spans="1:43" ht="12" customHeight="1" x14ac:dyDescent="0.25">
      <c r="A1834" s="48">
        <v>4017</v>
      </c>
      <c r="B1834" s="48" t="s">
        <v>10378</v>
      </c>
      <c r="C1834" s="48" t="s">
        <v>10379</v>
      </c>
      <c r="D1834" s="48" t="s">
        <v>3411</v>
      </c>
      <c r="E1834" s="62">
        <v>32.132399999999997</v>
      </c>
      <c r="F1834" s="62">
        <v>20.086200000000002</v>
      </c>
      <c r="G1834" s="63">
        <v>-515</v>
      </c>
      <c r="H1834" s="63"/>
      <c r="O1834" s="38"/>
      <c r="P1834" s="38"/>
      <c r="S1834" s="39"/>
      <c r="T1834" s="13"/>
      <c r="U1834" s="13"/>
      <c r="V1834" s="13"/>
      <c r="Y1834" s="13"/>
      <c r="Z1834" s="13"/>
      <c r="AA1834" s="13"/>
      <c r="AB1834" s="13"/>
      <c r="AC1834" s="13"/>
      <c r="AD1834" s="13"/>
      <c r="AE1834" s="13"/>
      <c r="AF1834" s="13"/>
      <c r="AG1834" s="13"/>
      <c r="AH1834" s="13"/>
      <c r="AI1834" s="13"/>
      <c r="AJ1834" s="13"/>
      <c r="AL1834" s="13"/>
      <c r="AN1834" s="13"/>
      <c r="AO1834" s="13"/>
      <c r="AP1834" s="13"/>
      <c r="AQ1834" s="13"/>
    </row>
    <row r="1835" spans="1:43" ht="12" customHeight="1" x14ac:dyDescent="0.25">
      <c r="A1835" s="48">
        <v>1849</v>
      </c>
      <c r="B1835" s="48" t="s">
        <v>10380</v>
      </c>
      <c r="C1835" s="48" t="s">
        <v>9030</v>
      </c>
      <c r="D1835" s="48" t="s">
        <v>1178</v>
      </c>
      <c r="E1835" s="62">
        <v>40.862000000000002</v>
      </c>
      <c r="F1835" s="62">
        <v>25.63</v>
      </c>
      <c r="G1835" s="63">
        <v>-510</v>
      </c>
      <c r="H1835" s="63"/>
      <c r="O1835" s="38"/>
      <c r="P1835" s="38"/>
      <c r="S1835" s="39"/>
      <c r="T1835" s="13"/>
      <c r="U1835" s="13"/>
      <c r="V1835" s="13"/>
      <c r="Y1835" s="13"/>
      <c r="Z1835" s="13"/>
      <c r="AA1835" s="13"/>
      <c r="AB1835" s="13"/>
      <c r="AC1835" s="13"/>
      <c r="AD1835" s="13"/>
      <c r="AE1835" s="13"/>
      <c r="AF1835" s="13"/>
      <c r="AG1835" s="13"/>
      <c r="AH1835" s="13"/>
      <c r="AI1835" s="13"/>
      <c r="AJ1835" s="13"/>
      <c r="AL1835" s="13"/>
      <c r="AN1835" s="13"/>
      <c r="AO1835" s="13"/>
      <c r="AP1835" s="13"/>
      <c r="AQ1835" s="13"/>
    </row>
    <row r="1836" spans="1:43" ht="12" customHeight="1" x14ac:dyDescent="0.25">
      <c r="A1836" s="48">
        <v>2529</v>
      </c>
      <c r="B1836" s="48" t="s">
        <v>10381</v>
      </c>
      <c r="C1836" s="48" t="s">
        <v>10382</v>
      </c>
      <c r="D1836" s="48" t="s">
        <v>2036</v>
      </c>
      <c r="E1836" s="62">
        <v>46.200631999999999</v>
      </c>
      <c r="F1836" s="62">
        <v>30.348578</v>
      </c>
      <c r="G1836" s="63">
        <v>-502</v>
      </c>
      <c r="H1836" s="63"/>
      <c r="O1836" s="38"/>
      <c r="P1836" s="38"/>
      <c r="R1836" s="39"/>
      <c r="S1836" s="39"/>
      <c r="T1836" s="13"/>
      <c r="U1836" s="13"/>
      <c r="V1836" s="13"/>
      <c r="Y1836" s="13"/>
      <c r="Z1836" s="13"/>
      <c r="AA1836" s="13"/>
      <c r="AB1836" s="13"/>
      <c r="AC1836" s="13"/>
      <c r="AD1836" s="13"/>
      <c r="AE1836" s="13"/>
      <c r="AF1836" s="13"/>
      <c r="AG1836" s="13"/>
      <c r="AH1836" s="13"/>
      <c r="AI1836" s="13"/>
      <c r="AJ1836" s="13"/>
      <c r="AL1836" s="13"/>
      <c r="AN1836" s="13"/>
      <c r="AO1836" s="13"/>
      <c r="AP1836" s="13"/>
      <c r="AQ1836" s="13"/>
    </row>
    <row r="1837" spans="1:43" ht="12" customHeight="1" x14ac:dyDescent="0.25">
      <c r="A1837" s="48">
        <v>6.2</v>
      </c>
      <c r="C1837" s="48" t="s">
        <v>10383</v>
      </c>
      <c r="D1837" s="48" t="s">
        <v>37</v>
      </c>
      <c r="E1837" s="62">
        <v>52.664541700000001</v>
      </c>
      <c r="F1837" s="62">
        <v>5.9384544999999997</v>
      </c>
      <c r="G1837" s="63">
        <v>-500</v>
      </c>
      <c r="H1837" s="63"/>
      <c r="O1837" s="38"/>
      <c r="P1837" s="38"/>
      <c r="R1837" s="39"/>
      <c r="S1837" s="39"/>
      <c r="T1837" s="13"/>
      <c r="U1837" s="13"/>
      <c r="V1837" s="13"/>
      <c r="Y1837" s="13"/>
      <c r="Z1837" s="13"/>
      <c r="AA1837" s="13"/>
      <c r="AB1837" s="13"/>
      <c r="AC1837" s="13"/>
      <c r="AD1837" s="13"/>
      <c r="AE1837" s="13"/>
      <c r="AF1837" s="13"/>
      <c r="AG1837" s="13"/>
      <c r="AH1837" s="13"/>
      <c r="AI1837" s="13"/>
      <c r="AJ1837" s="13"/>
      <c r="AL1837" s="13"/>
      <c r="AN1837" s="13"/>
      <c r="AO1837" s="13"/>
      <c r="AP1837" s="13"/>
      <c r="AQ1837" s="13"/>
    </row>
    <row r="1838" spans="1:43" ht="12" customHeight="1" x14ac:dyDescent="0.25">
      <c r="A1838" s="48">
        <v>41.1</v>
      </c>
      <c r="C1838" s="48" t="s">
        <v>10384</v>
      </c>
      <c r="D1838" s="48" t="s">
        <v>45</v>
      </c>
      <c r="E1838" s="62">
        <v>57.477200000000003</v>
      </c>
      <c r="F1838" s="62">
        <v>-4.2695999999999996</v>
      </c>
      <c r="G1838" s="63">
        <v>-500</v>
      </c>
      <c r="H1838" s="63"/>
      <c r="O1838" s="38"/>
      <c r="P1838" s="38"/>
      <c r="R1838" s="39"/>
      <c r="S1838" s="39"/>
      <c r="T1838" s="13"/>
      <c r="U1838" s="13"/>
      <c r="V1838" s="13"/>
      <c r="Y1838" s="13"/>
      <c r="Z1838" s="13"/>
      <c r="AA1838" s="13"/>
      <c r="AB1838" s="13"/>
      <c r="AC1838" s="13"/>
      <c r="AD1838" s="13"/>
      <c r="AE1838" s="13"/>
      <c r="AF1838" s="13"/>
      <c r="AG1838" s="13"/>
      <c r="AH1838" s="13"/>
      <c r="AI1838" s="13"/>
      <c r="AJ1838" s="13"/>
      <c r="AL1838" s="13"/>
      <c r="AN1838" s="13"/>
      <c r="AO1838" s="13"/>
      <c r="AP1838" s="13"/>
      <c r="AQ1838" s="13"/>
    </row>
    <row r="1839" spans="1:43" ht="12" customHeight="1" x14ac:dyDescent="0.25">
      <c r="A1839" s="48">
        <v>41.2</v>
      </c>
      <c r="C1839" s="48" t="s">
        <v>10385</v>
      </c>
      <c r="D1839" s="48" t="s">
        <v>45</v>
      </c>
      <c r="E1839" s="62">
        <v>57.685200000000002</v>
      </c>
      <c r="F1839" s="62">
        <v>-2.2725</v>
      </c>
      <c r="G1839" s="63">
        <v>-500</v>
      </c>
      <c r="H1839" s="63"/>
      <c r="O1839" s="38"/>
      <c r="P1839" s="38"/>
      <c r="S1839" s="39"/>
      <c r="T1839" s="13"/>
      <c r="U1839" s="13"/>
      <c r="V1839" s="13"/>
      <c r="Y1839" s="13"/>
      <c r="Z1839" s="13"/>
      <c r="AA1839" s="13"/>
      <c r="AB1839" s="13"/>
      <c r="AC1839" s="13"/>
      <c r="AD1839" s="13"/>
      <c r="AE1839" s="13"/>
      <c r="AF1839" s="13"/>
      <c r="AG1839" s="13"/>
      <c r="AH1839" s="13"/>
      <c r="AI1839" s="13"/>
      <c r="AJ1839" s="13"/>
      <c r="AL1839" s="13"/>
      <c r="AN1839" s="13"/>
      <c r="AO1839" s="13"/>
      <c r="AP1839" s="13"/>
      <c r="AQ1839" s="13"/>
    </row>
    <row r="1840" spans="1:43" ht="12" customHeight="1" x14ac:dyDescent="0.25">
      <c r="A1840" s="48">
        <v>43</v>
      </c>
      <c r="C1840" s="48" t="s">
        <v>10386</v>
      </c>
      <c r="D1840" s="48" t="s">
        <v>45</v>
      </c>
      <c r="E1840" s="62">
        <v>56.503300000000003</v>
      </c>
      <c r="F1840" s="62">
        <v>-2.8271999999999999</v>
      </c>
      <c r="G1840" s="63">
        <v>-500</v>
      </c>
      <c r="H1840" s="63"/>
      <c r="N1840" s="38"/>
      <c r="P1840" s="38"/>
      <c r="Q1840" s="38"/>
      <c r="R1840" s="39"/>
      <c r="S1840" s="39"/>
      <c r="T1840" s="13"/>
      <c r="U1840" s="13"/>
      <c r="V1840" s="13"/>
      <c r="Y1840" s="13"/>
      <c r="Z1840" s="13"/>
      <c r="AA1840" s="13"/>
      <c r="AB1840" s="13"/>
      <c r="AC1840" s="13"/>
      <c r="AD1840" s="13"/>
      <c r="AE1840" s="13"/>
      <c r="AF1840" s="13"/>
      <c r="AG1840" s="13"/>
      <c r="AH1840" s="13"/>
      <c r="AI1840" s="13"/>
      <c r="AJ1840" s="13"/>
      <c r="AL1840" s="13"/>
      <c r="AN1840" s="13"/>
      <c r="AO1840" s="13"/>
      <c r="AP1840" s="13"/>
      <c r="AQ1840" s="13"/>
    </row>
    <row r="1841" spans="1:43" ht="12" customHeight="1" x14ac:dyDescent="0.25">
      <c r="A1841" s="48">
        <v>44.1</v>
      </c>
      <c r="C1841" s="48" t="s">
        <v>10387</v>
      </c>
      <c r="D1841" s="48" t="s">
        <v>45</v>
      </c>
      <c r="E1841" s="62">
        <v>56.369100000000003</v>
      </c>
      <c r="F1841" s="62">
        <v>-3.1261999999999999</v>
      </c>
      <c r="G1841" s="63">
        <v>-500</v>
      </c>
      <c r="H1841" s="63"/>
      <c r="N1841" s="38"/>
      <c r="Q1841" s="38"/>
      <c r="R1841" s="39"/>
      <c r="S1841" s="39"/>
      <c r="T1841" s="13"/>
      <c r="U1841" s="13"/>
      <c r="V1841" s="13"/>
      <c r="Y1841" s="13"/>
      <c r="Z1841" s="13"/>
      <c r="AA1841" s="13"/>
      <c r="AB1841" s="13"/>
      <c r="AC1841" s="13"/>
      <c r="AD1841" s="13"/>
      <c r="AE1841" s="13"/>
      <c r="AF1841" s="13"/>
      <c r="AG1841" s="13"/>
      <c r="AH1841" s="13"/>
      <c r="AI1841" s="13"/>
      <c r="AJ1841" s="13"/>
      <c r="AL1841" s="13"/>
      <c r="AN1841" s="13"/>
      <c r="AO1841" s="13"/>
      <c r="AP1841" s="13"/>
      <c r="AQ1841" s="13"/>
    </row>
    <row r="1842" spans="1:43" ht="12" customHeight="1" x14ac:dyDescent="0.25">
      <c r="A1842" s="48">
        <v>46.1</v>
      </c>
      <c r="C1842" s="48" t="s">
        <v>10388</v>
      </c>
      <c r="D1842" s="48" t="s">
        <v>45</v>
      </c>
      <c r="E1842" s="62">
        <v>55.9437</v>
      </c>
      <c r="F1842" s="62">
        <v>-3.1623000000000001</v>
      </c>
      <c r="G1842" s="63">
        <v>-500</v>
      </c>
      <c r="H1842" s="63"/>
      <c r="N1842" s="38"/>
      <c r="P1842" s="38"/>
      <c r="R1842" s="39"/>
      <c r="T1842" s="13"/>
      <c r="U1842" s="13"/>
      <c r="V1842" s="13"/>
      <c r="Y1842" s="13"/>
      <c r="Z1842" s="13"/>
      <c r="AA1842" s="13"/>
      <c r="AB1842" s="13"/>
      <c r="AC1842" s="13"/>
      <c r="AD1842" s="13"/>
      <c r="AE1842" s="13"/>
      <c r="AF1842" s="13"/>
      <c r="AG1842" s="13"/>
      <c r="AH1842" s="13"/>
      <c r="AI1842" s="13"/>
      <c r="AJ1842" s="13"/>
      <c r="AL1842" s="13"/>
      <c r="AN1842" s="13"/>
      <c r="AO1842" s="13"/>
      <c r="AP1842" s="13"/>
      <c r="AQ1842" s="13"/>
    </row>
    <row r="1843" spans="1:43" ht="12" customHeight="1" x14ac:dyDescent="0.25">
      <c r="A1843" s="48">
        <v>48.1</v>
      </c>
      <c r="C1843" s="48" t="s">
        <v>10389</v>
      </c>
      <c r="D1843" s="48" t="s">
        <v>45</v>
      </c>
      <c r="E1843" s="62">
        <v>55.6053</v>
      </c>
      <c r="F1843" s="62">
        <v>-1.8010999999999999</v>
      </c>
      <c r="G1843" s="63">
        <v>-500</v>
      </c>
      <c r="H1843" s="63"/>
      <c r="N1843" s="38"/>
      <c r="O1843" s="38"/>
      <c r="P1843" s="38"/>
      <c r="T1843" s="13"/>
      <c r="U1843" s="13"/>
      <c r="V1843" s="13"/>
      <c r="Y1843" s="13"/>
      <c r="Z1843" s="13"/>
      <c r="AA1843" s="13"/>
      <c r="AB1843" s="13"/>
      <c r="AC1843" s="13"/>
      <c r="AD1843" s="13"/>
      <c r="AE1843" s="13"/>
      <c r="AF1843" s="13"/>
      <c r="AG1843" s="13"/>
      <c r="AH1843" s="13"/>
      <c r="AI1843" s="13"/>
      <c r="AJ1843" s="13"/>
      <c r="AL1843" s="13"/>
      <c r="AN1843" s="13"/>
      <c r="AO1843" s="13"/>
      <c r="AP1843" s="13"/>
      <c r="AQ1843" s="13"/>
    </row>
    <row r="1844" spans="1:43" ht="12" customHeight="1" x14ac:dyDescent="0.25">
      <c r="A1844" s="48">
        <v>61.5</v>
      </c>
      <c r="C1844" s="48" t="s">
        <v>10390</v>
      </c>
      <c r="D1844" s="48" t="s">
        <v>45</v>
      </c>
      <c r="E1844" s="62">
        <v>52.516199999999998</v>
      </c>
      <c r="F1844" s="62">
        <v>0.13220000000000001</v>
      </c>
      <c r="G1844" s="63">
        <v>-500</v>
      </c>
      <c r="H1844" s="63"/>
      <c r="N1844" s="38"/>
      <c r="P1844" s="38"/>
      <c r="R1844" s="39"/>
      <c r="S1844" s="39"/>
      <c r="T1844" s="13"/>
      <c r="U1844" s="13"/>
      <c r="V1844" s="13"/>
      <c r="Y1844" s="13"/>
      <c r="Z1844" s="13"/>
      <c r="AA1844" s="13"/>
      <c r="AB1844" s="13"/>
      <c r="AC1844" s="13"/>
      <c r="AD1844" s="13"/>
      <c r="AE1844" s="13"/>
      <c r="AF1844" s="13"/>
      <c r="AG1844" s="13"/>
      <c r="AH1844" s="13"/>
      <c r="AI1844" s="13"/>
      <c r="AJ1844" s="13"/>
      <c r="AL1844" s="13"/>
      <c r="AN1844" s="13"/>
      <c r="AO1844" s="13"/>
      <c r="AP1844" s="13"/>
      <c r="AQ1844" s="13"/>
    </row>
    <row r="1845" spans="1:43" ht="12" customHeight="1" x14ac:dyDescent="0.25">
      <c r="A1845" s="48">
        <v>63.1</v>
      </c>
      <c r="C1845" s="48" t="s">
        <v>10391</v>
      </c>
      <c r="D1845" s="48" t="s">
        <v>45</v>
      </c>
      <c r="E1845" s="62">
        <v>52.967300000000002</v>
      </c>
      <c r="F1845" s="62">
        <v>0.78949999999999998</v>
      </c>
      <c r="G1845" s="63">
        <v>-500</v>
      </c>
      <c r="H1845" s="63"/>
      <c r="L1845" s="4"/>
      <c r="N1845" s="38"/>
      <c r="R1845" s="39"/>
      <c r="S1845" s="39"/>
      <c r="T1845" s="13"/>
      <c r="U1845" s="13"/>
      <c r="V1845" s="13"/>
      <c r="Y1845" s="13"/>
      <c r="Z1845" s="13"/>
      <c r="AA1845" s="13"/>
      <c r="AB1845" s="13"/>
      <c r="AC1845" s="13"/>
      <c r="AD1845" s="13"/>
      <c r="AE1845" s="13"/>
      <c r="AF1845" s="13"/>
      <c r="AG1845" s="13"/>
      <c r="AH1845" s="13"/>
      <c r="AI1845" s="13"/>
      <c r="AJ1845" s="13"/>
      <c r="AL1845" s="13"/>
      <c r="AN1845" s="13"/>
      <c r="AO1845" s="13"/>
      <c r="AP1845" s="13"/>
      <c r="AQ1845" s="13"/>
    </row>
    <row r="1846" spans="1:43" ht="12" customHeight="1" x14ac:dyDescent="0.25">
      <c r="A1846" s="48">
        <v>63.2</v>
      </c>
      <c r="C1846" s="48" t="s">
        <v>10392</v>
      </c>
      <c r="D1846" s="48" t="s">
        <v>45</v>
      </c>
      <c r="E1846" s="62">
        <v>52.930199999999999</v>
      </c>
      <c r="F1846" s="62">
        <v>0.89049999999999996</v>
      </c>
      <c r="G1846" s="63">
        <v>-500</v>
      </c>
      <c r="H1846" s="63"/>
      <c r="L1846" s="4"/>
      <c r="N1846" s="38"/>
      <c r="O1846" s="38"/>
      <c r="P1846" s="38"/>
      <c r="Q1846" s="38"/>
      <c r="R1846" s="39"/>
      <c r="S1846" s="39"/>
      <c r="T1846" s="13"/>
      <c r="U1846" s="13"/>
      <c r="V1846" s="13"/>
      <c r="Y1846" s="13"/>
      <c r="Z1846" s="13"/>
      <c r="AA1846" s="13"/>
      <c r="AB1846" s="13"/>
      <c r="AC1846" s="13"/>
      <c r="AD1846" s="13"/>
      <c r="AE1846" s="13"/>
      <c r="AF1846" s="13"/>
      <c r="AG1846" s="13"/>
      <c r="AH1846" s="13"/>
      <c r="AI1846" s="13"/>
      <c r="AJ1846" s="13"/>
      <c r="AL1846" s="13"/>
      <c r="AN1846" s="13"/>
      <c r="AO1846" s="13"/>
      <c r="AP1846" s="13"/>
      <c r="AQ1846" s="13"/>
    </row>
    <row r="1847" spans="1:43" ht="12" customHeight="1" x14ac:dyDescent="0.25">
      <c r="A1847" s="48">
        <v>81.099999999999994</v>
      </c>
      <c r="C1847" s="48" t="s">
        <v>10393</v>
      </c>
      <c r="D1847" s="48" t="s">
        <v>45</v>
      </c>
      <c r="E1847" s="62">
        <v>51.088799999999999</v>
      </c>
      <c r="F1847" s="62">
        <v>1.1986000000000001</v>
      </c>
      <c r="G1847" s="63">
        <v>-500</v>
      </c>
      <c r="H1847" s="63"/>
      <c r="L1847" s="4"/>
      <c r="N1847" s="38"/>
      <c r="O1847" s="38"/>
      <c r="P1847" s="38"/>
      <c r="R1847" s="39"/>
      <c r="S1847" s="39"/>
      <c r="T1847" s="13"/>
      <c r="U1847" s="13"/>
      <c r="V1847" s="13"/>
      <c r="Y1847" s="13"/>
      <c r="Z1847" s="13"/>
      <c r="AA1847" s="13"/>
      <c r="AB1847" s="13"/>
      <c r="AC1847" s="13"/>
      <c r="AD1847" s="13"/>
      <c r="AE1847" s="13"/>
      <c r="AF1847" s="13"/>
      <c r="AG1847" s="13"/>
      <c r="AH1847" s="13"/>
      <c r="AI1847" s="13"/>
      <c r="AJ1847" s="13"/>
      <c r="AL1847" s="13"/>
      <c r="AN1847" s="13"/>
      <c r="AO1847" s="13"/>
      <c r="AP1847" s="13"/>
      <c r="AQ1847" s="13"/>
    </row>
    <row r="1848" spans="1:43" ht="12" customHeight="1" x14ac:dyDescent="0.25">
      <c r="A1848" s="48">
        <v>83</v>
      </c>
      <c r="B1848" s="48" t="s">
        <v>10394</v>
      </c>
      <c r="C1848" s="48" t="s">
        <v>10395</v>
      </c>
      <c r="D1848" s="48" t="s">
        <v>45</v>
      </c>
      <c r="E1848" s="62">
        <v>50.859400000000001</v>
      </c>
      <c r="F1848" s="62">
        <v>0.6018</v>
      </c>
      <c r="G1848" s="63">
        <v>-500</v>
      </c>
      <c r="H1848" s="63"/>
      <c r="R1848" s="39"/>
      <c r="S1848" s="39"/>
      <c r="T1848" s="13"/>
      <c r="U1848" s="13"/>
      <c r="V1848" s="13"/>
      <c r="Y1848" s="13"/>
      <c r="Z1848" s="13"/>
      <c r="AA1848" s="13"/>
      <c r="AB1848" s="13"/>
      <c r="AC1848" s="13"/>
      <c r="AD1848" s="13"/>
      <c r="AE1848" s="13"/>
      <c r="AF1848" s="13"/>
      <c r="AG1848" s="13"/>
      <c r="AH1848" s="13"/>
      <c r="AI1848" s="13"/>
      <c r="AJ1848" s="13"/>
      <c r="AL1848" s="13"/>
      <c r="AN1848" s="13"/>
      <c r="AO1848" s="13"/>
      <c r="AP1848" s="13"/>
      <c r="AQ1848" s="13"/>
    </row>
    <row r="1849" spans="1:43" ht="12" customHeight="1" x14ac:dyDescent="0.25">
      <c r="A1849" s="48">
        <v>84.1</v>
      </c>
      <c r="C1849" s="48" t="s">
        <v>10396</v>
      </c>
      <c r="D1849" s="48" t="s">
        <v>45</v>
      </c>
      <c r="E1849" s="62">
        <v>50.783200000000001</v>
      </c>
      <c r="F1849" s="62">
        <v>5.0700000000000002E-2</v>
      </c>
      <c r="G1849" s="63">
        <v>-500</v>
      </c>
      <c r="H1849" s="63"/>
      <c r="R1849" s="39"/>
      <c r="S1849" s="39"/>
      <c r="T1849" s="13"/>
      <c r="U1849" s="13"/>
      <c r="V1849" s="13"/>
      <c r="Y1849" s="13"/>
      <c r="Z1849" s="13"/>
      <c r="AA1849" s="13"/>
      <c r="AB1849" s="13"/>
      <c r="AC1849" s="13"/>
      <c r="AD1849" s="13"/>
      <c r="AE1849" s="13"/>
      <c r="AF1849" s="13"/>
      <c r="AG1849" s="13"/>
      <c r="AH1849" s="13"/>
      <c r="AI1849" s="13"/>
      <c r="AJ1849" s="13"/>
      <c r="AL1849" s="13"/>
      <c r="AN1849" s="13"/>
      <c r="AO1849" s="13"/>
      <c r="AP1849" s="13"/>
      <c r="AQ1849" s="13"/>
    </row>
    <row r="1850" spans="1:43" ht="12" customHeight="1" x14ac:dyDescent="0.25">
      <c r="A1850" s="48">
        <v>84.3</v>
      </c>
      <c r="C1850" s="48" t="s">
        <v>10397</v>
      </c>
      <c r="D1850" s="48" t="s">
        <v>45</v>
      </c>
      <c r="E1850" s="62">
        <v>50.861699999999999</v>
      </c>
      <c r="F1850" s="62">
        <v>5.0999999999999997E-2</v>
      </c>
      <c r="G1850" s="63">
        <v>-500</v>
      </c>
      <c r="H1850" s="63"/>
      <c r="N1850" s="38"/>
      <c r="O1850" s="38"/>
      <c r="P1850" s="38"/>
      <c r="Q1850" s="38"/>
      <c r="R1850" s="39"/>
      <c r="S1850" s="39"/>
      <c r="T1850" s="13"/>
      <c r="U1850" s="13"/>
      <c r="V1850" s="13"/>
      <c r="Y1850" s="13"/>
      <c r="Z1850" s="13"/>
      <c r="AA1850" s="13"/>
      <c r="AB1850" s="13"/>
      <c r="AC1850" s="13"/>
      <c r="AD1850" s="13"/>
      <c r="AE1850" s="13"/>
      <c r="AF1850" s="13"/>
      <c r="AG1850" s="13"/>
      <c r="AH1850" s="13"/>
      <c r="AI1850" s="13"/>
      <c r="AJ1850" s="13"/>
      <c r="AL1850" s="13"/>
      <c r="AN1850" s="13"/>
      <c r="AO1850" s="13"/>
      <c r="AP1850" s="13"/>
      <c r="AQ1850" s="13"/>
    </row>
    <row r="1851" spans="1:43" ht="12" customHeight="1" x14ac:dyDescent="0.25">
      <c r="A1851" s="48">
        <v>84.6</v>
      </c>
      <c r="C1851" s="48" t="s">
        <v>10398</v>
      </c>
      <c r="D1851" s="48" t="s">
        <v>45</v>
      </c>
      <c r="E1851" s="62">
        <v>50.8553</v>
      </c>
      <c r="F1851" s="62">
        <v>-0.123</v>
      </c>
      <c r="G1851" s="63">
        <v>-500</v>
      </c>
      <c r="H1851" s="63"/>
      <c r="N1851" s="38"/>
      <c r="O1851" s="38"/>
      <c r="P1851" s="38"/>
      <c r="Q1851" s="38"/>
      <c r="R1851" s="39"/>
      <c r="S1851" s="39"/>
      <c r="T1851" s="13"/>
      <c r="U1851" s="13"/>
      <c r="V1851" s="13"/>
      <c r="Y1851" s="13"/>
      <c r="Z1851" s="13"/>
      <c r="AA1851" s="13"/>
      <c r="AB1851" s="13"/>
      <c r="AC1851" s="13"/>
      <c r="AD1851" s="13"/>
      <c r="AJ1851" s="13"/>
      <c r="AL1851" s="13"/>
      <c r="AN1851" s="13"/>
      <c r="AO1851" s="13"/>
      <c r="AP1851" s="13"/>
      <c r="AQ1851" s="13"/>
    </row>
    <row r="1852" spans="1:43" ht="12" customHeight="1" x14ac:dyDescent="0.25">
      <c r="A1852" s="48">
        <v>95</v>
      </c>
      <c r="C1852" s="48" t="s">
        <v>10399</v>
      </c>
      <c r="D1852" s="48" t="s">
        <v>45</v>
      </c>
      <c r="E1852" s="62">
        <v>50.598999999999997</v>
      </c>
      <c r="F1852" s="62">
        <v>-1.1839999999999999</v>
      </c>
      <c r="G1852" s="63">
        <v>-500</v>
      </c>
      <c r="H1852" s="63"/>
      <c r="N1852" s="38"/>
      <c r="O1852" s="38"/>
      <c r="P1852" s="38"/>
      <c r="Q1852" s="38"/>
      <c r="R1852" s="39"/>
      <c r="S1852" s="39"/>
      <c r="T1852" s="13"/>
      <c r="U1852" s="13"/>
      <c r="V1852" s="13"/>
      <c r="Y1852" s="13"/>
      <c r="Z1852" s="13"/>
      <c r="AA1852" s="13"/>
      <c r="AB1852" s="13"/>
      <c r="AC1852" s="13"/>
      <c r="AD1852" s="13"/>
      <c r="AE1852" s="13"/>
      <c r="AF1852" s="13"/>
      <c r="AG1852" s="13"/>
      <c r="AH1852" s="13"/>
      <c r="AI1852" s="13"/>
      <c r="AJ1852" s="13"/>
      <c r="AL1852" s="13"/>
      <c r="AN1852" s="13"/>
      <c r="AO1852" s="13"/>
      <c r="AP1852" s="13"/>
      <c r="AQ1852" s="13"/>
    </row>
    <row r="1853" spans="1:43" ht="12" customHeight="1" x14ac:dyDescent="0.25">
      <c r="A1853" s="48">
        <v>96</v>
      </c>
      <c r="C1853" s="48" t="s">
        <v>10400</v>
      </c>
      <c r="D1853" s="48" t="s">
        <v>45</v>
      </c>
      <c r="E1853" s="62">
        <v>50.756300000000003</v>
      </c>
      <c r="F1853" s="62">
        <v>-1.33348</v>
      </c>
      <c r="G1853" s="63">
        <v>-500</v>
      </c>
      <c r="H1853" s="63"/>
      <c r="N1853" s="38"/>
      <c r="O1853" s="38"/>
      <c r="P1853" s="38"/>
      <c r="Q1853" s="38"/>
      <c r="R1853" s="39"/>
      <c r="S1853" s="39"/>
      <c r="T1853" s="13"/>
      <c r="U1853" s="13"/>
      <c r="V1853" s="13"/>
      <c r="Y1853" s="13"/>
      <c r="Z1853" s="13"/>
      <c r="AA1853" s="13"/>
      <c r="AB1853" s="13"/>
      <c r="AC1853" s="13"/>
      <c r="AD1853" s="13"/>
      <c r="AE1853" s="13"/>
      <c r="AF1853" s="13"/>
      <c r="AG1853" s="13"/>
      <c r="AH1853" s="13"/>
      <c r="AI1853" s="13"/>
      <c r="AJ1853" s="13"/>
      <c r="AL1853" s="13"/>
      <c r="AN1853" s="13"/>
      <c r="AO1853" s="13"/>
      <c r="AP1853" s="13"/>
      <c r="AQ1853" s="13"/>
    </row>
    <row r="1854" spans="1:43" ht="12" customHeight="1" x14ac:dyDescent="0.25">
      <c r="A1854" s="48">
        <v>97</v>
      </c>
      <c r="C1854" s="48" t="s">
        <v>10401</v>
      </c>
      <c r="D1854" s="48" t="s">
        <v>45</v>
      </c>
      <c r="E1854" s="62">
        <v>50.718499999999999</v>
      </c>
      <c r="F1854" s="62">
        <v>-1.7604</v>
      </c>
      <c r="G1854" s="63">
        <v>-500</v>
      </c>
      <c r="H1854" s="63"/>
      <c r="N1854" s="38"/>
      <c r="O1854" s="38"/>
      <c r="P1854" s="38"/>
      <c r="Q1854" s="38"/>
      <c r="R1854" s="39"/>
      <c r="S1854" s="39"/>
      <c r="T1854" s="13"/>
      <c r="U1854" s="13"/>
      <c r="V1854" s="13"/>
      <c r="Y1854" s="13"/>
      <c r="Z1854" s="13"/>
      <c r="AA1854" s="13"/>
      <c r="AB1854" s="13"/>
      <c r="AC1854" s="13"/>
      <c r="AD1854" s="13"/>
      <c r="AE1854" s="13"/>
      <c r="AF1854" s="13"/>
      <c r="AG1854" s="13"/>
      <c r="AH1854" s="13"/>
      <c r="AI1854" s="13"/>
      <c r="AJ1854" s="13"/>
      <c r="AL1854" s="13"/>
      <c r="AN1854" s="13"/>
      <c r="AO1854" s="13"/>
      <c r="AP1854" s="13"/>
      <c r="AQ1854" s="13"/>
    </row>
    <row r="1855" spans="1:43" ht="12" customHeight="1" x14ac:dyDescent="0.25">
      <c r="A1855" s="48">
        <v>98.6</v>
      </c>
      <c r="C1855" s="48" t="s">
        <v>10402</v>
      </c>
      <c r="D1855" s="48" t="s">
        <v>45</v>
      </c>
      <c r="E1855" s="62">
        <v>50.610999999999997</v>
      </c>
      <c r="F1855" s="62">
        <v>-2.1339999999999999</v>
      </c>
      <c r="G1855" s="63">
        <v>-500</v>
      </c>
      <c r="H1855" s="63"/>
      <c r="N1855" s="39"/>
      <c r="R1855" s="39"/>
      <c r="S1855" s="39"/>
      <c r="T1855" s="13"/>
      <c r="U1855" s="13"/>
      <c r="V1855" s="13"/>
      <c r="Y1855" s="13"/>
      <c r="Z1855" s="13"/>
      <c r="AA1855" s="13"/>
      <c r="AB1855" s="13"/>
      <c r="AC1855" s="13"/>
      <c r="AD1855" s="13"/>
      <c r="AE1855" s="13"/>
      <c r="AF1855" s="13"/>
      <c r="AG1855" s="13"/>
      <c r="AH1855" s="13"/>
      <c r="AI1855" s="13"/>
      <c r="AJ1855" s="13"/>
      <c r="AL1855" s="13"/>
      <c r="AN1855" s="13"/>
      <c r="AO1855" s="13"/>
      <c r="AP1855" s="13"/>
      <c r="AQ1855" s="13"/>
    </row>
    <row r="1856" spans="1:43" ht="12" customHeight="1" x14ac:dyDescent="0.25">
      <c r="A1856" s="48">
        <v>98.7</v>
      </c>
      <c r="C1856" s="48" t="s">
        <v>10403</v>
      </c>
      <c r="D1856" s="48" t="s">
        <v>45</v>
      </c>
      <c r="E1856" s="62">
        <v>50.622</v>
      </c>
      <c r="F1856" s="62">
        <v>-2.2330000000000001</v>
      </c>
      <c r="G1856" s="63">
        <v>-500</v>
      </c>
      <c r="H1856" s="63"/>
      <c r="N1856" s="86"/>
      <c r="O1856" s="38"/>
      <c r="P1856" s="39"/>
      <c r="R1856" s="39"/>
      <c r="S1856" s="39"/>
      <c r="T1856" s="13"/>
      <c r="U1856" s="13"/>
      <c r="V1856" s="13"/>
      <c r="Y1856" s="13"/>
      <c r="Z1856" s="13"/>
      <c r="AA1856" s="13"/>
      <c r="AB1856" s="13"/>
      <c r="AC1856" s="13"/>
      <c r="AD1856" s="13"/>
      <c r="AE1856" s="13"/>
      <c r="AF1856" s="13"/>
      <c r="AG1856" s="13"/>
      <c r="AH1856" s="13"/>
      <c r="AI1856" s="13"/>
      <c r="AJ1856" s="13"/>
      <c r="AL1856" s="13"/>
      <c r="AN1856" s="13"/>
      <c r="AO1856" s="13"/>
      <c r="AP1856" s="13"/>
      <c r="AQ1856" s="13"/>
    </row>
    <row r="1857" spans="1:43" ht="12" customHeight="1" x14ac:dyDescent="0.25">
      <c r="A1857" s="48">
        <v>102.1</v>
      </c>
      <c r="C1857" s="48" t="s">
        <v>10404</v>
      </c>
      <c r="D1857" s="48" t="s">
        <v>45</v>
      </c>
      <c r="E1857" s="62">
        <v>50.725200000000001</v>
      </c>
      <c r="F1857" s="62">
        <v>-3.1528</v>
      </c>
      <c r="G1857" s="63">
        <v>-500</v>
      </c>
      <c r="H1857" s="63"/>
      <c r="N1857" s="39"/>
      <c r="O1857" s="38"/>
      <c r="P1857" s="38"/>
      <c r="Q1857" s="39"/>
      <c r="R1857" s="38"/>
      <c r="S1857" s="39"/>
      <c r="T1857" s="13"/>
      <c r="U1857" s="13"/>
      <c r="V1857" s="13"/>
      <c r="Y1857" s="13"/>
      <c r="Z1857" s="13"/>
      <c r="AA1857" s="13"/>
      <c r="AB1857" s="13"/>
      <c r="AC1857" s="13"/>
      <c r="AD1857" s="13"/>
      <c r="AE1857" s="13"/>
      <c r="AF1857" s="13"/>
      <c r="AG1857" s="13"/>
      <c r="AH1857" s="13"/>
      <c r="AI1857" s="13"/>
      <c r="AJ1857" s="13"/>
      <c r="AL1857" s="13"/>
      <c r="AN1857" s="13"/>
      <c r="AO1857" s="13"/>
      <c r="AP1857" s="13"/>
      <c r="AQ1857" s="13"/>
    </row>
    <row r="1858" spans="1:43" ht="12" customHeight="1" x14ac:dyDescent="0.25">
      <c r="A1858" s="48">
        <v>102.3</v>
      </c>
      <c r="C1858" s="48" t="s">
        <v>10405</v>
      </c>
      <c r="D1858" s="48" t="s">
        <v>45</v>
      </c>
      <c r="E1858" s="62">
        <v>50.6783</v>
      </c>
      <c r="F1858" s="62">
        <v>-3.3706999999999998</v>
      </c>
      <c r="G1858" s="63">
        <v>-500</v>
      </c>
      <c r="H1858" s="63"/>
      <c r="N1858" s="39"/>
      <c r="O1858" s="38"/>
      <c r="P1858" s="38"/>
      <c r="Q1858" s="39"/>
      <c r="R1858" s="38"/>
      <c r="S1858" s="39"/>
      <c r="T1858" s="13"/>
      <c r="U1858" s="13"/>
      <c r="V1858" s="13"/>
      <c r="Y1858" s="13"/>
      <c r="Z1858" s="13"/>
      <c r="AA1858" s="13"/>
      <c r="AB1858" s="13"/>
      <c r="AC1858" s="13"/>
      <c r="AD1858" s="13"/>
      <c r="AE1858" s="13"/>
      <c r="AF1858" s="13"/>
      <c r="AG1858" s="13"/>
      <c r="AH1858" s="13"/>
      <c r="AI1858" s="13"/>
      <c r="AJ1858" s="13"/>
      <c r="AL1858" s="13"/>
      <c r="AN1858" s="13"/>
      <c r="AO1858" s="13"/>
      <c r="AP1858" s="13"/>
      <c r="AQ1858" s="13"/>
    </row>
    <row r="1859" spans="1:43" ht="12" customHeight="1" x14ac:dyDescent="0.25">
      <c r="A1859" s="48">
        <v>103.2</v>
      </c>
      <c r="C1859" s="48" t="s">
        <v>10406</v>
      </c>
      <c r="D1859" s="48" t="s">
        <v>45</v>
      </c>
      <c r="E1859" s="62">
        <v>50.518000000000001</v>
      </c>
      <c r="F1859" s="62">
        <v>-3.5748000000000002</v>
      </c>
      <c r="G1859" s="63">
        <v>-500</v>
      </c>
      <c r="H1859" s="63"/>
      <c r="N1859" s="38"/>
      <c r="O1859" s="38"/>
      <c r="Q1859" s="38"/>
      <c r="R1859" s="39"/>
      <c r="S1859" s="39"/>
      <c r="T1859" s="13"/>
      <c r="U1859" s="13"/>
      <c r="V1859" s="13"/>
      <c r="Y1859" s="13"/>
      <c r="Z1859" s="13"/>
      <c r="AA1859" s="13"/>
      <c r="AB1859" s="13"/>
      <c r="AC1859" s="13"/>
      <c r="AD1859" s="13"/>
      <c r="AE1859" s="13"/>
      <c r="AF1859" s="13"/>
      <c r="AG1859" s="13"/>
      <c r="AH1859" s="13"/>
      <c r="AI1859" s="13"/>
      <c r="AJ1859" s="13"/>
      <c r="AL1859" s="13"/>
      <c r="AN1859" s="13"/>
      <c r="AO1859" s="13"/>
      <c r="AP1859" s="13"/>
      <c r="AQ1859" s="13"/>
    </row>
    <row r="1860" spans="1:43" ht="12" customHeight="1" x14ac:dyDescent="0.25">
      <c r="A1860" s="48">
        <v>104</v>
      </c>
      <c r="C1860" s="48" t="s">
        <v>10407</v>
      </c>
      <c r="D1860" s="48" t="s">
        <v>45</v>
      </c>
      <c r="E1860" s="62">
        <v>50.241999999999997</v>
      </c>
      <c r="F1860" s="62">
        <v>-3.8679999999999999</v>
      </c>
      <c r="G1860" s="63">
        <v>-500</v>
      </c>
      <c r="H1860" s="63"/>
      <c r="N1860" s="39"/>
      <c r="O1860" s="38"/>
      <c r="P1860" s="38"/>
      <c r="Q1860" s="38"/>
      <c r="R1860" s="39"/>
      <c r="S1860" s="39"/>
      <c r="T1860" s="13"/>
      <c r="U1860" s="13"/>
      <c r="V1860" s="13"/>
      <c r="Y1860" s="13"/>
      <c r="Z1860" s="13"/>
      <c r="AA1860" s="13"/>
      <c r="AB1860" s="13"/>
      <c r="AC1860" s="13"/>
      <c r="AD1860" s="13"/>
      <c r="AE1860" s="13"/>
      <c r="AF1860" s="13"/>
      <c r="AG1860" s="13"/>
      <c r="AH1860" s="13"/>
      <c r="AI1860" s="13"/>
      <c r="AJ1860" s="13"/>
      <c r="AL1860" s="13"/>
      <c r="AN1860" s="13"/>
      <c r="AO1860" s="13"/>
      <c r="AP1860" s="13"/>
      <c r="AQ1860" s="13"/>
    </row>
    <row r="1861" spans="1:43" ht="12" customHeight="1" x14ac:dyDescent="0.25">
      <c r="A1861" s="48">
        <v>104.1</v>
      </c>
      <c r="B1861" s="48" t="s">
        <v>10408</v>
      </c>
      <c r="C1861" s="48" t="s">
        <v>10409</v>
      </c>
      <c r="D1861" s="48" t="s">
        <v>45</v>
      </c>
      <c r="E1861" s="62">
        <v>50.303100000000001</v>
      </c>
      <c r="F1861" s="62">
        <v>-3.9579599999999999</v>
      </c>
      <c r="G1861" s="63">
        <v>-500</v>
      </c>
      <c r="H1861" s="63"/>
      <c r="N1861" s="38"/>
      <c r="O1861" s="38"/>
      <c r="Q1861" s="38"/>
      <c r="R1861" s="39"/>
      <c r="S1861" s="39"/>
      <c r="T1861" s="13"/>
      <c r="U1861" s="13"/>
      <c r="V1861" s="13"/>
      <c r="Y1861" s="13"/>
      <c r="Z1861" s="13"/>
      <c r="AA1861" s="13"/>
      <c r="AB1861" s="13"/>
      <c r="AC1861" s="13"/>
      <c r="AD1861" s="13"/>
      <c r="AE1861" s="13"/>
      <c r="AF1861" s="13"/>
      <c r="AG1861" s="13"/>
      <c r="AH1861" s="13"/>
      <c r="AI1861" s="13"/>
      <c r="AJ1861" s="13"/>
      <c r="AL1861" s="13"/>
      <c r="AN1861" s="13"/>
      <c r="AO1861" s="13"/>
      <c r="AP1861" s="13"/>
      <c r="AQ1861" s="13"/>
    </row>
    <row r="1862" spans="1:43" ht="12" customHeight="1" x14ac:dyDescent="0.25">
      <c r="A1862" s="48">
        <v>104.6</v>
      </c>
      <c r="C1862" s="48" t="s">
        <v>10410</v>
      </c>
      <c r="D1862" s="48" t="s">
        <v>45</v>
      </c>
      <c r="E1862" s="62">
        <v>50.314900000000002</v>
      </c>
      <c r="F1862" s="62">
        <v>-4.2222</v>
      </c>
      <c r="G1862" s="63">
        <v>-500</v>
      </c>
      <c r="H1862" s="63"/>
      <c r="N1862" s="38"/>
      <c r="O1862" s="38"/>
      <c r="P1862" s="38"/>
      <c r="R1862" s="39"/>
      <c r="S1862" s="39"/>
      <c r="T1862" s="13"/>
      <c r="U1862" s="13"/>
      <c r="V1862" s="13"/>
      <c r="Y1862" s="13"/>
      <c r="Z1862" s="13"/>
      <c r="AA1862" s="13"/>
      <c r="AB1862" s="13"/>
      <c r="AC1862" s="13"/>
      <c r="AD1862" s="13"/>
      <c r="AE1862" s="13"/>
      <c r="AF1862" s="13"/>
      <c r="AG1862" s="13"/>
      <c r="AH1862" s="13"/>
      <c r="AI1862" s="13"/>
      <c r="AJ1862" s="13"/>
      <c r="AL1862" s="13"/>
      <c r="AN1862" s="13"/>
      <c r="AO1862" s="13"/>
      <c r="AP1862" s="13"/>
      <c r="AQ1862" s="13"/>
    </row>
    <row r="1863" spans="1:43" ht="12" customHeight="1" x14ac:dyDescent="0.25">
      <c r="A1863" s="48">
        <v>104.7</v>
      </c>
      <c r="C1863" s="48" t="s">
        <v>10411</v>
      </c>
      <c r="D1863" s="48" t="s">
        <v>45</v>
      </c>
      <c r="E1863" s="62">
        <v>50.372500000000002</v>
      </c>
      <c r="F1863" s="62">
        <v>-4.5114999999999998</v>
      </c>
      <c r="G1863" s="63">
        <v>-500</v>
      </c>
      <c r="H1863" s="63"/>
      <c r="N1863" s="38"/>
      <c r="O1863" s="38"/>
      <c r="P1863" s="38"/>
      <c r="Q1863" s="38"/>
      <c r="R1863" s="38"/>
      <c r="S1863" s="39"/>
      <c r="T1863" s="13"/>
      <c r="U1863" s="13"/>
      <c r="V1863" s="13"/>
      <c r="Y1863" s="13"/>
      <c r="Z1863" s="13"/>
      <c r="AA1863" s="13"/>
      <c r="AB1863" s="13"/>
      <c r="AC1863" s="13"/>
      <c r="AD1863" s="13"/>
      <c r="AE1863" s="13"/>
      <c r="AF1863" s="13"/>
      <c r="AG1863" s="13"/>
      <c r="AH1863" s="13"/>
      <c r="AI1863" s="13"/>
      <c r="AJ1863" s="13"/>
      <c r="AL1863" s="13"/>
      <c r="AN1863" s="13"/>
      <c r="AO1863" s="13"/>
      <c r="AP1863" s="13"/>
      <c r="AQ1863" s="13"/>
    </row>
    <row r="1864" spans="1:43" ht="12" customHeight="1" x14ac:dyDescent="0.25">
      <c r="A1864" s="48">
        <v>105.1</v>
      </c>
      <c r="C1864" s="48" t="s">
        <v>10412</v>
      </c>
      <c r="D1864" s="48" t="s">
        <v>45</v>
      </c>
      <c r="E1864" s="62">
        <v>50.362699999999997</v>
      </c>
      <c r="F1864" s="62">
        <v>-4.6679000000000004</v>
      </c>
      <c r="G1864" s="63">
        <v>-500</v>
      </c>
      <c r="H1864" s="63"/>
      <c r="N1864" s="38"/>
      <c r="R1864" s="39"/>
      <c r="S1864" s="39"/>
      <c r="T1864" s="13"/>
      <c r="U1864" s="13"/>
      <c r="V1864" s="13"/>
      <c r="Y1864" s="13"/>
      <c r="Z1864" s="13"/>
      <c r="AA1864" s="13"/>
      <c r="AB1864" s="13"/>
      <c r="AC1864" s="13"/>
      <c r="AD1864" s="13"/>
      <c r="AE1864" s="13"/>
      <c r="AF1864" s="13"/>
      <c r="AG1864" s="13"/>
      <c r="AH1864" s="13"/>
      <c r="AI1864" s="13"/>
      <c r="AJ1864" s="13"/>
      <c r="AL1864" s="13"/>
      <c r="AN1864" s="13"/>
      <c r="AO1864" s="13"/>
      <c r="AP1864" s="13"/>
      <c r="AQ1864" s="13"/>
    </row>
    <row r="1865" spans="1:43" ht="12" customHeight="1" x14ac:dyDescent="0.25">
      <c r="A1865" s="48">
        <v>105.3</v>
      </c>
      <c r="C1865" s="48" t="s">
        <v>10413</v>
      </c>
      <c r="D1865" s="48" t="s">
        <v>45</v>
      </c>
      <c r="E1865" s="62">
        <v>50.313600000000001</v>
      </c>
      <c r="F1865" s="62">
        <v>-4.7714999999999996</v>
      </c>
      <c r="G1865" s="63">
        <v>-500</v>
      </c>
      <c r="H1865" s="63"/>
      <c r="R1865" s="39"/>
      <c r="S1865" s="39"/>
      <c r="T1865" s="13"/>
      <c r="U1865" s="13"/>
      <c r="V1865" s="13"/>
      <c r="Y1865" s="13"/>
      <c r="Z1865" s="13"/>
      <c r="AA1865" s="13"/>
      <c r="AB1865" s="13"/>
      <c r="AC1865" s="13"/>
      <c r="AD1865" s="13"/>
      <c r="AE1865" s="13"/>
      <c r="AF1865" s="13"/>
      <c r="AG1865" s="13"/>
      <c r="AH1865" s="13"/>
      <c r="AI1865" s="13"/>
      <c r="AJ1865" s="13"/>
      <c r="AL1865" s="13"/>
      <c r="AN1865" s="13"/>
      <c r="AO1865" s="13"/>
      <c r="AP1865" s="13"/>
      <c r="AQ1865" s="13"/>
    </row>
    <row r="1866" spans="1:43" ht="12" customHeight="1" x14ac:dyDescent="0.25">
      <c r="A1866" s="48">
        <v>105.4</v>
      </c>
      <c r="C1866" s="48" t="s">
        <v>10414</v>
      </c>
      <c r="D1866" s="48" t="s">
        <v>45</v>
      </c>
      <c r="E1866" s="62">
        <v>50.299399999999999</v>
      </c>
      <c r="F1866" s="62">
        <v>-4.7544000000000004</v>
      </c>
      <c r="G1866" s="63">
        <v>-500</v>
      </c>
      <c r="H1866" s="63"/>
      <c r="N1866" s="38"/>
      <c r="R1866" s="39"/>
      <c r="S1866" s="39"/>
      <c r="T1866" s="13"/>
      <c r="U1866" s="13"/>
      <c r="V1866" s="13"/>
      <c r="Y1866" s="13"/>
      <c r="Z1866" s="13"/>
      <c r="AA1866" s="13"/>
      <c r="AB1866" s="13"/>
      <c r="AC1866" s="13"/>
      <c r="AD1866" s="13"/>
      <c r="AE1866" s="13"/>
      <c r="AF1866" s="13"/>
      <c r="AG1866" s="13"/>
      <c r="AH1866" s="13"/>
      <c r="AI1866" s="13"/>
      <c r="AJ1866" s="13"/>
      <c r="AL1866" s="13"/>
      <c r="AN1866" s="13"/>
      <c r="AO1866" s="13"/>
      <c r="AP1866" s="13"/>
      <c r="AQ1866" s="13"/>
    </row>
    <row r="1867" spans="1:43" ht="12" customHeight="1" x14ac:dyDescent="0.25">
      <c r="A1867" s="48">
        <v>105.5</v>
      </c>
      <c r="C1867" s="48" t="s">
        <v>10415</v>
      </c>
      <c r="D1867" s="48" t="s">
        <v>45</v>
      </c>
      <c r="E1867" s="62">
        <v>50.222000000000001</v>
      </c>
      <c r="F1867" s="62">
        <v>-4.8029999999999999</v>
      </c>
      <c r="G1867" s="63">
        <v>-500</v>
      </c>
      <c r="H1867" s="63"/>
      <c r="N1867" s="38"/>
      <c r="O1867" s="38"/>
      <c r="P1867" s="38"/>
      <c r="R1867" s="39"/>
      <c r="S1867" s="39"/>
      <c r="T1867" s="13"/>
      <c r="U1867" s="13"/>
      <c r="V1867" s="13"/>
      <c r="Y1867" s="13"/>
      <c r="Z1867" s="13"/>
      <c r="AA1867" s="13"/>
      <c r="AB1867" s="13"/>
      <c r="AC1867" s="13"/>
      <c r="AD1867" s="13"/>
      <c r="AE1867" s="13"/>
      <c r="AF1867" s="13"/>
      <c r="AG1867" s="13"/>
      <c r="AH1867" s="13"/>
      <c r="AI1867" s="13"/>
      <c r="AJ1867" s="13"/>
      <c r="AL1867" s="13"/>
      <c r="AN1867" s="13"/>
      <c r="AO1867" s="13"/>
      <c r="AP1867" s="13"/>
      <c r="AQ1867" s="13"/>
    </row>
    <row r="1868" spans="1:43" ht="12" customHeight="1" x14ac:dyDescent="0.25">
      <c r="A1868" s="48">
        <v>105.6</v>
      </c>
      <c r="C1868" s="48" t="s">
        <v>10416</v>
      </c>
      <c r="D1868" s="48" t="s">
        <v>45</v>
      </c>
      <c r="E1868" s="62">
        <v>50.199800000000003</v>
      </c>
      <c r="F1868" s="62">
        <v>-4.9694000000000003</v>
      </c>
      <c r="G1868" s="63">
        <v>-500</v>
      </c>
      <c r="H1868" s="63"/>
      <c r="N1868" s="38"/>
      <c r="O1868" s="38"/>
      <c r="P1868" s="38"/>
      <c r="Q1868" s="39"/>
      <c r="R1868" s="92"/>
      <c r="S1868" s="39"/>
      <c r="T1868" s="13"/>
      <c r="U1868" s="13"/>
      <c r="V1868" s="13"/>
      <c r="Y1868" s="13"/>
      <c r="Z1868" s="13"/>
      <c r="AA1868" s="13"/>
      <c r="AB1868" s="13"/>
      <c r="AC1868" s="13"/>
      <c r="AD1868" s="13"/>
      <c r="AE1868" s="13"/>
      <c r="AF1868" s="13"/>
      <c r="AG1868" s="13"/>
      <c r="AH1868" s="13"/>
      <c r="AI1868" s="13"/>
      <c r="AJ1868" s="13"/>
      <c r="AL1868" s="13"/>
      <c r="AN1868" s="13"/>
      <c r="AO1868" s="13"/>
      <c r="AP1868" s="13"/>
      <c r="AQ1868" s="13"/>
    </row>
    <row r="1869" spans="1:43" ht="12" customHeight="1" x14ac:dyDescent="0.25">
      <c r="A1869" s="48">
        <v>105.7</v>
      </c>
      <c r="C1869" s="48" t="s">
        <v>10417</v>
      </c>
      <c r="D1869" s="48" t="s">
        <v>45</v>
      </c>
      <c r="E1869" s="62">
        <v>50.146700000000003</v>
      </c>
      <c r="F1869" s="62">
        <v>-5.0471000000000004</v>
      </c>
      <c r="G1869" s="63">
        <v>-500</v>
      </c>
      <c r="H1869" s="63"/>
      <c r="N1869" s="38"/>
      <c r="O1869" s="38"/>
      <c r="P1869" s="39"/>
      <c r="R1869" s="39"/>
      <c r="S1869" s="39"/>
      <c r="T1869" s="13"/>
      <c r="U1869" s="13"/>
      <c r="V1869" s="13"/>
      <c r="Y1869" s="13"/>
      <c r="Z1869" s="13"/>
      <c r="AA1869" s="13"/>
      <c r="AB1869" s="13"/>
      <c r="AC1869" s="13"/>
      <c r="AD1869" s="13"/>
      <c r="AE1869" s="13"/>
      <c r="AF1869" s="13"/>
      <c r="AG1869" s="13"/>
      <c r="AH1869" s="13"/>
      <c r="AI1869" s="13"/>
      <c r="AJ1869" s="13"/>
      <c r="AL1869" s="13"/>
      <c r="AN1869" s="13"/>
      <c r="AO1869" s="13"/>
      <c r="AP1869" s="13"/>
      <c r="AQ1869" s="13"/>
    </row>
    <row r="1870" spans="1:43" ht="12" customHeight="1" x14ac:dyDescent="0.25">
      <c r="A1870" s="48">
        <v>106</v>
      </c>
      <c r="C1870" s="48" t="s">
        <v>10418</v>
      </c>
      <c r="D1870" s="48" t="s">
        <v>45</v>
      </c>
      <c r="E1870" s="62">
        <v>50.122500000000002</v>
      </c>
      <c r="F1870" s="62">
        <v>-5.1036999999999999</v>
      </c>
      <c r="G1870" s="63">
        <v>-500</v>
      </c>
      <c r="H1870" s="63"/>
      <c r="N1870" s="38"/>
      <c r="R1870" s="39"/>
      <c r="S1870" s="39"/>
      <c r="T1870" s="13"/>
      <c r="U1870" s="13"/>
      <c r="V1870" s="13"/>
      <c r="Y1870" s="13"/>
      <c r="Z1870" s="13"/>
      <c r="AA1870" s="13"/>
      <c r="AB1870" s="13"/>
      <c r="AC1870" s="13"/>
      <c r="AD1870" s="13"/>
      <c r="AE1870" s="13"/>
      <c r="AF1870" s="13"/>
      <c r="AG1870" s="13"/>
      <c r="AH1870" s="13"/>
      <c r="AI1870" s="13"/>
      <c r="AJ1870" s="13"/>
      <c r="AL1870" s="13"/>
      <c r="AN1870" s="13"/>
      <c r="AO1870" s="13"/>
      <c r="AP1870" s="13"/>
      <c r="AQ1870" s="13"/>
    </row>
    <row r="1871" spans="1:43" ht="12" customHeight="1" x14ac:dyDescent="0.25">
      <c r="A1871" s="48">
        <v>106.3</v>
      </c>
      <c r="C1871" s="48" t="s">
        <v>10419</v>
      </c>
      <c r="D1871" s="48" t="s">
        <v>45</v>
      </c>
      <c r="E1871" s="62">
        <v>50.091200000000001</v>
      </c>
      <c r="F1871" s="62">
        <v>-5.2106000000000003</v>
      </c>
      <c r="G1871" s="63">
        <v>-500</v>
      </c>
      <c r="H1871" s="63"/>
      <c r="N1871" s="38"/>
      <c r="S1871" s="39"/>
      <c r="T1871" s="13"/>
      <c r="U1871" s="13"/>
      <c r="V1871" s="13"/>
      <c r="Y1871" s="13"/>
      <c r="Z1871" s="13"/>
      <c r="AA1871" s="13"/>
      <c r="AB1871" s="13"/>
      <c r="AC1871" s="13"/>
      <c r="AD1871" s="13"/>
      <c r="AE1871" s="13"/>
      <c r="AF1871" s="13"/>
      <c r="AG1871" s="13"/>
      <c r="AH1871" s="13"/>
      <c r="AI1871" s="13"/>
      <c r="AJ1871" s="13"/>
      <c r="AL1871" s="13"/>
      <c r="AN1871" s="13"/>
      <c r="AO1871" s="13"/>
      <c r="AP1871" s="13"/>
      <c r="AQ1871" s="13"/>
    </row>
    <row r="1872" spans="1:43" ht="12" customHeight="1" x14ac:dyDescent="0.25">
      <c r="A1872" s="48">
        <v>106.5</v>
      </c>
      <c r="C1872" s="48" t="s">
        <v>10420</v>
      </c>
      <c r="D1872" s="48" t="s">
        <v>45</v>
      </c>
      <c r="E1872" s="62">
        <v>49.980499999999999</v>
      </c>
      <c r="F1872" s="62">
        <v>-5.2272999999999996</v>
      </c>
      <c r="G1872" s="63">
        <v>-500</v>
      </c>
      <c r="H1872" s="63"/>
      <c r="N1872" s="38"/>
      <c r="S1872" s="39"/>
      <c r="T1872" s="13"/>
      <c r="U1872" s="13"/>
      <c r="V1872" s="13"/>
      <c r="Y1872" s="13"/>
      <c r="Z1872" s="13"/>
      <c r="AA1872" s="13"/>
      <c r="AB1872" s="13"/>
      <c r="AC1872" s="13"/>
      <c r="AD1872" s="13"/>
      <c r="AE1872" s="13"/>
      <c r="AF1872" s="13"/>
      <c r="AG1872" s="13"/>
      <c r="AH1872" s="13"/>
      <c r="AI1872" s="13"/>
      <c r="AJ1872" s="13"/>
      <c r="AL1872" s="13"/>
      <c r="AN1872" s="13"/>
      <c r="AO1872" s="13"/>
      <c r="AP1872" s="13"/>
      <c r="AQ1872" s="13"/>
    </row>
    <row r="1873" spans="1:50" ht="12" customHeight="1" x14ac:dyDescent="0.25">
      <c r="A1873" s="48">
        <v>106.6</v>
      </c>
      <c r="C1873" s="48" t="s">
        <v>10421</v>
      </c>
      <c r="D1873" s="48" t="s">
        <v>45</v>
      </c>
      <c r="E1873" s="62">
        <v>50.071199999999997</v>
      </c>
      <c r="F1873" s="62">
        <v>-5.1969000000000003</v>
      </c>
      <c r="G1873" s="63">
        <v>-500</v>
      </c>
      <c r="H1873" s="63"/>
      <c r="O1873" s="38"/>
      <c r="Q1873" s="38"/>
      <c r="R1873" s="39"/>
      <c r="S1873" s="39"/>
      <c r="T1873" s="13"/>
      <c r="U1873" s="13"/>
      <c r="V1873" s="13"/>
      <c r="Y1873" s="13"/>
      <c r="Z1873" s="13"/>
      <c r="AA1873" s="13"/>
      <c r="AB1873" s="13"/>
      <c r="AC1873" s="13"/>
      <c r="AD1873" s="13"/>
      <c r="AE1873" s="13"/>
      <c r="AF1873" s="13"/>
      <c r="AG1873" s="13"/>
      <c r="AH1873" s="13"/>
      <c r="AI1873" s="13"/>
      <c r="AJ1873" s="13"/>
      <c r="AL1873" s="13"/>
      <c r="AN1873" s="13"/>
      <c r="AO1873" s="13"/>
      <c r="AP1873" s="13"/>
      <c r="AQ1873" s="13"/>
    </row>
    <row r="1874" spans="1:50" ht="12" customHeight="1" x14ac:dyDescent="0.25">
      <c r="A1874" s="48">
        <v>106.7</v>
      </c>
      <c r="C1874" s="48" t="s">
        <v>10422</v>
      </c>
      <c r="D1874" s="48" t="s">
        <v>45</v>
      </c>
      <c r="E1874" s="62">
        <v>50.015999999999998</v>
      </c>
      <c r="F1874" s="62">
        <v>-5.093</v>
      </c>
      <c r="G1874" s="63">
        <v>-500</v>
      </c>
      <c r="H1874" s="63"/>
      <c r="N1874" s="38"/>
      <c r="O1874" s="39"/>
      <c r="R1874" s="39"/>
      <c r="S1874" s="39"/>
      <c r="T1874" s="13"/>
      <c r="U1874" s="13"/>
      <c r="V1874" s="13"/>
      <c r="Y1874" s="13"/>
      <c r="Z1874" s="13"/>
      <c r="AA1874" s="13"/>
      <c r="AB1874" s="13"/>
      <c r="AC1874" s="13"/>
      <c r="AD1874" s="13"/>
      <c r="AE1874" s="13"/>
      <c r="AF1874" s="13"/>
      <c r="AG1874" s="13"/>
      <c r="AH1874" s="13"/>
      <c r="AI1874" s="13"/>
      <c r="AJ1874" s="13"/>
      <c r="AL1874" s="13"/>
      <c r="AN1874" s="13"/>
      <c r="AO1874" s="13"/>
      <c r="AP1874" s="13"/>
      <c r="AQ1874" s="13"/>
    </row>
    <row r="1875" spans="1:50" ht="12" customHeight="1" x14ac:dyDescent="0.25">
      <c r="A1875" s="48">
        <v>106.8</v>
      </c>
      <c r="C1875" s="48" t="s">
        <v>10423</v>
      </c>
      <c r="D1875" s="48" t="s">
        <v>45</v>
      </c>
      <c r="E1875" s="62">
        <v>50.006399999999999</v>
      </c>
      <c r="F1875" s="62">
        <v>-5.1337999999999999</v>
      </c>
      <c r="G1875" s="63">
        <v>-500</v>
      </c>
      <c r="H1875" s="63"/>
      <c r="N1875" s="38"/>
      <c r="O1875" s="38"/>
      <c r="P1875" s="38"/>
      <c r="S1875" s="39"/>
      <c r="T1875" s="13"/>
      <c r="U1875" s="13"/>
      <c r="V1875" s="13"/>
      <c r="Y1875" s="13"/>
      <c r="Z1875" s="13"/>
      <c r="AA1875" s="13"/>
      <c r="AB1875" s="13"/>
      <c r="AC1875" s="13"/>
      <c r="AD1875" s="13"/>
      <c r="AE1875" s="13"/>
      <c r="AF1875" s="13"/>
      <c r="AG1875" s="13"/>
      <c r="AH1875" s="13"/>
      <c r="AI1875" s="13"/>
      <c r="AJ1875" s="13"/>
      <c r="AL1875" s="13"/>
      <c r="AN1875" s="13"/>
      <c r="AO1875" s="13"/>
      <c r="AP1875" s="13"/>
      <c r="AQ1875" s="13"/>
    </row>
    <row r="1876" spans="1:50" ht="12" customHeight="1" x14ac:dyDescent="0.25">
      <c r="A1876" s="48">
        <v>107.2</v>
      </c>
      <c r="C1876" s="48" t="s">
        <v>10424</v>
      </c>
      <c r="D1876" s="48" t="s">
        <v>45</v>
      </c>
      <c r="E1876" s="62">
        <v>50.043100000000003</v>
      </c>
      <c r="F1876" s="62">
        <v>-5.6360999999999999</v>
      </c>
      <c r="G1876" s="63">
        <v>-500</v>
      </c>
      <c r="H1876" s="63"/>
      <c r="Q1876" s="38"/>
      <c r="R1876" s="39"/>
      <c r="S1876" s="39"/>
      <c r="T1876" s="13"/>
      <c r="U1876" s="13"/>
      <c r="V1876" s="13"/>
      <c r="Y1876" s="13"/>
      <c r="Z1876" s="13"/>
      <c r="AA1876" s="13"/>
      <c r="AB1876" s="13"/>
      <c r="AC1876" s="13"/>
      <c r="AD1876" s="13"/>
      <c r="AE1876" s="13"/>
      <c r="AF1876" s="13"/>
      <c r="AG1876" s="13"/>
      <c r="AH1876" s="13"/>
      <c r="AI1876" s="13"/>
      <c r="AJ1876" s="13"/>
      <c r="AL1876" s="13"/>
      <c r="AN1876" s="13"/>
      <c r="AO1876" s="13"/>
      <c r="AP1876" s="13"/>
      <c r="AQ1876" s="13"/>
    </row>
    <row r="1877" spans="1:50" ht="12" customHeight="1" x14ac:dyDescent="0.25">
      <c r="A1877" s="48">
        <v>107.3</v>
      </c>
      <c r="B1877" s="48" t="s">
        <v>10425</v>
      </c>
      <c r="C1877" s="48" t="s">
        <v>10426</v>
      </c>
      <c r="D1877" s="48" t="s">
        <v>45</v>
      </c>
      <c r="E1877" s="62">
        <v>50.072800000000001</v>
      </c>
      <c r="F1877" s="62">
        <v>-5.7084000000000001</v>
      </c>
      <c r="G1877" s="63">
        <v>-500</v>
      </c>
      <c r="H1877" s="63"/>
      <c r="N1877" s="38"/>
      <c r="P1877" s="38"/>
      <c r="R1877" s="39"/>
      <c r="S1877" s="39"/>
      <c r="T1877" s="13"/>
      <c r="U1877" s="13"/>
      <c r="V1877" s="13"/>
      <c r="Y1877" s="13"/>
      <c r="Z1877" s="13"/>
      <c r="AA1877" s="13"/>
      <c r="AB1877" s="13"/>
      <c r="AC1877" s="13"/>
      <c r="AD1877" s="13"/>
      <c r="AE1877" s="13"/>
      <c r="AF1877" s="13"/>
      <c r="AG1877" s="13"/>
      <c r="AH1877" s="13"/>
      <c r="AI1877" s="13"/>
      <c r="AJ1877" s="13"/>
      <c r="AL1877" s="13"/>
      <c r="AN1877" s="13"/>
      <c r="AO1877" s="13"/>
      <c r="AP1877" s="13"/>
      <c r="AQ1877" s="13"/>
      <c r="AX1877" s="64"/>
    </row>
    <row r="1878" spans="1:50" ht="12" customHeight="1" x14ac:dyDescent="0.25">
      <c r="A1878" s="48">
        <v>107.4</v>
      </c>
      <c r="C1878" s="48" t="s">
        <v>10427</v>
      </c>
      <c r="D1878" s="48" t="s">
        <v>45</v>
      </c>
      <c r="E1878" s="62">
        <v>50.134399999999999</v>
      </c>
      <c r="F1878" s="62">
        <v>-5.7034000000000002</v>
      </c>
      <c r="G1878" s="63">
        <v>-500</v>
      </c>
      <c r="H1878" s="63"/>
      <c r="N1878" s="38"/>
      <c r="S1878" s="39"/>
      <c r="T1878" s="13"/>
      <c r="U1878" s="13"/>
      <c r="V1878" s="13"/>
      <c r="Y1878" s="13"/>
      <c r="Z1878" s="13"/>
      <c r="AA1878" s="13"/>
      <c r="AB1878" s="13"/>
      <c r="AC1878" s="13"/>
      <c r="AD1878" s="13"/>
      <c r="AE1878" s="13"/>
      <c r="AF1878" s="13"/>
      <c r="AG1878" s="13"/>
      <c r="AH1878" s="13"/>
      <c r="AI1878" s="13"/>
      <c r="AJ1878" s="13"/>
      <c r="AL1878" s="13"/>
      <c r="AN1878" s="13"/>
      <c r="AO1878" s="13"/>
      <c r="AP1878" s="13"/>
      <c r="AQ1878" s="13"/>
    </row>
    <row r="1879" spans="1:50" ht="12" customHeight="1" x14ac:dyDescent="0.25">
      <c r="A1879" s="48">
        <v>108.1</v>
      </c>
      <c r="C1879" s="48" t="s">
        <v>10428</v>
      </c>
      <c r="D1879" s="48" t="s">
        <v>45</v>
      </c>
      <c r="E1879" s="62">
        <v>50.191699999999997</v>
      </c>
      <c r="F1879" s="62">
        <v>-5.5986000000000002</v>
      </c>
      <c r="G1879" s="63">
        <v>-500</v>
      </c>
      <c r="H1879" s="63"/>
      <c r="R1879" s="39"/>
      <c r="S1879" s="39"/>
      <c r="T1879" s="13"/>
      <c r="U1879" s="13"/>
      <c r="V1879" s="13"/>
      <c r="Y1879" s="13"/>
      <c r="Z1879" s="13"/>
      <c r="AA1879" s="13"/>
      <c r="AB1879" s="13"/>
      <c r="AC1879" s="13"/>
      <c r="AD1879" s="13"/>
      <c r="AE1879" s="13"/>
      <c r="AF1879" s="13"/>
      <c r="AG1879" s="13"/>
      <c r="AH1879" s="13"/>
      <c r="AI1879" s="13"/>
      <c r="AJ1879" s="13"/>
      <c r="AL1879" s="13"/>
      <c r="AN1879" s="13"/>
      <c r="AO1879" s="13"/>
      <c r="AP1879" s="13"/>
      <c r="AQ1879" s="13"/>
    </row>
    <row r="1880" spans="1:50" ht="12" customHeight="1" x14ac:dyDescent="0.25">
      <c r="A1880" s="48">
        <v>108.2</v>
      </c>
      <c r="C1880" s="48" t="s">
        <v>10429</v>
      </c>
      <c r="D1880" s="48" t="s">
        <v>45</v>
      </c>
      <c r="E1880" s="62">
        <v>50.183999999999997</v>
      </c>
      <c r="F1880" s="62">
        <v>-5.4242999999999997</v>
      </c>
      <c r="G1880" s="63">
        <v>-500</v>
      </c>
      <c r="H1880" s="63"/>
      <c r="R1880" s="39"/>
      <c r="S1880" s="39"/>
      <c r="T1880" s="13"/>
      <c r="U1880" s="13"/>
      <c r="V1880" s="13"/>
      <c r="Y1880" s="13"/>
      <c r="Z1880" s="13"/>
      <c r="AA1880" s="13"/>
      <c r="AB1880" s="13"/>
      <c r="AC1880" s="13"/>
      <c r="AD1880" s="13"/>
      <c r="AE1880" s="13"/>
      <c r="AF1880" s="13"/>
      <c r="AG1880" s="13"/>
      <c r="AH1880" s="13"/>
      <c r="AI1880" s="13"/>
      <c r="AJ1880" s="13"/>
      <c r="AL1880" s="13"/>
      <c r="AN1880" s="13"/>
      <c r="AO1880" s="13"/>
      <c r="AP1880" s="13"/>
      <c r="AQ1880" s="13"/>
    </row>
    <row r="1881" spans="1:50" ht="12" customHeight="1" x14ac:dyDescent="0.25">
      <c r="A1881" s="48">
        <v>108.3</v>
      </c>
      <c r="C1881" s="48" t="s">
        <v>10430</v>
      </c>
      <c r="D1881" s="48" t="s">
        <v>45</v>
      </c>
      <c r="E1881" s="62">
        <v>50.247999999999998</v>
      </c>
      <c r="F1881" s="62">
        <v>-5.3188000000000004</v>
      </c>
      <c r="G1881" s="63">
        <v>-500</v>
      </c>
      <c r="H1881" s="63"/>
      <c r="S1881" s="39"/>
      <c r="T1881" s="13"/>
      <c r="U1881" s="13"/>
      <c r="V1881" s="13"/>
      <c r="Y1881" s="13"/>
      <c r="Z1881" s="13"/>
      <c r="AA1881" s="13"/>
      <c r="AB1881" s="13"/>
      <c r="AC1881" s="13"/>
      <c r="AD1881" s="13"/>
      <c r="AE1881" s="13"/>
      <c r="AF1881" s="13"/>
      <c r="AG1881" s="13"/>
      <c r="AH1881" s="13"/>
      <c r="AI1881" s="13"/>
      <c r="AJ1881" s="13"/>
      <c r="AL1881" s="13"/>
      <c r="AN1881" s="13"/>
      <c r="AO1881" s="13"/>
      <c r="AP1881" s="13"/>
      <c r="AQ1881" s="13"/>
    </row>
    <row r="1882" spans="1:50" ht="12" customHeight="1" x14ac:dyDescent="0.25">
      <c r="A1882" s="48">
        <v>108.5</v>
      </c>
      <c r="C1882" s="48" t="s">
        <v>10431</v>
      </c>
      <c r="D1882" s="48" t="s">
        <v>45</v>
      </c>
      <c r="E1882" s="62">
        <v>50.258400000000002</v>
      </c>
      <c r="F1882" s="62">
        <v>-5.2782999999999998</v>
      </c>
      <c r="G1882" s="63">
        <v>-500</v>
      </c>
      <c r="H1882" s="63"/>
      <c r="S1882" s="39"/>
      <c r="T1882" s="13"/>
      <c r="U1882" s="13"/>
      <c r="V1882" s="13"/>
      <c r="Y1882" s="13"/>
      <c r="Z1882" s="13"/>
      <c r="AA1882" s="13"/>
      <c r="AB1882" s="13"/>
      <c r="AC1882" s="13"/>
      <c r="AD1882" s="13"/>
      <c r="AE1882" s="13"/>
      <c r="AF1882" s="13"/>
      <c r="AG1882" s="13"/>
      <c r="AH1882" s="13"/>
      <c r="AI1882" s="13"/>
      <c r="AJ1882" s="13"/>
      <c r="AL1882" s="13"/>
      <c r="AN1882" s="13"/>
      <c r="AO1882" s="13"/>
      <c r="AP1882" s="13"/>
      <c r="AQ1882" s="13"/>
    </row>
    <row r="1883" spans="1:50" ht="12" customHeight="1" x14ac:dyDescent="0.25">
      <c r="A1883" s="48">
        <v>109</v>
      </c>
      <c r="C1883" s="48" t="s">
        <v>10432</v>
      </c>
      <c r="D1883" s="48" t="s">
        <v>45</v>
      </c>
      <c r="E1883" s="62">
        <v>50.388800000000003</v>
      </c>
      <c r="F1883" s="62">
        <v>-5.1557000000000004</v>
      </c>
      <c r="G1883" s="63">
        <v>-500</v>
      </c>
      <c r="H1883" s="63"/>
      <c r="N1883" s="38"/>
      <c r="R1883" s="39"/>
      <c r="S1883" s="39"/>
      <c r="T1883" s="13"/>
      <c r="U1883" s="13"/>
      <c r="V1883" s="13"/>
      <c r="Y1883" s="13"/>
      <c r="Z1883" s="13"/>
      <c r="AA1883" s="13"/>
      <c r="AB1883" s="13"/>
      <c r="AC1883" s="13"/>
      <c r="AD1883" s="13"/>
      <c r="AE1883" s="13"/>
      <c r="AF1883" s="13"/>
      <c r="AG1883" s="13"/>
      <c r="AH1883" s="13"/>
      <c r="AI1883" s="13"/>
      <c r="AJ1883" s="13"/>
      <c r="AL1883" s="13"/>
      <c r="AN1883" s="13"/>
      <c r="AO1883" s="13"/>
      <c r="AP1883" s="13"/>
      <c r="AQ1883" s="13"/>
    </row>
    <row r="1884" spans="1:50" ht="12" customHeight="1" x14ac:dyDescent="0.25">
      <c r="A1884" s="48">
        <v>109.1</v>
      </c>
      <c r="C1884" s="48" t="s">
        <v>10433</v>
      </c>
      <c r="D1884" s="48" t="s">
        <v>45</v>
      </c>
      <c r="E1884" s="62">
        <v>50.404499999999999</v>
      </c>
      <c r="F1884" s="62">
        <v>-5.1464999999999996</v>
      </c>
      <c r="G1884" s="63">
        <v>-500</v>
      </c>
      <c r="H1884" s="63"/>
      <c r="N1884" s="38"/>
      <c r="O1884" s="38"/>
      <c r="P1884" s="39"/>
      <c r="R1884" s="39"/>
      <c r="S1884" s="39"/>
      <c r="T1884" s="13"/>
      <c r="U1884" s="13"/>
      <c r="V1884" s="13"/>
      <c r="Y1884" s="13"/>
      <c r="Z1884" s="13"/>
      <c r="AA1884" s="13"/>
      <c r="AB1884" s="13"/>
      <c r="AC1884" s="13"/>
      <c r="AD1884" s="13"/>
      <c r="AE1884" s="13"/>
      <c r="AF1884" s="13"/>
      <c r="AG1884" s="13"/>
      <c r="AH1884" s="13"/>
      <c r="AI1884" s="13"/>
      <c r="AJ1884" s="13"/>
      <c r="AL1884" s="13"/>
      <c r="AN1884" s="13"/>
      <c r="AO1884" s="13"/>
      <c r="AP1884" s="13"/>
      <c r="AQ1884" s="13"/>
    </row>
    <row r="1885" spans="1:50" ht="12" customHeight="1" x14ac:dyDescent="0.25">
      <c r="A1885" s="48">
        <v>109.3</v>
      </c>
      <c r="C1885" s="48" t="s">
        <v>10434</v>
      </c>
      <c r="D1885" s="48" t="s">
        <v>45</v>
      </c>
      <c r="E1885" s="62">
        <v>50.458199999999998</v>
      </c>
      <c r="F1885" s="62">
        <v>-5.0423</v>
      </c>
      <c r="G1885" s="63">
        <v>-500</v>
      </c>
      <c r="H1885" s="63"/>
      <c r="N1885" s="38"/>
      <c r="O1885" s="38"/>
      <c r="P1885" s="38"/>
      <c r="R1885" s="39"/>
      <c r="S1885" s="39"/>
      <c r="T1885" s="13"/>
      <c r="U1885" s="13"/>
      <c r="V1885" s="13"/>
      <c r="Y1885" s="13"/>
      <c r="Z1885" s="13"/>
      <c r="AA1885" s="13"/>
      <c r="AB1885" s="13"/>
      <c r="AC1885" s="13"/>
      <c r="AD1885" s="13"/>
      <c r="AE1885" s="13"/>
      <c r="AF1885" s="13"/>
      <c r="AG1885" s="13"/>
      <c r="AH1885" s="13"/>
      <c r="AI1885" s="13"/>
      <c r="AJ1885" s="13"/>
      <c r="AL1885" s="13"/>
      <c r="AN1885" s="13"/>
      <c r="AO1885" s="13"/>
      <c r="AP1885" s="13"/>
      <c r="AQ1885" s="13"/>
    </row>
    <row r="1886" spans="1:50" ht="12" customHeight="1" x14ac:dyDescent="0.25">
      <c r="A1886" s="48">
        <v>109.4</v>
      </c>
      <c r="C1886" s="48" t="s">
        <v>10435</v>
      </c>
      <c r="D1886" s="48" t="s">
        <v>45</v>
      </c>
      <c r="E1886" s="62">
        <v>50.487000000000002</v>
      </c>
      <c r="F1886" s="62">
        <v>-5.0332999999999997</v>
      </c>
      <c r="G1886" s="63">
        <v>-500</v>
      </c>
      <c r="H1886" s="63"/>
      <c r="N1886" s="38"/>
      <c r="O1886" s="38"/>
      <c r="P1886" s="38"/>
      <c r="R1886" s="39"/>
      <c r="S1886" s="39"/>
      <c r="T1886" s="13"/>
      <c r="U1886" s="13"/>
      <c r="V1886" s="13"/>
      <c r="Y1886" s="13"/>
      <c r="Z1886" s="13"/>
      <c r="AA1886" s="13"/>
      <c r="AB1886" s="13"/>
      <c r="AC1886" s="13"/>
      <c r="AD1886" s="13"/>
      <c r="AE1886" s="13"/>
      <c r="AF1886" s="13"/>
      <c r="AG1886" s="13"/>
      <c r="AH1886" s="13"/>
      <c r="AI1886" s="13"/>
      <c r="AJ1886" s="13"/>
      <c r="AL1886" s="13"/>
      <c r="AN1886" s="13"/>
      <c r="AO1886" s="13"/>
      <c r="AP1886" s="13"/>
      <c r="AQ1886" s="13"/>
    </row>
    <row r="1887" spans="1:50" ht="12" customHeight="1" x14ac:dyDescent="0.25">
      <c r="A1887" s="48">
        <v>109.5</v>
      </c>
      <c r="C1887" s="48" t="s">
        <v>10436</v>
      </c>
      <c r="D1887" s="48" t="s">
        <v>45</v>
      </c>
      <c r="E1887" s="62">
        <v>50.502499999999998</v>
      </c>
      <c r="F1887" s="62">
        <v>-4.9294000000000002</v>
      </c>
      <c r="G1887" s="63">
        <v>-500</v>
      </c>
      <c r="H1887" s="63"/>
      <c r="N1887" s="39"/>
      <c r="O1887" s="38"/>
      <c r="P1887" s="38"/>
      <c r="R1887" s="39"/>
      <c r="S1887" s="39"/>
      <c r="T1887" s="13"/>
      <c r="U1887" s="13"/>
      <c r="V1887" s="13"/>
      <c r="Y1887" s="13"/>
      <c r="Z1887" s="13"/>
      <c r="AA1887" s="13"/>
      <c r="AB1887" s="13"/>
      <c r="AC1887" s="13"/>
      <c r="AD1887" s="13"/>
      <c r="AE1887" s="13"/>
      <c r="AF1887" s="13"/>
      <c r="AG1887" s="13"/>
      <c r="AH1887" s="13"/>
      <c r="AI1887" s="13"/>
      <c r="AJ1887" s="13"/>
      <c r="AL1887" s="13"/>
      <c r="AN1887" s="13"/>
      <c r="AO1887" s="13"/>
      <c r="AP1887" s="13"/>
      <c r="AQ1887" s="13"/>
    </row>
    <row r="1888" spans="1:50" ht="12" customHeight="1" x14ac:dyDescent="0.25">
      <c r="A1888" s="48">
        <v>109.7</v>
      </c>
      <c r="C1888" s="48" t="s">
        <v>10437</v>
      </c>
      <c r="D1888" s="48" t="s">
        <v>45</v>
      </c>
      <c r="E1888" s="62">
        <v>50.593000000000004</v>
      </c>
      <c r="F1888" s="62">
        <v>-4.9203999999999999</v>
      </c>
      <c r="G1888" s="63">
        <v>-500</v>
      </c>
      <c r="H1888" s="63"/>
      <c r="N1888" s="38"/>
      <c r="P1888" s="38"/>
      <c r="S1888" s="39"/>
      <c r="T1888" s="13"/>
      <c r="U1888" s="13"/>
      <c r="V1888" s="13"/>
      <c r="Y1888" s="13"/>
      <c r="Z1888" s="13"/>
      <c r="AA1888" s="13"/>
      <c r="AB1888" s="13"/>
      <c r="AC1888" s="13"/>
      <c r="AD1888" s="13"/>
      <c r="AE1888" s="13"/>
      <c r="AF1888" s="13"/>
      <c r="AG1888" s="13"/>
      <c r="AH1888" s="13"/>
      <c r="AI1888" s="13"/>
      <c r="AJ1888" s="13"/>
      <c r="AL1888" s="13"/>
      <c r="AN1888" s="13"/>
      <c r="AO1888" s="13"/>
      <c r="AP1888" s="13"/>
      <c r="AQ1888" s="13"/>
    </row>
    <row r="1889" spans="1:43" ht="12" customHeight="1" x14ac:dyDescent="0.25">
      <c r="A1889" s="48">
        <v>109.8</v>
      </c>
      <c r="C1889" s="48" t="s">
        <v>10438</v>
      </c>
      <c r="D1889" s="48" t="s">
        <v>45</v>
      </c>
      <c r="E1889" s="62">
        <v>50.586799999999997</v>
      </c>
      <c r="F1889" s="62">
        <v>-4.7797000000000001</v>
      </c>
      <c r="G1889" s="63">
        <v>-500</v>
      </c>
      <c r="H1889" s="63"/>
      <c r="M1889" s="39"/>
      <c r="Q1889" s="38"/>
      <c r="R1889" s="39"/>
      <c r="S1889" s="39"/>
      <c r="T1889" s="13"/>
      <c r="U1889" s="13"/>
      <c r="V1889" s="13"/>
      <c r="Y1889" s="13"/>
      <c r="Z1889" s="13"/>
      <c r="AA1889" s="13"/>
      <c r="AB1889" s="13"/>
      <c r="AC1889" s="13"/>
      <c r="AD1889" s="13"/>
      <c r="AE1889" s="13"/>
      <c r="AF1889" s="13"/>
      <c r="AG1889" s="13"/>
      <c r="AH1889" s="13"/>
      <c r="AI1889" s="13"/>
      <c r="AJ1889" s="13"/>
      <c r="AL1889" s="13"/>
      <c r="AN1889" s="13"/>
      <c r="AO1889" s="13"/>
      <c r="AP1889" s="13"/>
      <c r="AQ1889" s="13"/>
    </row>
    <row r="1890" spans="1:43" ht="12" customHeight="1" x14ac:dyDescent="0.25">
      <c r="A1890" s="48">
        <v>110</v>
      </c>
      <c r="C1890" s="48" t="s">
        <v>10439</v>
      </c>
      <c r="D1890" s="48" t="s">
        <v>45</v>
      </c>
      <c r="E1890" s="62">
        <v>50.668999999999997</v>
      </c>
      <c r="F1890" s="62">
        <v>-4.7619999999999996</v>
      </c>
      <c r="G1890" s="63">
        <v>-500</v>
      </c>
      <c r="H1890" s="63"/>
      <c r="N1890" s="38"/>
      <c r="O1890" s="38"/>
      <c r="P1890" s="38"/>
      <c r="Q1890" s="64"/>
      <c r="R1890" s="39"/>
      <c r="S1890" s="39"/>
      <c r="T1890" s="13"/>
      <c r="U1890" s="13"/>
      <c r="V1890" s="13"/>
      <c r="Y1890" s="13"/>
      <c r="Z1890" s="13"/>
      <c r="AA1890" s="13"/>
      <c r="AB1890" s="13"/>
      <c r="AC1890" s="13"/>
      <c r="AD1890" s="13"/>
      <c r="AE1890" s="13"/>
      <c r="AF1890" s="13"/>
      <c r="AG1890" s="13"/>
      <c r="AH1890" s="13"/>
      <c r="AI1890" s="13"/>
      <c r="AJ1890" s="13"/>
      <c r="AL1890" s="13"/>
      <c r="AN1890" s="13"/>
      <c r="AO1890" s="13"/>
      <c r="AP1890" s="13"/>
      <c r="AQ1890" s="13"/>
    </row>
    <row r="1891" spans="1:43" ht="12" customHeight="1" x14ac:dyDescent="0.25">
      <c r="A1891" s="48">
        <v>110.1</v>
      </c>
      <c r="C1891" s="48" t="s">
        <v>10440</v>
      </c>
      <c r="D1891" s="48" t="s">
        <v>45</v>
      </c>
      <c r="E1891" s="62">
        <v>50.6751</v>
      </c>
      <c r="F1891" s="62">
        <v>-4.7436999999999996</v>
      </c>
      <c r="G1891" s="63">
        <v>-500</v>
      </c>
      <c r="H1891" s="63"/>
      <c r="N1891" s="38"/>
      <c r="O1891" s="38"/>
      <c r="S1891" s="39"/>
      <c r="T1891" s="13"/>
      <c r="U1891" s="13"/>
      <c r="V1891" s="13"/>
      <c r="Y1891" s="13"/>
      <c r="Z1891" s="13"/>
      <c r="AA1891" s="13"/>
      <c r="AB1891" s="13"/>
      <c r="AC1891" s="13"/>
      <c r="AD1891" s="13"/>
      <c r="AE1891" s="13"/>
      <c r="AF1891" s="13"/>
      <c r="AG1891" s="13"/>
      <c r="AH1891" s="13"/>
      <c r="AI1891" s="13"/>
      <c r="AJ1891" s="13"/>
      <c r="AL1891" s="13"/>
      <c r="AN1891" s="13"/>
      <c r="AO1891" s="13"/>
      <c r="AP1891" s="13"/>
      <c r="AQ1891" s="13"/>
    </row>
    <row r="1892" spans="1:43" ht="12" customHeight="1" x14ac:dyDescent="0.25">
      <c r="A1892" s="48">
        <v>110.2</v>
      </c>
      <c r="C1892" s="48" t="s">
        <v>10441</v>
      </c>
      <c r="D1892" s="48" t="s">
        <v>45</v>
      </c>
      <c r="E1892" s="62">
        <v>50.689799999999998</v>
      </c>
      <c r="F1892" s="62">
        <v>-4.7043999999999997</v>
      </c>
      <c r="G1892" s="63">
        <v>-500</v>
      </c>
      <c r="H1892" s="63"/>
      <c r="R1892" s="39"/>
      <c r="S1892" s="39"/>
      <c r="T1892" s="13"/>
      <c r="U1892" s="13"/>
      <c r="V1892" s="13"/>
      <c r="Y1892" s="13"/>
      <c r="Z1892" s="13"/>
      <c r="AA1892" s="13"/>
      <c r="AB1892" s="13"/>
      <c r="AC1892" s="13"/>
      <c r="AD1892" s="13"/>
      <c r="AE1892" s="13"/>
      <c r="AF1892" s="13"/>
      <c r="AG1892" s="13"/>
      <c r="AH1892" s="13"/>
      <c r="AI1892" s="13"/>
      <c r="AJ1892" s="13"/>
      <c r="AL1892" s="13"/>
      <c r="AN1892" s="13"/>
      <c r="AO1892" s="13"/>
      <c r="AP1892" s="13"/>
      <c r="AQ1892" s="13"/>
    </row>
    <row r="1893" spans="1:43" ht="12" customHeight="1" x14ac:dyDescent="0.25">
      <c r="A1893" s="48">
        <v>112.1</v>
      </c>
      <c r="C1893" s="48" t="s">
        <v>10442</v>
      </c>
      <c r="D1893" s="48" t="s">
        <v>45</v>
      </c>
      <c r="E1893" s="62">
        <v>51.21</v>
      </c>
      <c r="F1893" s="62">
        <v>-4.1029999999999998</v>
      </c>
      <c r="G1893" s="63">
        <v>-500</v>
      </c>
      <c r="H1893" s="63"/>
      <c r="R1893" s="39"/>
      <c r="S1893" s="39"/>
      <c r="T1893" s="13"/>
      <c r="U1893" s="13"/>
      <c r="V1893" s="13"/>
      <c r="Y1893" s="13"/>
      <c r="Z1893" s="13"/>
      <c r="AA1893" s="13"/>
      <c r="AB1893" s="13"/>
      <c r="AC1893" s="13"/>
      <c r="AD1893" s="13"/>
      <c r="AE1893" s="13"/>
      <c r="AF1893" s="13"/>
      <c r="AG1893" s="13"/>
      <c r="AH1893" s="13"/>
      <c r="AI1893" s="13"/>
      <c r="AJ1893" s="13"/>
      <c r="AL1893" s="13"/>
      <c r="AN1893" s="13"/>
      <c r="AO1893" s="13"/>
      <c r="AP1893" s="13"/>
      <c r="AQ1893" s="13"/>
    </row>
    <row r="1894" spans="1:43" ht="12" customHeight="1" x14ac:dyDescent="0.25">
      <c r="A1894" s="48">
        <v>112.2</v>
      </c>
      <c r="C1894" s="48" t="s">
        <v>10443</v>
      </c>
      <c r="D1894" s="48" t="s">
        <v>45</v>
      </c>
      <c r="E1894" s="62">
        <v>51.1995</v>
      </c>
      <c r="F1894" s="62">
        <v>-3.9255</v>
      </c>
      <c r="G1894" s="63">
        <v>-500</v>
      </c>
      <c r="H1894" s="63"/>
      <c r="S1894" s="39"/>
      <c r="T1894" s="13"/>
      <c r="U1894" s="13"/>
      <c r="V1894" s="13"/>
      <c r="Y1894" s="13"/>
      <c r="Z1894" s="13"/>
      <c r="AA1894" s="13"/>
      <c r="AB1894" s="13"/>
      <c r="AC1894" s="13"/>
      <c r="AD1894" s="13"/>
      <c r="AE1894" s="13"/>
      <c r="AF1894" s="13"/>
      <c r="AG1894" s="13"/>
      <c r="AH1894" s="13"/>
      <c r="AI1894" s="13"/>
      <c r="AJ1894" s="13"/>
      <c r="AL1894" s="13"/>
      <c r="AN1894" s="13"/>
      <c r="AO1894" s="13"/>
      <c r="AP1894" s="13"/>
      <c r="AQ1894" s="13"/>
    </row>
    <row r="1895" spans="1:43" ht="12" customHeight="1" x14ac:dyDescent="0.25">
      <c r="A1895" s="48">
        <v>112.3</v>
      </c>
      <c r="C1895" s="48" t="s">
        <v>10444</v>
      </c>
      <c r="D1895" s="48" t="s">
        <v>45</v>
      </c>
      <c r="E1895" s="62">
        <v>51.197699999999998</v>
      </c>
      <c r="F1895" s="62">
        <v>-3.9127000000000001</v>
      </c>
      <c r="G1895" s="63">
        <v>-500</v>
      </c>
      <c r="H1895" s="63"/>
      <c r="R1895" s="39"/>
      <c r="S1895" s="39"/>
      <c r="T1895" s="13"/>
      <c r="U1895" s="13"/>
      <c r="V1895" s="13"/>
      <c r="Y1895" s="13"/>
      <c r="Z1895" s="13"/>
      <c r="AA1895" s="13"/>
      <c r="AB1895" s="13"/>
      <c r="AC1895" s="13"/>
      <c r="AD1895" s="13"/>
      <c r="AE1895" s="13"/>
      <c r="AF1895" s="13"/>
      <c r="AG1895" s="13"/>
      <c r="AH1895" s="13"/>
      <c r="AI1895" s="13"/>
      <c r="AJ1895" s="13"/>
      <c r="AL1895" s="13"/>
      <c r="AN1895" s="13"/>
      <c r="AO1895" s="13"/>
      <c r="AP1895" s="13"/>
      <c r="AQ1895" s="13"/>
    </row>
    <row r="1896" spans="1:43" ht="12" customHeight="1" x14ac:dyDescent="0.25">
      <c r="A1896" s="48">
        <v>113</v>
      </c>
      <c r="C1896" s="48" t="s">
        <v>10445</v>
      </c>
      <c r="D1896" s="48" t="s">
        <v>45</v>
      </c>
      <c r="E1896" s="62">
        <v>51.228999999999999</v>
      </c>
      <c r="F1896" s="62">
        <v>-3.8065000000000002</v>
      </c>
      <c r="G1896" s="63">
        <v>-500</v>
      </c>
      <c r="H1896" s="63"/>
      <c r="R1896" s="39"/>
      <c r="S1896" s="39"/>
      <c r="T1896" s="13"/>
      <c r="U1896" s="13"/>
      <c r="V1896" s="13"/>
      <c r="Y1896" s="13"/>
      <c r="Z1896" s="13"/>
      <c r="AA1896" s="13"/>
      <c r="AB1896" s="13"/>
      <c r="AC1896" s="13"/>
      <c r="AD1896" s="13"/>
      <c r="AE1896" s="13"/>
      <c r="AF1896" s="13"/>
      <c r="AG1896" s="13"/>
      <c r="AH1896" s="13"/>
      <c r="AI1896" s="13"/>
      <c r="AJ1896" s="13"/>
      <c r="AL1896" s="13"/>
      <c r="AN1896" s="13"/>
      <c r="AO1896" s="13"/>
      <c r="AP1896" s="13"/>
      <c r="AQ1896" s="13"/>
    </row>
    <row r="1897" spans="1:43" ht="12" customHeight="1" x14ac:dyDescent="0.25">
      <c r="A1897" s="48">
        <v>115</v>
      </c>
      <c r="C1897" s="48" t="s">
        <v>10446</v>
      </c>
      <c r="D1897" s="48" t="s">
        <v>45</v>
      </c>
      <c r="E1897" s="62">
        <v>51.183100000000003</v>
      </c>
      <c r="F1897" s="62">
        <v>-3.4565999999999999</v>
      </c>
      <c r="G1897" s="63">
        <v>-500</v>
      </c>
      <c r="H1897" s="63"/>
      <c r="R1897" s="39"/>
      <c r="S1897" s="39"/>
      <c r="T1897" s="13"/>
      <c r="U1897" s="13"/>
      <c r="V1897" s="13"/>
      <c r="Y1897" s="13"/>
      <c r="Z1897" s="13"/>
      <c r="AA1897" s="13"/>
      <c r="AB1897" s="13"/>
      <c r="AC1897" s="13"/>
      <c r="AD1897" s="13"/>
      <c r="AE1897" s="13"/>
      <c r="AF1897" s="13"/>
      <c r="AG1897" s="13"/>
      <c r="AH1897" s="13"/>
      <c r="AI1897" s="13"/>
      <c r="AJ1897" s="13"/>
      <c r="AL1897" s="13"/>
      <c r="AN1897" s="13"/>
      <c r="AO1897" s="13"/>
      <c r="AP1897" s="13"/>
      <c r="AQ1897" s="13"/>
    </row>
    <row r="1898" spans="1:43" ht="12" customHeight="1" x14ac:dyDescent="0.25">
      <c r="A1898" s="48">
        <v>115.1</v>
      </c>
      <c r="C1898" s="48" t="s">
        <v>10447</v>
      </c>
      <c r="D1898" s="48" t="s">
        <v>45</v>
      </c>
      <c r="E1898" s="62">
        <v>51.169600000000003</v>
      </c>
      <c r="F1898" s="62">
        <v>-3.4487000000000001</v>
      </c>
      <c r="G1898" s="63">
        <v>-500</v>
      </c>
      <c r="H1898" s="63"/>
      <c r="Q1898" s="4"/>
      <c r="R1898" s="90"/>
      <c r="S1898" s="39"/>
      <c r="T1898" s="13"/>
      <c r="U1898" s="13"/>
      <c r="V1898" s="13"/>
      <c r="Y1898" s="13"/>
      <c r="Z1898" s="13"/>
      <c r="AA1898" s="13"/>
      <c r="AB1898" s="13"/>
      <c r="AC1898" s="13"/>
      <c r="AD1898" s="13"/>
      <c r="AE1898" s="13"/>
      <c r="AF1898" s="13"/>
      <c r="AG1898" s="13"/>
      <c r="AH1898" s="13"/>
      <c r="AI1898" s="13"/>
      <c r="AJ1898" s="13"/>
      <c r="AL1898" s="13"/>
      <c r="AN1898" s="13"/>
      <c r="AO1898" s="13"/>
      <c r="AP1898" s="13"/>
      <c r="AQ1898" s="13"/>
    </row>
    <row r="1899" spans="1:43" ht="12" customHeight="1" x14ac:dyDescent="0.25">
      <c r="A1899" s="48">
        <v>115.3</v>
      </c>
      <c r="C1899" s="48" t="s">
        <v>10448</v>
      </c>
      <c r="D1899" s="48" t="s">
        <v>45</v>
      </c>
      <c r="E1899" s="62">
        <v>51.146599999999999</v>
      </c>
      <c r="F1899" s="62">
        <v>-3.2618999999999998</v>
      </c>
      <c r="G1899" s="63">
        <v>-500</v>
      </c>
      <c r="H1899" s="63"/>
      <c r="R1899" s="39"/>
      <c r="S1899" s="39"/>
      <c r="T1899" s="13"/>
      <c r="U1899" s="13"/>
      <c r="V1899" s="13"/>
      <c r="Y1899" s="13"/>
      <c r="Z1899" s="13"/>
      <c r="AA1899" s="13"/>
      <c r="AB1899" s="13"/>
      <c r="AC1899" s="13"/>
      <c r="AD1899" s="13"/>
      <c r="AE1899" s="13"/>
      <c r="AF1899" s="13"/>
      <c r="AG1899" s="13"/>
      <c r="AH1899" s="13"/>
      <c r="AI1899" s="13"/>
      <c r="AJ1899" s="13"/>
      <c r="AL1899" s="13"/>
      <c r="AN1899" s="13"/>
      <c r="AO1899" s="13"/>
      <c r="AP1899" s="13"/>
      <c r="AQ1899" s="13"/>
    </row>
    <row r="1900" spans="1:43" ht="12" customHeight="1" x14ac:dyDescent="0.25">
      <c r="A1900" s="48">
        <v>115.4</v>
      </c>
      <c r="C1900" s="48" t="s">
        <v>10449</v>
      </c>
      <c r="D1900" s="48" t="s">
        <v>45</v>
      </c>
      <c r="E1900" s="62">
        <v>51.145099999999999</v>
      </c>
      <c r="F1900" s="62">
        <v>-3.202</v>
      </c>
      <c r="G1900" s="63">
        <v>-500</v>
      </c>
      <c r="H1900" s="63"/>
      <c r="N1900" s="38"/>
      <c r="S1900" s="39"/>
      <c r="T1900" s="13"/>
      <c r="U1900" s="13"/>
      <c r="V1900" s="13"/>
      <c r="Y1900" s="13"/>
      <c r="Z1900" s="13"/>
      <c r="AA1900" s="13"/>
      <c r="AB1900" s="13"/>
      <c r="AC1900" s="13"/>
      <c r="AD1900" s="13"/>
      <c r="AE1900" s="13"/>
      <c r="AF1900" s="13"/>
      <c r="AG1900" s="13"/>
      <c r="AH1900" s="13"/>
      <c r="AI1900" s="13"/>
      <c r="AJ1900" s="13"/>
      <c r="AL1900" s="13"/>
      <c r="AN1900" s="13"/>
      <c r="AO1900" s="13"/>
      <c r="AP1900" s="13"/>
      <c r="AQ1900" s="13"/>
    </row>
    <row r="1901" spans="1:43" ht="12" customHeight="1" x14ac:dyDescent="0.25">
      <c r="A1901" s="48">
        <v>116.1</v>
      </c>
      <c r="C1901" s="48" t="s">
        <v>10450</v>
      </c>
      <c r="D1901" s="48" t="s">
        <v>45</v>
      </c>
      <c r="E1901" s="62">
        <v>51.253999999999998</v>
      </c>
      <c r="F1901" s="62">
        <v>-2.9456000000000002</v>
      </c>
      <c r="G1901" s="63">
        <v>-500</v>
      </c>
      <c r="H1901" s="63"/>
      <c r="N1901" s="39"/>
      <c r="O1901" s="39"/>
      <c r="P1901" s="38"/>
      <c r="R1901" s="39"/>
      <c r="S1901" s="39"/>
      <c r="T1901" s="13"/>
      <c r="U1901" s="13"/>
      <c r="V1901" s="13"/>
      <c r="Y1901" s="13"/>
      <c r="Z1901" s="13"/>
      <c r="AA1901" s="13"/>
      <c r="AB1901" s="13"/>
      <c r="AC1901" s="13"/>
      <c r="AD1901" s="13"/>
      <c r="AE1901" s="13"/>
      <c r="AF1901" s="13"/>
      <c r="AG1901" s="13"/>
      <c r="AH1901" s="13"/>
      <c r="AI1901" s="13"/>
      <c r="AJ1901" s="13"/>
      <c r="AL1901" s="13"/>
      <c r="AN1901" s="13"/>
      <c r="AO1901" s="13"/>
      <c r="AP1901" s="13"/>
      <c r="AQ1901" s="13"/>
    </row>
    <row r="1902" spans="1:43" ht="12" customHeight="1" x14ac:dyDescent="0.25">
      <c r="A1902" s="48">
        <v>116.2</v>
      </c>
      <c r="C1902" s="48" t="s">
        <v>10451</v>
      </c>
      <c r="D1902" s="48" t="s">
        <v>45</v>
      </c>
      <c r="E1902" s="62">
        <v>51.325499999999998</v>
      </c>
      <c r="F1902" s="62">
        <v>-3.0266999999999999</v>
      </c>
      <c r="G1902" s="63">
        <v>-500</v>
      </c>
      <c r="H1902" s="63"/>
      <c r="N1902" s="38"/>
      <c r="P1902" s="38"/>
      <c r="R1902" s="39"/>
      <c r="S1902" s="39"/>
      <c r="T1902" s="13"/>
      <c r="U1902" s="13"/>
      <c r="V1902" s="13"/>
      <c r="Y1902" s="13"/>
      <c r="Z1902" s="13"/>
      <c r="AA1902" s="13"/>
      <c r="AB1902" s="13"/>
      <c r="AC1902" s="13"/>
      <c r="AD1902" s="13"/>
      <c r="AE1902" s="13"/>
      <c r="AF1902" s="13"/>
      <c r="AG1902" s="13"/>
      <c r="AH1902" s="13"/>
      <c r="AI1902" s="13"/>
      <c r="AJ1902" s="13"/>
      <c r="AL1902" s="13"/>
      <c r="AN1902" s="13"/>
      <c r="AO1902" s="13"/>
      <c r="AP1902" s="13"/>
      <c r="AQ1902" s="13"/>
    </row>
    <row r="1903" spans="1:43" ht="12" customHeight="1" x14ac:dyDescent="0.25">
      <c r="A1903" s="48">
        <v>116.3</v>
      </c>
      <c r="C1903" s="48" t="s">
        <v>10452</v>
      </c>
      <c r="D1903" s="48" t="s">
        <v>45</v>
      </c>
      <c r="E1903" s="62">
        <v>51.357599999999998</v>
      </c>
      <c r="F1903" s="62">
        <v>-2.9864000000000002</v>
      </c>
      <c r="G1903" s="63">
        <v>-500</v>
      </c>
      <c r="H1903" s="63"/>
      <c r="N1903" s="38"/>
      <c r="P1903" s="38"/>
      <c r="R1903" s="39"/>
      <c r="S1903" s="39"/>
      <c r="T1903" s="13"/>
      <c r="U1903" s="13"/>
      <c r="V1903" s="13"/>
      <c r="Y1903" s="13"/>
      <c r="Z1903" s="13"/>
      <c r="AA1903" s="13"/>
      <c r="AB1903" s="13"/>
      <c r="AC1903" s="13"/>
      <c r="AD1903" s="13"/>
      <c r="AE1903" s="13"/>
      <c r="AF1903" s="13"/>
      <c r="AG1903" s="13"/>
      <c r="AH1903" s="13"/>
      <c r="AI1903" s="13"/>
      <c r="AJ1903" s="13"/>
      <c r="AL1903" s="13"/>
      <c r="AN1903" s="13"/>
      <c r="AO1903" s="13"/>
      <c r="AP1903" s="13"/>
      <c r="AQ1903" s="13"/>
    </row>
    <row r="1904" spans="1:43" ht="12" customHeight="1" x14ac:dyDescent="0.25">
      <c r="A1904" s="48">
        <v>117</v>
      </c>
      <c r="C1904" s="48" t="s">
        <v>10453</v>
      </c>
      <c r="D1904" s="48" t="s">
        <v>45</v>
      </c>
      <c r="E1904" s="62">
        <v>51.448599999999999</v>
      </c>
      <c r="F1904" s="62">
        <v>-2.7869000000000002</v>
      </c>
      <c r="G1904" s="63">
        <v>-500</v>
      </c>
      <c r="H1904" s="63"/>
      <c r="N1904" s="38"/>
      <c r="R1904" s="39"/>
      <c r="S1904" s="39"/>
      <c r="T1904" s="13"/>
      <c r="U1904" s="13"/>
      <c r="V1904" s="13"/>
      <c r="Y1904" s="13"/>
      <c r="Z1904" s="13"/>
      <c r="AA1904" s="13"/>
      <c r="AB1904" s="13"/>
      <c r="AC1904" s="13"/>
      <c r="AD1904" s="13"/>
      <c r="AE1904" s="13"/>
      <c r="AF1904" s="13"/>
      <c r="AG1904" s="13"/>
      <c r="AH1904" s="13"/>
      <c r="AI1904" s="13"/>
      <c r="AJ1904" s="13"/>
      <c r="AL1904" s="13"/>
      <c r="AN1904" s="13"/>
      <c r="AO1904" s="13"/>
      <c r="AP1904" s="13"/>
      <c r="AQ1904" s="13"/>
    </row>
    <row r="1905" spans="1:43" ht="12" customHeight="1" x14ac:dyDescent="0.25">
      <c r="A1905" s="48">
        <v>117.1</v>
      </c>
      <c r="C1905" s="48" t="s">
        <v>10454</v>
      </c>
      <c r="D1905" s="48" t="s">
        <v>45</v>
      </c>
      <c r="E1905" s="62">
        <v>51.456600000000002</v>
      </c>
      <c r="F1905" s="62">
        <v>-2.6360000000000001</v>
      </c>
      <c r="G1905" s="63">
        <v>-500</v>
      </c>
      <c r="H1905" s="63"/>
      <c r="N1905" s="38"/>
      <c r="R1905" s="39"/>
      <c r="S1905" s="39"/>
      <c r="T1905" s="13"/>
      <c r="U1905" s="13"/>
      <c r="V1905" s="13"/>
      <c r="Y1905" s="13"/>
      <c r="Z1905" s="13"/>
      <c r="AA1905" s="13"/>
      <c r="AB1905" s="13"/>
      <c r="AC1905" s="13"/>
      <c r="AD1905" s="13"/>
      <c r="AE1905" s="13"/>
      <c r="AF1905" s="13"/>
      <c r="AG1905" s="13"/>
      <c r="AH1905" s="13"/>
      <c r="AI1905" s="13"/>
      <c r="AJ1905" s="13"/>
      <c r="AL1905" s="13"/>
      <c r="AN1905" s="13"/>
      <c r="AO1905" s="13"/>
      <c r="AP1905" s="13"/>
      <c r="AQ1905" s="13"/>
    </row>
    <row r="1906" spans="1:43" ht="12" customHeight="1" x14ac:dyDescent="0.25">
      <c r="A1906" s="48">
        <v>117.4</v>
      </c>
      <c r="C1906" s="48" t="s">
        <v>10455</v>
      </c>
      <c r="D1906" s="48" t="s">
        <v>45</v>
      </c>
      <c r="E1906" s="62">
        <v>51.779699999999998</v>
      </c>
      <c r="F1906" s="62">
        <v>-2.2585000000000002</v>
      </c>
      <c r="G1906" s="63">
        <v>-500</v>
      </c>
      <c r="H1906" s="63"/>
      <c r="N1906" s="38"/>
      <c r="P1906" s="38"/>
      <c r="R1906" s="39"/>
      <c r="S1906" s="39"/>
      <c r="T1906" s="13"/>
      <c r="U1906" s="13"/>
      <c r="V1906" s="13"/>
      <c r="Y1906" s="13"/>
      <c r="Z1906" s="13"/>
      <c r="AA1906" s="13"/>
      <c r="AB1906" s="13"/>
      <c r="AC1906" s="13"/>
      <c r="AD1906" s="13"/>
      <c r="AE1906" s="13"/>
      <c r="AF1906" s="13"/>
      <c r="AG1906" s="13"/>
      <c r="AH1906" s="13"/>
      <c r="AI1906" s="13"/>
      <c r="AJ1906" s="13"/>
      <c r="AL1906" s="13"/>
      <c r="AN1906" s="13"/>
      <c r="AO1906" s="13"/>
      <c r="AP1906" s="13"/>
      <c r="AQ1906" s="13"/>
    </row>
    <row r="1907" spans="1:43" ht="12" customHeight="1" x14ac:dyDescent="0.25">
      <c r="A1907" s="48">
        <v>118.1</v>
      </c>
      <c r="C1907" s="48" t="s">
        <v>10456</v>
      </c>
      <c r="D1907" s="48" t="s">
        <v>45</v>
      </c>
      <c r="E1907" s="62">
        <v>51.7211</v>
      </c>
      <c r="F1907" s="62">
        <v>-2.5579999999999998</v>
      </c>
      <c r="G1907" s="63">
        <v>-500</v>
      </c>
      <c r="H1907" s="63"/>
      <c r="R1907" s="39"/>
      <c r="S1907" s="39"/>
      <c r="T1907" s="13"/>
      <c r="U1907" s="13"/>
      <c r="V1907" s="13"/>
      <c r="Y1907" s="13"/>
      <c r="Z1907" s="13"/>
      <c r="AA1907" s="13"/>
      <c r="AB1907" s="13"/>
      <c r="AC1907" s="13"/>
      <c r="AD1907" s="13"/>
      <c r="AE1907" s="13"/>
      <c r="AF1907" s="13"/>
      <c r="AG1907" s="13"/>
      <c r="AH1907" s="13"/>
      <c r="AI1907" s="13"/>
      <c r="AJ1907" s="13"/>
      <c r="AL1907" s="13"/>
      <c r="AN1907" s="13"/>
      <c r="AO1907" s="13"/>
      <c r="AP1907" s="13"/>
      <c r="AQ1907" s="13"/>
    </row>
    <row r="1908" spans="1:43" ht="12" customHeight="1" x14ac:dyDescent="0.25">
      <c r="A1908" s="48">
        <v>118.3</v>
      </c>
      <c r="C1908" s="48" t="s">
        <v>10457</v>
      </c>
      <c r="D1908" s="48" t="s">
        <v>45</v>
      </c>
      <c r="E1908" s="62">
        <v>51.631</v>
      </c>
      <c r="F1908" s="62">
        <v>-2.6741999999999999</v>
      </c>
      <c r="G1908" s="63">
        <v>-500</v>
      </c>
      <c r="H1908" s="63"/>
      <c r="S1908" s="39"/>
      <c r="T1908" s="13"/>
      <c r="U1908" s="13"/>
      <c r="V1908" s="13"/>
      <c r="Y1908" s="13"/>
      <c r="Z1908" s="13"/>
      <c r="AA1908" s="13"/>
      <c r="AB1908" s="13"/>
      <c r="AC1908" s="13"/>
      <c r="AD1908" s="13"/>
      <c r="AE1908" s="13"/>
      <c r="AF1908" s="13"/>
      <c r="AG1908" s="13"/>
      <c r="AH1908" s="13"/>
      <c r="AI1908" s="13"/>
      <c r="AJ1908" s="13"/>
      <c r="AL1908" s="13"/>
      <c r="AN1908" s="13"/>
      <c r="AO1908" s="13"/>
      <c r="AP1908" s="13"/>
      <c r="AQ1908" s="13"/>
    </row>
    <row r="1909" spans="1:43" ht="12" customHeight="1" x14ac:dyDescent="0.25">
      <c r="A1909" s="48">
        <v>119</v>
      </c>
      <c r="C1909" s="48" t="s">
        <v>10458</v>
      </c>
      <c r="D1909" s="48" t="s">
        <v>45</v>
      </c>
      <c r="E1909" s="62">
        <v>51.582599999999999</v>
      </c>
      <c r="F1909" s="62">
        <v>-2.7151000000000001</v>
      </c>
      <c r="G1909" s="63">
        <v>-500</v>
      </c>
      <c r="H1909" s="63"/>
      <c r="N1909" s="38"/>
      <c r="R1909" s="39"/>
      <c r="S1909" s="39"/>
      <c r="T1909" s="13"/>
      <c r="U1909" s="13"/>
      <c r="V1909" s="13"/>
      <c r="Y1909" s="13"/>
      <c r="Z1909" s="13"/>
      <c r="AA1909" s="13"/>
      <c r="AB1909" s="13"/>
      <c r="AC1909" s="13"/>
      <c r="AD1909" s="13"/>
      <c r="AE1909" s="13"/>
      <c r="AF1909" s="13"/>
      <c r="AG1909" s="13"/>
      <c r="AH1909" s="13"/>
      <c r="AI1909" s="13"/>
      <c r="AJ1909" s="13"/>
      <c r="AL1909" s="13"/>
      <c r="AN1909" s="13"/>
      <c r="AO1909" s="13"/>
      <c r="AP1909" s="13"/>
      <c r="AQ1909" s="13"/>
    </row>
    <row r="1910" spans="1:43" ht="12" customHeight="1" x14ac:dyDescent="0.25">
      <c r="A1910" s="48">
        <v>120.1</v>
      </c>
      <c r="C1910" s="48" t="s">
        <v>10459</v>
      </c>
      <c r="D1910" s="48" t="s">
        <v>45</v>
      </c>
      <c r="E1910" s="62">
        <v>51.575600000000001</v>
      </c>
      <c r="F1910" s="62">
        <v>-3.0259</v>
      </c>
      <c r="G1910" s="63">
        <v>-500</v>
      </c>
      <c r="H1910" s="63"/>
      <c r="N1910" s="38"/>
      <c r="R1910" s="39"/>
      <c r="S1910" s="39"/>
      <c r="T1910" s="13"/>
      <c r="U1910" s="13"/>
      <c r="V1910" s="13"/>
      <c r="Y1910" s="13"/>
      <c r="Z1910" s="13"/>
      <c r="AA1910" s="13"/>
      <c r="AB1910" s="13"/>
      <c r="AC1910" s="13"/>
      <c r="AD1910" s="13"/>
      <c r="AE1910" s="13"/>
      <c r="AF1910" s="13"/>
      <c r="AG1910" s="13"/>
      <c r="AH1910" s="13"/>
      <c r="AI1910" s="13"/>
      <c r="AJ1910" s="13"/>
      <c r="AL1910" s="13"/>
      <c r="AN1910" s="13"/>
      <c r="AO1910" s="13"/>
      <c r="AP1910" s="13"/>
      <c r="AQ1910" s="13"/>
    </row>
    <row r="1911" spans="1:43" ht="12" customHeight="1" x14ac:dyDescent="0.25">
      <c r="A1911" s="48">
        <v>122.1</v>
      </c>
      <c r="C1911" s="48" t="s">
        <v>10460</v>
      </c>
      <c r="D1911" s="48" t="s">
        <v>45</v>
      </c>
      <c r="E1911" s="62">
        <v>51.405099999999997</v>
      </c>
      <c r="F1911" s="62">
        <v>-3.5613000000000001</v>
      </c>
      <c r="G1911" s="63">
        <v>-500</v>
      </c>
      <c r="H1911" s="63"/>
      <c r="N1911" s="38"/>
      <c r="R1911" s="39"/>
      <c r="S1911" s="39"/>
      <c r="T1911" s="13"/>
      <c r="U1911" s="13"/>
      <c r="V1911" s="13"/>
      <c r="Y1911" s="13"/>
      <c r="Z1911" s="13"/>
      <c r="AA1911" s="13"/>
      <c r="AB1911" s="13"/>
      <c r="AC1911" s="13"/>
      <c r="AD1911" s="13"/>
      <c r="AE1911" s="13"/>
      <c r="AF1911" s="13"/>
      <c r="AG1911" s="13"/>
      <c r="AH1911" s="13"/>
      <c r="AI1911" s="13"/>
      <c r="AJ1911" s="13"/>
      <c r="AL1911" s="13"/>
      <c r="AN1911" s="13"/>
      <c r="AO1911" s="13"/>
      <c r="AP1911" s="13"/>
      <c r="AQ1911" s="13"/>
    </row>
    <row r="1912" spans="1:43" ht="12" customHeight="1" x14ac:dyDescent="0.25">
      <c r="A1912" s="48">
        <v>122.2</v>
      </c>
      <c r="C1912" s="48" t="s">
        <v>10461</v>
      </c>
      <c r="D1912" s="48" t="s">
        <v>45</v>
      </c>
      <c r="E1912" s="62">
        <v>51.443199999999997</v>
      </c>
      <c r="F1912" s="62">
        <v>-3.6027999999999998</v>
      </c>
      <c r="G1912" s="63">
        <v>-500</v>
      </c>
      <c r="H1912" s="63"/>
      <c r="N1912" s="38"/>
      <c r="S1912" s="39"/>
      <c r="T1912" s="13"/>
      <c r="U1912" s="13"/>
      <c r="V1912" s="13"/>
      <c r="Y1912" s="13"/>
      <c r="Z1912" s="13"/>
      <c r="AA1912" s="13"/>
      <c r="AB1912" s="13"/>
      <c r="AC1912" s="13"/>
      <c r="AD1912" s="13"/>
      <c r="AE1912" s="13"/>
      <c r="AF1912" s="13"/>
      <c r="AG1912" s="13"/>
      <c r="AH1912" s="13"/>
      <c r="AI1912" s="13"/>
      <c r="AJ1912" s="13"/>
      <c r="AL1912" s="13"/>
      <c r="AN1912" s="13"/>
      <c r="AO1912" s="13"/>
      <c r="AP1912" s="13"/>
      <c r="AQ1912" s="13"/>
    </row>
    <row r="1913" spans="1:43" ht="12" customHeight="1" x14ac:dyDescent="0.25">
      <c r="A1913" s="48">
        <v>124.2</v>
      </c>
      <c r="C1913" s="48" t="s">
        <v>10462</v>
      </c>
      <c r="D1913" s="48" t="s">
        <v>45</v>
      </c>
      <c r="E1913" s="62">
        <v>51.554499999999997</v>
      </c>
      <c r="F1913" s="62">
        <v>-4.2634999999999996</v>
      </c>
      <c r="G1913" s="63">
        <v>-500</v>
      </c>
      <c r="H1913" s="63"/>
      <c r="N1913" s="38"/>
      <c r="O1913" s="38"/>
      <c r="R1913" s="39"/>
      <c r="S1913" s="39"/>
      <c r="T1913" s="13"/>
      <c r="U1913" s="13"/>
      <c r="V1913" s="13"/>
      <c r="Y1913" s="13"/>
      <c r="Z1913" s="13"/>
      <c r="AA1913" s="13"/>
      <c r="AB1913" s="13"/>
      <c r="AC1913" s="13"/>
      <c r="AD1913" s="13"/>
      <c r="AE1913" s="13"/>
      <c r="AF1913" s="13"/>
      <c r="AG1913" s="13"/>
      <c r="AH1913" s="13"/>
      <c r="AI1913" s="13"/>
      <c r="AJ1913" s="13"/>
      <c r="AL1913" s="13"/>
      <c r="AN1913" s="13"/>
      <c r="AO1913" s="13"/>
      <c r="AP1913" s="13"/>
      <c r="AQ1913" s="13"/>
    </row>
    <row r="1914" spans="1:43" ht="12" customHeight="1" x14ac:dyDescent="0.25">
      <c r="A1914" s="48">
        <v>124.3</v>
      </c>
      <c r="C1914" s="48" t="s">
        <v>10463</v>
      </c>
      <c r="D1914" s="48" t="s">
        <v>45</v>
      </c>
      <c r="E1914" s="62">
        <v>51.609499999999997</v>
      </c>
      <c r="F1914" s="62">
        <v>-4.3125</v>
      </c>
      <c r="G1914" s="63">
        <v>-500</v>
      </c>
      <c r="H1914" s="63"/>
      <c r="R1914" s="39"/>
      <c r="S1914" s="39"/>
      <c r="T1914" s="13"/>
      <c r="U1914" s="13"/>
      <c r="V1914" s="13"/>
      <c r="Y1914" s="13"/>
      <c r="Z1914" s="13"/>
      <c r="AA1914" s="13"/>
      <c r="AB1914" s="13"/>
      <c r="AC1914" s="13"/>
      <c r="AD1914" s="13"/>
      <c r="AE1914" s="13"/>
      <c r="AF1914" s="13"/>
      <c r="AG1914" s="13"/>
      <c r="AH1914" s="13"/>
      <c r="AI1914" s="13"/>
      <c r="AJ1914" s="13"/>
      <c r="AL1914" s="13"/>
      <c r="AN1914" s="13"/>
      <c r="AO1914" s="13"/>
      <c r="AP1914" s="13"/>
      <c r="AQ1914" s="13"/>
    </row>
    <row r="1915" spans="1:43" ht="12" customHeight="1" x14ac:dyDescent="0.25">
      <c r="A1915" s="48">
        <v>127</v>
      </c>
      <c r="C1915" s="48" t="s">
        <v>10464</v>
      </c>
      <c r="D1915" s="48" t="s">
        <v>45</v>
      </c>
      <c r="E1915" s="62">
        <v>51.632599999999996</v>
      </c>
      <c r="F1915" s="62">
        <v>-4.8813000000000004</v>
      </c>
      <c r="G1915" s="63">
        <v>-500</v>
      </c>
      <c r="H1915" s="63"/>
      <c r="R1915" s="39"/>
      <c r="S1915" s="39"/>
      <c r="T1915" s="13"/>
      <c r="U1915" s="13"/>
      <c r="V1915" s="13"/>
      <c r="Y1915" s="13"/>
      <c r="Z1915" s="13"/>
      <c r="AA1915" s="13"/>
      <c r="AB1915" s="13"/>
      <c r="AC1915" s="13"/>
      <c r="AD1915" s="13"/>
      <c r="AE1915" s="13"/>
      <c r="AF1915" s="13"/>
      <c r="AG1915" s="13"/>
      <c r="AH1915" s="13"/>
      <c r="AI1915" s="13"/>
      <c r="AJ1915" s="13"/>
      <c r="AL1915" s="13"/>
      <c r="AN1915" s="13"/>
      <c r="AO1915" s="13"/>
      <c r="AP1915" s="13"/>
      <c r="AQ1915" s="13"/>
    </row>
    <row r="1916" spans="1:43" ht="12" customHeight="1" x14ac:dyDescent="0.25">
      <c r="A1916" s="48">
        <v>127.1</v>
      </c>
      <c r="C1916" s="48" t="s">
        <v>10465</v>
      </c>
      <c r="D1916" s="48" t="s">
        <v>45</v>
      </c>
      <c r="E1916" s="62">
        <v>51.612400000000001</v>
      </c>
      <c r="F1916" s="62">
        <v>-4.9912999999999998</v>
      </c>
      <c r="G1916" s="63">
        <v>-500</v>
      </c>
      <c r="H1916" s="63"/>
      <c r="N1916" s="38"/>
      <c r="O1916" s="38"/>
      <c r="P1916" s="38"/>
      <c r="Q1916" s="38"/>
      <c r="R1916" s="39"/>
      <c r="S1916" s="39"/>
      <c r="T1916" s="13"/>
      <c r="U1916" s="13"/>
      <c r="V1916" s="13"/>
      <c r="Y1916" s="13"/>
      <c r="Z1916" s="13"/>
      <c r="AA1916" s="13"/>
      <c r="AB1916" s="13"/>
      <c r="AC1916" s="13"/>
      <c r="AD1916" s="13"/>
      <c r="AE1916" s="13"/>
      <c r="AF1916" s="13"/>
      <c r="AG1916" s="13"/>
      <c r="AH1916" s="13"/>
      <c r="AI1916" s="13"/>
      <c r="AJ1916" s="13"/>
      <c r="AL1916" s="13"/>
      <c r="AN1916" s="13"/>
      <c r="AO1916" s="13"/>
      <c r="AP1916" s="13"/>
      <c r="AQ1916" s="13"/>
    </row>
    <row r="1917" spans="1:43" ht="12" customHeight="1" x14ac:dyDescent="0.25">
      <c r="A1917" s="48">
        <v>127.3</v>
      </c>
      <c r="C1917" s="48" t="s">
        <v>10466</v>
      </c>
      <c r="D1917" s="48" t="s">
        <v>45</v>
      </c>
      <c r="E1917" s="62">
        <v>51.725700000000003</v>
      </c>
      <c r="F1917" s="62">
        <v>-5.2320000000000002</v>
      </c>
      <c r="G1917" s="63">
        <v>-500</v>
      </c>
      <c r="H1917" s="63"/>
      <c r="S1917" s="39"/>
      <c r="T1917" s="13"/>
      <c r="U1917" s="13"/>
      <c r="V1917" s="13"/>
      <c r="Y1917" s="13"/>
      <c r="Z1917" s="13"/>
      <c r="AA1917" s="13"/>
      <c r="AB1917" s="13"/>
      <c r="AC1917" s="13"/>
      <c r="AD1917" s="13"/>
      <c r="AE1917" s="13"/>
      <c r="AF1917" s="13"/>
      <c r="AG1917" s="13"/>
      <c r="AH1917" s="13"/>
      <c r="AI1917" s="13"/>
      <c r="AJ1917" s="13"/>
      <c r="AL1917" s="13"/>
      <c r="AN1917" s="13"/>
      <c r="AO1917" s="13"/>
      <c r="AP1917" s="13"/>
      <c r="AQ1917" s="13"/>
    </row>
    <row r="1918" spans="1:43" ht="12" customHeight="1" x14ac:dyDescent="0.25">
      <c r="A1918" s="48">
        <v>127.4</v>
      </c>
      <c r="C1918" s="48" t="s">
        <v>10467</v>
      </c>
      <c r="D1918" s="48" t="s">
        <v>45</v>
      </c>
      <c r="E1918" s="62">
        <v>51.7331</v>
      </c>
      <c r="F1918" s="62">
        <v>-5.2801999999999998</v>
      </c>
      <c r="G1918" s="63">
        <v>-500</v>
      </c>
      <c r="H1918" s="63"/>
      <c r="N1918" s="38"/>
      <c r="R1918" s="39"/>
      <c r="S1918" s="39"/>
      <c r="T1918" s="13"/>
      <c r="U1918" s="13"/>
      <c r="V1918" s="13"/>
      <c r="Y1918" s="13"/>
      <c r="Z1918" s="13"/>
      <c r="AA1918" s="13"/>
      <c r="AB1918" s="13"/>
      <c r="AC1918" s="13"/>
      <c r="AD1918" s="13"/>
      <c r="AE1918" s="13"/>
      <c r="AF1918" s="13"/>
      <c r="AG1918" s="13"/>
      <c r="AH1918" s="13"/>
      <c r="AI1918" s="13"/>
      <c r="AJ1918" s="13"/>
      <c r="AL1918" s="13"/>
      <c r="AN1918" s="13"/>
      <c r="AO1918" s="13"/>
      <c r="AP1918" s="13"/>
      <c r="AQ1918" s="13"/>
    </row>
    <row r="1919" spans="1:43" ht="12" customHeight="1" x14ac:dyDescent="0.25">
      <c r="A1919" s="48">
        <v>127.5</v>
      </c>
      <c r="C1919" s="48" t="s">
        <v>10468</v>
      </c>
      <c r="D1919" s="48" t="s">
        <v>45</v>
      </c>
      <c r="E1919" s="62">
        <v>51.752299999999998</v>
      </c>
      <c r="F1919" s="62">
        <v>-5.2030000000000003</v>
      </c>
      <c r="G1919" s="63">
        <v>-500</v>
      </c>
      <c r="H1919" s="63"/>
      <c r="N1919" s="38"/>
      <c r="S1919" s="39"/>
      <c r="T1919" s="13"/>
      <c r="U1919" s="13"/>
      <c r="V1919" s="13"/>
      <c r="Y1919" s="13"/>
      <c r="Z1919" s="13"/>
      <c r="AA1919" s="13"/>
      <c r="AB1919" s="13"/>
      <c r="AC1919" s="13"/>
      <c r="AD1919" s="13"/>
      <c r="AE1919" s="13"/>
      <c r="AF1919" s="13"/>
      <c r="AG1919" s="13"/>
      <c r="AH1919" s="13"/>
      <c r="AI1919" s="13"/>
      <c r="AJ1919" s="13"/>
      <c r="AL1919" s="13"/>
      <c r="AN1919" s="13"/>
      <c r="AO1919" s="13"/>
      <c r="AP1919" s="13"/>
      <c r="AQ1919" s="13"/>
    </row>
    <row r="1920" spans="1:43" ht="12" customHeight="1" x14ac:dyDescent="0.25">
      <c r="A1920" s="48">
        <v>127.7</v>
      </c>
      <c r="C1920" s="48" t="s">
        <v>10469</v>
      </c>
      <c r="D1920" s="48" t="s">
        <v>45</v>
      </c>
      <c r="E1920" s="62">
        <v>51.872500000000002</v>
      </c>
      <c r="F1920" s="62">
        <v>-5.2161999999999997</v>
      </c>
      <c r="G1920" s="63">
        <v>-500</v>
      </c>
      <c r="H1920" s="63"/>
      <c r="N1920" s="38"/>
      <c r="O1920" s="38"/>
      <c r="P1920" s="38"/>
      <c r="R1920" s="39"/>
      <c r="S1920" s="39"/>
      <c r="T1920" s="13"/>
      <c r="U1920" s="13"/>
      <c r="V1920" s="13"/>
      <c r="Y1920" s="13"/>
      <c r="Z1920" s="13"/>
      <c r="AA1920" s="13"/>
      <c r="AB1920" s="13"/>
      <c r="AC1920" s="13"/>
      <c r="AD1920" s="13"/>
      <c r="AE1920" s="13"/>
      <c r="AF1920" s="13"/>
      <c r="AG1920" s="13"/>
      <c r="AH1920" s="13"/>
      <c r="AI1920" s="13"/>
      <c r="AJ1920" s="13"/>
      <c r="AL1920" s="13"/>
      <c r="AN1920" s="13"/>
      <c r="AO1920" s="13"/>
      <c r="AP1920" s="13"/>
      <c r="AQ1920" s="13"/>
    </row>
    <row r="1921" spans="1:43" ht="12" customHeight="1" x14ac:dyDescent="0.25">
      <c r="A1921" s="48">
        <v>127.8</v>
      </c>
      <c r="C1921" s="48" t="s">
        <v>10470</v>
      </c>
      <c r="D1921" s="48" t="s">
        <v>45</v>
      </c>
      <c r="E1921" s="62">
        <v>51.874099999999999</v>
      </c>
      <c r="F1921" s="62">
        <v>-5.3083999999999998</v>
      </c>
      <c r="G1921" s="63">
        <v>-500</v>
      </c>
      <c r="H1921" s="63"/>
      <c r="R1921" s="39"/>
      <c r="S1921" s="39"/>
      <c r="T1921" s="13"/>
      <c r="U1921" s="13"/>
      <c r="V1921" s="13"/>
      <c r="Y1921" s="13"/>
      <c r="Z1921" s="13"/>
      <c r="AA1921" s="13"/>
      <c r="AB1921" s="13"/>
      <c r="AC1921" s="13"/>
      <c r="AD1921" s="13"/>
      <c r="AE1921" s="13"/>
      <c r="AF1921" s="13"/>
      <c r="AG1921" s="13"/>
      <c r="AH1921" s="13"/>
      <c r="AI1921" s="13"/>
      <c r="AJ1921" s="13"/>
      <c r="AL1921" s="13"/>
      <c r="AN1921" s="13"/>
      <c r="AO1921" s="13"/>
      <c r="AP1921" s="13"/>
      <c r="AQ1921" s="13"/>
    </row>
    <row r="1922" spans="1:43" ht="12" customHeight="1" x14ac:dyDescent="0.25">
      <c r="A1922" s="48">
        <v>127.9</v>
      </c>
      <c r="C1922" s="48" t="s">
        <v>10471</v>
      </c>
      <c r="D1922" s="48" t="s">
        <v>45</v>
      </c>
      <c r="E1922" s="62">
        <v>51.902900000000002</v>
      </c>
      <c r="F1922" s="62">
        <v>-5.3113999999999999</v>
      </c>
      <c r="G1922" s="63">
        <v>-500</v>
      </c>
      <c r="H1922" s="63"/>
      <c r="R1922" s="39"/>
      <c r="S1922" s="39"/>
      <c r="T1922" s="13"/>
      <c r="U1922" s="13"/>
      <c r="V1922" s="13"/>
      <c r="Y1922" s="13"/>
      <c r="Z1922" s="96"/>
      <c r="AA1922" s="13"/>
      <c r="AB1922" s="13"/>
      <c r="AC1922" s="13"/>
      <c r="AD1922" s="13"/>
      <c r="AE1922" s="13"/>
      <c r="AF1922" s="13"/>
      <c r="AG1922" s="13"/>
      <c r="AH1922" s="13"/>
      <c r="AI1922" s="13"/>
      <c r="AJ1922" s="13"/>
      <c r="AL1922" s="13"/>
      <c r="AN1922" s="13"/>
      <c r="AO1922" s="13"/>
      <c r="AP1922" s="13"/>
      <c r="AQ1922" s="13"/>
    </row>
    <row r="1923" spans="1:43" ht="12" customHeight="1" x14ac:dyDescent="0.25">
      <c r="A1923" s="48">
        <v>128.30000000000001</v>
      </c>
      <c r="C1923" s="48" t="s">
        <v>10472</v>
      </c>
      <c r="D1923" s="48" t="s">
        <v>45</v>
      </c>
      <c r="E1923" s="62">
        <v>52.1663</v>
      </c>
      <c r="F1923" s="62">
        <v>-4.4644000000000004</v>
      </c>
      <c r="G1923" s="63">
        <v>-500</v>
      </c>
      <c r="H1923" s="63"/>
      <c r="R1923" s="39"/>
      <c r="S1923" s="39"/>
      <c r="T1923" s="13"/>
      <c r="U1923" s="13"/>
      <c r="V1923" s="13"/>
      <c r="Y1923" s="13"/>
      <c r="Z1923" s="13"/>
      <c r="AA1923" s="13"/>
      <c r="AB1923" s="13"/>
      <c r="AC1923" s="13"/>
      <c r="AD1923" s="13"/>
      <c r="AE1923" s="13"/>
      <c r="AF1923" s="13"/>
      <c r="AG1923" s="13"/>
      <c r="AH1923" s="13"/>
      <c r="AI1923" s="13"/>
      <c r="AJ1923" s="13"/>
      <c r="AL1923" s="13"/>
      <c r="AN1923" s="13"/>
      <c r="AO1923" s="13"/>
      <c r="AP1923" s="13"/>
      <c r="AQ1923" s="13"/>
    </row>
    <row r="1924" spans="1:43" ht="12" customHeight="1" x14ac:dyDescent="0.25">
      <c r="A1924" s="48">
        <v>128.4</v>
      </c>
      <c r="C1924" s="48" t="s">
        <v>10473</v>
      </c>
      <c r="D1924" s="48" t="s">
        <v>45</v>
      </c>
      <c r="E1924" s="62">
        <v>52.196599999999997</v>
      </c>
      <c r="F1924" s="62">
        <v>-4.4002999999999997</v>
      </c>
      <c r="G1924" s="63">
        <v>-500</v>
      </c>
      <c r="H1924" s="63"/>
      <c r="R1924" s="39"/>
      <c r="S1924" s="39"/>
      <c r="T1924" s="13"/>
      <c r="U1924" s="13"/>
      <c r="V1924" s="13"/>
      <c r="Y1924" s="13"/>
      <c r="Z1924" s="13"/>
      <c r="AA1924" s="13"/>
      <c r="AB1924" s="13"/>
      <c r="AC1924" s="13"/>
      <c r="AD1924" s="13"/>
      <c r="AE1924" s="13"/>
      <c r="AF1924" s="13"/>
      <c r="AG1924" s="13"/>
      <c r="AH1924" s="13"/>
      <c r="AI1924" s="13"/>
      <c r="AJ1924" s="13"/>
      <c r="AL1924" s="13"/>
      <c r="AN1924" s="13"/>
      <c r="AO1924" s="13"/>
      <c r="AP1924" s="13"/>
      <c r="AQ1924" s="13"/>
    </row>
    <row r="1925" spans="1:43" ht="12" customHeight="1" x14ac:dyDescent="0.25">
      <c r="A1925" s="48">
        <v>129.1</v>
      </c>
      <c r="B1925" s="48" t="s">
        <v>10474</v>
      </c>
      <c r="C1925" s="48" t="s">
        <v>10475</v>
      </c>
      <c r="D1925" s="48" t="s">
        <v>45</v>
      </c>
      <c r="E1925" s="62">
        <v>52.401800000000001</v>
      </c>
      <c r="F1925" s="62">
        <v>-4.0819999999999999</v>
      </c>
      <c r="G1925" s="63">
        <v>-500</v>
      </c>
      <c r="H1925" s="63"/>
      <c r="N1925" s="38"/>
      <c r="R1925" s="39"/>
      <c r="S1925" s="39"/>
      <c r="T1925" s="13"/>
      <c r="U1925" s="13"/>
      <c r="V1925" s="13"/>
      <c r="Y1925" s="13"/>
      <c r="Z1925" s="13"/>
      <c r="AA1925" s="13"/>
      <c r="AB1925" s="13"/>
      <c r="AC1925" s="13"/>
      <c r="AD1925" s="13"/>
      <c r="AE1925" s="13"/>
      <c r="AF1925" s="13"/>
      <c r="AG1925" s="13"/>
      <c r="AH1925" s="13"/>
      <c r="AI1925" s="13"/>
      <c r="AJ1925" s="13"/>
      <c r="AL1925" s="13"/>
      <c r="AN1925" s="13"/>
      <c r="AO1925" s="13"/>
      <c r="AP1925" s="13"/>
      <c r="AQ1925" s="13"/>
    </row>
    <row r="1926" spans="1:43" ht="12" customHeight="1" x14ac:dyDescent="0.25">
      <c r="A1926" s="48">
        <v>130.1</v>
      </c>
      <c r="C1926" s="48" t="s">
        <v>10476</v>
      </c>
      <c r="D1926" s="48" t="s">
        <v>45</v>
      </c>
      <c r="E1926" s="62">
        <v>52.660600000000002</v>
      </c>
      <c r="F1926" s="62">
        <v>-4.0833000000000004</v>
      </c>
      <c r="G1926" s="63">
        <v>-500</v>
      </c>
      <c r="H1926" s="63"/>
      <c r="R1926" s="39"/>
      <c r="S1926" s="39"/>
      <c r="T1926" s="13"/>
      <c r="U1926" s="13"/>
      <c r="V1926" s="13"/>
      <c r="Y1926" s="13"/>
      <c r="Z1926" s="13"/>
      <c r="AA1926" s="13"/>
      <c r="AB1926" s="13"/>
      <c r="AC1926" s="13"/>
      <c r="AD1926" s="13"/>
      <c r="AE1926" s="13"/>
      <c r="AF1926" s="13"/>
      <c r="AG1926" s="13"/>
      <c r="AH1926" s="13"/>
      <c r="AI1926" s="13"/>
      <c r="AJ1926" s="13"/>
      <c r="AL1926" s="13"/>
      <c r="AN1926" s="13"/>
      <c r="AO1926" s="13"/>
      <c r="AP1926" s="13"/>
      <c r="AQ1926" s="13"/>
    </row>
    <row r="1927" spans="1:43" ht="12" customHeight="1" x14ac:dyDescent="0.25">
      <c r="A1927" s="48">
        <v>131.1</v>
      </c>
      <c r="C1927" s="48" t="s">
        <v>10477</v>
      </c>
      <c r="D1927" s="48" t="s">
        <v>45</v>
      </c>
      <c r="E1927" s="62">
        <v>52.872100000000003</v>
      </c>
      <c r="F1927" s="62">
        <v>-4.0612000000000004</v>
      </c>
      <c r="G1927" s="63">
        <v>-500</v>
      </c>
      <c r="H1927" s="63"/>
      <c r="P1927" s="38"/>
      <c r="S1927" s="39"/>
      <c r="T1927" s="13"/>
      <c r="U1927" s="13"/>
      <c r="V1927" s="13"/>
      <c r="Y1927" s="13"/>
      <c r="Z1927" s="13"/>
      <c r="AA1927" s="13"/>
      <c r="AB1927" s="13"/>
      <c r="AC1927" s="13"/>
      <c r="AD1927" s="13"/>
      <c r="AE1927" s="13"/>
      <c r="AF1927" s="13"/>
      <c r="AG1927" s="13"/>
      <c r="AH1927" s="13"/>
      <c r="AI1927" s="13"/>
      <c r="AJ1927" s="13"/>
      <c r="AL1927" s="13"/>
      <c r="AN1927" s="13"/>
      <c r="AO1927" s="13"/>
      <c r="AP1927" s="13"/>
      <c r="AQ1927" s="13"/>
    </row>
    <row r="1928" spans="1:43" ht="12" customHeight="1" x14ac:dyDescent="0.25">
      <c r="A1928" s="48">
        <v>135.1</v>
      </c>
      <c r="C1928" s="48" t="s">
        <v>10478</v>
      </c>
      <c r="D1928" s="48" t="s">
        <v>45</v>
      </c>
      <c r="E1928" s="62">
        <v>53.164999999999999</v>
      </c>
      <c r="F1928" s="62">
        <v>-4.1707999999999998</v>
      </c>
      <c r="G1928" s="63">
        <v>-500</v>
      </c>
      <c r="H1928" s="63"/>
      <c r="N1928" s="38"/>
      <c r="O1928" s="38"/>
      <c r="P1928" s="38"/>
      <c r="S1928" s="39"/>
      <c r="T1928" s="13"/>
      <c r="U1928" s="13"/>
      <c r="V1928" s="13"/>
      <c r="Y1928" s="13"/>
      <c r="Z1928" s="13"/>
      <c r="AA1928" s="13"/>
      <c r="AB1928" s="13"/>
      <c r="AC1928" s="13"/>
      <c r="AD1928" s="13"/>
      <c r="AE1928" s="13"/>
      <c r="AF1928" s="13"/>
      <c r="AG1928" s="13"/>
      <c r="AH1928" s="13"/>
      <c r="AI1928" s="13"/>
      <c r="AJ1928" s="13"/>
      <c r="AL1928" s="13"/>
      <c r="AN1928" s="13"/>
      <c r="AO1928" s="13"/>
      <c r="AP1928" s="13"/>
      <c r="AQ1928" s="13"/>
    </row>
    <row r="1929" spans="1:43" ht="12" customHeight="1" x14ac:dyDescent="0.25">
      <c r="A1929" s="48">
        <v>135.19999999999999</v>
      </c>
      <c r="C1929" s="48" t="s">
        <v>10479</v>
      </c>
      <c r="D1929" s="48" t="s">
        <v>45</v>
      </c>
      <c r="E1929" s="62">
        <v>53.181899999999999</v>
      </c>
      <c r="F1929" s="62">
        <v>-4.2868000000000004</v>
      </c>
      <c r="G1929" s="63">
        <v>-500</v>
      </c>
      <c r="H1929" s="63"/>
      <c r="N1929" s="38"/>
      <c r="O1929" s="38"/>
      <c r="P1929" s="38"/>
      <c r="R1929" s="39"/>
      <c r="S1929" s="39"/>
      <c r="T1929" s="13"/>
      <c r="U1929" s="13"/>
      <c r="V1929" s="13"/>
      <c r="Y1929" s="13"/>
      <c r="Z1929" s="13"/>
      <c r="AA1929" s="13"/>
      <c r="AB1929" s="13"/>
      <c r="AC1929" s="13"/>
      <c r="AD1929" s="13"/>
      <c r="AE1929" s="13"/>
      <c r="AF1929" s="13"/>
      <c r="AG1929" s="13"/>
      <c r="AH1929" s="13"/>
      <c r="AI1929" s="13"/>
      <c r="AJ1929" s="13"/>
      <c r="AL1929" s="13"/>
      <c r="AN1929" s="13"/>
      <c r="AO1929" s="13"/>
      <c r="AP1929" s="13"/>
      <c r="AQ1929" s="13"/>
    </row>
    <row r="1930" spans="1:43" ht="12" customHeight="1" x14ac:dyDescent="0.25">
      <c r="A1930" s="48">
        <v>135.30000000000001</v>
      </c>
      <c r="C1930" s="48" t="s">
        <v>10480</v>
      </c>
      <c r="D1930" s="48" t="s">
        <v>45</v>
      </c>
      <c r="E1930" s="62">
        <v>53.178400000000003</v>
      </c>
      <c r="F1930" s="62">
        <v>-4.2979000000000003</v>
      </c>
      <c r="G1930" s="63">
        <v>-500</v>
      </c>
      <c r="H1930" s="63" t="s">
        <v>39</v>
      </c>
      <c r="R1930" s="39"/>
      <c r="S1930" s="39"/>
      <c r="T1930" s="13"/>
      <c r="U1930" s="13"/>
      <c r="V1930" s="13"/>
      <c r="Y1930" s="13"/>
      <c r="Z1930" s="13"/>
      <c r="AA1930" s="13"/>
      <c r="AB1930" s="13"/>
      <c r="AC1930" s="13"/>
      <c r="AD1930" s="13"/>
      <c r="AE1930" s="13"/>
      <c r="AF1930" s="13"/>
      <c r="AG1930" s="13"/>
      <c r="AH1930" s="13"/>
      <c r="AI1930" s="13"/>
      <c r="AJ1930" s="13"/>
      <c r="AL1930" s="13"/>
      <c r="AN1930" s="13"/>
      <c r="AO1930" s="13"/>
      <c r="AP1930" s="13"/>
      <c r="AQ1930" s="13"/>
    </row>
    <row r="1931" spans="1:43" ht="12" customHeight="1" x14ac:dyDescent="0.25">
      <c r="A1931" s="48">
        <v>139</v>
      </c>
      <c r="C1931" s="48" t="s">
        <v>10481</v>
      </c>
      <c r="D1931" s="48" t="s">
        <v>45</v>
      </c>
      <c r="E1931" s="62">
        <v>53.401649999999997</v>
      </c>
      <c r="F1931" s="62">
        <v>-4.5688000000000004</v>
      </c>
      <c r="G1931" s="63">
        <v>-500</v>
      </c>
      <c r="H1931" s="63"/>
      <c r="N1931" s="38"/>
      <c r="O1931" s="38"/>
      <c r="P1931" s="38"/>
      <c r="R1931" s="39"/>
      <c r="S1931" s="39"/>
      <c r="T1931" s="13"/>
      <c r="U1931" s="13"/>
      <c r="V1931" s="13"/>
      <c r="Y1931" s="13"/>
      <c r="Z1931" s="13"/>
      <c r="AA1931" s="13"/>
      <c r="AB1931" s="13"/>
      <c r="AC1931" s="13"/>
      <c r="AD1931" s="13"/>
      <c r="AE1931" s="13"/>
      <c r="AF1931" s="13"/>
      <c r="AG1931" s="13"/>
      <c r="AH1931" s="13"/>
      <c r="AI1931" s="13"/>
      <c r="AJ1931" s="13"/>
      <c r="AL1931" s="13"/>
      <c r="AN1931" s="13"/>
      <c r="AO1931" s="13"/>
      <c r="AP1931" s="13"/>
      <c r="AQ1931" s="13"/>
    </row>
    <row r="1932" spans="1:43" ht="12" customHeight="1" x14ac:dyDescent="0.25">
      <c r="A1932" s="48">
        <v>139.19999999999999</v>
      </c>
      <c r="C1932" s="48" t="s">
        <v>10482</v>
      </c>
      <c r="D1932" s="48" t="s">
        <v>45</v>
      </c>
      <c r="E1932" s="62">
        <v>53.350700000000003</v>
      </c>
      <c r="F1932" s="62">
        <v>-4.2595000000000001</v>
      </c>
      <c r="G1932" s="63">
        <v>-500</v>
      </c>
      <c r="H1932" s="63"/>
      <c r="S1932" s="39"/>
      <c r="T1932" s="13"/>
      <c r="U1932" s="13"/>
      <c r="V1932" s="13"/>
      <c r="Y1932" s="13"/>
      <c r="Z1932" s="13"/>
      <c r="AA1932" s="13"/>
      <c r="AB1932" s="13"/>
      <c r="AC1932" s="13"/>
      <c r="AD1932" s="13"/>
      <c r="AE1932" s="13"/>
      <c r="AF1932" s="13"/>
      <c r="AG1932" s="13"/>
      <c r="AH1932" s="13"/>
      <c r="AI1932" s="13"/>
      <c r="AJ1932" s="13"/>
      <c r="AL1932" s="13"/>
      <c r="AN1932" s="13"/>
      <c r="AO1932" s="13"/>
      <c r="AP1932" s="13"/>
      <c r="AQ1932" s="13"/>
    </row>
    <row r="1933" spans="1:43" ht="12" customHeight="1" x14ac:dyDescent="0.25">
      <c r="A1933" s="48">
        <v>141.1</v>
      </c>
      <c r="C1933" s="48" t="s">
        <v>10483</v>
      </c>
      <c r="D1933" s="48" t="s">
        <v>45</v>
      </c>
      <c r="E1933" s="62">
        <v>53.282600000000002</v>
      </c>
      <c r="F1933" s="62">
        <v>-3.8614000000000002</v>
      </c>
      <c r="G1933" s="63">
        <v>-500</v>
      </c>
      <c r="H1933" s="63"/>
      <c r="O1933" s="38"/>
      <c r="R1933" s="39"/>
      <c r="S1933" s="39"/>
      <c r="T1933" s="13"/>
      <c r="U1933" s="13"/>
      <c r="V1933" s="13"/>
      <c r="Y1933" s="13"/>
      <c r="Z1933" s="13"/>
      <c r="AA1933" s="13"/>
      <c r="AB1933" s="13"/>
      <c r="AC1933" s="13"/>
      <c r="AD1933" s="13"/>
      <c r="AE1933" s="13"/>
      <c r="AF1933" s="13"/>
      <c r="AG1933" s="13"/>
      <c r="AH1933" s="13"/>
      <c r="AI1933" s="13"/>
      <c r="AJ1933" s="13"/>
      <c r="AL1933" s="13"/>
      <c r="AN1933" s="13"/>
      <c r="AO1933" s="13"/>
      <c r="AP1933" s="13"/>
      <c r="AQ1933" s="13"/>
    </row>
    <row r="1934" spans="1:43" ht="12" customHeight="1" x14ac:dyDescent="0.25">
      <c r="A1934" s="48">
        <v>141.30000000000001</v>
      </c>
      <c r="C1934" s="48" t="s">
        <v>10484</v>
      </c>
      <c r="D1934" s="48" t="s">
        <v>45</v>
      </c>
      <c r="E1934" s="62">
        <v>53.302999999999997</v>
      </c>
      <c r="F1934" s="62">
        <v>-3.7547999999999999</v>
      </c>
      <c r="G1934" s="63">
        <v>-500</v>
      </c>
      <c r="H1934" s="63"/>
      <c r="S1934" s="39"/>
      <c r="T1934" s="13"/>
      <c r="U1934" s="13"/>
      <c r="V1934" s="13"/>
      <c r="Y1934" s="13"/>
      <c r="Z1934" s="13"/>
      <c r="AA1934" s="13"/>
      <c r="AB1934" s="13"/>
      <c r="AC1934" s="13"/>
      <c r="AD1934" s="13"/>
      <c r="AE1934" s="13"/>
      <c r="AF1934" s="13"/>
      <c r="AG1934" s="13"/>
      <c r="AH1934" s="13"/>
      <c r="AI1934" s="13"/>
      <c r="AJ1934" s="13"/>
      <c r="AL1934" s="13"/>
      <c r="AN1934" s="13"/>
      <c r="AO1934" s="13"/>
      <c r="AP1934" s="13"/>
      <c r="AQ1934" s="13"/>
    </row>
    <row r="1935" spans="1:43" ht="12" customHeight="1" x14ac:dyDescent="0.25">
      <c r="A1935" s="48">
        <v>143.19999999999999</v>
      </c>
      <c r="C1935" s="48" t="s">
        <v>10485</v>
      </c>
      <c r="D1935" s="48" t="s">
        <v>45</v>
      </c>
      <c r="E1935" s="62">
        <v>53.2545</v>
      </c>
      <c r="F1935" s="62">
        <v>-3.0455999999999999</v>
      </c>
      <c r="G1935" s="63">
        <v>-500</v>
      </c>
      <c r="H1935" s="63"/>
      <c r="O1935" s="38"/>
      <c r="R1935" s="39"/>
      <c r="S1935" s="39"/>
      <c r="T1935" s="13"/>
      <c r="U1935" s="13"/>
      <c r="V1935" s="13"/>
      <c r="Y1935" s="13"/>
      <c r="Z1935" s="13"/>
      <c r="AA1935" s="13"/>
      <c r="AB1935" s="13"/>
      <c r="AC1935" s="13"/>
      <c r="AD1935" s="13"/>
      <c r="AE1935" s="13"/>
      <c r="AF1935" s="13"/>
      <c r="AG1935" s="13"/>
      <c r="AH1935" s="13"/>
      <c r="AI1935" s="13"/>
      <c r="AJ1935" s="13"/>
      <c r="AL1935" s="13"/>
      <c r="AN1935" s="13"/>
      <c r="AO1935" s="13"/>
      <c r="AP1935" s="13"/>
      <c r="AQ1935" s="13"/>
    </row>
    <row r="1936" spans="1:43" ht="12" customHeight="1" x14ac:dyDescent="0.25">
      <c r="A1936" s="48">
        <v>144.19999999999999</v>
      </c>
      <c r="C1936" s="48" t="s">
        <v>10486</v>
      </c>
      <c r="D1936" s="48" t="s">
        <v>45</v>
      </c>
      <c r="E1936" s="62">
        <v>53.273400000000002</v>
      </c>
      <c r="F1936" s="62">
        <v>-2.7633000000000001</v>
      </c>
      <c r="G1936" s="63">
        <v>-500</v>
      </c>
      <c r="H1936" s="63"/>
      <c r="N1936" s="38"/>
      <c r="R1936" s="39"/>
      <c r="S1936" s="39"/>
      <c r="T1936" s="13"/>
      <c r="U1936" s="13"/>
      <c r="V1936" s="13"/>
      <c r="Y1936" s="13"/>
      <c r="Z1936" s="13"/>
      <c r="AA1936" s="13"/>
      <c r="AB1936" s="13"/>
      <c r="AC1936" s="13"/>
      <c r="AD1936" s="13"/>
      <c r="AE1936" s="13"/>
      <c r="AF1936" s="13"/>
      <c r="AG1936" s="13"/>
      <c r="AH1936" s="13"/>
      <c r="AI1936" s="13"/>
      <c r="AJ1936" s="13"/>
      <c r="AL1936" s="13"/>
      <c r="AN1936" s="13"/>
      <c r="AO1936" s="13"/>
      <c r="AP1936" s="13"/>
      <c r="AQ1936" s="13"/>
    </row>
    <row r="1937" spans="1:43" ht="12" customHeight="1" x14ac:dyDescent="0.25">
      <c r="A1937" s="48">
        <v>150.1</v>
      </c>
      <c r="C1937" s="48" t="s">
        <v>10487</v>
      </c>
      <c r="D1937" s="48" t="s">
        <v>45</v>
      </c>
      <c r="E1937" s="62">
        <v>54.102550000000001</v>
      </c>
      <c r="F1937" s="62">
        <v>-4.5749500000000003</v>
      </c>
      <c r="G1937" s="63">
        <v>-500</v>
      </c>
      <c r="H1937" s="63"/>
      <c r="S1937" s="39"/>
      <c r="T1937" s="13"/>
      <c r="U1937" s="13"/>
      <c r="V1937" s="13"/>
      <c r="Y1937" s="13"/>
      <c r="Z1937" s="13"/>
      <c r="AA1937" s="13"/>
      <c r="AB1937" s="13"/>
      <c r="AC1937" s="13"/>
      <c r="AD1937" s="13"/>
      <c r="AE1937" s="13"/>
      <c r="AF1937" s="13"/>
      <c r="AG1937" s="13"/>
      <c r="AH1937" s="13"/>
      <c r="AI1937" s="13"/>
      <c r="AJ1937" s="13"/>
      <c r="AL1937" s="13"/>
      <c r="AN1937" s="13"/>
      <c r="AO1937" s="13"/>
      <c r="AP1937" s="13"/>
      <c r="AQ1937" s="13"/>
    </row>
    <row r="1938" spans="1:43" ht="12" customHeight="1" x14ac:dyDescent="0.25">
      <c r="A1938" s="48">
        <v>150.19999999999999</v>
      </c>
      <c r="C1938" s="48" t="s">
        <v>10488</v>
      </c>
      <c r="D1938" s="48" t="s">
        <v>45</v>
      </c>
      <c r="E1938" s="62">
        <v>54.069899999999997</v>
      </c>
      <c r="F1938" s="62">
        <v>-4.6824000000000003</v>
      </c>
      <c r="G1938" s="63">
        <v>-500</v>
      </c>
      <c r="H1938" s="63"/>
      <c r="R1938" s="39"/>
      <c r="S1938" s="39"/>
      <c r="T1938" s="13"/>
      <c r="U1938" s="13"/>
      <c r="V1938" s="13"/>
      <c r="Y1938" s="13"/>
      <c r="Z1938" s="13"/>
      <c r="AA1938" s="13"/>
      <c r="AB1938" s="13"/>
      <c r="AC1938" s="13"/>
      <c r="AD1938" s="13"/>
      <c r="AE1938" s="13"/>
      <c r="AF1938" s="13"/>
      <c r="AG1938" s="13"/>
      <c r="AH1938" s="13"/>
      <c r="AI1938" s="13"/>
      <c r="AJ1938" s="13"/>
      <c r="AL1938" s="13"/>
      <c r="AN1938" s="13"/>
      <c r="AO1938" s="13"/>
      <c r="AP1938" s="13"/>
      <c r="AQ1938" s="13"/>
    </row>
    <row r="1939" spans="1:43" ht="12" customHeight="1" x14ac:dyDescent="0.25">
      <c r="A1939" s="48">
        <v>160</v>
      </c>
      <c r="B1939" s="48" t="s">
        <v>10489</v>
      </c>
      <c r="C1939" s="48" t="s">
        <v>10490</v>
      </c>
      <c r="D1939" s="48" t="s">
        <v>45</v>
      </c>
      <c r="E1939" s="62">
        <v>54.975622000000001</v>
      </c>
      <c r="F1939" s="62">
        <v>-3.5239630000000002</v>
      </c>
      <c r="G1939" s="63">
        <v>-500</v>
      </c>
      <c r="H1939" s="63"/>
      <c r="S1939" s="39"/>
      <c r="T1939" s="13"/>
      <c r="U1939" s="13"/>
      <c r="V1939" s="13"/>
      <c r="Y1939" s="13"/>
      <c r="Z1939" s="13"/>
      <c r="AA1939" s="13"/>
      <c r="AB1939" s="13"/>
      <c r="AC1939" s="13"/>
      <c r="AD1939" s="13"/>
      <c r="AE1939" s="13"/>
      <c r="AF1939" s="13"/>
      <c r="AG1939" s="13"/>
      <c r="AH1939" s="13"/>
      <c r="AI1939" s="13"/>
      <c r="AJ1939" s="13"/>
      <c r="AL1939" s="13"/>
      <c r="AN1939" s="13"/>
      <c r="AO1939" s="13"/>
      <c r="AP1939" s="13"/>
      <c r="AQ1939" s="13"/>
    </row>
    <row r="1940" spans="1:43" ht="12" customHeight="1" x14ac:dyDescent="0.25">
      <c r="A1940" s="48">
        <v>162.1</v>
      </c>
      <c r="C1940" s="48" t="s">
        <v>10491</v>
      </c>
      <c r="D1940" s="48" t="s">
        <v>45</v>
      </c>
      <c r="E1940" s="62">
        <v>54.777700000000003</v>
      </c>
      <c r="F1940" s="62">
        <v>-4.1470000000000002</v>
      </c>
      <c r="G1940" s="63">
        <v>-500</v>
      </c>
      <c r="H1940" s="63"/>
      <c r="N1940" s="38"/>
      <c r="O1940" s="38"/>
      <c r="P1940" s="38"/>
      <c r="R1940" s="39"/>
      <c r="S1940" s="39"/>
      <c r="T1940" s="13"/>
      <c r="U1940" s="13"/>
      <c r="V1940" s="13"/>
      <c r="Y1940" s="13"/>
      <c r="Z1940" s="13"/>
      <c r="AA1940" s="13"/>
      <c r="AB1940" s="13"/>
      <c r="AC1940" s="13"/>
      <c r="AD1940" s="13"/>
      <c r="AE1940" s="13"/>
      <c r="AF1940" s="13"/>
      <c r="AG1940" s="13"/>
      <c r="AH1940" s="13"/>
      <c r="AI1940" s="13"/>
      <c r="AJ1940" s="13"/>
      <c r="AL1940" s="13"/>
      <c r="AN1940" s="13"/>
      <c r="AO1940" s="13"/>
      <c r="AP1940" s="13"/>
      <c r="AQ1940" s="13"/>
    </row>
    <row r="1941" spans="1:43" ht="12" customHeight="1" x14ac:dyDescent="0.25">
      <c r="A1941" s="48">
        <v>162.19999999999999</v>
      </c>
      <c r="C1941" s="48" t="s">
        <v>10492</v>
      </c>
      <c r="D1941" s="48" t="s">
        <v>45</v>
      </c>
      <c r="E1941" s="62">
        <v>54.8095</v>
      </c>
      <c r="F1941" s="62">
        <v>-4.1898999999999997</v>
      </c>
      <c r="G1941" s="63">
        <v>-500</v>
      </c>
      <c r="H1941" s="63"/>
      <c r="P1941" s="38"/>
      <c r="R1941" s="39"/>
      <c r="S1941" s="39"/>
      <c r="T1941" s="13"/>
      <c r="U1941" s="13"/>
      <c r="V1941" s="13"/>
      <c r="Y1941" s="13"/>
      <c r="Z1941" s="13"/>
      <c r="AA1941" s="13"/>
      <c r="AB1941" s="13"/>
      <c r="AC1941" s="13"/>
      <c r="AD1941" s="13"/>
      <c r="AE1941" s="13"/>
      <c r="AF1941" s="13"/>
      <c r="AG1941" s="13"/>
      <c r="AH1941" s="13"/>
      <c r="AI1941" s="13"/>
      <c r="AJ1941" s="13"/>
      <c r="AL1941" s="13"/>
      <c r="AN1941" s="13"/>
      <c r="AO1941" s="13"/>
      <c r="AP1941" s="13"/>
      <c r="AQ1941" s="13"/>
    </row>
    <row r="1942" spans="1:43" ht="12" customHeight="1" x14ac:dyDescent="0.25">
      <c r="A1942" s="48">
        <v>164.2</v>
      </c>
      <c r="C1942" s="48" t="s">
        <v>10493</v>
      </c>
      <c r="D1942" s="48" t="s">
        <v>45</v>
      </c>
      <c r="E1942" s="62">
        <v>54.734299999999998</v>
      </c>
      <c r="F1942" s="62">
        <v>-4.3643999999999998</v>
      </c>
      <c r="G1942" s="63">
        <v>-500</v>
      </c>
      <c r="H1942" s="63"/>
      <c r="S1942" s="39"/>
      <c r="T1942" s="13"/>
      <c r="U1942" s="13"/>
      <c r="V1942" s="13"/>
      <c r="Y1942" s="13"/>
      <c r="Z1942" s="13"/>
      <c r="AA1942" s="13"/>
      <c r="AB1942" s="13"/>
      <c r="AC1942" s="13"/>
      <c r="AD1942" s="13"/>
      <c r="AE1942" s="13"/>
      <c r="AF1942" s="13"/>
      <c r="AG1942" s="13"/>
      <c r="AH1942" s="13"/>
      <c r="AI1942" s="13"/>
      <c r="AJ1942" s="13"/>
      <c r="AL1942" s="13"/>
      <c r="AN1942" s="13"/>
      <c r="AO1942" s="13"/>
      <c r="AP1942" s="13"/>
      <c r="AQ1942" s="13"/>
    </row>
    <row r="1943" spans="1:43" ht="12" customHeight="1" x14ac:dyDescent="0.25">
      <c r="A1943" s="48">
        <v>164.3</v>
      </c>
      <c r="C1943" s="48" t="s">
        <v>10494</v>
      </c>
      <c r="D1943" s="48" t="s">
        <v>45</v>
      </c>
      <c r="E1943" s="62">
        <v>54.678699999999999</v>
      </c>
      <c r="F1943" s="62">
        <v>-4.3970000000000002</v>
      </c>
      <c r="G1943" s="63">
        <v>-500</v>
      </c>
      <c r="H1943" s="63"/>
      <c r="R1943" s="39"/>
      <c r="S1943" s="39"/>
      <c r="T1943" s="13"/>
      <c r="U1943" s="13"/>
      <c r="V1943" s="13"/>
      <c r="Y1943" s="13"/>
      <c r="Z1943" s="13"/>
      <c r="AA1943" s="13"/>
      <c r="AB1943" s="13"/>
      <c r="AC1943" s="13"/>
      <c r="AD1943" s="13"/>
      <c r="AE1943" s="13"/>
      <c r="AF1943" s="13"/>
      <c r="AG1943" s="13"/>
      <c r="AH1943" s="13"/>
      <c r="AI1943" s="13"/>
      <c r="AJ1943" s="13"/>
      <c r="AL1943" s="13"/>
      <c r="AN1943" s="13"/>
      <c r="AO1943" s="13"/>
      <c r="AP1943" s="13"/>
      <c r="AQ1943" s="13"/>
    </row>
    <row r="1944" spans="1:43" ht="12" customHeight="1" x14ac:dyDescent="0.25">
      <c r="A1944" s="48">
        <v>164.4</v>
      </c>
      <c r="C1944" s="48" t="s">
        <v>10495</v>
      </c>
      <c r="D1944" s="48" t="s">
        <v>45</v>
      </c>
      <c r="E1944" s="62">
        <v>54.738599999999998</v>
      </c>
      <c r="F1944" s="62">
        <v>-4.5688000000000004</v>
      </c>
      <c r="G1944" s="63">
        <v>-500</v>
      </c>
      <c r="H1944" s="63"/>
      <c r="S1944" s="39"/>
      <c r="T1944" s="13"/>
      <c r="U1944" s="13"/>
      <c r="V1944" s="13"/>
      <c r="Y1944" s="13"/>
      <c r="Z1944" s="13"/>
      <c r="AA1944" s="13"/>
      <c r="AB1944" s="13"/>
      <c r="AC1944" s="13"/>
      <c r="AD1944" s="13"/>
      <c r="AE1944" s="13"/>
      <c r="AF1944" s="13"/>
      <c r="AG1944" s="13"/>
      <c r="AH1944" s="13"/>
      <c r="AI1944" s="13"/>
      <c r="AJ1944" s="13"/>
      <c r="AL1944" s="13"/>
      <c r="AN1944" s="13"/>
      <c r="AO1944" s="13"/>
      <c r="AP1944" s="13"/>
      <c r="AQ1944" s="13"/>
    </row>
    <row r="1945" spans="1:43" ht="12" customHeight="1" x14ac:dyDescent="0.25">
      <c r="A1945" s="48">
        <v>164.5</v>
      </c>
      <c r="C1945" s="48" t="s">
        <v>10496</v>
      </c>
      <c r="D1945" s="48" t="s">
        <v>45</v>
      </c>
      <c r="E1945" s="62">
        <v>54.8429</v>
      </c>
      <c r="F1945" s="62">
        <v>-4.7906000000000004</v>
      </c>
      <c r="G1945" s="63">
        <v>-500</v>
      </c>
      <c r="H1945" s="63"/>
      <c r="R1945" s="39"/>
      <c r="S1945" s="39"/>
      <c r="T1945" s="13"/>
      <c r="U1945" s="13"/>
      <c r="V1945" s="13"/>
      <c r="Y1945" s="13"/>
      <c r="Z1945" s="13"/>
      <c r="AA1945" s="13"/>
      <c r="AB1945" s="13"/>
      <c r="AC1945" s="13"/>
      <c r="AD1945" s="13"/>
      <c r="AE1945" s="13"/>
      <c r="AF1945" s="13"/>
      <c r="AG1945" s="13"/>
      <c r="AH1945" s="13"/>
      <c r="AI1945" s="13"/>
      <c r="AJ1945" s="13"/>
      <c r="AL1945" s="13"/>
      <c r="AN1945" s="13"/>
      <c r="AO1945" s="13"/>
      <c r="AP1945" s="13"/>
      <c r="AQ1945" s="13"/>
    </row>
    <row r="1946" spans="1:43" ht="12" customHeight="1" x14ac:dyDescent="0.25">
      <c r="A1946" s="48">
        <v>165.1</v>
      </c>
      <c r="C1946" s="48" t="s">
        <v>10497</v>
      </c>
      <c r="D1946" s="48" t="s">
        <v>45</v>
      </c>
      <c r="E1946" s="62">
        <v>54.759799999999998</v>
      </c>
      <c r="F1946" s="62">
        <v>-5.0056000000000003</v>
      </c>
      <c r="G1946" s="63">
        <v>-500</v>
      </c>
      <c r="H1946" s="63"/>
      <c r="R1946" s="39"/>
      <c r="S1946" s="39"/>
      <c r="T1946" s="13"/>
      <c r="U1946" s="13"/>
      <c r="V1946" s="13"/>
      <c r="Y1946" s="13"/>
      <c r="Z1946" s="13"/>
      <c r="AA1946" s="13"/>
      <c r="AB1946" s="13"/>
      <c r="AC1946" s="13"/>
      <c r="AD1946" s="13"/>
      <c r="AE1946" s="13"/>
      <c r="AF1946" s="13"/>
      <c r="AG1946" s="13"/>
      <c r="AH1946" s="13"/>
      <c r="AI1946" s="13"/>
      <c r="AJ1946" s="13"/>
      <c r="AL1946" s="13"/>
      <c r="AN1946" s="13"/>
      <c r="AO1946" s="13"/>
      <c r="AP1946" s="13"/>
      <c r="AQ1946" s="13"/>
    </row>
    <row r="1947" spans="1:43" ht="12" customHeight="1" x14ac:dyDescent="0.25">
      <c r="A1947" s="48">
        <v>165.2</v>
      </c>
      <c r="C1947" s="48" t="s">
        <v>10498</v>
      </c>
      <c r="D1947" s="48" t="s">
        <v>45</v>
      </c>
      <c r="E1947" s="62">
        <v>54.902500000000003</v>
      </c>
      <c r="F1947" s="62">
        <v>-5.1721000000000004</v>
      </c>
      <c r="G1947" s="63">
        <v>-500</v>
      </c>
      <c r="H1947" s="63"/>
      <c r="R1947" s="39"/>
      <c r="S1947" s="39"/>
      <c r="T1947" s="13"/>
      <c r="U1947" s="13"/>
      <c r="V1947" s="13"/>
      <c r="Y1947" s="13"/>
      <c r="Z1947" s="13"/>
      <c r="AA1947" s="13"/>
      <c r="AB1947" s="13"/>
      <c r="AC1947" s="13"/>
      <c r="AD1947" s="13"/>
      <c r="AE1947" s="13"/>
      <c r="AF1947" s="13"/>
      <c r="AG1947" s="13"/>
      <c r="AH1947" s="13"/>
      <c r="AI1947" s="13"/>
      <c r="AJ1947" s="13"/>
      <c r="AL1947" s="13"/>
      <c r="AN1947" s="13"/>
      <c r="AO1947" s="13"/>
      <c r="AP1947" s="13"/>
      <c r="AQ1947" s="13"/>
    </row>
    <row r="1948" spans="1:43" ht="12" customHeight="1" x14ac:dyDescent="0.25">
      <c r="A1948" s="48">
        <v>166.1</v>
      </c>
      <c r="C1948" s="48" t="s">
        <v>10499</v>
      </c>
      <c r="D1948" s="48" t="s">
        <v>45</v>
      </c>
      <c r="E1948" s="62">
        <v>54.935299999999998</v>
      </c>
      <c r="F1948" s="62">
        <v>-4.9686000000000003</v>
      </c>
      <c r="G1948" s="63">
        <v>-500</v>
      </c>
      <c r="H1948" s="63"/>
      <c r="N1948" s="38"/>
      <c r="R1948" s="39"/>
      <c r="S1948" s="39"/>
      <c r="T1948" s="13"/>
      <c r="U1948" s="13"/>
      <c r="V1948" s="13"/>
      <c r="Y1948" s="13"/>
      <c r="Z1948" s="13"/>
      <c r="AA1948" s="13"/>
      <c r="AB1948" s="13"/>
      <c r="AC1948" s="13"/>
      <c r="AD1948" s="13"/>
      <c r="AE1948" s="13"/>
      <c r="AF1948" s="13"/>
      <c r="AG1948" s="13"/>
      <c r="AH1948" s="13"/>
      <c r="AI1948" s="13"/>
      <c r="AJ1948" s="13"/>
      <c r="AL1948" s="13"/>
      <c r="AN1948" s="13"/>
      <c r="AO1948" s="13"/>
      <c r="AP1948" s="13"/>
      <c r="AQ1948" s="13"/>
    </row>
    <row r="1949" spans="1:43" ht="12" customHeight="1" x14ac:dyDescent="0.25">
      <c r="A1949" s="48">
        <v>168.3</v>
      </c>
      <c r="C1949" s="48" t="s">
        <v>10500</v>
      </c>
      <c r="D1949" s="48" t="s">
        <v>45</v>
      </c>
      <c r="E1949" s="62">
        <v>55.936900000000001</v>
      </c>
      <c r="F1949" s="62">
        <v>-4.5072999999999999</v>
      </c>
      <c r="G1949" s="63">
        <v>-500</v>
      </c>
      <c r="H1949" s="63"/>
      <c r="N1949" s="38"/>
      <c r="R1949" s="39"/>
      <c r="S1949" s="39"/>
      <c r="T1949" s="13"/>
      <c r="U1949" s="13"/>
      <c r="V1949" s="13"/>
      <c r="Y1949" s="13"/>
      <c r="Z1949" s="13"/>
      <c r="AA1949" s="13"/>
      <c r="AB1949" s="13"/>
      <c r="AC1949" s="13"/>
      <c r="AD1949" s="13"/>
      <c r="AE1949" s="13"/>
      <c r="AF1949" s="13"/>
      <c r="AG1949" s="13"/>
      <c r="AH1949" s="13"/>
      <c r="AI1949" s="13"/>
      <c r="AJ1949" s="13"/>
      <c r="AL1949" s="13"/>
      <c r="AN1949" s="13"/>
      <c r="AO1949" s="13"/>
      <c r="AP1949" s="13"/>
      <c r="AQ1949" s="13"/>
    </row>
    <row r="1950" spans="1:43" ht="12" customHeight="1" x14ac:dyDescent="0.25">
      <c r="A1950" s="48">
        <v>168.4</v>
      </c>
      <c r="C1950" s="48" t="s">
        <v>10501</v>
      </c>
      <c r="D1950" s="48" t="s">
        <v>45</v>
      </c>
      <c r="E1950" s="62">
        <v>55.9803</v>
      </c>
      <c r="F1950" s="62">
        <v>-4.6109</v>
      </c>
      <c r="G1950" s="63">
        <v>-500</v>
      </c>
      <c r="H1950" s="63"/>
      <c r="S1950" s="39"/>
      <c r="T1950" s="13"/>
      <c r="U1950" s="13"/>
      <c r="V1950" s="13"/>
      <c r="Y1950" s="13"/>
      <c r="Z1950" s="13"/>
      <c r="AA1950" s="13"/>
      <c r="AB1950" s="13"/>
      <c r="AC1950" s="13"/>
      <c r="AD1950" s="13"/>
      <c r="AE1950" s="13"/>
      <c r="AF1950" s="13"/>
      <c r="AG1950" s="13"/>
      <c r="AH1950" s="13"/>
      <c r="AI1950" s="13"/>
      <c r="AJ1950" s="13"/>
      <c r="AL1950" s="13"/>
      <c r="AN1950" s="13"/>
      <c r="AO1950" s="13"/>
      <c r="AP1950" s="13"/>
      <c r="AQ1950" s="13"/>
    </row>
    <row r="1951" spans="1:43" ht="12" customHeight="1" x14ac:dyDescent="0.25">
      <c r="A1951" s="48">
        <v>168.5</v>
      </c>
      <c r="C1951" s="48" t="s">
        <v>10502</v>
      </c>
      <c r="D1951" s="48" t="s">
        <v>45</v>
      </c>
      <c r="E1951" s="62">
        <v>55.733899999999998</v>
      </c>
      <c r="F1951" s="62">
        <v>-5.0500999999999996</v>
      </c>
      <c r="G1951" s="63">
        <v>-500</v>
      </c>
      <c r="H1951" s="63"/>
      <c r="R1951" s="39"/>
      <c r="S1951" s="39"/>
      <c r="T1951" s="13"/>
      <c r="U1951" s="13"/>
      <c r="V1951" s="13"/>
      <c r="Y1951" s="13"/>
      <c r="Z1951" s="13"/>
      <c r="AA1951" s="13"/>
      <c r="AB1951" s="13"/>
      <c r="AC1951" s="13"/>
      <c r="AD1951" s="13"/>
      <c r="AE1951" s="13"/>
      <c r="AF1951" s="13"/>
      <c r="AG1951" s="13"/>
      <c r="AH1951" s="13"/>
      <c r="AI1951" s="13"/>
      <c r="AJ1951" s="13"/>
      <c r="AL1951" s="13"/>
      <c r="AN1951" s="13"/>
      <c r="AO1951" s="13"/>
      <c r="AP1951" s="13"/>
      <c r="AQ1951" s="13"/>
    </row>
    <row r="1952" spans="1:43" ht="12" customHeight="1" x14ac:dyDescent="0.25">
      <c r="A1952" s="48">
        <v>169.1</v>
      </c>
      <c r="C1952" s="48" t="s">
        <v>10503</v>
      </c>
      <c r="D1952" s="48" t="s">
        <v>45</v>
      </c>
      <c r="E1952" s="62">
        <v>55.572899999999997</v>
      </c>
      <c r="F1952" s="62">
        <v>-5.4671000000000003</v>
      </c>
      <c r="G1952" s="63">
        <v>-500</v>
      </c>
      <c r="H1952" s="63"/>
      <c r="N1952" s="38"/>
      <c r="R1952" s="39"/>
      <c r="S1952" s="39"/>
      <c r="T1952" s="13"/>
      <c r="U1952" s="13"/>
      <c r="V1952" s="13"/>
      <c r="Y1952" s="13"/>
      <c r="Z1952" s="13"/>
      <c r="AA1952" s="13"/>
      <c r="AB1952" s="13"/>
      <c r="AC1952" s="13"/>
      <c r="AD1952" s="13"/>
      <c r="AE1952" s="13"/>
      <c r="AF1952" s="13"/>
      <c r="AG1952" s="13"/>
      <c r="AH1952" s="13"/>
      <c r="AI1952" s="13"/>
      <c r="AJ1952" s="13"/>
      <c r="AL1952" s="13"/>
      <c r="AN1952" s="13"/>
      <c r="AO1952" s="13"/>
      <c r="AP1952" s="13"/>
      <c r="AQ1952" s="13"/>
    </row>
    <row r="1953" spans="1:43" ht="12" customHeight="1" x14ac:dyDescent="0.25">
      <c r="A1953" s="48">
        <v>169.2</v>
      </c>
      <c r="C1953" s="48" t="s">
        <v>10504</v>
      </c>
      <c r="D1953" s="48" t="s">
        <v>45</v>
      </c>
      <c r="E1953" s="62">
        <v>55.756100000000004</v>
      </c>
      <c r="F1953" s="62">
        <v>-5.5749000000000004</v>
      </c>
      <c r="G1953" s="63">
        <v>-500</v>
      </c>
      <c r="H1953" s="63"/>
      <c r="R1953" s="39"/>
      <c r="S1953" s="39"/>
      <c r="T1953" s="13"/>
      <c r="U1953" s="13"/>
      <c r="V1953" s="13"/>
      <c r="Y1953" s="13"/>
      <c r="Z1953" s="13"/>
      <c r="AA1953" s="13"/>
      <c r="AB1953" s="13"/>
      <c r="AC1953" s="13"/>
      <c r="AD1953" s="13"/>
      <c r="AE1953" s="13"/>
      <c r="AF1953" s="13"/>
      <c r="AG1953" s="13"/>
      <c r="AH1953" s="13"/>
      <c r="AI1953" s="13"/>
      <c r="AJ1953" s="13"/>
      <c r="AL1953" s="13"/>
      <c r="AN1953" s="13"/>
      <c r="AO1953" s="13"/>
      <c r="AP1953" s="13"/>
      <c r="AQ1953" s="13"/>
    </row>
    <row r="1954" spans="1:43" ht="12" customHeight="1" x14ac:dyDescent="0.25">
      <c r="A1954" s="48">
        <v>171.01</v>
      </c>
      <c r="C1954" s="48" t="s">
        <v>10505</v>
      </c>
      <c r="D1954" s="48" t="s">
        <v>46</v>
      </c>
      <c r="E1954" s="62">
        <v>53.54</v>
      </c>
      <c r="F1954" s="62">
        <v>-6.08</v>
      </c>
      <c r="G1954" s="63">
        <v>-500</v>
      </c>
      <c r="H1954" s="63"/>
      <c r="O1954" s="38"/>
      <c r="P1954" s="38"/>
      <c r="R1954" s="39"/>
      <c r="S1954" s="39"/>
      <c r="T1954" s="13"/>
      <c r="U1954" s="13"/>
      <c r="V1954" s="13"/>
      <c r="Y1954" s="13"/>
      <c r="Z1954" s="13"/>
      <c r="AA1954" s="13"/>
      <c r="AB1954" s="13"/>
      <c r="AC1954" s="13"/>
      <c r="AD1954" s="13"/>
      <c r="AE1954" s="13"/>
      <c r="AF1954" s="13"/>
      <c r="AG1954" s="13"/>
      <c r="AH1954" s="13"/>
      <c r="AI1954" s="13"/>
      <c r="AJ1954" s="13"/>
      <c r="AL1954" s="13"/>
      <c r="AN1954" s="13"/>
      <c r="AO1954" s="13"/>
      <c r="AP1954" s="13"/>
      <c r="AQ1954" s="13"/>
    </row>
    <row r="1955" spans="1:43" ht="12" customHeight="1" x14ac:dyDescent="0.25">
      <c r="A1955" s="48">
        <v>171.02</v>
      </c>
      <c r="B1955" s="48" t="s">
        <v>10506</v>
      </c>
      <c r="C1955" s="48" t="s">
        <v>10507</v>
      </c>
      <c r="D1955" s="48" t="s">
        <v>46</v>
      </c>
      <c r="E1955" s="62">
        <v>53.497500000000002</v>
      </c>
      <c r="F1955" s="62">
        <v>-6.0275999999999996</v>
      </c>
      <c r="G1955" s="63">
        <v>-500</v>
      </c>
      <c r="H1955" s="63"/>
      <c r="R1955" s="39"/>
      <c r="S1955" s="39"/>
      <c r="T1955" s="13"/>
      <c r="U1955" s="13"/>
      <c r="V1955" s="13"/>
      <c r="Y1955" s="13"/>
      <c r="Z1955" s="13"/>
      <c r="AA1955" s="13"/>
      <c r="AB1955" s="13"/>
      <c r="AC1955" s="13"/>
      <c r="AD1955" s="13"/>
      <c r="AE1955" s="13"/>
      <c r="AF1955" s="13"/>
      <c r="AG1955" s="13"/>
      <c r="AH1955" s="13"/>
      <c r="AI1955" s="13"/>
      <c r="AJ1955" s="13"/>
      <c r="AL1955" s="13"/>
      <c r="AN1955" s="13"/>
      <c r="AO1955" s="13"/>
      <c r="AP1955" s="13"/>
      <c r="AQ1955" s="13"/>
    </row>
    <row r="1956" spans="1:43" ht="12" customHeight="1" x14ac:dyDescent="0.25">
      <c r="A1956" s="48">
        <v>171.03</v>
      </c>
      <c r="B1956" s="48" t="s">
        <v>1523</v>
      </c>
      <c r="C1956" s="48" t="s">
        <v>10508</v>
      </c>
      <c r="D1956" s="48" t="s">
        <v>46</v>
      </c>
      <c r="E1956" s="62">
        <v>53.375599999999999</v>
      </c>
      <c r="F1956" s="62">
        <v>-6.077</v>
      </c>
      <c r="G1956" s="63">
        <v>-500</v>
      </c>
      <c r="H1956" s="63"/>
      <c r="S1956" s="39"/>
      <c r="T1956" s="13"/>
      <c r="U1956" s="13"/>
      <c r="V1956" s="13"/>
      <c r="Y1956" s="13"/>
      <c r="Z1956" s="13"/>
      <c r="AA1956" s="13"/>
      <c r="AB1956" s="13"/>
      <c r="AC1956" s="13"/>
      <c r="AD1956" s="13"/>
      <c r="AE1956" s="13"/>
      <c r="AF1956" s="13"/>
      <c r="AG1956" s="13"/>
      <c r="AH1956" s="13"/>
      <c r="AI1956" s="13"/>
      <c r="AJ1956" s="13"/>
      <c r="AL1956" s="13"/>
      <c r="AN1956" s="13"/>
      <c r="AO1956" s="13"/>
      <c r="AP1956" s="13"/>
      <c r="AQ1956" s="13"/>
    </row>
    <row r="1957" spans="1:43" ht="12" customHeight="1" x14ac:dyDescent="0.25">
      <c r="A1957" s="48">
        <v>171.04</v>
      </c>
      <c r="C1957" s="48" t="s">
        <v>10509</v>
      </c>
      <c r="D1957" s="48" t="s">
        <v>46</v>
      </c>
      <c r="E1957" s="62">
        <v>53.273499999999999</v>
      </c>
      <c r="F1957" s="62">
        <v>-6.0867000000000004</v>
      </c>
      <c r="G1957" s="63">
        <v>-500</v>
      </c>
      <c r="H1957" s="63"/>
      <c r="O1957" s="38"/>
      <c r="R1957" s="39"/>
      <c r="S1957" s="39"/>
      <c r="T1957" s="13"/>
      <c r="U1957" s="13"/>
      <c r="V1957" s="13"/>
      <c r="Y1957" s="13"/>
      <c r="Z1957" s="13"/>
      <c r="AA1957" s="13"/>
      <c r="AB1957" s="13"/>
      <c r="AC1957" s="13"/>
      <c r="AD1957" s="13"/>
      <c r="AE1957" s="13"/>
      <c r="AF1957" s="13"/>
      <c r="AG1957" s="13"/>
      <c r="AH1957" s="13"/>
      <c r="AI1957" s="13"/>
      <c r="AJ1957" s="13"/>
      <c r="AL1957" s="13"/>
      <c r="AN1957" s="13"/>
      <c r="AO1957" s="13"/>
      <c r="AP1957" s="13"/>
      <c r="AQ1957" s="13"/>
    </row>
    <row r="1958" spans="1:43" ht="12" customHeight="1" x14ac:dyDescent="0.25">
      <c r="A1958" s="48">
        <v>171.05</v>
      </c>
      <c r="B1958" s="48" t="s">
        <v>10510</v>
      </c>
      <c r="C1958" s="48" t="s">
        <v>10511</v>
      </c>
      <c r="D1958" s="48" t="s">
        <v>46</v>
      </c>
      <c r="E1958" s="62">
        <v>52.145899999999997</v>
      </c>
      <c r="F1958" s="62">
        <v>-6.9908000000000001</v>
      </c>
      <c r="G1958" s="63">
        <v>-500</v>
      </c>
      <c r="H1958" s="63"/>
      <c r="S1958" s="39"/>
      <c r="T1958" s="13"/>
      <c r="U1958" s="13"/>
      <c r="V1958" s="13"/>
      <c r="Y1958" s="13"/>
      <c r="Z1958" s="13"/>
      <c r="AA1958" s="13"/>
      <c r="AB1958" s="13"/>
      <c r="AC1958" s="13"/>
      <c r="AD1958" s="13"/>
      <c r="AE1958" s="13"/>
      <c r="AF1958" s="13"/>
      <c r="AG1958" s="13"/>
      <c r="AH1958" s="13"/>
      <c r="AI1958" s="13"/>
      <c r="AJ1958" s="13"/>
      <c r="AL1958" s="13"/>
      <c r="AN1958" s="13"/>
      <c r="AO1958" s="13"/>
      <c r="AP1958" s="13"/>
      <c r="AQ1958" s="13"/>
    </row>
    <row r="1959" spans="1:43" ht="12" customHeight="1" x14ac:dyDescent="0.25">
      <c r="A1959" s="48">
        <v>171.06</v>
      </c>
      <c r="C1959" s="48" t="s">
        <v>10512</v>
      </c>
      <c r="D1959" s="48" t="s">
        <v>46</v>
      </c>
      <c r="E1959" s="62">
        <v>52.121600000000001</v>
      </c>
      <c r="F1959" s="62">
        <v>-10.335699999999999</v>
      </c>
      <c r="G1959" s="63">
        <v>-500</v>
      </c>
      <c r="H1959" s="63"/>
      <c r="N1959" s="39"/>
      <c r="O1959" s="38"/>
      <c r="P1959" s="38"/>
      <c r="R1959" s="39"/>
      <c r="S1959" s="39"/>
      <c r="T1959" s="13"/>
      <c r="U1959" s="13"/>
      <c r="V1959" s="13"/>
      <c r="Y1959" s="13"/>
      <c r="Z1959" s="13"/>
      <c r="AA1959" s="13"/>
      <c r="AB1959" s="13"/>
      <c r="AC1959" s="13"/>
      <c r="AD1959" s="13"/>
      <c r="AE1959" s="13"/>
      <c r="AF1959" s="13"/>
      <c r="AG1959" s="13"/>
      <c r="AH1959" s="13"/>
      <c r="AI1959" s="13"/>
      <c r="AJ1959" s="13"/>
      <c r="AL1959" s="13"/>
      <c r="AN1959" s="13"/>
      <c r="AO1959" s="13"/>
      <c r="AP1959" s="13"/>
      <c r="AQ1959" s="13"/>
    </row>
    <row r="1960" spans="1:43" ht="12" customHeight="1" x14ac:dyDescent="0.25">
      <c r="A1960" s="48">
        <v>171.07</v>
      </c>
      <c r="C1960" s="48" t="s">
        <v>10513</v>
      </c>
      <c r="D1960" s="48" t="s">
        <v>46</v>
      </c>
      <c r="E1960" s="62">
        <v>52.270899999999997</v>
      </c>
      <c r="F1960" s="62">
        <v>-9.7297999999999991</v>
      </c>
      <c r="G1960" s="63">
        <v>-500</v>
      </c>
      <c r="H1960" s="63"/>
      <c r="R1960" s="39"/>
      <c r="S1960" s="39"/>
      <c r="T1960" s="13"/>
      <c r="U1960" s="13"/>
      <c r="V1960" s="13"/>
      <c r="Y1960" s="13"/>
      <c r="Z1960" s="13"/>
      <c r="AA1960" s="13"/>
      <c r="AB1960" s="13"/>
      <c r="AC1960" s="13"/>
      <c r="AD1960" s="13"/>
      <c r="AE1960" s="13"/>
      <c r="AF1960" s="13"/>
      <c r="AG1960" s="13"/>
      <c r="AH1960" s="13"/>
      <c r="AI1960" s="13"/>
      <c r="AJ1960" s="13"/>
      <c r="AL1960" s="13"/>
      <c r="AN1960" s="13"/>
      <c r="AO1960" s="13"/>
      <c r="AP1960" s="13"/>
      <c r="AQ1960" s="13"/>
    </row>
    <row r="1961" spans="1:43" ht="12" customHeight="1" x14ac:dyDescent="0.25">
      <c r="A1961" s="48">
        <v>171.08</v>
      </c>
      <c r="C1961" s="48" t="s">
        <v>10514</v>
      </c>
      <c r="D1961" s="48" t="s">
        <v>46</v>
      </c>
      <c r="E1961" s="62">
        <v>52.302399999999999</v>
      </c>
      <c r="F1961" s="62">
        <v>-9.8686000000000007</v>
      </c>
      <c r="G1961" s="63">
        <v>-500</v>
      </c>
      <c r="H1961" s="63"/>
      <c r="N1961" s="38"/>
      <c r="O1961" s="38"/>
      <c r="R1961" s="39"/>
      <c r="S1961" s="39"/>
      <c r="T1961" s="13"/>
      <c r="U1961" s="13"/>
      <c r="V1961" s="13"/>
      <c r="Y1961" s="13"/>
      <c r="Z1961" s="13"/>
      <c r="AA1961" s="13"/>
      <c r="AB1961" s="13"/>
      <c r="AC1961" s="13"/>
      <c r="AD1961" s="13"/>
      <c r="AE1961" s="13"/>
      <c r="AF1961" s="13"/>
      <c r="AG1961" s="13"/>
      <c r="AH1961" s="13"/>
      <c r="AI1961" s="13"/>
      <c r="AJ1961" s="13"/>
      <c r="AL1961" s="13"/>
      <c r="AN1961" s="13"/>
      <c r="AO1961" s="13"/>
      <c r="AP1961" s="13"/>
      <c r="AQ1961" s="13"/>
    </row>
    <row r="1962" spans="1:43" ht="12" customHeight="1" x14ac:dyDescent="0.25">
      <c r="A1962" s="48">
        <v>171.09</v>
      </c>
      <c r="C1962" s="48" t="s">
        <v>10515</v>
      </c>
      <c r="D1962" s="48" t="s">
        <v>46</v>
      </c>
      <c r="E1962" s="62">
        <v>52.729900000000001</v>
      </c>
      <c r="F1962" s="62">
        <v>-8.9478000000000009</v>
      </c>
      <c r="G1962" s="63">
        <v>-500</v>
      </c>
      <c r="H1962" s="63"/>
      <c r="R1962" s="39"/>
      <c r="S1962" s="39"/>
      <c r="T1962" s="13"/>
      <c r="U1962" s="13"/>
      <c r="V1962" s="13"/>
      <c r="Y1962" s="13"/>
      <c r="Z1962" s="13"/>
      <c r="AA1962" s="13"/>
      <c r="AB1962" s="13"/>
      <c r="AC1962" s="13"/>
      <c r="AD1962" s="13"/>
      <c r="AE1962" s="13"/>
      <c r="AF1962" s="13"/>
      <c r="AG1962" s="13"/>
      <c r="AH1962" s="13"/>
      <c r="AI1962" s="13"/>
      <c r="AJ1962" s="13"/>
      <c r="AL1962" s="13"/>
      <c r="AN1962" s="13"/>
      <c r="AO1962" s="13"/>
      <c r="AP1962" s="13"/>
      <c r="AQ1962" s="13"/>
    </row>
    <row r="1963" spans="1:43" ht="12" customHeight="1" x14ac:dyDescent="0.25">
      <c r="A1963" s="48">
        <v>171.1</v>
      </c>
      <c r="C1963" s="48" t="s">
        <v>10516</v>
      </c>
      <c r="D1963" s="48" t="s">
        <v>46</v>
      </c>
      <c r="E1963" s="62">
        <v>53.912500000000001</v>
      </c>
      <c r="F1963" s="62">
        <v>-9.5747</v>
      </c>
      <c r="G1963" s="63">
        <v>-500</v>
      </c>
      <c r="H1963" s="63"/>
      <c r="R1963" s="39"/>
      <c r="S1963" s="39"/>
      <c r="T1963" s="13"/>
      <c r="U1963" s="13"/>
      <c r="V1963" s="13"/>
      <c r="Y1963" s="13"/>
      <c r="Z1963" s="13"/>
      <c r="AA1963" s="13"/>
      <c r="AB1963" s="13"/>
      <c r="AC1963" s="13"/>
      <c r="AD1963" s="13"/>
      <c r="AE1963" s="13"/>
      <c r="AF1963" s="13"/>
      <c r="AG1963" s="13"/>
      <c r="AH1963" s="13"/>
      <c r="AI1963" s="13"/>
      <c r="AJ1963" s="13"/>
      <c r="AL1963" s="13"/>
      <c r="AN1963" s="13"/>
      <c r="AO1963" s="13"/>
      <c r="AP1963" s="13"/>
      <c r="AQ1963" s="13"/>
    </row>
    <row r="1964" spans="1:43" ht="12" customHeight="1" x14ac:dyDescent="0.25">
      <c r="A1964" s="48">
        <v>171.11</v>
      </c>
      <c r="C1964" s="48" t="s">
        <v>10517</v>
      </c>
      <c r="D1964" s="48" t="s">
        <v>46</v>
      </c>
      <c r="E1964" s="62">
        <v>54.206600000000002</v>
      </c>
      <c r="F1964" s="62">
        <v>-8.5020000000000007</v>
      </c>
      <c r="G1964" s="63">
        <v>-500</v>
      </c>
      <c r="H1964" s="63"/>
      <c r="Q1964" s="4"/>
      <c r="R1964" s="4"/>
      <c r="S1964" s="39"/>
      <c r="T1964" s="13"/>
      <c r="U1964" s="13"/>
      <c r="V1964" s="13"/>
      <c r="Y1964" s="13"/>
      <c r="Z1964" s="13"/>
      <c r="AA1964" s="13"/>
      <c r="AB1964" s="13"/>
      <c r="AC1964" s="13"/>
      <c r="AD1964" s="13"/>
      <c r="AE1964" s="13"/>
      <c r="AF1964" s="13"/>
      <c r="AG1964" s="13"/>
      <c r="AH1964" s="13"/>
      <c r="AI1964" s="13"/>
      <c r="AJ1964" s="13"/>
      <c r="AL1964" s="13"/>
      <c r="AN1964" s="13"/>
      <c r="AO1964" s="13"/>
      <c r="AP1964" s="13"/>
      <c r="AQ1964" s="13"/>
    </row>
    <row r="1965" spans="1:43" ht="12" customHeight="1" x14ac:dyDescent="0.25">
      <c r="A1965" s="48">
        <v>171.12</v>
      </c>
      <c r="C1965" s="48" t="s">
        <v>10518</v>
      </c>
      <c r="D1965" s="48" t="s">
        <v>46</v>
      </c>
      <c r="E1965" s="62">
        <v>54.502699999999997</v>
      </c>
      <c r="F1965" s="62">
        <v>-8.2024000000000008</v>
      </c>
      <c r="G1965" s="63">
        <v>-500</v>
      </c>
      <c r="H1965" s="63"/>
      <c r="R1965" s="39"/>
      <c r="S1965" s="39"/>
      <c r="T1965" s="13"/>
      <c r="U1965" s="13"/>
      <c r="V1965" s="13"/>
      <c r="Y1965" s="13"/>
      <c r="Z1965" s="13"/>
      <c r="AA1965" s="13"/>
      <c r="AB1965" s="13"/>
      <c r="AC1965" s="13"/>
      <c r="AD1965" s="13"/>
      <c r="AE1965" s="13"/>
      <c r="AF1965" s="13"/>
      <c r="AG1965" s="13"/>
      <c r="AH1965" s="13"/>
      <c r="AI1965" s="13"/>
      <c r="AJ1965" s="13"/>
      <c r="AL1965" s="13"/>
      <c r="AN1965" s="13"/>
      <c r="AO1965" s="13"/>
      <c r="AP1965" s="13"/>
      <c r="AQ1965" s="13"/>
    </row>
    <row r="1966" spans="1:43" ht="12" customHeight="1" x14ac:dyDescent="0.25">
      <c r="A1966" s="48">
        <v>171.13</v>
      </c>
      <c r="C1966" s="48" t="s">
        <v>10519</v>
      </c>
      <c r="D1966" s="48" t="s">
        <v>46</v>
      </c>
      <c r="E1966" s="62">
        <v>54.628799999999998</v>
      </c>
      <c r="F1966" s="62">
        <v>-8.6273999999999997</v>
      </c>
      <c r="G1966" s="63">
        <v>-500</v>
      </c>
      <c r="H1966" s="63"/>
      <c r="N1966" s="38"/>
      <c r="O1966" s="39"/>
      <c r="P1966" s="38"/>
      <c r="Q1966" s="38"/>
      <c r="R1966" s="39"/>
      <c r="S1966" s="39"/>
      <c r="T1966" s="13"/>
      <c r="U1966" s="13"/>
      <c r="V1966" s="13"/>
      <c r="Y1966" s="13"/>
      <c r="Z1966" s="13"/>
      <c r="AA1966" s="13"/>
      <c r="AB1966" s="13"/>
      <c r="AC1966" s="13"/>
      <c r="AD1966" s="13"/>
      <c r="AE1966" s="13"/>
      <c r="AF1966" s="13"/>
      <c r="AG1966" s="13"/>
      <c r="AH1966" s="13"/>
      <c r="AI1966" s="13"/>
      <c r="AJ1966" s="13"/>
      <c r="AL1966" s="13"/>
      <c r="AN1966" s="13"/>
      <c r="AO1966" s="13"/>
      <c r="AP1966" s="13"/>
      <c r="AQ1966" s="13"/>
    </row>
    <row r="1967" spans="1:43" ht="12" customHeight="1" x14ac:dyDescent="0.25">
      <c r="A1967" s="48">
        <v>171.14</v>
      </c>
      <c r="C1967" s="48" t="s">
        <v>10520</v>
      </c>
      <c r="D1967" s="48" t="s">
        <v>46</v>
      </c>
      <c r="E1967" s="62">
        <v>55.119599999999998</v>
      </c>
      <c r="F1967" s="62">
        <v>-8.1321999999999992</v>
      </c>
      <c r="G1967" s="63">
        <v>-500</v>
      </c>
      <c r="H1967" s="63"/>
      <c r="N1967" s="38"/>
      <c r="O1967" s="38"/>
      <c r="R1967" s="39"/>
      <c r="S1967" s="39"/>
      <c r="T1967" s="13"/>
      <c r="U1967" s="13"/>
      <c r="V1967" s="13"/>
      <c r="Y1967" s="13"/>
      <c r="Z1967" s="13"/>
      <c r="AA1967" s="13"/>
      <c r="AB1967" s="13"/>
      <c r="AC1967" s="13"/>
      <c r="AD1967" s="13"/>
      <c r="AE1967" s="13"/>
      <c r="AF1967" s="13"/>
      <c r="AG1967" s="13"/>
      <c r="AH1967" s="13"/>
      <c r="AI1967" s="13"/>
      <c r="AJ1967" s="13"/>
      <c r="AL1967" s="13"/>
      <c r="AN1967" s="13"/>
      <c r="AO1967" s="13"/>
      <c r="AP1967" s="13"/>
      <c r="AQ1967" s="13"/>
    </row>
    <row r="1968" spans="1:43" ht="12" customHeight="1" x14ac:dyDescent="0.25">
      <c r="A1968" s="48">
        <v>171.15</v>
      </c>
      <c r="C1968" s="48" t="s">
        <v>10521</v>
      </c>
      <c r="D1968" s="48" t="s">
        <v>46</v>
      </c>
      <c r="E1968" s="62">
        <v>55.170299999999997</v>
      </c>
      <c r="F1968" s="62">
        <v>-7.1403999999999996</v>
      </c>
      <c r="G1968" s="63">
        <v>-500</v>
      </c>
      <c r="H1968" s="63"/>
      <c r="N1968" s="38"/>
      <c r="O1968" s="38"/>
      <c r="P1968" s="38"/>
      <c r="Q1968" s="38"/>
      <c r="R1968" s="39"/>
      <c r="S1968" s="39"/>
      <c r="T1968" s="13"/>
      <c r="U1968" s="13"/>
      <c r="V1968" s="13"/>
      <c r="Y1968" s="13"/>
      <c r="Z1968" s="13"/>
      <c r="AA1968" s="13"/>
      <c r="AB1968" s="13"/>
      <c r="AC1968" s="13"/>
      <c r="AD1968" s="13"/>
      <c r="AE1968" s="13"/>
      <c r="AF1968" s="13"/>
      <c r="AG1968" s="13"/>
      <c r="AH1968" s="13"/>
      <c r="AI1968" s="13"/>
      <c r="AJ1968" s="13"/>
      <c r="AL1968" s="13"/>
      <c r="AN1968" s="13"/>
      <c r="AO1968" s="13"/>
      <c r="AP1968" s="13"/>
      <c r="AQ1968" s="13"/>
    </row>
    <row r="1969" spans="1:43" ht="12" customHeight="1" x14ac:dyDescent="0.25">
      <c r="A1969" s="48">
        <v>171.16</v>
      </c>
      <c r="C1969" s="48" t="s">
        <v>10522</v>
      </c>
      <c r="D1969" s="48" t="s">
        <v>46</v>
      </c>
      <c r="E1969" s="62">
        <v>55.061999999999998</v>
      </c>
      <c r="F1969" s="62">
        <v>-6.0810000000000004</v>
      </c>
      <c r="G1969" s="63">
        <v>-500</v>
      </c>
      <c r="H1969" s="63"/>
      <c r="R1969" s="39"/>
      <c r="S1969" s="39"/>
      <c r="T1969" s="13"/>
      <c r="U1969" s="13"/>
      <c r="V1969" s="13"/>
      <c r="Y1969" s="13"/>
      <c r="Z1969" s="13"/>
      <c r="AA1969" s="13"/>
      <c r="AB1969" s="13"/>
      <c r="AC1969" s="13"/>
      <c r="AD1969" s="13"/>
      <c r="AE1969" s="13"/>
      <c r="AF1969" s="13"/>
      <c r="AG1969" s="13"/>
      <c r="AH1969" s="13"/>
      <c r="AI1969" s="13"/>
      <c r="AJ1969" s="13"/>
      <c r="AL1969" s="13"/>
      <c r="AN1969" s="13"/>
      <c r="AO1969" s="13"/>
      <c r="AP1969" s="13"/>
      <c r="AQ1969" s="13"/>
    </row>
    <row r="1970" spans="1:43" ht="12" customHeight="1" x14ac:dyDescent="0.25">
      <c r="A1970" s="48">
        <v>171.17</v>
      </c>
      <c r="C1970" s="48" t="s">
        <v>10523</v>
      </c>
      <c r="D1970" s="48" t="s">
        <v>46</v>
      </c>
      <c r="E1970" s="62">
        <v>54.89</v>
      </c>
      <c r="F1970" s="62">
        <v>-5.91</v>
      </c>
      <c r="G1970" s="63">
        <v>-500</v>
      </c>
      <c r="H1970" s="63"/>
      <c r="R1970" s="39"/>
      <c r="S1970" s="39"/>
      <c r="T1970" s="13"/>
      <c r="U1970" s="13"/>
      <c r="V1970" s="13"/>
      <c r="Y1970" s="13"/>
      <c r="Z1970" s="13"/>
      <c r="AA1970" s="13"/>
      <c r="AB1970" s="13"/>
      <c r="AC1970" s="13"/>
      <c r="AD1970" s="13"/>
      <c r="AE1970" s="13"/>
      <c r="AF1970" s="13"/>
      <c r="AG1970" s="13"/>
      <c r="AH1970" s="13"/>
      <c r="AI1970" s="13"/>
      <c r="AJ1970" s="13"/>
      <c r="AL1970" s="13"/>
      <c r="AN1970" s="13"/>
      <c r="AO1970" s="13"/>
      <c r="AP1970" s="13"/>
      <c r="AQ1970" s="13"/>
    </row>
    <row r="1971" spans="1:43" ht="12" customHeight="1" x14ac:dyDescent="0.25">
      <c r="A1971" s="48">
        <v>171.18</v>
      </c>
      <c r="C1971" s="48" t="s">
        <v>10524</v>
      </c>
      <c r="D1971" s="48" t="s">
        <v>46</v>
      </c>
      <c r="E1971" s="62">
        <v>54.678699999999999</v>
      </c>
      <c r="F1971" s="62">
        <v>-6.0662000000000003</v>
      </c>
      <c r="G1971" s="63">
        <v>-500</v>
      </c>
      <c r="H1971" s="63"/>
      <c r="P1971" s="38"/>
      <c r="R1971" s="39"/>
      <c r="S1971" s="39"/>
      <c r="T1971" s="13"/>
      <c r="U1971" s="13"/>
      <c r="V1971" s="13"/>
      <c r="Y1971" s="13"/>
      <c r="Z1971" s="13"/>
      <c r="AA1971" s="13"/>
      <c r="AB1971" s="13"/>
      <c r="AC1971" s="13"/>
      <c r="AD1971" s="13"/>
      <c r="AE1971" s="13"/>
      <c r="AF1971" s="13"/>
      <c r="AG1971" s="13"/>
      <c r="AH1971" s="13"/>
      <c r="AI1971" s="13"/>
      <c r="AJ1971" s="13"/>
      <c r="AL1971" s="13"/>
      <c r="AN1971" s="13"/>
      <c r="AO1971" s="13"/>
      <c r="AP1971" s="13"/>
      <c r="AQ1971" s="13"/>
    </row>
    <row r="1972" spans="1:43" ht="12" customHeight="1" x14ac:dyDescent="0.25">
      <c r="A1972" s="48">
        <v>171.19</v>
      </c>
      <c r="C1972" s="48" t="s">
        <v>10525</v>
      </c>
      <c r="D1972" s="48" t="s">
        <v>46</v>
      </c>
      <c r="E1972" s="62">
        <v>54.327300000000001</v>
      </c>
      <c r="F1972" s="62">
        <v>-5.7224000000000004</v>
      </c>
      <c r="G1972" s="63">
        <v>-500</v>
      </c>
      <c r="H1972" s="63"/>
      <c r="N1972" s="38"/>
      <c r="R1972" s="39"/>
      <c r="S1972" s="39"/>
      <c r="T1972" s="13"/>
      <c r="U1972" s="13"/>
      <c r="V1972" s="13"/>
      <c r="Y1972" s="13"/>
      <c r="Z1972" s="13"/>
      <c r="AA1972" s="13"/>
      <c r="AB1972" s="13"/>
      <c r="AC1972" s="13"/>
      <c r="AD1972" s="13"/>
      <c r="AE1972" s="13"/>
      <c r="AF1972" s="13"/>
      <c r="AG1972" s="13"/>
      <c r="AH1972" s="13"/>
      <c r="AI1972" s="13"/>
      <c r="AJ1972" s="13"/>
      <c r="AL1972" s="13"/>
      <c r="AN1972" s="13"/>
      <c r="AO1972" s="13"/>
      <c r="AP1972" s="13"/>
      <c r="AQ1972" s="13"/>
    </row>
    <row r="1973" spans="1:43" ht="12" customHeight="1" x14ac:dyDescent="0.25">
      <c r="A1973" s="48">
        <v>171.2</v>
      </c>
      <c r="C1973" s="48" t="s">
        <v>10526</v>
      </c>
      <c r="D1973" s="48" t="s">
        <v>46</v>
      </c>
      <c r="E1973" s="62">
        <v>54.035600000000002</v>
      </c>
      <c r="F1973" s="62">
        <v>-6.4831000000000003</v>
      </c>
      <c r="G1973" s="63">
        <v>-500</v>
      </c>
      <c r="H1973" s="63"/>
      <c r="N1973" s="38"/>
      <c r="S1973" s="39"/>
      <c r="T1973" s="13"/>
      <c r="U1973" s="13"/>
      <c r="V1973" s="13"/>
      <c r="Y1973" s="13"/>
      <c r="Z1973" s="13"/>
      <c r="AA1973" s="13"/>
      <c r="AB1973" s="13"/>
      <c r="AC1973" s="13"/>
      <c r="AD1973" s="13"/>
      <c r="AE1973" s="13"/>
      <c r="AF1973" s="13"/>
      <c r="AG1973" s="13"/>
      <c r="AH1973" s="13"/>
      <c r="AI1973" s="13"/>
      <c r="AJ1973" s="13"/>
      <c r="AL1973" s="13"/>
      <c r="AN1973" s="13"/>
      <c r="AO1973" s="13"/>
      <c r="AP1973" s="13"/>
      <c r="AQ1973" s="13"/>
    </row>
    <row r="1974" spans="1:43" ht="12" customHeight="1" x14ac:dyDescent="0.25">
      <c r="A1974" s="48">
        <v>328</v>
      </c>
      <c r="B1974" s="48" t="s">
        <v>10527</v>
      </c>
      <c r="C1974" s="48" t="s">
        <v>10528</v>
      </c>
      <c r="D1974" s="48" t="s">
        <v>129</v>
      </c>
      <c r="E1974" s="62">
        <v>36.870869999999996</v>
      </c>
      <c r="F1974" s="62">
        <v>-6.2899019999999997</v>
      </c>
      <c r="G1974" s="63">
        <v>-500</v>
      </c>
      <c r="H1974" s="63"/>
      <c r="K1974" s="13" t="s">
        <v>39</v>
      </c>
      <c r="R1974" s="39"/>
      <c r="S1974" s="39"/>
      <c r="T1974" s="13"/>
      <c r="U1974" s="13"/>
      <c r="V1974" s="13"/>
      <c r="Y1974" s="13"/>
      <c r="Z1974" s="13"/>
      <c r="AA1974" s="13"/>
      <c r="AB1974" s="13"/>
      <c r="AC1974" s="13"/>
      <c r="AD1974" s="13"/>
      <c r="AE1974" s="13"/>
      <c r="AF1974" s="13"/>
      <c r="AG1974" s="13"/>
      <c r="AH1974" s="13"/>
      <c r="AI1974" s="13"/>
      <c r="AJ1974" s="13"/>
      <c r="AL1974" s="13"/>
      <c r="AN1974" s="13"/>
      <c r="AO1974" s="13"/>
      <c r="AP1974" s="13"/>
      <c r="AQ1974" s="13"/>
    </row>
    <row r="1975" spans="1:43" ht="12" customHeight="1" x14ac:dyDescent="0.25">
      <c r="A1975" s="48">
        <v>354.1</v>
      </c>
      <c r="C1975" s="48" t="s">
        <v>10529</v>
      </c>
      <c r="D1975" s="48" t="s">
        <v>129</v>
      </c>
      <c r="E1975" s="62">
        <v>36.380000000000003</v>
      </c>
      <c r="F1975" s="62">
        <v>-5.2112999999999996</v>
      </c>
      <c r="G1975" s="63">
        <v>-500</v>
      </c>
      <c r="H1975" s="63"/>
      <c r="K1975" s="13" t="s">
        <v>39</v>
      </c>
      <c r="Q1975" s="38"/>
      <c r="R1975" s="39"/>
      <c r="S1975" s="39"/>
      <c r="T1975" s="13"/>
      <c r="U1975" s="13"/>
      <c r="V1975" s="13"/>
      <c r="Y1975" s="13"/>
      <c r="Z1975" s="13"/>
      <c r="AA1975" s="13"/>
      <c r="AB1975" s="13"/>
      <c r="AC1975" s="13"/>
      <c r="AD1975" s="13"/>
      <c r="AE1975" s="13"/>
      <c r="AF1975" s="13"/>
      <c r="AG1975" s="13"/>
      <c r="AH1975" s="13"/>
      <c r="AI1975" s="13"/>
      <c r="AJ1975" s="13"/>
      <c r="AL1975" s="13"/>
      <c r="AN1975" s="13"/>
      <c r="AO1975" s="13"/>
      <c r="AP1975" s="13"/>
      <c r="AQ1975" s="13"/>
    </row>
    <row r="1976" spans="1:43" ht="12" customHeight="1" x14ac:dyDescent="0.25">
      <c r="A1976" s="48">
        <v>593.1</v>
      </c>
      <c r="B1976" s="48" t="s">
        <v>10530</v>
      </c>
      <c r="C1976" s="48" t="s">
        <v>10531</v>
      </c>
      <c r="D1976" s="48" t="s">
        <v>246</v>
      </c>
      <c r="E1976" s="62">
        <v>46.032800000000002</v>
      </c>
      <c r="F1976" s="62">
        <v>-0.82289999999999996</v>
      </c>
      <c r="G1976" s="63">
        <v>-500</v>
      </c>
      <c r="H1976" s="63"/>
      <c r="P1976" s="38"/>
      <c r="R1976" s="39"/>
      <c r="S1976" s="39"/>
      <c r="T1976" s="13"/>
      <c r="U1976" s="13"/>
      <c r="V1976" s="13"/>
      <c r="Y1976" s="13"/>
      <c r="Z1976" s="13"/>
      <c r="AA1976" s="13"/>
      <c r="AB1976" s="13"/>
      <c r="AC1976" s="13"/>
      <c r="AD1976" s="13"/>
      <c r="AE1976" s="13"/>
      <c r="AF1976" s="13"/>
      <c r="AG1976" s="13"/>
      <c r="AH1976" s="13"/>
      <c r="AI1976" s="13"/>
      <c r="AJ1976" s="13"/>
      <c r="AL1976" s="13"/>
      <c r="AN1976" s="13"/>
      <c r="AO1976" s="13"/>
      <c r="AP1976" s="13"/>
      <c r="AQ1976" s="13"/>
    </row>
    <row r="1977" spans="1:43" ht="12" customHeight="1" x14ac:dyDescent="0.25">
      <c r="A1977" s="48">
        <v>595.1</v>
      </c>
      <c r="C1977" s="48" t="s">
        <v>10532</v>
      </c>
      <c r="D1977" s="48" t="s">
        <v>246</v>
      </c>
      <c r="E1977" s="62">
        <v>45.483600000000003</v>
      </c>
      <c r="F1977" s="62">
        <v>-0.79579999999999995</v>
      </c>
      <c r="G1977" s="63">
        <v>-500</v>
      </c>
      <c r="H1977" s="63"/>
      <c r="P1977" s="38"/>
      <c r="S1977" s="39"/>
      <c r="T1977" s="13"/>
      <c r="U1977" s="13"/>
      <c r="V1977" s="13"/>
      <c r="Y1977" s="13"/>
      <c r="Z1977" s="13"/>
      <c r="AA1977" s="13"/>
      <c r="AB1977" s="13"/>
      <c r="AC1977" s="13"/>
      <c r="AD1977" s="13"/>
      <c r="AE1977" s="13"/>
      <c r="AF1977" s="13"/>
      <c r="AG1977" s="13"/>
      <c r="AH1977" s="13"/>
      <c r="AI1977" s="13"/>
      <c r="AJ1977" s="13"/>
      <c r="AL1977" s="13"/>
      <c r="AN1977" s="13"/>
      <c r="AO1977" s="13"/>
      <c r="AP1977" s="13"/>
      <c r="AQ1977" s="13"/>
    </row>
    <row r="1978" spans="1:43" ht="12" customHeight="1" x14ac:dyDescent="0.25">
      <c r="A1978" s="48">
        <v>639.1</v>
      </c>
      <c r="B1978" s="48" t="s">
        <v>10533</v>
      </c>
      <c r="C1978" s="48" t="s">
        <v>10534</v>
      </c>
      <c r="D1978" s="48" t="s">
        <v>303</v>
      </c>
      <c r="E1978" s="62">
        <v>43.672600000000003</v>
      </c>
      <c r="F1978" s="62">
        <v>4.2358000000000002</v>
      </c>
      <c r="G1978" s="63">
        <v>-500</v>
      </c>
      <c r="H1978" s="63"/>
      <c r="N1978" s="38"/>
      <c r="S1978" s="39"/>
      <c r="T1978" s="13"/>
      <c r="U1978" s="13"/>
      <c r="V1978" s="13"/>
      <c r="Y1978" s="13"/>
      <c r="Z1978" s="13"/>
      <c r="AA1978" s="13"/>
      <c r="AB1978" s="13"/>
      <c r="AC1978" s="13"/>
      <c r="AD1978" s="13"/>
      <c r="AE1978" s="13"/>
      <c r="AF1978" s="13"/>
      <c r="AG1978" s="13"/>
      <c r="AH1978" s="13"/>
      <c r="AI1978" s="13"/>
      <c r="AJ1978" s="13"/>
      <c r="AL1978" s="13"/>
      <c r="AN1978" s="13"/>
      <c r="AO1978" s="13"/>
      <c r="AP1978" s="13"/>
      <c r="AQ1978" s="13"/>
    </row>
    <row r="1979" spans="1:43" ht="12" customHeight="1" x14ac:dyDescent="0.25">
      <c r="A1979" s="48">
        <v>647</v>
      </c>
      <c r="C1979" s="48" t="s">
        <v>10535</v>
      </c>
      <c r="D1979" s="48" t="s">
        <v>303</v>
      </c>
      <c r="E1979" s="62">
        <v>43.532499999999999</v>
      </c>
      <c r="F1979" s="62">
        <v>4.6463999999999999</v>
      </c>
      <c r="G1979" s="63">
        <v>-500</v>
      </c>
      <c r="H1979" s="63"/>
      <c r="S1979" s="39"/>
      <c r="T1979" s="13"/>
      <c r="U1979" s="13"/>
      <c r="V1979" s="13"/>
      <c r="Y1979" s="13"/>
      <c r="Z1979" s="13"/>
      <c r="AA1979" s="13"/>
      <c r="AB1979" s="13"/>
      <c r="AC1979" s="13"/>
      <c r="AD1979" s="13"/>
      <c r="AE1979" s="13"/>
      <c r="AF1979" s="13"/>
      <c r="AG1979" s="13"/>
      <c r="AH1979" s="13"/>
      <c r="AI1979" s="13"/>
      <c r="AJ1979" s="13"/>
      <c r="AL1979" s="13"/>
      <c r="AN1979" s="13"/>
      <c r="AO1979" s="13"/>
      <c r="AP1979" s="13"/>
      <c r="AQ1979" s="13"/>
    </row>
    <row r="1980" spans="1:43" ht="12" customHeight="1" x14ac:dyDescent="0.25">
      <c r="A1980" s="48">
        <v>751.1</v>
      </c>
      <c r="B1980" s="48" t="s">
        <v>10536</v>
      </c>
      <c r="C1980" s="48" t="s">
        <v>10537</v>
      </c>
      <c r="D1980" s="48" t="s">
        <v>395</v>
      </c>
      <c r="E1980" s="62">
        <v>42.994</v>
      </c>
      <c r="F1980" s="62">
        <v>9.4449000000000005</v>
      </c>
      <c r="G1980" s="63">
        <v>-500</v>
      </c>
      <c r="H1980" s="63"/>
      <c r="P1980" s="38"/>
      <c r="R1980" s="39"/>
      <c r="S1980" s="39"/>
      <c r="T1980" s="13"/>
      <c r="U1980" s="13"/>
      <c r="V1980" s="13"/>
      <c r="Y1980" s="13"/>
      <c r="Z1980" s="13"/>
      <c r="AA1980" s="13"/>
      <c r="AB1980" s="13"/>
      <c r="AC1980" s="13"/>
      <c r="AD1980" s="13"/>
      <c r="AE1980" s="13"/>
      <c r="AF1980" s="13"/>
      <c r="AG1980" s="13"/>
      <c r="AH1980" s="13"/>
      <c r="AI1980" s="13"/>
      <c r="AJ1980" s="13"/>
      <c r="AL1980" s="13"/>
      <c r="AN1980" s="13"/>
      <c r="AO1980" s="13"/>
      <c r="AP1980" s="13"/>
      <c r="AQ1980" s="13"/>
    </row>
    <row r="1981" spans="1:43" ht="12" customHeight="1" x14ac:dyDescent="0.25">
      <c r="A1981" s="48">
        <v>781</v>
      </c>
      <c r="B1981" s="48" t="s">
        <v>10538</v>
      </c>
      <c r="C1981" s="48" t="s">
        <v>10539</v>
      </c>
      <c r="D1981" s="48" t="s">
        <v>412</v>
      </c>
      <c r="E1981" s="62">
        <v>39.393999999999998</v>
      </c>
      <c r="F1981" s="62">
        <v>8.5001999999999995</v>
      </c>
      <c r="G1981" s="63">
        <v>-500</v>
      </c>
      <c r="H1981" s="63"/>
      <c r="K1981" s="13" t="s">
        <v>39</v>
      </c>
      <c r="S1981" s="39"/>
      <c r="T1981" s="13"/>
      <c r="U1981" s="13"/>
      <c r="V1981" s="13"/>
      <c r="Y1981" s="13"/>
      <c r="Z1981" s="13"/>
      <c r="AA1981" s="13"/>
      <c r="AB1981" s="13"/>
      <c r="AC1981" s="13"/>
      <c r="AD1981" s="13"/>
      <c r="AE1981" s="13"/>
      <c r="AF1981" s="13"/>
      <c r="AG1981" s="13"/>
      <c r="AH1981" s="13"/>
      <c r="AI1981" s="13"/>
      <c r="AJ1981" s="13"/>
      <c r="AL1981" s="13"/>
      <c r="AN1981" s="13"/>
      <c r="AO1981" s="13"/>
      <c r="AP1981" s="13"/>
      <c r="AQ1981" s="13"/>
    </row>
    <row r="1982" spans="1:43" ht="12" customHeight="1" x14ac:dyDescent="0.25">
      <c r="A1982" s="48">
        <v>955</v>
      </c>
      <c r="B1982" s="48" t="s">
        <v>10540</v>
      </c>
      <c r="C1982" s="48" t="s">
        <v>10541</v>
      </c>
      <c r="D1982" s="48" t="s">
        <v>450</v>
      </c>
      <c r="E1982" s="62">
        <v>41.286000000000001</v>
      </c>
      <c r="F1982" s="62">
        <v>13.2545</v>
      </c>
      <c r="G1982" s="63">
        <v>-500</v>
      </c>
      <c r="H1982" s="63"/>
      <c r="P1982" s="38"/>
      <c r="S1982" s="39"/>
      <c r="T1982" s="13"/>
      <c r="U1982" s="13"/>
      <c r="V1982" s="13"/>
      <c r="Y1982" s="13"/>
      <c r="Z1982" s="13"/>
      <c r="AA1982" s="13"/>
      <c r="AB1982" s="13"/>
      <c r="AC1982" s="13"/>
      <c r="AD1982" s="13"/>
      <c r="AE1982" s="13"/>
      <c r="AF1982" s="13"/>
      <c r="AG1982" s="13"/>
      <c r="AH1982" s="13"/>
      <c r="AI1982" s="13"/>
      <c r="AJ1982" s="13"/>
      <c r="AL1982" s="13"/>
      <c r="AN1982" s="13"/>
      <c r="AO1982" s="13"/>
      <c r="AP1982" s="13"/>
      <c r="AQ1982" s="13"/>
    </row>
    <row r="1983" spans="1:43" ht="12" customHeight="1" x14ac:dyDescent="0.25">
      <c r="A1983" s="48">
        <v>1844</v>
      </c>
      <c r="B1983" s="48" t="s">
        <v>10542</v>
      </c>
      <c r="C1983" s="48" t="s">
        <v>10543</v>
      </c>
      <c r="D1983" s="48" t="s">
        <v>1178</v>
      </c>
      <c r="E1983" s="62">
        <v>40.9313</v>
      </c>
      <c r="F1983" s="62">
        <v>24.970500000000001</v>
      </c>
      <c r="G1983" s="63">
        <v>-500</v>
      </c>
      <c r="H1983" s="63"/>
      <c r="P1983" s="38"/>
      <c r="S1983" s="39"/>
      <c r="T1983" s="13"/>
      <c r="U1983" s="13"/>
      <c r="V1983" s="13"/>
      <c r="Y1983" s="13"/>
      <c r="Z1983" s="13"/>
      <c r="AA1983" s="13"/>
      <c r="AB1983" s="13"/>
      <c r="AC1983" s="13"/>
      <c r="AD1983" s="13"/>
      <c r="AE1983" s="13"/>
      <c r="AF1983" s="13"/>
      <c r="AG1983" s="13"/>
      <c r="AH1983" s="13"/>
      <c r="AI1983" s="13"/>
      <c r="AJ1983" s="13"/>
      <c r="AL1983" s="13"/>
      <c r="AN1983" s="13"/>
      <c r="AO1983" s="13"/>
      <c r="AP1983" s="13"/>
      <c r="AQ1983" s="13"/>
    </row>
    <row r="1984" spans="1:43" ht="12" customHeight="1" x14ac:dyDescent="0.25">
      <c r="A1984" s="48">
        <v>2481</v>
      </c>
      <c r="B1984" s="48" t="s">
        <v>6399</v>
      </c>
      <c r="C1984" s="48" t="s">
        <v>2033</v>
      </c>
      <c r="D1984" s="48" t="s">
        <v>2029</v>
      </c>
      <c r="E1984" s="62">
        <v>44.170999999999999</v>
      </c>
      <c r="F1984" s="62">
        <v>28.658999999999999</v>
      </c>
      <c r="G1984" s="63">
        <v>-500</v>
      </c>
      <c r="H1984" s="63"/>
      <c r="R1984" s="39"/>
      <c r="S1984" s="39"/>
      <c r="T1984" s="13"/>
      <c r="U1984" s="13"/>
      <c r="V1984" s="13"/>
      <c r="Y1984" s="13"/>
      <c r="Z1984" s="13"/>
      <c r="AA1984" s="13"/>
      <c r="AB1984" s="13"/>
      <c r="AC1984" s="13"/>
      <c r="AD1984" s="13"/>
      <c r="AE1984" s="13"/>
      <c r="AF1984" s="13"/>
      <c r="AG1984" s="13"/>
      <c r="AH1984" s="13"/>
      <c r="AI1984" s="13"/>
      <c r="AJ1984" s="13"/>
      <c r="AL1984" s="13"/>
      <c r="AN1984" s="13"/>
      <c r="AO1984" s="13"/>
      <c r="AP1984" s="13"/>
      <c r="AQ1984" s="13"/>
    </row>
    <row r="1985" spans="1:43" ht="12" customHeight="1" x14ac:dyDescent="0.25">
      <c r="A1985" s="48">
        <v>2603</v>
      </c>
      <c r="B1985" s="48" t="s">
        <v>10544</v>
      </c>
      <c r="C1985" s="48" t="s">
        <v>6410</v>
      </c>
      <c r="D1985" s="48" t="s">
        <v>2036</v>
      </c>
      <c r="E1985" s="62">
        <v>45.027976000000002</v>
      </c>
      <c r="F1985" s="62">
        <v>36.202314999999999</v>
      </c>
      <c r="G1985" s="63">
        <v>-500</v>
      </c>
      <c r="H1985" s="63"/>
      <c r="N1985" s="38"/>
      <c r="P1985" s="38"/>
      <c r="R1985" s="39"/>
      <c r="S1985" s="39"/>
      <c r="T1985" s="13"/>
      <c r="U1985" s="13"/>
      <c r="V1985" s="13"/>
      <c r="Y1985" s="13"/>
      <c r="Z1985" s="13"/>
      <c r="AA1985" s="13"/>
      <c r="AB1985" s="13"/>
      <c r="AC1985" s="13"/>
      <c r="AD1985" s="13"/>
      <c r="AE1985" s="13"/>
      <c r="AF1985" s="13"/>
      <c r="AG1985" s="13"/>
      <c r="AH1985" s="13"/>
      <c r="AI1985" s="13"/>
      <c r="AJ1985" s="13"/>
      <c r="AL1985" s="13"/>
      <c r="AN1985" s="13"/>
      <c r="AO1985" s="13"/>
      <c r="AP1985" s="13"/>
      <c r="AQ1985" s="13"/>
    </row>
    <row r="1986" spans="1:43" ht="12" customHeight="1" x14ac:dyDescent="0.25">
      <c r="A1986" s="48">
        <v>3037.1</v>
      </c>
      <c r="B1986" s="48" t="s">
        <v>10545</v>
      </c>
      <c r="C1986" s="48" t="s">
        <v>10546</v>
      </c>
      <c r="D1986" s="48" t="s">
        <v>1910</v>
      </c>
      <c r="E1986" s="62">
        <v>35.175400000000003</v>
      </c>
      <c r="F1986" s="62">
        <v>33.910600000000002</v>
      </c>
      <c r="G1986" s="63">
        <v>-500</v>
      </c>
      <c r="H1986" s="63"/>
      <c r="J1986" s="13" t="s">
        <v>39</v>
      </c>
      <c r="N1986" s="38"/>
      <c r="P1986" s="38"/>
      <c r="S1986" s="39"/>
      <c r="T1986" s="13"/>
      <c r="U1986" s="13"/>
      <c r="V1986" s="13"/>
      <c r="Y1986" s="13"/>
      <c r="Z1986" s="13"/>
      <c r="AA1986" s="13"/>
      <c r="AB1986" s="13"/>
      <c r="AC1986" s="13"/>
      <c r="AD1986" s="13"/>
      <c r="AE1986" s="13"/>
      <c r="AF1986" s="13"/>
      <c r="AG1986" s="13"/>
      <c r="AH1986" s="13"/>
      <c r="AI1986" s="13"/>
      <c r="AJ1986" s="13"/>
      <c r="AL1986" s="13"/>
      <c r="AN1986" s="13"/>
      <c r="AO1986" s="13"/>
      <c r="AP1986" s="13"/>
      <c r="AQ1986" s="13"/>
    </row>
    <row r="1987" spans="1:43" ht="12" customHeight="1" x14ac:dyDescent="0.25">
      <c r="A1987" s="48">
        <v>3037.2</v>
      </c>
      <c r="B1987" s="48" t="s">
        <v>10547</v>
      </c>
      <c r="C1987" s="48" t="s">
        <v>10548</v>
      </c>
      <c r="D1987" s="48" t="s">
        <v>1910</v>
      </c>
      <c r="E1987" s="62">
        <v>35.180500000000002</v>
      </c>
      <c r="F1987" s="62">
        <v>33.907800000000002</v>
      </c>
      <c r="G1987" s="63">
        <v>-500</v>
      </c>
      <c r="H1987" s="63"/>
      <c r="J1987" s="13" t="s">
        <v>39</v>
      </c>
      <c r="N1987" s="38"/>
      <c r="R1987" s="39"/>
      <c r="S1987" s="39"/>
      <c r="T1987" s="13"/>
      <c r="U1987" s="13"/>
      <c r="V1987" s="13"/>
      <c r="Y1987" s="13"/>
      <c r="Z1987" s="13"/>
      <c r="AA1987" s="13"/>
      <c r="AB1987" s="13"/>
      <c r="AC1987" s="13"/>
      <c r="AD1987" s="13"/>
      <c r="AE1987" s="13"/>
      <c r="AF1987" s="13"/>
      <c r="AG1987" s="13"/>
      <c r="AH1987" s="13"/>
      <c r="AI1987" s="13"/>
      <c r="AJ1987" s="13"/>
      <c r="AL1987" s="13"/>
      <c r="AN1987" s="13"/>
      <c r="AO1987" s="13"/>
      <c r="AP1987" s="13"/>
      <c r="AQ1987" s="13"/>
    </row>
    <row r="1988" spans="1:43" ht="12" customHeight="1" x14ac:dyDescent="0.25">
      <c r="A1988" s="48">
        <v>3095</v>
      </c>
      <c r="B1988" s="48" t="s">
        <v>10549</v>
      </c>
      <c r="C1988" s="48" t="s">
        <v>10550</v>
      </c>
      <c r="D1988" s="48" t="s">
        <v>1910</v>
      </c>
      <c r="E1988" s="62">
        <v>35.406700000000001</v>
      </c>
      <c r="F1988" s="62">
        <v>33.783000000000001</v>
      </c>
      <c r="G1988" s="63">
        <v>-500</v>
      </c>
      <c r="H1988" s="63" t="s">
        <v>39</v>
      </c>
      <c r="R1988" s="39"/>
      <c r="S1988" s="39"/>
      <c r="T1988" s="13"/>
      <c r="U1988" s="13"/>
      <c r="V1988" s="13"/>
      <c r="Y1988" s="13"/>
      <c r="Z1988" s="13"/>
      <c r="AA1988" s="13"/>
      <c r="AB1988" s="13"/>
      <c r="AC1988" s="13"/>
      <c r="AD1988" s="13"/>
      <c r="AE1988" s="13"/>
      <c r="AF1988" s="13"/>
      <c r="AG1988" s="13"/>
      <c r="AH1988" s="13"/>
      <c r="AI1988" s="13"/>
      <c r="AJ1988" s="13"/>
      <c r="AL1988" s="13"/>
      <c r="AN1988" s="13"/>
      <c r="AO1988" s="13"/>
      <c r="AP1988" s="13"/>
      <c r="AQ1988" s="13"/>
    </row>
    <row r="1989" spans="1:43" ht="12" customHeight="1" x14ac:dyDescent="0.25">
      <c r="A1989" s="48">
        <v>3453.2</v>
      </c>
      <c r="B1989" s="48" t="s">
        <v>7976</v>
      </c>
      <c r="C1989" s="48" t="s">
        <v>10551</v>
      </c>
      <c r="D1989" s="48" t="s">
        <v>2962</v>
      </c>
      <c r="E1989" s="62">
        <v>33.8994</v>
      </c>
      <c r="F1989" s="62">
        <v>35.505000000000003</v>
      </c>
      <c r="G1989" s="63">
        <v>-500</v>
      </c>
      <c r="H1989" s="63"/>
      <c r="K1989" s="13" t="s">
        <v>39</v>
      </c>
      <c r="N1989" s="38"/>
      <c r="R1989" s="39"/>
      <c r="S1989" s="39"/>
      <c r="T1989" s="13"/>
      <c r="U1989" s="13"/>
      <c r="V1989" s="13"/>
      <c r="Y1989" s="13"/>
      <c r="Z1989" s="13"/>
      <c r="AA1989" s="13"/>
      <c r="AB1989" s="13"/>
      <c r="AC1989" s="13"/>
      <c r="AD1989" s="13"/>
      <c r="AE1989" s="13"/>
      <c r="AF1989" s="13"/>
      <c r="AG1989" s="13"/>
      <c r="AH1989" s="13"/>
      <c r="AI1989" s="13"/>
      <c r="AJ1989" s="13"/>
      <c r="AL1989" s="13"/>
      <c r="AN1989" s="13"/>
      <c r="AO1989" s="13"/>
      <c r="AP1989" s="13"/>
      <c r="AQ1989" s="13"/>
    </row>
    <row r="1990" spans="1:43" ht="12" customHeight="1" x14ac:dyDescent="0.25">
      <c r="A1990" s="48">
        <v>3815.1</v>
      </c>
      <c r="B1990" s="48" t="s">
        <v>10552</v>
      </c>
      <c r="C1990" s="48" t="s">
        <v>10553</v>
      </c>
      <c r="D1990" s="48" t="s">
        <v>3182</v>
      </c>
      <c r="E1990" s="62">
        <v>29.354099999999999</v>
      </c>
      <c r="F1990" s="62">
        <v>51.1096</v>
      </c>
      <c r="G1990" s="63">
        <v>-500</v>
      </c>
      <c r="H1990" s="63"/>
      <c r="S1990" s="39"/>
      <c r="T1990" s="13"/>
      <c r="U1990" s="13"/>
      <c r="V1990" s="13"/>
      <c r="Y1990" s="13"/>
      <c r="Z1990" s="13"/>
      <c r="AA1990" s="13"/>
      <c r="AB1990" s="13"/>
      <c r="AC1990" s="13"/>
      <c r="AD1990" s="13"/>
      <c r="AE1990" s="13"/>
      <c r="AF1990" s="13"/>
      <c r="AG1990" s="13"/>
      <c r="AH1990" s="13"/>
      <c r="AI1990" s="13"/>
      <c r="AJ1990" s="13"/>
      <c r="AL1990" s="13"/>
      <c r="AN1990" s="13"/>
      <c r="AO1990" s="13"/>
      <c r="AP1990" s="13"/>
      <c r="AQ1990" s="13"/>
    </row>
    <row r="1991" spans="1:43" ht="12" customHeight="1" x14ac:dyDescent="0.25">
      <c r="A1991" s="48">
        <v>3862.6</v>
      </c>
      <c r="B1991" s="48" t="s">
        <v>10554</v>
      </c>
      <c r="C1991" s="48" t="s">
        <v>10555</v>
      </c>
      <c r="D1991" s="48" t="s">
        <v>7724</v>
      </c>
      <c r="E1991" s="62">
        <v>21.282900000000001</v>
      </c>
      <c r="F1991" s="62">
        <v>72.966200000000001</v>
      </c>
      <c r="G1991" s="63">
        <v>-500</v>
      </c>
      <c r="H1991" s="63"/>
      <c r="N1991" s="38"/>
      <c r="R1991" s="39"/>
      <c r="S1991" s="39"/>
      <c r="T1991" s="13"/>
      <c r="U1991" s="13"/>
      <c r="V1991" s="13"/>
      <c r="Y1991" s="13"/>
      <c r="Z1991" s="13"/>
      <c r="AA1991" s="13"/>
      <c r="AB1991" s="13"/>
      <c r="AC1991" s="13"/>
      <c r="AD1991" s="13"/>
      <c r="AE1991" s="13"/>
      <c r="AF1991" s="13"/>
      <c r="AG1991" s="13"/>
      <c r="AH1991" s="13"/>
      <c r="AI1991" s="13"/>
      <c r="AJ1991" s="13"/>
      <c r="AL1991" s="13"/>
      <c r="AN1991" s="13"/>
      <c r="AO1991" s="13"/>
      <c r="AP1991" s="13"/>
      <c r="AQ1991" s="13"/>
    </row>
    <row r="1992" spans="1:43" ht="12" customHeight="1" x14ac:dyDescent="0.25">
      <c r="A1992" s="48">
        <v>3875</v>
      </c>
      <c r="B1992" s="48" t="s">
        <v>10556</v>
      </c>
      <c r="C1992" s="48" t="s">
        <v>10557</v>
      </c>
      <c r="D1992" s="48" t="s">
        <v>3279</v>
      </c>
      <c r="E1992" s="62">
        <v>30.967199999999998</v>
      </c>
      <c r="F1992" s="62">
        <v>32.492899999999999</v>
      </c>
      <c r="G1992" s="63">
        <v>-500</v>
      </c>
      <c r="H1992" s="63"/>
      <c r="S1992" s="39"/>
      <c r="T1992" s="13"/>
      <c r="U1992" s="13"/>
      <c r="V1992" s="13"/>
      <c r="Y1992" s="13"/>
      <c r="Z1992" s="13"/>
      <c r="AA1992" s="13"/>
      <c r="AB1992" s="13"/>
      <c r="AC1992" s="13"/>
      <c r="AD1992" s="13"/>
      <c r="AE1992" s="13"/>
      <c r="AF1992" s="13"/>
      <c r="AG1992" s="13"/>
      <c r="AH1992" s="13"/>
      <c r="AI1992" s="13"/>
      <c r="AJ1992" s="13"/>
      <c r="AL1992" s="13"/>
      <c r="AN1992" s="13"/>
      <c r="AO1992" s="13"/>
      <c r="AP1992" s="13"/>
      <c r="AQ1992" s="13"/>
    </row>
    <row r="1993" spans="1:43" ht="12" customHeight="1" x14ac:dyDescent="0.25">
      <c r="A1993" s="48">
        <v>3878</v>
      </c>
      <c r="B1993" s="48" t="s">
        <v>10558</v>
      </c>
      <c r="C1993" s="48" t="s">
        <v>10559</v>
      </c>
      <c r="D1993" s="48" t="s">
        <v>3279</v>
      </c>
      <c r="E1993" s="62">
        <v>30.859670000000001</v>
      </c>
      <c r="F1993" s="62">
        <v>32.352600000000002</v>
      </c>
      <c r="G1993" s="63">
        <v>-500</v>
      </c>
      <c r="H1993" s="63"/>
      <c r="N1993" s="38"/>
      <c r="O1993" s="38"/>
      <c r="R1993" s="39"/>
      <c r="S1993" s="39"/>
      <c r="T1993" s="13"/>
      <c r="U1993" s="13"/>
      <c r="V1993" s="13"/>
      <c r="Y1993" s="13"/>
      <c r="Z1993" s="13"/>
      <c r="AA1993" s="13"/>
      <c r="AB1993" s="13"/>
      <c r="AC1993" s="13"/>
      <c r="AD1993" s="13"/>
      <c r="AE1993" s="13"/>
      <c r="AF1993" s="13"/>
      <c r="AG1993" s="13"/>
      <c r="AH1993" s="13"/>
      <c r="AI1993" s="13"/>
      <c r="AJ1993" s="13"/>
      <c r="AL1993" s="13"/>
      <c r="AN1993" s="13"/>
      <c r="AO1993" s="13"/>
      <c r="AP1993" s="13"/>
      <c r="AQ1993" s="13"/>
    </row>
    <row r="1994" spans="1:43" ht="12" customHeight="1" x14ac:dyDescent="0.25">
      <c r="A1994" s="48">
        <v>3892</v>
      </c>
      <c r="B1994" s="48" t="s">
        <v>10560</v>
      </c>
      <c r="C1994" s="48" t="s">
        <v>10561</v>
      </c>
      <c r="D1994" s="48" t="s">
        <v>3279</v>
      </c>
      <c r="E1994" s="62">
        <v>30.553000000000001</v>
      </c>
      <c r="F1994" s="62">
        <v>32.098999999999997</v>
      </c>
      <c r="G1994" s="63">
        <v>-500</v>
      </c>
      <c r="H1994" s="63"/>
      <c r="N1994" s="38"/>
      <c r="O1994" s="38"/>
      <c r="R1994" s="39"/>
      <c r="S1994" s="39"/>
      <c r="T1994" s="13"/>
      <c r="U1994" s="13"/>
      <c r="V1994" s="13"/>
      <c r="Y1994" s="13"/>
      <c r="Z1994" s="13"/>
      <c r="AA1994" s="13"/>
      <c r="AB1994" s="13"/>
      <c r="AC1994" s="13"/>
      <c r="AD1994" s="13"/>
      <c r="AE1994" s="13"/>
      <c r="AF1994" s="13"/>
      <c r="AG1994" s="13"/>
      <c r="AH1994" s="13"/>
      <c r="AI1994" s="13"/>
      <c r="AJ1994" s="13"/>
      <c r="AL1994" s="13"/>
      <c r="AN1994" s="13"/>
      <c r="AO1994" s="13"/>
      <c r="AP1994" s="13"/>
      <c r="AQ1994" s="13"/>
    </row>
    <row r="1995" spans="1:43" ht="12" customHeight="1" x14ac:dyDescent="0.25">
      <c r="A1995" s="48">
        <v>3892.1</v>
      </c>
      <c r="B1995" s="48" t="s">
        <v>10562</v>
      </c>
      <c r="C1995" s="48" t="s">
        <v>10563</v>
      </c>
      <c r="D1995" s="48" t="s">
        <v>3279</v>
      </c>
      <c r="E1995" s="62">
        <v>30.56</v>
      </c>
      <c r="F1995" s="62">
        <v>32.259</v>
      </c>
      <c r="G1995" s="63">
        <v>-500</v>
      </c>
      <c r="H1995" s="63"/>
      <c r="N1995" s="38"/>
      <c r="O1995" s="38"/>
      <c r="R1995" s="39"/>
      <c r="S1995" s="39"/>
      <c r="T1995" s="13"/>
      <c r="U1995" s="13"/>
      <c r="V1995" s="13"/>
      <c r="Y1995" s="13"/>
      <c r="Z1995" s="13"/>
      <c r="AA1995" s="13"/>
      <c r="AB1995" s="13"/>
      <c r="AC1995" s="13"/>
      <c r="AD1995" s="13"/>
      <c r="AE1995" s="13"/>
      <c r="AF1995" s="13"/>
      <c r="AG1995" s="13"/>
      <c r="AH1995" s="13"/>
      <c r="AI1995" s="13"/>
      <c r="AJ1995" s="13"/>
      <c r="AL1995" s="13"/>
      <c r="AN1995" s="13"/>
      <c r="AO1995" s="13"/>
      <c r="AP1995" s="13"/>
      <c r="AQ1995" s="13"/>
    </row>
    <row r="1996" spans="1:43" ht="12" customHeight="1" x14ac:dyDescent="0.25">
      <c r="A1996" s="48">
        <v>3892.2</v>
      </c>
      <c r="B1996" s="48" t="s">
        <v>10564</v>
      </c>
      <c r="C1996" s="48" t="s">
        <v>10565</v>
      </c>
      <c r="D1996" s="48" t="s">
        <v>3279</v>
      </c>
      <c r="E1996" s="62">
        <v>30.464600000000001</v>
      </c>
      <c r="F1996" s="62">
        <v>32.319699999999997</v>
      </c>
      <c r="G1996" s="63">
        <v>-500</v>
      </c>
      <c r="H1996" s="63"/>
      <c r="N1996" s="38"/>
      <c r="R1996" s="39"/>
      <c r="S1996" s="39"/>
      <c r="T1996" s="13"/>
      <c r="U1996" s="13"/>
      <c r="V1996" s="13"/>
      <c r="Y1996" s="13"/>
      <c r="Z1996" s="13"/>
      <c r="AA1996" s="13"/>
      <c r="AB1996" s="13"/>
      <c r="AC1996" s="13"/>
      <c r="AD1996" s="13"/>
      <c r="AE1996" s="13"/>
      <c r="AF1996" s="13"/>
      <c r="AG1996" s="13"/>
      <c r="AH1996" s="13"/>
      <c r="AI1996" s="13"/>
      <c r="AJ1996" s="13"/>
      <c r="AL1996" s="13"/>
      <c r="AN1996" s="13"/>
      <c r="AO1996" s="13"/>
      <c r="AP1996" s="13"/>
      <c r="AQ1996" s="13"/>
    </row>
    <row r="1997" spans="1:43" ht="12" customHeight="1" x14ac:dyDescent="0.25">
      <c r="A1997" s="48">
        <v>3892.4</v>
      </c>
      <c r="B1997" s="48" t="s">
        <v>10566</v>
      </c>
      <c r="C1997" s="48" t="s">
        <v>10567</v>
      </c>
      <c r="D1997" s="48" t="s">
        <v>3279</v>
      </c>
      <c r="E1997" s="62">
        <v>30.259</v>
      </c>
      <c r="F1997" s="62">
        <v>32.500999999999998</v>
      </c>
      <c r="G1997" s="63">
        <v>-500</v>
      </c>
      <c r="H1997" s="63"/>
      <c r="N1997" s="38"/>
      <c r="R1997" s="39"/>
      <c r="S1997" s="39"/>
      <c r="T1997" s="13"/>
      <c r="U1997" s="13"/>
      <c r="V1997" s="13"/>
      <c r="Y1997" s="13"/>
      <c r="Z1997" s="13"/>
      <c r="AA1997" s="13"/>
      <c r="AB1997" s="13"/>
      <c r="AC1997" s="13"/>
      <c r="AD1997" s="13"/>
      <c r="AE1997" s="13"/>
      <c r="AF1997" s="13"/>
      <c r="AG1997" s="13"/>
      <c r="AH1997" s="13"/>
      <c r="AI1997" s="13"/>
      <c r="AJ1997" s="13"/>
      <c r="AL1997" s="13"/>
      <c r="AN1997" s="13"/>
      <c r="AO1997" s="13"/>
      <c r="AP1997" s="13"/>
      <c r="AQ1997" s="13"/>
    </row>
    <row r="1998" spans="1:43" ht="12" customHeight="1" x14ac:dyDescent="0.25">
      <c r="A1998" s="48">
        <v>3892.5</v>
      </c>
      <c r="C1998" s="48" t="s">
        <v>10568</v>
      </c>
      <c r="D1998" s="48" t="s">
        <v>3279</v>
      </c>
      <c r="E1998" s="62">
        <v>30.0306</v>
      </c>
      <c r="F1998" s="62">
        <v>32.560499999999998</v>
      </c>
      <c r="G1998" s="63">
        <v>-500</v>
      </c>
      <c r="H1998" s="63"/>
      <c r="R1998" s="39"/>
      <c r="S1998" s="39"/>
      <c r="T1998" s="13"/>
      <c r="U1998" s="13"/>
      <c r="V1998" s="13"/>
      <c r="Y1998" s="13"/>
      <c r="Z1998" s="13"/>
      <c r="AA1998" s="13"/>
      <c r="AB1998" s="13"/>
      <c r="AC1998" s="13"/>
      <c r="AD1998" s="13"/>
      <c r="AE1998" s="13"/>
      <c r="AF1998" s="13"/>
      <c r="AG1998" s="13"/>
      <c r="AH1998" s="13"/>
      <c r="AI1998" s="13"/>
      <c r="AJ1998" s="13"/>
      <c r="AL1998" s="13"/>
      <c r="AN1998" s="13"/>
      <c r="AO1998" s="13"/>
      <c r="AP1998" s="13"/>
      <c r="AQ1998" s="13"/>
    </row>
    <row r="1999" spans="1:43" ht="12" customHeight="1" x14ac:dyDescent="0.25">
      <c r="A1999" s="48">
        <v>4078</v>
      </c>
      <c r="B1999" s="48" t="s">
        <v>10569</v>
      </c>
      <c r="C1999" s="48" t="s">
        <v>7266</v>
      </c>
      <c r="D1999" s="48" t="s">
        <v>3411</v>
      </c>
      <c r="E1999" s="62">
        <v>32.6404</v>
      </c>
      <c r="F1999" s="62">
        <v>14.294</v>
      </c>
      <c r="G1999" s="63">
        <v>-500</v>
      </c>
      <c r="H1999" s="63"/>
      <c r="K1999" s="13" t="s">
        <v>39</v>
      </c>
      <c r="N1999" s="38"/>
      <c r="O1999" s="38"/>
      <c r="P1999" s="38"/>
      <c r="R1999" s="39"/>
      <c r="S1999" s="39"/>
      <c r="T1999" s="13"/>
      <c r="U1999" s="13"/>
      <c r="V1999" s="13"/>
      <c r="Y1999" s="13"/>
      <c r="Z1999" s="13"/>
      <c r="AA1999" s="13"/>
      <c r="AB1999" s="13"/>
      <c r="AC1999" s="13"/>
      <c r="AD1999" s="13"/>
      <c r="AE1999" s="13"/>
      <c r="AF1999" s="13"/>
      <c r="AG1999" s="13"/>
      <c r="AH1999" s="13"/>
      <c r="AI1999" s="13"/>
      <c r="AJ1999" s="13"/>
      <c r="AL1999" s="13"/>
      <c r="AN1999" s="13"/>
      <c r="AO1999" s="13"/>
      <c r="AP1999" s="13"/>
      <c r="AQ1999" s="13"/>
    </row>
    <row r="2000" spans="1:43" ht="12" customHeight="1" x14ac:dyDescent="0.25">
      <c r="A2000" s="48">
        <v>1628</v>
      </c>
      <c r="B2000" s="48" t="s">
        <v>6268</v>
      </c>
      <c r="C2000" s="48" t="s">
        <v>6269</v>
      </c>
      <c r="D2000" s="48" t="s">
        <v>1093</v>
      </c>
      <c r="E2000" s="62">
        <v>37.939900000000002</v>
      </c>
      <c r="F2000" s="62">
        <v>23.637899999999998</v>
      </c>
      <c r="G2000" s="63">
        <v>-493</v>
      </c>
      <c r="H2000" s="63"/>
      <c r="S2000" s="39"/>
      <c r="T2000" s="13"/>
      <c r="U2000" s="13"/>
      <c r="V2000" s="13"/>
      <c r="Y2000" s="13"/>
      <c r="Z2000" s="13"/>
      <c r="AA2000" s="13"/>
      <c r="AB2000" s="13"/>
      <c r="AC2000" s="13"/>
      <c r="AD2000" s="13"/>
      <c r="AE2000" s="13"/>
      <c r="AF2000" s="13"/>
      <c r="AG2000" s="13"/>
      <c r="AH2000" s="13"/>
      <c r="AI2000" s="13"/>
      <c r="AJ2000" s="13"/>
      <c r="AL2000" s="13"/>
      <c r="AN2000" s="13"/>
      <c r="AO2000" s="13"/>
      <c r="AP2000" s="13"/>
      <c r="AQ2000" s="13"/>
    </row>
    <row r="2001" spans="1:43" ht="12" customHeight="1" x14ac:dyDescent="0.25">
      <c r="A2001" s="48">
        <v>1758</v>
      </c>
      <c r="B2001" s="48" t="s">
        <v>10570</v>
      </c>
      <c r="C2001" s="48" t="s">
        <v>10571</v>
      </c>
      <c r="D2001" s="48" t="s">
        <v>1178</v>
      </c>
      <c r="E2001" s="62">
        <v>39.454000000000001</v>
      </c>
      <c r="F2001" s="62">
        <v>23.125</v>
      </c>
      <c r="G2001" s="63">
        <v>-480</v>
      </c>
      <c r="H2001" s="63"/>
      <c r="N2001" s="38"/>
      <c r="R2001" s="39"/>
      <c r="S2001" s="39"/>
      <c r="T2001" s="13"/>
      <c r="U2001" s="13"/>
      <c r="V2001" s="13"/>
      <c r="Y2001" s="13"/>
      <c r="Z2001" s="13"/>
      <c r="AA2001" s="13"/>
      <c r="AB2001" s="13"/>
      <c r="AC2001" s="13"/>
      <c r="AD2001" s="13"/>
      <c r="AE2001" s="13"/>
      <c r="AF2001" s="13"/>
      <c r="AG2001" s="13"/>
      <c r="AH2001" s="13"/>
      <c r="AI2001" s="13"/>
      <c r="AJ2001" s="13"/>
      <c r="AL2001" s="13"/>
      <c r="AN2001" s="13"/>
      <c r="AO2001" s="13"/>
      <c r="AP2001" s="13"/>
      <c r="AQ2001" s="13"/>
    </row>
    <row r="2002" spans="1:43" ht="12" customHeight="1" x14ac:dyDescent="0.25">
      <c r="A2002" s="48">
        <v>1027</v>
      </c>
      <c r="B2002" s="48" t="s">
        <v>4759</v>
      </c>
      <c r="C2002" s="48" t="s">
        <v>4760</v>
      </c>
      <c r="D2002" s="48" t="s">
        <v>450</v>
      </c>
      <c r="E2002" s="62">
        <v>40.065378000000003</v>
      </c>
      <c r="F2002" s="62">
        <v>15.516403</v>
      </c>
      <c r="G2002" s="63">
        <v>-470</v>
      </c>
      <c r="H2002" s="63"/>
      <c r="N2002" s="38"/>
      <c r="O2002" s="38"/>
      <c r="S2002" s="39"/>
      <c r="T2002" s="13"/>
      <c r="U2002" s="13"/>
      <c r="V2002" s="13"/>
      <c r="Y2002" s="13"/>
      <c r="Z2002" s="13"/>
      <c r="AA2002" s="13"/>
      <c r="AB2002" s="13"/>
      <c r="AC2002" s="13"/>
      <c r="AD2002" s="13"/>
      <c r="AE2002" s="13"/>
      <c r="AF2002" s="13"/>
      <c r="AG2002" s="13"/>
      <c r="AH2002" s="13"/>
      <c r="AI2002" s="13"/>
      <c r="AJ2002" s="13"/>
      <c r="AL2002" s="13"/>
      <c r="AN2002" s="13"/>
      <c r="AO2002" s="13"/>
      <c r="AP2002" s="13"/>
      <c r="AQ2002" s="13"/>
    </row>
    <row r="2003" spans="1:43" ht="12" customHeight="1" x14ac:dyDescent="0.25">
      <c r="A2003" s="48">
        <v>1117</v>
      </c>
      <c r="B2003" s="48" t="s">
        <v>6757</v>
      </c>
      <c r="C2003" s="48" t="s">
        <v>718</v>
      </c>
      <c r="D2003" s="48" t="s">
        <v>712</v>
      </c>
      <c r="E2003" s="62">
        <v>37.823900000000002</v>
      </c>
      <c r="F2003" s="62">
        <v>15.269399999999999</v>
      </c>
      <c r="G2003" s="63">
        <v>-470</v>
      </c>
      <c r="H2003" s="63"/>
      <c r="S2003" s="39"/>
      <c r="T2003" s="13"/>
      <c r="U2003" s="13"/>
      <c r="V2003" s="13"/>
      <c r="Y2003" s="13"/>
      <c r="Z2003" s="13"/>
      <c r="AA2003" s="13"/>
      <c r="AB2003" s="13"/>
      <c r="AC2003" s="13"/>
      <c r="AD2003" s="13"/>
      <c r="AE2003" s="13"/>
      <c r="AF2003" s="13"/>
      <c r="AG2003" s="13"/>
      <c r="AH2003" s="13"/>
      <c r="AI2003" s="13"/>
      <c r="AJ2003" s="13"/>
      <c r="AL2003" s="13"/>
      <c r="AN2003" s="13"/>
      <c r="AO2003" s="13"/>
      <c r="AP2003" s="13"/>
      <c r="AQ2003" s="13"/>
    </row>
    <row r="2004" spans="1:43" ht="12" customHeight="1" x14ac:dyDescent="0.25">
      <c r="A2004" s="48">
        <v>711</v>
      </c>
      <c r="B2004" s="48" t="s">
        <v>7242</v>
      </c>
      <c r="C2004" s="48" t="s">
        <v>4358</v>
      </c>
      <c r="D2004" s="48" t="s">
        <v>303</v>
      </c>
      <c r="E2004" s="62">
        <v>43.589336000000003</v>
      </c>
      <c r="F2004" s="62">
        <v>7.1245430000000001</v>
      </c>
      <c r="G2004" s="63">
        <v>-450</v>
      </c>
      <c r="H2004" s="63"/>
      <c r="R2004" s="39"/>
      <c r="S2004" s="39"/>
      <c r="T2004" s="13"/>
      <c r="U2004" s="13"/>
      <c r="V2004" s="13"/>
      <c r="Y2004" s="13"/>
      <c r="Z2004" s="13"/>
      <c r="AA2004" s="13"/>
      <c r="AB2004" s="13"/>
      <c r="AC2004" s="13"/>
      <c r="AD2004" s="13"/>
      <c r="AE2004" s="13"/>
      <c r="AF2004" s="13"/>
      <c r="AG2004" s="13"/>
      <c r="AH2004" s="13"/>
      <c r="AI2004" s="13"/>
      <c r="AJ2004" s="13"/>
      <c r="AL2004" s="13"/>
      <c r="AN2004" s="13"/>
      <c r="AO2004" s="13"/>
      <c r="AP2004" s="13"/>
      <c r="AQ2004" s="13"/>
    </row>
    <row r="2005" spans="1:43" ht="12" customHeight="1" x14ac:dyDescent="0.25">
      <c r="A2005" s="48">
        <v>2459</v>
      </c>
      <c r="B2005" s="48" t="s">
        <v>2016</v>
      </c>
      <c r="C2005" s="48" t="s">
        <v>2017</v>
      </c>
      <c r="D2005" s="48" t="s">
        <v>2014</v>
      </c>
      <c r="E2005" s="62">
        <v>42.552999999999997</v>
      </c>
      <c r="F2005" s="62">
        <v>27.638000000000002</v>
      </c>
      <c r="G2005" s="63">
        <v>-450</v>
      </c>
      <c r="H2005" s="63"/>
      <c r="N2005" s="38"/>
      <c r="S2005" s="38"/>
      <c r="T2005" s="13"/>
      <c r="U2005" s="13"/>
      <c r="V2005" s="13"/>
      <c r="Y2005" s="13"/>
      <c r="Z2005" s="13"/>
      <c r="AA2005" s="13"/>
      <c r="AB2005" s="13"/>
      <c r="AC2005" s="13"/>
      <c r="AD2005" s="13"/>
      <c r="AE2005" s="13"/>
      <c r="AF2005" s="13"/>
      <c r="AG2005" s="13"/>
      <c r="AH2005" s="13"/>
      <c r="AI2005" s="13"/>
      <c r="AJ2005" s="13"/>
      <c r="AL2005" s="13"/>
      <c r="AN2005" s="13"/>
      <c r="AO2005" s="13"/>
      <c r="AP2005" s="13"/>
      <c r="AQ2005" s="13"/>
    </row>
    <row r="2006" spans="1:43" ht="12" customHeight="1" x14ac:dyDescent="0.25">
      <c r="A2006" s="48">
        <v>2472</v>
      </c>
      <c r="B2006" s="48" t="s">
        <v>10572</v>
      </c>
      <c r="C2006" s="48" t="s">
        <v>10573</v>
      </c>
      <c r="D2006" s="48" t="s">
        <v>2014</v>
      </c>
      <c r="E2006" s="62">
        <v>43.412799999999997</v>
      </c>
      <c r="F2006" s="62">
        <v>28.354399999999998</v>
      </c>
      <c r="G2006" s="63">
        <v>-450</v>
      </c>
      <c r="H2006" s="63"/>
      <c r="N2006" s="38"/>
      <c r="R2006" s="39"/>
      <c r="S2006" s="39"/>
      <c r="T2006" s="13"/>
      <c r="U2006" s="13"/>
      <c r="V2006" s="13"/>
      <c r="Y2006" s="13"/>
      <c r="Z2006" s="13"/>
      <c r="AA2006" s="13"/>
      <c r="AB2006" s="13"/>
      <c r="AC2006" s="13"/>
      <c r="AD2006" s="13"/>
      <c r="AE2006" s="13"/>
      <c r="AF2006" s="13"/>
      <c r="AG2006" s="13"/>
      <c r="AH2006" s="13"/>
      <c r="AI2006" s="13"/>
      <c r="AJ2006" s="13"/>
      <c r="AL2006" s="13"/>
      <c r="AO2006" s="13"/>
      <c r="AP2006" s="13"/>
      <c r="AQ2006" s="13"/>
    </row>
    <row r="2007" spans="1:43" ht="12" customHeight="1" x14ac:dyDescent="0.25">
      <c r="A2007" s="48">
        <v>2478</v>
      </c>
      <c r="B2007" s="48" t="s">
        <v>2030</v>
      </c>
      <c r="C2007" s="48" t="s">
        <v>2031</v>
      </c>
      <c r="D2007" s="48" t="s">
        <v>2029</v>
      </c>
      <c r="E2007" s="62">
        <v>43.814799999999998</v>
      </c>
      <c r="F2007" s="62">
        <v>28.586500000000001</v>
      </c>
      <c r="G2007" s="63">
        <v>-450</v>
      </c>
      <c r="H2007" s="63"/>
      <c r="N2007" s="38"/>
      <c r="O2007" s="38"/>
      <c r="P2007" s="38"/>
      <c r="Q2007" s="38"/>
      <c r="R2007" s="38"/>
      <c r="S2007" s="39"/>
      <c r="T2007" s="13"/>
      <c r="U2007" s="13"/>
      <c r="V2007" s="13"/>
      <c r="Y2007" s="13"/>
      <c r="Z2007" s="13"/>
      <c r="AA2007" s="13"/>
      <c r="AB2007" s="13"/>
      <c r="AC2007" s="13"/>
      <c r="AD2007" s="13"/>
      <c r="AE2007" s="13"/>
      <c r="AF2007" s="13"/>
      <c r="AG2007" s="13"/>
      <c r="AH2007" s="13"/>
      <c r="AI2007" s="13"/>
      <c r="AJ2007" s="13"/>
      <c r="AL2007" s="13"/>
      <c r="AN2007" s="13"/>
      <c r="AO2007" s="13"/>
      <c r="AP2007" s="13"/>
      <c r="AQ2007" s="13"/>
    </row>
    <row r="2008" spans="1:43" ht="12" customHeight="1" x14ac:dyDescent="0.25">
      <c r="A2008" s="48">
        <v>2581</v>
      </c>
      <c r="C2008" s="48" t="s">
        <v>10574</v>
      </c>
      <c r="D2008" s="48" t="s">
        <v>2036</v>
      </c>
      <c r="E2008" s="62">
        <v>45.082999999999998</v>
      </c>
      <c r="F2008" s="62">
        <v>33.555</v>
      </c>
      <c r="G2008" s="63">
        <v>-450</v>
      </c>
      <c r="H2008" s="63"/>
      <c r="Q2008" s="38"/>
      <c r="R2008" s="39"/>
      <c r="S2008" s="39"/>
      <c r="T2008" s="13"/>
      <c r="U2008" s="13"/>
      <c r="V2008" s="13"/>
      <c r="Y2008" s="13"/>
      <c r="Z2008" s="13"/>
      <c r="AA2008" s="13"/>
      <c r="AB2008" s="13"/>
      <c r="AC2008" s="13"/>
      <c r="AD2008" s="13"/>
      <c r="AE2008" s="13"/>
      <c r="AF2008" s="13"/>
      <c r="AG2008" s="13"/>
      <c r="AH2008" s="13"/>
      <c r="AI2008" s="13"/>
      <c r="AJ2008" s="13"/>
      <c r="AL2008" s="13"/>
      <c r="AN2008" s="13"/>
      <c r="AO2008" s="13"/>
      <c r="AP2008" s="13"/>
      <c r="AQ2008" s="13"/>
    </row>
    <row r="2009" spans="1:43" ht="12" customHeight="1" x14ac:dyDescent="0.25">
      <c r="A2009" s="48">
        <v>3920</v>
      </c>
      <c r="B2009" s="48" t="s">
        <v>10575</v>
      </c>
      <c r="C2009" s="48" t="s">
        <v>10576</v>
      </c>
      <c r="D2009" s="48" t="s">
        <v>3279</v>
      </c>
      <c r="E2009" s="62">
        <v>30.186</v>
      </c>
      <c r="F2009" s="62">
        <v>31.128</v>
      </c>
      <c r="G2009" s="63">
        <v>-450</v>
      </c>
      <c r="H2009" s="63"/>
      <c r="S2009" s="39"/>
      <c r="T2009" s="13"/>
      <c r="U2009" s="13"/>
      <c r="V2009" s="13"/>
      <c r="Y2009" s="13"/>
      <c r="Z2009" s="13"/>
      <c r="AA2009" s="13"/>
      <c r="AB2009" s="13"/>
      <c r="AC2009" s="13"/>
      <c r="AD2009" s="13"/>
      <c r="AE2009" s="13"/>
      <c r="AF2009" s="13"/>
      <c r="AG2009" s="13"/>
      <c r="AH2009" s="13"/>
      <c r="AI2009" s="13"/>
      <c r="AJ2009" s="13"/>
      <c r="AL2009" s="13"/>
      <c r="AN2009" s="13"/>
      <c r="AO2009" s="13"/>
      <c r="AP2009" s="13"/>
      <c r="AQ2009" s="13"/>
    </row>
    <row r="2010" spans="1:43" ht="12" customHeight="1" x14ac:dyDescent="0.25">
      <c r="A2010" s="48">
        <v>1088</v>
      </c>
      <c r="B2010" s="48" t="s">
        <v>10577</v>
      </c>
      <c r="C2010" s="48" t="s">
        <v>10578</v>
      </c>
      <c r="D2010" s="48" t="s">
        <v>450</v>
      </c>
      <c r="E2010" s="62">
        <v>39.590000000000003</v>
      </c>
      <c r="F2010" s="62">
        <v>16.771000000000001</v>
      </c>
      <c r="G2010" s="63">
        <v>-443</v>
      </c>
      <c r="H2010" s="63"/>
      <c r="S2010" s="39"/>
      <c r="T2010" s="13"/>
      <c r="U2010" s="13"/>
      <c r="V2010" s="13"/>
      <c r="Y2010" s="13"/>
      <c r="Z2010" s="13"/>
      <c r="AA2010" s="13"/>
      <c r="AB2010" s="13"/>
      <c r="AC2010" s="13"/>
      <c r="AD2010" s="13"/>
      <c r="AE2010" s="13"/>
      <c r="AF2010" s="13"/>
      <c r="AG2010" s="13"/>
      <c r="AH2010" s="13"/>
      <c r="AI2010" s="13"/>
      <c r="AJ2010" s="13"/>
      <c r="AL2010" s="13"/>
      <c r="AN2010" s="13"/>
      <c r="AO2010" s="13"/>
      <c r="AP2010" s="13"/>
      <c r="AQ2010" s="13"/>
    </row>
    <row r="2011" spans="1:43" ht="12" customHeight="1" x14ac:dyDescent="0.25">
      <c r="A2011" s="48">
        <v>2441</v>
      </c>
      <c r="B2011" s="48" t="s">
        <v>10579</v>
      </c>
      <c r="C2011" s="48" t="s">
        <v>2012</v>
      </c>
      <c r="D2011" s="48" t="s">
        <v>2014</v>
      </c>
      <c r="E2011" s="62">
        <v>42.098999999999997</v>
      </c>
      <c r="F2011" s="62">
        <v>27.9466</v>
      </c>
      <c r="G2011" s="63">
        <v>-430</v>
      </c>
      <c r="H2011" s="63"/>
      <c r="R2011" s="39"/>
      <c r="S2011" s="39"/>
      <c r="T2011" s="13"/>
      <c r="U2011" s="13"/>
      <c r="V2011" s="13"/>
      <c r="Y2011" s="13"/>
      <c r="Z2011" s="13"/>
      <c r="AA2011" s="13"/>
      <c r="AB2011" s="13"/>
      <c r="AC2011" s="13"/>
      <c r="AD2011" s="13"/>
      <c r="AE2011" s="13"/>
      <c r="AF2011" s="13"/>
      <c r="AG2011" s="13"/>
      <c r="AH2011" s="13"/>
      <c r="AI2011" s="13"/>
      <c r="AJ2011" s="13"/>
      <c r="AL2011" s="13"/>
      <c r="AN2011" s="13"/>
      <c r="AO2011" s="13"/>
      <c r="AP2011" s="13"/>
      <c r="AQ2011" s="13"/>
    </row>
    <row r="2012" spans="1:43" ht="12" customHeight="1" x14ac:dyDescent="0.25">
      <c r="A2012" s="48">
        <v>1858</v>
      </c>
      <c r="B2012" s="48" t="s">
        <v>10580</v>
      </c>
      <c r="C2012" s="48" t="s">
        <v>10581</v>
      </c>
      <c r="D2012" s="48" t="s">
        <v>7763</v>
      </c>
      <c r="E2012" s="62">
        <v>37.862000000000002</v>
      </c>
      <c r="F2012" s="62">
        <v>22.998999999999999</v>
      </c>
      <c r="G2012" s="63">
        <v>-425</v>
      </c>
      <c r="H2012" s="63"/>
      <c r="N2012" s="38"/>
      <c r="O2012" s="38"/>
      <c r="P2012" s="38"/>
      <c r="R2012" s="39"/>
      <c r="S2012" s="39"/>
      <c r="T2012" s="13"/>
      <c r="U2012" s="13"/>
      <c r="V2012" s="13"/>
      <c r="Y2012" s="13"/>
      <c r="Z2012" s="13"/>
      <c r="AA2012" s="13"/>
      <c r="AB2012" s="13"/>
      <c r="AC2012" s="13"/>
      <c r="AD2012" s="13"/>
      <c r="AE2012" s="13"/>
      <c r="AF2012" s="13"/>
      <c r="AG2012" s="13"/>
      <c r="AH2012" s="13"/>
      <c r="AI2012" s="13"/>
      <c r="AJ2012" s="13"/>
      <c r="AL2012" s="13"/>
      <c r="AN2012" s="13"/>
      <c r="AO2012" s="13"/>
      <c r="AP2012" s="13"/>
      <c r="AQ2012" s="13"/>
    </row>
    <row r="2013" spans="1:43" ht="12" customHeight="1" x14ac:dyDescent="0.25">
      <c r="A2013" s="48">
        <v>1938</v>
      </c>
      <c r="B2013" s="48" t="s">
        <v>10582</v>
      </c>
      <c r="C2013" s="48" t="s">
        <v>10583</v>
      </c>
      <c r="D2013" s="48" t="s">
        <v>7763</v>
      </c>
      <c r="E2013" s="62">
        <v>36.951599999999999</v>
      </c>
      <c r="F2013" s="62">
        <v>21.661000000000001</v>
      </c>
      <c r="G2013" s="63">
        <v>-425</v>
      </c>
      <c r="H2013" s="63"/>
      <c r="N2013" s="38"/>
      <c r="O2013" s="38"/>
      <c r="P2013" s="38"/>
      <c r="R2013" s="39"/>
      <c r="S2013" s="39"/>
      <c r="T2013" s="13"/>
      <c r="U2013" s="13"/>
      <c r="V2013" s="13"/>
      <c r="Y2013" s="13"/>
      <c r="Z2013" s="13"/>
      <c r="AA2013" s="13"/>
      <c r="AB2013" s="13"/>
      <c r="AC2013" s="13"/>
      <c r="AD2013" s="13"/>
      <c r="AE2013" s="13"/>
      <c r="AF2013" s="13"/>
      <c r="AG2013" s="13"/>
      <c r="AH2013" s="13"/>
      <c r="AI2013" s="13"/>
      <c r="AJ2013" s="13"/>
      <c r="AL2013" s="13"/>
      <c r="AN2013" s="13"/>
      <c r="AO2013" s="13"/>
      <c r="AP2013" s="13"/>
      <c r="AQ2013" s="13"/>
    </row>
    <row r="2014" spans="1:43" ht="12" customHeight="1" x14ac:dyDescent="0.25">
      <c r="A2014" s="48">
        <v>2588</v>
      </c>
      <c r="B2014" s="48" t="s">
        <v>10584</v>
      </c>
      <c r="C2014" s="48" t="s">
        <v>10585</v>
      </c>
      <c r="D2014" s="48" t="s">
        <v>2036</v>
      </c>
      <c r="E2014" s="62">
        <v>44.61</v>
      </c>
      <c r="F2014" s="62">
        <v>33.491399999999999</v>
      </c>
      <c r="G2014" s="63">
        <v>-422</v>
      </c>
      <c r="H2014" s="63"/>
      <c r="M2014" s="39"/>
      <c r="R2014" s="39"/>
      <c r="S2014" s="39"/>
      <c r="T2014" s="13"/>
      <c r="U2014" s="13"/>
      <c r="V2014" s="13"/>
      <c r="Y2014" s="13"/>
      <c r="Z2014" s="13"/>
      <c r="AA2014" s="13"/>
      <c r="AB2014" s="13"/>
      <c r="AC2014" s="13"/>
      <c r="AD2014" s="13"/>
      <c r="AE2014" s="13"/>
      <c r="AF2014" s="13"/>
      <c r="AG2014" s="13"/>
      <c r="AH2014" s="13"/>
      <c r="AI2014" s="13"/>
      <c r="AJ2014" s="13"/>
      <c r="AL2014" s="13"/>
      <c r="AO2014" s="13"/>
      <c r="AP2014" s="13"/>
      <c r="AQ2014" s="13"/>
    </row>
    <row r="2015" spans="1:43" ht="12" customHeight="1" x14ac:dyDescent="0.25">
      <c r="A2015" s="48">
        <v>331</v>
      </c>
      <c r="C2015" s="48" t="s">
        <v>10586</v>
      </c>
      <c r="D2015" s="48" t="s">
        <v>129</v>
      </c>
      <c r="E2015" s="62">
        <v>36.597499999999997</v>
      </c>
      <c r="F2015" s="62">
        <v>-6.2767999999999997</v>
      </c>
      <c r="G2015" s="63">
        <v>-400</v>
      </c>
      <c r="H2015" s="63"/>
      <c r="K2015" s="13" t="s">
        <v>39</v>
      </c>
      <c r="N2015" s="38"/>
      <c r="R2015" s="39"/>
      <c r="S2015" s="39"/>
      <c r="T2015" s="13"/>
      <c r="U2015" s="13"/>
      <c r="V2015" s="13"/>
      <c r="Y2015" s="13"/>
      <c r="Z2015" s="13"/>
      <c r="AA2015" s="13"/>
      <c r="AB2015" s="13"/>
      <c r="AC2015" s="13"/>
      <c r="AD2015" s="13"/>
      <c r="AE2015" s="13"/>
      <c r="AF2015" s="13"/>
      <c r="AG2015" s="13"/>
      <c r="AH2015" s="13"/>
      <c r="AI2015" s="13"/>
      <c r="AJ2015" s="13"/>
      <c r="AL2015" s="13"/>
      <c r="AN2015" s="13"/>
      <c r="AO2015" s="13"/>
      <c r="AP2015" s="13"/>
      <c r="AQ2015" s="13"/>
    </row>
    <row r="2016" spans="1:43" ht="12" customHeight="1" x14ac:dyDescent="0.25">
      <c r="A2016" s="48">
        <v>1182.2</v>
      </c>
      <c r="C2016" s="48" t="s">
        <v>10587</v>
      </c>
      <c r="D2016" s="48" t="s">
        <v>712</v>
      </c>
      <c r="E2016" s="62">
        <v>38.186</v>
      </c>
      <c r="F2016" s="62">
        <v>12.736000000000001</v>
      </c>
      <c r="G2016" s="63">
        <v>-400</v>
      </c>
      <c r="H2016" s="63"/>
      <c r="N2016" s="38"/>
      <c r="R2016" s="39"/>
      <c r="S2016" s="39"/>
      <c r="T2016" s="13"/>
      <c r="U2016" s="13"/>
      <c r="V2016" s="13"/>
      <c r="Y2016" s="13"/>
      <c r="Z2016" s="13"/>
      <c r="AA2016" s="13"/>
      <c r="AB2016" s="13"/>
      <c r="AC2016" s="13"/>
      <c r="AD2016" s="13"/>
      <c r="AE2016" s="13"/>
      <c r="AF2016" s="13"/>
      <c r="AG2016" s="13"/>
      <c r="AH2016" s="13"/>
      <c r="AI2016" s="13"/>
      <c r="AJ2016" s="13"/>
      <c r="AL2016" s="13"/>
      <c r="AN2016" s="13"/>
      <c r="AO2016" s="13"/>
      <c r="AP2016" s="13"/>
      <c r="AQ2016" s="13"/>
    </row>
    <row r="2017" spans="1:43" ht="12" customHeight="1" x14ac:dyDescent="0.25">
      <c r="A2017" s="48">
        <v>1182.3</v>
      </c>
      <c r="C2017" s="48" t="s">
        <v>10588</v>
      </c>
      <c r="D2017" s="48" t="s">
        <v>712</v>
      </c>
      <c r="E2017" s="62">
        <v>38.167299999999997</v>
      </c>
      <c r="F2017" s="62">
        <v>12.7692</v>
      </c>
      <c r="G2017" s="63">
        <v>-400</v>
      </c>
      <c r="H2017" s="63"/>
      <c r="R2017" s="39"/>
      <c r="S2017" s="39"/>
      <c r="T2017" s="13"/>
      <c r="U2017" s="13"/>
      <c r="V2017" s="13"/>
      <c r="Y2017" s="13"/>
      <c r="Z2017" s="13"/>
      <c r="AA2017" s="13"/>
      <c r="AB2017" s="13"/>
      <c r="AC2017" s="13"/>
      <c r="AD2017" s="13"/>
      <c r="AE2017" s="13"/>
      <c r="AF2017" s="13"/>
      <c r="AG2017" s="13"/>
      <c r="AH2017" s="13"/>
      <c r="AI2017" s="13"/>
      <c r="AJ2017" s="13"/>
      <c r="AL2017" s="13"/>
      <c r="AN2017" s="13"/>
      <c r="AO2017" s="13"/>
      <c r="AP2017" s="13"/>
      <c r="AQ2017" s="13"/>
    </row>
    <row r="2018" spans="1:43" ht="12" customHeight="1" x14ac:dyDescent="0.25">
      <c r="A2018" s="48">
        <v>1184.0999999999999</v>
      </c>
      <c r="C2018" s="48" t="s">
        <v>10589</v>
      </c>
      <c r="D2018" s="48" t="s">
        <v>712</v>
      </c>
      <c r="E2018" s="62">
        <v>38.173200000000001</v>
      </c>
      <c r="F2018" s="62">
        <v>13.0791</v>
      </c>
      <c r="G2018" s="63">
        <v>-400</v>
      </c>
      <c r="H2018" s="63"/>
      <c r="R2018" s="39"/>
      <c r="S2018" s="39"/>
      <c r="T2018" s="13"/>
      <c r="U2018" s="13"/>
      <c r="V2018" s="13"/>
      <c r="Y2018" s="13"/>
      <c r="Z2018" s="13"/>
      <c r="AC2018" s="13"/>
      <c r="AD2018" s="13"/>
      <c r="AE2018" s="13"/>
      <c r="AF2018" s="13"/>
      <c r="AG2018" s="13"/>
      <c r="AH2018" s="13"/>
      <c r="AI2018" s="13"/>
      <c r="AJ2018" s="13"/>
      <c r="AO2018" s="13"/>
      <c r="AP2018" s="13"/>
      <c r="AQ2018" s="13"/>
    </row>
    <row r="2019" spans="1:43" ht="12" customHeight="1" x14ac:dyDescent="0.25">
      <c r="A2019" s="48">
        <v>2074.1</v>
      </c>
      <c r="C2019" s="48" t="s">
        <v>10590</v>
      </c>
      <c r="D2019" s="48" t="s">
        <v>1527</v>
      </c>
      <c r="E2019" s="62">
        <v>37.147300000000001</v>
      </c>
      <c r="F2019" s="62">
        <v>24.452000000000002</v>
      </c>
      <c r="G2019" s="63">
        <v>-400</v>
      </c>
      <c r="H2019" s="63"/>
      <c r="N2019" s="38"/>
      <c r="O2019" s="38"/>
      <c r="S2019" s="39"/>
      <c r="T2019" s="13"/>
      <c r="U2019" s="13"/>
      <c r="V2019" s="13"/>
      <c r="Y2019" s="13"/>
      <c r="Z2019" s="13"/>
      <c r="AA2019" s="13"/>
      <c r="AB2019" s="13"/>
      <c r="AC2019" s="13"/>
      <c r="AD2019" s="13"/>
      <c r="AE2019" s="13"/>
      <c r="AF2019" s="13"/>
      <c r="AG2019" s="13"/>
      <c r="AH2019" s="13"/>
      <c r="AI2019" s="13"/>
      <c r="AJ2019" s="13"/>
      <c r="AL2019" s="13"/>
      <c r="AN2019" s="13"/>
      <c r="AO2019" s="13"/>
      <c r="AP2019" s="13"/>
      <c r="AQ2019" s="13"/>
    </row>
    <row r="2020" spans="1:43" ht="12" customHeight="1" x14ac:dyDescent="0.25">
      <c r="A2020" s="48">
        <v>2074.1999999999998</v>
      </c>
      <c r="C2020" s="48" t="s">
        <v>10591</v>
      </c>
      <c r="D2020" s="48" t="s">
        <v>1527</v>
      </c>
      <c r="E2020" s="62">
        <v>37.133800000000001</v>
      </c>
      <c r="F2020" s="62">
        <v>24.4269</v>
      </c>
      <c r="G2020" s="63">
        <v>-400</v>
      </c>
      <c r="H2020" s="63"/>
      <c r="R2020" s="39"/>
      <c r="S2020" s="39"/>
      <c r="T2020" s="13"/>
      <c r="U2020" s="13"/>
      <c r="V2020" s="13"/>
      <c r="Y2020" s="13"/>
      <c r="Z2020" s="13"/>
      <c r="AA2020" s="13"/>
      <c r="AB2020" s="13"/>
      <c r="AC2020" s="13"/>
      <c r="AD2020" s="13"/>
      <c r="AE2020" s="13"/>
      <c r="AF2020" s="13"/>
      <c r="AG2020" s="13"/>
      <c r="AH2020" s="13"/>
      <c r="AI2020" s="13"/>
      <c r="AJ2020" s="13"/>
      <c r="AL2020" s="13"/>
      <c r="AN2020" s="13"/>
      <c r="AO2020" s="13"/>
      <c r="AP2020" s="13"/>
      <c r="AQ2020" s="13"/>
    </row>
    <row r="2021" spans="1:43" ht="12" customHeight="1" x14ac:dyDescent="0.25">
      <c r="A2021" s="48">
        <v>2317</v>
      </c>
      <c r="B2021" s="48" t="s">
        <v>10592</v>
      </c>
      <c r="C2021" s="48" t="s">
        <v>10593</v>
      </c>
      <c r="D2021" s="48" t="s">
        <v>1642</v>
      </c>
      <c r="E2021" s="62">
        <v>36.452300000000001</v>
      </c>
      <c r="F2021" s="62">
        <v>28.219799999999999</v>
      </c>
      <c r="G2021" s="63">
        <v>-400</v>
      </c>
      <c r="H2021" s="63"/>
      <c r="K2021" s="13" t="s">
        <v>39</v>
      </c>
      <c r="S2021" s="39"/>
      <c r="T2021" s="13"/>
      <c r="U2021" s="13"/>
      <c r="V2021" s="13"/>
      <c r="Y2021" s="13"/>
      <c r="Z2021" s="13"/>
      <c r="AA2021" s="13"/>
      <c r="AB2021" s="13"/>
      <c r="AC2021" s="13"/>
      <c r="AD2021" s="13"/>
      <c r="AE2021" s="13"/>
      <c r="AF2021" s="13"/>
      <c r="AG2021" s="13"/>
      <c r="AH2021" s="13"/>
      <c r="AI2021" s="13"/>
      <c r="AJ2021" s="13"/>
      <c r="AL2021" s="13"/>
      <c r="AN2021" s="13"/>
      <c r="AO2021" s="13"/>
      <c r="AP2021" s="13"/>
      <c r="AQ2021" s="13"/>
    </row>
    <row r="2022" spans="1:43" ht="12" customHeight="1" x14ac:dyDescent="0.25">
      <c r="A2022" s="48">
        <v>2397.1</v>
      </c>
      <c r="B2022" s="48" t="s">
        <v>10594</v>
      </c>
      <c r="C2022" s="48" t="s">
        <v>10595</v>
      </c>
      <c r="D2022" s="48" t="s">
        <v>1297</v>
      </c>
      <c r="E2022" s="62">
        <v>40.962899999999998</v>
      </c>
      <c r="F2022" s="62">
        <v>28.6492</v>
      </c>
      <c r="G2022" s="63">
        <v>-400</v>
      </c>
      <c r="H2022" s="63" t="s">
        <v>39</v>
      </c>
      <c r="S2022" s="39"/>
      <c r="T2022" s="13"/>
      <c r="U2022" s="13"/>
      <c r="V2022" s="13"/>
      <c r="Y2022" s="13"/>
      <c r="Z2022" s="13"/>
      <c r="AA2022" s="13"/>
      <c r="AB2022" s="13"/>
      <c r="AC2022" s="13"/>
      <c r="AD2022" s="13"/>
      <c r="AE2022" s="13"/>
      <c r="AF2022" s="13"/>
      <c r="AG2022" s="13"/>
      <c r="AH2022" s="13"/>
      <c r="AI2022" s="13"/>
      <c r="AJ2022" s="13"/>
      <c r="AL2022" s="13"/>
      <c r="AN2022" s="13"/>
      <c r="AO2022" s="13"/>
      <c r="AP2022" s="13"/>
      <c r="AQ2022" s="13"/>
    </row>
    <row r="2023" spans="1:43" ht="12" customHeight="1" x14ac:dyDescent="0.25">
      <c r="A2023" s="48">
        <v>2497</v>
      </c>
      <c r="B2023" s="48" t="s">
        <v>10596</v>
      </c>
      <c r="C2023" s="48" t="s">
        <v>10597</v>
      </c>
      <c r="D2023" s="48" t="s">
        <v>2029</v>
      </c>
      <c r="E2023" s="62">
        <v>45.0261</v>
      </c>
      <c r="F2023" s="62">
        <v>29.199100000000001</v>
      </c>
      <c r="G2023" s="63">
        <v>-400</v>
      </c>
      <c r="H2023" s="63"/>
      <c r="N2023" s="38"/>
      <c r="R2023" s="39"/>
      <c r="S2023" s="39"/>
      <c r="T2023" s="13"/>
      <c r="U2023" s="13"/>
      <c r="V2023" s="13"/>
      <c r="Y2023" s="13"/>
      <c r="Z2023" s="13"/>
      <c r="AA2023" s="13"/>
      <c r="AB2023" s="13"/>
      <c r="AC2023" s="13"/>
      <c r="AD2023" s="13"/>
      <c r="AE2023" s="13"/>
      <c r="AF2023" s="13"/>
      <c r="AG2023" s="13"/>
      <c r="AH2023" s="13"/>
      <c r="AI2023" s="13"/>
      <c r="AJ2023" s="13"/>
      <c r="AL2023" s="13"/>
      <c r="AN2023" s="13"/>
      <c r="AO2023" s="13"/>
      <c r="AP2023" s="13"/>
      <c r="AQ2023" s="13"/>
    </row>
    <row r="2024" spans="1:43" ht="12" customHeight="1" x14ac:dyDescent="0.25">
      <c r="A2024" s="48">
        <v>3236</v>
      </c>
      <c r="B2024" s="48" t="s">
        <v>9350</v>
      </c>
      <c r="C2024" s="48" t="s">
        <v>10598</v>
      </c>
      <c r="D2024" s="48" t="s">
        <v>2563</v>
      </c>
      <c r="E2024" s="62">
        <v>36.731200000000001</v>
      </c>
      <c r="F2024" s="62">
        <v>27.694900000000001</v>
      </c>
      <c r="G2024" s="63">
        <v>-400</v>
      </c>
      <c r="H2024" s="63"/>
      <c r="Q2024" s="4"/>
      <c r="R2024" s="90"/>
      <c r="S2024" s="39"/>
      <c r="T2024" s="13"/>
      <c r="U2024" s="13"/>
      <c r="V2024" s="13"/>
      <c r="Y2024" s="13"/>
      <c r="Z2024" s="13"/>
      <c r="AA2024" s="13"/>
      <c r="AB2024" s="13"/>
      <c r="AC2024" s="13"/>
      <c r="AD2024" s="13"/>
      <c r="AE2024" s="13"/>
      <c r="AF2024" s="13"/>
      <c r="AG2024" s="13"/>
      <c r="AH2024" s="13"/>
      <c r="AI2024" s="13"/>
      <c r="AJ2024" s="13"/>
      <c r="AL2024" s="13"/>
      <c r="AN2024" s="13"/>
      <c r="AO2024" s="13"/>
      <c r="AP2024" s="13"/>
      <c r="AQ2024" s="13"/>
    </row>
    <row r="2025" spans="1:43" ht="12" customHeight="1" x14ac:dyDescent="0.25">
      <c r="A2025" s="48">
        <v>3865.6</v>
      </c>
      <c r="B2025" s="48" t="s">
        <v>10599</v>
      </c>
      <c r="C2025" s="48" t="s">
        <v>10600</v>
      </c>
      <c r="D2025" s="48" t="s">
        <v>7693</v>
      </c>
      <c r="E2025" s="62">
        <v>6.282</v>
      </c>
      <c r="F2025" s="62">
        <v>81.286000000000001</v>
      </c>
      <c r="G2025" s="63">
        <v>-400</v>
      </c>
      <c r="H2025" s="63"/>
      <c r="N2025" s="38"/>
      <c r="O2025" s="38"/>
      <c r="P2025" s="38"/>
      <c r="Q2025" s="38"/>
      <c r="R2025" s="39"/>
      <c r="S2025" s="39"/>
      <c r="T2025" s="13"/>
      <c r="U2025" s="13"/>
      <c r="V2025" s="13"/>
      <c r="Y2025" s="13"/>
      <c r="Z2025" s="13"/>
      <c r="AA2025" s="13"/>
      <c r="AB2025" s="13"/>
      <c r="AC2025" s="13"/>
      <c r="AD2025" s="13"/>
      <c r="AE2025" s="13"/>
      <c r="AF2025" s="13"/>
      <c r="AG2025" s="13"/>
      <c r="AH2025" s="13"/>
      <c r="AI2025" s="13"/>
      <c r="AJ2025" s="13"/>
      <c r="AL2025" s="13"/>
      <c r="AN2025" s="13"/>
      <c r="AO2025" s="13"/>
      <c r="AP2025" s="13"/>
      <c r="AQ2025" s="13"/>
    </row>
    <row r="2026" spans="1:43" ht="12" customHeight="1" x14ac:dyDescent="0.25">
      <c r="A2026" s="48">
        <v>3909.1</v>
      </c>
      <c r="C2026" s="48" t="s">
        <v>10601</v>
      </c>
      <c r="D2026" s="48" t="s">
        <v>3279</v>
      </c>
      <c r="E2026" s="62">
        <v>31.224299999999999</v>
      </c>
      <c r="F2026" s="62">
        <v>30.773299999999999</v>
      </c>
      <c r="G2026" s="63">
        <v>-400</v>
      </c>
      <c r="H2026" s="63"/>
      <c r="P2026" s="38"/>
      <c r="R2026" s="39"/>
      <c r="S2026" s="39"/>
      <c r="T2026" s="13"/>
      <c r="U2026" s="13"/>
      <c r="V2026" s="13"/>
      <c r="X2026" s="97"/>
      <c r="Y2026" s="13"/>
      <c r="Z2026" s="13"/>
      <c r="AA2026" s="13"/>
      <c r="AB2026" s="13"/>
      <c r="AC2026" s="13"/>
      <c r="AD2026" s="13"/>
      <c r="AE2026" s="13"/>
      <c r="AF2026" s="13"/>
      <c r="AG2026" s="13"/>
      <c r="AH2026" s="13"/>
      <c r="AI2026" s="13"/>
      <c r="AJ2026" s="13"/>
      <c r="AL2026" s="13"/>
      <c r="AN2026" s="13"/>
      <c r="AO2026" s="13"/>
      <c r="AP2026" s="13"/>
      <c r="AQ2026" s="13"/>
    </row>
    <row r="2027" spans="1:43" ht="12" customHeight="1" x14ac:dyDescent="0.25">
      <c r="A2027" s="48">
        <v>1470</v>
      </c>
      <c r="B2027" s="48" t="s">
        <v>10602</v>
      </c>
      <c r="C2027" s="48" t="s">
        <v>975</v>
      </c>
      <c r="D2027" s="48" t="s">
        <v>956</v>
      </c>
      <c r="E2027" s="62">
        <v>43.184800000000003</v>
      </c>
      <c r="F2027" s="62">
        <v>16.596900000000002</v>
      </c>
      <c r="G2027" s="63">
        <v>-384</v>
      </c>
      <c r="H2027" s="63"/>
      <c r="R2027" s="39"/>
      <c r="S2027" s="39"/>
      <c r="T2027" s="13"/>
      <c r="U2027" s="13"/>
      <c r="V2027" s="13"/>
      <c r="Y2027" s="13"/>
      <c r="Z2027" s="13"/>
      <c r="AA2027" s="13"/>
      <c r="AB2027" s="13"/>
      <c r="AC2027" s="13"/>
      <c r="AD2027" s="13"/>
      <c r="AE2027" s="13"/>
      <c r="AF2027" s="13"/>
      <c r="AG2027" s="13"/>
      <c r="AH2027" s="13"/>
      <c r="AI2027" s="13"/>
      <c r="AJ2027" s="13"/>
      <c r="AL2027" s="13"/>
      <c r="AN2027" s="13"/>
      <c r="AO2027" s="13"/>
      <c r="AP2027" s="13"/>
      <c r="AQ2027" s="13"/>
    </row>
    <row r="2028" spans="1:43" ht="12" customHeight="1" x14ac:dyDescent="0.25">
      <c r="A2028" s="48">
        <v>4.5</v>
      </c>
      <c r="C2028" s="48" t="s">
        <v>10603</v>
      </c>
      <c r="D2028" s="48" t="s">
        <v>7736</v>
      </c>
      <c r="E2028" s="62">
        <v>55.008299999999998</v>
      </c>
      <c r="F2028" s="62">
        <v>9.8483000000000001</v>
      </c>
      <c r="G2028" s="63">
        <v>-350</v>
      </c>
      <c r="H2028" s="63"/>
      <c r="N2028" s="38"/>
      <c r="R2028" s="39"/>
      <c r="S2028" s="39"/>
      <c r="T2028" s="13"/>
      <c r="U2028" s="13"/>
      <c r="V2028" s="13"/>
      <c r="Y2028" s="13"/>
      <c r="Z2028" s="13"/>
      <c r="AA2028" s="13"/>
      <c r="AB2028" s="13"/>
      <c r="AC2028" s="13"/>
      <c r="AD2028" s="13"/>
      <c r="AE2028" s="13"/>
      <c r="AF2028" s="13"/>
      <c r="AG2028" s="13"/>
      <c r="AH2028" s="13"/>
      <c r="AI2028" s="13"/>
      <c r="AJ2028" s="13"/>
      <c r="AL2028" s="13"/>
      <c r="AN2028" s="13"/>
      <c r="AO2028" s="13"/>
      <c r="AP2028" s="13"/>
      <c r="AQ2028" s="13"/>
    </row>
    <row r="2029" spans="1:43" ht="12" customHeight="1" x14ac:dyDescent="0.25">
      <c r="A2029" s="48">
        <v>651</v>
      </c>
      <c r="B2029" s="48" t="s">
        <v>10604</v>
      </c>
      <c r="C2029" s="48" t="s">
        <v>10605</v>
      </c>
      <c r="D2029" s="48" t="s">
        <v>303</v>
      </c>
      <c r="E2029" s="62">
        <v>43.429616000000003</v>
      </c>
      <c r="F2029" s="62">
        <v>4.8602819999999998</v>
      </c>
      <c r="G2029" s="63">
        <v>-350</v>
      </c>
      <c r="H2029" s="63"/>
      <c r="R2029" s="39"/>
      <c r="S2029" s="39"/>
      <c r="T2029" s="13"/>
      <c r="U2029" s="13"/>
      <c r="V2029" s="13"/>
      <c r="X2029" s="91"/>
      <c r="Y2029" s="13"/>
      <c r="Z2029" s="13"/>
      <c r="AA2029" s="13"/>
      <c r="AB2029" s="13"/>
      <c r="AC2029" s="13"/>
      <c r="AD2029" s="13"/>
      <c r="AE2029" s="13"/>
      <c r="AF2029" s="13"/>
      <c r="AG2029" s="13"/>
      <c r="AH2029" s="13"/>
      <c r="AI2029" s="13"/>
      <c r="AJ2029" s="13"/>
      <c r="AL2029" s="13"/>
      <c r="AN2029" s="13"/>
      <c r="AO2029" s="13"/>
      <c r="AP2029" s="13"/>
      <c r="AQ2029" s="13"/>
    </row>
    <row r="2030" spans="1:43" ht="12" customHeight="1" x14ac:dyDescent="0.25">
      <c r="A2030" s="48">
        <v>1176.0999999999999</v>
      </c>
      <c r="B2030" s="48" t="s">
        <v>779</v>
      </c>
      <c r="C2030" s="48" t="s">
        <v>10606</v>
      </c>
      <c r="D2030" s="48" t="s">
        <v>712</v>
      </c>
      <c r="E2030" s="62">
        <v>37.869019999999999</v>
      </c>
      <c r="F2030" s="62">
        <v>12.4724</v>
      </c>
      <c r="G2030" s="63">
        <v>-350</v>
      </c>
      <c r="H2030" s="63"/>
      <c r="K2030" s="13" t="s">
        <v>39</v>
      </c>
      <c r="N2030" s="38"/>
      <c r="R2030" s="39"/>
      <c r="S2030" s="39"/>
      <c r="T2030" s="13"/>
      <c r="U2030" s="13"/>
      <c r="V2030" s="13"/>
      <c r="Y2030" s="13"/>
      <c r="Z2030" s="13"/>
      <c r="AA2030" s="13"/>
      <c r="AB2030" s="13"/>
      <c r="AC2030" s="13"/>
      <c r="AD2030" s="13"/>
      <c r="AE2030" s="13"/>
      <c r="AF2030" s="13"/>
      <c r="AG2030" s="13"/>
      <c r="AH2030" s="13"/>
      <c r="AI2030" s="13"/>
      <c r="AJ2030" s="13"/>
      <c r="AL2030" s="13"/>
      <c r="AN2030" s="13"/>
      <c r="AO2030" s="13"/>
      <c r="AP2030" s="13"/>
      <c r="AQ2030" s="13"/>
    </row>
    <row r="2031" spans="1:43" ht="12" customHeight="1" x14ac:dyDescent="0.25">
      <c r="A2031" s="48">
        <v>1746</v>
      </c>
      <c r="B2031" s="48" t="s">
        <v>10607</v>
      </c>
      <c r="C2031" s="48" t="s">
        <v>10608</v>
      </c>
      <c r="D2031" s="48" t="s">
        <v>1178</v>
      </c>
      <c r="E2031" s="62">
        <v>39.356099999999998</v>
      </c>
      <c r="F2031" s="62">
        <v>22.980599999999999</v>
      </c>
      <c r="G2031" s="63">
        <v>-350</v>
      </c>
      <c r="H2031" s="63"/>
      <c r="R2031" s="39"/>
      <c r="S2031" s="39"/>
      <c r="T2031" s="13"/>
      <c r="U2031" s="13"/>
      <c r="V2031" s="13"/>
      <c r="Y2031" s="13"/>
      <c r="Z2031" s="13"/>
      <c r="AA2031" s="13"/>
      <c r="AB2031" s="13"/>
      <c r="AC2031" s="13"/>
      <c r="AD2031" s="13"/>
      <c r="AE2031" s="13"/>
      <c r="AF2031" s="13"/>
      <c r="AG2031" s="13"/>
      <c r="AH2031" s="13"/>
      <c r="AI2031" s="13"/>
      <c r="AJ2031" s="13"/>
      <c r="AL2031" s="13"/>
      <c r="AN2031" s="13"/>
      <c r="AO2031" s="13"/>
      <c r="AP2031" s="13"/>
      <c r="AQ2031" s="13"/>
    </row>
    <row r="2032" spans="1:43" ht="12" customHeight="1" x14ac:dyDescent="0.25">
      <c r="A2032" s="48">
        <v>1772.1</v>
      </c>
      <c r="B2032" s="48" t="s">
        <v>10609</v>
      </c>
      <c r="C2032" s="48" t="s">
        <v>9002</v>
      </c>
      <c r="D2032" s="48" t="s">
        <v>1178</v>
      </c>
      <c r="E2032" s="62">
        <v>40.475200000000001</v>
      </c>
      <c r="F2032" s="62">
        <v>22.574300000000001</v>
      </c>
      <c r="G2032" s="63">
        <v>-350</v>
      </c>
      <c r="H2032" s="63"/>
      <c r="S2032" s="39"/>
      <c r="T2032" s="13"/>
      <c r="U2032" s="13"/>
      <c r="V2032" s="13"/>
      <c r="Y2032" s="13"/>
      <c r="Z2032" s="13"/>
      <c r="AA2032" s="13"/>
      <c r="AB2032" s="13"/>
      <c r="AC2032" s="13"/>
      <c r="AD2032" s="13"/>
      <c r="AE2032" s="13"/>
      <c r="AF2032" s="13"/>
      <c r="AG2032" s="13"/>
      <c r="AH2032" s="13"/>
      <c r="AI2032" s="13"/>
      <c r="AJ2032" s="13"/>
      <c r="AL2032" s="13"/>
      <c r="AN2032" s="13"/>
      <c r="AO2032" s="13"/>
      <c r="AP2032" s="13"/>
      <c r="AQ2032" s="13"/>
    </row>
    <row r="2033" spans="1:43" ht="12" customHeight="1" x14ac:dyDescent="0.25">
      <c r="A2033" s="48">
        <v>1773.3</v>
      </c>
      <c r="B2033" s="48" t="s">
        <v>10610</v>
      </c>
      <c r="C2033" s="48" t="s">
        <v>10611</v>
      </c>
      <c r="D2033" s="48" t="s">
        <v>1178</v>
      </c>
      <c r="E2033" s="62">
        <v>40.522100000000002</v>
      </c>
      <c r="F2033" s="62">
        <v>22.201499999999999</v>
      </c>
      <c r="G2033" s="63">
        <v>-350</v>
      </c>
      <c r="H2033" s="63"/>
      <c r="R2033" s="39"/>
      <c r="S2033" s="39"/>
      <c r="T2033" s="13"/>
      <c r="U2033" s="13"/>
      <c r="V2033" s="13"/>
      <c r="Y2033" s="13"/>
      <c r="Z2033" s="13"/>
      <c r="AA2033" s="13"/>
      <c r="AB2033" s="13"/>
      <c r="AC2033" s="13"/>
      <c r="AD2033" s="13"/>
      <c r="AE2033" s="13"/>
      <c r="AF2033" s="13"/>
      <c r="AG2033" s="13"/>
      <c r="AH2033" s="13"/>
      <c r="AI2033" s="13"/>
      <c r="AJ2033" s="13"/>
      <c r="AL2033" s="13"/>
      <c r="AN2033" s="13"/>
      <c r="AO2033" s="13"/>
      <c r="AP2033" s="13"/>
      <c r="AQ2033" s="13"/>
    </row>
    <row r="2034" spans="1:43" ht="12" customHeight="1" x14ac:dyDescent="0.25">
      <c r="A2034" s="48">
        <v>1774.1</v>
      </c>
      <c r="B2034" s="48" t="s">
        <v>10612</v>
      </c>
      <c r="C2034" s="48" t="s">
        <v>10613</v>
      </c>
      <c r="D2034" s="48" t="s">
        <v>1178</v>
      </c>
      <c r="E2034" s="62">
        <v>40.732300000000002</v>
      </c>
      <c r="F2034" s="62">
        <v>22.5029</v>
      </c>
      <c r="G2034" s="63">
        <v>-350</v>
      </c>
      <c r="H2034" s="63"/>
      <c r="R2034" s="39"/>
      <c r="S2034" s="39"/>
      <c r="T2034" s="13"/>
      <c r="U2034" s="13"/>
      <c r="V2034" s="13"/>
      <c r="Y2034" s="13"/>
      <c r="Z2034" s="13"/>
      <c r="AA2034" s="13"/>
      <c r="AB2034" s="13"/>
      <c r="AC2034" s="13"/>
      <c r="AD2034" s="13"/>
      <c r="AE2034" s="13"/>
      <c r="AF2034" s="13"/>
      <c r="AG2034" s="13"/>
      <c r="AH2034" s="13"/>
      <c r="AI2034" s="13"/>
      <c r="AJ2034" s="13"/>
      <c r="AL2034" s="13"/>
      <c r="AN2034" s="13"/>
      <c r="AO2034" s="13"/>
      <c r="AP2034" s="13"/>
      <c r="AQ2034" s="13"/>
    </row>
    <row r="2035" spans="1:43" ht="12" customHeight="1" x14ac:dyDescent="0.25">
      <c r="A2035" s="48">
        <v>1774.2</v>
      </c>
      <c r="B2035" s="48" t="s">
        <v>10614</v>
      </c>
      <c r="C2035" s="48" t="s">
        <v>10615</v>
      </c>
      <c r="D2035" s="48" t="s">
        <v>1178</v>
      </c>
      <c r="E2035" s="62">
        <v>40.764000000000003</v>
      </c>
      <c r="F2035" s="62">
        <v>22.5913</v>
      </c>
      <c r="G2035" s="63">
        <v>-350</v>
      </c>
      <c r="H2035" s="63"/>
      <c r="R2035" s="39"/>
      <c r="S2035" s="39"/>
      <c r="T2035" s="13"/>
      <c r="U2035" s="13"/>
      <c r="V2035" s="13"/>
      <c r="Y2035" s="13"/>
      <c r="Z2035" s="13"/>
      <c r="AA2035" s="13"/>
      <c r="AB2035" s="13"/>
      <c r="AC2035" s="13"/>
      <c r="AD2035" s="13"/>
      <c r="AE2035" s="13"/>
      <c r="AF2035" s="13"/>
      <c r="AG2035" s="13"/>
      <c r="AH2035" s="13"/>
      <c r="AI2035" s="13"/>
      <c r="AJ2035" s="13"/>
      <c r="AL2035" s="13"/>
      <c r="AN2035" s="13"/>
      <c r="AO2035" s="13"/>
      <c r="AP2035" s="13"/>
      <c r="AQ2035" s="13"/>
    </row>
    <row r="2036" spans="1:43" ht="12" customHeight="1" x14ac:dyDescent="0.25">
      <c r="A2036" s="48">
        <v>1774.3</v>
      </c>
      <c r="B2036" s="48" t="s">
        <v>10616</v>
      </c>
      <c r="C2036" s="48" t="s">
        <v>10617</v>
      </c>
      <c r="D2036" s="48" t="s">
        <v>1178</v>
      </c>
      <c r="E2036" s="62">
        <v>40.735199999999999</v>
      </c>
      <c r="F2036" s="62">
        <v>22.5975</v>
      </c>
      <c r="G2036" s="63">
        <v>-350</v>
      </c>
      <c r="H2036" s="63"/>
      <c r="R2036" s="39"/>
      <c r="S2036" s="39"/>
      <c r="T2036" s="13"/>
      <c r="U2036" s="13"/>
      <c r="V2036" s="13"/>
      <c r="Y2036" s="13"/>
      <c r="Z2036" s="13"/>
      <c r="AA2036" s="13"/>
      <c r="AB2036" s="13"/>
      <c r="AC2036" s="13"/>
      <c r="AD2036" s="13"/>
      <c r="AE2036" s="13"/>
      <c r="AF2036" s="13"/>
      <c r="AG2036" s="13"/>
      <c r="AH2036" s="13"/>
      <c r="AI2036" s="13"/>
      <c r="AJ2036" s="13"/>
      <c r="AL2036" s="13"/>
      <c r="AN2036" s="13"/>
      <c r="AO2036" s="13"/>
      <c r="AP2036" s="13"/>
      <c r="AQ2036" s="13"/>
    </row>
    <row r="2037" spans="1:43" ht="12" customHeight="1" x14ac:dyDescent="0.25">
      <c r="A2037" s="48">
        <v>1775.1</v>
      </c>
      <c r="B2037" s="48" t="s">
        <v>10618</v>
      </c>
      <c r="C2037" s="48" t="s">
        <v>10619</v>
      </c>
      <c r="D2037" s="48" t="s">
        <v>1178</v>
      </c>
      <c r="E2037" s="62">
        <v>40.725499999999997</v>
      </c>
      <c r="F2037" s="62">
        <v>22.703600000000002</v>
      </c>
      <c r="G2037" s="63">
        <v>-350</v>
      </c>
      <c r="H2037" s="63"/>
      <c r="R2037" s="39"/>
      <c r="S2037" s="39"/>
      <c r="T2037" s="13"/>
      <c r="U2037" s="13"/>
      <c r="V2037" s="13"/>
      <c r="Y2037" s="13"/>
      <c r="Z2037" s="13"/>
      <c r="AA2037" s="13"/>
      <c r="AB2037" s="13"/>
      <c r="AC2037" s="13"/>
      <c r="AD2037" s="13"/>
      <c r="AE2037" s="13"/>
      <c r="AF2037" s="13"/>
      <c r="AG2037" s="13"/>
      <c r="AH2037" s="13"/>
      <c r="AI2037" s="13"/>
      <c r="AJ2037" s="13"/>
      <c r="AL2037" s="13"/>
      <c r="AN2037" s="13"/>
      <c r="AO2037" s="13"/>
      <c r="AP2037" s="13"/>
      <c r="AQ2037" s="13"/>
    </row>
    <row r="2038" spans="1:43" ht="12" customHeight="1" x14ac:dyDescent="0.25">
      <c r="A2038" s="48">
        <v>1775.2</v>
      </c>
      <c r="B2038" s="48" t="s">
        <v>7095</v>
      </c>
      <c r="C2038" s="48" t="s">
        <v>7096</v>
      </c>
      <c r="D2038" s="48" t="s">
        <v>1178</v>
      </c>
      <c r="E2038" s="62">
        <v>40.7042</v>
      </c>
      <c r="F2038" s="62">
        <v>22.781199999999998</v>
      </c>
      <c r="G2038" s="63">
        <v>-350</v>
      </c>
      <c r="H2038" s="63"/>
      <c r="R2038" s="39"/>
      <c r="S2038" s="39"/>
      <c r="T2038" s="13"/>
      <c r="U2038" s="13"/>
      <c r="V2038" s="13"/>
      <c r="Y2038" s="13"/>
      <c r="Z2038" s="13"/>
      <c r="AA2038" s="13"/>
      <c r="AB2038" s="13"/>
      <c r="AC2038" s="13"/>
      <c r="AD2038" s="13"/>
      <c r="AE2038" s="13"/>
      <c r="AF2038" s="13"/>
      <c r="AG2038" s="13"/>
      <c r="AH2038" s="13"/>
      <c r="AI2038" s="13"/>
      <c r="AJ2038" s="13"/>
      <c r="AL2038" s="13"/>
      <c r="AN2038" s="13"/>
      <c r="AO2038" s="13"/>
      <c r="AP2038" s="13"/>
      <c r="AQ2038" s="13"/>
    </row>
    <row r="2039" spans="1:43" ht="12" customHeight="1" x14ac:dyDescent="0.25">
      <c r="A2039" s="48">
        <v>1776</v>
      </c>
      <c r="B2039" s="48" t="s">
        <v>10620</v>
      </c>
      <c r="C2039" s="48" t="s">
        <v>10621</v>
      </c>
      <c r="D2039" s="48" t="s">
        <v>1178</v>
      </c>
      <c r="E2039" s="62">
        <v>40.690800000000003</v>
      </c>
      <c r="F2039" s="62">
        <v>22.785399999999999</v>
      </c>
      <c r="G2039" s="63">
        <v>-350</v>
      </c>
      <c r="H2039" s="63"/>
      <c r="S2039" s="39"/>
      <c r="T2039" s="13"/>
      <c r="U2039" s="13"/>
      <c r="V2039" s="13"/>
      <c r="Y2039" s="13"/>
      <c r="Z2039" s="13"/>
      <c r="AA2039" s="13"/>
      <c r="AB2039" s="13"/>
      <c r="AC2039" s="13"/>
      <c r="AD2039" s="13"/>
      <c r="AE2039" s="13"/>
      <c r="AF2039" s="13"/>
      <c r="AG2039" s="13"/>
      <c r="AH2039" s="13"/>
      <c r="AI2039" s="13"/>
      <c r="AJ2039" s="13"/>
      <c r="AL2039" s="13"/>
      <c r="AN2039" s="13"/>
      <c r="AO2039" s="13"/>
      <c r="AP2039" s="13"/>
      <c r="AQ2039" s="13"/>
    </row>
    <row r="2040" spans="1:43" ht="12" customHeight="1" x14ac:dyDescent="0.25">
      <c r="A2040" s="48">
        <v>2170.1</v>
      </c>
      <c r="C2040" s="48" t="s">
        <v>10622</v>
      </c>
      <c r="D2040" s="48" t="s">
        <v>1642</v>
      </c>
      <c r="E2040" s="62">
        <v>40.5017</v>
      </c>
      <c r="F2040" s="62">
        <v>25.589700000000001</v>
      </c>
      <c r="G2040" s="63">
        <v>-350</v>
      </c>
      <c r="H2040" s="63"/>
      <c r="S2040" s="39"/>
      <c r="T2040" s="13"/>
      <c r="U2040" s="13"/>
      <c r="V2040" s="13"/>
      <c r="Y2040" s="13"/>
      <c r="Z2040" s="13"/>
      <c r="AA2040" s="13"/>
      <c r="AB2040" s="13"/>
      <c r="AC2040" s="13"/>
      <c r="AD2040" s="13"/>
      <c r="AE2040" s="13"/>
      <c r="AF2040" s="13"/>
      <c r="AG2040" s="13"/>
      <c r="AH2040" s="13"/>
      <c r="AI2040" s="13"/>
      <c r="AJ2040" s="13"/>
      <c r="AL2040" s="13"/>
      <c r="AN2040" s="13"/>
      <c r="AO2040" s="13"/>
      <c r="AP2040" s="13"/>
      <c r="AQ2040" s="13"/>
    </row>
    <row r="2041" spans="1:43" ht="12" customHeight="1" x14ac:dyDescent="0.25">
      <c r="A2041" s="48">
        <v>2226</v>
      </c>
      <c r="B2041" s="48" t="s">
        <v>6437</v>
      </c>
      <c r="C2041" s="48" t="s">
        <v>6436</v>
      </c>
      <c r="D2041" s="48" t="s">
        <v>1642</v>
      </c>
      <c r="E2041" s="62">
        <v>39.1616</v>
      </c>
      <c r="F2041" s="62">
        <v>23.4894</v>
      </c>
      <c r="G2041" s="63">
        <v>-350</v>
      </c>
      <c r="H2041" s="63"/>
      <c r="R2041" s="39"/>
      <c r="S2041" s="39"/>
      <c r="T2041" s="13"/>
      <c r="U2041" s="13"/>
      <c r="V2041" s="13"/>
      <c r="Y2041" s="13"/>
      <c r="Z2041" s="13"/>
      <c r="AA2041" s="13"/>
      <c r="AB2041" s="13"/>
      <c r="AC2041" s="13"/>
      <c r="AD2041" s="13"/>
      <c r="AE2041" s="13"/>
      <c r="AF2041" s="13"/>
      <c r="AG2041" s="13"/>
      <c r="AH2041" s="13"/>
      <c r="AI2041" s="13"/>
      <c r="AJ2041" s="13"/>
      <c r="AL2041" s="13"/>
      <c r="AN2041" s="13"/>
      <c r="AO2041" s="13"/>
      <c r="AP2041" s="13"/>
      <c r="AQ2041" s="13"/>
    </row>
    <row r="2042" spans="1:43" ht="12" customHeight="1" x14ac:dyDescent="0.25">
      <c r="A2042" s="48">
        <v>2301</v>
      </c>
      <c r="B2042" s="48" t="s">
        <v>10623</v>
      </c>
      <c r="C2042" s="48" t="s">
        <v>10624</v>
      </c>
      <c r="D2042" s="48" t="s">
        <v>1642</v>
      </c>
      <c r="E2042" s="62">
        <v>36.894770000000001</v>
      </c>
      <c r="F2042" s="62">
        <v>27.2865</v>
      </c>
      <c r="G2042" s="63">
        <v>-350</v>
      </c>
      <c r="H2042" s="63"/>
      <c r="I2042" s="13" t="s">
        <v>54</v>
      </c>
      <c r="S2042" s="39"/>
      <c r="T2042" s="13"/>
      <c r="U2042" s="13"/>
      <c r="V2042" s="13"/>
      <c r="Y2042" s="13"/>
      <c r="Z2042" s="13"/>
      <c r="AA2042" s="13"/>
      <c r="AB2042" s="13"/>
      <c r="AC2042" s="13"/>
      <c r="AD2042" s="13"/>
      <c r="AE2042" s="13"/>
      <c r="AF2042" s="13"/>
      <c r="AG2042" s="13"/>
      <c r="AH2042" s="13"/>
      <c r="AI2042" s="13"/>
      <c r="AJ2042" s="13"/>
      <c r="AL2042" s="13"/>
      <c r="AN2042" s="13"/>
      <c r="AO2042" s="13"/>
      <c r="AP2042" s="13"/>
      <c r="AQ2042" s="13"/>
    </row>
    <row r="2043" spans="1:43" ht="12" customHeight="1" x14ac:dyDescent="0.25">
      <c r="A2043" s="48">
        <v>2302</v>
      </c>
      <c r="B2043" s="48" t="s">
        <v>10625</v>
      </c>
      <c r="C2043" s="48" t="s">
        <v>10624</v>
      </c>
      <c r="D2043" s="48" t="s">
        <v>1642</v>
      </c>
      <c r="E2043" s="62">
        <v>36.894199999999998</v>
      </c>
      <c r="F2043" s="62">
        <v>27.2898</v>
      </c>
      <c r="G2043" s="63">
        <v>-350</v>
      </c>
      <c r="H2043" s="63"/>
      <c r="I2043" s="13" t="s">
        <v>54</v>
      </c>
      <c r="N2043" s="38"/>
      <c r="S2043" s="39"/>
      <c r="T2043" s="13"/>
      <c r="U2043" s="13"/>
      <c r="V2043" s="13"/>
      <c r="Y2043" s="13"/>
      <c r="Z2043" s="13"/>
      <c r="AA2043" s="13"/>
      <c r="AB2043" s="13"/>
      <c r="AC2043" s="13"/>
      <c r="AD2043" s="13"/>
      <c r="AE2043" s="13"/>
      <c r="AF2043" s="13"/>
      <c r="AG2043" s="13"/>
      <c r="AH2043" s="13"/>
      <c r="AI2043" s="13"/>
      <c r="AJ2043" s="13"/>
      <c r="AL2043" s="13"/>
      <c r="AN2043" s="13"/>
      <c r="AO2043" s="13"/>
      <c r="AP2043" s="13"/>
      <c r="AQ2043" s="13"/>
    </row>
    <row r="2044" spans="1:43" ht="12" customHeight="1" x14ac:dyDescent="0.25">
      <c r="A2044" s="48">
        <v>2361</v>
      </c>
      <c r="B2044" s="48" t="s">
        <v>10626</v>
      </c>
      <c r="C2044" s="48" t="s">
        <v>10627</v>
      </c>
      <c r="D2044" s="48" t="s">
        <v>1297</v>
      </c>
      <c r="E2044" s="62">
        <v>40.657800000000002</v>
      </c>
      <c r="F2044" s="62">
        <v>26.809000000000001</v>
      </c>
      <c r="G2044" s="63">
        <v>-350</v>
      </c>
      <c r="H2044" s="63"/>
      <c r="N2044" s="38"/>
      <c r="O2044" s="38"/>
      <c r="S2044" s="39"/>
      <c r="T2044" s="13"/>
      <c r="U2044" s="13"/>
      <c r="V2044" s="13"/>
      <c r="Y2044" s="13"/>
      <c r="Z2044" s="13"/>
      <c r="AA2044" s="13"/>
      <c r="AB2044" s="13"/>
      <c r="AC2044" s="13"/>
      <c r="AD2044" s="13"/>
      <c r="AE2044" s="13"/>
      <c r="AF2044" s="13"/>
      <c r="AG2044" s="13"/>
      <c r="AH2044" s="13"/>
      <c r="AI2044" s="13"/>
      <c r="AJ2044" s="13"/>
      <c r="AL2044" s="13"/>
      <c r="AN2044" s="13"/>
      <c r="AO2044" s="13"/>
      <c r="AP2044" s="13"/>
      <c r="AQ2044" s="13"/>
    </row>
    <row r="2045" spans="1:43" ht="12" customHeight="1" x14ac:dyDescent="0.25">
      <c r="A2045" s="48">
        <v>2363</v>
      </c>
      <c r="B2045" s="48" t="s">
        <v>10628</v>
      </c>
      <c r="C2045" s="48" t="s">
        <v>10629</v>
      </c>
      <c r="D2045" s="48" t="s">
        <v>1297</v>
      </c>
      <c r="E2045" s="62">
        <v>40.589500000000001</v>
      </c>
      <c r="F2045" s="62">
        <v>26.849</v>
      </c>
      <c r="G2045" s="63">
        <v>-350</v>
      </c>
      <c r="H2045" s="63"/>
      <c r="R2045" s="39"/>
      <c r="S2045" s="39"/>
      <c r="T2045" s="13"/>
      <c r="U2045" s="13"/>
      <c r="V2045" s="13"/>
      <c r="Y2045" s="13"/>
      <c r="Z2045" s="13"/>
      <c r="AA2045" s="13"/>
      <c r="AB2045" s="13"/>
      <c r="AC2045" s="13"/>
      <c r="AD2045" s="13"/>
      <c r="AE2045" s="13"/>
      <c r="AF2045" s="13"/>
      <c r="AG2045" s="13"/>
      <c r="AH2045" s="13"/>
      <c r="AI2045" s="13"/>
      <c r="AJ2045" s="13"/>
      <c r="AL2045" s="13"/>
      <c r="AN2045" s="13"/>
      <c r="AO2045" s="13"/>
      <c r="AP2045" s="13"/>
      <c r="AQ2045" s="13"/>
    </row>
    <row r="2046" spans="1:43" ht="12" customHeight="1" x14ac:dyDescent="0.25">
      <c r="A2046" s="48">
        <v>2570</v>
      </c>
      <c r="B2046" s="48" t="s">
        <v>6426</v>
      </c>
      <c r="C2046" s="48" t="s">
        <v>6427</v>
      </c>
      <c r="D2046" s="48" t="s">
        <v>2036</v>
      </c>
      <c r="E2046" s="62">
        <v>45.517629999999997</v>
      </c>
      <c r="F2046" s="62">
        <v>32.714032000000003</v>
      </c>
      <c r="G2046" s="63">
        <v>-350</v>
      </c>
      <c r="H2046" s="63"/>
      <c r="R2046" s="39"/>
      <c r="S2046" s="39"/>
      <c r="T2046" s="13"/>
      <c r="U2046" s="13"/>
      <c r="V2046" s="13"/>
      <c r="Y2046" s="13"/>
      <c r="Z2046" s="13"/>
      <c r="AA2046" s="13"/>
      <c r="AB2046" s="13"/>
      <c r="AC2046" s="13"/>
      <c r="AD2046" s="13"/>
      <c r="AE2046" s="13"/>
      <c r="AF2046" s="13"/>
      <c r="AG2046" s="13"/>
      <c r="AH2046" s="13"/>
      <c r="AI2046" s="13"/>
      <c r="AJ2046" s="13"/>
      <c r="AL2046" s="13"/>
      <c r="AN2046" s="13"/>
      <c r="AO2046" s="13"/>
      <c r="AP2046" s="13"/>
      <c r="AQ2046" s="13"/>
    </row>
    <row r="2047" spans="1:43" ht="12" customHeight="1" x14ac:dyDescent="0.25">
      <c r="A2047" s="48">
        <v>2315</v>
      </c>
      <c r="B2047" s="48" t="s">
        <v>10630</v>
      </c>
      <c r="C2047" s="48" t="s">
        <v>10631</v>
      </c>
      <c r="D2047" s="48" t="s">
        <v>1642</v>
      </c>
      <c r="E2047" s="62">
        <v>36.265799999999999</v>
      </c>
      <c r="F2047" s="62">
        <v>27.708400000000001</v>
      </c>
      <c r="G2047" s="63">
        <v>-335</v>
      </c>
      <c r="H2047" s="63"/>
      <c r="R2047" s="39"/>
      <c r="S2047" s="39"/>
      <c r="T2047" s="13"/>
      <c r="U2047" s="13"/>
      <c r="V2047" s="13"/>
      <c r="Y2047" s="13"/>
      <c r="Z2047" s="13"/>
      <c r="AA2047" s="13"/>
      <c r="AB2047" s="13"/>
      <c r="AC2047" s="13"/>
      <c r="AD2047" s="13"/>
      <c r="AE2047" s="13"/>
      <c r="AF2047" s="13"/>
      <c r="AG2047" s="13"/>
      <c r="AH2047" s="13"/>
      <c r="AI2047" s="13"/>
      <c r="AJ2047" s="13"/>
      <c r="AL2047" s="13"/>
      <c r="AN2047" s="13"/>
      <c r="AO2047" s="13"/>
      <c r="AP2047" s="13"/>
      <c r="AQ2047" s="13"/>
    </row>
    <row r="2048" spans="1:43" ht="12" customHeight="1" x14ac:dyDescent="0.25">
      <c r="A2048" s="48">
        <v>2316</v>
      </c>
      <c r="C2048" s="48" t="s">
        <v>10632</v>
      </c>
      <c r="D2048" s="48" t="s">
        <v>1642</v>
      </c>
      <c r="E2048" s="62">
        <v>36.265000000000001</v>
      </c>
      <c r="F2048" s="62">
        <v>27.718</v>
      </c>
      <c r="G2048" s="63">
        <v>-335</v>
      </c>
      <c r="H2048" s="63"/>
      <c r="N2048" s="38"/>
      <c r="S2048" s="39"/>
      <c r="T2048" s="13"/>
      <c r="U2048" s="13"/>
      <c r="V2048" s="13"/>
      <c r="Y2048" s="13"/>
      <c r="Z2048" s="13"/>
      <c r="AA2048" s="13"/>
      <c r="AB2048" s="13"/>
      <c r="AC2048" s="13"/>
      <c r="AD2048" s="13"/>
      <c r="AE2048" s="13"/>
      <c r="AF2048" s="13"/>
      <c r="AG2048" s="13"/>
      <c r="AH2048" s="13"/>
      <c r="AI2048" s="13"/>
      <c r="AJ2048" s="13"/>
      <c r="AL2048" s="13"/>
      <c r="AN2048" s="13"/>
      <c r="AO2048" s="13"/>
      <c r="AP2048" s="13"/>
      <c r="AQ2048" s="13"/>
    </row>
    <row r="2049" spans="1:43" ht="12" customHeight="1" x14ac:dyDescent="0.25">
      <c r="A2049" s="48">
        <v>2318</v>
      </c>
      <c r="B2049" s="48" t="s">
        <v>6454</v>
      </c>
      <c r="C2049" s="48" t="s">
        <v>7133</v>
      </c>
      <c r="D2049" s="48" t="s">
        <v>1642</v>
      </c>
      <c r="E2049" s="62">
        <v>36.450966000000001</v>
      </c>
      <c r="F2049" s="62">
        <v>28.226244000000001</v>
      </c>
      <c r="G2049" s="63">
        <v>-335</v>
      </c>
      <c r="H2049" s="63"/>
      <c r="N2049" s="38"/>
      <c r="R2049" s="39"/>
      <c r="S2049" s="39"/>
      <c r="T2049" s="13"/>
      <c r="U2049" s="13"/>
      <c r="V2049" s="13"/>
      <c r="Y2049" s="13"/>
      <c r="Z2049" s="13"/>
      <c r="AA2049" s="13"/>
      <c r="AB2049" s="13"/>
      <c r="AC2049" s="13"/>
      <c r="AD2049" s="13"/>
      <c r="AE2049" s="13"/>
      <c r="AF2049" s="13"/>
      <c r="AG2049" s="13"/>
      <c r="AH2049" s="13"/>
      <c r="AI2049" s="13"/>
      <c r="AJ2049" s="13"/>
      <c r="AL2049" s="13"/>
      <c r="AN2049" s="13"/>
      <c r="AO2049" s="13"/>
      <c r="AP2049" s="13"/>
      <c r="AQ2049" s="13"/>
    </row>
    <row r="2050" spans="1:43" ht="12" customHeight="1" x14ac:dyDescent="0.25">
      <c r="A2050" s="48">
        <v>2319</v>
      </c>
      <c r="B2050" s="48" t="s">
        <v>6444</v>
      </c>
      <c r="C2050" s="48" t="s">
        <v>6445</v>
      </c>
      <c r="D2050" s="48" t="s">
        <v>1642</v>
      </c>
      <c r="E2050" s="62">
        <v>36.444963999999999</v>
      </c>
      <c r="F2050" s="62">
        <v>28.230091999999999</v>
      </c>
      <c r="G2050" s="63">
        <v>-335</v>
      </c>
      <c r="H2050" s="63"/>
      <c r="R2050" s="39"/>
      <c r="S2050" s="39"/>
      <c r="T2050" s="13"/>
      <c r="U2050" s="13"/>
      <c r="V2050" s="13"/>
      <c r="Y2050" s="13"/>
      <c r="Z2050" s="13"/>
      <c r="AA2050" s="13"/>
      <c r="AB2050" s="13"/>
      <c r="AC2050" s="13"/>
      <c r="AD2050" s="13"/>
      <c r="AE2050" s="13"/>
      <c r="AF2050" s="13"/>
      <c r="AG2050" s="13"/>
      <c r="AH2050" s="13"/>
      <c r="AI2050" s="13"/>
      <c r="AJ2050" s="13"/>
      <c r="AL2050" s="13"/>
      <c r="AN2050" s="13"/>
      <c r="AO2050" s="13"/>
      <c r="AP2050" s="13"/>
      <c r="AQ2050" s="13"/>
    </row>
    <row r="2051" spans="1:43" ht="12" customHeight="1" x14ac:dyDescent="0.25">
      <c r="A2051" s="48">
        <v>2518</v>
      </c>
      <c r="B2051" s="48" t="s">
        <v>10633</v>
      </c>
      <c r="C2051" s="48" t="s">
        <v>10634</v>
      </c>
      <c r="D2051" s="48" t="s">
        <v>2036</v>
      </c>
      <c r="E2051" s="62">
        <v>45.423900000000003</v>
      </c>
      <c r="F2051" s="62">
        <v>29.284600000000001</v>
      </c>
      <c r="G2051" s="63">
        <v>-334</v>
      </c>
      <c r="H2051" s="63"/>
      <c r="R2051" s="39"/>
      <c r="S2051" s="39"/>
      <c r="T2051" s="13"/>
      <c r="U2051" s="13"/>
      <c r="V2051" s="13"/>
      <c r="Y2051" s="13"/>
      <c r="Z2051" s="13"/>
      <c r="AA2051" s="13"/>
      <c r="AB2051" s="13"/>
      <c r="AC2051" s="13"/>
      <c r="AD2051" s="13"/>
      <c r="AE2051" s="13"/>
      <c r="AF2051" s="13"/>
      <c r="AG2051" s="13"/>
      <c r="AH2051" s="13"/>
      <c r="AI2051" s="13"/>
      <c r="AJ2051" s="13"/>
      <c r="AL2051" s="13"/>
      <c r="AN2051" s="13"/>
      <c r="AO2051" s="13"/>
      <c r="AP2051" s="13"/>
      <c r="AQ2051" s="13"/>
    </row>
    <row r="2052" spans="1:43" ht="12" customHeight="1" x14ac:dyDescent="0.25">
      <c r="A2052" s="48">
        <v>176</v>
      </c>
      <c r="C2052" s="48" t="s">
        <v>10635</v>
      </c>
      <c r="D2052" s="48" t="s">
        <v>81</v>
      </c>
      <c r="E2052" s="62">
        <v>43.415419999999997</v>
      </c>
      <c r="F2052" s="62">
        <v>-2.9092699999999998</v>
      </c>
      <c r="G2052" s="63">
        <v>-330</v>
      </c>
      <c r="H2052" s="63"/>
      <c r="R2052" s="39"/>
      <c r="S2052" s="39"/>
      <c r="T2052" s="13"/>
      <c r="U2052" s="13"/>
      <c r="V2052" s="13"/>
      <c r="Y2052" s="13"/>
      <c r="Z2052" s="13"/>
      <c r="AA2052" s="13"/>
      <c r="AB2052" s="13"/>
      <c r="AC2052" s="13"/>
      <c r="AD2052" s="13"/>
      <c r="AE2052" s="13"/>
      <c r="AF2052" s="13"/>
      <c r="AG2052" s="13"/>
      <c r="AH2052" s="13"/>
      <c r="AI2052" s="13"/>
      <c r="AJ2052" s="13"/>
      <c r="AL2052" s="13"/>
      <c r="AN2052" s="13"/>
      <c r="AO2052" s="13"/>
      <c r="AP2052" s="13"/>
      <c r="AQ2052" s="13"/>
    </row>
    <row r="2053" spans="1:43" ht="12" customHeight="1" x14ac:dyDescent="0.25">
      <c r="A2053" s="48">
        <v>177</v>
      </c>
      <c r="B2053" s="48" t="s">
        <v>82</v>
      </c>
      <c r="C2053" s="48" t="s">
        <v>83</v>
      </c>
      <c r="D2053" s="48" t="s">
        <v>81</v>
      </c>
      <c r="E2053" s="62">
        <v>43.383400000000002</v>
      </c>
      <c r="F2053" s="62">
        <v>-3.2170999999999998</v>
      </c>
      <c r="G2053" s="63">
        <v>-330</v>
      </c>
      <c r="H2053" s="63"/>
      <c r="R2053" s="39"/>
      <c r="S2053" s="39"/>
      <c r="T2053" s="13"/>
      <c r="U2053" s="13"/>
      <c r="V2053" s="13"/>
      <c r="Y2053" s="13"/>
      <c r="Z2053" s="13"/>
      <c r="AA2053" s="13"/>
      <c r="AB2053" s="13"/>
      <c r="AC2053" s="13"/>
      <c r="AD2053" s="13"/>
      <c r="AE2053" s="13"/>
      <c r="AF2053" s="13"/>
      <c r="AG2053" s="13"/>
      <c r="AH2053" s="13"/>
      <c r="AI2053" s="13"/>
      <c r="AJ2053" s="13"/>
      <c r="AL2053" s="13"/>
      <c r="AN2053" s="13"/>
      <c r="AO2053" s="13"/>
      <c r="AP2053" s="13"/>
      <c r="AQ2053" s="13"/>
    </row>
    <row r="2054" spans="1:43" ht="12" customHeight="1" x14ac:dyDescent="0.25">
      <c r="A2054" s="48">
        <v>183</v>
      </c>
      <c r="B2054" s="48" t="s">
        <v>7389</v>
      </c>
      <c r="C2054" s="48" t="s">
        <v>92</v>
      </c>
      <c r="D2054" s="48" t="s">
        <v>81</v>
      </c>
      <c r="E2054" s="62">
        <v>43.395049</v>
      </c>
      <c r="F2054" s="62">
        <v>-4.3807700000000001</v>
      </c>
      <c r="G2054" s="63">
        <v>-330</v>
      </c>
      <c r="H2054" s="63"/>
      <c r="S2054" s="39"/>
      <c r="T2054" s="13"/>
      <c r="U2054" s="13"/>
      <c r="V2054" s="13"/>
      <c r="Y2054" s="13"/>
      <c r="Z2054" s="13"/>
      <c r="AA2054" s="13"/>
      <c r="AB2054" s="13"/>
      <c r="AC2054" s="13"/>
      <c r="AD2054" s="13"/>
      <c r="AE2054" s="13"/>
      <c r="AF2054" s="13"/>
      <c r="AG2054" s="13"/>
      <c r="AH2054" s="13"/>
      <c r="AI2054" s="13"/>
      <c r="AJ2054" s="13"/>
      <c r="AL2054" s="13"/>
      <c r="AN2054" s="13"/>
      <c r="AO2054" s="13"/>
      <c r="AP2054" s="13"/>
      <c r="AQ2054" s="13"/>
    </row>
    <row r="2055" spans="1:43" ht="12" customHeight="1" x14ac:dyDescent="0.25">
      <c r="A2055" s="48">
        <v>187</v>
      </c>
      <c r="B2055" s="48" t="s">
        <v>10636</v>
      </c>
      <c r="C2055" s="48" t="s">
        <v>10637</v>
      </c>
      <c r="D2055" s="48" t="s">
        <v>81</v>
      </c>
      <c r="E2055" s="62">
        <v>43.569200000000002</v>
      </c>
      <c r="F2055" s="62">
        <v>-5.7039999999999997</v>
      </c>
      <c r="G2055" s="63">
        <v>-330</v>
      </c>
      <c r="H2055" s="63"/>
      <c r="R2055" s="39"/>
      <c r="S2055" s="39"/>
      <c r="T2055" s="13"/>
      <c r="U2055" s="13"/>
      <c r="V2055" s="13"/>
      <c r="Y2055" s="13"/>
      <c r="Z2055" s="13"/>
      <c r="AA2055" s="13"/>
      <c r="AB2055" s="13"/>
      <c r="AC2055" s="13"/>
      <c r="AD2055" s="13"/>
      <c r="AE2055" s="13"/>
      <c r="AF2055" s="13"/>
      <c r="AG2055" s="13"/>
      <c r="AH2055" s="13"/>
      <c r="AI2055" s="13"/>
      <c r="AJ2055" s="13"/>
      <c r="AL2055" s="13"/>
      <c r="AN2055" s="13"/>
      <c r="AO2055" s="13"/>
      <c r="AP2055" s="13"/>
      <c r="AQ2055" s="13"/>
    </row>
    <row r="2056" spans="1:43" ht="12" customHeight="1" x14ac:dyDescent="0.25">
      <c r="A2056" s="48">
        <v>201</v>
      </c>
      <c r="B2056" s="48" t="s">
        <v>10638</v>
      </c>
      <c r="C2056" s="48" t="s">
        <v>10639</v>
      </c>
      <c r="D2056" s="48" t="s">
        <v>81</v>
      </c>
      <c r="E2056" s="62">
        <v>43.365879999999997</v>
      </c>
      <c r="F2056" s="62">
        <v>-8.3901299999999992</v>
      </c>
      <c r="G2056" s="63">
        <v>-330</v>
      </c>
      <c r="H2056" s="63"/>
      <c r="R2056" s="39"/>
      <c r="S2056" s="39"/>
      <c r="T2056" s="13"/>
      <c r="U2056" s="13"/>
      <c r="V2056" s="13"/>
      <c r="Y2056" s="13"/>
      <c r="Z2056" s="13"/>
      <c r="AA2056" s="13"/>
      <c r="AB2056" s="13"/>
      <c r="AC2056" s="13"/>
      <c r="AD2056" s="13"/>
      <c r="AE2056" s="13"/>
      <c r="AF2056" s="13"/>
      <c r="AG2056" s="13"/>
      <c r="AH2056" s="13"/>
      <c r="AI2056" s="13"/>
      <c r="AJ2056" s="13"/>
      <c r="AL2056" s="13"/>
      <c r="AN2056" s="13"/>
      <c r="AO2056" s="13"/>
      <c r="AP2056" s="13"/>
      <c r="AQ2056" s="13"/>
    </row>
    <row r="2057" spans="1:43" ht="12" customHeight="1" x14ac:dyDescent="0.25">
      <c r="A2057" s="48">
        <v>202</v>
      </c>
      <c r="B2057" s="48" t="s">
        <v>10640</v>
      </c>
      <c r="C2057" s="48" t="s">
        <v>10641</v>
      </c>
      <c r="D2057" s="48" t="s">
        <v>81</v>
      </c>
      <c r="E2057" s="62">
        <v>43.251117999999998</v>
      </c>
      <c r="F2057" s="62">
        <v>-8.9032920000000004</v>
      </c>
      <c r="G2057" s="63">
        <v>-330</v>
      </c>
      <c r="H2057" s="63"/>
      <c r="S2057" s="39"/>
      <c r="T2057" s="13"/>
      <c r="U2057" s="13"/>
      <c r="V2057" s="13"/>
      <c r="Y2057" s="13"/>
      <c r="Z2057" s="13"/>
      <c r="AA2057" s="13"/>
      <c r="AB2057" s="13"/>
      <c r="AC2057" s="13"/>
      <c r="AD2057" s="13"/>
      <c r="AE2057" s="13"/>
      <c r="AF2057" s="13"/>
      <c r="AG2057" s="13"/>
      <c r="AH2057" s="13"/>
      <c r="AI2057" s="13"/>
      <c r="AJ2057" s="13"/>
      <c r="AL2057" s="13"/>
      <c r="AN2057" s="13"/>
      <c r="AO2057" s="13"/>
      <c r="AP2057" s="13"/>
      <c r="AQ2057" s="13"/>
    </row>
    <row r="2058" spans="1:43" ht="12" customHeight="1" x14ac:dyDescent="0.25">
      <c r="A2058" s="48">
        <v>204</v>
      </c>
      <c r="B2058" s="48" t="s">
        <v>10642</v>
      </c>
      <c r="C2058" s="48" t="s">
        <v>10643</v>
      </c>
      <c r="D2058" s="48" t="s">
        <v>81</v>
      </c>
      <c r="E2058" s="62">
        <v>42.917456999999999</v>
      </c>
      <c r="F2058" s="62">
        <v>-9.2515599999999996</v>
      </c>
      <c r="G2058" s="63">
        <v>-330</v>
      </c>
      <c r="H2058" s="63"/>
      <c r="N2058" s="38"/>
      <c r="O2058" s="38"/>
      <c r="P2058" s="38"/>
      <c r="Q2058" s="38"/>
      <c r="R2058" s="39"/>
      <c r="S2058" s="39"/>
      <c r="T2058" s="13"/>
      <c r="U2058" s="13"/>
      <c r="V2058" s="13"/>
      <c r="Y2058" s="13"/>
      <c r="Z2058" s="13"/>
      <c r="AA2058" s="13"/>
      <c r="AB2058" s="13"/>
      <c r="AC2058" s="13"/>
      <c r="AD2058" s="13"/>
      <c r="AE2058" s="13"/>
      <c r="AF2058" s="13"/>
      <c r="AG2058" s="13"/>
      <c r="AH2058" s="13"/>
      <c r="AI2058" s="13"/>
      <c r="AJ2058" s="13"/>
      <c r="AL2058" s="13"/>
      <c r="AN2058" s="13"/>
      <c r="AO2058" s="13"/>
      <c r="AP2058" s="13"/>
      <c r="AQ2058" s="13"/>
    </row>
    <row r="2059" spans="1:43" ht="12" customHeight="1" x14ac:dyDescent="0.25">
      <c r="A2059" s="48">
        <v>213</v>
      </c>
      <c r="C2059" s="48" t="s">
        <v>10644</v>
      </c>
      <c r="D2059" s="48" t="s">
        <v>81</v>
      </c>
      <c r="E2059" s="62">
        <v>42.431958000000002</v>
      </c>
      <c r="F2059" s="62">
        <v>-8.8812599999999993</v>
      </c>
      <c r="G2059" s="63">
        <v>-330</v>
      </c>
      <c r="H2059" s="63"/>
      <c r="O2059" s="38"/>
      <c r="S2059" s="39"/>
      <c r="T2059" s="13"/>
      <c r="U2059" s="13"/>
      <c r="V2059" s="13"/>
      <c r="Y2059" s="13"/>
      <c r="Z2059" s="13"/>
      <c r="AA2059" s="13"/>
      <c r="AB2059" s="13"/>
      <c r="AC2059" s="13"/>
      <c r="AD2059" s="13"/>
      <c r="AE2059" s="13"/>
      <c r="AF2059" s="13"/>
      <c r="AG2059" s="13"/>
      <c r="AH2059" s="13"/>
      <c r="AI2059" s="13"/>
      <c r="AJ2059" s="13"/>
      <c r="AL2059" s="13"/>
      <c r="AN2059" s="13"/>
      <c r="AO2059" s="13"/>
      <c r="AP2059" s="13"/>
      <c r="AQ2059" s="13"/>
    </row>
    <row r="2060" spans="1:43" ht="12" customHeight="1" x14ac:dyDescent="0.25">
      <c r="A2060" s="48">
        <v>219</v>
      </c>
      <c r="B2060" s="48" t="s">
        <v>10645</v>
      </c>
      <c r="C2060" s="48" t="s">
        <v>10646</v>
      </c>
      <c r="D2060" s="48" t="s">
        <v>81</v>
      </c>
      <c r="E2060" s="62">
        <v>42.2258</v>
      </c>
      <c r="F2060" s="62">
        <v>-8.7659000000000002</v>
      </c>
      <c r="G2060" s="63">
        <v>-330</v>
      </c>
      <c r="H2060" s="63"/>
      <c r="O2060" s="38"/>
      <c r="S2060" s="39"/>
      <c r="T2060" s="13"/>
      <c r="U2060" s="13"/>
      <c r="V2060" s="13"/>
      <c r="Y2060" s="13"/>
      <c r="Z2060" s="13"/>
      <c r="AA2060" s="13"/>
      <c r="AB2060" s="13"/>
      <c r="AC2060" s="13"/>
      <c r="AD2060" s="13"/>
      <c r="AE2060" s="13"/>
      <c r="AF2060" s="13"/>
      <c r="AG2060" s="13"/>
      <c r="AH2060" s="13"/>
      <c r="AI2060" s="13"/>
      <c r="AJ2060" s="13"/>
      <c r="AL2060" s="13"/>
      <c r="AN2060" s="13"/>
      <c r="AO2060" s="13"/>
      <c r="AP2060" s="13"/>
      <c r="AQ2060" s="13"/>
    </row>
    <row r="2061" spans="1:43" ht="12" customHeight="1" x14ac:dyDescent="0.25">
      <c r="A2061" s="48">
        <v>282</v>
      </c>
      <c r="B2061" s="48" t="s">
        <v>10647</v>
      </c>
      <c r="C2061" s="48" t="s">
        <v>10648</v>
      </c>
      <c r="D2061" s="48" t="s">
        <v>107</v>
      </c>
      <c r="E2061" s="62">
        <v>37.1372</v>
      </c>
      <c r="F2061" s="62">
        <v>-8.5336999999999996</v>
      </c>
      <c r="G2061" s="63">
        <v>-330</v>
      </c>
      <c r="H2061" s="63"/>
      <c r="O2061" s="38"/>
      <c r="S2061" s="39"/>
      <c r="T2061" s="13"/>
      <c r="U2061" s="13"/>
      <c r="V2061" s="13"/>
      <c r="Y2061" s="13"/>
      <c r="Z2061" s="13"/>
      <c r="AA2061" s="13"/>
      <c r="AB2061" s="13"/>
      <c r="AC2061" s="13"/>
      <c r="AD2061" s="13"/>
      <c r="AE2061" s="13"/>
      <c r="AF2061" s="13"/>
      <c r="AG2061" s="13"/>
      <c r="AH2061" s="13"/>
      <c r="AI2061" s="13"/>
      <c r="AJ2061" s="13"/>
      <c r="AL2061" s="13"/>
      <c r="AN2061" s="13"/>
      <c r="AO2061" s="13"/>
      <c r="AP2061" s="13"/>
      <c r="AQ2061" s="13"/>
    </row>
    <row r="2062" spans="1:43" ht="12" customHeight="1" x14ac:dyDescent="0.25">
      <c r="A2062" s="48">
        <v>311</v>
      </c>
      <c r="B2062" s="48" t="s">
        <v>10649</v>
      </c>
      <c r="C2062" s="48" t="s">
        <v>10650</v>
      </c>
      <c r="D2062" s="48" t="s">
        <v>129</v>
      </c>
      <c r="E2062" s="62">
        <v>37.308446000000004</v>
      </c>
      <c r="F2062" s="62">
        <v>-6.2552659999999998</v>
      </c>
      <c r="G2062" s="63">
        <v>-330</v>
      </c>
      <c r="H2062" s="63"/>
      <c r="O2062" s="38"/>
      <c r="S2062" s="39"/>
      <c r="T2062" s="13"/>
      <c r="U2062" s="13"/>
      <c r="V2062" s="13"/>
      <c r="Y2062" s="13"/>
      <c r="Z2062" s="13"/>
      <c r="AA2062" s="13"/>
      <c r="AB2062" s="13"/>
      <c r="AC2062" s="13"/>
      <c r="AD2062" s="13"/>
      <c r="AE2062" s="13"/>
      <c r="AF2062" s="13"/>
      <c r="AG2062" s="13"/>
      <c r="AH2062" s="13"/>
      <c r="AI2062" s="13"/>
      <c r="AJ2062" s="13"/>
      <c r="AL2062" s="13"/>
      <c r="AN2062" s="13"/>
      <c r="AO2062" s="13"/>
      <c r="AP2062" s="13"/>
      <c r="AQ2062" s="13"/>
    </row>
    <row r="2063" spans="1:43" ht="12" customHeight="1" x14ac:dyDescent="0.25">
      <c r="A2063" s="48">
        <v>312</v>
      </c>
      <c r="B2063" s="48" t="s">
        <v>10651</v>
      </c>
      <c r="C2063" s="48" t="s">
        <v>10652</v>
      </c>
      <c r="D2063" s="48" t="s">
        <v>129</v>
      </c>
      <c r="E2063" s="62">
        <v>37.290481</v>
      </c>
      <c r="F2063" s="62">
        <v>-6.0544969999999996</v>
      </c>
      <c r="G2063" s="63">
        <v>-330</v>
      </c>
      <c r="H2063" s="63"/>
      <c r="R2063" s="39"/>
      <c r="S2063" s="39"/>
      <c r="T2063" s="13"/>
      <c r="U2063" s="13"/>
      <c r="V2063" s="13"/>
      <c r="Y2063" s="13"/>
      <c r="Z2063" s="13"/>
      <c r="AA2063" s="13"/>
      <c r="AB2063" s="13"/>
      <c r="AC2063" s="13"/>
      <c r="AD2063" s="13"/>
      <c r="AE2063" s="13"/>
      <c r="AF2063" s="13"/>
      <c r="AG2063" s="13"/>
      <c r="AH2063" s="13"/>
      <c r="AI2063" s="13"/>
      <c r="AJ2063" s="13"/>
      <c r="AL2063" s="13"/>
      <c r="AN2063" s="13"/>
      <c r="AO2063" s="13"/>
      <c r="AP2063" s="13"/>
      <c r="AQ2063" s="13"/>
    </row>
    <row r="2064" spans="1:43" ht="12" customHeight="1" x14ac:dyDescent="0.25">
      <c r="A2064" s="48">
        <v>314</v>
      </c>
      <c r="B2064" s="48" t="s">
        <v>10653</v>
      </c>
      <c r="C2064" s="48" t="s">
        <v>10654</v>
      </c>
      <c r="D2064" s="48" t="s">
        <v>129</v>
      </c>
      <c r="E2064" s="62">
        <v>37.356791000000001</v>
      </c>
      <c r="F2064" s="62">
        <v>-6.0418580000000004</v>
      </c>
      <c r="G2064" s="63">
        <v>-330</v>
      </c>
      <c r="H2064" s="63"/>
      <c r="R2064" s="39"/>
      <c r="S2064" s="39"/>
      <c r="T2064" s="13"/>
      <c r="U2064" s="13"/>
      <c r="V2064" s="13"/>
      <c r="Y2064" s="13"/>
      <c r="Z2064" s="13"/>
      <c r="AA2064" s="13"/>
      <c r="AB2064" s="13"/>
      <c r="AC2064" s="13"/>
      <c r="AD2064" s="13"/>
      <c r="AE2064" s="13"/>
      <c r="AF2064" s="13"/>
      <c r="AG2064" s="13"/>
      <c r="AH2064" s="13"/>
      <c r="AI2064" s="13"/>
      <c r="AJ2064" s="13"/>
      <c r="AL2064" s="13"/>
      <c r="AN2064" s="13"/>
      <c r="AO2064" s="13"/>
      <c r="AP2064" s="13"/>
      <c r="AQ2064" s="13"/>
    </row>
    <row r="2065" spans="1:43" ht="12" customHeight="1" x14ac:dyDescent="0.25">
      <c r="A2065" s="48">
        <v>317</v>
      </c>
      <c r="B2065" s="48" t="s">
        <v>10655</v>
      </c>
      <c r="C2065" s="48" t="s">
        <v>10656</v>
      </c>
      <c r="D2065" s="48" t="s">
        <v>129</v>
      </c>
      <c r="E2065" s="62">
        <v>37.441288999999998</v>
      </c>
      <c r="F2065" s="62">
        <v>-6.0463550000000001</v>
      </c>
      <c r="G2065" s="63">
        <v>-330</v>
      </c>
      <c r="H2065" s="63"/>
      <c r="R2065" s="39"/>
      <c r="S2065" s="39"/>
      <c r="T2065" s="13"/>
      <c r="U2065" s="13"/>
      <c r="V2065" s="13"/>
      <c r="Y2065" s="13"/>
      <c r="Z2065" s="13"/>
      <c r="AA2065" s="13"/>
      <c r="AB2065" s="13"/>
      <c r="AC2065" s="13"/>
      <c r="AD2065" s="13"/>
      <c r="AE2065" s="13"/>
      <c r="AF2065" s="13"/>
      <c r="AG2065" s="13"/>
      <c r="AH2065" s="13"/>
      <c r="AI2065" s="13"/>
      <c r="AJ2065" s="13"/>
      <c r="AL2065" s="13"/>
      <c r="AN2065" s="13"/>
      <c r="AO2065" s="13"/>
      <c r="AP2065" s="13"/>
      <c r="AQ2065" s="13"/>
    </row>
    <row r="2066" spans="1:43" ht="12" customHeight="1" x14ac:dyDescent="0.25">
      <c r="A2066" s="48">
        <v>319</v>
      </c>
      <c r="B2066" s="48" t="s">
        <v>10657</v>
      </c>
      <c r="C2066" s="48" t="s">
        <v>10658</v>
      </c>
      <c r="D2066" s="48" t="s">
        <v>129</v>
      </c>
      <c r="E2066" s="62">
        <v>37.274132000000002</v>
      </c>
      <c r="F2066" s="62">
        <v>-6.0043009999999999</v>
      </c>
      <c r="G2066" s="63">
        <v>-330</v>
      </c>
      <c r="H2066" s="63"/>
      <c r="S2066" s="39"/>
      <c r="T2066" s="13"/>
      <c r="U2066" s="13"/>
      <c r="V2066" s="13"/>
      <c r="Y2066" s="13"/>
      <c r="Z2066" s="13"/>
      <c r="AA2066" s="13"/>
      <c r="AB2066" s="13"/>
      <c r="AC2066" s="13"/>
      <c r="AD2066" s="13"/>
      <c r="AE2066" s="13"/>
      <c r="AF2066" s="13"/>
      <c r="AG2066" s="13"/>
      <c r="AH2066" s="13"/>
      <c r="AI2066" s="13"/>
      <c r="AJ2066" s="13"/>
      <c r="AL2066" s="13"/>
      <c r="AN2066" s="13"/>
      <c r="AO2066" s="13"/>
      <c r="AP2066" s="13"/>
      <c r="AQ2066" s="13"/>
    </row>
    <row r="2067" spans="1:43" ht="12" customHeight="1" x14ac:dyDescent="0.25">
      <c r="A2067" s="48">
        <v>325</v>
      </c>
      <c r="B2067" s="48" t="s">
        <v>10659</v>
      </c>
      <c r="C2067" s="48" t="s">
        <v>10660</v>
      </c>
      <c r="D2067" s="48" t="s">
        <v>129</v>
      </c>
      <c r="E2067" s="62">
        <v>36.892890999999999</v>
      </c>
      <c r="F2067" s="62">
        <v>-6.1800300000000004</v>
      </c>
      <c r="G2067" s="63">
        <v>-330</v>
      </c>
      <c r="H2067" s="63"/>
      <c r="R2067" s="39"/>
      <c r="S2067" s="39"/>
      <c r="T2067" s="13"/>
      <c r="U2067" s="13"/>
      <c r="V2067" s="13"/>
      <c r="Y2067" s="13"/>
      <c r="Z2067" s="13"/>
      <c r="AA2067" s="13"/>
      <c r="AB2067" s="13"/>
      <c r="AC2067" s="13"/>
      <c r="AD2067" s="13"/>
      <c r="AE2067" s="13"/>
      <c r="AF2067" s="13"/>
      <c r="AG2067" s="13"/>
      <c r="AH2067" s="13"/>
      <c r="AI2067" s="13"/>
      <c r="AJ2067" s="13"/>
      <c r="AL2067" s="13"/>
      <c r="AN2067" s="13"/>
      <c r="AO2067" s="13"/>
      <c r="AP2067" s="13"/>
      <c r="AQ2067" s="13"/>
    </row>
    <row r="2068" spans="1:43" ht="12" customHeight="1" x14ac:dyDescent="0.25">
      <c r="A2068" s="48">
        <v>329</v>
      </c>
      <c r="B2068" s="48" t="s">
        <v>10661</v>
      </c>
      <c r="C2068" s="48" t="s">
        <v>10662</v>
      </c>
      <c r="D2068" s="48" t="s">
        <v>129</v>
      </c>
      <c r="E2068" s="62">
        <v>36.735213000000002</v>
      </c>
      <c r="F2068" s="62">
        <v>-6.4718090000000004</v>
      </c>
      <c r="G2068" s="63">
        <v>-330</v>
      </c>
      <c r="H2068" s="63"/>
      <c r="R2068" s="39"/>
      <c r="S2068" s="39"/>
      <c r="T2068" s="13"/>
      <c r="U2068" s="13"/>
      <c r="V2068" s="13"/>
      <c r="Y2068" s="13"/>
      <c r="Z2068" s="13"/>
      <c r="AA2068" s="13"/>
      <c r="AB2068" s="13"/>
      <c r="AC2068" s="13"/>
      <c r="AD2068" s="13"/>
      <c r="AE2068" s="13"/>
      <c r="AF2068" s="13"/>
      <c r="AG2068" s="13"/>
      <c r="AH2068" s="13"/>
      <c r="AI2068" s="13"/>
      <c r="AJ2068" s="13"/>
      <c r="AL2068" s="13"/>
      <c r="AN2068" s="13"/>
      <c r="AO2068" s="13"/>
      <c r="AP2068" s="13"/>
      <c r="AQ2068" s="13"/>
    </row>
    <row r="2069" spans="1:43" ht="12" customHeight="1" x14ac:dyDescent="0.25">
      <c r="A2069" s="48">
        <v>343</v>
      </c>
      <c r="B2069" s="48" t="s">
        <v>10663</v>
      </c>
      <c r="C2069" s="48" t="s">
        <v>10664</v>
      </c>
      <c r="D2069" s="48" t="s">
        <v>129</v>
      </c>
      <c r="E2069" s="62">
        <v>36.181899999999999</v>
      </c>
      <c r="F2069" s="62">
        <v>-6.0307000000000004</v>
      </c>
      <c r="G2069" s="63">
        <v>-330</v>
      </c>
      <c r="H2069" s="63"/>
      <c r="P2069" s="38"/>
      <c r="R2069" s="39"/>
      <c r="S2069" s="39"/>
      <c r="T2069" s="13"/>
      <c r="U2069" s="13"/>
      <c r="V2069" s="13"/>
      <c r="Y2069" s="13"/>
      <c r="Z2069" s="13"/>
      <c r="AA2069" s="13"/>
      <c r="AB2069" s="13"/>
      <c r="AC2069" s="13"/>
      <c r="AD2069" s="13"/>
      <c r="AE2069" s="13"/>
      <c r="AF2069" s="13"/>
      <c r="AG2069" s="13"/>
      <c r="AH2069" s="13"/>
      <c r="AI2069" s="13"/>
      <c r="AJ2069" s="13"/>
      <c r="AL2069" s="13"/>
      <c r="AN2069" s="13"/>
      <c r="AO2069" s="13"/>
      <c r="AP2069" s="13"/>
      <c r="AQ2069" s="13"/>
    </row>
    <row r="2070" spans="1:43" ht="12" customHeight="1" x14ac:dyDescent="0.25">
      <c r="A2070" s="48">
        <v>345</v>
      </c>
      <c r="B2070" s="48" t="s">
        <v>10665</v>
      </c>
      <c r="C2070" s="48" t="s">
        <v>10666</v>
      </c>
      <c r="D2070" s="48" t="s">
        <v>129</v>
      </c>
      <c r="E2070" s="62">
        <v>36.088799999999999</v>
      </c>
      <c r="F2070" s="62">
        <v>-5.7760999999999996</v>
      </c>
      <c r="G2070" s="63">
        <v>-330</v>
      </c>
      <c r="H2070" s="63"/>
      <c r="N2070" s="38"/>
      <c r="O2070" s="38"/>
      <c r="S2070" s="39"/>
      <c r="T2070" s="13"/>
      <c r="U2070" s="13"/>
      <c r="V2070" s="13"/>
      <c r="Y2070" s="13"/>
      <c r="Z2070" s="13"/>
      <c r="AA2070" s="13"/>
      <c r="AB2070" s="13"/>
      <c r="AC2070" s="13"/>
      <c r="AD2070" s="13"/>
      <c r="AE2070" s="13"/>
      <c r="AF2070" s="13"/>
      <c r="AG2070" s="13"/>
      <c r="AH2070" s="13"/>
      <c r="AI2070" s="13"/>
      <c r="AJ2070" s="13"/>
      <c r="AL2070" s="13"/>
      <c r="AN2070" s="13"/>
      <c r="AO2070" s="13"/>
      <c r="AP2070" s="13"/>
      <c r="AQ2070" s="13"/>
    </row>
    <row r="2071" spans="1:43" ht="12" customHeight="1" x14ac:dyDescent="0.25">
      <c r="A2071" s="48">
        <v>354</v>
      </c>
      <c r="B2071" s="48" t="s">
        <v>10667</v>
      </c>
      <c r="C2071" s="48" t="s">
        <v>10668</v>
      </c>
      <c r="D2071" s="48" t="s">
        <v>129</v>
      </c>
      <c r="E2071" s="62">
        <v>36.371504000000002</v>
      </c>
      <c r="F2071" s="62">
        <v>-5.2203549999999996</v>
      </c>
      <c r="G2071" s="63">
        <v>-330</v>
      </c>
      <c r="H2071" s="63"/>
      <c r="N2071" s="38"/>
      <c r="O2071" s="38"/>
      <c r="R2071" s="39"/>
      <c r="S2071" s="39"/>
      <c r="T2071" s="13"/>
      <c r="U2071" s="13"/>
      <c r="V2071" s="13"/>
      <c r="Y2071" s="13"/>
      <c r="Z2071" s="13"/>
      <c r="AA2071" s="13"/>
      <c r="AB2071" s="13"/>
      <c r="AC2071" s="13"/>
      <c r="AD2071" s="13"/>
      <c r="AE2071" s="13"/>
      <c r="AF2071" s="13"/>
      <c r="AG2071" s="13"/>
      <c r="AH2071" s="13"/>
      <c r="AI2071" s="13"/>
      <c r="AJ2071" s="13"/>
      <c r="AL2071" s="13"/>
      <c r="AN2071" s="13"/>
      <c r="AO2071" s="13"/>
      <c r="AP2071" s="13"/>
      <c r="AQ2071" s="13"/>
    </row>
    <row r="2072" spans="1:43" ht="12" customHeight="1" x14ac:dyDescent="0.25">
      <c r="A2072" s="48">
        <v>362</v>
      </c>
      <c r="B2072" s="48" t="s">
        <v>8726</v>
      </c>
      <c r="C2072" s="48" t="s">
        <v>10669</v>
      </c>
      <c r="D2072" s="48" t="s">
        <v>129</v>
      </c>
      <c r="E2072" s="62">
        <v>36.671999999999997</v>
      </c>
      <c r="F2072" s="62">
        <v>-4.4640000000000004</v>
      </c>
      <c r="G2072" s="63">
        <v>-330</v>
      </c>
      <c r="H2072" s="63"/>
      <c r="K2072" s="13" t="s">
        <v>39</v>
      </c>
      <c r="N2072" s="38"/>
      <c r="O2072" s="38"/>
      <c r="R2072" s="39"/>
      <c r="S2072" s="39"/>
      <c r="T2072" s="13"/>
      <c r="U2072" s="13"/>
      <c r="V2072" s="13"/>
      <c r="Y2072" s="13"/>
      <c r="Z2072" s="13"/>
      <c r="AA2072" s="13"/>
      <c r="AB2072" s="13"/>
      <c r="AC2072" s="13"/>
      <c r="AD2072" s="13"/>
      <c r="AE2072" s="13"/>
      <c r="AF2072" s="13"/>
      <c r="AG2072" s="13"/>
      <c r="AH2072" s="13"/>
      <c r="AI2072" s="13"/>
      <c r="AJ2072" s="13"/>
      <c r="AL2072" s="13"/>
      <c r="AN2072" s="13"/>
      <c r="AO2072" s="13"/>
      <c r="AP2072" s="13"/>
      <c r="AQ2072" s="13"/>
    </row>
    <row r="2073" spans="1:43" ht="12" customHeight="1" x14ac:dyDescent="0.25">
      <c r="A2073" s="48">
        <v>375</v>
      </c>
      <c r="B2073" s="48" t="s">
        <v>10670</v>
      </c>
      <c r="C2073" s="48" t="s">
        <v>10671</v>
      </c>
      <c r="D2073" s="48" t="s">
        <v>129</v>
      </c>
      <c r="E2073" s="62">
        <v>36.736499999999999</v>
      </c>
      <c r="F2073" s="62">
        <v>-2.6168</v>
      </c>
      <c r="G2073" s="63">
        <v>-330</v>
      </c>
      <c r="H2073" s="63"/>
      <c r="K2073" s="13" t="s">
        <v>39</v>
      </c>
      <c r="R2073" s="39"/>
      <c r="S2073" s="39"/>
      <c r="T2073" s="13"/>
      <c r="U2073" s="13"/>
      <c r="V2073" s="13"/>
      <c r="Y2073" s="13"/>
      <c r="Z2073" s="13"/>
      <c r="AA2073" s="13"/>
      <c r="AB2073" s="13"/>
      <c r="AC2073" s="13"/>
      <c r="AD2073" s="13"/>
      <c r="AE2073" s="13"/>
      <c r="AF2073" s="13"/>
      <c r="AG2073" s="13"/>
      <c r="AH2073" s="13"/>
      <c r="AI2073" s="13"/>
      <c r="AJ2073" s="13"/>
      <c r="AL2073" s="13"/>
      <c r="AN2073" s="13"/>
      <c r="AO2073" s="13"/>
      <c r="AP2073" s="13"/>
      <c r="AQ2073" s="13"/>
    </row>
    <row r="2074" spans="1:43" ht="12" customHeight="1" x14ac:dyDescent="0.25">
      <c r="A2074" s="48">
        <v>387</v>
      </c>
      <c r="B2074" s="48" t="s">
        <v>10672</v>
      </c>
      <c r="C2074" s="48" t="s">
        <v>10673</v>
      </c>
      <c r="D2074" s="48" t="s">
        <v>198</v>
      </c>
      <c r="E2074" s="62">
        <v>37.632199999999997</v>
      </c>
      <c r="F2074" s="62">
        <v>-0.69969999999999999</v>
      </c>
      <c r="G2074" s="63">
        <v>-330</v>
      </c>
      <c r="H2074" s="63"/>
      <c r="N2074" s="38"/>
      <c r="R2074" s="39"/>
      <c r="S2074" s="39"/>
      <c r="T2074" s="13"/>
      <c r="U2074" s="13"/>
      <c r="V2074" s="13"/>
      <c r="Y2074" s="13"/>
      <c r="Z2074" s="13"/>
      <c r="AA2074" s="13"/>
      <c r="AB2074" s="13"/>
      <c r="AC2074" s="13"/>
      <c r="AD2074" s="13"/>
      <c r="AE2074" s="13"/>
      <c r="AF2074" s="13"/>
      <c r="AG2074" s="13"/>
      <c r="AH2074" s="13"/>
      <c r="AI2074" s="13"/>
      <c r="AJ2074" s="13"/>
      <c r="AL2074" s="13"/>
      <c r="AN2074" s="13"/>
      <c r="AO2074" s="13"/>
      <c r="AP2074" s="13"/>
      <c r="AQ2074" s="13"/>
    </row>
    <row r="2075" spans="1:43" ht="12" customHeight="1" x14ac:dyDescent="0.25">
      <c r="A2075" s="48">
        <v>389</v>
      </c>
      <c r="B2075" s="48" t="s">
        <v>10674</v>
      </c>
      <c r="C2075" s="48" t="s">
        <v>10675</v>
      </c>
      <c r="D2075" s="48" t="s">
        <v>198</v>
      </c>
      <c r="E2075" s="62">
        <v>37.876587000000001</v>
      </c>
      <c r="F2075" s="62">
        <v>-0.74343899999999996</v>
      </c>
      <c r="G2075" s="63">
        <v>-330</v>
      </c>
      <c r="H2075" s="63"/>
      <c r="N2075" s="38"/>
      <c r="O2075" s="38"/>
      <c r="R2075" s="39"/>
      <c r="S2075" s="39"/>
      <c r="T2075" s="13"/>
      <c r="U2075" s="13"/>
      <c r="V2075" s="13"/>
      <c r="Y2075" s="13"/>
      <c r="Z2075" s="13"/>
      <c r="AA2075" s="13"/>
      <c r="AB2075" s="13"/>
      <c r="AC2075" s="13"/>
      <c r="AD2075" s="13"/>
      <c r="AE2075" s="13"/>
      <c r="AF2075" s="13"/>
      <c r="AG2075" s="13"/>
      <c r="AH2075" s="13"/>
      <c r="AI2075" s="13"/>
      <c r="AJ2075" s="13"/>
      <c r="AL2075" s="13"/>
      <c r="AN2075" s="13"/>
      <c r="AO2075" s="13"/>
      <c r="AP2075" s="13"/>
      <c r="AQ2075" s="13"/>
    </row>
    <row r="2076" spans="1:43" ht="12" customHeight="1" x14ac:dyDescent="0.25">
      <c r="A2076" s="48">
        <v>409</v>
      </c>
      <c r="B2076" s="48" t="s">
        <v>10676</v>
      </c>
      <c r="C2076" s="48" t="s">
        <v>10677</v>
      </c>
      <c r="D2076" s="48" t="s">
        <v>198</v>
      </c>
      <c r="E2076" s="62">
        <v>39.478999999999999</v>
      </c>
      <c r="F2076" s="62">
        <v>-0.37559999999999999</v>
      </c>
      <c r="G2076" s="63">
        <v>-330</v>
      </c>
      <c r="H2076" s="63"/>
      <c r="R2076" s="39"/>
      <c r="S2076" s="39"/>
      <c r="T2076" s="13"/>
      <c r="U2076" s="13"/>
      <c r="V2076" s="13"/>
      <c r="Y2076" s="13"/>
      <c r="Z2076" s="13"/>
      <c r="AA2076" s="13"/>
      <c r="AB2076" s="13"/>
      <c r="AC2076" s="13"/>
      <c r="AD2076" s="13"/>
      <c r="AE2076" s="13"/>
      <c r="AF2076" s="13"/>
      <c r="AG2076" s="13"/>
      <c r="AH2076" s="13"/>
      <c r="AI2076" s="13"/>
      <c r="AJ2076" s="13"/>
      <c r="AL2076" s="13"/>
      <c r="AN2076" s="13"/>
      <c r="AO2076" s="13"/>
      <c r="AP2076" s="13"/>
      <c r="AQ2076" s="13"/>
    </row>
    <row r="2077" spans="1:43" ht="12" customHeight="1" x14ac:dyDescent="0.25">
      <c r="A2077" s="48">
        <v>413</v>
      </c>
      <c r="B2077" s="48" t="s">
        <v>10678</v>
      </c>
      <c r="C2077" s="48" t="s">
        <v>10679</v>
      </c>
      <c r="D2077" s="48" t="s">
        <v>198</v>
      </c>
      <c r="E2077" s="62">
        <v>39.853617999999997</v>
      </c>
      <c r="F2077" s="62">
        <v>-7.5240000000000001E-2</v>
      </c>
      <c r="G2077" s="63">
        <v>-330</v>
      </c>
      <c r="H2077" s="63"/>
      <c r="O2077" s="38"/>
      <c r="P2077" s="38"/>
      <c r="Q2077" s="38"/>
      <c r="R2077" s="39"/>
      <c r="S2077" s="39"/>
      <c r="T2077" s="13"/>
      <c r="U2077" s="13"/>
      <c r="V2077" s="13"/>
      <c r="Y2077" s="13"/>
      <c r="Z2077" s="13"/>
      <c r="AA2077" s="13"/>
      <c r="AB2077" s="13"/>
      <c r="AC2077" s="13"/>
      <c r="AD2077" s="13"/>
      <c r="AE2077" s="13"/>
      <c r="AF2077" s="13"/>
      <c r="AG2077" s="13"/>
      <c r="AH2077" s="13"/>
      <c r="AI2077" s="13"/>
      <c r="AJ2077" s="13"/>
      <c r="AL2077" s="13"/>
      <c r="AN2077" s="13"/>
      <c r="AO2077" s="13"/>
      <c r="AP2077" s="13"/>
      <c r="AQ2077" s="13"/>
    </row>
    <row r="2078" spans="1:43" ht="12" customHeight="1" x14ac:dyDescent="0.25">
      <c r="A2078" s="48">
        <v>416</v>
      </c>
      <c r="B2078" s="48" t="s">
        <v>10680</v>
      </c>
      <c r="C2078" s="48" t="s">
        <v>10681</v>
      </c>
      <c r="D2078" s="48" t="s">
        <v>198</v>
      </c>
      <c r="E2078" s="62">
        <v>40.078699999999998</v>
      </c>
      <c r="F2078" s="62">
        <v>0.1356</v>
      </c>
      <c r="G2078" s="63">
        <v>-330</v>
      </c>
      <c r="H2078" s="63"/>
      <c r="R2078" s="39"/>
      <c r="S2078" s="39"/>
      <c r="T2078" s="13"/>
      <c r="U2078" s="13"/>
      <c r="V2078" s="13"/>
      <c r="Y2078" s="13"/>
      <c r="Z2078" s="13"/>
      <c r="AA2078" s="13"/>
      <c r="AB2078" s="13"/>
      <c r="AC2078" s="13"/>
      <c r="AD2078" s="13"/>
      <c r="AE2078" s="13"/>
      <c r="AF2078" s="13"/>
      <c r="AG2078" s="13"/>
      <c r="AH2078" s="13"/>
      <c r="AI2078" s="13"/>
      <c r="AJ2078" s="13"/>
      <c r="AL2078" s="13"/>
      <c r="AN2078" s="13"/>
      <c r="AO2078" s="13"/>
      <c r="AP2078" s="13"/>
      <c r="AQ2078" s="13"/>
    </row>
    <row r="2079" spans="1:43" ht="12" customHeight="1" x14ac:dyDescent="0.25">
      <c r="A2079" s="48">
        <v>420</v>
      </c>
      <c r="B2079" s="48" t="s">
        <v>4296</v>
      </c>
      <c r="C2079" s="48" t="s">
        <v>4297</v>
      </c>
      <c r="D2079" s="48" t="s">
        <v>198</v>
      </c>
      <c r="E2079" s="62">
        <v>40.814374999999998</v>
      </c>
      <c r="F2079" s="62">
        <v>0.52101600000000003</v>
      </c>
      <c r="G2079" s="63">
        <v>-330</v>
      </c>
      <c r="H2079" s="63"/>
      <c r="R2079" s="39"/>
      <c r="S2079" s="39"/>
      <c r="T2079" s="13"/>
      <c r="U2079" s="13"/>
      <c r="V2079" s="13"/>
      <c r="Y2079" s="13"/>
      <c r="Z2079" s="13"/>
      <c r="AA2079" s="13"/>
      <c r="AB2079" s="13"/>
      <c r="AC2079" s="13"/>
      <c r="AD2079" s="13"/>
      <c r="AE2079" s="13"/>
      <c r="AF2079" s="13"/>
      <c r="AG2079" s="13"/>
      <c r="AH2079" s="13"/>
      <c r="AI2079" s="13"/>
      <c r="AJ2079" s="13"/>
      <c r="AL2079" s="13"/>
      <c r="AN2079" s="13"/>
      <c r="AO2079" s="13"/>
      <c r="AP2079" s="13"/>
      <c r="AQ2079" s="13"/>
    </row>
    <row r="2080" spans="1:43" ht="12" customHeight="1" x14ac:dyDescent="0.25">
      <c r="A2080" s="48">
        <v>424</v>
      </c>
      <c r="B2080" s="48" t="s">
        <v>10682</v>
      </c>
      <c r="C2080" s="48" t="s">
        <v>10683</v>
      </c>
      <c r="D2080" s="48" t="s">
        <v>198</v>
      </c>
      <c r="E2080" s="62">
        <v>40.981901999999998</v>
      </c>
      <c r="F2080" s="62">
        <v>0.93066400000000005</v>
      </c>
      <c r="G2080" s="63">
        <v>-330</v>
      </c>
      <c r="H2080" s="63"/>
      <c r="S2080" s="39"/>
      <c r="T2080" s="13"/>
      <c r="U2080" s="13"/>
      <c r="V2080" s="13"/>
      <c r="Y2080" s="13"/>
      <c r="Z2080" s="13"/>
      <c r="AA2080" s="13"/>
      <c r="AB2080" s="13"/>
      <c r="AC2080" s="13"/>
      <c r="AD2080" s="13"/>
      <c r="AE2080" s="13"/>
      <c r="AF2080" s="13"/>
      <c r="AG2080" s="13"/>
      <c r="AH2080" s="13"/>
      <c r="AI2080" s="13"/>
      <c r="AJ2080" s="13"/>
      <c r="AL2080" s="13"/>
      <c r="AN2080" s="13"/>
      <c r="AO2080" s="13"/>
      <c r="AP2080" s="13"/>
      <c r="AQ2080" s="13"/>
    </row>
    <row r="2081" spans="1:43" ht="12" customHeight="1" x14ac:dyDescent="0.25">
      <c r="A2081" s="48">
        <v>427</v>
      </c>
      <c r="B2081" s="48" t="s">
        <v>10684</v>
      </c>
      <c r="C2081" s="48" t="s">
        <v>10685</v>
      </c>
      <c r="D2081" s="48" t="s">
        <v>198</v>
      </c>
      <c r="E2081" s="62">
        <v>41.071933000000001</v>
      </c>
      <c r="F2081" s="62">
        <v>1.188741</v>
      </c>
      <c r="G2081" s="63">
        <v>-330</v>
      </c>
      <c r="H2081" s="63"/>
      <c r="N2081" s="38"/>
      <c r="R2081" s="39"/>
      <c r="S2081" s="39"/>
      <c r="T2081" s="13"/>
      <c r="U2081" s="13"/>
      <c r="V2081" s="13"/>
      <c r="Y2081" s="13"/>
      <c r="Z2081" s="13"/>
      <c r="AA2081" s="13"/>
      <c r="AB2081" s="13"/>
      <c r="AC2081" s="13"/>
      <c r="AD2081" s="13"/>
      <c r="AE2081" s="13"/>
      <c r="AF2081" s="13"/>
      <c r="AG2081" s="13"/>
      <c r="AH2081" s="13"/>
      <c r="AI2081" s="13"/>
      <c r="AJ2081" s="13"/>
      <c r="AL2081" s="13"/>
      <c r="AN2081" s="13"/>
      <c r="AO2081" s="13"/>
      <c r="AP2081" s="13"/>
      <c r="AQ2081" s="13"/>
    </row>
    <row r="2082" spans="1:43" ht="12" customHeight="1" x14ac:dyDescent="0.25">
      <c r="A2082" s="48">
        <v>434</v>
      </c>
      <c r="B2082" s="48" t="s">
        <v>10686</v>
      </c>
      <c r="C2082" s="48" t="s">
        <v>10687</v>
      </c>
      <c r="D2082" s="48" t="s">
        <v>198</v>
      </c>
      <c r="E2082" s="62">
        <v>41.452199999999998</v>
      </c>
      <c r="F2082" s="62">
        <v>2.2479</v>
      </c>
      <c r="G2082" s="63">
        <v>-330</v>
      </c>
      <c r="H2082" s="63"/>
      <c r="N2082" s="38"/>
      <c r="O2082" s="38"/>
      <c r="R2082" s="39"/>
      <c r="S2082" s="39"/>
      <c r="T2082" s="13"/>
      <c r="U2082" s="13"/>
      <c r="V2082" s="13"/>
      <c r="Y2082" s="13"/>
      <c r="Z2082" s="13"/>
      <c r="AA2082" s="13"/>
      <c r="AB2082" s="13"/>
      <c r="AC2082" s="13"/>
      <c r="AD2082" s="13"/>
      <c r="AE2082" s="13"/>
      <c r="AF2082" s="13"/>
      <c r="AG2082" s="13"/>
      <c r="AH2082" s="13"/>
      <c r="AI2082" s="13"/>
      <c r="AJ2082" s="13"/>
      <c r="AL2082" s="13"/>
      <c r="AN2082" s="13"/>
      <c r="AO2082" s="13"/>
      <c r="AP2082" s="13"/>
      <c r="AQ2082" s="13"/>
    </row>
    <row r="2083" spans="1:43" ht="12" customHeight="1" x14ac:dyDescent="0.25">
      <c r="A2083" s="48">
        <v>438</v>
      </c>
      <c r="B2083" s="48" t="s">
        <v>10688</v>
      </c>
      <c r="C2083" s="48" t="s">
        <v>10689</v>
      </c>
      <c r="D2083" s="48" t="s">
        <v>198</v>
      </c>
      <c r="E2083" s="62">
        <v>41.539520000000003</v>
      </c>
      <c r="F2083" s="62">
        <v>2.44787</v>
      </c>
      <c r="G2083" s="63">
        <v>-330</v>
      </c>
      <c r="H2083" s="63"/>
      <c r="N2083" s="38"/>
      <c r="O2083" s="38"/>
      <c r="R2083" s="39"/>
      <c r="S2083" s="39"/>
      <c r="T2083" s="13"/>
      <c r="U2083" s="13"/>
      <c r="V2083" s="13"/>
      <c r="Y2083" s="13"/>
      <c r="Z2083" s="13"/>
      <c r="AA2083" s="13"/>
      <c r="AB2083" s="13"/>
      <c r="AC2083" s="13"/>
      <c r="AD2083" s="13"/>
      <c r="AE2083" s="13"/>
      <c r="AF2083" s="13"/>
      <c r="AG2083" s="13"/>
      <c r="AH2083" s="13"/>
      <c r="AI2083" s="13"/>
      <c r="AJ2083" s="13"/>
      <c r="AL2083" s="13"/>
      <c r="AN2083" s="13"/>
      <c r="AO2083" s="13"/>
      <c r="AP2083" s="13"/>
      <c r="AQ2083" s="13"/>
    </row>
    <row r="2084" spans="1:43" ht="12" customHeight="1" x14ac:dyDescent="0.25">
      <c r="A2084" s="48">
        <v>444.1</v>
      </c>
      <c r="C2084" s="48" t="s">
        <v>10690</v>
      </c>
      <c r="D2084" s="48" t="s">
        <v>198</v>
      </c>
      <c r="E2084" s="62">
        <v>41.860655000000001</v>
      </c>
      <c r="F2084" s="62">
        <v>3.1583640000000002</v>
      </c>
      <c r="G2084" s="63">
        <v>-330</v>
      </c>
      <c r="H2084" s="63"/>
      <c r="N2084" s="38"/>
      <c r="O2084" s="38"/>
      <c r="P2084" s="38"/>
      <c r="Q2084" s="38"/>
      <c r="R2084" s="39"/>
      <c r="S2084" s="39"/>
      <c r="T2084" s="13"/>
      <c r="U2084" s="13"/>
      <c r="V2084" s="13"/>
      <c r="Y2084" s="13"/>
      <c r="Z2084" s="13"/>
      <c r="AA2084" s="13"/>
      <c r="AB2084" s="13"/>
      <c r="AC2084" s="13"/>
      <c r="AD2084" s="13"/>
      <c r="AE2084" s="13"/>
      <c r="AF2084" s="13"/>
      <c r="AG2084" s="13"/>
      <c r="AH2084" s="13"/>
      <c r="AI2084" s="13"/>
      <c r="AJ2084" s="13"/>
      <c r="AL2084" s="13"/>
      <c r="AN2084" s="13"/>
      <c r="AO2084" s="13"/>
      <c r="AP2084" s="13"/>
      <c r="AQ2084" s="13"/>
    </row>
    <row r="2085" spans="1:43" ht="12" customHeight="1" x14ac:dyDescent="0.25">
      <c r="A2085" s="48">
        <v>445</v>
      </c>
      <c r="C2085" s="48" t="s">
        <v>10691</v>
      </c>
      <c r="D2085" s="48" t="s">
        <v>198</v>
      </c>
      <c r="E2085" s="62">
        <v>41.895400000000002</v>
      </c>
      <c r="F2085" s="62">
        <v>3.1956000000000002</v>
      </c>
      <c r="G2085" s="63">
        <v>-330</v>
      </c>
      <c r="H2085" s="63"/>
      <c r="N2085" s="38"/>
      <c r="O2085" s="38"/>
      <c r="P2085" s="38"/>
      <c r="Q2085" s="38"/>
      <c r="R2085" s="39"/>
      <c r="S2085" s="39"/>
      <c r="T2085" s="13"/>
      <c r="U2085" s="13"/>
      <c r="V2085" s="13"/>
      <c r="Y2085" s="13"/>
      <c r="Z2085" s="13"/>
      <c r="AA2085" s="13"/>
      <c r="AB2085" s="13"/>
      <c r="AC2085" s="13"/>
      <c r="AD2085" s="13"/>
      <c r="AE2085" s="13"/>
      <c r="AF2085" s="13"/>
      <c r="AG2085" s="13"/>
      <c r="AH2085" s="13"/>
      <c r="AI2085" s="13"/>
      <c r="AJ2085" s="13"/>
      <c r="AL2085" s="13"/>
      <c r="AN2085" s="13"/>
      <c r="AO2085" s="13"/>
      <c r="AP2085" s="13"/>
      <c r="AQ2085" s="13"/>
    </row>
    <row r="2086" spans="1:43" ht="12" customHeight="1" x14ac:dyDescent="0.25">
      <c r="A2086" s="48">
        <v>463</v>
      </c>
      <c r="B2086" s="48" t="s">
        <v>10692</v>
      </c>
      <c r="C2086" s="48" t="s">
        <v>10693</v>
      </c>
      <c r="D2086" s="48" t="s">
        <v>230</v>
      </c>
      <c r="E2086" s="62">
        <v>39.907277999999998</v>
      </c>
      <c r="F2086" s="62">
        <v>3.0910229999999999</v>
      </c>
      <c r="G2086" s="63">
        <v>-330</v>
      </c>
      <c r="H2086" s="63"/>
      <c r="P2086" s="38"/>
      <c r="R2086" s="39"/>
      <c r="S2086" s="39"/>
      <c r="T2086" s="13"/>
      <c r="U2086" s="13"/>
      <c r="V2086" s="13"/>
      <c r="Y2086" s="13"/>
      <c r="Z2086" s="13"/>
      <c r="AA2086" s="13"/>
      <c r="AB2086" s="13"/>
      <c r="AC2086" s="13"/>
      <c r="AD2086" s="13"/>
      <c r="AE2086" s="13"/>
      <c r="AF2086" s="13"/>
      <c r="AG2086" s="13"/>
      <c r="AH2086" s="13"/>
      <c r="AI2086" s="13"/>
      <c r="AJ2086" s="13"/>
      <c r="AL2086" s="13"/>
      <c r="AN2086" s="13"/>
      <c r="AO2086" s="13"/>
      <c r="AP2086" s="13"/>
      <c r="AQ2086" s="13"/>
    </row>
    <row r="2087" spans="1:43" ht="12" customHeight="1" x14ac:dyDescent="0.25">
      <c r="A2087" s="48">
        <v>464</v>
      </c>
      <c r="B2087" s="48" t="s">
        <v>10694</v>
      </c>
      <c r="C2087" s="48" t="s">
        <v>10695</v>
      </c>
      <c r="D2087" s="48" t="s">
        <v>230</v>
      </c>
      <c r="E2087" s="62">
        <v>39.862924999999997</v>
      </c>
      <c r="F2087" s="62">
        <v>3.1195599999999999</v>
      </c>
      <c r="G2087" s="63">
        <v>-330</v>
      </c>
      <c r="H2087" s="63"/>
      <c r="N2087" s="38"/>
      <c r="O2087" s="38"/>
      <c r="P2087" s="38"/>
      <c r="Q2087" s="38"/>
      <c r="R2087" s="39"/>
      <c r="S2087" s="39"/>
      <c r="T2087" s="13"/>
      <c r="U2087" s="13"/>
      <c r="V2087" s="13"/>
      <c r="Y2087" s="13"/>
      <c r="Z2087" s="13"/>
      <c r="AA2087" s="13"/>
      <c r="AB2087" s="13"/>
      <c r="AC2087" s="13"/>
      <c r="AD2087" s="13"/>
      <c r="AE2087" s="13"/>
      <c r="AF2087" s="13"/>
      <c r="AG2087" s="13"/>
      <c r="AH2087" s="13"/>
      <c r="AI2087" s="13"/>
      <c r="AJ2087" s="13"/>
      <c r="AL2087" s="13"/>
      <c r="AN2087" s="13"/>
      <c r="AO2087" s="13"/>
      <c r="AP2087" s="13"/>
      <c r="AQ2087" s="13"/>
    </row>
    <row r="2088" spans="1:43" ht="12" customHeight="1" x14ac:dyDescent="0.25">
      <c r="A2088" s="48">
        <v>465</v>
      </c>
      <c r="B2088" s="48" t="s">
        <v>10696</v>
      </c>
      <c r="C2088" s="48" t="s">
        <v>10697</v>
      </c>
      <c r="D2088" s="48" t="s">
        <v>230</v>
      </c>
      <c r="E2088" s="62">
        <v>39.844999999999999</v>
      </c>
      <c r="F2088" s="62">
        <v>3.1269999999999998</v>
      </c>
      <c r="G2088" s="63">
        <v>-330</v>
      </c>
      <c r="H2088" s="63"/>
      <c r="Q2088" s="38"/>
      <c r="R2088" s="39"/>
      <c r="S2088" s="39"/>
      <c r="T2088" s="13"/>
      <c r="U2088" s="13"/>
      <c r="V2088" s="13"/>
      <c r="Y2088" s="13"/>
      <c r="Z2088" s="13"/>
      <c r="AA2088" s="13"/>
      <c r="AB2088" s="13"/>
      <c r="AC2088" s="13"/>
      <c r="AD2088" s="13"/>
      <c r="AE2088" s="13"/>
      <c r="AF2088" s="13"/>
      <c r="AG2088" s="13"/>
      <c r="AH2088" s="13"/>
      <c r="AI2088" s="13"/>
      <c r="AJ2088" s="13"/>
      <c r="AL2088" s="13"/>
      <c r="AN2088" s="13"/>
      <c r="AO2088" s="13"/>
      <c r="AP2088" s="13"/>
      <c r="AQ2088" s="13"/>
    </row>
    <row r="2089" spans="1:43" ht="12" customHeight="1" x14ac:dyDescent="0.25">
      <c r="A2089" s="48">
        <v>482</v>
      </c>
      <c r="B2089" s="48" t="s">
        <v>10698</v>
      </c>
      <c r="C2089" s="48" t="s">
        <v>10699</v>
      </c>
      <c r="D2089" s="48" t="s">
        <v>235</v>
      </c>
      <c r="E2089" s="62">
        <v>39.994698</v>
      </c>
      <c r="F2089" s="62">
        <v>3.824363</v>
      </c>
      <c r="G2089" s="63">
        <v>-330</v>
      </c>
      <c r="H2089" s="63"/>
      <c r="N2089" s="38"/>
      <c r="O2089" s="38"/>
      <c r="P2089" s="38"/>
      <c r="Q2089" s="38"/>
      <c r="R2089" s="39"/>
      <c r="S2089" s="39"/>
      <c r="T2089" s="13"/>
      <c r="U2089" s="13"/>
      <c r="V2089" s="13"/>
      <c r="Y2089" s="13"/>
      <c r="Z2089" s="13"/>
      <c r="AA2089" s="13"/>
      <c r="AB2089" s="13"/>
      <c r="AC2089" s="13"/>
      <c r="AD2089" s="13"/>
      <c r="AE2089" s="13"/>
      <c r="AF2089" s="13"/>
      <c r="AG2089" s="13"/>
      <c r="AH2089" s="13"/>
      <c r="AI2089" s="13"/>
      <c r="AJ2089" s="13"/>
      <c r="AL2089" s="13"/>
      <c r="AN2089" s="13"/>
      <c r="AO2089" s="13"/>
      <c r="AP2089" s="13"/>
      <c r="AQ2089" s="13"/>
    </row>
    <row r="2090" spans="1:43" ht="12" customHeight="1" x14ac:dyDescent="0.25">
      <c r="A2090" s="48">
        <v>484</v>
      </c>
      <c r="B2090" s="48" t="s">
        <v>10700</v>
      </c>
      <c r="C2090" s="48" t="s">
        <v>10701</v>
      </c>
      <c r="D2090" s="48" t="s">
        <v>235</v>
      </c>
      <c r="E2090" s="62">
        <v>40.074480999999999</v>
      </c>
      <c r="F2090" s="62">
        <v>4.0863860000000001</v>
      </c>
      <c r="G2090" s="63">
        <v>-330</v>
      </c>
      <c r="H2090" s="63"/>
      <c r="N2090" s="38"/>
      <c r="O2090" s="38"/>
      <c r="P2090" s="38"/>
      <c r="Q2090" s="38"/>
      <c r="R2090" s="39"/>
      <c r="S2090" s="39"/>
      <c r="T2090" s="13"/>
      <c r="U2090" s="13"/>
      <c r="V2090" s="13"/>
      <c r="Y2090" s="13"/>
      <c r="Z2090" s="13"/>
      <c r="AA2090" s="13"/>
      <c r="AB2090" s="13"/>
      <c r="AC2090" s="13"/>
      <c r="AD2090" s="13"/>
      <c r="AE2090" s="13"/>
      <c r="AF2090" s="13"/>
      <c r="AG2090" s="13"/>
      <c r="AH2090" s="13"/>
      <c r="AI2090" s="13"/>
      <c r="AJ2090" s="13"/>
      <c r="AL2090" s="13"/>
      <c r="AN2090" s="13"/>
      <c r="AO2090" s="13"/>
      <c r="AP2090" s="13"/>
      <c r="AQ2090" s="13"/>
    </row>
    <row r="2091" spans="1:43" ht="12" customHeight="1" x14ac:dyDescent="0.25">
      <c r="A2091" s="48">
        <v>488</v>
      </c>
      <c r="B2091" s="48" t="s">
        <v>10702</v>
      </c>
      <c r="C2091" s="48" t="s">
        <v>10703</v>
      </c>
      <c r="D2091" s="48" t="s">
        <v>235</v>
      </c>
      <c r="E2091" s="62">
        <v>39.886499999999998</v>
      </c>
      <c r="F2091" s="62">
        <v>4.2882999999999996</v>
      </c>
      <c r="G2091" s="63">
        <v>-330</v>
      </c>
      <c r="H2091" s="63"/>
      <c r="K2091" s="13" t="s">
        <v>39</v>
      </c>
      <c r="Q2091" s="38"/>
      <c r="R2091" s="39"/>
      <c r="S2091" s="39"/>
      <c r="T2091" s="13"/>
      <c r="U2091" s="13"/>
      <c r="V2091" s="13"/>
      <c r="Y2091" s="13"/>
      <c r="Z2091" s="13"/>
      <c r="AA2091" s="13"/>
      <c r="AB2091" s="13"/>
      <c r="AC2091" s="13"/>
      <c r="AD2091" s="13"/>
      <c r="AE2091" s="13"/>
      <c r="AF2091" s="13"/>
      <c r="AG2091" s="13"/>
      <c r="AH2091" s="13"/>
      <c r="AI2091" s="13"/>
      <c r="AJ2091" s="13"/>
      <c r="AL2091" s="13"/>
      <c r="AN2091" s="13"/>
      <c r="AO2091" s="13"/>
      <c r="AP2091" s="13"/>
      <c r="AQ2091" s="13"/>
    </row>
    <row r="2092" spans="1:43" ht="12" customHeight="1" x14ac:dyDescent="0.25">
      <c r="A2092" s="48">
        <v>502</v>
      </c>
      <c r="B2092" s="48" t="s">
        <v>10704</v>
      </c>
      <c r="C2092" s="48" t="s">
        <v>10705</v>
      </c>
      <c r="D2092" s="48" t="s">
        <v>10706</v>
      </c>
      <c r="E2092" s="62">
        <v>38.778699000000003</v>
      </c>
      <c r="F2092" s="62">
        <v>1.425659</v>
      </c>
      <c r="G2092" s="63">
        <v>-330</v>
      </c>
      <c r="H2092" s="63"/>
      <c r="N2092" s="38"/>
      <c r="Q2092" s="38"/>
      <c r="R2092" s="39"/>
      <c r="S2092" s="39"/>
      <c r="T2092" s="13"/>
      <c r="U2092" s="13"/>
      <c r="V2092" s="13"/>
      <c r="Y2092" s="13"/>
      <c r="Z2092" s="13"/>
      <c r="AA2092" s="13"/>
      <c r="AB2092" s="13"/>
      <c r="AC2092" s="13"/>
      <c r="AD2092" s="13"/>
      <c r="AE2092" s="13"/>
      <c r="AF2092" s="13"/>
      <c r="AG2092" s="13"/>
      <c r="AH2092" s="13"/>
      <c r="AI2092" s="13"/>
      <c r="AJ2092" s="13"/>
      <c r="AL2092" s="13"/>
      <c r="AN2092" s="13"/>
      <c r="AO2092" s="13"/>
      <c r="AP2092" s="13"/>
      <c r="AQ2092" s="13"/>
    </row>
    <row r="2093" spans="1:43" ht="12" customHeight="1" x14ac:dyDescent="0.25">
      <c r="A2093" s="48">
        <v>515</v>
      </c>
      <c r="B2093" s="48" t="s">
        <v>10707</v>
      </c>
      <c r="C2093" s="48" t="s">
        <v>10708</v>
      </c>
      <c r="D2093" s="48" t="s">
        <v>246</v>
      </c>
      <c r="E2093" s="62">
        <v>50.021599999999999</v>
      </c>
      <c r="F2093" s="62">
        <v>1.46193</v>
      </c>
      <c r="G2093" s="63">
        <v>-330</v>
      </c>
      <c r="H2093" s="63"/>
      <c r="O2093" s="38"/>
      <c r="Q2093" s="38"/>
      <c r="R2093" s="39"/>
      <c r="S2093" s="39"/>
      <c r="T2093" s="13"/>
      <c r="U2093" s="13"/>
      <c r="V2093" s="13"/>
      <c r="Y2093" s="13"/>
      <c r="Z2093" s="13"/>
      <c r="AA2093" s="13"/>
      <c r="AB2093" s="13"/>
      <c r="AC2093" s="13"/>
      <c r="AD2093" s="13"/>
      <c r="AE2093" s="13"/>
      <c r="AF2093" s="13"/>
      <c r="AG2093" s="13"/>
      <c r="AH2093" s="13"/>
      <c r="AI2093" s="13"/>
      <c r="AJ2093" s="13"/>
      <c r="AL2093" s="13"/>
      <c r="AN2093" s="13"/>
      <c r="AO2093" s="13"/>
      <c r="AP2093" s="13"/>
      <c r="AQ2093" s="13"/>
    </row>
    <row r="2094" spans="1:43" ht="12" customHeight="1" x14ac:dyDescent="0.25">
      <c r="A2094" s="48">
        <v>516</v>
      </c>
      <c r="C2094" s="48" t="s">
        <v>10709</v>
      </c>
      <c r="D2094" s="48" t="s">
        <v>246</v>
      </c>
      <c r="E2094" s="62">
        <v>49.941400000000002</v>
      </c>
      <c r="F2094" s="62">
        <v>1.1218399999999999</v>
      </c>
      <c r="G2094" s="63">
        <v>-330</v>
      </c>
      <c r="H2094" s="63"/>
      <c r="Q2094" s="38"/>
      <c r="S2094" s="39"/>
      <c r="T2094" s="13"/>
      <c r="U2094" s="13"/>
      <c r="V2094" s="13"/>
      <c r="Y2094" s="13"/>
      <c r="Z2094" s="13"/>
      <c r="AA2094" s="13"/>
      <c r="AB2094" s="13"/>
      <c r="AC2094" s="13"/>
      <c r="AD2094" s="13"/>
      <c r="AE2094" s="13"/>
      <c r="AF2094" s="13"/>
      <c r="AG2094" s="13"/>
      <c r="AH2094" s="13"/>
      <c r="AI2094" s="13"/>
      <c r="AJ2094" s="13"/>
      <c r="AL2094" s="13"/>
      <c r="AN2094" s="13"/>
      <c r="AO2094" s="13"/>
      <c r="AP2094" s="13"/>
      <c r="AQ2094" s="13"/>
    </row>
    <row r="2095" spans="1:43" ht="12" customHeight="1" x14ac:dyDescent="0.25">
      <c r="A2095" s="48">
        <v>540</v>
      </c>
      <c r="B2095" s="48" t="s">
        <v>4327</v>
      </c>
      <c r="C2095" s="48" t="s">
        <v>256</v>
      </c>
      <c r="D2095" s="48" t="s">
        <v>246</v>
      </c>
      <c r="E2095" s="62">
        <v>49.458796</v>
      </c>
      <c r="F2095" s="62">
        <v>-2.524054</v>
      </c>
      <c r="G2095" s="63">
        <v>-330</v>
      </c>
      <c r="H2095" s="63"/>
      <c r="N2095" s="38"/>
      <c r="O2095" s="38"/>
      <c r="P2095" s="38"/>
      <c r="Q2095" s="38"/>
      <c r="S2095" s="39"/>
      <c r="T2095" s="13"/>
      <c r="U2095" s="13"/>
      <c r="V2095" s="13"/>
      <c r="Y2095" s="13"/>
      <c r="Z2095" s="13"/>
      <c r="AA2095" s="13"/>
      <c r="AB2095" s="13"/>
      <c r="AC2095" s="13"/>
      <c r="AD2095" s="13"/>
      <c r="AE2095" s="13"/>
      <c r="AF2095" s="13"/>
      <c r="AG2095" s="13"/>
      <c r="AH2095" s="13"/>
      <c r="AI2095" s="13"/>
      <c r="AJ2095" s="13"/>
      <c r="AL2095" s="13"/>
      <c r="AN2095" s="13"/>
      <c r="AO2095" s="13"/>
      <c r="AP2095" s="13"/>
      <c r="AQ2095" s="13"/>
    </row>
    <row r="2096" spans="1:43" ht="12" customHeight="1" x14ac:dyDescent="0.25">
      <c r="A2096" s="48">
        <v>548</v>
      </c>
      <c r="B2096" s="48" t="s">
        <v>10710</v>
      </c>
      <c r="C2096" s="48" t="s">
        <v>10711</v>
      </c>
      <c r="D2096" s="48" t="s">
        <v>246</v>
      </c>
      <c r="E2096" s="62">
        <v>48.634300000000003</v>
      </c>
      <c r="F2096" s="62">
        <v>-2.0248300000000001</v>
      </c>
      <c r="G2096" s="63">
        <v>-330</v>
      </c>
      <c r="H2096" s="63"/>
      <c r="Q2096" s="38"/>
      <c r="R2096" s="39"/>
      <c r="S2096" s="39"/>
      <c r="T2096" s="13"/>
      <c r="U2096" s="13"/>
      <c r="V2096" s="13"/>
      <c r="Y2096" s="13"/>
      <c r="Z2096" s="13"/>
      <c r="AA2096" s="13"/>
      <c r="AB2096" s="13"/>
      <c r="AC2096" s="13"/>
      <c r="AD2096" s="13"/>
      <c r="AE2096" s="13"/>
      <c r="AF2096" s="13"/>
      <c r="AG2096" s="13"/>
      <c r="AH2096" s="13"/>
      <c r="AI2096" s="13"/>
      <c r="AJ2096" s="13"/>
      <c r="AL2096" s="13"/>
      <c r="AN2096" s="13"/>
      <c r="AO2096" s="13"/>
      <c r="AP2096" s="13"/>
      <c r="AQ2096" s="13"/>
    </row>
    <row r="2097" spans="1:43" ht="12" customHeight="1" x14ac:dyDescent="0.25">
      <c r="A2097" s="48">
        <v>558</v>
      </c>
      <c r="B2097" s="48" t="s">
        <v>10712</v>
      </c>
      <c r="C2097" s="48" t="s">
        <v>10713</v>
      </c>
      <c r="D2097" s="48" t="s">
        <v>246</v>
      </c>
      <c r="E2097" s="62">
        <v>48.378</v>
      </c>
      <c r="F2097" s="62">
        <v>-4.4950000000000001</v>
      </c>
      <c r="G2097" s="63">
        <v>-330</v>
      </c>
      <c r="H2097" s="63"/>
      <c r="Q2097" s="38"/>
      <c r="R2097" s="39"/>
      <c r="S2097" s="39"/>
      <c r="T2097" s="13"/>
      <c r="U2097" s="13"/>
      <c r="V2097" s="13"/>
      <c r="Y2097" s="13"/>
      <c r="Z2097" s="13"/>
      <c r="AA2097" s="13"/>
      <c r="AB2097" s="13"/>
      <c r="AC2097" s="13"/>
      <c r="AD2097" s="13"/>
      <c r="AE2097" s="13"/>
      <c r="AF2097" s="13"/>
      <c r="AG2097" s="13"/>
      <c r="AH2097" s="13"/>
      <c r="AI2097" s="13"/>
      <c r="AJ2097" s="13"/>
      <c r="AL2097" s="13"/>
      <c r="AN2097" s="13"/>
      <c r="AO2097" s="13"/>
      <c r="AP2097" s="13"/>
      <c r="AQ2097" s="13"/>
    </row>
    <row r="2098" spans="1:43" ht="12" customHeight="1" x14ac:dyDescent="0.25">
      <c r="A2098" s="48">
        <v>559</v>
      </c>
      <c r="C2098" s="48" t="s">
        <v>10714</v>
      </c>
      <c r="D2098" s="48" t="s">
        <v>246</v>
      </c>
      <c r="E2098" s="62">
        <v>48.45</v>
      </c>
      <c r="F2098" s="62">
        <v>-4.25</v>
      </c>
      <c r="G2098" s="63">
        <v>-330</v>
      </c>
      <c r="H2098" s="63"/>
      <c r="N2098" s="38"/>
      <c r="P2098" s="38"/>
      <c r="S2098" s="39"/>
      <c r="T2098" s="13"/>
      <c r="U2098" s="13"/>
      <c r="V2098" s="13"/>
      <c r="Y2098" s="13"/>
      <c r="Z2098" s="13"/>
      <c r="AA2098" s="13"/>
      <c r="AB2098" s="13"/>
      <c r="AC2098" s="13"/>
      <c r="AD2098" s="13"/>
      <c r="AE2098" s="13"/>
      <c r="AF2098" s="13"/>
      <c r="AG2098" s="13"/>
      <c r="AH2098" s="13"/>
      <c r="AI2098" s="13"/>
      <c r="AJ2098" s="13"/>
      <c r="AL2098" s="13"/>
      <c r="AN2098" s="13"/>
      <c r="AO2098" s="13"/>
      <c r="AP2098" s="13"/>
      <c r="AQ2098" s="13"/>
    </row>
    <row r="2099" spans="1:43" ht="12" customHeight="1" x14ac:dyDescent="0.25">
      <c r="A2099" s="48">
        <v>578</v>
      </c>
      <c r="B2099" s="48" t="s">
        <v>10715</v>
      </c>
      <c r="C2099" s="48" t="s">
        <v>4334</v>
      </c>
      <c r="D2099" s="48" t="s">
        <v>246</v>
      </c>
      <c r="E2099" s="62">
        <v>47.336393000000001</v>
      </c>
      <c r="F2099" s="62">
        <v>-2.8732980000000001</v>
      </c>
      <c r="G2099" s="63">
        <v>-330</v>
      </c>
      <c r="H2099" s="63"/>
      <c r="O2099" s="38"/>
      <c r="Q2099" s="38"/>
      <c r="R2099" s="39"/>
      <c r="S2099" s="39"/>
      <c r="T2099" s="13"/>
      <c r="U2099" s="13"/>
      <c r="V2099" s="13"/>
      <c r="Y2099" s="13"/>
      <c r="Z2099" s="13"/>
      <c r="AA2099" s="13"/>
      <c r="AB2099" s="13"/>
      <c r="AC2099" s="13"/>
      <c r="AD2099" s="13"/>
      <c r="AE2099" s="13"/>
      <c r="AF2099" s="13"/>
      <c r="AG2099" s="13"/>
      <c r="AH2099" s="13"/>
      <c r="AI2099" s="13"/>
      <c r="AJ2099" s="13"/>
      <c r="AL2099" s="13"/>
      <c r="AN2099" s="13"/>
      <c r="AO2099" s="13"/>
      <c r="AP2099" s="13"/>
      <c r="AQ2099" s="13"/>
    </row>
    <row r="2100" spans="1:43" ht="12" customHeight="1" x14ac:dyDescent="0.25">
      <c r="A2100" s="48">
        <v>581</v>
      </c>
      <c r="B2100" s="48" t="s">
        <v>10716</v>
      </c>
      <c r="C2100" s="48" t="s">
        <v>10717</v>
      </c>
      <c r="D2100" s="48" t="s">
        <v>246</v>
      </c>
      <c r="E2100" s="62">
        <v>47.552999999999997</v>
      </c>
      <c r="F2100" s="62">
        <v>-2.867</v>
      </c>
      <c r="G2100" s="63">
        <v>-330</v>
      </c>
      <c r="H2100" s="63"/>
      <c r="N2100" s="38"/>
      <c r="O2100" s="38"/>
      <c r="P2100" s="39"/>
      <c r="Q2100" s="38"/>
      <c r="R2100" s="39"/>
      <c r="S2100" s="39"/>
      <c r="T2100" s="13"/>
      <c r="U2100" s="13"/>
      <c r="V2100" s="13"/>
      <c r="Y2100" s="13"/>
      <c r="Z2100" s="13"/>
      <c r="AA2100" s="13"/>
      <c r="AB2100" s="13"/>
      <c r="AC2100" s="13"/>
      <c r="AD2100" s="13"/>
      <c r="AE2100" s="13"/>
      <c r="AF2100" s="13"/>
      <c r="AG2100" s="13"/>
      <c r="AH2100" s="13"/>
      <c r="AI2100" s="13"/>
      <c r="AJ2100" s="13"/>
      <c r="AL2100" s="13"/>
      <c r="AN2100" s="13"/>
      <c r="AO2100" s="13"/>
      <c r="AP2100" s="13"/>
      <c r="AQ2100" s="13"/>
    </row>
    <row r="2101" spans="1:43" ht="12" customHeight="1" x14ac:dyDescent="0.25">
      <c r="A2101" s="48">
        <v>616</v>
      </c>
      <c r="B2101" s="48" t="s">
        <v>10718</v>
      </c>
      <c r="C2101" s="48" t="s">
        <v>10719</v>
      </c>
      <c r="D2101" s="48" t="s">
        <v>303</v>
      </c>
      <c r="E2101" s="62">
        <v>42.838999999999999</v>
      </c>
      <c r="F2101" s="62">
        <v>2.9660000000000002</v>
      </c>
      <c r="G2101" s="63">
        <v>-330</v>
      </c>
      <c r="H2101" s="63"/>
      <c r="N2101" s="38"/>
      <c r="Q2101" s="38"/>
      <c r="R2101" s="39"/>
      <c r="S2101" s="39"/>
      <c r="T2101" s="13"/>
      <c r="U2101" s="13"/>
      <c r="V2101" s="13"/>
      <c r="Y2101" s="13"/>
      <c r="Z2101" s="13"/>
      <c r="AA2101" s="13"/>
      <c r="AB2101" s="13"/>
      <c r="AC2101" s="13"/>
      <c r="AD2101" s="13"/>
      <c r="AE2101" s="13"/>
      <c r="AF2101" s="13"/>
      <c r="AG2101" s="13"/>
      <c r="AH2101" s="13"/>
      <c r="AI2101" s="13"/>
      <c r="AJ2101" s="13"/>
      <c r="AL2101" s="13"/>
      <c r="AN2101" s="13"/>
      <c r="AO2101" s="13"/>
      <c r="AP2101" s="13"/>
      <c r="AQ2101" s="13"/>
    </row>
    <row r="2102" spans="1:43" ht="12" customHeight="1" x14ac:dyDescent="0.25">
      <c r="A2102" s="48">
        <v>653</v>
      </c>
      <c r="B2102" s="48" t="s">
        <v>323</v>
      </c>
      <c r="C2102" s="48" t="s">
        <v>10720</v>
      </c>
      <c r="D2102" s="48" t="s">
        <v>303</v>
      </c>
      <c r="E2102" s="62">
        <v>43.429000000000002</v>
      </c>
      <c r="F2102" s="62">
        <v>4.9341999999999997</v>
      </c>
      <c r="G2102" s="63">
        <v>-330</v>
      </c>
      <c r="H2102" s="63"/>
      <c r="N2102" s="38"/>
      <c r="Q2102" s="38"/>
      <c r="S2102" s="39"/>
      <c r="T2102" s="13"/>
      <c r="U2102" s="13"/>
      <c r="V2102" s="13"/>
      <c r="Y2102" s="13"/>
      <c r="Z2102" s="13"/>
      <c r="AA2102" s="13"/>
      <c r="AB2102" s="13"/>
      <c r="AC2102" s="13"/>
      <c r="AD2102" s="13"/>
      <c r="AE2102" s="13"/>
      <c r="AF2102" s="13"/>
      <c r="AG2102" s="13"/>
      <c r="AH2102" s="13"/>
      <c r="AI2102" s="13"/>
      <c r="AJ2102" s="13"/>
      <c r="AL2102" s="13"/>
      <c r="AN2102" s="13"/>
      <c r="AO2102" s="13"/>
      <c r="AP2102" s="13"/>
      <c r="AQ2102" s="13"/>
    </row>
    <row r="2103" spans="1:43" ht="12" customHeight="1" x14ac:dyDescent="0.25">
      <c r="A2103" s="48">
        <v>679</v>
      </c>
      <c r="B2103" s="48" t="s">
        <v>356</v>
      </c>
      <c r="C2103" s="48" t="s">
        <v>357</v>
      </c>
      <c r="D2103" s="48" t="s">
        <v>303</v>
      </c>
      <c r="E2103" s="62">
        <v>43.076900000000002</v>
      </c>
      <c r="F2103" s="62">
        <v>5.8036000000000003</v>
      </c>
      <c r="G2103" s="63">
        <v>-330</v>
      </c>
      <c r="H2103" s="63"/>
      <c r="Q2103" s="38"/>
      <c r="R2103" s="39"/>
      <c r="S2103" s="39"/>
      <c r="T2103" s="13"/>
      <c r="U2103" s="13"/>
      <c r="V2103" s="13"/>
      <c r="Y2103" s="13"/>
      <c r="Z2103" s="13"/>
      <c r="AA2103" s="13"/>
      <c r="AB2103" s="13"/>
      <c r="AC2103" s="13"/>
      <c r="AD2103" s="13"/>
      <c r="AE2103" s="13"/>
      <c r="AF2103" s="13"/>
      <c r="AG2103" s="13"/>
      <c r="AH2103" s="13"/>
      <c r="AI2103" s="13"/>
      <c r="AJ2103" s="13"/>
      <c r="AL2103" s="13"/>
      <c r="AN2103" s="13"/>
      <c r="AO2103" s="13"/>
      <c r="AP2103" s="13"/>
      <c r="AQ2103" s="13"/>
    </row>
    <row r="2104" spans="1:43" ht="12" customHeight="1" x14ac:dyDescent="0.25">
      <c r="A2104" s="48">
        <v>683</v>
      </c>
      <c r="B2104" s="48" t="s">
        <v>363</v>
      </c>
      <c r="C2104" s="48" t="s">
        <v>10721</v>
      </c>
      <c r="D2104" s="48" t="s">
        <v>303</v>
      </c>
      <c r="E2104" s="62">
        <v>43.0792</v>
      </c>
      <c r="F2104" s="62">
        <v>6.1226599999999998</v>
      </c>
      <c r="G2104" s="63">
        <v>-330</v>
      </c>
      <c r="H2104" s="63"/>
      <c r="N2104" s="38"/>
      <c r="P2104" s="38"/>
      <c r="Q2104" s="38"/>
      <c r="R2104" s="39"/>
      <c r="S2104" s="39"/>
      <c r="T2104" s="13"/>
      <c r="U2104" s="13"/>
      <c r="V2104" s="13"/>
      <c r="Y2104" s="13"/>
      <c r="Z2104" s="13"/>
      <c r="AA2104" s="13"/>
      <c r="AB2104" s="13"/>
      <c r="AC2104" s="13"/>
      <c r="AD2104" s="13"/>
      <c r="AE2104" s="13"/>
      <c r="AF2104" s="13"/>
      <c r="AG2104" s="13"/>
      <c r="AH2104" s="13"/>
      <c r="AI2104" s="13"/>
      <c r="AJ2104" s="13"/>
      <c r="AL2104" s="13"/>
      <c r="AN2104" s="13"/>
      <c r="AO2104" s="13"/>
      <c r="AP2104" s="13"/>
      <c r="AQ2104" s="13"/>
    </row>
    <row r="2105" spans="1:43" ht="12" customHeight="1" x14ac:dyDescent="0.25">
      <c r="A2105" s="48">
        <v>693</v>
      </c>
      <c r="B2105" s="48" t="s">
        <v>10722</v>
      </c>
      <c r="C2105" s="48" t="s">
        <v>10723</v>
      </c>
      <c r="D2105" s="48" t="s">
        <v>303</v>
      </c>
      <c r="E2105" s="62">
        <v>43.095683999999999</v>
      </c>
      <c r="F2105" s="62">
        <v>6.3218100000000002</v>
      </c>
      <c r="G2105" s="63">
        <v>-330</v>
      </c>
      <c r="H2105" s="63"/>
      <c r="N2105" s="38"/>
      <c r="O2105" s="38"/>
      <c r="P2105" s="38"/>
      <c r="Q2105" s="38"/>
      <c r="R2105" s="39"/>
      <c r="S2105" s="39"/>
      <c r="T2105" s="13"/>
      <c r="U2105" s="13"/>
      <c r="V2105" s="13"/>
      <c r="Y2105" s="13"/>
      <c r="Z2105" s="13"/>
      <c r="AA2105" s="13"/>
      <c r="AB2105" s="13"/>
      <c r="AC2105" s="13"/>
      <c r="AD2105" s="13"/>
      <c r="AE2105" s="13"/>
      <c r="AF2105" s="13"/>
      <c r="AG2105" s="13"/>
      <c r="AH2105" s="13"/>
      <c r="AI2105" s="13"/>
      <c r="AJ2105" s="13"/>
      <c r="AL2105" s="13"/>
      <c r="AN2105" s="13"/>
      <c r="AO2105" s="13"/>
      <c r="AP2105" s="13"/>
      <c r="AQ2105" s="13"/>
    </row>
    <row r="2106" spans="1:43" ht="12" customHeight="1" x14ac:dyDescent="0.25">
      <c r="A2106" s="48">
        <v>700</v>
      </c>
      <c r="B2106" s="48" t="s">
        <v>10724</v>
      </c>
      <c r="C2106" s="48" t="s">
        <v>10725</v>
      </c>
      <c r="D2106" s="48" t="s">
        <v>303</v>
      </c>
      <c r="E2106" s="62">
        <v>43.273254000000001</v>
      </c>
      <c r="F2106" s="62">
        <v>6.6298069999999996</v>
      </c>
      <c r="G2106" s="63">
        <v>-330</v>
      </c>
      <c r="H2106" s="63"/>
      <c r="Q2106" s="38"/>
      <c r="R2106" s="39"/>
      <c r="S2106" s="39"/>
      <c r="T2106" s="13"/>
      <c r="U2106" s="13"/>
      <c r="V2106" s="13"/>
      <c r="Y2106" s="13"/>
      <c r="Z2106" s="13"/>
      <c r="AA2106" s="13"/>
      <c r="AB2106" s="13"/>
      <c r="AC2106" s="13"/>
      <c r="AD2106" s="13"/>
      <c r="AE2106" s="13"/>
      <c r="AF2106" s="13"/>
      <c r="AG2106" s="13"/>
      <c r="AH2106" s="13"/>
      <c r="AI2106" s="13"/>
      <c r="AJ2106" s="13"/>
      <c r="AL2106" s="13"/>
      <c r="AN2106" s="13"/>
      <c r="AO2106" s="13"/>
      <c r="AP2106" s="13"/>
      <c r="AQ2106" s="13"/>
    </row>
    <row r="2107" spans="1:43" ht="12" customHeight="1" x14ac:dyDescent="0.25">
      <c r="A2107" s="48">
        <v>707</v>
      </c>
      <c r="B2107" s="48" t="s">
        <v>6257</v>
      </c>
      <c r="C2107" s="48" t="s">
        <v>10726</v>
      </c>
      <c r="D2107" s="48" t="s">
        <v>303</v>
      </c>
      <c r="E2107" s="62">
        <v>43.521900000000002</v>
      </c>
      <c r="F2107" s="62">
        <v>7.0363899999999999</v>
      </c>
      <c r="G2107" s="63">
        <v>-330</v>
      </c>
      <c r="H2107" s="63"/>
      <c r="N2107" s="38"/>
      <c r="O2107" s="38"/>
      <c r="P2107" s="38"/>
      <c r="Q2107" s="38"/>
      <c r="R2107" s="39"/>
      <c r="S2107" s="39"/>
      <c r="T2107" s="13"/>
      <c r="U2107" s="13"/>
      <c r="V2107" s="13"/>
      <c r="Y2107" s="13"/>
      <c r="Z2107" s="13"/>
      <c r="AA2107" s="13"/>
      <c r="AB2107" s="13"/>
      <c r="AC2107" s="13"/>
      <c r="AD2107" s="13"/>
      <c r="AE2107" s="13"/>
      <c r="AF2107" s="13"/>
      <c r="AG2107" s="13"/>
      <c r="AH2107" s="13"/>
      <c r="AI2107" s="13"/>
      <c r="AJ2107" s="13"/>
      <c r="AL2107" s="13"/>
      <c r="AN2107" s="13"/>
      <c r="AO2107" s="13"/>
      <c r="AP2107" s="13"/>
      <c r="AQ2107" s="13"/>
    </row>
    <row r="2108" spans="1:43" ht="12" customHeight="1" x14ac:dyDescent="0.25">
      <c r="A2108" s="48">
        <v>721</v>
      </c>
      <c r="B2108" s="48" t="s">
        <v>10727</v>
      </c>
      <c r="C2108" s="48" t="s">
        <v>10728</v>
      </c>
      <c r="D2108" s="48" t="s">
        <v>395</v>
      </c>
      <c r="E2108" s="62">
        <v>42.7744</v>
      </c>
      <c r="F2108" s="62">
        <v>9.4765999999999995</v>
      </c>
      <c r="G2108" s="63">
        <v>-330</v>
      </c>
      <c r="H2108" s="63"/>
      <c r="N2108" s="38"/>
      <c r="R2108" s="39"/>
      <c r="S2108" s="39"/>
      <c r="T2108" s="13"/>
      <c r="U2108" s="13"/>
      <c r="V2108" s="13"/>
      <c r="Y2108" s="13"/>
      <c r="Z2108" s="13"/>
      <c r="AA2108" s="13"/>
      <c r="AB2108" s="13"/>
      <c r="AC2108" s="13"/>
      <c r="AD2108" s="13"/>
      <c r="AE2108" s="13"/>
      <c r="AF2108" s="13"/>
      <c r="AG2108" s="13"/>
      <c r="AH2108" s="13"/>
      <c r="AI2108" s="13"/>
      <c r="AJ2108" s="13"/>
      <c r="AL2108" s="13"/>
      <c r="AN2108" s="13"/>
      <c r="AO2108" s="13"/>
      <c r="AP2108" s="13"/>
      <c r="AQ2108" s="13"/>
    </row>
    <row r="2109" spans="1:43" ht="12" customHeight="1" x14ac:dyDescent="0.25">
      <c r="A2109" s="48">
        <v>722</v>
      </c>
      <c r="B2109" s="48" t="s">
        <v>10729</v>
      </c>
      <c r="C2109" s="48" t="s">
        <v>10730</v>
      </c>
      <c r="D2109" s="48" t="s">
        <v>395</v>
      </c>
      <c r="E2109" s="62">
        <v>42.7575</v>
      </c>
      <c r="F2109" s="62">
        <v>9.4658999999999995</v>
      </c>
      <c r="G2109" s="63">
        <v>-330</v>
      </c>
      <c r="H2109" s="63"/>
      <c r="R2109" s="39"/>
      <c r="S2109" s="39"/>
      <c r="T2109" s="13"/>
      <c r="U2109" s="13"/>
      <c r="V2109" s="13"/>
      <c r="Y2109" s="13"/>
      <c r="Z2109" s="13"/>
      <c r="AA2109" s="13"/>
      <c r="AB2109" s="13"/>
      <c r="AC2109" s="13"/>
      <c r="AD2109" s="13"/>
      <c r="AE2109" s="13"/>
      <c r="AF2109" s="13"/>
      <c r="AG2109" s="13"/>
      <c r="AH2109" s="13"/>
      <c r="AI2109" s="13"/>
      <c r="AJ2109" s="13"/>
      <c r="AL2109" s="13"/>
      <c r="AN2109" s="13"/>
      <c r="AO2109" s="13"/>
      <c r="AP2109" s="13"/>
      <c r="AQ2109" s="13"/>
    </row>
    <row r="2110" spans="1:43" ht="12" customHeight="1" x14ac:dyDescent="0.25">
      <c r="A2110" s="48">
        <v>724</v>
      </c>
      <c r="B2110" s="48" t="s">
        <v>10731</v>
      </c>
      <c r="C2110" s="48" t="s">
        <v>10732</v>
      </c>
      <c r="D2110" s="48" t="s">
        <v>395</v>
      </c>
      <c r="E2110" s="62">
        <v>42.204886000000002</v>
      </c>
      <c r="F2110" s="62">
        <v>9.5598039999999997</v>
      </c>
      <c r="G2110" s="63">
        <v>-330</v>
      </c>
      <c r="H2110" s="63"/>
      <c r="L2110" s="5"/>
      <c r="R2110" s="39"/>
      <c r="S2110" s="39"/>
      <c r="T2110" s="13"/>
      <c r="U2110" s="13"/>
      <c r="V2110" s="13"/>
      <c r="Y2110" s="13"/>
      <c r="Z2110" s="13"/>
      <c r="AA2110" s="13"/>
      <c r="AB2110" s="13"/>
      <c r="AC2110" s="13"/>
      <c r="AD2110" s="13"/>
      <c r="AE2110" s="13"/>
      <c r="AF2110" s="13"/>
      <c r="AG2110" s="13"/>
      <c r="AH2110" s="13"/>
      <c r="AI2110" s="13"/>
      <c r="AJ2110" s="13"/>
      <c r="AL2110" s="13"/>
      <c r="AN2110" s="13"/>
      <c r="AO2110" s="13"/>
      <c r="AP2110" s="13"/>
      <c r="AQ2110" s="13"/>
    </row>
    <row r="2111" spans="1:43" ht="12" customHeight="1" x14ac:dyDescent="0.25">
      <c r="A2111" s="48">
        <v>729</v>
      </c>
      <c r="B2111" s="48" t="s">
        <v>403</v>
      </c>
      <c r="C2111" s="48" t="s">
        <v>10733</v>
      </c>
      <c r="D2111" s="48" t="s">
        <v>395</v>
      </c>
      <c r="E2111" s="62">
        <v>41.590898000000003</v>
      </c>
      <c r="F2111" s="62">
        <v>9.2892189999999992</v>
      </c>
      <c r="G2111" s="63">
        <v>-330</v>
      </c>
      <c r="H2111" s="63"/>
      <c r="R2111" s="39"/>
      <c r="S2111" s="39"/>
      <c r="T2111" s="13"/>
      <c r="U2111" s="13"/>
      <c r="V2111" s="13"/>
      <c r="Y2111" s="13"/>
      <c r="Z2111" s="13"/>
      <c r="AA2111" s="13"/>
      <c r="AB2111" s="13"/>
      <c r="AC2111" s="13"/>
      <c r="AD2111" s="13"/>
      <c r="AE2111" s="13"/>
      <c r="AF2111" s="13"/>
      <c r="AG2111" s="13"/>
      <c r="AH2111" s="13"/>
      <c r="AI2111" s="13"/>
      <c r="AJ2111" s="13"/>
      <c r="AL2111" s="13"/>
      <c r="AN2111" s="13"/>
      <c r="AO2111" s="13"/>
      <c r="AP2111" s="13"/>
      <c r="AQ2111" s="13"/>
    </row>
    <row r="2112" spans="1:43" ht="12" customHeight="1" x14ac:dyDescent="0.25">
      <c r="A2112" s="48">
        <v>731</v>
      </c>
      <c r="B2112" s="48" t="s">
        <v>10734</v>
      </c>
      <c r="C2112" s="48" t="s">
        <v>10735</v>
      </c>
      <c r="D2112" s="48" t="s">
        <v>395</v>
      </c>
      <c r="E2112" s="62">
        <v>41.47</v>
      </c>
      <c r="F2112" s="62">
        <v>9.27</v>
      </c>
      <c r="G2112" s="63">
        <v>-330</v>
      </c>
      <c r="H2112" s="63"/>
      <c r="R2112" s="39"/>
      <c r="S2112" s="39"/>
      <c r="T2112" s="13"/>
      <c r="U2112" s="13"/>
      <c r="V2112" s="13"/>
      <c r="Y2112" s="13"/>
      <c r="Z2112" s="13"/>
      <c r="AA2112" s="13"/>
      <c r="AB2112" s="13"/>
      <c r="AC2112" s="13"/>
      <c r="AD2112" s="13"/>
      <c r="AE2112" s="13"/>
      <c r="AF2112" s="13"/>
      <c r="AG2112" s="13"/>
      <c r="AH2112" s="13"/>
      <c r="AI2112" s="13"/>
      <c r="AJ2112" s="13"/>
      <c r="AL2112" s="13"/>
      <c r="AN2112" s="13"/>
      <c r="AO2112" s="13"/>
      <c r="AP2112" s="13"/>
      <c r="AQ2112" s="13"/>
    </row>
    <row r="2113" spans="1:43" ht="12" customHeight="1" x14ac:dyDescent="0.25">
      <c r="A2113" s="48">
        <v>732</v>
      </c>
      <c r="B2113" s="48" t="s">
        <v>10736</v>
      </c>
      <c r="C2113" s="48" t="s">
        <v>10737</v>
      </c>
      <c r="D2113" s="48" t="s">
        <v>395</v>
      </c>
      <c r="E2113" s="62">
        <v>41.374600000000001</v>
      </c>
      <c r="F2113" s="62">
        <v>9.2210999999999999</v>
      </c>
      <c r="G2113" s="63">
        <v>-330</v>
      </c>
      <c r="H2113" s="63"/>
      <c r="R2113" s="39"/>
      <c r="S2113" s="39"/>
      <c r="T2113" s="13"/>
      <c r="U2113" s="13"/>
      <c r="V2113" s="13"/>
      <c r="Y2113" s="13"/>
      <c r="Z2113" s="13"/>
      <c r="AA2113" s="13"/>
      <c r="AB2113" s="13"/>
      <c r="AC2113" s="13"/>
      <c r="AD2113" s="13"/>
      <c r="AE2113" s="13"/>
      <c r="AF2113" s="13"/>
      <c r="AG2113" s="13"/>
      <c r="AH2113" s="13"/>
      <c r="AI2113" s="13"/>
      <c r="AJ2113" s="13"/>
      <c r="AL2113" s="13"/>
      <c r="AN2113" s="13"/>
      <c r="AO2113" s="13"/>
      <c r="AP2113" s="13"/>
      <c r="AQ2113" s="13"/>
    </row>
    <row r="2114" spans="1:43" ht="12" customHeight="1" x14ac:dyDescent="0.25">
      <c r="A2114" s="48">
        <v>735</v>
      </c>
      <c r="B2114" s="48" t="s">
        <v>10738</v>
      </c>
      <c r="C2114" s="48" t="s">
        <v>10739</v>
      </c>
      <c r="D2114" s="48" t="s">
        <v>395</v>
      </c>
      <c r="E2114" s="62">
        <v>41.427399999999999</v>
      </c>
      <c r="F2114" s="62">
        <v>9.1061750000000004</v>
      </c>
      <c r="G2114" s="63">
        <v>-330</v>
      </c>
      <c r="H2114" s="63"/>
      <c r="N2114" s="38"/>
      <c r="O2114" s="38"/>
      <c r="Q2114" s="38"/>
      <c r="R2114" s="39"/>
      <c r="S2114" s="39"/>
      <c r="T2114" s="13"/>
      <c r="U2114" s="13"/>
      <c r="V2114" s="13"/>
      <c r="Y2114" s="13"/>
      <c r="Z2114" s="13"/>
      <c r="AA2114" s="13"/>
      <c r="AB2114" s="13"/>
      <c r="AC2114" s="13"/>
      <c r="AD2114" s="13"/>
      <c r="AE2114" s="13"/>
      <c r="AF2114" s="13"/>
      <c r="AG2114" s="13"/>
      <c r="AH2114" s="13"/>
      <c r="AI2114" s="13"/>
      <c r="AJ2114" s="13"/>
      <c r="AL2114" s="13"/>
      <c r="AN2114" s="13"/>
      <c r="AO2114" s="13"/>
      <c r="AP2114" s="13"/>
      <c r="AQ2114" s="13"/>
    </row>
    <row r="2115" spans="1:43" ht="12" customHeight="1" x14ac:dyDescent="0.25">
      <c r="A2115" s="48">
        <v>736</v>
      </c>
      <c r="B2115" s="48" t="s">
        <v>10740</v>
      </c>
      <c r="C2115" s="48" t="s">
        <v>10741</v>
      </c>
      <c r="D2115" s="48" t="s">
        <v>395</v>
      </c>
      <c r="E2115" s="62">
        <v>41.474145999999998</v>
      </c>
      <c r="F2115" s="62">
        <v>9.0752199999999998</v>
      </c>
      <c r="G2115" s="63">
        <v>-330</v>
      </c>
      <c r="H2115" s="63"/>
      <c r="N2115" s="38"/>
      <c r="R2115" s="39"/>
      <c r="S2115" s="39"/>
      <c r="T2115" s="13"/>
      <c r="U2115" s="13"/>
      <c r="V2115" s="13"/>
      <c r="Y2115" s="13"/>
      <c r="Z2115" s="13"/>
      <c r="AA2115" s="13"/>
      <c r="AB2115" s="13"/>
      <c r="AC2115" s="13"/>
      <c r="AD2115" s="13"/>
      <c r="AE2115" s="13"/>
      <c r="AF2115" s="13"/>
      <c r="AG2115" s="13"/>
      <c r="AH2115" s="13"/>
      <c r="AI2115" s="13"/>
      <c r="AJ2115" s="13"/>
      <c r="AL2115" s="13"/>
      <c r="AN2115" s="13"/>
      <c r="AO2115" s="13"/>
      <c r="AP2115" s="13"/>
      <c r="AQ2115" s="13"/>
    </row>
    <row r="2116" spans="1:43" ht="12" customHeight="1" x14ac:dyDescent="0.25">
      <c r="A2116" s="48">
        <v>738</v>
      </c>
      <c r="B2116" s="48" t="s">
        <v>6527</v>
      </c>
      <c r="C2116" s="48" t="s">
        <v>406</v>
      </c>
      <c r="D2116" s="48" t="s">
        <v>395</v>
      </c>
      <c r="E2116" s="62">
        <v>41.544237000000003</v>
      </c>
      <c r="F2116" s="62">
        <v>8.8510399999999994</v>
      </c>
      <c r="G2116" s="63">
        <v>-330</v>
      </c>
      <c r="H2116" s="63"/>
      <c r="S2116" s="39"/>
      <c r="T2116" s="13"/>
      <c r="U2116" s="13"/>
      <c r="V2116" s="13"/>
      <c r="Y2116" s="13"/>
      <c r="Z2116" s="13"/>
      <c r="AA2116" s="13"/>
      <c r="AB2116" s="13"/>
      <c r="AC2116" s="13"/>
      <c r="AD2116" s="13"/>
      <c r="AE2116" s="13"/>
      <c r="AF2116" s="13"/>
      <c r="AG2116" s="13"/>
      <c r="AH2116" s="13"/>
      <c r="AI2116" s="13"/>
      <c r="AJ2116" s="13"/>
      <c r="AL2116" s="13"/>
      <c r="AN2116" s="13"/>
      <c r="AO2116" s="13"/>
      <c r="AP2116" s="13"/>
      <c r="AQ2116" s="13"/>
    </row>
    <row r="2117" spans="1:43" ht="12" customHeight="1" x14ac:dyDescent="0.25">
      <c r="A2117" s="48">
        <v>740</v>
      </c>
      <c r="B2117" s="48" t="s">
        <v>10742</v>
      </c>
      <c r="C2117" s="48" t="s">
        <v>10743</v>
      </c>
      <c r="D2117" s="48" t="s">
        <v>395</v>
      </c>
      <c r="E2117" s="62">
        <v>41.707999999999998</v>
      </c>
      <c r="F2117" s="62">
        <v>8.7970000000000006</v>
      </c>
      <c r="G2117" s="63">
        <v>-330</v>
      </c>
      <c r="H2117" s="63"/>
      <c r="S2117" s="39"/>
      <c r="T2117" s="13"/>
      <c r="U2117" s="13"/>
      <c r="V2117" s="13"/>
      <c r="Y2117" s="13"/>
      <c r="Z2117" s="13"/>
      <c r="AA2117" s="13"/>
      <c r="AB2117" s="13"/>
      <c r="AC2117" s="13"/>
      <c r="AD2117" s="13"/>
      <c r="AE2117" s="13"/>
      <c r="AF2117" s="13"/>
      <c r="AG2117" s="13"/>
      <c r="AH2117" s="13"/>
      <c r="AI2117" s="13"/>
      <c r="AJ2117" s="13"/>
      <c r="AL2117" s="13"/>
      <c r="AN2117" s="13"/>
      <c r="AO2117" s="13"/>
      <c r="AP2117" s="13"/>
      <c r="AQ2117" s="13"/>
    </row>
    <row r="2118" spans="1:43" ht="12" customHeight="1" x14ac:dyDescent="0.25">
      <c r="A2118" s="48">
        <v>740.1</v>
      </c>
      <c r="B2118" s="48" t="s">
        <v>10744</v>
      </c>
      <c r="C2118" s="48" t="s">
        <v>10745</v>
      </c>
      <c r="D2118" s="48" t="s">
        <v>395</v>
      </c>
      <c r="E2118" s="62">
        <v>41.890300000000003</v>
      </c>
      <c r="F2118" s="62">
        <v>8.8019999999999996</v>
      </c>
      <c r="G2118" s="63">
        <v>-330</v>
      </c>
      <c r="H2118" s="63"/>
      <c r="S2118" s="39"/>
      <c r="T2118" s="13"/>
      <c r="U2118" s="13"/>
      <c r="V2118" s="13"/>
      <c r="Y2118" s="13"/>
      <c r="Z2118" s="13"/>
      <c r="AA2118" s="13"/>
      <c r="AB2118" s="13"/>
      <c r="AC2118" s="13"/>
      <c r="AD2118" s="13"/>
      <c r="AE2118" s="13"/>
      <c r="AF2118" s="13"/>
      <c r="AG2118" s="13"/>
      <c r="AH2118" s="13"/>
      <c r="AI2118" s="13"/>
      <c r="AJ2118" s="13"/>
      <c r="AL2118" s="13"/>
      <c r="AN2118" s="13"/>
      <c r="AO2118" s="13"/>
      <c r="AP2118" s="13"/>
      <c r="AQ2118" s="13"/>
    </row>
    <row r="2119" spans="1:43" ht="12" customHeight="1" x14ac:dyDescent="0.25">
      <c r="A2119" s="48">
        <v>742</v>
      </c>
      <c r="B2119" s="48" t="s">
        <v>10746</v>
      </c>
      <c r="C2119" s="48" t="s">
        <v>10747</v>
      </c>
      <c r="D2119" s="48" t="s">
        <v>395</v>
      </c>
      <c r="E2119" s="62">
        <v>42.047615</v>
      </c>
      <c r="F2119" s="62">
        <v>8.7357999999999993</v>
      </c>
      <c r="G2119" s="63">
        <v>-330</v>
      </c>
      <c r="H2119" s="63"/>
      <c r="R2119" s="39"/>
      <c r="S2119" s="39"/>
      <c r="T2119" s="13"/>
      <c r="U2119" s="13"/>
      <c r="V2119" s="13"/>
      <c r="Y2119" s="13"/>
      <c r="Z2119" s="13"/>
      <c r="AA2119" s="13"/>
      <c r="AB2119" s="13"/>
      <c r="AC2119" s="13"/>
      <c r="AD2119" s="13"/>
      <c r="AE2119" s="13"/>
      <c r="AF2119" s="13"/>
      <c r="AG2119" s="13"/>
      <c r="AH2119" s="13"/>
      <c r="AI2119" s="13"/>
      <c r="AJ2119" s="13"/>
      <c r="AL2119" s="13"/>
      <c r="AN2119" s="13"/>
      <c r="AO2119" s="13"/>
      <c r="AP2119" s="13"/>
      <c r="AQ2119" s="13"/>
    </row>
    <row r="2120" spans="1:43" ht="12" customHeight="1" x14ac:dyDescent="0.25">
      <c r="A2120" s="48">
        <v>743</v>
      </c>
      <c r="B2120" s="48" t="s">
        <v>10748</v>
      </c>
      <c r="C2120" s="48" t="s">
        <v>10749</v>
      </c>
      <c r="D2120" s="48" t="s">
        <v>395</v>
      </c>
      <c r="E2120" s="62">
        <v>42.118299999999998</v>
      </c>
      <c r="F2120" s="62">
        <v>8.69</v>
      </c>
      <c r="G2120" s="63">
        <v>-330</v>
      </c>
      <c r="H2120" s="63"/>
      <c r="S2120" s="39"/>
      <c r="T2120" s="13"/>
      <c r="U2120" s="13"/>
      <c r="V2120" s="13"/>
      <c r="Y2120" s="13"/>
      <c r="Z2120" s="13"/>
      <c r="AA2120" s="13"/>
      <c r="AB2120" s="13"/>
      <c r="AC2120" s="13"/>
      <c r="AD2120" s="13"/>
      <c r="AE2120" s="13"/>
      <c r="AF2120" s="13"/>
      <c r="AG2120" s="13"/>
      <c r="AH2120" s="13"/>
      <c r="AI2120" s="13"/>
      <c r="AJ2120" s="13"/>
      <c r="AL2120" s="13"/>
      <c r="AN2120" s="13"/>
      <c r="AO2120" s="13"/>
      <c r="AP2120" s="13"/>
      <c r="AQ2120" s="13"/>
    </row>
    <row r="2121" spans="1:43" ht="12" customHeight="1" x14ac:dyDescent="0.25">
      <c r="A2121" s="48">
        <v>750</v>
      </c>
      <c r="B2121" s="48" t="s">
        <v>10750</v>
      </c>
      <c r="C2121" s="48" t="s">
        <v>10751</v>
      </c>
      <c r="D2121" s="48" t="s">
        <v>395</v>
      </c>
      <c r="E2121" s="62">
        <v>42.828000000000003</v>
      </c>
      <c r="F2121" s="62">
        <v>9.3130000000000006</v>
      </c>
      <c r="G2121" s="63">
        <v>-330</v>
      </c>
      <c r="H2121" s="63"/>
      <c r="R2121" s="39"/>
      <c r="S2121" s="39"/>
      <c r="T2121" s="13"/>
      <c r="U2121" s="13"/>
      <c r="V2121" s="13"/>
      <c r="Y2121" s="13"/>
      <c r="Z2121" s="13"/>
      <c r="AA2121" s="13"/>
      <c r="AB2121" s="13"/>
      <c r="AC2121" s="13"/>
      <c r="AD2121" s="13"/>
      <c r="AE2121" s="13"/>
      <c r="AF2121" s="13"/>
      <c r="AG2121" s="13"/>
      <c r="AH2121" s="13"/>
      <c r="AI2121" s="13"/>
      <c r="AJ2121" s="13"/>
      <c r="AL2121" s="13"/>
      <c r="AN2121" s="13"/>
      <c r="AO2121" s="13"/>
      <c r="AP2121" s="13"/>
      <c r="AQ2121" s="13"/>
    </row>
    <row r="2122" spans="1:43" ht="12" customHeight="1" x14ac:dyDescent="0.25">
      <c r="A2122" s="48">
        <v>751</v>
      </c>
      <c r="B2122" s="48" t="s">
        <v>10752</v>
      </c>
      <c r="C2122" s="48" t="s">
        <v>10753</v>
      </c>
      <c r="D2122" s="48" t="s">
        <v>395</v>
      </c>
      <c r="E2122" s="62">
        <v>42.966000000000001</v>
      </c>
      <c r="F2122" s="62">
        <v>9.35</v>
      </c>
      <c r="G2122" s="63">
        <v>-330</v>
      </c>
      <c r="H2122" s="63"/>
      <c r="S2122" s="39"/>
      <c r="T2122" s="13"/>
      <c r="U2122" s="13"/>
      <c r="V2122" s="13"/>
      <c r="Y2122" s="13"/>
      <c r="Z2122" s="13"/>
      <c r="AA2122" s="13"/>
      <c r="AB2122" s="13"/>
      <c r="AC2122" s="13"/>
      <c r="AD2122" s="13"/>
      <c r="AE2122" s="13"/>
      <c r="AF2122" s="13"/>
      <c r="AG2122" s="13"/>
      <c r="AH2122" s="13"/>
      <c r="AI2122" s="13"/>
      <c r="AJ2122" s="13"/>
      <c r="AL2122" s="13"/>
      <c r="AN2122" s="13"/>
      <c r="AO2122" s="13"/>
      <c r="AP2122" s="13"/>
      <c r="AQ2122" s="13"/>
    </row>
    <row r="2123" spans="1:43" ht="12" customHeight="1" x14ac:dyDescent="0.25">
      <c r="A2123" s="48">
        <v>753</v>
      </c>
      <c r="B2123" s="48" t="s">
        <v>10754</v>
      </c>
      <c r="C2123" s="48" t="s">
        <v>10755</v>
      </c>
      <c r="D2123" s="48" t="s">
        <v>412</v>
      </c>
      <c r="E2123" s="62">
        <v>40.927500000000002</v>
      </c>
      <c r="F2123" s="62">
        <v>9.5030999999999999</v>
      </c>
      <c r="G2123" s="63">
        <v>-330</v>
      </c>
      <c r="H2123" s="63"/>
      <c r="P2123" s="38"/>
      <c r="Q2123" s="38"/>
      <c r="R2123" s="39"/>
      <c r="S2123" s="39"/>
      <c r="T2123" s="13"/>
      <c r="U2123" s="13"/>
      <c r="V2123" s="13"/>
      <c r="Y2123" s="13"/>
      <c r="Z2123" s="13"/>
      <c r="AA2123" s="13"/>
      <c r="AB2123" s="13"/>
      <c r="AC2123" s="13"/>
      <c r="AD2123" s="13"/>
      <c r="AE2123" s="13"/>
      <c r="AF2123" s="13"/>
      <c r="AG2123" s="13"/>
      <c r="AH2123" s="13"/>
      <c r="AI2123" s="13"/>
      <c r="AJ2123" s="13"/>
      <c r="AL2123" s="13"/>
      <c r="AN2123" s="13"/>
      <c r="AO2123" s="13"/>
      <c r="AP2123" s="13"/>
      <c r="AQ2123" s="13"/>
    </row>
    <row r="2124" spans="1:43" ht="12" customHeight="1" x14ac:dyDescent="0.25">
      <c r="A2124" s="48">
        <v>757</v>
      </c>
      <c r="B2124" s="48" t="s">
        <v>416</v>
      </c>
      <c r="C2124" s="48" t="s">
        <v>4658</v>
      </c>
      <c r="D2124" s="48" t="s">
        <v>412</v>
      </c>
      <c r="E2124" s="62">
        <v>39.912461999999998</v>
      </c>
      <c r="F2124" s="62">
        <v>9.7061080000000004</v>
      </c>
      <c r="G2124" s="63">
        <v>-330</v>
      </c>
      <c r="H2124" s="63"/>
      <c r="R2124" s="39"/>
      <c r="S2124" s="39"/>
      <c r="T2124" s="13"/>
      <c r="U2124" s="13"/>
      <c r="V2124" s="13"/>
      <c r="Y2124" s="13"/>
      <c r="Z2124" s="13"/>
      <c r="AA2124" s="13"/>
      <c r="AB2124" s="13"/>
      <c r="AC2124" s="13"/>
      <c r="AD2124" s="13"/>
      <c r="AE2124" s="13"/>
      <c r="AF2124" s="13"/>
      <c r="AG2124" s="13"/>
      <c r="AH2124" s="13"/>
      <c r="AI2124" s="13"/>
      <c r="AJ2124" s="13"/>
      <c r="AL2124" s="13"/>
      <c r="AN2124" s="13"/>
      <c r="AO2124" s="13"/>
      <c r="AP2124" s="13"/>
      <c r="AQ2124" s="13"/>
    </row>
    <row r="2125" spans="1:43" ht="12" customHeight="1" x14ac:dyDescent="0.25">
      <c r="A2125" s="48">
        <v>762</v>
      </c>
      <c r="B2125" s="48" t="s">
        <v>10756</v>
      </c>
      <c r="C2125" s="48" t="s">
        <v>10757</v>
      </c>
      <c r="D2125" s="48" t="s">
        <v>412</v>
      </c>
      <c r="E2125" s="62">
        <v>39.116489999999999</v>
      </c>
      <c r="F2125" s="62">
        <v>9.5163729999999997</v>
      </c>
      <c r="G2125" s="63">
        <v>-330</v>
      </c>
      <c r="H2125" s="63"/>
      <c r="K2125" s="13" t="s">
        <v>39</v>
      </c>
      <c r="S2125" s="39"/>
      <c r="T2125" s="13"/>
      <c r="U2125" s="13"/>
      <c r="V2125" s="13"/>
      <c r="Y2125" s="13"/>
      <c r="Z2125" s="13"/>
      <c r="AA2125" s="13"/>
      <c r="AB2125" s="13"/>
      <c r="AC2125" s="13"/>
      <c r="AD2125" s="13"/>
      <c r="AE2125" s="13"/>
      <c r="AF2125" s="13"/>
      <c r="AG2125" s="13"/>
      <c r="AH2125" s="13"/>
      <c r="AI2125" s="13"/>
      <c r="AJ2125" s="13"/>
      <c r="AL2125" s="13"/>
      <c r="AN2125" s="13"/>
      <c r="AO2125" s="13"/>
      <c r="AP2125" s="13"/>
      <c r="AQ2125" s="13"/>
    </row>
    <row r="2126" spans="1:43" ht="12" customHeight="1" x14ac:dyDescent="0.25">
      <c r="A2126" s="48">
        <v>783</v>
      </c>
      <c r="C2126" s="48" t="s">
        <v>10758</v>
      </c>
      <c r="D2126" s="48" t="s">
        <v>412</v>
      </c>
      <c r="E2126" s="62">
        <v>39.727440000000001</v>
      </c>
      <c r="F2126" s="62">
        <v>8.6051400000000005</v>
      </c>
      <c r="G2126" s="63">
        <v>-330</v>
      </c>
      <c r="H2126" s="63"/>
      <c r="R2126" s="39"/>
      <c r="S2126" s="39"/>
      <c r="T2126" s="13"/>
      <c r="U2126" s="13"/>
      <c r="V2126" s="13"/>
      <c r="Y2126" s="13"/>
      <c r="Z2126" s="13"/>
      <c r="AA2126" s="13"/>
      <c r="AB2126" s="13"/>
      <c r="AC2126" s="13"/>
      <c r="AD2126" s="13"/>
      <c r="AE2126" s="13"/>
      <c r="AF2126" s="13"/>
      <c r="AG2126" s="13"/>
      <c r="AH2126" s="13"/>
      <c r="AI2126" s="13"/>
      <c r="AJ2126" s="13"/>
      <c r="AL2126" s="13"/>
      <c r="AN2126" s="13"/>
      <c r="AO2126" s="13"/>
      <c r="AP2126" s="13"/>
      <c r="AQ2126" s="13"/>
    </row>
    <row r="2127" spans="1:43" ht="12" customHeight="1" x14ac:dyDescent="0.25">
      <c r="A2127" s="48">
        <v>790</v>
      </c>
      <c r="B2127" s="48" t="s">
        <v>440</v>
      </c>
      <c r="C2127" s="48" t="s">
        <v>441</v>
      </c>
      <c r="D2127" s="48" t="s">
        <v>412</v>
      </c>
      <c r="E2127" s="62">
        <v>40.087831999999999</v>
      </c>
      <c r="F2127" s="62">
        <v>8.4903639999999996</v>
      </c>
      <c r="G2127" s="63">
        <v>-330</v>
      </c>
      <c r="H2127" s="63"/>
      <c r="K2127" s="13" t="s">
        <v>39</v>
      </c>
      <c r="R2127" s="39"/>
      <c r="S2127" s="39"/>
      <c r="T2127" s="13"/>
      <c r="U2127" s="13"/>
      <c r="V2127" s="13"/>
      <c r="Y2127" s="13"/>
      <c r="Z2127" s="13"/>
      <c r="AA2127" s="13"/>
      <c r="AB2127" s="13"/>
      <c r="AC2127" s="13"/>
      <c r="AD2127" s="13"/>
      <c r="AE2127" s="13"/>
      <c r="AF2127" s="13"/>
      <c r="AG2127" s="13"/>
      <c r="AH2127" s="13"/>
      <c r="AI2127" s="13"/>
      <c r="AJ2127" s="13"/>
      <c r="AL2127" s="13"/>
      <c r="AN2127" s="13"/>
      <c r="AO2127" s="13"/>
      <c r="AP2127" s="13"/>
      <c r="AQ2127" s="13"/>
    </row>
    <row r="2128" spans="1:43" ht="12" customHeight="1" x14ac:dyDescent="0.25">
      <c r="A2128" s="48">
        <v>791</v>
      </c>
      <c r="B2128" s="48" t="s">
        <v>10759</v>
      </c>
      <c r="C2128" s="48" t="s">
        <v>10760</v>
      </c>
      <c r="D2128" s="48" t="s">
        <v>412</v>
      </c>
      <c r="E2128" s="62">
        <v>40.284534999999998</v>
      </c>
      <c r="F2128" s="62">
        <v>8.469417</v>
      </c>
      <c r="G2128" s="63">
        <v>-330</v>
      </c>
      <c r="H2128" s="63"/>
      <c r="K2128" s="13" t="s">
        <v>39</v>
      </c>
      <c r="R2128" s="39"/>
      <c r="S2128" s="39"/>
      <c r="T2128" s="13"/>
      <c r="U2128" s="13"/>
      <c r="V2128" s="13"/>
      <c r="Y2128" s="13"/>
      <c r="Z2128" s="13"/>
      <c r="AA2128" s="13"/>
      <c r="AB2128" s="13"/>
      <c r="AC2128" s="13"/>
      <c r="AD2128" s="13"/>
      <c r="AE2128" s="13"/>
      <c r="AF2128" s="13"/>
      <c r="AG2128" s="13"/>
      <c r="AH2128" s="13"/>
      <c r="AI2128" s="13"/>
      <c r="AJ2128" s="13"/>
      <c r="AL2128" s="13"/>
      <c r="AN2128" s="13"/>
      <c r="AO2128" s="13"/>
      <c r="AP2128" s="13"/>
      <c r="AQ2128" s="13"/>
    </row>
    <row r="2129" spans="1:43" ht="12" customHeight="1" x14ac:dyDescent="0.25">
      <c r="A2129" s="48">
        <v>796</v>
      </c>
      <c r="B2129" s="48" t="s">
        <v>10761</v>
      </c>
      <c r="C2129" s="48" t="s">
        <v>10762</v>
      </c>
      <c r="D2129" s="48" t="s">
        <v>412</v>
      </c>
      <c r="E2129" s="62">
        <v>40.836799999999997</v>
      </c>
      <c r="F2129" s="62">
        <v>8.3917999999999999</v>
      </c>
      <c r="G2129" s="63">
        <v>-330</v>
      </c>
      <c r="H2129" s="63"/>
      <c r="Q2129" s="4"/>
      <c r="R2129" s="90"/>
      <c r="S2129" s="39"/>
      <c r="T2129" s="13"/>
      <c r="U2129" s="13"/>
      <c r="V2129" s="13"/>
      <c r="Y2129" s="13"/>
      <c r="Z2129" s="13"/>
      <c r="AA2129" s="13"/>
      <c r="AB2129" s="13"/>
      <c r="AC2129" s="13"/>
      <c r="AD2129" s="13"/>
      <c r="AE2129" s="13"/>
      <c r="AF2129" s="13"/>
      <c r="AG2129" s="13"/>
      <c r="AH2129" s="13"/>
      <c r="AI2129" s="13"/>
      <c r="AJ2129" s="13"/>
      <c r="AL2129" s="13"/>
      <c r="AN2129" s="13"/>
      <c r="AO2129" s="13"/>
      <c r="AP2129" s="13"/>
      <c r="AQ2129" s="13"/>
    </row>
    <row r="2130" spans="1:43" ht="12" customHeight="1" x14ac:dyDescent="0.25">
      <c r="A2130" s="48">
        <v>796.1</v>
      </c>
      <c r="B2130" s="48" t="s">
        <v>10761</v>
      </c>
      <c r="C2130" s="48" t="s">
        <v>10763</v>
      </c>
      <c r="D2130" s="48" t="s">
        <v>412</v>
      </c>
      <c r="E2130" s="62">
        <v>40.839100000000002</v>
      </c>
      <c r="F2130" s="62">
        <v>8.3940999999999999</v>
      </c>
      <c r="G2130" s="63">
        <v>-330</v>
      </c>
      <c r="H2130" s="63"/>
      <c r="R2130" s="39"/>
      <c r="S2130" s="39"/>
      <c r="T2130" s="13"/>
      <c r="U2130" s="13"/>
      <c r="V2130" s="13"/>
      <c r="Y2130" s="13"/>
      <c r="Z2130" s="13"/>
      <c r="AA2130" s="13"/>
      <c r="AB2130" s="13"/>
      <c r="AC2130" s="13"/>
      <c r="AD2130" s="13"/>
      <c r="AE2130" s="13"/>
      <c r="AF2130" s="13"/>
      <c r="AG2130" s="13"/>
      <c r="AH2130" s="13"/>
      <c r="AI2130" s="13"/>
      <c r="AJ2130" s="13"/>
      <c r="AL2130" s="13"/>
      <c r="AN2130" s="13"/>
      <c r="AO2130" s="13"/>
      <c r="AP2130" s="13"/>
      <c r="AQ2130" s="13"/>
    </row>
    <row r="2131" spans="1:43" ht="12" customHeight="1" x14ac:dyDescent="0.25">
      <c r="A2131" s="48">
        <v>796.2</v>
      </c>
      <c r="B2131" s="48" t="s">
        <v>10761</v>
      </c>
      <c r="C2131" s="48" t="s">
        <v>10764</v>
      </c>
      <c r="D2131" s="48" t="s">
        <v>412</v>
      </c>
      <c r="E2131" s="62">
        <v>40.839199999999998</v>
      </c>
      <c r="F2131" s="62">
        <v>8.4016000000000002</v>
      </c>
      <c r="G2131" s="63">
        <v>-330</v>
      </c>
      <c r="H2131" s="63"/>
      <c r="R2131" s="39"/>
      <c r="S2131" s="39"/>
      <c r="T2131" s="13"/>
      <c r="U2131" s="13"/>
      <c r="V2131" s="13"/>
      <c r="Y2131" s="13"/>
      <c r="Z2131" s="13"/>
      <c r="AA2131" s="13"/>
      <c r="AB2131" s="13"/>
      <c r="AC2131" s="13"/>
      <c r="AD2131" s="13"/>
      <c r="AE2131" s="13"/>
      <c r="AF2131" s="13"/>
      <c r="AG2131" s="13"/>
      <c r="AH2131" s="13"/>
      <c r="AI2131" s="13"/>
      <c r="AJ2131" s="13"/>
      <c r="AL2131" s="13"/>
      <c r="AN2131" s="13"/>
      <c r="AO2131" s="13"/>
      <c r="AP2131" s="13"/>
      <c r="AQ2131" s="13"/>
    </row>
    <row r="2132" spans="1:43" ht="12" customHeight="1" x14ac:dyDescent="0.25">
      <c r="A2132" s="48">
        <v>796.3</v>
      </c>
      <c r="B2132" s="48" t="s">
        <v>10761</v>
      </c>
      <c r="C2132" s="48" t="s">
        <v>10765</v>
      </c>
      <c r="D2132" s="48" t="s">
        <v>412</v>
      </c>
      <c r="E2132" s="62">
        <v>40.838900000000002</v>
      </c>
      <c r="F2132" s="62">
        <v>8.4088999999999992</v>
      </c>
      <c r="G2132" s="63">
        <v>-330</v>
      </c>
      <c r="H2132" s="63"/>
      <c r="R2132" s="39"/>
      <c r="S2132" s="39"/>
      <c r="T2132" s="13"/>
      <c r="U2132" s="13"/>
      <c r="V2132" s="13"/>
      <c r="Y2132" s="13"/>
      <c r="Z2132" s="13"/>
      <c r="AA2132" s="13"/>
      <c r="AB2132" s="13"/>
      <c r="AC2132" s="13"/>
      <c r="AD2132" s="13"/>
      <c r="AE2132" s="13"/>
      <c r="AF2132" s="13"/>
      <c r="AG2132" s="13"/>
      <c r="AH2132" s="13"/>
      <c r="AI2132" s="13"/>
      <c r="AJ2132" s="13"/>
      <c r="AL2132" s="13"/>
      <c r="AN2132" s="13"/>
      <c r="AO2132" s="13"/>
      <c r="AP2132" s="13"/>
      <c r="AQ2132" s="13"/>
    </row>
    <row r="2133" spans="1:43" ht="12" customHeight="1" x14ac:dyDescent="0.25">
      <c r="A2133" s="48">
        <v>801</v>
      </c>
      <c r="C2133" s="48" t="s">
        <v>10766</v>
      </c>
      <c r="D2133" s="48" t="s">
        <v>412</v>
      </c>
      <c r="E2133" s="62">
        <v>41.240400000000001</v>
      </c>
      <c r="F2133" s="62">
        <v>9.1608999999999998</v>
      </c>
      <c r="G2133" s="63">
        <v>-330</v>
      </c>
      <c r="H2133" s="63"/>
      <c r="R2133" s="39"/>
      <c r="S2133" s="39"/>
      <c r="T2133" s="13"/>
      <c r="U2133" s="13"/>
      <c r="V2133" s="13"/>
      <c r="Y2133" s="13"/>
      <c r="Z2133" s="13"/>
      <c r="AA2133" s="13"/>
      <c r="AB2133" s="13"/>
      <c r="AC2133" s="13"/>
      <c r="AD2133" s="13"/>
      <c r="AE2133" s="13"/>
      <c r="AF2133" s="13"/>
      <c r="AG2133" s="13"/>
      <c r="AH2133" s="13"/>
      <c r="AI2133" s="13"/>
      <c r="AJ2133" s="13"/>
      <c r="AL2133" s="13"/>
      <c r="AN2133" s="13"/>
      <c r="AO2133" s="13"/>
      <c r="AP2133" s="13"/>
      <c r="AQ2133" s="13"/>
    </row>
    <row r="2134" spans="1:43" ht="12" customHeight="1" x14ac:dyDescent="0.25">
      <c r="A2134" s="48">
        <v>823</v>
      </c>
      <c r="B2134" s="48" t="s">
        <v>10767</v>
      </c>
      <c r="C2134" s="48" t="s">
        <v>10768</v>
      </c>
      <c r="D2134" s="48" t="s">
        <v>450</v>
      </c>
      <c r="E2134" s="62">
        <v>44.296438999999999</v>
      </c>
      <c r="F2134" s="62">
        <v>8.4791609999999995</v>
      </c>
      <c r="G2134" s="63">
        <v>-330</v>
      </c>
      <c r="H2134" s="63"/>
      <c r="R2134" s="39"/>
      <c r="S2134" s="39"/>
      <c r="T2134" s="13"/>
      <c r="U2134" s="13"/>
      <c r="V2134" s="13"/>
      <c r="Y2134" s="13"/>
      <c r="Z2134" s="13"/>
      <c r="AA2134" s="13"/>
      <c r="AB2134" s="13"/>
      <c r="AC2134" s="13"/>
      <c r="AD2134" s="13"/>
      <c r="AE2134" s="13"/>
      <c r="AF2134" s="13"/>
      <c r="AG2134" s="13"/>
      <c r="AH2134" s="13"/>
      <c r="AI2134" s="13"/>
      <c r="AJ2134" s="13"/>
      <c r="AL2134" s="13"/>
      <c r="AN2134" s="13"/>
      <c r="AO2134" s="13"/>
      <c r="AP2134" s="13"/>
      <c r="AQ2134" s="13"/>
    </row>
    <row r="2135" spans="1:43" ht="12" customHeight="1" x14ac:dyDescent="0.25">
      <c r="A2135" s="48">
        <v>844</v>
      </c>
      <c r="B2135" s="48" t="s">
        <v>10769</v>
      </c>
      <c r="C2135" s="48" t="s">
        <v>10770</v>
      </c>
      <c r="D2135" s="48" t="s">
        <v>450</v>
      </c>
      <c r="E2135" s="62">
        <v>44.0608</v>
      </c>
      <c r="F2135" s="62">
        <v>10.0152</v>
      </c>
      <c r="G2135" s="63">
        <v>-330</v>
      </c>
      <c r="H2135" s="63"/>
      <c r="R2135" s="39"/>
      <c r="S2135" s="39"/>
      <c r="T2135" s="13"/>
      <c r="U2135" s="13"/>
      <c r="V2135" s="13"/>
      <c r="Y2135" s="13"/>
      <c r="Z2135" s="13"/>
      <c r="AA2135" s="13"/>
      <c r="AB2135" s="13"/>
      <c r="AC2135" s="13"/>
      <c r="AD2135" s="13"/>
      <c r="AE2135" s="13"/>
      <c r="AF2135" s="13"/>
      <c r="AG2135" s="13"/>
      <c r="AH2135" s="13"/>
      <c r="AI2135" s="13"/>
      <c r="AJ2135" s="13"/>
      <c r="AL2135" s="13"/>
      <c r="AN2135" s="13"/>
      <c r="AO2135" s="13"/>
      <c r="AP2135" s="13"/>
      <c r="AQ2135" s="13"/>
    </row>
    <row r="2136" spans="1:43" ht="12" customHeight="1" x14ac:dyDescent="0.25">
      <c r="A2136" s="48">
        <v>848</v>
      </c>
      <c r="C2136" s="48" t="s">
        <v>10771</v>
      </c>
      <c r="D2136" s="48" t="s">
        <v>450</v>
      </c>
      <c r="E2136" s="62">
        <v>43.836590000000001</v>
      </c>
      <c r="F2136" s="62">
        <v>10.360200000000001</v>
      </c>
      <c r="G2136" s="63">
        <v>-330</v>
      </c>
      <c r="H2136" s="63"/>
      <c r="S2136" s="39"/>
      <c r="T2136" s="13"/>
      <c r="U2136" s="13"/>
      <c r="V2136" s="13"/>
      <c r="Y2136" s="13"/>
      <c r="Z2136" s="13"/>
      <c r="AA2136" s="13"/>
      <c r="AB2136" s="13"/>
      <c r="AC2136" s="13"/>
      <c r="AD2136" s="13"/>
      <c r="AE2136" s="13"/>
      <c r="AF2136" s="13"/>
      <c r="AG2136" s="13"/>
      <c r="AH2136" s="13"/>
      <c r="AI2136" s="13"/>
      <c r="AJ2136" s="13"/>
      <c r="AL2136" s="13"/>
      <c r="AN2136" s="13"/>
      <c r="AO2136" s="13"/>
      <c r="AP2136" s="13"/>
      <c r="AQ2136" s="13"/>
    </row>
    <row r="2137" spans="1:43" ht="12" customHeight="1" x14ac:dyDescent="0.25">
      <c r="A2137" s="48">
        <v>855</v>
      </c>
      <c r="C2137" s="48" t="s">
        <v>10772</v>
      </c>
      <c r="D2137" s="48" t="s">
        <v>450</v>
      </c>
      <c r="E2137" s="62">
        <v>43.402200000000001</v>
      </c>
      <c r="F2137" s="62">
        <v>10.418200000000001</v>
      </c>
      <c r="G2137" s="63">
        <v>-330</v>
      </c>
      <c r="H2137" s="63"/>
      <c r="R2137" s="39"/>
      <c r="S2137" s="39"/>
      <c r="T2137" s="13"/>
      <c r="U2137" s="13"/>
      <c r="V2137" s="13"/>
      <c r="Y2137" s="13"/>
      <c r="Z2137" s="13"/>
      <c r="AA2137" s="13"/>
      <c r="AB2137" s="13"/>
      <c r="AC2137" s="13"/>
      <c r="AD2137" s="13"/>
      <c r="AE2137" s="13"/>
      <c r="AF2137" s="13"/>
      <c r="AG2137" s="13"/>
      <c r="AH2137" s="13"/>
      <c r="AI2137" s="13"/>
      <c r="AJ2137" s="13"/>
      <c r="AL2137" s="13"/>
      <c r="AN2137" s="13"/>
      <c r="AO2137" s="13"/>
      <c r="AP2137" s="13"/>
      <c r="AQ2137" s="13"/>
    </row>
    <row r="2138" spans="1:43" ht="12" customHeight="1" x14ac:dyDescent="0.25">
      <c r="A2138" s="48">
        <v>856</v>
      </c>
      <c r="B2138" s="48" t="s">
        <v>489</v>
      </c>
      <c r="C2138" s="48" t="s">
        <v>10773</v>
      </c>
      <c r="D2138" s="48" t="s">
        <v>450</v>
      </c>
      <c r="E2138" s="62">
        <v>43.359810000000003</v>
      </c>
      <c r="F2138" s="62">
        <v>10.44801</v>
      </c>
      <c r="G2138" s="63">
        <v>-330</v>
      </c>
      <c r="H2138" s="63"/>
      <c r="N2138" s="38"/>
      <c r="S2138" s="39"/>
      <c r="T2138" s="13"/>
      <c r="U2138" s="13"/>
      <c r="V2138" s="13"/>
      <c r="Y2138" s="13"/>
      <c r="Z2138" s="13"/>
      <c r="AA2138" s="13"/>
      <c r="AB2138" s="13"/>
      <c r="AC2138" s="13"/>
      <c r="AD2138" s="13"/>
      <c r="AE2138" s="13"/>
      <c r="AF2138" s="13"/>
      <c r="AG2138" s="13"/>
      <c r="AH2138" s="13"/>
      <c r="AI2138" s="13"/>
      <c r="AJ2138" s="13"/>
      <c r="AL2138" s="13"/>
      <c r="AN2138" s="13"/>
      <c r="AO2138" s="13"/>
      <c r="AP2138" s="13"/>
      <c r="AQ2138" s="13"/>
    </row>
    <row r="2139" spans="1:43" ht="12" customHeight="1" x14ac:dyDescent="0.25">
      <c r="A2139" s="48">
        <v>861</v>
      </c>
      <c r="C2139" s="48" t="s">
        <v>10774</v>
      </c>
      <c r="D2139" s="48" t="s">
        <v>450</v>
      </c>
      <c r="E2139" s="62">
        <v>42.966299999999997</v>
      </c>
      <c r="F2139" s="62">
        <v>10.67991</v>
      </c>
      <c r="G2139" s="63">
        <v>-330</v>
      </c>
      <c r="H2139" s="63"/>
      <c r="R2139" s="39"/>
      <c r="S2139" s="39"/>
      <c r="T2139" s="13"/>
      <c r="U2139" s="13"/>
      <c r="V2139" s="13"/>
      <c r="Y2139" s="13"/>
      <c r="Z2139" s="13"/>
      <c r="AA2139" s="13"/>
      <c r="AB2139" s="13"/>
      <c r="AC2139" s="13"/>
      <c r="AD2139" s="13"/>
      <c r="AE2139" s="13"/>
      <c r="AF2139" s="13"/>
      <c r="AG2139" s="13"/>
      <c r="AH2139" s="13"/>
      <c r="AI2139" s="13"/>
      <c r="AJ2139" s="13"/>
      <c r="AL2139" s="13"/>
      <c r="AN2139" s="13"/>
      <c r="AO2139" s="13"/>
      <c r="AP2139" s="13"/>
      <c r="AQ2139" s="13"/>
    </row>
    <row r="2140" spans="1:43" ht="12" customHeight="1" x14ac:dyDescent="0.25">
      <c r="A2140" s="48">
        <v>872</v>
      </c>
      <c r="B2140" s="48" t="s">
        <v>10775</v>
      </c>
      <c r="C2140" s="48" t="s">
        <v>510</v>
      </c>
      <c r="D2140" s="48" t="s">
        <v>450</v>
      </c>
      <c r="E2140" s="62">
        <v>42.582968999999999</v>
      </c>
      <c r="F2140" s="62">
        <v>10.082155999999999</v>
      </c>
      <c r="G2140" s="63">
        <v>-330</v>
      </c>
      <c r="H2140" s="63"/>
      <c r="S2140" s="39"/>
      <c r="T2140" s="13"/>
      <c r="U2140" s="13"/>
      <c r="V2140" s="13"/>
      <c r="Y2140" s="13"/>
      <c r="Z2140" s="13"/>
      <c r="AA2140" s="13"/>
      <c r="AB2140" s="13"/>
      <c r="AC2140" s="13"/>
      <c r="AD2140" s="13"/>
      <c r="AE2140" s="13"/>
      <c r="AF2140" s="13"/>
      <c r="AG2140" s="13"/>
      <c r="AH2140" s="13"/>
      <c r="AI2140" s="13"/>
      <c r="AJ2140" s="13"/>
      <c r="AL2140" s="13"/>
      <c r="AN2140" s="13"/>
      <c r="AO2140" s="13"/>
      <c r="AP2140" s="13"/>
      <c r="AQ2140" s="13"/>
    </row>
    <row r="2141" spans="1:43" ht="12" customHeight="1" x14ac:dyDescent="0.25">
      <c r="A2141" s="48">
        <v>884.1</v>
      </c>
      <c r="C2141" s="48" t="s">
        <v>10776</v>
      </c>
      <c r="D2141" s="48" t="s">
        <v>450</v>
      </c>
      <c r="E2141" s="62">
        <v>42.359299999999998</v>
      </c>
      <c r="F2141" s="62">
        <v>10.922725</v>
      </c>
      <c r="G2141" s="63">
        <v>-330</v>
      </c>
      <c r="H2141" s="63"/>
      <c r="S2141" s="39"/>
      <c r="T2141" s="13"/>
      <c r="U2141" s="13"/>
      <c r="V2141" s="13"/>
      <c r="Y2141" s="13"/>
      <c r="Z2141" s="13"/>
      <c r="AA2141" s="13"/>
      <c r="AB2141" s="13"/>
      <c r="AC2141" s="13"/>
      <c r="AD2141" s="13"/>
      <c r="AE2141" s="13"/>
      <c r="AF2141" s="13"/>
      <c r="AG2141" s="13"/>
      <c r="AH2141" s="13"/>
      <c r="AI2141" s="13"/>
      <c r="AJ2141" s="13"/>
      <c r="AL2141" s="13"/>
      <c r="AN2141" s="13"/>
      <c r="AO2141" s="13"/>
      <c r="AP2141" s="13"/>
      <c r="AQ2141" s="13"/>
    </row>
    <row r="2142" spans="1:43" ht="12" customHeight="1" x14ac:dyDescent="0.25">
      <c r="A2142" s="48">
        <v>886</v>
      </c>
      <c r="B2142" s="48" t="s">
        <v>527</v>
      </c>
      <c r="C2142" s="48" t="s">
        <v>528</v>
      </c>
      <c r="D2142" s="48" t="s">
        <v>450</v>
      </c>
      <c r="E2142" s="62">
        <v>42.391199999999998</v>
      </c>
      <c r="F2142" s="62">
        <v>11.208600000000001</v>
      </c>
      <c r="G2142" s="63">
        <v>-330</v>
      </c>
      <c r="H2142" s="63"/>
      <c r="S2142" s="39"/>
      <c r="T2142" s="13"/>
      <c r="U2142" s="13"/>
      <c r="V2142" s="13"/>
      <c r="Y2142" s="13"/>
      <c r="Z2142" s="13"/>
      <c r="AA2142" s="13"/>
      <c r="AB2142" s="13"/>
      <c r="AC2142" s="13"/>
      <c r="AD2142" s="13"/>
      <c r="AE2142" s="13"/>
      <c r="AF2142" s="13"/>
      <c r="AG2142" s="13"/>
      <c r="AH2142" s="13"/>
      <c r="AI2142" s="13"/>
      <c r="AJ2142" s="13"/>
      <c r="AL2142" s="13"/>
      <c r="AN2142" s="13"/>
      <c r="AO2142" s="13"/>
      <c r="AP2142" s="13"/>
      <c r="AQ2142" s="13"/>
    </row>
    <row r="2143" spans="1:43" ht="12" customHeight="1" x14ac:dyDescent="0.25">
      <c r="A2143" s="48">
        <v>891</v>
      </c>
      <c r="B2143" s="48" t="s">
        <v>10777</v>
      </c>
      <c r="C2143" s="48" t="s">
        <v>10778</v>
      </c>
      <c r="D2143" s="48" t="s">
        <v>450</v>
      </c>
      <c r="E2143" s="62">
        <v>42.407089999999997</v>
      </c>
      <c r="F2143" s="62">
        <v>11.293827</v>
      </c>
      <c r="G2143" s="63">
        <v>-330</v>
      </c>
      <c r="H2143" s="63"/>
      <c r="N2143" s="38"/>
      <c r="S2143" s="39"/>
      <c r="T2143" s="13"/>
      <c r="U2143" s="13"/>
      <c r="V2143" s="13"/>
      <c r="Y2143" s="13"/>
      <c r="Z2143" s="13"/>
      <c r="AA2143" s="13"/>
      <c r="AB2143" s="13"/>
      <c r="AC2143" s="13"/>
      <c r="AD2143" s="13"/>
      <c r="AE2143" s="13"/>
      <c r="AF2143" s="13"/>
      <c r="AG2143" s="13"/>
      <c r="AH2143" s="13"/>
      <c r="AI2143" s="13"/>
      <c r="AJ2143" s="13"/>
      <c r="AL2143" s="13"/>
      <c r="AN2143" s="13"/>
      <c r="AO2143" s="13"/>
      <c r="AP2143" s="13"/>
      <c r="AQ2143" s="13"/>
    </row>
    <row r="2144" spans="1:43" ht="12" customHeight="1" x14ac:dyDescent="0.25">
      <c r="A2144" s="48">
        <v>904.1</v>
      </c>
      <c r="B2144" s="48" t="s">
        <v>10779</v>
      </c>
      <c r="C2144" s="48" t="s">
        <v>10780</v>
      </c>
      <c r="D2144" s="48" t="s">
        <v>450</v>
      </c>
      <c r="E2144" s="62">
        <v>42.034999999999997</v>
      </c>
      <c r="F2144" s="62">
        <v>11.871499999999999</v>
      </c>
      <c r="G2144" s="63">
        <v>-330</v>
      </c>
      <c r="H2144" s="63"/>
      <c r="S2144" s="39"/>
      <c r="T2144" s="13"/>
      <c r="U2144" s="13"/>
      <c r="V2144" s="13"/>
      <c r="Y2144" s="13"/>
      <c r="Z2144" s="13"/>
      <c r="AA2144" s="13"/>
      <c r="AB2144" s="13"/>
      <c r="AC2144" s="13"/>
      <c r="AD2144" s="13"/>
      <c r="AE2144" s="13"/>
      <c r="AF2144" s="13"/>
      <c r="AG2144" s="13"/>
      <c r="AH2144" s="13"/>
      <c r="AI2144" s="13"/>
      <c r="AJ2144" s="13"/>
      <c r="AL2144" s="13"/>
      <c r="AN2144" s="13"/>
      <c r="AO2144" s="13"/>
      <c r="AP2144" s="13"/>
      <c r="AQ2144" s="13"/>
    </row>
    <row r="2145" spans="1:43" ht="12" customHeight="1" x14ac:dyDescent="0.25">
      <c r="A2145" s="48">
        <v>910</v>
      </c>
      <c r="C2145" s="48" t="s">
        <v>10781</v>
      </c>
      <c r="D2145" s="48" t="s">
        <v>450</v>
      </c>
      <c r="E2145" s="62">
        <v>41.927100000000003</v>
      </c>
      <c r="F2145" s="62">
        <v>12.125299999999999</v>
      </c>
      <c r="G2145" s="63">
        <v>-330</v>
      </c>
      <c r="H2145" s="63"/>
      <c r="S2145" s="39"/>
      <c r="T2145" s="13"/>
      <c r="U2145" s="13"/>
      <c r="V2145" s="13"/>
      <c r="Y2145" s="13"/>
      <c r="Z2145" s="13"/>
      <c r="AA2145" s="13"/>
      <c r="AB2145" s="13"/>
      <c r="AC2145" s="13"/>
      <c r="AD2145" s="13"/>
      <c r="AE2145" s="13"/>
      <c r="AF2145" s="13"/>
      <c r="AG2145" s="13"/>
      <c r="AH2145" s="13"/>
      <c r="AI2145" s="13"/>
      <c r="AJ2145" s="13"/>
      <c r="AL2145" s="13"/>
      <c r="AN2145" s="13"/>
      <c r="AO2145" s="13"/>
      <c r="AP2145" s="13"/>
      <c r="AQ2145" s="13"/>
    </row>
    <row r="2146" spans="1:43" ht="12" customHeight="1" x14ac:dyDescent="0.25">
      <c r="A2146" s="48">
        <v>911</v>
      </c>
      <c r="C2146" s="48" t="s">
        <v>10782</v>
      </c>
      <c r="D2146" s="48" t="s">
        <v>450</v>
      </c>
      <c r="E2146" s="62">
        <v>41.912799999999997</v>
      </c>
      <c r="F2146" s="62">
        <v>12.1424</v>
      </c>
      <c r="G2146" s="63">
        <v>-330</v>
      </c>
      <c r="H2146" s="63"/>
      <c r="S2146" s="39"/>
      <c r="T2146" s="13"/>
      <c r="U2146" s="13"/>
      <c r="V2146" s="13"/>
      <c r="Y2146" s="13"/>
      <c r="Z2146" s="13"/>
      <c r="AA2146" s="13"/>
      <c r="AB2146" s="13"/>
      <c r="AC2146" s="13"/>
      <c r="AD2146" s="13"/>
      <c r="AE2146" s="13"/>
      <c r="AF2146" s="13"/>
      <c r="AG2146" s="13"/>
      <c r="AH2146" s="13"/>
      <c r="AI2146" s="13"/>
      <c r="AJ2146" s="13"/>
      <c r="AL2146" s="13"/>
      <c r="AN2146" s="13"/>
      <c r="AO2146" s="13"/>
      <c r="AP2146" s="13"/>
      <c r="AQ2146" s="13"/>
    </row>
    <row r="2147" spans="1:43" ht="12" customHeight="1" x14ac:dyDescent="0.25">
      <c r="A2147" s="48">
        <v>912</v>
      </c>
      <c r="B2147" s="48" t="s">
        <v>10783</v>
      </c>
      <c r="C2147" s="48" t="s">
        <v>10784</v>
      </c>
      <c r="D2147" s="48" t="s">
        <v>450</v>
      </c>
      <c r="E2147" s="62">
        <v>41.853057999999997</v>
      </c>
      <c r="F2147" s="62">
        <v>12.18341</v>
      </c>
      <c r="G2147" s="63">
        <v>-330</v>
      </c>
      <c r="H2147" s="63"/>
      <c r="S2147" s="39"/>
      <c r="T2147" s="13"/>
      <c r="U2147" s="13"/>
      <c r="V2147" s="13"/>
      <c r="Y2147" s="13"/>
      <c r="Z2147" s="13"/>
      <c r="AA2147" s="13"/>
      <c r="AB2147" s="13"/>
      <c r="AC2147" s="13"/>
      <c r="AD2147" s="13"/>
      <c r="AE2147" s="13"/>
      <c r="AF2147" s="13"/>
      <c r="AG2147" s="13"/>
      <c r="AH2147" s="13"/>
      <c r="AI2147" s="13"/>
      <c r="AJ2147" s="13"/>
      <c r="AL2147" s="13"/>
      <c r="AN2147" s="13"/>
      <c r="AO2147" s="13"/>
      <c r="AP2147" s="13"/>
      <c r="AQ2147" s="13"/>
    </row>
    <row r="2148" spans="1:43" ht="12" customHeight="1" x14ac:dyDescent="0.25">
      <c r="A2148" s="48">
        <v>922</v>
      </c>
      <c r="B2148" s="48" t="s">
        <v>577</v>
      </c>
      <c r="C2148" s="48" t="s">
        <v>10785</v>
      </c>
      <c r="D2148" s="48" t="s">
        <v>450</v>
      </c>
      <c r="E2148" s="62">
        <v>41.847394000000001</v>
      </c>
      <c r="F2148" s="62">
        <v>12.471443000000001</v>
      </c>
      <c r="G2148" s="63">
        <v>-330</v>
      </c>
      <c r="H2148" s="63"/>
      <c r="S2148" s="39"/>
      <c r="T2148" s="13"/>
      <c r="U2148" s="13"/>
      <c r="V2148" s="13"/>
      <c r="Y2148" s="13"/>
      <c r="Z2148" s="13"/>
      <c r="AA2148" s="13"/>
      <c r="AB2148" s="13"/>
      <c r="AC2148" s="13"/>
      <c r="AD2148" s="13"/>
      <c r="AE2148" s="13"/>
      <c r="AF2148" s="13"/>
      <c r="AG2148" s="13"/>
      <c r="AH2148" s="13"/>
      <c r="AI2148" s="13"/>
      <c r="AJ2148" s="13"/>
      <c r="AL2148" s="13"/>
      <c r="AN2148" s="13"/>
      <c r="AO2148" s="13"/>
      <c r="AP2148" s="13"/>
      <c r="AQ2148" s="13"/>
    </row>
    <row r="2149" spans="1:43" ht="12" customHeight="1" x14ac:dyDescent="0.25">
      <c r="A2149" s="48">
        <v>949</v>
      </c>
      <c r="B2149" s="48" t="s">
        <v>10786</v>
      </c>
      <c r="C2149" s="48" t="s">
        <v>10787</v>
      </c>
      <c r="D2149" s="48" t="s">
        <v>450</v>
      </c>
      <c r="E2149" s="62">
        <v>41.407350999999998</v>
      </c>
      <c r="F2149" s="62">
        <v>12.767198</v>
      </c>
      <c r="G2149" s="63">
        <v>-330</v>
      </c>
      <c r="H2149" s="63"/>
      <c r="N2149" s="38"/>
      <c r="O2149" s="38"/>
      <c r="P2149" s="38"/>
      <c r="S2149" s="39"/>
      <c r="T2149" s="13"/>
      <c r="U2149" s="13"/>
      <c r="V2149" s="13"/>
      <c r="Y2149" s="13"/>
      <c r="Z2149" s="13"/>
      <c r="AA2149" s="13"/>
      <c r="AB2149" s="13"/>
      <c r="AC2149" s="13"/>
      <c r="AD2149" s="13"/>
      <c r="AE2149" s="13"/>
      <c r="AF2149" s="13"/>
      <c r="AG2149" s="13"/>
      <c r="AH2149" s="13"/>
      <c r="AI2149" s="13"/>
      <c r="AJ2149" s="13"/>
      <c r="AL2149" s="13"/>
      <c r="AN2149" s="13"/>
      <c r="AO2149" s="13"/>
      <c r="AP2149" s="13"/>
      <c r="AQ2149" s="13"/>
    </row>
    <row r="2150" spans="1:43" ht="12" customHeight="1" x14ac:dyDescent="0.25">
      <c r="A2150" s="48">
        <v>951</v>
      </c>
      <c r="B2150" s="48" t="s">
        <v>10788</v>
      </c>
      <c r="C2150" s="48" t="s">
        <v>10789</v>
      </c>
      <c r="D2150" s="48" t="s">
        <v>450</v>
      </c>
      <c r="E2150" s="62">
        <v>41.375768000000001</v>
      </c>
      <c r="F2150" s="62">
        <v>12.912879999999999</v>
      </c>
      <c r="G2150" s="63">
        <v>-330</v>
      </c>
      <c r="H2150" s="63"/>
      <c r="N2150" s="38"/>
      <c r="O2150" s="38"/>
      <c r="P2150" s="38"/>
      <c r="S2150" s="39"/>
      <c r="T2150" s="13"/>
      <c r="U2150" s="13"/>
      <c r="V2150" s="13"/>
      <c r="Y2150" s="13"/>
      <c r="Z2150" s="13"/>
      <c r="AA2150" s="13"/>
      <c r="AB2150" s="13"/>
      <c r="AC2150" s="13"/>
      <c r="AD2150" s="13"/>
      <c r="AE2150" s="13"/>
      <c r="AF2150" s="13"/>
      <c r="AG2150" s="13"/>
      <c r="AH2150" s="13"/>
      <c r="AI2150" s="13"/>
      <c r="AJ2150" s="13"/>
      <c r="AL2150" s="13"/>
      <c r="AN2150" s="13"/>
      <c r="AO2150" s="13"/>
      <c r="AP2150" s="13"/>
      <c r="AQ2150" s="13"/>
    </row>
    <row r="2151" spans="1:43" ht="12" customHeight="1" x14ac:dyDescent="0.25">
      <c r="A2151" s="48">
        <v>953</v>
      </c>
      <c r="B2151" s="48" t="s">
        <v>10790</v>
      </c>
      <c r="C2151" s="48" t="s">
        <v>10791</v>
      </c>
      <c r="D2151" s="48" t="s">
        <v>450</v>
      </c>
      <c r="E2151" s="62">
        <v>41.253072000000003</v>
      </c>
      <c r="F2151" s="62">
        <v>13.04425</v>
      </c>
      <c r="G2151" s="63">
        <v>-330</v>
      </c>
      <c r="H2151" s="63"/>
      <c r="J2151" s="13" t="s">
        <v>39</v>
      </c>
      <c r="S2151" s="39"/>
      <c r="T2151" s="13"/>
      <c r="U2151" s="13"/>
      <c r="V2151" s="13"/>
      <c r="Y2151" s="13"/>
      <c r="Z2151" s="13"/>
      <c r="AA2151" s="13"/>
      <c r="AB2151" s="13"/>
      <c r="AC2151" s="13"/>
      <c r="AD2151" s="13"/>
      <c r="AE2151" s="13"/>
      <c r="AF2151" s="13"/>
      <c r="AG2151" s="13"/>
      <c r="AH2151" s="13"/>
      <c r="AI2151" s="13"/>
      <c r="AJ2151" s="13"/>
      <c r="AL2151" s="13"/>
      <c r="AN2151" s="13"/>
      <c r="AO2151" s="13"/>
      <c r="AP2151" s="13"/>
      <c r="AQ2151" s="13"/>
    </row>
    <row r="2152" spans="1:43" ht="12" customHeight="1" x14ac:dyDescent="0.25">
      <c r="A2152" s="48">
        <v>956</v>
      </c>
      <c r="B2152" s="48" t="s">
        <v>10792</v>
      </c>
      <c r="C2152" s="48" t="s">
        <v>10793</v>
      </c>
      <c r="D2152" s="48" t="s">
        <v>450</v>
      </c>
      <c r="E2152" s="62">
        <v>41.357379999999999</v>
      </c>
      <c r="F2152" s="62">
        <v>13.429259999999999</v>
      </c>
      <c r="G2152" s="63">
        <v>-330</v>
      </c>
      <c r="H2152" s="63"/>
      <c r="R2152" s="39"/>
      <c r="S2152" s="39"/>
      <c r="T2152" s="13"/>
      <c r="U2152" s="13"/>
      <c r="V2152" s="13"/>
      <c r="Y2152" s="13"/>
      <c r="Z2152" s="13"/>
      <c r="AA2152" s="13"/>
      <c r="AB2152" s="13"/>
      <c r="AC2152" s="13"/>
      <c r="AD2152" s="13"/>
      <c r="AE2152" s="13"/>
      <c r="AF2152" s="13"/>
      <c r="AG2152" s="13"/>
      <c r="AH2152" s="13"/>
      <c r="AI2152" s="13"/>
      <c r="AJ2152" s="13"/>
      <c r="AL2152" s="13"/>
      <c r="AN2152" s="13"/>
      <c r="AO2152" s="13"/>
      <c r="AP2152" s="13"/>
      <c r="AQ2152" s="13"/>
    </row>
    <row r="2153" spans="1:43" ht="12" customHeight="1" x14ac:dyDescent="0.25">
      <c r="A2153" s="48">
        <v>962</v>
      </c>
      <c r="B2153" s="48" t="s">
        <v>10794</v>
      </c>
      <c r="C2153" s="48" t="s">
        <v>10795</v>
      </c>
      <c r="D2153" s="48" t="s">
        <v>450</v>
      </c>
      <c r="E2153" s="62">
        <v>41.210999999999999</v>
      </c>
      <c r="F2153" s="62">
        <v>13.586</v>
      </c>
      <c r="G2153" s="63">
        <v>-330</v>
      </c>
      <c r="H2153" s="63"/>
      <c r="Q2153" s="39"/>
      <c r="S2153" s="39"/>
      <c r="T2153" s="13"/>
      <c r="U2153" s="13"/>
      <c r="V2153" s="13"/>
      <c r="Y2153" s="13"/>
      <c r="Z2153" s="13"/>
      <c r="AA2153" s="13"/>
      <c r="AB2153" s="13"/>
      <c r="AC2153" s="13"/>
      <c r="AD2153" s="13"/>
      <c r="AE2153" s="13"/>
      <c r="AF2153" s="13"/>
      <c r="AG2153" s="13"/>
      <c r="AH2153" s="13"/>
      <c r="AI2153" s="13"/>
      <c r="AJ2153" s="13"/>
      <c r="AL2153" s="13"/>
      <c r="AN2153" s="13"/>
      <c r="AO2153" s="13"/>
      <c r="AP2153" s="13"/>
      <c r="AQ2153" s="13"/>
    </row>
    <row r="2154" spans="1:43" ht="12" customHeight="1" x14ac:dyDescent="0.25">
      <c r="A2154" s="48">
        <v>964</v>
      </c>
      <c r="B2154" s="48" t="s">
        <v>616</v>
      </c>
      <c r="C2154" s="48" t="s">
        <v>10796</v>
      </c>
      <c r="D2154" s="48" t="s">
        <v>450</v>
      </c>
      <c r="E2154" s="62">
        <v>41.253231999999997</v>
      </c>
      <c r="F2154" s="62">
        <v>13.606038</v>
      </c>
      <c r="G2154" s="63">
        <v>-330</v>
      </c>
      <c r="H2154" s="63"/>
      <c r="S2154" s="39"/>
      <c r="T2154" s="13"/>
      <c r="U2154" s="13"/>
      <c r="V2154" s="13"/>
      <c r="Y2154" s="13"/>
      <c r="Z2154" s="13"/>
      <c r="AA2154" s="13"/>
      <c r="AB2154" s="13"/>
      <c r="AC2154" s="13"/>
      <c r="AD2154" s="13"/>
      <c r="AE2154" s="13"/>
      <c r="AF2154" s="13"/>
      <c r="AG2154" s="13"/>
      <c r="AH2154" s="13"/>
      <c r="AI2154" s="13"/>
      <c r="AJ2154" s="13"/>
      <c r="AL2154" s="13"/>
      <c r="AN2154" s="13"/>
      <c r="AO2154" s="13"/>
      <c r="AP2154" s="13"/>
      <c r="AQ2154" s="13"/>
    </row>
    <row r="2155" spans="1:43" ht="12" customHeight="1" x14ac:dyDescent="0.25">
      <c r="A2155" s="48">
        <v>966</v>
      </c>
      <c r="C2155" s="48" t="s">
        <v>10797</v>
      </c>
      <c r="D2155" s="48" t="s">
        <v>450</v>
      </c>
      <c r="E2155" s="62">
        <v>41.247900000000001</v>
      </c>
      <c r="F2155" s="62">
        <v>13.675000000000001</v>
      </c>
      <c r="G2155" s="63">
        <v>-330</v>
      </c>
      <c r="H2155" s="63"/>
      <c r="S2155" s="39"/>
      <c r="T2155" s="13"/>
      <c r="U2155" s="13"/>
      <c r="V2155" s="13"/>
      <c r="Y2155" s="13"/>
      <c r="Z2155" s="13"/>
      <c r="AA2155" s="13"/>
      <c r="AB2155" s="13"/>
      <c r="AC2155" s="13"/>
      <c r="AD2155" s="13"/>
      <c r="AE2155" s="13"/>
      <c r="AF2155" s="13"/>
      <c r="AG2155" s="13"/>
      <c r="AH2155" s="13"/>
      <c r="AI2155" s="13"/>
      <c r="AJ2155" s="13"/>
      <c r="AL2155" s="13"/>
      <c r="AN2155" s="13"/>
      <c r="AO2155" s="13"/>
      <c r="AP2155" s="13"/>
      <c r="AQ2155" s="13"/>
    </row>
    <row r="2156" spans="1:43" ht="12" customHeight="1" x14ac:dyDescent="0.25">
      <c r="A2156" s="48">
        <v>967</v>
      </c>
      <c r="B2156" s="48" t="s">
        <v>10798</v>
      </c>
      <c r="C2156" s="48" t="s">
        <v>10799</v>
      </c>
      <c r="D2156" s="48" t="s">
        <v>450</v>
      </c>
      <c r="E2156" s="62">
        <v>41.250661999999998</v>
      </c>
      <c r="F2156" s="62">
        <v>13.703677000000001</v>
      </c>
      <c r="G2156" s="63">
        <v>-330</v>
      </c>
      <c r="H2156" s="63"/>
      <c r="S2156" s="39"/>
      <c r="T2156" s="13"/>
      <c r="U2156" s="13"/>
      <c r="V2156" s="13"/>
      <c r="Y2156" s="13"/>
      <c r="Z2156" s="13"/>
      <c r="AA2156" s="13"/>
      <c r="AB2156" s="13"/>
      <c r="AC2156" s="13"/>
      <c r="AD2156" s="13"/>
      <c r="AE2156" s="13"/>
      <c r="AF2156" s="13"/>
      <c r="AG2156" s="13"/>
      <c r="AH2156" s="13"/>
      <c r="AI2156" s="13"/>
      <c r="AJ2156" s="13"/>
      <c r="AL2156" s="13"/>
      <c r="AN2156" s="13"/>
      <c r="AO2156" s="13"/>
      <c r="AP2156" s="13"/>
      <c r="AQ2156" s="13"/>
    </row>
    <row r="2157" spans="1:43" ht="12" customHeight="1" x14ac:dyDescent="0.25">
      <c r="A2157" s="48">
        <v>969</v>
      </c>
      <c r="C2157" s="48" t="s">
        <v>10800</v>
      </c>
      <c r="D2157" s="48" t="s">
        <v>450</v>
      </c>
      <c r="E2157" s="62">
        <v>41.158470000000001</v>
      </c>
      <c r="F2157" s="62">
        <v>13.8408</v>
      </c>
      <c r="G2157" s="63">
        <v>-330</v>
      </c>
      <c r="H2157" s="63"/>
      <c r="N2157" s="39"/>
      <c r="R2157" s="39"/>
      <c r="S2157" s="39"/>
      <c r="T2157" s="13"/>
      <c r="U2157" s="13"/>
      <c r="V2157" s="13"/>
      <c r="Y2157" s="13"/>
      <c r="Z2157" s="13"/>
      <c r="AA2157" s="13"/>
      <c r="AB2157" s="13"/>
      <c r="AC2157" s="13"/>
      <c r="AD2157" s="13"/>
      <c r="AE2157" s="13"/>
      <c r="AF2157" s="13"/>
      <c r="AG2157" s="13"/>
      <c r="AH2157" s="13"/>
      <c r="AI2157" s="13"/>
      <c r="AJ2157" s="13"/>
      <c r="AL2157" s="13"/>
      <c r="AN2157" s="13"/>
      <c r="AO2157" s="13"/>
      <c r="AP2157" s="13"/>
      <c r="AQ2157" s="13"/>
    </row>
    <row r="2158" spans="1:43" ht="12" customHeight="1" x14ac:dyDescent="0.25">
      <c r="A2158" s="48">
        <v>972</v>
      </c>
      <c r="B2158" s="48" t="s">
        <v>10801</v>
      </c>
      <c r="C2158" s="48" t="s">
        <v>10802</v>
      </c>
      <c r="D2158" s="48" t="s">
        <v>450</v>
      </c>
      <c r="E2158" s="62">
        <v>41.122799999999998</v>
      </c>
      <c r="F2158" s="62">
        <v>13.9125</v>
      </c>
      <c r="G2158" s="63">
        <v>-330</v>
      </c>
      <c r="H2158" s="63"/>
      <c r="N2158" s="45"/>
      <c r="P2158" s="38"/>
      <c r="R2158" s="39"/>
      <c r="S2158" s="39"/>
      <c r="T2158" s="13"/>
      <c r="U2158" s="13"/>
      <c r="V2158" s="13"/>
      <c r="Y2158" s="13"/>
      <c r="Z2158" s="13"/>
      <c r="AA2158" s="13"/>
      <c r="AB2158" s="13"/>
      <c r="AC2158" s="13"/>
      <c r="AD2158" s="13"/>
      <c r="AE2158" s="13"/>
      <c r="AF2158" s="13"/>
      <c r="AG2158" s="13"/>
      <c r="AH2158" s="13"/>
      <c r="AI2158" s="13"/>
      <c r="AJ2158" s="13"/>
      <c r="AL2158" s="13"/>
      <c r="AN2158" s="13"/>
      <c r="AO2158" s="13"/>
      <c r="AP2158" s="13"/>
      <c r="AQ2158" s="13"/>
    </row>
    <row r="2159" spans="1:43" ht="12" customHeight="1" x14ac:dyDescent="0.25">
      <c r="A2159" s="48">
        <v>974</v>
      </c>
      <c r="B2159" s="48" t="s">
        <v>10803</v>
      </c>
      <c r="C2159" s="48" t="s">
        <v>10804</v>
      </c>
      <c r="D2159" s="48" t="s">
        <v>450</v>
      </c>
      <c r="E2159" s="62">
        <v>40.921334000000002</v>
      </c>
      <c r="F2159" s="62">
        <v>14.029902999999999</v>
      </c>
      <c r="G2159" s="63">
        <v>-330</v>
      </c>
      <c r="H2159" s="63"/>
      <c r="N2159" s="38"/>
      <c r="O2159" s="39"/>
      <c r="Q2159" s="39"/>
      <c r="R2159" s="39"/>
      <c r="S2159" s="39"/>
      <c r="T2159" s="13"/>
      <c r="U2159" s="13"/>
      <c r="V2159" s="13"/>
      <c r="Y2159" s="13"/>
      <c r="Z2159" s="13"/>
      <c r="AA2159" s="13"/>
      <c r="AB2159" s="13"/>
      <c r="AC2159" s="13"/>
      <c r="AD2159" s="13"/>
      <c r="AE2159" s="13"/>
      <c r="AF2159" s="13"/>
      <c r="AG2159" s="13"/>
      <c r="AH2159" s="13"/>
      <c r="AI2159" s="13"/>
      <c r="AJ2159" s="13"/>
      <c r="AL2159" s="13"/>
      <c r="AN2159" s="13"/>
      <c r="AO2159" s="13"/>
      <c r="AP2159" s="13"/>
      <c r="AQ2159" s="13"/>
    </row>
    <row r="2160" spans="1:43" ht="12" customHeight="1" x14ac:dyDescent="0.25">
      <c r="A2160" s="48">
        <v>1001</v>
      </c>
      <c r="B2160" s="48" t="s">
        <v>10805</v>
      </c>
      <c r="C2160" s="48" t="s">
        <v>10806</v>
      </c>
      <c r="D2160" s="48" t="s">
        <v>450</v>
      </c>
      <c r="E2160" s="62">
        <v>40.757550000000002</v>
      </c>
      <c r="F2160" s="62">
        <v>14.452500000000001</v>
      </c>
      <c r="G2160" s="63">
        <v>-330</v>
      </c>
      <c r="H2160" s="63"/>
      <c r="N2160" s="38"/>
      <c r="O2160" s="38"/>
      <c r="S2160" s="39"/>
      <c r="T2160" s="13"/>
      <c r="U2160" s="13"/>
      <c r="V2160" s="13"/>
      <c r="Y2160" s="13"/>
      <c r="Z2160" s="13"/>
      <c r="AA2160" s="13"/>
      <c r="AB2160" s="13"/>
      <c r="AC2160" s="13"/>
      <c r="AD2160" s="13"/>
      <c r="AE2160" s="13"/>
      <c r="AF2160" s="13"/>
      <c r="AG2160" s="13"/>
      <c r="AH2160" s="13"/>
      <c r="AI2160" s="13"/>
      <c r="AJ2160" s="13"/>
      <c r="AL2160" s="13"/>
      <c r="AN2160" s="13"/>
      <c r="AO2160" s="13"/>
      <c r="AP2160" s="13"/>
      <c r="AQ2160" s="13"/>
    </row>
    <row r="2161" spans="1:43" ht="12" customHeight="1" x14ac:dyDescent="0.25">
      <c r="A2161" s="48">
        <v>1003</v>
      </c>
      <c r="B2161" s="48" t="s">
        <v>10807</v>
      </c>
      <c r="C2161" s="48" t="s">
        <v>10808</v>
      </c>
      <c r="D2161" s="48" t="s">
        <v>450</v>
      </c>
      <c r="E2161" s="62">
        <v>40.699759999999998</v>
      </c>
      <c r="F2161" s="62">
        <v>14.492599999999999</v>
      </c>
      <c r="G2161" s="63">
        <v>-330</v>
      </c>
      <c r="H2161" s="63"/>
      <c r="N2161" s="38"/>
      <c r="P2161" s="39"/>
      <c r="S2161" s="39"/>
      <c r="T2161" s="13"/>
      <c r="U2161" s="13"/>
      <c r="V2161" s="13"/>
      <c r="Y2161" s="13"/>
      <c r="Z2161" s="13"/>
      <c r="AA2161" s="13"/>
      <c r="AB2161" s="13"/>
      <c r="AC2161" s="13"/>
      <c r="AD2161" s="13"/>
      <c r="AE2161" s="13"/>
      <c r="AF2161" s="13"/>
      <c r="AG2161" s="13"/>
      <c r="AH2161" s="13"/>
      <c r="AI2161" s="13"/>
      <c r="AJ2161" s="13"/>
      <c r="AL2161" s="13"/>
      <c r="AN2161" s="13"/>
      <c r="AO2161" s="13"/>
      <c r="AP2161" s="13"/>
      <c r="AQ2161" s="13"/>
    </row>
    <row r="2162" spans="1:43" ht="12" customHeight="1" x14ac:dyDescent="0.25">
      <c r="A2162" s="48">
        <v>1006</v>
      </c>
      <c r="B2162" s="48" t="s">
        <v>10809</v>
      </c>
      <c r="C2162" s="48" t="s">
        <v>10810</v>
      </c>
      <c r="D2162" s="48" t="s">
        <v>450</v>
      </c>
      <c r="E2162" s="62">
        <v>40.627899999999997</v>
      </c>
      <c r="F2162" s="62">
        <v>14.3698</v>
      </c>
      <c r="G2162" s="63">
        <v>-330</v>
      </c>
      <c r="H2162" s="63"/>
      <c r="N2162" s="38"/>
      <c r="O2162" s="38"/>
      <c r="P2162" s="39"/>
      <c r="R2162" s="39"/>
      <c r="S2162" s="39"/>
      <c r="T2162" s="13"/>
      <c r="U2162" s="13"/>
      <c r="V2162" s="13"/>
      <c r="Y2162" s="13"/>
      <c r="Z2162" s="13"/>
      <c r="AA2162" s="13"/>
      <c r="AB2162" s="13"/>
      <c r="AC2162" s="13"/>
      <c r="AD2162" s="13"/>
      <c r="AE2162" s="13"/>
      <c r="AF2162" s="13"/>
      <c r="AG2162" s="13"/>
      <c r="AH2162" s="13"/>
      <c r="AI2162" s="13"/>
      <c r="AJ2162" s="13"/>
      <c r="AL2162" s="13"/>
      <c r="AN2162" s="13"/>
      <c r="AO2162" s="13"/>
      <c r="AP2162" s="13"/>
      <c r="AQ2162" s="13"/>
    </row>
    <row r="2163" spans="1:43" ht="12" customHeight="1" x14ac:dyDescent="0.25">
      <c r="A2163" s="48">
        <v>1020</v>
      </c>
      <c r="B2163" s="48" t="s">
        <v>10811</v>
      </c>
      <c r="C2163" s="48" t="s">
        <v>10812</v>
      </c>
      <c r="D2163" s="48" t="s">
        <v>450</v>
      </c>
      <c r="E2163" s="62">
        <v>40.488629000000003</v>
      </c>
      <c r="F2163" s="62">
        <v>14.969768999999999</v>
      </c>
      <c r="G2163" s="63">
        <v>-330</v>
      </c>
      <c r="H2163" s="63"/>
      <c r="N2163" s="38"/>
      <c r="S2163" s="39"/>
      <c r="T2163" s="13"/>
      <c r="U2163" s="13"/>
      <c r="V2163" s="13"/>
      <c r="Y2163" s="13"/>
      <c r="Z2163" s="13"/>
      <c r="AA2163" s="13"/>
      <c r="AB2163" s="13"/>
      <c r="AC2163" s="13"/>
      <c r="AD2163" s="13"/>
      <c r="AE2163" s="13"/>
      <c r="AF2163" s="13"/>
      <c r="AG2163" s="13"/>
      <c r="AH2163" s="13"/>
      <c r="AI2163" s="13"/>
      <c r="AJ2163" s="13"/>
      <c r="AL2163" s="13"/>
      <c r="AN2163" s="13"/>
      <c r="AO2163" s="13"/>
      <c r="AP2163" s="13"/>
      <c r="AQ2163" s="13"/>
    </row>
    <row r="2164" spans="1:43" ht="12" customHeight="1" x14ac:dyDescent="0.25">
      <c r="A2164" s="48">
        <v>1028</v>
      </c>
      <c r="B2164" s="48" t="s">
        <v>10813</v>
      </c>
      <c r="C2164" s="48" t="s">
        <v>10814</v>
      </c>
      <c r="D2164" s="48" t="s">
        <v>450</v>
      </c>
      <c r="E2164" s="62">
        <v>40.072180000000003</v>
      </c>
      <c r="F2164" s="62">
        <v>15.622199999999999</v>
      </c>
      <c r="G2164" s="63">
        <v>-330</v>
      </c>
      <c r="H2164" s="63"/>
      <c r="N2164" s="38"/>
      <c r="R2164" s="39"/>
      <c r="S2164" s="39"/>
      <c r="T2164" s="13"/>
      <c r="U2164" s="13"/>
      <c r="V2164" s="13"/>
      <c r="Y2164" s="13"/>
      <c r="Z2164" s="13"/>
      <c r="AA2164" s="13"/>
      <c r="AB2164" s="13"/>
      <c r="AC2164" s="13"/>
      <c r="AD2164" s="13"/>
      <c r="AE2164" s="13"/>
      <c r="AF2164" s="13"/>
      <c r="AG2164" s="13"/>
      <c r="AH2164" s="13"/>
      <c r="AI2164" s="13"/>
      <c r="AJ2164" s="13"/>
      <c r="AL2164" s="13"/>
      <c r="AN2164" s="13"/>
      <c r="AO2164" s="13"/>
      <c r="AP2164" s="13"/>
      <c r="AQ2164" s="13"/>
    </row>
    <row r="2165" spans="1:43" ht="12" customHeight="1" x14ac:dyDescent="0.25">
      <c r="A2165" s="48">
        <v>1031</v>
      </c>
      <c r="B2165" s="48" t="s">
        <v>10815</v>
      </c>
      <c r="C2165" s="48" t="s">
        <v>10816</v>
      </c>
      <c r="D2165" s="48" t="s">
        <v>450</v>
      </c>
      <c r="E2165" s="62">
        <v>39.913511</v>
      </c>
      <c r="F2165" s="62">
        <v>15.756465</v>
      </c>
      <c r="G2165" s="63">
        <v>-330</v>
      </c>
      <c r="H2165" s="63"/>
      <c r="N2165" s="38"/>
      <c r="S2165" s="39"/>
      <c r="T2165" s="13"/>
      <c r="U2165" s="13"/>
      <c r="V2165" s="13"/>
      <c r="Y2165" s="13"/>
      <c r="Z2165" s="13"/>
      <c r="AA2165" s="13"/>
      <c r="AB2165" s="13"/>
      <c r="AC2165" s="13"/>
      <c r="AD2165" s="13"/>
      <c r="AE2165" s="13"/>
      <c r="AF2165" s="13"/>
      <c r="AG2165" s="13"/>
      <c r="AH2165" s="13"/>
      <c r="AI2165" s="13"/>
      <c r="AJ2165" s="13"/>
      <c r="AL2165" s="13"/>
      <c r="AN2165" s="13"/>
      <c r="AO2165" s="13"/>
      <c r="AP2165" s="13"/>
      <c r="AQ2165" s="13"/>
    </row>
    <row r="2166" spans="1:43" ht="12" customHeight="1" x14ac:dyDescent="0.25">
      <c r="A2166" s="48">
        <v>1034</v>
      </c>
      <c r="B2166" s="48" t="s">
        <v>10817</v>
      </c>
      <c r="C2166" s="48" t="s">
        <v>10818</v>
      </c>
      <c r="D2166" s="48" t="s">
        <v>450</v>
      </c>
      <c r="E2166" s="62">
        <v>39.709009000000002</v>
      </c>
      <c r="F2166" s="62">
        <v>15.804176</v>
      </c>
      <c r="G2166" s="63">
        <v>-330</v>
      </c>
      <c r="H2166" s="63"/>
      <c r="S2166" s="39"/>
      <c r="T2166" s="13"/>
      <c r="U2166" s="13"/>
      <c r="V2166" s="13"/>
      <c r="Y2166" s="13"/>
      <c r="Z2166" s="13"/>
      <c r="AA2166" s="13"/>
      <c r="AB2166" s="13"/>
      <c r="AC2166" s="13"/>
      <c r="AD2166" s="13"/>
      <c r="AE2166" s="13"/>
      <c r="AF2166" s="13"/>
      <c r="AG2166" s="13"/>
      <c r="AH2166" s="13"/>
      <c r="AI2166" s="13"/>
      <c r="AJ2166" s="13"/>
      <c r="AL2166" s="13"/>
      <c r="AN2166" s="13"/>
      <c r="AO2166" s="13"/>
      <c r="AP2166" s="13"/>
      <c r="AQ2166" s="13"/>
    </row>
    <row r="2167" spans="1:43" ht="12" customHeight="1" x14ac:dyDescent="0.25">
      <c r="A2167" s="48">
        <v>1035</v>
      </c>
      <c r="C2167" s="48" t="s">
        <v>10819</v>
      </c>
      <c r="D2167" s="48" t="s">
        <v>450</v>
      </c>
      <c r="E2167" s="62">
        <v>39.613782999999998</v>
      </c>
      <c r="F2167" s="62">
        <v>15.848026000000001</v>
      </c>
      <c r="G2167" s="63">
        <v>-330</v>
      </c>
      <c r="H2167" s="63"/>
      <c r="S2167" s="39"/>
      <c r="T2167" s="13"/>
      <c r="U2167" s="13"/>
      <c r="V2167" s="13"/>
      <c r="Y2167" s="13"/>
      <c r="Z2167" s="13"/>
      <c r="AA2167" s="13"/>
      <c r="AB2167" s="13"/>
      <c r="AC2167" s="13"/>
      <c r="AD2167" s="13"/>
      <c r="AE2167" s="13"/>
      <c r="AF2167" s="13"/>
      <c r="AG2167" s="13"/>
      <c r="AH2167" s="13"/>
      <c r="AI2167" s="13"/>
      <c r="AJ2167" s="13"/>
      <c r="AL2167" s="13"/>
      <c r="AN2167" s="13"/>
      <c r="AO2167" s="13"/>
      <c r="AP2167" s="13"/>
      <c r="AQ2167" s="13"/>
    </row>
    <row r="2168" spans="1:43" ht="12" customHeight="1" x14ac:dyDescent="0.25">
      <c r="A2168" s="48">
        <v>1038</v>
      </c>
      <c r="B2168" s="48" t="s">
        <v>10820</v>
      </c>
      <c r="C2168" s="48" t="s">
        <v>10821</v>
      </c>
      <c r="D2168" s="48" t="s">
        <v>450</v>
      </c>
      <c r="E2168" s="62">
        <v>39.127808999999999</v>
      </c>
      <c r="F2168" s="62">
        <v>16.065528</v>
      </c>
      <c r="G2168" s="63">
        <v>-330</v>
      </c>
      <c r="H2168" s="63"/>
      <c r="S2168" s="39"/>
      <c r="T2168" s="13"/>
      <c r="U2168" s="13"/>
      <c r="V2168" s="13"/>
      <c r="Y2168" s="13"/>
      <c r="Z2168" s="13"/>
      <c r="AA2168" s="13"/>
      <c r="AB2168" s="13"/>
      <c r="AC2168" s="13"/>
      <c r="AD2168" s="13"/>
      <c r="AE2168" s="13"/>
      <c r="AF2168" s="13"/>
      <c r="AG2168" s="13"/>
      <c r="AH2168" s="13"/>
      <c r="AI2168" s="13"/>
      <c r="AJ2168" s="13"/>
      <c r="AL2168" s="13"/>
      <c r="AN2168" s="13"/>
      <c r="AO2168" s="13"/>
      <c r="AP2168" s="13"/>
      <c r="AQ2168" s="13"/>
    </row>
    <row r="2169" spans="1:43" ht="12" customHeight="1" x14ac:dyDescent="0.25">
      <c r="A2169" s="48">
        <v>1040</v>
      </c>
      <c r="C2169" s="48" t="s">
        <v>10822</v>
      </c>
      <c r="D2169" s="48" t="s">
        <v>450</v>
      </c>
      <c r="E2169" s="62">
        <v>38.986829999999998</v>
      </c>
      <c r="F2169" s="62">
        <v>16.154070000000001</v>
      </c>
      <c r="G2169" s="63">
        <v>-330</v>
      </c>
      <c r="H2169" s="63"/>
      <c r="S2169" s="39"/>
      <c r="T2169" s="13"/>
      <c r="U2169" s="13"/>
      <c r="V2169" s="13"/>
      <c r="Y2169" s="13"/>
      <c r="Z2169" s="13"/>
      <c r="AA2169" s="13"/>
      <c r="AB2169" s="13"/>
      <c r="AC2169" s="13"/>
      <c r="AD2169" s="13"/>
      <c r="AE2169" s="13"/>
      <c r="AF2169" s="13"/>
      <c r="AG2169" s="13"/>
      <c r="AH2169" s="13"/>
      <c r="AI2169" s="13"/>
      <c r="AJ2169" s="13"/>
      <c r="AL2169" s="13"/>
      <c r="AN2169" s="13"/>
      <c r="AO2169" s="13"/>
      <c r="AP2169" s="13"/>
      <c r="AQ2169" s="13"/>
    </row>
    <row r="2170" spans="1:43" ht="12" customHeight="1" x14ac:dyDescent="0.25">
      <c r="A2170" s="48">
        <v>1051</v>
      </c>
      <c r="B2170" s="48" t="s">
        <v>10823</v>
      </c>
      <c r="C2170" s="48" t="s">
        <v>10824</v>
      </c>
      <c r="D2170" s="48" t="s">
        <v>450</v>
      </c>
      <c r="E2170" s="62">
        <v>38.49277</v>
      </c>
      <c r="F2170" s="62">
        <v>15.95941</v>
      </c>
      <c r="G2170" s="63">
        <v>-330</v>
      </c>
      <c r="H2170" s="63"/>
      <c r="S2170" s="39"/>
      <c r="T2170" s="13"/>
      <c r="U2170" s="13"/>
      <c r="V2170" s="13"/>
      <c r="Y2170" s="13"/>
      <c r="Z2170" s="13"/>
      <c r="AA2170" s="13"/>
      <c r="AB2170" s="13"/>
      <c r="AC2170" s="13"/>
      <c r="AD2170" s="13"/>
      <c r="AE2170" s="13"/>
      <c r="AF2170" s="13"/>
      <c r="AG2170" s="13"/>
      <c r="AH2170" s="13"/>
      <c r="AI2170" s="13"/>
      <c r="AJ2170" s="13"/>
      <c r="AL2170" s="13"/>
      <c r="AN2170" s="13"/>
      <c r="AO2170" s="13"/>
      <c r="AP2170" s="13"/>
      <c r="AQ2170" s="13"/>
    </row>
    <row r="2171" spans="1:43" ht="12" customHeight="1" x14ac:dyDescent="0.25">
      <c r="A2171" s="48">
        <v>1054</v>
      </c>
      <c r="B2171" s="48" t="s">
        <v>10825</v>
      </c>
      <c r="C2171" s="48" t="s">
        <v>10826</v>
      </c>
      <c r="D2171" s="48" t="s">
        <v>450</v>
      </c>
      <c r="E2171" s="62">
        <v>38.394260000000003</v>
      </c>
      <c r="F2171" s="62">
        <v>15.864940000000001</v>
      </c>
      <c r="G2171" s="63">
        <v>-330</v>
      </c>
      <c r="H2171" s="63"/>
      <c r="R2171" s="39"/>
      <c r="S2171" s="39"/>
      <c r="T2171" s="13"/>
      <c r="U2171" s="13"/>
      <c r="V2171" s="13"/>
      <c r="Y2171" s="13"/>
      <c r="Z2171" s="13"/>
      <c r="AA2171" s="13"/>
      <c r="AB2171" s="13"/>
      <c r="AC2171" s="13"/>
      <c r="AD2171" s="13"/>
      <c r="AE2171" s="13"/>
      <c r="AF2171" s="13"/>
      <c r="AG2171" s="13"/>
      <c r="AH2171" s="13"/>
      <c r="AI2171" s="13"/>
      <c r="AJ2171" s="13"/>
      <c r="AL2171" s="13"/>
      <c r="AN2171" s="13"/>
      <c r="AO2171" s="13"/>
      <c r="AP2171" s="13"/>
      <c r="AQ2171" s="13"/>
    </row>
    <row r="2172" spans="1:43" ht="12" customHeight="1" x14ac:dyDescent="0.25">
      <c r="A2172" s="48">
        <v>1064</v>
      </c>
      <c r="B2172" s="48" t="s">
        <v>10827</v>
      </c>
      <c r="C2172" s="48" t="s">
        <v>10828</v>
      </c>
      <c r="D2172" s="48" t="s">
        <v>450</v>
      </c>
      <c r="E2172" s="62">
        <v>37.927999999999997</v>
      </c>
      <c r="F2172" s="62">
        <v>15.92</v>
      </c>
      <c r="G2172" s="63">
        <v>-330</v>
      </c>
      <c r="H2172" s="63"/>
      <c r="S2172" s="39"/>
      <c r="T2172" s="13"/>
      <c r="U2172" s="13"/>
      <c r="V2172" s="13"/>
      <c r="Y2172" s="13"/>
      <c r="Z2172" s="13"/>
      <c r="AA2172" s="13"/>
      <c r="AB2172" s="13"/>
      <c r="AC2172" s="13"/>
      <c r="AD2172" s="13"/>
      <c r="AE2172" s="13"/>
      <c r="AF2172" s="13"/>
      <c r="AG2172" s="13"/>
      <c r="AH2172" s="13"/>
      <c r="AI2172" s="13"/>
      <c r="AJ2172" s="13"/>
      <c r="AL2172" s="13"/>
      <c r="AN2172" s="13"/>
      <c r="AO2172" s="13"/>
      <c r="AP2172" s="13"/>
      <c r="AQ2172" s="13"/>
    </row>
    <row r="2173" spans="1:43" ht="12" customHeight="1" x14ac:dyDescent="0.25">
      <c r="A2173" s="48">
        <v>1076</v>
      </c>
      <c r="B2173" s="48" t="s">
        <v>684</v>
      </c>
      <c r="C2173" s="48" t="s">
        <v>4788</v>
      </c>
      <c r="D2173" s="48" t="s">
        <v>450</v>
      </c>
      <c r="E2173" s="62">
        <v>38.857759999999999</v>
      </c>
      <c r="F2173" s="62">
        <v>16.713868000000002</v>
      </c>
      <c r="G2173" s="63">
        <v>-330</v>
      </c>
      <c r="H2173" s="63"/>
      <c r="S2173" s="39"/>
      <c r="T2173" s="13"/>
      <c r="U2173" s="13"/>
      <c r="V2173" s="13"/>
      <c r="Y2173" s="13"/>
      <c r="Z2173" s="13"/>
      <c r="AA2173" s="13"/>
      <c r="AB2173" s="13"/>
      <c r="AC2173" s="13"/>
      <c r="AD2173" s="13"/>
      <c r="AE2173" s="13"/>
      <c r="AF2173" s="13"/>
      <c r="AG2173" s="13"/>
      <c r="AH2173" s="13"/>
      <c r="AI2173" s="13"/>
      <c r="AJ2173" s="13"/>
      <c r="AL2173" s="13"/>
      <c r="AN2173" s="13"/>
      <c r="AO2173" s="13"/>
      <c r="AP2173" s="13"/>
      <c r="AQ2173" s="13"/>
    </row>
    <row r="2174" spans="1:43" ht="12" customHeight="1" x14ac:dyDescent="0.25">
      <c r="A2174" s="48">
        <v>1078</v>
      </c>
      <c r="C2174" s="48" t="s">
        <v>10829</v>
      </c>
      <c r="D2174" s="48" t="s">
        <v>450</v>
      </c>
      <c r="E2174" s="62">
        <v>38.903404000000002</v>
      </c>
      <c r="F2174" s="62">
        <v>17.023685</v>
      </c>
      <c r="G2174" s="63">
        <v>-330</v>
      </c>
      <c r="H2174" s="63"/>
      <c r="S2174" s="39"/>
      <c r="T2174" s="13"/>
      <c r="U2174" s="13"/>
      <c r="V2174" s="13"/>
      <c r="Y2174" s="13"/>
      <c r="Z2174" s="13"/>
      <c r="AA2174" s="13"/>
      <c r="AB2174" s="13"/>
      <c r="AC2174" s="13"/>
      <c r="AD2174" s="13"/>
      <c r="AE2174" s="13"/>
      <c r="AF2174" s="13"/>
      <c r="AG2174" s="13"/>
      <c r="AH2174" s="13"/>
      <c r="AI2174" s="13"/>
      <c r="AJ2174" s="13"/>
      <c r="AL2174" s="13"/>
      <c r="AN2174" s="13"/>
      <c r="AO2174" s="13"/>
      <c r="AP2174" s="13"/>
      <c r="AQ2174" s="13"/>
    </row>
    <row r="2175" spans="1:43" ht="12" customHeight="1" x14ac:dyDescent="0.25">
      <c r="A2175" s="48">
        <v>1087</v>
      </c>
      <c r="C2175" s="48" t="s">
        <v>10830</v>
      </c>
      <c r="D2175" s="48" t="s">
        <v>450</v>
      </c>
      <c r="E2175" s="62">
        <v>39.496000000000002</v>
      </c>
      <c r="F2175" s="62">
        <v>16.9617</v>
      </c>
      <c r="G2175" s="63">
        <v>-330</v>
      </c>
      <c r="H2175" s="63"/>
      <c r="R2175" s="39"/>
      <c r="S2175" s="39"/>
      <c r="T2175" s="13"/>
      <c r="U2175" s="13"/>
      <c r="V2175" s="13"/>
      <c r="Y2175" s="13"/>
      <c r="Z2175" s="13"/>
      <c r="AA2175" s="13"/>
      <c r="AB2175" s="13"/>
      <c r="AC2175" s="13"/>
      <c r="AD2175" s="13"/>
      <c r="AE2175" s="13"/>
      <c r="AF2175" s="13"/>
      <c r="AG2175" s="13"/>
      <c r="AH2175" s="13"/>
      <c r="AI2175" s="13"/>
      <c r="AJ2175" s="13"/>
      <c r="AL2175" s="13"/>
      <c r="AN2175" s="13"/>
      <c r="AO2175" s="13"/>
      <c r="AP2175" s="13"/>
      <c r="AQ2175" s="13"/>
    </row>
    <row r="2176" spans="1:43" ht="12" customHeight="1" x14ac:dyDescent="0.25">
      <c r="A2176" s="48">
        <v>1095</v>
      </c>
      <c r="C2176" s="48" t="s">
        <v>10831</v>
      </c>
      <c r="D2176" s="48" t="s">
        <v>450</v>
      </c>
      <c r="E2176" s="62">
        <v>40.159550000000003</v>
      </c>
      <c r="F2176" s="62">
        <v>16.641970000000001</v>
      </c>
      <c r="G2176" s="63">
        <v>-330</v>
      </c>
      <c r="H2176" s="63"/>
      <c r="S2176" s="39"/>
      <c r="T2176" s="13"/>
      <c r="U2176" s="13"/>
      <c r="V2176" s="13"/>
      <c r="Y2176" s="13"/>
      <c r="Z2176" s="13"/>
      <c r="AA2176" s="13"/>
      <c r="AB2176" s="13"/>
      <c r="AC2176" s="13"/>
      <c r="AD2176" s="13"/>
      <c r="AE2176" s="13"/>
      <c r="AF2176" s="13"/>
      <c r="AG2176" s="13"/>
      <c r="AH2176" s="13"/>
      <c r="AI2176" s="13"/>
      <c r="AJ2176" s="13"/>
      <c r="AL2176" s="13"/>
      <c r="AN2176" s="13"/>
      <c r="AO2176" s="13"/>
      <c r="AP2176" s="13"/>
      <c r="AQ2176" s="13"/>
    </row>
    <row r="2177" spans="1:43" ht="12" customHeight="1" x14ac:dyDescent="0.25">
      <c r="A2177" s="48">
        <v>1104</v>
      </c>
      <c r="C2177" s="48" t="s">
        <v>10832</v>
      </c>
      <c r="D2177" s="48" t="s">
        <v>450</v>
      </c>
      <c r="E2177" s="62">
        <v>40.303719999999998</v>
      </c>
      <c r="F2177" s="62">
        <v>17.500129999999999</v>
      </c>
      <c r="G2177" s="63">
        <v>-330</v>
      </c>
      <c r="H2177" s="63"/>
      <c r="S2177" s="39"/>
      <c r="T2177" s="13"/>
      <c r="U2177" s="13"/>
      <c r="V2177" s="13"/>
      <c r="Y2177" s="13"/>
      <c r="Z2177" s="13"/>
      <c r="AA2177" s="13"/>
      <c r="AB2177" s="13"/>
      <c r="AC2177" s="13"/>
      <c r="AD2177" s="13"/>
      <c r="AE2177" s="13"/>
      <c r="AF2177" s="13"/>
      <c r="AG2177" s="13"/>
      <c r="AH2177" s="13"/>
      <c r="AI2177" s="13"/>
      <c r="AJ2177" s="13"/>
      <c r="AL2177" s="13"/>
      <c r="AN2177" s="13"/>
      <c r="AO2177" s="13"/>
      <c r="AP2177" s="13"/>
      <c r="AQ2177" s="13"/>
    </row>
    <row r="2178" spans="1:43" ht="12" customHeight="1" x14ac:dyDescent="0.25">
      <c r="A2178" s="48">
        <v>1109</v>
      </c>
      <c r="C2178" s="48" t="s">
        <v>10833</v>
      </c>
      <c r="D2178" s="48" t="s">
        <v>450</v>
      </c>
      <c r="E2178" s="62">
        <v>39.813800000000001</v>
      </c>
      <c r="F2178" s="62">
        <v>18.309999999999999</v>
      </c>
      <c r="G2178" s="63">
        <v>-330</v>
      </c>
      <c r="H2178" s="63"/>
      <c r="N2178" s="39"/>
      <c r="S2178" s="39"/>
      <c r="T2178" s="13"/>
      <c r="U2178" s="13"/>
      <c r="V2178" s="13"/>
      <c r="Y2178" s="13"/>
      <c r="Z2178" s="13"/>
      <c r="AA2178" s="13"/>
      <c r="AB2178" s="13"/>
      <c r="AC2178" s="13"/>
      <c r="AD2178" s="13"/>
      <c r="AE2178" s="13"/>
      <c r="AF2178" s="13"/>
      <c r="AG2178" s="13"/>
      <c r="AH2178" s="13"/>
      <c r="AI2178" s="13"/>
      <c r="AJ2178" s="13"/>
      <c r="AL2178" s="13"/>
      <c r="AN2178" s="13"/>
      <c r="AO2178" s="13"/>
      <c r="AP2178" s="13"/>
      <c r="AQ2178" s="13"/>
    </row>
    <row r="2179" spans="1:43" ht="12" customHeight="1" x14ac:dyDescent="0.25">
      <c r="A2179" s="48">
        <v>1114</v>
      </c>
      <c r="B2179" s="48" t="s">
        <v>10834</v>
      </c>
      <c r="C2179" s="48" t="s">
        <v>10835</v>
      </c>
      <c r="D2179" s="48" t="s">
        <v>712</v>
      </c>
      <c r="E2179" s="62">
        <v>37.943800000000003</v>
      </c>
      <c r="F2179" s="62">
        <v>15.37</v>
      </c>
      <c r="G2179" s="63">
        <v>-330</v>
      </c>
      <c r="H2179" s="63"/>
      <c r="R2179" s="39"/>
      <c r="S2179" s="39"/>
      <c r="T2179" s="13"/>
      <c r="U2179" s="13"/>
      <c r="V2179" s="13"/>
      <c r="Y2179" s="13"/>
      <c r="Z2179" s="13"/>
      <c r="AA2179" s="13"/>
      <c r="AB2179" s="13"/>
      <c r="AC2179" s="13"/>
      <c r="AD2179" s="13"/>
      <c r="AE2179" s="13"/>
      <c r="AF2179" s="13"/>
      <c r="AG2179" s="13"/>
      <c r="AH2179" s="13"/>
      <c r="AI2179" s="13"/>
      <c r="AJ2179" s="13"/>
      <c r="AL2179" s="13"/>
      <c r="AN2179" s="13"/>
      <c r="AO2179" s="13"/>
      <c r="AP2179" s="13"/>
      <c r="AQ2179" s="13"/>
    </row>
    <row r="2180" spans="1:43" ht="12" customHeight="1" x14ac:dyDescent="0.25">
      <c r="A2180" s="48">
        <v>1115</v>
      </c>
      <c r="C2180" s="48" t="s">
        <v>10836</v>
      </c>
      <c r="D2180" s="48" t="s">
        <v>712</v>
      </c>
      <c r="E2180" s="62">
        <v>37.878</v>
      </c>
      <c r="F2180" s="62">
        <v>15.3078</v>
      </c>
      <c r="G2180" s="63">
        <v>-330</v>
      </c>
      <c r="H2180" s="63"/>
      <c r="S2180" s="39"/>
      <c r="T2180" s="13"/>
      <c r="U2180" s="13"/>
      <c r="V2180" s="13"/>
      <c r="Y2180" s="13"/>
      <c r="Z2180" s="13"/>
      <c r="AA2180" s="13"/>
      <c r="AB2180" s="13"/>
      <c r="AC2180" s="13"/>
      <c r="AD2180" s="13"/>
      <c r="AE2180" s="13"/>
      <c r="AF2180" s="13"/>
      <c r="AG2180" s="13"/>
      <c r="AH2180" s="13"/>
      <c r="AI2180" s="13"/>
      <c r="AJ2180" s="13"/>
      <c r="AL2180" s="13"/>
      <c r="AN2180" s="13"/>
      <c r="AO2180" s="13"/>
      <c r="AP2180" s="13"/>
      <c r="AQ2180" s="13"/>
    </row>
    <row r="2181" spans="1:43" ht="12" customHeight="1" x14ac:dyDescent="0.25">
      <c r="A2181" s="48">
        <v>1125.0999999999999</v>
      </c>
      <c r="B2181" s="48" t="s">
        <v>10837</v>
      </c>
      <c r="C2181" s="48" t="s">
        <v>10838</v>
      </c>
      <c r="D2181" s="48" t="s">
        <v>712</v>
      </c>
      <c r="E2181" s="62">
        <v>37.234000000000002</v>
      </c>
      <c r="F2181" s="62">
        <v>15.207000000000001</v>
      </c>
      <c r="G2181" s="63">
        <v>-330</v>
      </c>
      <c r="H2181" s="63"/>
      <c r="S2181" s="39"/>
      <c r="T2181" s="13"/>
      <c r="U2181" s="13"/>
      <c r="V2181" s="13"/>
      <c r="Y2181" s="13"/>
      <c r="Z2181" s="13"/>
      <c r="AA2181" s="13"/>
      <c r="AB2181" s="13"/>
      <c r="AC2181" s="13"/>
      <c r="AD2181" s="13"/>
      <c r="AE2181" s="13"/>
      <c r="AF2181" s="13"/>
      <c r="AG2181" s="13"/>
      <c r="AH2181" s="13"/>
      <c r="AI2181" s="13"/>
      <c r="AJ2181" s="13"/>
      <c r="AL2181" s="13"/>
      <c r="AN2181" s="13"/>
      <c r="AO2181" s="13"/>
      <c r="AP2181" s="13"/>
      <c r="AQ2181" s="13"/>
    </row>
    <row r="2182" spans="1:43" ht="12" customHeight="1" x14ac:dyDescent="0.25">
      <c r="A2182" s="48">
        <v>1141</v>
      </c>
      <c r="B2182" s="48" t="s">
        <v>6531</v>
      </c>
      <c r="C2182" s="48" t="s">
        <v>753</v>
      </c>
      <c r="D2182" s="48" t="s">
        <v>712</v>
      </c>
      <c r="E2182" s="62">
        <v>36.802999999999997</v>
      </c>
      <c r="F2182" s="62">
        <v>15.0985</v>
      </c>
      <c r="G2182" s="63">
        <v>-330</v>
      </c>
      <c r="H2182" s="63"/>
      <c r="K2182" s="13" t="s">
        <v>39</v>
      </c>
      <c r="R2182" s="39"/>
      <c r="S2182" s="39"/>
      <c r="T2182" s="13"/>
      <c r="U2182" s="13"/>
      <c r="V2182" s="13"/>
      <c r="Y2182" s="13"/>
      <c r="Z2182" s="13"/>
      <c r="AA2182" s="13"/>
      <c r="AB2182" s="13"/>
      <c r="AC2182" s="13"/>
      <c r="AD2182" s="13"/>
      <c r="AE2182" s="13"/>
      <c r="AF2182" s="13"/>
      <c r="AG2182" s="13"/>
      <c r="AH2182" s="13"/>
      <c r="AI2182" s="13"/>
      <c r="AJ2182" s="13"/>
      <c r="AL2182" s="13"/>
      <c r="AN2182" s="13"/>
      <c r="AO2182" s="13"/>
      <c r="AP2182" s="13"/>
      <c r="AQ2182" s="13"/>
    </row>
    <row r="2183" spans="1:43" ht="12" customHeight="1" x14ac:dyDescent="0.25">
      <c r="A2183" s="48">
        <v>1143</v>
      </c>
      <c r="B2183" s="48" t="s">
        <v>10839</v>
      </c>
      <c r="C2183" s="48" t="s">
        <v>10840</v>
      </c>
      <c r="D2183" s="48" t="s">
        <v>712</v>
      </c>
      <c r="E2183" s="62">
        <v>36.685699999999997</v>
      </c>
      <c r="F2183" s="62">
        <v>15.138500000000001</v>
      </c>
      <c r="G2183" s="63">
        <v>-330</v>
      </c>
      <c r="H2183" s="63"/>
      <c r="S2183" s="39"/>
      <c r="T2183" s="13"/>
      <c r="U2183" s="13"/>
      <c r="V2183" s="13"/>
      <c r="Y2183" s="13"/>
      <c r="Z2183" s="13"/>
      <c r="AA2183" s="13"/>
      <c r="AB2183" s="13"/>
      <c r="AC2183" s="13"/>
      <c r="AD2183" s="13"/>
      <c r="AE2183" s="13"/>
      <c r="AF2183" s="13"/>
      <c r="AG2183" s="13"/>
      <c r="AH2183" s="13"/>
      <c r="AI2183" s="13"/>
      <c r="AJ2183" s="13"/>
      <c r="AL2183" s="13"/>
      <c r="AN2183" s="13"/>
      <c r="AO2183" s="13"/>
      <c r="AP2183" s="13"/>
      <c r="AQ2183" s="13"/>
    </row>
    <row r="2184" spans="1:43" ht="12" customHeight="1" x14ac:dyDescent="0.25">
      <c r="A2184" s="48">
        <v>1156</v>
      </c>
      <c r="B2184" s="48" t="s">
        <v>10841</v>
      </c>
      <c r="C2184" s="48" t="s">
        <v>10842</v>
      </c>
      <c r="D2184" s="48" t="s">
        <v>712</v>
      </c>
      <c r="E2184" s="62">
        <v>37.1</v>
      </c>
      <c r="F2184" s="62">
        <v>13.931699999999999</v>
      </c>
      <c r="G2184" s="63">
        <v>-330</v>
      </c>
      <c r="H2184" s="63"/>
      <c r="R2184" s="38"/>
      <c r="S2184" s="39"/>
      <c r="T2184" s="13"/>
      <c r="U2184" s="13"/>
      <c r="V2184" s="13"/>
      <c r="Y2184" s="13"/>
      <c r="Z2184" s="13"/>
      <c r="AA2184" s="13"/>
      <c r="AB2184" s="13"/>
      <c r="AC2184" s="13"/>
      <c r="AD2184" s="13"/>
      <c r="AE2184" s="13"/>
      <c r="AF2184" s="13"/>
      <c r="AG2184" s="13"/>
      <c r="AH2184" s="13"/>
      <c r="AI2184" s="13"/>
      <c r="AJ2184" s="13"/>
      <c r="AL2184" s="13"/>
      <c r="AN2184" s="13"/>
      <c r="AO2184" s="13"/>
      <c r="AP2184" s="13"/>
      <c r="AQ2184" s="13"/>
    </row>
    <row r="2185" spans="1:43" ht="12" customHeight="1" x14ac:dyDescent="0.25">
      <c r="A2185" s="48">
        <v>1179</v>
      </c>
      <c r="B2185" s="48" t="s">
        <v>785</v>
      </c>
      <c r="C2185" s="48" t="s">
        <v>786</v>
      </c>
      <c r="D2185" s="48" t="s">
        <v>712</v>
      </c>
      <c r="E2185" s="62">
        <v>37.970421999999999</v>
      </c>
      <c r="F2185" s="62">
        <v>12.077769</v>
      </c>
      <c r="G2185" s="63">
        <v>-330</v>
      </c>
      <c r="H2185" s="63"/>
      <c r="R2185" s="39"/>
      <c r="S2185" s="39"/>
      <c r="T2185" s="13"/>
      <c r="U2185" s="13"/>
      <c r="V2185" s="13"/>
      <c r="Y2185" s="13"/>
      <c r="Z2185" s="13"/>
      <c r="AA2185" s="13"/>
      <c r="AB2185" s="13"/>
      <c r="AC2185" s="13"/>
      <c r="AD2185" s="13"/>
      <c r="AE2185" s="13"/>
      <c r="AF2185" s="13"/>
      <c r="AG2185" s="13"/>
      <c r="AH2185" s="13"/>
      <c r="AI2185" s="13"/>
      <c r="AJ2185" s="13"/>
      <c r="AL2185" s="13"/>
      <c r="AN2185" s="13"/>
      <c r="AO2185" s="13"/>
      <c r="AP2185" s="13"/>
      <c r="AQ2185" s="13"/>
    </row>
    <row r="2186" spans="1:43" ht="12" customHeight="1" x14ac:dyDescent="0.25">
      <c r="A2186" s="48">
        <v>1181</v>
      </c>
      <c r="B2186" s="48" t="s">
        <v>789</v>
      </c>
      <c r="C2186" s="48" t="s">
        <v>790</v>
      </c>
      <c r="D2186" s="48" t="s">
        <v>712</v>
      </c>
      <c r="E2186" s="62">
        <v>38.007961000000002</v>
      </c>
      <c r="F2186" s="62">
        <v>12.502193999999999</v>
      </c>
      <c r="G2186" s="63">
        <v>-330</v>
      </c>
      <c r="H2186" s="63"/>
      <c r="K2186" s="13" t="s">
        <v>39</v>
      </c>
      <c r="S2186" s="39"/>
      <c r="T2186" s="13"/>
      <c r="U2186" s="13"/>
      <c r="V2186" s="13"/>
      <c r="Y2186" s="13"/>
      <c r="Z2186" s="13"/>
      <c r="AA2186" s="13"/>
      <c r="AB2186" s="13"/>
      <c r="AC2186" s="13"/>
      <c r="AD2186" s="13"/>
      <c r="AE2186" s="13"/>
      <c r="AF2186" s="13"/>
      <c r="AG2186" s="13"/>
      <c r="AH2186" s="13"/>
      <c r="AI2186" s="13"/>
      <c r="AJ2186" s="13"/>
      <c r="AL2186" s="13"/>
      <c r="AN2186" s="13"/>
      <c r="AO2186" s="13"/>
      <c r="AP2186" s="13"/>
      <c r="AQ2186" s="13"/>
    </row>
    <row r="2187" spans="1:43" ht="12" customHeight="1" x14ac:dyDescent="0.25">
      <c r="A2187" s="48">
        <v>1184</v>
      </c>
      <c r="B2187" s="48" t="s">
        <v>10843</v>
      </c>
      <c r="C2187" s="48" t="s">
        <v>10844</v>
      </c>
      <c r="D2187" s="48" t="s">
        <v>712</v>
      </c>
      <c r="E2187" s="62">
        <v>38.029499999999999</v>
      </c>
      <c r="F2187" s="62">
        <v>12.88</v>
      </c>
      <c r="G2187" s="63">
        <v>-330</v>
      </c>
      <c r="H2187" s="63"/>
      <c r="N2187" s="38"/>
      <c r="S2187" s="39"/>
      <c r="T2187" s="13"/>
      <c r="U2187" s="13"/>
      <c r="V2187" s="13"/>
      <c r="Y2187" s="13"/>
      <c r="Z2187" s="13"/>
      <c r="AA2187" s="13"/>
      <c r="AB2187" s="13"/>
      <c r="AC2187" s="13"/>
      <c r="AD2187" s="13"/>
      <c r="AE2187" s="13"/>
      <c r="AF2187" s="13"/>
      <c r="AG2187" s="13"/>
      <c r="AH2187" s="13"/>
      <c r="AI2187" s="13"/>
      <c r="AJ2187" s="13"/>
      <c r="AL2187" s="13"/>
      <c r="AN2187" s="13"/>
      <c r="AO2187" s="13"/>
      <c r="AP2187" s="13"/>
      <c r="AQ2187" s="13"/>
    </row>
    <row r="2188" spans="1:43" ht="12" customHeight="1" x14ac:dyDescent="0.25">
      <c r="A2188" s="48">
        <v>1192</v>
      </c>
      <c r="C2188" s="48" t="s">
        <v>10845</v>
      </c>
      <c r="D2188" s="48" t="s">
        <v>712</v>
      </c>
      <c r="E2188" s="62">
        <v>37.974299999999999</v>
      </c>
      <c r="F2188" s="62">
        <v>13.781499999999999</v>
      </c>
      <c r="G2188" s="63">
        <v>-330</v>
      </c>
      <c r="H2188" s="63"/>
      <c r="S2188" s="39"/>
      <c r="T2188" s="13"/>
      <c r="U2188" s="13"/>
      <c r="V2188" s="13"/>
      <c r="Y2188" s="13"/>
      <c r="Z2188" s="13"/>
      <c r="AA2188" s="13"/>
      <c r="AB2188" s="13"/>
      <c r="AC2188" s="13"/>
      <c r="AD2188" s="13"/>
      <c r="AE2188" s="13"/>
      <c r="AF2188" s="13"/>
      <c r="AG2188" s="13"/>
      <c r="AH2188" s="13"/>
      <c r="AI2188" s="13"/>
      <c r="AJ2188" s="13"/>
      <c r="AL2188" s="13"/>
      <c r="AN2188" s="13"/>
      <c r="AO2188" s="13"/>
      <c r="AP2188" s="13"/>
      <c r="AQ2188" s="13"/>
    </row>
    <row r="2189" spans="1:43" ht="12" customHeight="1" x14ac:dyDescent="0.25">
      <c r="A2189" s="48">
        <v>1196</v>
      </c>
      <c r="B2189" s="48" t="s">
        <v>10846</v>
      </c>
      <c r="C2189" s="48" t="s">
        <v>10847</v>
      </c>
      <c r="D2189" s="48" t="s">
        <v>712</v>
      </c>
      <c r="E2189" s="62">
        <v>37.997999999999998</v>
      </c>
      <c r="F2189" s="62">
        <v>14.263</v>
      </c>
      <c r="G2189" s="63">
        <v>-330</v>
      </c>
      <c r="H2189" s="63"/>
      <c r="N2189" s="38"/>
      <c r="R2189" s="39"/>
      <c r="S2189" s="39"/>
      <c r="T2189" s="13"/>
      <c r="U2189" s="13"/>
      <c r="V2189" s="13"/>
      <c r="Y2189" s="13"/>
      <c r="Z2189" s="13"/>
      <c r="AA2189" s="13"/>
      <c r="AB2189" s="13"/>
      <c r="AC2189" s="13"/>
      <c r="AD2189" s="13"/>
      <c r="AE2189" s="13"/>
      <c r="AF2189" s="13"/>
      <c r="AG2189" s="13"/>
      <c r="AH2189" s="13"/>
      <c r="AI2189" s="13"/>
      <c r="AJ2189" s="13"/>
      <c r="AL2189" s="13"/>
      <c r="AN2189" s="13"/>
      <c r="AO2189" s="13"/>
      <c r="AP2189" s="13"/>
      <c r="AQ2189" s="13"/>
    </row>
    <row r="2190" spans="1:43" ht="12" customHeight="1" x14ac:dyDescent="0.25">
      <c r="A2190" s="48">
        <v>1202</v>
      </c>
      <c r="B2190" s="48" t="s">
        <v>807</v>
      </c>
      <c r="C2190" s="48" t="s">
        <v>808</v>
      </c>
      <c r="D2190" s="48" t="s">
        <v>712</v>
      </c>
      <c r="E2190" s="62">
        <v>38.5428</v>
      </c>
      <c r="F2190" s="62">
        <v>14.351188</v>
      </c>
      <c r="G2190" s="63">
        <v>-330</v>
      </c>
      <c r="H2190" s="63"/>
      <c r="S2190" s="39"/>
      <c r="T2190" s="13"/>
      <c r="U2190" s="13"/>
      <c r="V2190" s="13"/>
      <c r="Y2190" s="13"/>
      <c r="Z2190" s="13"/>
      <c r="AA2190" s="13"/>
      <c r="AB2190" s="13"/>
      <c r="AC2190" s="13"/>
      <c r="AD2190" s="13"/>
      <c r="AE2190" s="13"/>
      <c r="AF2190" s="13"/>
      <c r="AG2190" s="13"/>
      <c r="AH2190" s="13"/>
      <c r="AI2190" s="13"/>
      <c r="AJ2190" s="13"/>
      <c r="AL2190" s="13"/>
      <c r="AN2190" s="13"/>
      <c r="AO2190" s="13"/>
      <c r="AP2190" s="13"/>
      <c r="AQ2190" s="13"/>
    </row>
    <row r="2191" spans="1:43" ht="12" customHeight="1" x14ac:dyDescent="0.25">
      <c r="A2191" s="48">
        <v>1213</v>
      </c>
      <c r="B2191" s="48" t="s">
        <v>10848</v>
      </c>
      <c r="C2191" s="48" t="s">
        <v>10849</v>
      </c>
      <c r="D2191" s="48" t="s">
        <v>712</v>
      </c>
      <c r="E2191" s="62">
        <v>38.225090000000002</v>
      </c>
      <c r="F2191" s="62">
        <v>15.371783000000001</v>
      </c>
      <c r="G2191" s="63">
        <v>-330</v>
      </c>
      <c r="H2191" s="63"/>
      <c r="S2191" s="39"/>
      <c r="T2191" s="13"/>
      <c r="U2191" s="13"/>
      <c r="V2191" s="13"/>
      <c r="Y2191" s="13"/>
      <c r="Z2191" s="13"/>
      <c r="AA2191" s="13"/>
      <c r="AB2191" s="13"/>
      <c r="AC2191" s="13"/>
      <c r="AD2191" s="13"/>
      <c r="AE2191" s="13"/>
      <c r="AF2191" s="13"/>
      <c r="AG2191" s="13"/>
      <c r="AH2191" s="13"/>
      <c r="AI2191" s="13"/>
      <c r="AJ2191" s="13"/>
      <c r="AL2191" s="13"/>
      <c r="AN2191" s="13"/>
      <c r="AO2191" s="13"/>
      <c r="AP2191" s="13"/>
      <c r="AQ2191" s="13"/>
    </row>
    <row r="2192" spans="1:43" ht="12" customHeight="1" x14ac:dyDescent="0.25">
      <c r="A2192" s="48">
        <v>1217</v>
      </c>
      <c r="C2192" s="48" t="s">
        <v>10850</v>
      </c>
      <c r="D2192" s="48" t="s">
        <v>840</v>
      </c>
      <c r="E2192" s="62">
        <v>35.933300000000003</v>
      </c>
      <c r="F2192" s="62">
        <v>14.4117</v>
      </c>
      <c r="G2192" s="63">
        <v>-330</v>
      </c>
      <c r="H2192" s="63"/>
      <c r="K2192" s="13" t="s">
        <v>39</v>
      </c>
      <c r="S2192" s="39"/>
      <c r="T2192" s="13"/>
      <c r="U2192" s="13"/>
      <c r="V2192" s="13"/>
      <c r="Y2192" s="13"/>
      <c r="Z2192" s="13"/>
      <c r="AA2192" s="13"/>
      <c r="AB2192" s="13"/>
      <c r="AC2192" s="13"/>
      <c r="AD2192" s="13"/>
      <c r="AE2192" s="13"/>
      <c r="AF2192" s="13"/>
      <c r="AG2192" s="13"/>
      <c r="AH2192" s="13"/>
      <c r="AI2192" s="13"/>
      <c r="AJ2192" s="13"/>
      <c r="AL2192" s="13"/>
      <c r="AN2192" s="13"/>
      <c r="AO2192" s="13"/>
      <c r="AP2192" s="13"/>
      <c r="AQ2192" s="13"/>
    </row>
    <row r="2193" spans="1:43" ht="12" customHeight="1" x14ac:dyDescent="0.25">
      <c r="A2193" s="48">
        <v>1242.0999999999999</v>
      </c>
      <c r="C2193" s="48" t="s">
        <v>10851</v>
      </c>
      <c r="D2193" s="48" t="s">
        <v>854</v>
      </c>
      <c r="E2193" s="62">
        <v>40.079000000000001</v>
      </c>
      <c r="F2193" s="62">
        <v>18.4849</v>
      </c>
      <c r="G2193" s="63">
        <v>-330</v>
      </c>
      <c r="H2193" s="63"/>
      <c r="S2193" s="39"/>
      <c r="T2193" s="13"/>
      <c r="U2193" s="13"/>
      <c r="V2193" s="13"/>
      <c r="Y2193" s="13"/>
      <c r="Z2193" s="13"/>
      <c r="AA2193" s="13"/>
      <c r="AB2193" s="13"/>
      <c r="AC2193" s="13"/>
      <c r="AD2193" s="13"/>
      <c r="AE2193" s="13"/>
      <c r="AF2193" s="13"/>
      <c r="AG2193" s="13"/>
      <c r="AH2193" s="13"/>
      <c r="AI2193" s="13"/>
      <c r="AJ2193" s="13"/>
      <c r="AL2193" s="13"/>
      <c r="AN2193" s="13"/>
      <c r="AO2193" s="13"/>
      <c r="AP2193" s="13"/>
      <c r="AQ2193" s="13"/>
    </row>
    <row r="2194" spans="1:43" ht="12" customHeight="1" x14ac:dyDescent="0.25">
      <c r="A2194" s="48">
        <v>1243.0999999999999</v>
      </c>
      <c r="C2194" s="48" t="s">
        <v>10852</v>
      </c>
      <c r="D2194" s="48" t="s">
        <v>854</v>
      </c>
      <c r="E2194" s="62">
        <v>40.184100000000001</v>
      </c>
      <c r="F2194" s="62">
        <v>18.473199999999999</v>
      </c>
      <c r="G2194" s="63">
        <v>-330</v>
      </c>
      <c r="H2194" s="63"/>
      <c r="S2194" s="39"/>
      <c r="T2194" s="13"/>
      <c r="U2194" s="13"/>
      <c r="V2194" s="13"/>
      <c r="Y2194" s="13"/>
      <c r="Z2194" s="13"/>
      <c r="AA2194" s="13"/>
      <c r="AB2194" s="13"/>
      <c r="AC2194" s="13"/>
      <c r="AD2194" s="13"/>
      <c r="AE2194" s="13"/>
      <c r="AF2194" s="13"/>
      <c r="AG2194" s="13"/>
      <c r="AH2194" s="13"/>
      <c r="AI2194" s="13"/>
      <c r="AJ2194" s="13"/>
      <c r="AL2194" s="13"/>
      <c r="AN2194" s="13"/>
      <c r="AO2194" s="13"/>
      <c r="AP2194" s="13"/>
      <c r="AQ2194" s="13"/>
    </row>
    <row r="2195" spans="1:43" ht="12" customHeight="1" x14ac:dyDescent="0.25">
      <c r="A2195" s="48">
        <v>1243.2</v>
      </c>
      <c r="C2195" s="48" t="s">
        <v>10853</v>
      </c>
      <c r="D2195" s="48" t="s">
        <v>854</v>
      </c>
      <c r="E2195" s="62">
        <v>40.277000000000001</v>
      </c>
      <c r="F2195" s="62">
        <v>18.431000000000001</v>
      </c>
      <c r="G2195" s="63">
        <v>-330</v>
      </c>
      <c r="H2195" s="63"/>
      <c r="S2195" s="39"/>
      <c r="T2195" s="13"/>
      <c r="U2195" s="13"/>
      <c r="V2195" s="13"/>
      <c r="Y2195" s="13"/>
      <c r="Z2195" s="13"/>
      <c r="AA2195" s="13"/>
      <c r="AB2195" s="13"/>
      <c r="AC2195" s="13"/>
      <c r="AD2195" s="13"/>
      <c r="AE2195" s="13"/>
      <c r="AF2195" s="13"/>
      <c r="AG2195" s="13"/>
      <c r="AH2195" s="13"/>
      <c r="AI2195" s="13"/>
      <c r="AJ2195" s="13"/>
      <c r="AL2195" s="13"/>
      <c r="AN2195" s="13"/>
      <c r="AO2195" s="13"/>
      <c r="AP2195" s="13"/>
      <c r="AQ2195" s="13"/>
    </row>
    <row r="2196" spans="1:43" ht="12" customHeight="1" x14ac:dyDescent="0.25">
      <c r="A2196" s="48">
        <v>1248</v>
      </c>
      <c r="C2196" s="48" t="s">
        <v>10854</v>
      </c>
      <c r="D2196" s="48" t="s">
        <v>854</v>
      </c>
      <c r="E2196" s="62">
        <v>40.6875</v>
      </c>
      <c r="F2196" s="62">
        <v>17.8705</v>
      </c>
      <c r="G2196" s="63">
        <v>-330</v>
      </c>
      <c r="H2196" s="63"/>
      <c r="R2196" s="39"/>
      <c r="S2196" s="39"/>
      <c r="T2196" s="13"/>
      <c r="U2196" s="13"/>
      <c r="V2196" s="13"/>
      <c r="Y2196" s="13"/>
      <c r="Z2196" s="13"/>
      <c r="AA2196" s="13"/>
      <c r="AB2196" s="13"/>
      <c r="AC2196" s="13"/>
      <c r="AD2196" s="13"/>
      <c r="AE2196" s="13"/>
      <c r="AF2196" s="13"/>
      <c r="AG2196" s="13"/>
      <c r="AH2196" s="13"/>
      <c r="AI2196" s="13"/>
      <c r="AJ2196" s="13"/>
      <c r="AL2196" s="13"/>
      <c r="AN2196" s="13"/>
      <c r="AO2196" s="13"/>
      <c r="AP2196" s="13"/>
      <c r="AQ2196" s="13"/>
    </row>
    <row r="2197" spans="1:43" ht="12" customHeight="1" x14ac:dyDescent="0.25">
      <c r="A2197" s="48">
        <v>1254</v>
      </c>
      <c r="B2197" s="48" t="s">
        <v>10855</v>
      </c>
      <c r="C2197" s="48" t="s">
        <v>10856</v>
      </c>
      <c r="D2197" s="48" t="s">
        <v>854</v>
      </c>
      <c r="E2197" s="62">
        <v>40.997500000000002</v>
      </c>
      <c r="F2197" s="62">
        <v>17.218299999999999</v>
      </c>
      <c r="G2197" s="63">
        <v>-330</v>
      </c>
      <c r="H2197" s="63"/>
      <c r="R2197" s="39"/>
      <c r="S2197" s="39"/>
      <c r="T2197" s="13"/>
      <c r="U2197" s="13"/>
      <c r="V2197" s="13"/>
      <c r="Y2197" s="13"/>
      <c r="Z2197" s="13"/>
      <c r="AA2197" s="13"/>
      <c r="AB2197" s="13"/>
      <c r="AC2197" s="13"/>
      <c r="AD2197" s="13"/>
      <c r="AE2197" s="13"/>
      <c r="AF2197" s="13"/>
      <c r="AG2197" s="13"/>
      <c r="AH2197" s="13"/>
      <c r="AI2197" s="13"/>
      <c r="AJ2197" s="13"/>
      <c r="AL2197" s="13"/>
      <c r="AN2197" s="13"/>
      <c r="AO2197" s="13"/>
      <c r="AP2197" s="13"/>
      <c r="AQ2197" s="13"/>
    </row>
    <row r="2198" spans="1:43" ht="12" customHeight="1" x14ac:dyDescent="0.25">
      <c r="A2198" s="48">
        <v>1259</v>
      </c>
      <c r="B2198" s="48" t="s">
        <v>10857</v>
      </c>
      <c r="C2198" s="48" t="s">
        <v>10858</v>
      </c>
      <c r="D2198" s="48" t="s">
        <v>854</v>
      </c>
      <c r="E2198" s="62">
        <v>41.192824000000002</v>
      </c>
      <c r="F2198" s="62">
        <v>16.669837999999999</v>
      </c>
      <c r="G2198" s="63">
        <v>-330</v>
      </c>
      <c r="H2198" s="63"/>
      <c r="R2198" s="39"/>
      <c r="S2198" s="39"/>
      <c r="T2198" s="13"/>
      <c r="U2198" s="13"/>
      <c r="V2198" s="13"/>
      <c r="Y2198" s="13"/>
      <c r="Z2198" s="13"/>
      <c r="AA2198" s="13"/>
      <c r="AB2198" s="13"/>
      <c r="AC2198" s="13"/>
      <c r="AD2198" s="13"/>
      <c r="AE2198" s="13"/>
      <c r="AF2198" s="13"/>
      <c r="AG2198" s="13"/>
      <c r="AH2198" s="13"/>
      <c r="AI2198" s="13"/>
      <c r="AJ2198" s="13"/>
      <c r="AL2198" s="13"/>
      <c r="AN2198" s="13"/>
      <c r="AO2198" s="13"/>
      <c r="AP2198" s="13"/>
      <c r="AQ2198" s="13"/>
    </row>
    <row r="2199" spans="1:43" ht="12" customHeight="1" x14ac:dyDescent="0.25">
      <c r="A2199" s="48">
        <v>1262</v>
      </c>
      <c r="B2199" s="48" t="s">
        <v>10859</v>
      </c>
      <c r="C2199" s="48" t="s">
        <v>10860</v>
      </c>
      <c r="D2199" s="48" t="s">
        <v>854</v>
      </c>
      <c r="E2199" s="62">
        <v>41.334435999999997</v>
      </c>
      <c r="F2199" s="62">
        <v>16.287075000000002</v>
      </c>
      <c r="G2199" s="63">
        <v>-330</v>
      </c>
      <c r="H2199" s="63"/>
      <c r="S2199" s="39"/>
      <c r="T2199" s="13"/>
      <c r="U2199" s="13"/>
      <c r="V2199" s="13"/>
      <c r="Y2199" s="13"/>
      <c r="Z2199" s="13"/>
      <c r="AA2199" s="13"/>
      <c r="AB2199" s="13"/>
      <c r="AC2199" s="13"/>
      <c r="AD2199" s="13"/>
      <c r="AE2199" s="13"/>
      <c r="AF2199" s="13"/>
      <c r="AG2199" s="13"/>
      <c r="AH2199" s="13"/>
      <c r="AI2199" s="13"/>
      <c r="AJ2199" s="13"/>
      <c r="AL2199" s="13"/>
      <c r="AN2199" s="13"/>
      <c r="AO2199" s="13"/>
      <c r="AP2199" s="13"/>
      <c r="AQ2199" s="13"/>
    </row>
    <row r="2200" spans="1:43" ht="12" customHeight="1" x14ac:dyDescent="0.25">
      <c r="A2200" s="48">
        <v>1264</v>
      </c>
      <c r="B2200" s="48" t="s">
        <v>10861</v>
      </c>
      <c r="C2200" s="48" t="s">
        <v>10862</v>
      </c>
      <c r="D2200" s="48" t="s">
        <v>854</v>
      </c>
      <c r="E2200" s="62">
        <v>41.384799999999998</v>
      </c>
      <c r="F2200" s="62">
        <v>16.031849999999999</v>
      </c>
      <c r="G2200" s="63">
        <v>-330</v>
      </c>
      <c r="H2200" s="63"/>
      <c r="S2200" s="39"/>
      <c r="T2200" s="13"/>
      <c r="U2200" s="13"/>
      <c r="V2200" s="13"/>
      <c r="Y2200" s="13"/>
      <c r="Z2200" s="13"/>
      <c r="AA2200" s="13"/>
      <c r="AB2200" s="13"/>
      <c r="AC2200" s="13"/>
      <c r="AD2200" s="13"/>
      <c r="AE2200" s="13"/>
      <c r="AF2200" s="13"/>
      <c r="AG2200" s="13"/>
      <c r="AH2200" s="13"/>
      <c r="AI2200" s="13"/>
      <c r="AJ2200" s="13"/>
      <c r="AL2200" s="13"/>
      <c r="AN2200" s="13"/>
      <c r="AO2200" s="13"/>
      <c r="AP2200" s="13"/>
      <c r="AQ2200" s="13"/>
    </row>
    <row r="2201" spans="1:43" ht="12" customHeight="1" x14ac:dyDescent="0.25">
      <c r="A2201" s="48">
        <v>1270</v>
      </c>
      <c r="B2201" s="48" t="s">
        <v>5089</v>
      </c>
      <c r="C2201" s="48" t="s">
        <v>870</v>
      </c>
      <c r="D2201" s="48" t="s">
        <v>854</v>
      </c>
      <c r="E2201" s="62">
        <v>41.617859000000003</v>
      </c>
      <c r="F2201" s="62">
        <v>15.9221</v>
      </c>
      <c r="G2201" s="63">
        <v>-330</v>
      </c>
      <c r="H2201" s="63"/>
      <c r="N2201" s="38"/>
      <c r="Q2201" s="38"/>
      <c r="R2201" s="39"/>
      <c r="S2201" s="39"/>
      <c r="T2201" s="13"/>
      <c r="U2201" s="13"/>
      <c r="V2201" s="13"/>
      <c r="Y2201" s="13"/>
      <c r="Z2201" s="13"/>
      <c r="AA2201" s="13"/>
      <c r="AB2201" s="13"/>
      <c r="AC2201" s="13"/>
      <c r="AD2201" s="13"/>
      <c r="AE2201" s="13"/>
      <c r="AF2201" s="13"/>
      <c r="AG2201" s="13"/>
      <c r="AH2201" s="13"/>
      <c r="AI2201" s="13"/>
      <c r="AJ2201" s="13"/>
      <c r="AL2201" s="13"/>
      <c r="AN2201" s="13"/>
      <c r="AO2201" s="13"/>
      <c r="AP2201" s="13"/>
      <c r="AQ2201" s="13"/>
    </row>
    <row r="2202" spans="1:43" ht="12" customHeight="1" x14ac:dyDescent="0.25">
      <c r="A2202" s="48">
        <v>1277</v>
      </c>
      <c r="B2202" s="48" t="s">
        <v>10863</v>
      </c>
      <c r="C2202" s="48" t="s">
        <v>10864</v>
      </c>
      <c r="D2202" s="48" t="s">
        <v>854</v>
      </c>
      <c r="E2202" s="62">
        <v>41.882100000000001</v>
      </c>
      <c r="F2202" s="62">
        <v>15.83039</v>
      </c>
      <c r="G2202" s="63">
        <v>-330</v>
      </c>
      <c r="H2202" s="63"/>
      <c r="R2202" s="39"/>
      <c r="S2202" s="39"/>
      <c r="T2202" s="13"/>
      <c r="U2202" s="13"/>
      <c r="V2202" s="13"/>
      <c r="Y2202" s="13"/>
      <c r="Z2202" s="13"/>
      <c r="AA2202" s="13"/>
      <c r="AB2202" s="13"/>
      <c r="AC2202" s="13"/>
      <c r="AD2202" s="13"/>
      <c r="AE2202" s="13"/>
      <c r="AF2202" s="13"/>
      <c r="AG2202" s="13"/>
      <c r="AH2202" s="13"/>
      <c r="AI2202" s="13"/>
      <c r="AJ2202" s="13"/>
      <c r="AL2202" s="13"/>
      <c r="AN2202" s="13"/>
      <c r="AO2202" s="13"/>
      <c r="AP2202" s="13"/>
      <c r="AQ2202" s="13"/>
    </row>
    <row r="2203" spans="1:43" ht="12" customHeight="1" x14ac:dyDescent="0.25">
      <c r="A2203" s="48">
        <v>1286</v>
      </c>
      <c r="B2203" s="48" t="s">
        <v>10865</v>
      </c>
      <c r="C2203" s="48" t="s">
        <v>10866</v>
      </c>
      <c r="D2203" s="48" t="s">
        <v>854</v>
      </c>
      <c r="E2203" s="62">
        <v>42.006599999999999</v>
      </c>
      <c r="F2203" s="62">
        <v>14.9976</v>
      </c>
      <c r="G2203" s="63">
        <v>-330</v>
      </c>
      <c r="H2203" s="63"/>
      <c r="R2203" s="39"/>
      <c r="S2203" s="39"/>
      <c r="T2203" s="13"/>
      <c r="U2203" s="13"/>
      <c r="V2203" s="13"/>
      <c r="Y2203" s="13"/>
      <c r="Z2203" s="13"/>
      <c r="AA2203" s="13"/>
      <c r="AB2203" s="13"/>
      <c r="AC2203" s="13"/>
      <c r="AD2203" s="13"/>
      <c r="AE2203" s="13"/>
      <c r="AF2203" s="13"/>
      <c r="AG2203" s="13"/>
      <c r="AH2203" s="13"/>
      <c r="AI2203" s="13"/>
      <c r="AJ2203" s="13"/>
      <c r="AL2203" s="13"/>
      <c r="AN2203" s="13"/>
      <c r="AO2203" s="13"/>
      <c r="AP2203" s="13"/>
      <c r="AQ2203" s="13"/>
    </row>
    <row r="2204" spans="1:43" ht="12" customHeight="1" x14ac:dyDescent="0.25">
      <c r="A2204" s="48">
        <v>1289</v>
      </c>
      <c r="B2204" s="48" t="s">
        <v>10865</v>
      </c>
      <c r="C2204" s="48" t="s">
        <v>10867</v>
      </c>
      <c r="D2204" s="48" t="s">
        <v>854</v>
      </c>
      <c r="E2204" s="62">
        <v>42.171999999999997</v>
      </c>
      <c r="F2204" s="62">
        <v>14.7125</v>
      </c>
      <c r="G2204" s="63">
        <v>-330</v>
      </c>
      <c r="H2204" s="63"/>
      <c r="Q2204" s="38"/>
      <c r="R2204" s="39"/>
      <c r="S2204" s="39"/>
      <c r="T2204" s="13"/>
      <c r="U2204" s="13"/>
      <c r="V2204" s="13"/>
      <c r="Y2204" s="13"/>
      <c r="Z2204" s="13"/>
      <c r="AA2204" s="13"/>
      <c r="AB2204" s="13"/>
      <c r="AC2204" s="13"/>
      <c r="AD2204" s="13"/>
      <c r="AE2204" s="13"/>
      <c r="AF2204" s="13"/>
      <c r="AG2204" s="13"/>
      <c r="AH2204" s="13"/>
      <c r="AI2204" s="13"/>
      <c r="AJ2204" s="13"/>
      <c r="AL2204" s="13"/>
      <c r="AN2204" s="13"/>
      <c r="AO2204" s="13"/>
      <c r="AP2204" s="13"/>
      <c r="AQ2204" s="13"/>
    </row>
    <row r="2205" spans="1:43" ht="12" customHeight="1" x14ac:dyDescent="0.25">
      <c r="A2205" s="48">
        <v>1292</v>
      </c>
      <c r="B2205" s="48" t="s">
        <v>10868</v>
      </c>
      <c r="C2205" s="48" t="s">
        <v>10869</v>
      </c>
      <c r="D2205" s="48" t="s">
        <v>854</v>
      </c>
      <c r="E2205" s="62">
        <v>42.356999999999999</v>
      </c>
      <c r="F2205" s="62">
        <v>14.409800000000001</v>
      </c>
      <c r="G2205" s="63">
        <v>-330</v>
      </c>
      <c r="H2205" s="63"/>
      <c r="R2205" s="39"/>
      <c r="S2205" s="39"/>
      <c r="T2205" s="13"/>
      <c r="U2205" s="13"/>
      <c r="V2205" s="13"/>
      <c r="Y2205" s="13"/>
      <c r="Z2205" s="13"/>
      <c r="AA2205" s="13"/>
      <c r="AB2205" s="13"/>
      <c r="AC2205" s="13"/>
      <c r="AD2205" s="13"/>
      <c r="AE2205" s="13"/>
      <c r="AF2205" s="13"/>
      <c r="AG2205" s="13"/>
      <c r="AH2205" s="13"/>
      <c r="AI2205" s="13"/>
      <c r="AJ2205" s="13"/>
      <c r="AL2205" s="13"/>
      <c r="AN2205" s="13"/>
      <c r="AO2205" s="13"/>
      <c r="AP2205" s="13"/>
      <c r="AQ2205" s="13"/>
    </row>
    <row r="2206" spans="1:43" ht="12" customHeight="1" x14ac:dyDescent="0.25">
      <c r="A2206" s="48">
        <v>1293</v>
      </c>
      <c r="B2206" s="48" t="s">
        <v>10870</v>
      </c>
      <c r="C2206" s="48" t="s">
        <v>10871</v>
      </c>
      <c r="D2206" s="48" t="s">
        <v>854</v>
      </c>
      <c r="E2206" s="62">
        <v>42.461399999999998</v>
      </c>
      <c r="F2206" s="62">
        <v>14.2118</v>
      </c>
      <c r="G2206" s="63">
        <v>-330</v>
      </c>
      <c r="H2206" s="63"/>
      <c r="N2206" s="38"/>
      <c r="R2206" s="39"/>
      <c r="S2206" s="39"/>
      <c r="T2206" s="13"/>
      <c r="U2206" s="13"/>
      <c r="V2206" s="13"/>
      <c r="Y2206" s="13"/>
      <c r="Z2206" s="13"/>
      <c r="AA2206" s="13"/>
      <c r="AB2206" s="13"/>
      <c r="AC2206" s="13"/>
      <c r="AD2206" s="13"/>
      <c r="AE2206" s="13"/>
      <c r="AF2206" s="13"/>
      <c r="AG2206" s="13"/>
      <c r="AH2206" s="13"/>
      <c r="AI2206" s="13"/>
      <c r="AJ2206" s="13"/>
      <c r="AL2206" s="13"/>
      <c r="AN2206" s="13"/>
      <c r="AO2206" s="13"/>
      <c r="AP2206" s="13"/>
      <c r="AQ2206" s="13"/>
    </row>
    <row r="2207" spans="1:43" ht="12" customHeight="1" x14ac:dyDescent="0.25">
      <c r="A2207" s="48">
        <v>1294.0999999999999</v>
      </c>
      <c r="B2207" s="48" t="s">
        <v>892</v>
      </c>
      <c r="C2207" s="48" t="s">
        <v>893</v>
      </c>
      <c r="D2207" s="48" t="s">
        <v>854</v>
      </c>
      <c r="E2207" s="62">
        <v>42.533200000000001</v>
      </c>
      <c r="F2207" s="62">
        <v>14.138</v>
      </c>
      <c r="G2207" s="63">
        <v>-330</v>
      </c>
      <c r="H2207" s="63"/>
      <c r="N2207" s="38"/>
      <c r="R2207" s="39"/>
      <c r="S2207" s="39"/>
      <c r="T2207" s="13"/>
      <c r="U2207" s="13"/>
      <c r="V2207" s="13"/>
      <c r="Y2207" s="13"/>
      <c r="Z2207" s="13"/>
      <c r="AA2207" s="13"/>
      <c r="AB2207" s="13"/>
      <c r="AC2207" s="13"/>
      <c r="AD2207" s="13"/>
      <c r="AE2207" s="13"/>
      <c r="AF2207" s="13"/>
      <c r="AG2207" s="13"/>
      <c r="AH2207" s="13"/>
      <c r="AI2207" s="13"/>
      <c r="AJ2207" s="13"/>
      <c r="AL2207" s="13"/>
      <c r="AN2207" s="13"/>
      <c r="AO2207" s="13"/>
      <c r="AP2207" s="13"/>
      <c r="AQ2207" s="13"/>
    </row>
    <row r="2208" spans="1:43" ht="12" customHeight="1" x14ac:dyDescent="0.25">
      <c r="A2208" s="48">
        <v>1296</v>
      </c>
      <c r="B2208" s="48" t="s">
        <v>10872</v>
      </c>
      <c r="C2208" s="48" t="s">
        <v>10873</v>
      </c>
      <c r="D2208" s="48" t="s">
        <v>854</v>
      </c>
      <c r="E2208" s="62">
        <v>42.735599999999998</v>
      </c>
      <c r="F2208" s="62">
        <v>13.971</v>
      </c>
      <c r="G2208" s="63">
        <v>-330</v>
      </c>
      <c r="H2208" s="63"/>
      <c r="R2208" s="39"/>
      <c r="S2208" s="39"/>
      <c r="T2208" s="13"/>
      <c r="U2208" s="13"/>
      <c r="V2208" s="13"/>
      <c r="Y2208" s="13"/>
      <c r="Z2208" s="13"/>
      <c r="AA2208" s="13"/>
      <c r="AB2208" s="13"/>
      <c r="AC2208" s="13"/>
      <c r="AD2208" s="13"/>
      <c r="AE2208" s="13"/>
      <c r="AF2208" s="13"/>
      <c r="AG2208" s="13"/>
      <c r="AH2208" s="13"/>
      <c r="AI2208" s="13"/>
      <c r="AJ2208" s="13"/>
      <c r="AL2208" s="13"/>
      <c r="AN2208" s="13"/>
      <c r="AO2208" s="13"/>
      <c r="AP2208" s="13"/>
      <c r="AQ2208" s="13"/>
    </row>
    <row r="2209" spans="1:43" ht="12" customHeight="1" x14ac:dyDescent="0.25">
      <c r="A2209" s="48">
        <v>1297</v>
      </c>
      <c r="B2209" s="48" t="s">
        <v>10874</v>
      </c>
      <c r="C2209" s="48" t="s">
        <v>10875</v>
      </c>
      <c r="D2209" s="48" t="s">
        <v>854</v>
      </c>
      <c r="E2209" s="62">
        <v>42.890799999999999</v>
      </c>
      <c r="F2209" s="62">
        <v>13.901</v>
      </c>
      <c r="G2209" s="63">
        <v>-330</v>
      </c>
      <c r="H2209" s="63"/>
      <c r="N2209" s="38"/>
      <c r="P2209" s="38"/>
      <c r="R2209" s="39"/>
      <c r="S2209" s="39"/>
      <c r="T2209" s="13"/>
      <c r="U2209" s="13"/>
      <c r="V2209" s="13"/>
      <c r="Y2209" s="13"/>
      <c r="Z2209" s="13"/>
      <c r="AA2209" s="13"/>
      <c r="AB2209" s="13"/>
      <c r="AC2209" s="13"/>
      <c r="AD2209" s="13"/>
      <c r="AE2209" s="13"/>
      <c r="AF2209" s="13"/>
      <c r="AG2209" s="13"/>
      <c r="AH2209" s="13"/>
      <c r="AI2209" s="13"/>
      <c r="AJ2209" s="13"/>
      <c r="AL2209" s="13"/>
      <c r="AN2209" s="13"/>
      <c r="AO2209" s="13"/>
      <c r="AP2209" s="13"/>
      <c r="AQ2209" s="13"/>
    </row>
    <row r="2210" spans="1:43" ht="12" customHeight="1" x14ac:dyDescent="0.25">
      <c r="A2210" s="48">
        <v>1299</v>
      </c>
      <c r="B2210" s="48" t="s">
        <v>10876</v>
      </c>
      <c r="C2210" s="48" t="s">
        <v>895</v>
      </c>
      <c r="D2210" s="48" t="s">
        <v>854</v>
      </c>
      <c r="E2210" s="62">
        <v>43.160499999999999</v>
      </c>
      <c r="F2210" s="62">
        <v>13.8011</v>
      </c>
      <c r="G2210" s="63">
        <v>-330</v>
      </c>
      <c r="H2210" s="63"/>
      <c r="R2210" s="39"/>
      <c r="S2210" s="39"/>
      <c r="T2210" s="13"/>
      <c r="U2210" s="13"/>
      <c r="V2210" s="13"/>
      <c r="Y2210" s="13"/>
      <c r="Z2210" s="13"/>
      <c r="AA2210" s="13"/>
      <c r="AB2210" s="13"/>
      <c r="AC2210" s="13"/>
      <c r="AD2210" s="13"/>
      <c r="AE2210" s="13"/>
      <c r="AF2210" s="13"/>
      <c r="AG2210" s="13"/>
      <c r="AH2210" s="13"/>
      <c r="AI2210" s="13"/>
      <c r="AJ2210" s="13"/>
      <c r="AL2210" s="13"/>
      <c r="AN2210" s="13"/>
      <c r="AO2210" s="13"/>
      <c r="AP2210" s="13"/>
      <c r="AQ2210" s="13"/>
    </row>
    <row r="2211" spans="1:43" ht="12" customHeight="1" x14ac:dyDescent="0.25">
      <c r="A2211" s="48">
        <v>1301</v>
      </c>
      <c r="B2211" s="48" t="s">
        <v>10877</v>
      </c>
      <c r="C2211" s="48" t="s">
        <v>10878</v>
      </c>
      <c r="D2211" s="48" t="s">
        <v>854</v>
      </c>
      <c r="E2211" s="62">
        <v>43.414200000000001</v>
      </c>
      <c r="F2211" s="62">
        <v>13.671099999999999</v>
      </c>
      <c r="G2211" s="63">
        <v>-330</v>
      </c>
      <c r="H2211" s="63"/>
      <c r="S2211" s="39"/>
      <c r="T2211" s="13"/>
      <c r="U2211" s="13"/>
      <c r="V2211" s="13"/>
      <c r="Y2211" s="13"/>
      <c r="Z2211" s="13"/>
      <c r="AA2211" s="13"/>
      <c r="AB2211" s="13"/>
      <c r="AC2211" s="13"/>
      <c r="AD2211" s="13"/>
      <c r="AE2211" s="13"/>
      <c r="AF2211" s="13"/>
      <c r="AG2211" s="13"/>
      <c r="AH2211" s="13"/>
      <c r="AI2211" s="13"/>
      <c r="AJ2211" s="13"/>
      <c r="AL2211" s="13"/>
      <c r="AN2211" s="13"/>
      <c r="AO2211" s="13"/>
      <c r="AP2211" s="13"/>
      <c r="AQ2211" s="13"/>
    </row>
    <row r="2212" spans="1:43" ht="12" customHeight="1" x14ac:dyDescent="0.25">
      <c r="A2212" s="48">
        <v>1305</v>
      </c>
      <c r="B2212" s="48" t="s">
        <v>10879</v>
      </c>
      <c r="C2212" s="48" t="s">
        <v>10880</v>
      </c>
      <c r="D2212" s="48" t="s">
        <v>854</v>
      </c>
      <c r="E2212" s="62">
        <v>43.712299999999999</v>
      </c>
      <c r="F2212" s="62">
        <v>13.218500000000001</v>
      </c>
      <c r="G2212" s="63">
        <v>-330</v>
      </c>
      <c r="H2212" s="63"/>
      <c r="R2212" s="39"/>
      <c r="S2212" s="39"/>
      <c r="T2212" s="13"/>
      <c r="U2212" s="13"/>
      <c r="V2212" s="13"/>
      <c r="Y2212" s="13"/>
      <c r="Z2212" s="13"/>
      <c r="AA2212" s="13"/>
      <c r="AB2212" s="13"/>
      <c r="AC2212" s="13"/>
      <c r="AD2212" s="13"/>
      <c r="AE2212" s="13"/>
      <c r="AF2212" s="13"/>
      <c r="AG2212" s="13"/>
      <c r="AH2212" s="13"/>
      <c r="AI2212" s="13"/>
      <c r="AJ2212" s="13"/>
      <c r="AL2212" s="13"/>
      <c r="AN2212" s="13"/>
      <c r="AO2212" s="13"/>
      <c r="AP2212" s="13"/>
      <c r="AQ2212" s="13"/>
    </row>
    <row r="2213" spans="1:43" ht="12" customHeight="1" x14ac:dyDescent="0.25">
      <c r="A2213" s="48">
        <v>1308</v>
      </c>
      <c r="B2213" s="48" t="s">
        <v>10881</v>
      </c>
      <c r="C2213" s="48" t="s">
        <v>10882</v>
      </c>
      <c r="D2213" s="48" t="s">
        <v>854</v>
      </c>
      <c r="E2213" s="62">
        <v>43.858514</v>
      </c>
      <c r="F2213" s="62">
        <v>13.019325</v>
      </c>
      <c r="G2213" s="63">
        <v>-330</v>
      </c>
      <c r="H2213" s="63"/>
      <c r="R2213" s="39"/>
      <c r="S2213" s="39"/>
      <c r="T2213" s="13"/>
      <c r="U2213" s="13"/>
      <c r="V2213" s="13"/>
      <c r="Y2213" s="13"/>
      <c r="Z2213" s="13"/>
      <c r="AA2213" s="13"/>
      <c r="AB2213" s="13"/>
      <c r="AC2213" s="13"/>
      <c r="AD2213" s="13"/>
      <c r="AE2213" s="13"/>
      <c r="AF2213" s="13"/>
      <c r="AG2213" s="13"/>
      <c r="AH2213" s="13"/>
      <c r="AI2213" s="13"/>
      <c r="AJ2213" s="13"/>
      <c r="AL2213" s="13"/>
      <c r="AN2213" s="13"/>
      <c r="AO2213" s="13"/>
      <c r="AP2213" s="13"/>
      <c r="AQ2213" s="13"/>
    </row>
    <row r="2214" spans="1:43" ht="12" customHeight="1" x14ac:dyDescent="0.25">
      <c r="A2214" s="48">
        <v>1316</v>
      </c>
      <c r="B2214" s="48" t="s">
        <v>10883</v>
      </c>
      <c r="C2214" s="48" t="s">
        <v>10884</v>
      </c>
      <c r="D2214" s="48" t="s">
        <v>854</v>
      </c>
      <c r="E2214" s="62">
        <v>44.53989</v>
      </c>
      <c r="F2214" s="62">
        <v>12.14588</v>
      </c>
      <c r="G2214" s="63">
        <v>-330</v>
      </c>
      <c r="H2214" s="63"/>
      <c r="S2214" s="39"/>
      <c r="T2214" s="13"/>
      <c r="U2214" s="13"/>
      <c r="V2214" s="13"/>
      <c r="Y2214" s="13"/>
      <c r="Z2214" s="13"/>
      <c r="AA2214" s="13"/>
      <c r="AB2214" s="13"/>
      <c r="AC2214" s="13"/>
      <c r="AD2214" s="13"/>
      <c r="AE2214" s="13"/>
      <c r="AF2214" s="13"/>
      <c r="AG2214" s="13"/>
      <c r="AH2214" s="13"/>
      <c r="AI2214" s="13"/>
      <c r="AJ2214" s="13"/>
      <c r="AL2214" s="13"/>
      <c r="AN2214" s="13"/>
      <c r="AO2214" s="13"/>
      <c r="AP2214" s="13"/>
      <c r="AQ2214" s="13"/>
    </row>
    <row r="2215" spans="1:43" ht="12" customHeight="1" x14ac:dyDescent="0.25">
      <c r="A2215" s="48">
        <v>1354</v>
      </c>
      <c r="B2215" s="48" t="s">
        <v>10885</v>
      </c>
      <c r="C2215" s="48" t="s">
        <v>10886</v>
      </c>
      <c r="D2215" s="48" t="s">
        <v>854</v>
      </c>
      <c r="E2215" s="62">
        <v>45.649509000000002</v>
      </c>
      <c r="F2215" s="62">
        <v>13.771666</v>
      </c>
      <c r="G2215" s="63">
        <v>-330</v>
      </c>
      <c r="H2215" s="63"/>
      <c r="R2215" s="39"/>
      <c r="S2215" s="39"/>
      <c r="T2215" s="13"/>
      <c r="U2215" s="13"/>
      <c r="V2215" s="13"/>
      <c r="Y2215" s="13"/>
      <c r="Z2215" s="13"/>
      <c r="AA2215" s="13"/>
      <c r="AB2215" s="13"/>
      <c r="AC2215" s="13"/>
      <c r="AD2215" s="13"/>
      <c r="AE2215" s="13"/>
      <c r="AF2215" s="13"/>
      <c r="AG2215" s="13"/>
      <c r="AH2215" s="13"/>
      <c r="AI2215" s="13"/>
      <c r="AJ2215" s="13"/>
      <c r="AL2215" s="13"/>
      <c r="AN2215" s="13"/>
      <c r="AO2215" s="13"/>
      <c r="AP2215" s="13"/>
      <c r="AQ2215" s="13"/>
    </row>
    <row r="2216" spans="1:43" ht="12" customHeight="1" x14ac:dyDescent="0.25">
      <c r="A2216" s="48">
        <v>1358</v>
      </c>
      <c r="B2216" s="48" t="s">
        <v>10887</v>
      </c>
      <c r="C2216" s="48" t="s">
        <v>10888</v>
      </c>
      <c r="D2216" s="48" t="s">
        <v>10889</v>
      </c>
      <c r="E2216" s="62">
        <v>45.558419999999998</v>
      </c>
      <c r="F2216" s="62">
        <v>13.76985</v>
      </c>
      <c r="G2216" s="63">
        <v>-330</v>
      </c>
      <c r="H2216" s="63"/>
      <c r="R2216" s="39"/>
      <c r="S2216" s="39"/>
      <c r="T2216" s="13"/>
      <c r="U2216" s="13"/>
      <c r="V2216" s="13"/>
      <c r="Y2216" s="13"/>
      <c r="Z2216" s="13"/>
      <c r="AA2216" s="13"/>
      <c r="AB2216" s="13"/>
      <c r="AC2216" s="13"/>
      <c r="AD2216" s="13"/>
      <c r="AE2216" s="13"/>
      <c r="AF2216" s="13"/>
      <c r="AG2216" s="13"/>
      <c r="AH2216" s="13"/>
      <c r="AI2216" s="13"/>
      <c r="AJ2216" s="13"/>
      <c r="AL2216" s="13"/>
      <c r="AN2216" s="13"/>
      <c r="AO2216" s="13"/>
      <c r="AP2216" s="13"/>
      <c r="AQ2216" s="13"/>
    </row>
    <row r="2217" spans="1:43" ht="12" customHeight="1" x14ac:dyDescent="0.25">
      <c r="A2217" s="48">
        <v>1362</v>
      </c>
      <c r="B2217" s="48" t="s">
        <v>10890</v>
      </c>
      <c r="C2217" s="48" t="s">
        <v>10891</v>
      </c>
      <c r="D2217" s="48" t="s">
        <v>10889</v>
      </c>
      <c r="E2217" s="62">
        <v>45.527999999999999</v>
      </c>
      <c r="F2217" s="62">
        <v>13.563800000000001</v>
      </c>
      <c r="G2217" s="63">
        <v>-330</v>
      </c>
      <c r="H2217" s="63"/>
      <c r="N2217" s="38"/>
      <c r="R2217" s="39"/>
      <c r="S2217" s="39"/>
      <c r="T2217" s="13"/>
      <c r="U2217" s="13"/>
      <c r="V2217" s="13"/>
      <c r="Y2217" s="13"/>
      <c r="Z2217" s="13"/>
      <c r="AA2217" s="13"/>
      <c r="AB2217" s="13"/>
      <c r="AC2217" s="13"/>
      <c r="AD2217" s="13"/>
      <c r="AE2217" s="13"/>
      <c r="AF2217" s="13"/>
      <c r="AG2217" s="13"/>
      <c r="AH2217" s="13"/>
      <c r="AI2217" s="13"/>
      <c r="AJ2217" s="13"/>
      <c r="AL2217" s="13"/>
      <c r="AN2217" s="13"/>
      <c r="AO2217" s="13"/>
      <c r="AP2217" s="13"/>
      <c r="AQ2217" s="13"/>
    </row>
    <row r="2218" spans="1:43" ht="12" customHeight="1" x14ac:dyDescent="0.25">
      <c r="A2218" s="48">
        <v>1373</v>
      </c>
      <c r="B2218" s="48" t="s">
        <v>10892</v>
      </c>
      <c r="C2218" s="48" t="s">
        <v>10893</v>
      </c>
      <c r="D2218" s="48" t="s">
        <v>956</v>
      </c>
      <c r="E2218" s="62">
        <v>45.227200000000003</v>
      </c>
      <c r="F2218" s="62">
        <v>13.5924</v>
      </c>
      <c r="G2218" s="63">
        <v>-330</v>
      </c>
      <c r="H2218" s="63"/>
      <c r="N2218" s="38"/>
      <c r="O2218" s="38"/>
      <c r="Q2218" s="38"/>
      <c r="R2218" s="39"/>
      <c r="S2218" s="39"/>
      <c r="T2218" s="13"/>
      <c r="U2218" s="13"/>
      <c r="V2218" s="13"/>
      <c r="Y2218" s="13"/>
      <c r="Z2218" s="13"/>
      <c r="AA2218" s="13"/>
      <c r="AB2218" s="13"/>
      <c r="AC2218" s="13"/>
      <c r="AD2218" s="13"/>
      <c r="AE2218" s="13"/>
      <c r="AF2218" s="13"/>
      <c r="AG2218" s="13"/>
      <c r="AH2218" s="13"/>
      <c r="AI2218" s="13"/>
      <c r="AJ2218" s="13"/>
      <c r="AL2218" s="13"/>
      <c r="AN2218" s="13"/>
      <c r="AO2218" s="13"/>
      <c r="AP2218" s="13"/>
      <c r="AQ2218" s="13"/>
    </row>
    <row r="2219" spans="1:43" ht="12" customHeight="1" x14ac:dyDescent="0.25">
      <c r="A2219" s="48">
        <v>1381</v>
      </c>
      <c r="B2219" s="48" t="s">
        <v>957</v>
      </c>
      <c r="C2219" s="48" t="s">
        <v>958</v>
      </c>
      <c r="D2219" s="48" t="s">
        <v>956</v>
      </c>
      <c r="E2219" s="62">
        <v>44.873697999999997</v>
      </c>
      <c r="F2219" s="62">
        <v>13.831458</v>
      </c>
      <c r="G2219" s="63">
        <v>-330</v>
      </c>
      <c r="H2219" s="63"/>
      <c r="R2219" s="39"/>
      <c r="S2219" s="39"/>
      <c r="T2219" s="13"/>
      <c r="U2219" s="13"/>
      <c r="V2219" s="13"/>
      <c r="Y2219" s="13"/>
      <c r="Z2219" s="13"/>
      <c r="AA2219" s="13"/>
      <c r="AB2219" s="13"/>
      <c r="AC2219" s="13"/>
      <c r="AD2219" s="13"/>
      <c r="AE2219" s="13"/>
      <c r="AF2219" s="13"/>
      <c r="AG2219" s="13"/>
      <c r="AH2219" s="13"/>
      <c r="AI2219" s="13"/>
      <c r="AJ2219" s="13"/>
      <c r="AL2219" s="13"/>
      <c r="AN2219" s="13"/>
      <c r="AO2219" s="13"/>
      <c r="AP2219" s="13"/>
      <c r="AQ2219" s="13"/>
    </row>
    <row r="2220" spans="1:43" ht="12" customHeight="1" x14ac:dyDescent="0.25">
      <c r="A2220" s="48">
        <v>1385</v>
      </c>
      <c r="B2220" s="48" t="s">
        <v>10894</v>
      </c>
      <c r="C2220" s="48" t="s">
        <v>10895</v>
      </c>
      <c r="D2220" s="48" t="s">
        <v>956</v>
      </c>
      <c r="E2220" s="62">
        <v>44.816212999999998</v>
      </c>
      <c r="F2220" s="62">
        <v>13.930448</v>
      </c>
      <c r="G2220" s="63">
        <v>-330</v>
      </c>
      <c r="H2220" s="63"/>
      <c r="S2220" s="39"/>
      <c r="T2220" s="13"/>
      <c r="U2220" s="13"/>
      <c r="V2220" s="13"/>
      <c r="Y2220" s="13"/>
      <c r="Z2220" s="13"/>
      <c r="AA2220" s="13"/>
      <c r="AB2220" s="13"/>
      <c r="AC2220" s="13"/>
      <c r="AD2220" s="13"/>
      <c r="AE2220" s="13"/>
      <c r="AF2220" s="13"/>
      <c r="AG2220" s="13"/>
      <c r="AH2220" s="13"/>
      <c r="AI2220" s="13"/>
      <c r="AJ2220" s="13"/>
      <c r="AL2220" s="13"/>
      <c r="AN2220" s="13"/>
      <c r="AO2220" s="13"/>
      <c r="AP2220" s="13"/>
      <c r="AQ2220" s="13"/>
    </row>
    <row r="2221" spans="1:43" ht="12" customHeight="1" x14ac:dyDescent="0.25">
      <c r="A2221" s="48">
        <v>1386</v>
      </c>
      <c r="B2221" s="48" t="s">
        <v>10896</v>
      </c>
      <c r="C2221" s="48" t="s">
        <v>10897</v>
      </c>
      <c r="D2221" s="48" t="s">
        <v>956</v>
      </c>
      <c r="E2221" s="62">
        <v>44.9</v>
      </c>
      <c r="F2221" s="62">
        <v>13.983000000000001</v>
      </c>
      <c r="G2221" s="63">
        <v>-330</v>
      </c>
      <c r="H2221" s="63"/>
      <c r="S2221" s="39"/>
      <c r="T2221" s="13"/>
      <c r="U2221" s="13"/>
      <c r="V2221" s="13"/>
      <c r="Y2221" s="13"/>
      <c r="Z2221" s="13"/>
      <c r="AA2221" s="13"/>
      <c r="AB2221" s="13"/>
      <c r="AC2221" s="13"/>
      <c r="AD2221" s="13"/>
      <c r="AE2221" s="13"/>
      <c r="AF2221" s="13"/>
      <c r="AG2221" s="13"/>
      <c r="AH2221" s="13"/>
      <c r="AI2221" s="13"/>
      <c r="AJ2221" s="13"/>
      <c r="AL2221" s="13"/>
      <c r="AN2221" s="13"/>
      <c r="AO2221" s="13"/>
      <c r="AP2221" s="13"/>
      <c r="AQ2221" s="13"/>
    </row>
    <row r="2222" spans="1:43" ht="12" customHeight="1" x14ac:dyDescent="0.25">
      <c r="A2222" s="48">
        <v>1389</v>
      </c>
      <c r="B2222" s="48" t="s">
        <v>10898</v>
      </c>
      <c r="C2222" s="48" t="s">
        <v>10899</v>
      </c>
      <c r="D2222" s="48" t="s">
        <v>956</v>
      </c>
      <c r="E2222" s="62">
        <v>45.074849999999998</v>
      </c>
      <c r="F2222" s="62">
        <v>14.156083000000001</v>
      </c>
      <c r="G2222" s="63">
        <v>-330</v>
      </c>
      <c r="H2222" s="63"/>
      <c r="S2222" s="39"/>
      <c r="T2222" s="13"/>
      <c r="U2222" s="13"/>
      <c r="V2222" s="13"/>
      <c r="Y2222" s="13"/>
      <c r="Z2222" s="13"/>
      <c r="AA2222" s="13"/>
      <c r="AB2222" s="13"/>
      <c r="AC2222" s="13"/>
      <c r="AD2222" s="13"/>
      <c r="AE2222" s="13"/>
      <c r="AF2222" s="13"/>
      <c r="AG2222" s="13"/>
      <c r="AH2222" s="13"/>
      <c r="AI2222" s="13"/>
      <c r="AJ2222" s="13"/>
      <c r="AL2222" s="13"/>
      <c r="AN2222" s="13"/>
      <c r="AO2222" s="13"/>
      <c r="AP2222" s="13"/>
      <c r="AQ2222" s="13"/>
    </row>
    <row r="2223" spans="1:43" ht="12" customHeight="1" x14ac:dyDescent="0.25">
      <c r="A2223" s="48">
        <v>1390</v>
      </c>
      <c r="B2223" s="48" t="s">
        <v>10900</v>
      </c>
      <c r="C2223" s="48" t="s">
        <v>10901</v>
      </c>
      <c r="D2223" s="48" t="s">
        <v>956</v>
      </c>
      <c r="E2223" s="62">
        <v>45.13165</v>
      </c>
      <c r="F2223" s="62">
        <v>14.180759999999999</v>
      </c>
      <c r="G2223" s="63">
        <v>-330</v>
      </c>
      <c r="H2223" s="63"/>
      <c r="O2223" s="38"/>
      <c r="R2223" s="39"/>
      <c r="S2223" s="39"/>
      <c r="T2223" s="13"/>
      <c r="U2223" s="13"/>
      <c r="V2223" s="13"/>
      <c r="Y2223" s="13"/>
      <c r="Z2223" s="13"/>
      <c r="AA2223" s="13"/>
      <c r="AB2223" s="13"/>
      <c r="AC2223" s="13"/>
      <c r="AD2223" s="13"/>
      <c r="AE2223" s="13"/>
      <c r="AF2223" s="13"/>
      <c r="AG2223" s="13"/>
      <c r="AH2223" s="13"/>
      <c r="AI2223" s="13"/>
      <c r="AJ2223" s="13"/>
      <c r="AL2223" s="13"/>
      <c r="AN2223" s="13"/>
      <c r="AO2223" s="13"/>
      <c r="AP2223" s="13"/>
      <c r="AQ2223" s="13"/>
    </row>
    <row r="2224" spans="1:43" ht="12" customHeight="1" x14ac:dyDescent="0.25">
      <c r="A2224" s="48">
        <v>1392</v>
      </c>
      <c r="B2224" s="48" t="s">
        <v>10902</v>
      </c>
      <c r="C2224" s="48" t="s">
        <v>10903</v>
      </c>
      <c r="D2224" s="48" t="s">
        <v>956</v>
      </c>
      <c r="E2224" s="62">
        <v>45.318396</v>
      </c>
      <c r="F2224" s="62">
        <v>14.444127</v>
      </c>
      <c r="G2224" s="63">
        <v>-330</v>
      </c>
      <c r="H2224" s="63"/>
      <c r="N2224" s="38"/>
      <c r="O2224" s="38"/>
      <c r="R2224" s="39"/>
      <c r="S2224" s="39"/>
      <c r="T2224" s="13"/>
      <c r="U2224" s="13"/>
      <c r="V2224" s="13"/>
      <c r="Y2224" s="13"/>
      <c r="Z2224" s="13"/>
      <c r="AA2224" s="13"/>
      <c r="AB2224" s="13"/>
      <c r="AC2224" s="13"/>
      <c r="AD2224" s="13"/>
      <c r="AE2224" s="13"/>
      <c r="AF2224" s="13"/>
      <c r="AG2224" s="13"/>
      <c r="AH2224" s="13"/>
      <c r="AI2224" s="13"/>
      <c r="AJ2224" s="13"/>
      <c r="AL2224" s="13"/>
      <c r="AN2224" s="13"/>
      <c r="AO2224" s="13"/>
      <c r="AP2224" s="13"/>
      <c r="AQ2224" s="13"/>
    </row>
    <row r="2225" spans="1:43" ht="12" customHeight="1" x14ac:dyDescent="0.25">
      <c r="A2225" s="48">
        <v>1402</v>
      </c>
      <c r="B2225" s="48" t="s">
        <v>10904</v>
      </c>
      <c r="C2225" s="48" t="s">
        <v>962</v>
      </c>
      <c r="D2225" s="48" t="s">
        <v>956</v>
      </c>
      <c r="E2225" s="62">
        <v>45.025992000000002</v>
      </c>
      <c r="F2225" s="62">
        <v>14.578082</v>
      </c>
      <c r="G2225" s="63">
        <v>-330</v>
      </c>
      <c r="H2225" s="63"/>
      <c r="N2225" s="38"/>
      <c r="R2225" s="39"/>
      <c r="S2225" s="39"/>
      <c r="T2225" s="13"/>
      <c r="U2225" s="13"/>
      <c r="Y2225" s="13"/>
      <c r="AA2225" s="13"/>
      <c r="AB2225" s="13"/>
      <c r="AC2225" s="13"/>
      <c r="AD2225" s="13"/>
      <c r="AE2225" s="13"/>
      <c r="AF2225" s="13"/>
      <c r="AG2225" s="13"/>
      <c r="AH2225" s="13"/>
      <c r="AI2225" s="13"/>
      <c r="AJ2225" s="13"/>
      <c r="AL2225" s="13"/>
      <c r="AN2225" s="13"/>
      <c r="AO2225" s="13"/>
      <c r="AP2225" s="13"/>
      <c r="AQ2225" s="13"/>
    </row>
    <row r="2226" spans="1:43" ht="12" customHeight="1" x14ac:dyDescent="0.25">
      <c r="A2226" s="48">
        <v>1403</v>
      </c>
      <c r="B2226" s="48" t="s">
        <v>10905</v>
      </c>
      <c r="C2226" s="48" t="s">
        <v>10906</v>
      </c>
      <c r="D2226" s="48" t="s">
        <v>956</v>
      </c>
      <c r="E2226" s="62">
        <v>44.991498999999997</v>
      </c>
      <c r="F2226" s="62">
        <v>14.896321</v>
      </c>
      <c r="G2226" s="63">
        <v>-330</v>
      </c>
      <c r="H2226" s="63"/>
      <c r="N2226" s="38"/>
      <c r="O2226" s="38"/>
      <c r="P2226" s="38"/>
      <c r="Q2226" s="38"/>
      <c r="R2226" s="39"/>
      <c r="S2226" s="39"/>
      <c r="T2226" s="13"/>
      <c r="U2226" s="13"/>
      <c r="V2226" s="13"/>
      <c r="Y2226" s="13"/>
      <c r="Z2226" s="13"/>
      <c r="AA2226" s="13"/>
      <c r="AB2226" s="13"/>
      <c r="AC2226" s="13"/>
      <c r="AD2226" s="13"/>
      <c r="AE2226" s="13"/>
      <c r="AF2226" s="13"/>
      <c r="AG2226" s="13"/>
      <c r="AH2226" s="13"/>
      <c r="AI2226" s="13"/>
      <c r="AJ2226" s="13"/>
      <c r="AL2226" s="13"/>
      <c r="AN2226" s="13"/>
      <c r="AO2226" s="13"/>
      <c r="AP2226" s="13"/>
      <c r="AQ2226" s="13"/>
    </row>
    <row r="2227" spans="1:43" ht="12" customHeight="1" x14ac:dyDescent="0.25">
      <c r="A2227" s="48">
        <v>1404</v>
      </c>
      <c r="B2227" s="48" t="s">
        <v>10907</v>
      </c>
      <c r="C2227" s="48" t="s">
        <v>10908</v>
      </c>
      <c r="D2227" s="48" t="s">
        <v>956</v>
      </c>
      <c r="E2227" s="62">
        <v>44.929299999999998</v>
      </c>
      <c r="F2227" s="62">
        <v>14.9185</v>
      </c>
      <c r="G2227" s="63">
        <v>-330</v>
      </c>
      <c r="H2227" s="63"/>
      <c r="S2227" s="39"/>
      <c r="T2227" s="13"/>
      <c r="U2227" s="13"/>
      <c r="V2227" s="13"/>
      <c r="Y2227" s="13"/>
      <c r="Z2227" s="13"/>
      <c r="AA2227" s="13"/>
      <c r="AB2227" s="13"/>
      <c r="AC2227" s="13"/>
      <c r="AD2227" s="13"/>
      <c r="AE2227" s="13"/>
      <c r="AF2227" s="13"/>
      <c r="AG2227" s="13"/>
      <c r="AH2227" s="13"/>
      <c r="AI2227" s="13"/>
      <c r="AJ2227" s="13"/>
      <c r="AL2227" s="13"/>
      <c r="AN2227" s="13"/>
      <c r="AO2227" s="13"/>
      <c r="AP2227" s="13"/>
      <c r="AQ2227" s="13"/>
    </row>
    <row r="2228" spans="1:43" ht="12" customHeight="1" x14ac:dyDescent="0.25">
      <c r="A2228" s="48">
        <v>1409</v>
      </c>
      <c r="B2228" s="48" t="s">
        <v>10909</v>
      </c>
      <c r="C2228" s="48" t="s">
        <v>10910</v>
      </c>
      <c r="D2228" s="48" t="s">
        <v>956</v>
      </c>
      <c r="E2228" s="62">
        <v>44.723999999999997</v>
      </c>
      <c r="F2228" s="62">
        <v>14.894</v>
      </c>
      <c r="G2228" s="63">
        <v>-330</v>
      </c>
      <c r="H2228" s="63"/>
      <c r="N2228" s="38"/>
      <c r="O2228" s="38"/>
      <c r="R2228" s="39"/>
      <c r="S2228" s="39"/>
      <c r="T2228" s="13"/>
      <c r="U2228" s="13"/>
      <c r="V2228" s="13"/>
      <c r="Y2228" s="13"/>
      <c r="Z2228" s="13"/>
      <c r="AA2228" s="13"/>
      <c r="AB2228" s="13"/>
      <c r="AC2228" s="13"/>
      <c r="AD2228" s="13"/>
      <c r="AE2228" s="13"/>
      <c r="AF2228" s="13"/>
      <c r="AG2228" s="13"/>
      <c r="AH2228" s="13"/>
      <c r="AI2228" s="13"/>
      <c r="AJ2228" s="13"/>
      <c r="AL2228" s="13"/>
      <c r="AN2228" s="13"/>
      <c r="AO2228" s="13"/>
      <c r="AP2228" s="13"/>
      <c r="AQ2228" s="13"/>
    </row>
    <row r="2229" spans="1:43" ht="12" customHeight="1" x14ac:dyDescent="0.25">
      <c r="A2229" s="48">
        <v>1413</v>
      </c>
      <c r="B2229" s="48" t="s">
        <v>10911</v>
      </c>
      <c r="C2229" s="48" t="s">
        <v>10912</v>
      </c>
      <c r="D2229" s="48" t="s">
        <v>956</v>
      </c>
      <c r="E2229" s="62">
        <v>44.548999999999999</v>
      </c>
      <c r="F2229" s="62">
        <v>14.9222</v>
      </c>
      <c r="G2229" s="63">
        <v>-330</v>
      </c>
      <c r="H2229" s="63"/>
      <c r="N2229" s="38"/>
      <c r="O2229" s="38"/>
      <c r="S2229" s="39"/>
      <c r="T2229" s="13"/>
      <c r="U2229" s="13"/>
      <c r="V2229" s="13"/>
      <c r="Y2229" s="13"/>
      <c r="Z2229" s="13"/>
      <c r="AA2229" s="13"/>
      <c r="AB2229" s="13"/>
      <c r="AC2229" s="13"/>
      <c r="AD2229" s="13"/>
      <c r="AE2229" s="13"/>
      <c r="AF2229" s="13"/>
      <c r="AG2229" s="13"/>
      <c r="AH2229" s="13"/>
      <c r="AI2229" s="13"/>
      <c r="AJ2229" s="13"/>
      <c r="AL2229" s="13"/>
      <c r="AN2229" s="13"/>
      <c r="AO2229" s="13"/>
      <c r="AP2229" s="13"/>
      <c r="AQ2229" s="13"/>
    </row>
    <row r="2230" spans="1:43" ht="12" customHeight="1" x14ac:dyDescent="0.25">
      <c r="A2230" s="48">
        <v>1415</v>
      </c>
      <c r="B2230" s="48" t="s">
        <v>10913</v>
      </c>
      <c r="C2230" s="48" t="s">
        <v>10914</v>
      </c>
      <c r="D2230" s="48" t="s">
        <v>956</v>
      </c>
      <c r="E2230" s="62">
        <v>44.5246</v>
      </c>
      <c r="F2230" s="62">
        <v>15.0755</v>
      </c>
      <c r="G2230" s="63">
        <v>-330</v>
      </c>
      <c r="H2230" s="63"/>
      <c r="R2230" s="39"/>
      <c r="S2230" s="39"/>
      <c r="T2230" s="13"/>
      <c r="U2230" s="13"/>
      <c r="V2230" s="13"/>
      <c r="Y2230" s="13"/>
      <c r="Z2230" s="13"/>
      <c r="AA2230" s="13"/>
      <c r="AB2230" s="13"/>
      <c r="AC2230" s="13"/>
      <c r="AD2230" s="13"/>
      <c r="AE2230" s="13"/>
      <c r="AF2230" s="13"/>
      <c r="AG2230" s="13"/>
      <c r="AH2230" s="13"/>
      <c r="AI2230" s="13"/>
      <c r="AJ2230" s="13"/>
      <c r="AL2230" s="13"/>
      <c r="AN2230" s="13"/>
      <c r="AO2230" s="13"/>
      <c r="AP2230" s="13"/>
      <c r="AQ2230" s="13"/>
    </row>
    <row r="2231" spans="1:43" ht="12" customHeight="1" x14ac:dyDescent="0.25">
      <c r="A2231" s="48">
        <v>1417.1</v>
      </c>
      <c r="B2231" s="48" t="s">
        <v>10915</v>
      </c>
      <c r="C2231" s="48" t="s">
        <v>10916</v>
      </c>
      <c r="D2231" s="48" t="s">
        <v>956</v>
      </c>
      <c r="E2231" s="62">
        <v>44.280999999999999</v>
      </c>
      <c r="F2231" s="62">
        <v>15.4544</v>
      </c>
      <c r="G2231" s="63">
        <v>-330</v>
      </c>
      <c r="H2231" s="63"/>
      <c r="N2231" s="38"/>
      <c r="R2231" s="39"/>
      <c r="S2231" s="39"/>
      <c r="T2231" s="13"/>
      <c r="U2231" s="13"/>
      <c r="V2231" s="13"/>
      <c r="Y2231" s="13"/>
      <c r="Z2231" s="13"/>
      <c r="AA2231" s="13"/>
      <c r="AB2231" s="13"/>
      <c r="AC2231" s="13"/>
      <c r="AD2231" s="13"/>
      <c r="AE2231" s="13"/>
      <c r="AF2231" s="13"/>
      <c r="AG2231" s="13"/>
      <c r="AH2231" s="13"/>
      <c r="AI2231" s="13"/>
      <c r="AJ2231" s="13"/>
      <c r="AL2231" s="13"/>
      <c r="AN2231" s="13"/>
      <c r="AO2231" s="13"/>
      <c r="AP2231" s="13"/>
      <c r="AQ2231" s="13"/>
    </row>
    <row r="2232" spans="1:43" ht="12" customHeight="1" x14ac:dyDescent="0.25">
      <c r="A2232" s="48">
        <v>1418.1</v>
      </c>
      <c r="C2232" s="48" t="s">
        <v>10917</v>
      </c>
      <c r="D2232" s="48" t="s">
        <v>956</v>
      </c>
      <c r="E2232" s="62">
        <v>44.203000000000003</v>
      </c>
      <c r="F2232" s="62">
        <v>15.474</v>
      </c>
      <c r="G2232" s="63">
        <v>-330</v>
      </c>
      <c r="H2232" s="63"/>
      <c r="R2232" s="39"/>
      <c r="S2232" s="39"/>
      <c r="T2232" s="13"/>
      <c r="U2232" s="13"/>
      <c r="V2232" s="13"/>
      <c r="Y2232" s="13"/>
      <c r="Z2232" s="13"/>
      <c r="AA2232" s="13"/>
      <c r="AB2232" s="13"/>
      <c r="AC2232" s="13"/>
      <c r="AD2232" s="13"/>
      <c r="AE2232" s="13"/>
      <c r="AF2232" s="13"/>
      <c r="AG2232" s="13"/>
      <c r="AH2232" s="13"/>
      <c r="AI2232" s="13"/>
      <c r="AJ2232" s="13"/>
      <c r="AL2232" s="13"/>
      <c r="AN2232" s="13"/>
      <c r="AO2232" s="13"/>
      <c r="AP2232" s="13"/>
      <c r="AQ2232" s="13"/>
    </row>
    <row r="2233" spans="1:43" ht="12" customHeight="1" x14ac:dyDescent="0.25">
      <c r="A2233" s="48">
        <v>1420</v>
      </c>
      <c r="B2233" s="48" t="s">
        <v>10918</v>
      </c>
      <c r="C2233" s="48" t="s">
        <v>10919</v>
      </c>
      <c r="D2233" s="48" t="s">
        <v>956</v>
      </c>
      <c r="E2233" s="62">
        <v>44.244500000000002</v>
      </c>
      <c r="F2233" s="62">
        <v>15.1812</v>
      </c>
      <c r="G2233" s="63">
        <v>-330</v>
      </c>
      <c r="H2233" s="63"/>
      <c r="N2233" s="38"/>
      <c r="O2233" s="38"/>
      <c r="P2233" s="38"/>
      <c r="Q2233" s="38"/>
      <c r="R2233" s="39"/>
      <c r="S2233" s="39"/>
      <c r="T2233" s="13"/>
      <c r="U2233" s="13"/>
      <c r="V2233" s="13"/>
      <c r="Y2233" s="13"/>
      <c r="Z2233" s="13"/>
      <c r="AA2233" s="13"/>
      <c r="AB2233" s="13"/>
      <c r="AC2233" s="13"/>
      <c r="AD2233" s="13"/>
      <c r="AE2233" s="13"/>
      <c r="AF2233" s="13"/>
      <c r="AG2233" s="13"/>
      <c r="AH2233" s="13"/>
      <c r="AI2233" s="13"/>
      <c r="AJ2233" s="13"/>
      <c r="AL2233" s="13"/>
      <c r="AN2233" s="13"/>
      <c r="AO2233" s="13"/>
      <c r="AP2233" s="13"/>
      <c r="AQ2233" s="13"/>
    </row>
    <row r="2234" spans="1:43" ht="12" customHeight="1" x14ac:dyDescent="0.25">
      <c r="A2234" s="48">
        <v>1425</v>
      </c>
      <c r="B2234" s="48" t="s">
        <v>7111</v>
      </c>
      <c r="C2234" s="48" t="s">
        <v>964</v>
      </c>
      <c r="D2234" s="48" t="s">
        <v>956</v>
      </c>
      <c r="E2234" s="62">
        <v>44.116700000000002</v>
      </c>
      <c r="F2234" s="62">
        <v>15.2272</v>
      </c>
      <c r="G2234" s="63">
        <v>-330</v>
      </c>
      <c r="H2234" s="63"/>
      <c r="P2234" s="38"/>
      <c r="R2234" s="39"/>
      <c r="S2234" s="39"/>
      <c r="T2234" s="13"/>
      <c r="U2234" s="13"/>
      <c r="V2234" s="13"/>
      <c r="Y2234" s="13"/>
      <c r="Z2234" s="13"/>
      <c r="AA2234" s="13"/>
      <c r="AB2234" s="13"/>
      <c r="AC2234" s="13"/>
      <c r="AD2234" s="13"/>
      <c r="AE2234" s="13"/>
      <c r="AF2234" s="13"/>
      <c r="AG2234" s="13"/>
      <c r="AH2234" s="13"/>
      <c r="AI2234" s="13"/>
      <c r="AJ2234" s="13"/>
      <c r="AL2234" s="13"/>
      <c r="AN2234" s="13"/>
      <c r="AO2234" s="13"/>
      <c r="AP2234" s="13"/>
      <c r="AQ2234" s="13"/>
    </row>
    <row r="2235" spans="1:43" ht="12" customHeight="1" x14ac:dyDescent="0.25">
      <c r="A2235" s="48">
        <v>1443</v>
      </c>
      <c r="B2235" s="48" t="s">
        <v>10920</v>
      </c>
      <c r="C2235" s="48" t="s">
        <v>10921</v>
      </c>
      <c r="D2235" s="48" t="s">
        <v>956</v>
      </c>
      <c r="E2235" s="62">
        <v>43.816215</v>
      </c>
      <c r="F2235" s="62">
        <v>15.922872999999999</v>
      </c>
      <c r="G2235" s="63">
        <v>-330</v>
      </c>
      <c r="H2235" s="63"/>
      <c r="N2235" s="38"/>
      <c r="R2235" s="39"/>
      <c r="S2235" s="39"/>
      <c r="T2235" s="13"/>
      <c r="U2235" s="13"/>
      <c r="V2235" s="13"/>
      <c r="X2235" s="91"/>
      <c r="Y2235" s="13"/>
      <c r="Z2235" s="13"/>
      <c r="AA2235" s="13"/>
      <c r="AB2235" s="13"/>
      <c r="AC2235" s="13"/>
      <c r="AD2235" s="13"/>
      <c r="AE2235" s="13"/>
      <c r="AF2235" s="13"/>
      <c r="AG2235" s="13"/>
      <c r="AH2235" s="13"/>
      <c r="AI2235" s="13"/>
      <c r="AJ2235" s="13"/>
      <c r="AL2235" s="13"/>
      <c r="AN2235" s="13"/>
      <c r="AO2235" s="13"/>
      <c r="AP2235" s="13"/>
      <c r="AQ2235" s="13"/>
    </row>
    <row r="2236" spans="1:43" ht="12" customHeight="1" x14ac:dyDescent="0.25">
      <c r="A2236" s="48">
        <v>1448.1</v>
      </c>
      <c r="C2236" s="48" t="s">
        <v>10922</v>
      </c>
      <c r="D2236" s="48" t="s">
        <v>956</v>
      </c>
      <c r="E2236" s="62">
        <v>43.488999999999997</v>
      </c>
      <c r="F2236" s="62">
        <v>16.042999999999999</v>
      </c>
      <c r="G2236" s="63">
        <v>-330</v>
      </c>
      <c r="H2236" s="63"/>
      <c r="N2236" s="38"/>
      <c r="Q2236" s="38"/>
      <c r="R2236" s="39"/>
      <c r="S2236" s="39"/>
      <c r="T2236" s="13"/>
      <c r="U2236" s="13"/>
      <c r="V2236" s="13"/>
      <c r="Y2236" s="13"/>
      <c r="Z2236" s="13"/>
      <c r="AA2236" s="13"/>
      <c r="AB2236" s="13"/>
      <c r="AC2236" s="13"/>
      <c r="AD2236" s="13"/>
      <c r="AE2236" s="13"/>
      <c r="AF2236" s="13"/>
      <c r="AG2236" s="13"/>
      <c r="AH2236" s="13"/>
      <c r="AI2236" s="13"/>
      <c r="AJ2236" s="13"/>
      <c r="AL2236" s="13"/>
      <c r="AN2236" s="13"/>
      <c r="AO2236" s="13"/>
      <c r="AP2236" s="13"/>
      <c r="AQ2236" s="13"/>
    </row>
    <row r="2237" spans="1:43" ht="12" customHeight="1" x14ac:dyDescent="0.25">
      <c r="A2237" s="48">
        <v>1450</v>
      </c>
      <c r="B2237" s="48" t="s">
        <v>10923</v>
      </c>
      <c r="C2237" s="48" t="s">
        <v>10924</v>
      </c>
      <c r="D2237" s="48" t="s">
        <v>956</v>
      </c>
      <c r="E2237" s="62">
        <v>43.514868</v>
      </c>
      <c r="F2237" s="62">
        <v>16.250102999999999</v>
      </c>
      <c r="G2237" s="63">
        <v>-330</v>
      </c>
      <c r="H2237" s="63"/>
      <c r="R2237" s="39"/>
      <c r="S2237" s="39"/>
      <c r="T2237" s="13"/>
      <c r="U2237" s="13"/>
      <c r="V2237" s="13"/>
      <c r="Y2237" s="13"/>
      <c r="Z2237" s="13"/>
      <c r="AA2237" s="13"/>
      <c r="AB2237" s="13"/>
      <c r="AC2237" s="13"/>
      <c r="AD2237" s="13"/>
      <c r="AE2237" s="13"/>
      <c r="AF2237" s="13"/>
      <c r="AG2237" s="13"/>
      <c r="AH2237" s="13"/>
      <c r="AI2237" s="13"/>
      <c r="AJ2237" s="13"/>
      <c r="AL2237" s="13"/>
      <c r="AN2237" s="13"/>
      <c r="AO2237" s="13"/>
      <c r="AP2237" s="13"/>
      <c r="AQ2237" s="13"/>
    </row>
    <row r="2238" spans="1:43" ht="12" customHeight="1" x14ac:dyDescent="0.25">
      <c r="A2238" s="48">
        <v>1453.1</v>
      </c>
      <c r="B2238" s="48" t="s">
        <v>10925</v>
      </c>
      <c r="C2238" s="48" t="s">
        <v>10926</v>
      </c>
      <c r="D2238" s="48" t="s">
        <v>956</v>
      </c>
      <c r="E2238" s="62">
        <v>43.538699999999999</v>
      </c>
      <c r="F2238" s="62">
        <v>16.311199999999999</v>
      </c>
      <c r="G2238" s="63">
        <v>-330</v>
      </c>
      <c r="H2238" s="63"/>
      <c r="N2238" s="38"/>
      <c r="O2238" s="38"/>
      <c r="R2238" s="39"/>
      <c r="S2238" s="39"/>
      <c r="T2238" s="13"/>
      <c r="U2238" s="13"/>
      <c r="V2238" s="13"/>
      <c r="Y2238" s="13"/>
      <c r="Z2238" s="13"/>
      <c r="AA2238" s="13"/>
      <c r="AB2238" s="13"/>
      <c r="AC2238" s="13"/>
      <c r="AD2238" s="13"/>
      <c r="AE2238" s="13"/>
      <c r="AF2238" s="13"/>
      <c r="AG2238" s="13"/>
      <c r="AH2238" s="13"/>
      <c r="AI2238" s="13"/>
      <c r="AJ2238" s="13"/>
      <c r="AL2238" s="13"/>
      <c r="AN2238" s="13"/>
      <c r="AO2238" s="13"/>
      <c r="AP2238" s="13"/>
      <c r="AQ2238" s="13"/>
    </row>
    <row r="2239" spans="1:43" ht="12" customHeight="1" x14ac:dyDescent="0.25">
      <c r="A2239" s="48">
        <v>1454</v>
      </c>
      <c r="B2239" s="48" t="s">
        <v>10927</v>
      </c>
      <c r="C2239" s="48" t="s">
        <v>10928</v>
      </c>
      <c r="D2239" s="48" t="s">
        <v>956</v>
      </c>
      <c r="E2239" s="62">
        <v>43.536299999999997</v>
      </c>
      <c r="F2239" s="62">
        <v>16.449000000000002</v>
      </c>
      <c r="G2239" s="63">
        <v>-330</v>
      </c>
      <c r="H2239" s="63"/>
      <c r="N2239" s="38"/>
      <c r="R2239" s="39"/>
      <c r="S2239" s="39"/>
      <c r="T2239" s="13"/>
      <c r="U2239" s="13"/>
      <c r="V2239" s="13"/>
      <c r="Y2239" s="13"/>
      <c r="Z2239" s="13"/>
      <c r="AA2239" s="13"/>
      <c r="AB2239" s="13"/>
      <c r="AC2239" s="13"/>
      <c r="AD2239" s="13"/>
      <c r="AE2239" s="13"/>
      <c r="AF2239" s="13"/>
      <c r="AG2239" s="13"/>
      <c r="AH2239" s="13"/>
      <c r="AI2239" s="13"/>
      <c r="AJ2239" s="13"/>
      <c r="AL2239" s="13"/>
      <c r="AN2239" s="13"/>
      <c r="AO2239" s="13"/>
      <c r="AP2239" s="13"/>
      <c r="AQ2239" s="13"/>
    </row>
    <row r="2240" spans="1:43" ht="12" customHeight="1" x14ac:dyDescent="0.25">
      <c r="A2240" s="48">
        <v>1457</v>
      </c>
      <c r="B2240" s="48" t="s">
        <v>10929</v>
      </c>
      <c r="C2240" s="48" t="s">
        <v>10930</v>
      </c>
      <c r="D2240" s="48" t="s">
        <v>956</v>
      </c>
      <c r="E2240" s="62">
        <v>43.5</v>
      </c>
      <c r="F2240" s="62">
        <v>16.524000000000001</v>
      </c>
      <c r="G2240" s="63">
        <v>-330</v>
      </c>
      <c r="H2240" s="63"/>
      <c r="N2240" s="38"/>
      <c r="R2240" s="39"/>
      <c r="S2240" s="39"/>
      <c r="T2240" s="13"/>
      <c r="U2240" s="13"/>
      <c r="V2240" s="13"/>
      <c r="Y2240" s="13"/>
      <c r="Z2240" s="13"/>
      <c r="AA2240" s="13"/>
      <c r="AB2240" s="13"/>
      <c r="AC2240" s="13"/>
      <c r="AD2240" s="13"/>
      <c r="AE2240" s="13"/>
      <c r="AF2240" s="13"/>
      <c r="AG2240" s="13"/>
      <c r="AH2240" s="13"/>
      <c r="AI2240" s="13"/>
      <c r="AJ2240" s="13"/>
      <c r="AL2240" s="13"/>
      <c r="AN2240" s="13"/>
      <c r="AO2240" s="13"/>
      <c r="AP2240" s="13"/>
      <c r="AQ2240" s="13"/>
    </row>
    <row r="2241" spans="1:43" ht="12" customHeight="1" x14ac:dyDescent="0.25">
      <c r="A2241" s="48">
        <v>1475</v>
      </c>
      <c r="B2241" s="48" t="s">
        <v>5115</v>
      </c>
      <c r="C2241" s="48" t="s">
        <v>10931</v>
      </c>
      <c r="D2241" s="48" t="s">
        <v>956</v>
      </c>
      <c r="E2241" s="62">
        <v>43.063000000000002</v>
      </c>
      <c r="F2241" s="62">
        <v>16.187000000000001</v>
      </c>
      <c r="G2241" s="63">
        <v>-330</v>
      </c>
      <c r="H2241" s="63"/>
      <c r="N2241" s="38"/>
      <c r="R2241" s="39"/>
      <c r="S2241" s="39"/>
      <c r="T2241" s="13"/>
      <c r="U2241" s="13"/>
      <c r="V2241" s="13"/>
      <c r="Y2241" s="13"/>
      <c r="Z2241" s="13"/>
      <c r="AA2241" s="13"/>
      <c r="AB2241" s="13"/>
      <c r="AC2241" s="13"/>
      <c r="AD2241" s="13"/>
      <c r="AE2241" s="13"/>
      <c r="AF2241" s="13"/>
      <c r="AG2241" s="13"/>
      <c r="AH2241" s="13"/>
      <c r="AI2241" s="13"/>
      <c r="AJ2241" s="13"/>
      <c r="AL2241" s="13"/>
      <c r="AN2241" s="13"/>
      <c r="AO2241" s="13"/>
      <c r="AP2241" s="13"/>
      <c r="AQ2241" s="13"/>
    </row>
    <row r="2242" spans="1:43" ht="12" customHeight="1" x14ac:dyDescent="0.25">
      <c r="A2242" s="48">
        <v>1507</v>
      </c>
      <c r="B2242" s="48" t="s">
        <v>10932</v>
      </c>
      <c r="C2242" s="48" t="s">
        <v>10933</v>
      </c>
      <c r="D2242" s="48" t="s">
        <v>9634</v>
      </c>
      <c r="E2242" s="62">
        <v>42.511403000000001</v>
      </c>
      <c r="F2242" s="62">
        <v>18.690484000000001</v>
      </c>
      <c r="G2242" s="63">
        <v>-330</v>
      </c>
      <c r="H2242" s="63"/>
      <c r="N2242" s="38"/>
      <c r="R2242" s="39"/>
      <c r="S2242" s="39"/>
      <c r="T2242" s="13"/>
      <c r="U2242" s="13"/>
      <c r="V2242" s="13"/>
      <c r="Y2242" s="13"/>
      <c r="Z2242" s="13"/>
      <c r="AA2242" s="13"/>
      <c r="AB2242" s="13"/>
      <c r="AC2242" s="13"/>
      <c r="AD2242" s="13"/>
      <c r="AE2242" s="13"/>
      <c r="AF2242" s="13"/>
      <c r="AG2242" s="13"/>
      <c r="AH2242" s="13"/>
      <c r="AI2242" s="13"/>
      <c r="AJ2242" s="13"/>
      <c r="AL2242" s="13"/>
      <c r="AN2242" s="13"/>
      <c r="AO2242" s="13"/>
      <c r="AP2242" s="13"/>
      <c r="AQ2242" s="13"/>
    </row>
    <row r="2243" spans="1:43" ht="12" customHeight="1" x14ac:dyDescent="0.25">
      <c r="A2243" s="48">
        <v>1508</v>
      </c>
      <c r="B2243" s="48" t="s">
        <v>10934</v>
      </c>
      <c r="C2243" s="48" t="s">
        <v>10935</v>
      </c>
      <c r="D2243" s="48" t="s">
        <v>9634</v>
      </c>
      <c r="E2243" s="62">
        <v>42.4238</v>
      </c>
      <c r="F2243" s="62">
        <v>18.767099999999999</v>
      </c>
      <c r="G2243" s="63">
        <v>-330</v>
      </c>
      <c r="H2243" s="63"/>
      <c r="R2243" s="39"/>
      <c r="S2243" s="39"/>
      <c r="T2243" s="13"/>
      <c r="U2243" s="13"/>
      <c r="V2243" s="13"/>
      <c r="Y2243" s="13"/>
      <c r="Z2243" s="13"/>
      <c r="AA2243" s="13"/>
      <c r="AB2243" s="13"/>
      <c r="AC2243" s="13"/>
      <c r="AD2243" s="13"/>
      <c r="AE2243" s="13"/>
      <c r="AF2243" s="13"/>
      <c r="AG2243" s="13"/>
      <c r="AH2243" s="13"/>
      <c r="AI2243" s="13"/>
      <c r="AJ2243" s="13"/>
      <c r="AL2243" s="13"/>
      <c r="AN2243" s="13"/>
      <c r="AO2243" s="13"/>
      <c r="AP2243" s="13"/>
      <c r="AQ2243" s="13"/>
    </row>
    <row r="2244" spans="1:43" ht="12" customHeight="1" x14ac:dyDescent="0.25">
      <c r="A2244" s="48">
        <v>1508.1</v>
      </c>
      <c r="B2244" s="48" t="s">
        <v>10934</v>
      </c>
      <c r="C2244" s="48" t="s">
        <v>10936</v>
      </c>
      <c r="D2244" s="48" t="s">
        <v>9634</v>
      </c>
      <c r="E2244" s="62">
        <v>42.4054</v>
      </c>
      <c r="F2244" s="62">
        <v>18.702100000000002</v>
      </c>
      <c r="G2244" s="63">
        <v>-330</v>
      </c>
      <c r="H2244" s="63"/>
      <c r="R2244" s="39"/>
      <c r="S2244" s="39"/>
      <c r="T2244" s="13"/>
      <c r="U2244" s="13"/>
      <c r="V2244" s="13"/>
      <c r="Y2244" s="13"/>
      <c r="Z2244" s="13"/>
      <c r="AA2244" s="13"/>
      <c r="AB2244" s="13"/>
      <c r="AC2244" s="13"/>
      <c r="AD2244" s="13"/>
      <c r="AE2244" s="13"/>
      <c r="AF2244" s="13"/>
      <c r="AG2244" s="13"/>
      <c r="AH2244" s="13"/>
      <c r="AI2244" s="13"/>
      <c r="AJ2244" s="13"/>
      <c r="AL2244" s="13"/>
      <c r="AN2244" s="13"/>
      <c r="AO2244" s="13"/>
      <c r="AP2244" s="13"/>
      <c r="AQ2244" s="13"/>
    </row>
    <row r="2245" spans="1:43" ht="12" customHeight="1" x14ac:dyDescent="0.25">
      <c r="A2245" s="48">
        <v>1514</v>
      </c>
      <c r="B2245" s="48" t="s">
        <v>10937</v>
      </c>
      <c r="C2245" s="48" t="s">
        <v>1000</v>
      </c>
      <c r="D2245" s="48" t="s">
        <v>1003</v>
      </c>
      <c r="E2245" s="62">
        <v>41.811416999999999</v>
      </c>
      <c r="F2245" s="62">
        <v>19.587415</v>
      </c>
      <c r="G2245" s="63">
        <v>-330</v>
      </c>
      <c r="H2245" s="63"/>
      <c r="R2245" s="39"/>
      <c r="S2245" s="39"/>
      <c r="T2245" s="13"/>
      <c r="U2245" s="13"/>
      <c r="V2245" s="13"/>
      <c r="Y2245" s="13"/>
      <c r="Z2245" s="13"/>
      <c r="AA2245" s="13"/>
      <c r="AB2245" s="13"/>
      <c r="AC2245" s="13"/>
      <c r="AD2245" s="13"/>
      <c r="AE2245" s="13"/>
      <c r="AF2245" s="13"/>
      <c r="AG2245" s="13"/>
      <c r="AH2245" s="13"/>
      <c r="AI2245" s="13"/>
      <c r="AJ2245" s="13"/>
      <c r="AL2245" s="13"/>
      <c r="AN2245" s="13"/>
      <c r="AO2245" s="13"/>
      <c r="AP2245" s="13"/>
      <c r="AQ2245" s="13"/>
    </row>
    <row r="2246" spans="1:43" ht="12" customHeight="1" x14ac:dyDescent="0.25">
      <c r="A2246" s="48">
        <v>1515</v>
      </c>
      <c r="B2246" s="48" t="s">
        <v>10938</v>
      </c>
      <c r="C2246" s="48" t="s">
        <v>4639</v>
      </c>
      <c r="D2246" s="48" t="s">
        <v>1003</v>
      </c>
      <c r="E2246" s="62">
        <v>41.783000000000001</v>
      </c>
      <c r="F2246" s="62">
        <v>19.643000000000001</v>
      </c>
      <c r="G2246" s="63">
        <v>-330</v>
      </c>
      <c r="H2246" s="63"/>
      <c r="N2246" s="38"/>
      <c r="R2246" s="39"/>
      <c r="S2246" s="39"/>
      <c r="T2246" s="13"/>
      <c r="U2246" s="13"/>
      <c r="V2246" s="13"/>
      <c r="Y2246" s="13"/>
      <c r="Z2246" s="13"/>
      <c r="AA2246" s="13"/>
      <c r="AB2246" s="13"/>
      <c r="AC2246" s="13"/>
      <c r="AD2246" s="13"/>
      <c r="AE2246" s="13"/>
      <c r="AF2246" s="13"/>
      <c r="AG2246" s="13"/>
      <c r="AH2246" s="13"/>
      <c r="AI2246" s="13"/>
      <c r="AJ2246" s="13"/>
      <c r="AL2246" s="13"/>
      <c r="AN2246" s="13"/>
      <c r="AO2246" s="13"/>
      <c r="AP2246" s="13"/>
      <c r="AQ2246" s="13"/>
    </row>
    <row r="2247" spans="1:43" ht="12" customHeight="1" x14ac:dyDescent="0.25">
      <c r="A2247" s="48">
        <v>1516</v>
      </c>
      <c r="B2247" s="48" t="s">
        <v>10939</v>
      </c>
      <c r="C2247" s="48" t="s">
        <v>10940</v>
      </c>
      <c r="D2247" s="48" t="s">
        <v>1003</v>
      </c>
      <c r="E2247" s="62">
        <v>41.765720000000002</v>
      </c>
      <c r="F2247" s="62">
        <v>19.682510000000001</v>
      </c>
      <c r="G2247" s="63">
        <v>-330</v>
      </c>
      <c r="H2247" s="63"/>
      <c r="R2247" s="39"/>
      <c r="S2247" s="39"/>
      <c r="T2247" s="13"/>
      <c r="U2247" s="13"/>
      <c r="V2247" s="13"/>
      <c r="W2247" s="98"/>
      <c r="X2247" s="79"/>
      <c r="Y2247" s="13"/>
      <c r="Z2247" s="13"/>
      <c r="AA2247" s="13"/>
      <c r="AB2247" s="13"/>
      <c r="AC2247" s="13"/>
      <c r="AD2247" s="13"/>
      <c r="AE2247" s="13"/>
      <c r="AF2247" s="13"/>
      <c r="AG2247" s="13"/>
      <c r="AH2247" s="13"/>
      <c r="AI2247" s="13"/>
      <c r="AJ2247" s="13"/>
      <c r="AL2247" s="13"/>
      <c r="AN2247" s="13"/>
      <c r="AO2247" s="13"/>
      <c r="AP2247" s="13"/>
      <c r="AQ2247" s="13"/>
    </row>
    <row r="2248" spans="1:43" ht="12" customHeight="1" x14ac:dyDescent="0.25">
      <c r="A2248" s="48">
        <v>1525</v>
      </c>
      <c r="B2248" s="48" t="s">
        <v>10941</v>
      </c>
      <c r="C2248" s="48" t="s">
        <v>10942</v>
      </c>
      <c r="D2248" s="48" t="s">
        <v>1003</v>
      </c>
      <c r="E2248" s="62">
        <v>40.318635</v>
      </c>
      <c r="F2248" s="62">
        <v>19.428576</v>
      </c>
      <c r="G2248" s="63">
        <v>-330</v>
      </c>
      <c r="H2248" s="63"/>
      <c r="S2248" s="39"/>
      <c r="T2248" s="13"/>
      <c r="U2248" s="13"/>
      <c r="V2248" s="13"/>
      <c r="Y2248" s="13"/>
      <c r="Z2248" s="13"/>
      <c r="AA2248" s="13"/>
      <c r="AB2248" s="13"/>
      <c r="AC2248" s="13"/>
      <c r="AD2248" s="13"/>
      <c r="AE2248" s="13"/>
      <c r="AF2248" s="13"/>
      <c r="AG2248" s="13"/>
      <c r="AH2248" s="13"/>
      <c r="AI2248" s="13"/>
      <c r="AJ2248" s="13"/>
      <c r="AL2248" s="13"/>
      <c r="AN2248" s="13"/>
      <c r="AO2248" s="13"/>
      <c r="AP2248" s="13"/>
      <c r="AQ2248" s="13"/>
    </row>
    <row r="2249" spans="1:43" ht="12" customHeight="1" x14ac:dyDescent="0.25">
      <c r="A2249" s="48">
        <v>1527</v>
      </c>
      <c r="B2249" s="48" t="s">
        <v>1019</v>
      </c>
      <c r="C2249" s="48" t="s">
        <v>6974</v>
      </c>
      <c r="D2249" s="48" t="s">
        <v>1003</v>
      </c>
      <c r="E2249" s="62">
        <v>40.160145999999997</v>
      </c>
      <c r="F2249" s="62">
        <v>19.583850000000002</v>
      </c>
      <c r="G2249" s="63">
        <v>-330</v>
      </c>
      <c r="H2249" s="63"/>
      <c r="N2249" s="38"/>
      <c r="O2249" s="38"/>
      <c r="P2249" s="38"/>
      <c r="Q2249" s="38"/>
      <c r="R2249" s="39"/>
      <c r="S2249" s="39"/>
      <c r="T2249" s="13"/>
      <c r="U2249" s="13"/>
      <c r="V2249" s="13"/>
      <c r="Y2249" s="13"/>
      <c r="Z2249" s="13"/>
      <c r="AA2249" s="13"/>
      <c r="AB2249" s="13"/>
      <c r="AC2249" s="13"/>
      <c r="AD2249" s="13"/>
      <c r="AE2249" s="13"/>
      <c r="AF2249" s="13"/>
      <c r="AG2249" s="13"/>
      <c r="AH2249" s="13"/>
      <c r="AI2249" s="13"/>
      <c r="AJ2249" s="13"/>
      <c r="AL2249" s="13"/>
      <c r="AN2249" s="13"/>
      <c r="AO2249" s="13"/>
      <c r="AP2249" s="13"/>
      <c r="AQ2249" s="13"/>
    </row>
    <row r="2250" spans="1:43" ht="12" customHeight="1" x14ac:dyDescent="0.25">
      <c r="A2250" s="48">
        <v>1530</v>
      </c>
      <c r="C2250" s="48" t="s">
        <v>10943</v>
      </c>
      <c r="D2250" s="48" t="s">
        <v>1003</v>
      </c>
      <c r="E2250" s="62">
        <v>40.005000000000003</v>
      </c>
      <c r="F2250" s="62">
        <v>19.888999999999999</v>
      </c>
      <c r="G2250" s="63">
        <v>-330</v>
      </c>
      <c r="H2250" s="63"/>
      <c r="N2250" s="38"/>
      <c r="T2250" s="13"/>
      <c r="U2250" s="13"/>
      <c r="V2250" s="13"/>
      <c r="Y2250" s="13"/>
      <c r="Z2250" s="13"/>
      <c r="AA2250" s="13"/>
      <c r="AB2250" s="13"/>
      <c r="AC2250" s="13"/>
      <c r="AD2250" s="13"/>
      <c r="AE2250" s="13"/>
      <c r="AF2250" s="13"/>
      <c r="AG2250" s="13"/>
      <c r="AH2250" s="13"/>
      <c r="AI2250" s="13"/>
      <c r="AJ2250" s="13"/>
      <c r="AL2250" s="13"/>
      <c r="AN2250" s="13"/>
      <c r="AO2250" s="13"/>
      <c r="AP2250" s="13"/>
      <c r="AQ2250" s="13"/>
    </row>
    <row r="2251" spans="1:43" ht="12" customHeight="1" x14ac:dyDescent="0.25">
      <c r="A2251" s="48">
        <v>1533</v>
      </c>
      <c r="B2251" s="48" t="s">
        <v>10944</v>
      </c>
      <c r="C2251" s="48" t="s">
        <v>10945</v>
      </c>
      <c r="D2251" s="48" t="s">
        <v>1003</v>
      </c>
      <c r="E2251" s="62">
        <v>39.819189999999999</v>
      </c>
      <c r="F2251" s="62">
        <v>20.068180000000002</v>
      </c>
      <c r="G2251" s="63">
        <v>-330</v>
      </c>
      <c r="H2251" s="63"/>
      <c r="S2251" s="39"/>
      <c r="T2251" s="13"/>
      <c r="U2251" s="13"/>
      <c r="V2251" s="13"/>
      <c r="Y2251" s="13"/>
      <c r="Z2251" s="13"/>
      <c r="AA2251" s="13"/>
      <c r="AB2251" s="13"/>
      <c r="AC2251" s="13"/>
      <c r="AD2251" s="13"/>
      <c r="AE2251" s="13"/>
      <c r="AF2251" s="13"/>
      <c r="AG2251" s="13"/>
      <c r="AH2251" s="13"/>
      <c r="AI2251" s="13"/>
      <c r="AJ2251" s="13"/>
      <c r="AL2251" s="13"/>
      <c r="AN2251" s="13"/>
      <c r="AO2251" s="13"/>
      <c r="AP2251" s="13"/>
      <c r="AQ2251" s="13"/>
    </row>
    <row r="2252" spans="1:43" ht="12" customHeight="1" x14ac:dyDescent="0.25">
      <c r="A2252" s="48">
        <v>1537</v>
      </c>
      <c r="C2252" s="48" t="s">
        <v>10946</v>
      </c>
      <c r="D2252" s="48" t="s">
        <v>1029</v>
      </c>
      <c r="E2252" s="62">
        <v>39.682600000000001</v>
      </c>
      <c r="F2252" s="62">
        <v>20.060199999999998</v>
      </c>
      <c r="G2252" s="63">
        <v>-330</v>
      </c>
      <c r="H2252" s="63"/>
      <c r="S2252" s="39"/>
      <c r="T2252" s="13"/>
      <c r="U2252" s="13"/>
      <c r="V2252" s="13"/>
      <c r="Y2252" s="13"/>
      <c r="Z2252" s="13"/>
      <c r="AA2252" s="13"/>
      <c r="AB2252" s="13"/>
      <c r="AC2252" s="13"/>
      <c r="AD2252" s="13"/>
      <c r="AE2252" s="13"/>
      <c r="AF2252" s="13"/>
      <c r="AG2252" s="13"/>
      <c r="AH2252" s="13"/>
      <c r="AI2252" s="13"/>
      <c r="AJ2252" s="13"/>
      <c r="AL2252" s="13"/>
      <c r="AN2252" s="13"/>
      <c r="AO2252" s="13"/>
      <c r="AP2252" s="13"/>
      <c r="AQ2252" s="13"/>
    </row>
    <row r="2253" spans="1:43" ht="12" customHeight="1" x14ac:dyDescent="0.25">
      <c r="A2253" s="48">
        <v>1546</v>
      </c>
      <c r="B2253" s="48" t="s">
        <v>10947</v>
      </c>
      <c r="C2253" s="48" t="s">
        <v>10948</v>
      </c>
      <c r="D2253" s="48" t="s">
        <v>1029</v>
      </c>
      <c r="E2253" s="62">
        <v>39.119</v>
      </c>
      <c r="F2253" s="62">
        <v>20.6084</v>
      </c>
      <c r="G2253" s="63">
        <v>-330</v>
      </c>
      <c r="H2253" s="63"/>
      <c r="R2253" s="39"/>
      <c r="S2253" s="39"/>
      <c r="T2253" s="13"/>
      <c r="U2253" s="13"/>
      <c r="V2253" s="13"/>
      <c r="Y2253" s="13"/>
      <c r="Z2253" s="13"/>
      <c r="AA2253" s="13"/>
      <c r="AB2253" s="13"/>
      <c r="AC2253" s="13"/>
      <c r="AD2253" s="13"/>
      <c r="AE2253" s="13"/>
      <c r="AF2253" s="13"/>
      <c r="AG2253" s="13"/>
      <c r="AH2253" s="13"/>
      <c r="AI2253" s="13"/>
      <c r="AJ2253" s="13"/>
      <c r="AL2253" s="13"/>
      <c r="AN2253" s="13"/>
      <c r="AO2253" s="13"/>
      <c r="AP2253" s="13"/>
      <c r="AQ2253" s="13"/>
    </row>
    <row r="2254" spans="1:43" ht="12" customHeight="1" x14ac:dyDescent="0.25">
      <c r="A2254" s="48">
        <v>1562</v>
      </c>
      <c r="C2254" s="48" t="s">
        <v>10949</v>
      </c>
      <c r="D2254" s="48" t="s">
        <v>1029</v>
      </c>
      <c r="E2254" s="62">
        <v>38.870399999999997</v>
      </c>
      <c r="F2254" s="62">
        <v>21.048500000000001</v>
      </c>
      <c r="G2254" s="63">
        <v>-330</v>
      </c>
      <c r="H2254" s="63"/>
      <c r="S2254" s="39"/>
      <c r="T2254" s="13"/>
      <c r="U2254" s="13"/>
      <c r="V2254" s="13"/>
      <c r="Y2254" s="13"/>
      <c r="Z2254" s="13"/>
      <c r="AA2254" s="13"/>
      <c r="AB2254" s="13"/>
      <c r="AC2254" s="13"/>
      <c r="AD2254" s="13"/>
      <c r="AE2254" s="13"/>
      <c r="AF2254" s="13"/>
      <c r="AG2254" s="13"/>
      <c r="AH2254" s="13"/>
      <c r="AI2254" s="13"/>
      <c r="AJ2254" s="13"/>
      <c r="AL2254" s="13"/>
      <c r="AN2254" s="13"/>
      <c r="AO2254" s="13"/>
      <c r="AP2254" s="13"/>
      <c r="AQ2254" s="13"/>
    </row>
    <row r="2255" spans="1:43" ht="12" customHeight="1" x14ac:dyDescent="0.25">
      <c r="A2255" s="48">
        <v>1564</v>
      </c>
      <c r="B2255" s="48" t="s">
        <v>10950</v>
      </c>
      <c r="C2255" s="48" t="s">
        <v>10951</v>
      </c>
      <c r="D2255" s="48" t="s">
        <v>1029</v>
      </c>
      <c r="E2255" s="62">
        <v>38.918928000000001</v>
      </c>
      <c r="F2255" s="62">
        <v>20.997464000000001</v>
      </c>
      <c r="G2255" s="63">
        <v>-330</v>
      </c>
      <c r="H2255" s="63"/>
      <c r="Q2255" s="38"/>
      <c r="R2255" s="38"/>
      <c r="S2255" s="39"/>
      <c r="T2255" s="13"/>
      <c r="U2255" s="13"/>
      <c r="V2255" s="13"/>
      <c r="Y2255" s="13"/>
      <c r="Z2255" s="13"/>
      <c r="AA2255" s="13"/>
      <c r="AB2255" s="13"/>
      <c r="AC2255" s="13"/>
      <c r="AD2255" s="13"/>
      <c r="AE2255" s="13"/>
      <c r="AF2255" s="13"/>
      <c r="AG2255" s="13"/>
      <c r="AH2255" s="13"/>
      <c r="AI2255" s="13"/>
      <c r="AJ2255" s="13"/>
      <c r="AL2255" s="13"/>
      <c r="AN2255" s="13"/>
      <c r="AO2255" s="13"/>
      <c r="AP2255" s="13"/>
      <c r="AQ2255" s="13"/>
    </row>
    <row r="2256" spans="1:43" ht="12" customHeight="1" x14ac:dyDescent="0.25">
      <c r="A2256" s="48">
        <v>1571</v>
      </c>
      <c r="C2256" s="48" t="s">
        <v>10952</v>
      </c>
      <c r="D2256" s="48" t="s">
        <v>1029</v>
      </c>
      <c r="E2256" s="62">
        <v>38.7864</v>
      </c>
      <c r="F2256" s="62">
        <v>20.759499999999999</v>
      </c>
      <c r="G2256" s="63">
        <v>-330</v>
      </c>
      <c r="H2256" s="63"/>
      <c r="O2256" s="38"/>
      <c r="P2256" s="38"/>
      <c r="Q2256" s="38"/>
      <c r="R2256" s="39"/>
      <c r="S2256" s="39"/>
      <c r="T2256" s="13"/>
      <c r="U2256" s="13"/>
      <c r="V2256" s="13"/>
      <c r="Y2256" s="13"/>
      <c r="Z2256" s="13"/>
      <c r="AA2256" s="13"/>
      <c r="AB2256" s="13"/>
      <c r="AC2256" s="13"/>
      <c r="AD2256" s="13"/>
      <c r="AE2256" s="13"/>
      <c r="AF2256" s="13"/>
      <c r="AG2256" s="13"/>
      <c r="AH2256" s="13"/>
      <c r="AI2256" s="13"/>
      <c r="AJ2256" s="13"/>
      <c r="AL2256" s="13"/>
      <c r="AN2256" s="13"/>
      <c r="AO2256" s="13"/>
      <c r="AP2256" s="13"/>
      <c r="AQ2256" s="13"/>
    </row>
    <row r="2257" spans="1:43" ht="12" customHeight="1" x14ac:dyDescent="0.25">
      <c r="A2257" s="48">
        <v>1581.1</v>
      </c>
      <c r="B2257" s="48" t="s">
        <v>10953</v>
      </c>
      <c r="C2257" s="48" t="s">
        <v>10954</v>
      </c>
      <c r="D2257" s="48" t="s">
        <v>1029</v>
      </c>
      <c r="E2257" s="62">
        <v>38.371699999999997</v>
      </c>
      <c r="F2257" s="62">
        <v>21.095500000000001</v>
      </c>
      <c r="G2257" s="63">
        <v>-330</v>
      </c>
      <c r="H2257" s="63"/>
      <c r="R2257" s="39"/>
      <c r="S2257" s="39"/>
      <c r="T2257" s="13"/>
      <c r="U2257" s="13"/>
      <c r="V2257" s="13"/>
      <c r="Y2257" s="13"/>
      <c r="Z2257" s="13"/>
      <c r="AA2257" s="13"/>
      <c r="AB2257" s="13"/>
      <c r="AC2257" s="13"/>
      <c r="AD2257" s="13"/>
      <c r="AE2257" s="13"/>
      <c r="AF2257" s="13"/>
      <c r="AG2257" s="13"/>
      <c r="AH2257" s="13"/>
      <c r="AI2257" s="13"/>
      <c r="AJ2257" s="13"/>
      <c r="AL2257" s="13"/>
      <c r="AN2257" s="13"/>
      <c r="AO2257" s="13"/>
      <c r="AP2257" s="13"/>
      <c r="AQ2257" s="13"/>
    </row>
    <row r="2258" spans="1:43" ht="12" customHeight="1" x14ac:dyDescent="0.25">
      <c r="A2258" s="48">
        <v>1583</v>
      </c>
      <c r="B2258" s="48" t="s">
        <v>10955</v>
      </c>
      <c r="C2258" s="48" t="s">
        <v>10956</v>
      </c>
      <c r="D2258" s="48" t="s">
        <v>1029</v>
      </c>
      <c r="E2258" s="62">
        <v>38.361600000000003</v>
      </c>
      <c r="F2258" s="62">
        <v>21.202000000000002</v>
      </c>
      <c r="G2258" s="63">
        <v>-330</v>
      </c>
      <c r="H2258" s="63"/>
      <c r="R2258" s="39"/>
      <c r="S2258" s="39"/>
      <c r="T2258" s="13"/>
      <c r="U2258" s="13"/>
      <c r="V2258" s="13"/>
      <c r="Y2258" s="13"/>
      <c r="Z2258" s="13"/>
      <c r="AA2258" s="13"/>
      <c r="AB2258" s="13"/>
      <c r="AC2258" s="13"/>
      <c r="AD2258" s="13"/>
      <c r="AE2258" s="13"/>
      <c r="AF2258" s="13"/>
      <c r="AG2258" s="13"/>
      <c r="AH2258" s="13"/>
      <c r="AI2258" s="13"/>
      <c r="AJ2258" s="13"/>
      <c r="AL2258" s="13"/>
      <c r="AN2258" s="13"/>
      <c r="AO2258" s="13"/>
      <c r="AP2258" s="13"/>
      <c r="AQ2258" s="13"/>
    </row>
    <row r="2259" spans="1:43" ht="12" customHeight="1" x14ac:dyDescent="0.25">
      <c r="A2259" s="48">
        <v>1586.1</v>
      </c>
      <c r="B2259" s="48" t="s">
        <v>10957</v>
      </c>
      <c r="C2259" s="48" t="s">
        <v>10958</v>
      </c>
      <c r="D2259" s="48" t="s">
        <v>1029</v>
      </c>
      <c r="E2259" s="62">
        <v>38.508699999999997</v>
      </c>
      <c r="F2259" s="62">
        <v>21.321400000000001</v>
      </c>
      <c r="G2259" s="63">
        <v>-330</v>
      </c>
      <c r="H2259" s="63"/>
      <c r="R2259" s="39"/>
      <c r="S2259" s="39"/>
      <c r="T2259" s="13"/>
      <c r="U2259" s="13"/>
      <c r="V2259" s="13"/>
      <c r="Y2259" s="13"/>
      <c r="Z2259" s="13"/>
      <c r="AA2259" s="13"/>
      <c r="AB2259" s="13"/>
      <c r="AC2259" s="13"/>
      <c r="AD2259" s="13"/>
      <c r="AE2259" s="13"/>
      <c r="AF2259" s="13"/>
      <c r="AG2259" s="13"/>
      <c r="AH2259" s="13"/>
      <c r="AI2259" s="13"/>
      <c r="AJ2259" s="13"/>
      <c r="AL2259" s="13"/>
      <c r="AN2259" s="13"/>
      <c r="AO2259" s="13"/>
      <c r="AP2259" s="13"/>
      <c r="AQ2259" s="13"/>
    </row>
    <row r="2260" spans="1:43" ht="12" customHeight="1" x14ac:dyDescent="0.25">
      <c r="A2260" s="48">
        <v>1717</v>
      </c>
      <c r="C2260" s="48" t="s">
        <v>10959</v>
      </c>
      <c r="D2260" s="48" t="s">
        <v>1152</v>
      </c>
      <c r="E2260" s="62">
        <v>38.566800000000001</v>
      </c>
      <c r="F2260" s="62">
        <v>24.1615</v>
      </c>
      <c r="G2260" s="63">
        <v>-330</v>
      </c>
      <c r="H2260" s="63" t="s">
        <v>39</v>
      </c>
      <c r="S2260" s="39"/>
      <c r="T2260" s="13"/>
      <c r="U2260" s="13"/>
      <c r="V2260" s="13"/>
      <c r="Y2260" s="13"/>
      <c r="Z2260" s="13"/>
      <c r="AA2260" s="13"/>
      <c r="AB2260" s="13"/>
      <c r="AC2260" s="13"/>
      <c r="AD2260" s="13"/>
      <c r="AE2260" s="13"/>
      <c r="AF2260" s="13"/>
      <c r="AG2260" s="13"/>
      <c r="AH2260" s="13"/>
      <c r="AI2260" s="13"/>
      <c r="AJ2260" s="13"/>
      <c r="AL2260" s="13"/>
      <c r="AN2260" s="13"/>
      <c r="AO2260" s="13"/>
      <c r="AP2260" s="13"/>
      <c r="AQ2260" s="13"/>
    </row>
    <row r="2261" spans="1:43" ht="12" customHeight="1" x14ac:dyDescent="0.25">
      <c r="A2261" s="48">
        <v>1764</v>
      </c>
      <c r="B2261" s="48" t="s">
        <v>10960</v>
      </c>
      <c r="C2261" s="48" t="s">
        <v>10961</v>
      </c>
      <c r="D2261" s="48" t="s">
        <v>1178</v>
      </c>
      <c r="E2261" s="62">
        <v>39.831499999999998</v>
      </c>
      <c r="F2261" s="62">
        <v>22.7805</v>
      </c>
      <c r="G2261" s="63">
        <v>-330</v>
      </c>
      <c r="H2261" s="63"/>
      <c r="N2261" s="38"/>
      <c r="O2261" s="38"/>
      <c r="Q2261" s="38"/>
      <c r="R2261" s="39"/>
      <c r="S2261" s="39"/>
      <c r="T2261" s="13"/>
      <c r="U2261" s="13"/>
      <c r="V2261" s="13"/>
      <c r="Y2261" s="13"/>
      <c r="Z2261" s="13"/>
      <c r="AA2261" s="13"/>
      <c r="AB2261" s="13"/>
      <c r="AC2261" s="13"/>
      <c r="AD2261" s="13"/>
      <c r="AE2261" s="13"/>
      <c r="AF2261" s="13"/>
      <c r="AG2261" s="13"/>
      <c r="AH2261" s="13"/>
      <c r="AI2261" s="13"/>
      <c r="AJ2261" s="13"/>
      <c r="AL2261" s="13"/>
      <c r="AN2261" s="13"/>
      <c r="AO2261" s="13"/>
      <c r="AP2261" s="13"/>
      <c r="AQ2261" s="13"/>
    </row>
    <row r="2262" spans="1:43" ht="12" customHeight="1" x14ac:dyDescent="0.25">
      <c r="A2262" s="48">
        <v>1768</v>
      </c>
      <c r="B2262" s="48" t="s">
        <v>10962</v>
      </c>
      <c r="C2262" s="48" t="s">
        <v>10963</v>
      </c>
      <c r="D2262" s="48" t="s">
        <v>1178</v>
      </c>
      <c r="E2262" s="62">
        <v>40.02458</v>
      </c>
      <c r="F2262" s="62">
        <v>22.534379999999999</v>
      </c>
      <c r="G2262" s="63">
        <v>-330</v>
      </c>
      <c r="H2262" s="63"/>
      <c r="N2262" s="39"/>
      <c r="S2262" s="39"/>
      <c r="T2262" s="13"/>
      <c r="U2262" s="13"/>
      <c r="V2262" s="13"/>
      <c r="Y2262" s="13"/>
      <c r="Z2262" s="13"/>
      <c r="AA2262" s="13"/>
      <c r="AB2262" s="13"/>
      <c r="AC2262" s="13"/>
      <c r="AD2262" s="13"/>
      <c r="AE2262" s="13"/>
      <c r="AF2262" s="13"/>
      <c r="AG2262" s="13"/>
      <c r="AH2262" s="13"/>
      <c r="AI2262" s="13"/>
      <c r="AJ2262" s="13"/>
      <c r="AL2262" s="13"/>
      <c r="AN2262" s="13"/>
      <c r="AO2262" s="13"/>
      <c r="AP2262" s="13"/>
      <c r="AQ2262" s="13"/>
    </row>
    <row r="2263" spans="1:43" ht="12" customHeight="1" x14ac:dyDescent="0.25">
      <c r="A2263" s="48">
        <v>1769</v>
      </c>
      <c r="B2263" s="48" t="s">
        <v>10964</v>
      </c>
      <c r="C2263" s="48" t="s">
        <v>10965</v>
      </c>
      <c r="D2263" s="48" t="s">
        <v>1178</v>
      </c>
      <c r="E2263" s="62">
        <v>40.1464</v>
      </c>
      <c r="F2263" s="62">
        <v>22.489000000000001</v>
      </c>
      <c r="G2263" s="63">
        <v>-330</v>
      </c>
      <c r="H2263" s="63"/>
      <c r="R2263" s="39"/>
      <c r="S2263" s="39"/>
      <c r="T2263" s="13"/>
      <c r="U2263" s="13"/>
      <c r="V2263" s="13"/>
      <c r="Y2263" s="13"/>
      <c r="Z2263" s="13"/>
      <c r="AA2263" s="13"/>
      <c r="AB2263" s="13"/>
      <c r="AC2263" s="13"/>
      <c r="AD2263" s="13"/>
      <c r="AE2263" s="13"/>
      <c r="AF2263" s="13"/>
      <c r="AG2263" s="13"/>
      <c r="AH2263" s="13"/>
      <c r="AI2263" s="13"/>
      <c r="AJ2263" s="13"/>
      <c r="AL2263" s="13"/>
      <c r="AN2263" s="13"/>
      <c r="AO2263" s="13"/>
      <c r="AP2263" s="13"/>
      <c r="AQ2263" s="13"/>
    </row>
    <row r="2264" spans="1:43" ht="12" customHeight="1" x14ac:dyDescent="0.25">
      <c r="A2264" s="48">
        <v>1828</v>
      </c>
      <c r="B2264" s="48" t="s">
        <v>5296</v>
      </c>
      <c r="C2264" s="48" t="s">
        <v>5295</v>
      </c>
      <c r="D2264" s="48" t="s">
        <v>1178</v>
      </c>
      <c r="E2264" s="62">
        <v>40.591999999999999</v>
      </c>
      <c r="F2264" s="62">
        <v>23.786000000000001</v>
      </c>
      <c r="G2264" s="63">
        <v>-330</v>
      </c>
      <c r="H2264" s="63"/>
      <c r="N2264" s="39"/>
      <c r="R2264" s="39"/>
      <c r="S2264" s="39"/>
      <c r="T2264" s="13"/>
      <c r="U2264" s="13"/>
      <c r="V2264" s="13"/>
      <c r="Y2264" s="13"/>
      <c r="Z2264" s="13"/>
      <c r="AA2264" s="13"/>
      <c r="AB2264" s="13"/>
      <c r="AC2264" s="13"/>
      <c r="AD2264" s="13"/>
      <c r="AE2264" s="13"/>
      <c r="AF2264" s="13"/>
      <c r="AG2264" s="13"/>
      <c r="AH2264" s="13"/>
      <c r="AI2264" s="13"/>
      <c r="AJ2264" s="13"/>
      <c r="AL2264" s="13"/>
      <c r="AN2264" s="13"/>
      <c r="AO2264" s="13"/>
      <c r="AP2264" s="13"/>
      <c r="AQ2264" s="13"/>
    </row>
    <row r="2265" spans="1:43" ht="12" customHeight="1" x14ac:dyDescent="0.25">
      <c r="A2265" s="48">
        <v>1896</v>
      </c>
      <c r="B2265" s="48" t="s">
        <v>10187</v>
      </c>
      <c r="C2265" s="48" t="s">
        <v>10966</v>
      </c>
      <c r="D2265" s="48" t="s">
        <v>7763</v>
      </c>
      <c r="E2265" s="62">
        <v>37.113300000000002</v>
      </c>
      <c r="F2265" s="62">
        <v>22.905100000000001</v>
      </c>
      <c r="G2265" s="63">
        <v>-330</v>
      </c>
      <c r="H2265" s="63"/>
      <c r="R2265" s="39"/>
      <c r="S2265" s="39"/>
      <c r="T2265" s="13"/>
      <c r="U2265" s="13"/>
      <c r="V2265" s="13"/>
      <c r="Y2265" s="13"/>
      <c r="Z2265" s="13"/>
      <c r="AA2265" s="13"/>
      <c r="AB2265" s="13"/>
      <c r="AC2265" s="13"/>
      <c r="AD2265" s="13"/>
      <c r="AE2265" s="13"/>
      <c r="AF2265" s="13"/>
      <c r="AG2265" s="13"/>
      <c r="AH2265" s="13"/>
      <c r="AI2265" s="13"/>
      <c r="AJ2265" s="13"/>
      <c r="AL2265" s="13"/>
      <c r="AN2265" s="13"/>
      <c r="AO2265" s="13"/>
      <c r="AP2265" s="13"/>
      <c r="AQ2265" s="13"/>
    </row>
    <row r="2266" spans="1:43" ht="12" customHeight="1" x14ac:dyDescent="0.25">
      <c r="A2266" s="48">
        <v>1913</v>
      </c>
      <c r="B2266" s="48" t="s">
        <v>1394</v>
      </c>
      <c r="C2266" s="48" t="s">
        <v>5336</v>
      </c>
      <c r="D2266" s="48" t="s">
        <v>7763</v>
      </c>
      <c r="E2266" s="62">
        <v>36.793900000000001</v>
      </c>
      <c r="F2266" s="62">
        <v>22.786000000000001</v>
      </c>
      <c r="G2266" s="63">
        <v>-330</v>
      </c>
      <c r="H2266" s="63"/>
      <c r="N2266" s="38"/>
      <c r="O2266" s="38"/>
      <c r="R2266" s="39"/>
      <c r="S2266" s="39"/>
      <c r="T2266" s="13"/>
      <c r="U2266" s="13"/>
      <c r="V2266" s="13"/>
      <c r="Y2266" s="13"/>
      <c r="Z2266" s="13"/>
      <c r="AA2266" s="13"/>
      <c r="AB2266" s="13"/>
      <c r="AC2266" s="13"/>
      <c r="AD2266" s="13"/>
      <c r="AE2266" s="13"/>
      <c r="AF2266" s="13"/>
      <c r="AG2266" s="13"/>
      <c r="AH2266" s="13"/>
      <c r="AI2266" s="13"/>
      <c r="AJ2266" s="13"/>
      <c r="AL2266" s="13"/>
      <c r="AN2266" s="13"/>
      <c r="AO2266" s="13"/>
      <c r="AP2266" s="13"/>
      <c r="AQ2266" s="13"/>
    </row>
    <row r="2267" spans="1:43" ht="12" customHeight="1" x14ac:dyDescent="0.25">
      <c r="A2267" s="48">
        <v>1920</v>
      </c>
      <c r="B2267" s="48" t="s">
        <v>10967</v>
      </c>
      <c r="C2267" s="48" t="s">
        <v>10968</v>
      </c>
      <c r="D2267" s="48" t="s">
        <v>7763</v>
      </c>
      <c r="E2267" s="62">
        <v>36.547600000000003</v>
      </c>
      <c r="F2267" s="62">
        <v>22.479099999999999</v>
      </c>
      <c r="G2267" s="63">
        <v>-330</v>
      </c>
      <c r="H2267" s="63"/>
      <c r="S2267" s="39"/>
      <c r="T2267" s="13"/>
      <c r="U2267" s="13"/>
      <c r="V2267" s="13"/>
      <c r="Y2267" s="13"/>
      <c r="Z2267" s="13"/>
      <c r="AA2267" s="13"/>
      <c r="AB2267" s="13"/>
      <c r="AC2267" s="13"/>
      <c r="AD2267" s="13"/>
      <c r="AE2267" s="13"/>
      <c r="AF2267" s="13"/>
      <c r="AG2267" s="13"/>
      <c r="AH2267" s="13"/>
      <c r="AI2267" s="13"/>
      <c r="AJ2267" s="13"/>
      <c r="AL2267" s="13"/>
      <c r="AN2267" s="13"/>
      <c r="AO2267" s="13"/>
      <c r="AP2267" s="13"/>
      <c r="AQ2267" s="13"/>
    </row>
    <row r="2268" spans="1:43" ht="12" customHeight="1" x14ac:dyDescent="0.25">
      <c r="A2268" s="48">
        <v>1941</v>
      </c>
      <c r="B2268" s="48" t="s">
        <v>10969</v>
      </c>
      <c r="C2268" s="48" t="s">
        <v>10970</v>
      </c>
      <c r="D2268" s="48" t="s">
        <v>7763</v>
      </c>
      <c r="E2268" s="62">
        <v>37.1188</v>
      </c>
      <c r="F2268" s="62">
        <v>21.575800000000001</v>
      </c>
      <c r="G2268" s="63">
        <v>-330</v>
      </c>
      <c r="H2268" s="63"/>
      <c r="R2268" s="39"/>
      <c r="S2268" s="39"/>
      <c r="T2268" s="13"/>
      <c r="U2268" s="13"/>
      <c r="V2268" s="13"/>
      <c r="Y2268" s="13"/>
      <c r="Z2268" s="13"/>
      <c r="AA2268" s="13"/>
      <c r="AB2268" s="13"/>
      <c r="AC2268" s="13"/>
      <c r="AD2268" s="13"/>
      <c r="AE2268" s="13"/>
      <c r="AF2268" s="13"/>
      <c r="AG2268" s="13"/>
      <c r="AH2268" s="13"/>
      <c r="AI2268" s="13"/>
      <c r="AJ2268" s="13"/>
      <c r="AL2268" s="13"/>
      <c r="AN2268" s="13"/>
      <c r="AO2268" s="13"/>
      <c r="AP2268" s="13"/>
      <c r="AQ2268" s="13"/>
    </row>
    <row r="2269" spans="1:43" ht="12" customHeight="1" x14ac:dyDescent="0.25">
      <c r="A2269" s="48">
        <v>1951.1</v>
      </c>
      <c r="C2269" s="48" t="s">
        <v>10971</v>
      </c>
      <c r="D2269" s="48" t="s">
        <v>7763</v>
      </c>
      <c r="E2269" s="62">
        <v>38.1877</v>
      </c>
      <c r="F2269" s="62">
        <v>21.435700000000001</v>
      </c>
      <c r="G2269" s="63">
        <v>-330</v>
      </c>
      <c r="H2269" s="63"/>
      <c r="R2269" s="39"/>
      <c r="S2269" s="39"/>
      <c r="T2269" s="13"/>
      <c r="U2269" s="13"/>
      <c r="V2269" s="13"/>
      <c r="Y2269" s="13"/>
      <c r="Z2269" s="13"/>
      <c r="AA2269" s="13"/>
      <c r="AB2269" s="13"/>
      <c r="AC2269" s="13"/>
      <c r="AD2269" s="13"/>
      <c r="AE2269" s="13"/>
      <c r="AF2269" s="13"/>
      <c r="AG2269" s="13"/>
      <c r="AH2269" s="13"/>
      <c r="AI2269" s="13"/>
      <c r="AJ2269" s="13"/>
      <c r="AL2269" s="13"/>
      <c r="AN2269" s="13"/>
      <c r="AO2269" s="13"/>
      <c r="AP2269" s="13"/>
      <c r="AQ2269" s="13"/>
    </row>
    <row r="2270" spans="1:43" ht="12" customHeight="1" x14ac:dyDescent="0.25">
      <c r="A2270" s="48">
        <v>1974</v>
      </c>
      <c r="B2270" s="48" t="s">
        <v>10972</v>
      </c>
      <c r="C2270" s="48" t="s">
        <v>10973</v>
      </c>
      <c r="D2270" s="48" t="s">
        <v>1457</v>
      </c>
      <c r="E2270" s="62">
        <v>39.789900000000003</v>
      </c>
      <c r="F2270" s="62">
        <v>19.922999999999998</v>
      </c>
      <c r="G2270" s="63">
        <v>-330</v>
      </c>
      <c r="H2270" s="63"/>
      <c r="N2270" s="38"/>
      <c r="P2270" s="38"/>
      <c r="Q2270" s="38"/>
      <c r="R2270" s="39"/>
      <c r="S2270" s="39"/>
      <c r="T2270" s="13"/>
      <c r="U2270" s="13"/>
      <c r="V2270" s="13"/>
      <c r="Y2270" s="13"/>
      <c r="Z2270" s="13"/>
      <c r="AA2270" s="13"/>
      <c r="AB2270" s="13"/>
      <c r="AC2270" s="13"/>
      <c r="AD2270" s="13"/>
      <c r="AE2270" s="13"/>
      <c r="AF2270" s="13"/>
      <c r="AG2270" s="13"/>
      <c r="AH2270" s="13"/>
      <c r="AI2270" s="13"/>
      <c r="AJ2270" s="13"/>
      <c r="AL2270" s="13"/>
      <c r="AN2270" s="13"/>
      <c r="AO2270" s="13"/>
      <c r="AP2270" s="13"/>
      <c r="AQ2270" s="13"/>
    </row>
    <row r="2271" spans="1:43" ht="12" customHeight="1" x14ac:dyDescent="0.25">
      <c r="A2271" s="48">
        <v>1983</v>
      </c>
      <c r="B2271" s="48" t="s">
        <v>10974</v>
      </c>
      <c r="C2271" s="48" t="s">
        <v>10975</v>
      </c>
      <c r="D2271" s="48" t="s">
        <v>1457</v>
      </c>
      <c r="E2271" s="62">
        <v>39.714500000000001</v>
      </c>
      <c r="F2271" s="62">
        <v>19.655999999999999</v>
      </c>
      <c r="G2271" s="63">
        <v>-330</v>
      </c>
      <c r="H2271" s="63"/>
      <c r="R2271" s="39"/>
      <c r="S2271" s="39"/>
      <c r="T2271" s="13"/>
      <c r="U2271" s="13"/>
      <c r="V2271" s="13"/>
      <c r="Y2271" s="13"/>
      <c r="Z2271" s="13"/>
      <c r="AA2271" s="13"/>
      <c r="AB2271" s="13"/>
      <c r="AC2271" s="13"/>
      <c r="AD2271" s="13"/>
      <c r="AE2271" s="13"/>
      <c r="AF2271" s="13"/>
      <c r="AG2271" s="13"/>
      <c r="AH2271" s="13"/>
      <c r="AI2271" s="13"/>
      <c r="AJ2271" s="13"/>
      <c r="AL2271" s="13"/>
      <c r="AN2271" s="13"/>
      <c r="AO2271" s="13"/>
      <c r="AP2271" s="13"/>
      <c r="AQ2271" s="13"/>
    </row>
    <row r="2272" spans="1:43" ht="12" customHeight="1" x14ac:dyDescent="0.25">
      <c r="A2272" s="48">
        <v>1984</v>
      </c>
      <c r="B2272" s="48" t="s">
        <v>10976</v>
      </c>
      <c r="C2272" s="48" t="s">
        <v>1470</v>
      </c>
      <c r="D2272" s="48" t="s">
        <v>1457</v>
      </c>
      <c r="E2272" s="62">
        <v>39.201154000000002</v>
      </c>
      <c r="F2272" s="62">
        <v>20.166626000000001</v>
      </c>
      <c r="G2272" s="63">
        <v>-330</v>
      </c>
      <c r="H2272" s="63"/>
      <c r="R2272" s="39"/>
      <c r="S2272" s="39"/>
      <c r="T2272" s="13"/>
      <c r="U2272" s="13"/>
      <c r="V2272" s="13"/>
      <c r="Y2272" s="13"/>
      <c r="Z2272" s="13"/>
      <c r="AA2272" s="13"/>
      <c r="AB2272" s="13"/>
      <c r="AC2272" s="13"/>
      <c r="AD2272" s="13"/>
      <c r="AE2272" s="13"/>
      <c r="AF2272" s="13"/>
      <c r="AG2272" s="13"/>
      <c r="AH2272" s="13"/>
      <c r="AI2272" s="13"/>
      <c r="AJ2272" s="13"/>
      <c r="AL2272" s="13"/>
      <c r="AN2272" s="13"/>
      <c r="AO2272" s="13"/>
      <c r="AP2272" s="13"/>
      <c r="AQ2272" s="13"/>
    </row>
    <row r="2273" spans="1:43" ht="12" customHeight="1" x14ac:dyDescent="0.25">
      <c r="A2273" s="48">
        <v>1989</v>
      </c>
      <c r="B2273" s="48" t="s">
        <v>10977</v>
      </c>
      <c r="C2273" s="48" t="s">
        <v>10978</v>
      </c>
      <c r="D2273" s="48" t="s">
        <v>1457</v>
      </c>
      <c r="E2273" s="62">
        <v>38.813200000000002</v>
      </c>
      <c r="F2273" s="62">
        <v>20.722100000000001</v>
      </c>
      <c r="G2273" s="63">
        <v>-330</v>
      </c>
      <c r="H2273" s="63"/>
      <c r="N2273" s="38"/>
      <c r="R2273" s="39"/>
      <c r="S2273" s="39"/>
      <c r="T2273" s="13"/>
      <c r="U2273" s="13"/>
      <c r="V2273" s="13"/>
      <c r="Y2273" s="13"/>
      <c r="Z2273" s="13"/>
      <c r="AA2273" s="13"/>
      <c r="AB2273" s="13"/>
      <c r="AC2273" s="13"/>
      <c r="AD2273" s="13"/>
      <c r="AE2273" s="13"/>
      <c r="AF2273" s="13"/>
      <c r="AG2273" s="13"/>
      <c r="AH2273" s="13"/>
      <c r="AI2273" s="13"/>
      <c r="AJ2273" s="13"/>
      <c r="AL2273" s="13"/>
      <c r="AN2273" s="13"/>
      <c r="AO2273" s="13"/>
      <c r="AP2273" s="13"/>
      <c r="AQ2273" s="13"/>
    </row>
    <row r="2274" spans="1:43" ht="12" customHeight="1" x14ac:dyDescent="0.25">
      <c r="A2274" s="48">
        <v>2021</v>
      </c>
      <c r="C2274" s="48" t="s">
        <v>10979</v>
      </c>
      <c r="D2274" s="48" t="s">
        <v>1457</v>
      </c>
      <c r="E2274" s="62">
        <v>37.845999999999997</v>
      </c>
      <c r="F2274" s="62">
        <v>20.787500000000001</v>
      </c>
      <c r="G2274" s="63">
        <v>-330</v>
      </c>
      <c r="H2274" s="63" t="s">
        <v>39</v>
      </c>
      <c r="J2274" s="13" t="s">
        <v>39</v>
      </c>
      <c r="S2274" s="39"/>
      <c r="T2274" s="13"/>
      <c r="U2274" s="13"/>
      <c r="V2274" s="13"/>
      <c r="Y2274" s="13"/>
      <c r="Z2274" s="13"/>
      <c r="AA2274" s="13"/>
      <c r="AB2274" s="13"/>
      <c r="AC2274" s="13"/>
      <c r="AD2274" s="13"/>
      <c r="AE2274" s="13"/>
      <c r="AF2274" s="13"/>
      <c r="AG2274" s="13"/>
      <c r="AH2274" s="13"/>
      <c r="AI2274" s="13"/>
      <c r="AJ2274" s="13"/>
      <c r="AL2274" s="13"/>
      <c r="AN2274" s="13"/>
      <c r="AO2274" s="13"/>
      <c r="AP2274" s="13"/>
      <c r="AQ2274" s="13"/>
    </row>
    <row r="2275" spans="1:43" ht="12" customHeight="1" x14ac:dyDescent="0.25">
      <c r="A2275" s="48">
        <v>2155</v>
      </c>
      <c r="C2275" s="48" t="s">
        <v>10980</v>
      </c>
      <c r="D2275" s="48" t="s">
        <v>1527</v>
      </c>
      <c r="E2275" s="62">
        <v>36.576000000000001</v>
      </c>
      <c r="F2275" s="62">
        <v>26.3873</v>
      </c>
      <c r="G2275" s="63">
        <v>-330</v>
      </c>
      <c r="H2275" s="63"/>
      <c r="O2275" s="38"/>
      <c r="P2275" s="38"/>
      <c r="R2275" s="39"/>
      <c r="S2275" s="39"/>
      <c r="T2275" s="13"/>
      <c r="U2275" s="13"/>
      <c r="V2275" s="13"/>
      <c r="Y2275" s="13"/>
      <c r="Z2275" s="13"/>
      <c r="AA2275" s="13"/>
      <c r="AB2275" s="13"/>
      <c r="AC2275" s="13"/>
      <c r="AD2275" s="13"/>
      <c r="AE2275" s="13"/>
      <c r="AF2275" s="13"/>
      <c r="AG2275" s="13"/>
      <c r="AH2275" s="13"/>
      <c r="AI2275" s="13"/>
      <c r="AJ2275" s="13"/>
      <c r="AL2275" s="13"/>
      <c r="AN2275" s="13"/>
      <c r="AO2275" s="13"/>
      <c r="AP2275" s="13"/>
      <c r="AQ2275" s="13"/>
    </row>
    <row r="2276" spans="1:43" ht="12" customHeight="1" x14ac:dyDescent="0.25">
      <c r="A2276" s="48">
        <v>2166</v>
      </c>
      <c r="B2276" s="48" t="s">
        <v>10981</v>
      </c>
      <c r="C2276" s="48" t="s">
        <v>10982</v>
      </c>
      <c r="D2276" s="48" t="s">
        <v>1642</v>
      </c>
      <c r="E2276" s="62">
        <v>40.561700000000002</v>
      </c>
      <c r="F2276" s="62">
        <v>24.622</v>
      </c>
      <c r="G2276" s="63">
        <v>-330</v>
      </c>
      <c r="H2276" s="63"/>
      <c r="S2276" s="39"/>
      <c r="T2276" s="13"/>
      <c r="U2276" s="13"/>
      <c r="V2276" s="13"/>
      <c r="Y2276" s="13"/>
      <c r="Z2276" s="13"/>
      <c r="AA2276" s="13"/>
      <c r="AB2276" s="13"/>
      <c r="AC2276" s="13"/>
      <c r="AD2276" s="13"/>
      <c r="AE2276" s="13"/>
      <c r="AF2276" s="13"/>
      <c r="AG2276" s="13"/>
      <c r="AH2276" s="13"/>
      <c r="AI2276" s="13"/>
      <c r="AJ2276" s="13"/>
      <c r="AL2276" s="13"/>
      <c r="AN2276" s="13"/>
      <c r="AO2276" s="13"/>
      <c r="AP2276" s="13"/>
      <c r="AQ2276" s="13"/>
    </row>
    <row r="2277" spans="1:43" ht="12" customHeight="1" x14ac:dyDescent="0.25">
      <c r="A2277" s="48">
        <v>2191</v>
      </c>
      <c r="C2277" s="48" t="s">
        <v>10983</v>
      </c>
      <c r="D2277" s="48" t="s">
        <v>1642</v>
      </c>
      <c r="E2277" s="62">
        <v>39.069899999999997</v>
      </c>
      <c r="F2277" s="62">
        <v>26.5334</v>
      </c>
      <c r="G2277" s="63">
        <v>-330</v>
      </c>
      <c r="H2277" s="63"/>
      <c r="S2277" s="39"/>
      <c r="T2277" s="13"/>
      <c r="U2277" s="13"/>
      <c r="V2277" s="13"/>
      <c r="Y2277" s="13"/>
      <c r="Z2277" s="13"/>
      <c r="AA2277" s="13"/>
      <c r="AB2277" s="13"/>
      <c r="AC2277" s="13"/>
      <c r="AD2277" s="13"/>
      <c r="AE2277" s="13"/>
      <c r="AF2277" s="13"/>
      <c r="AG2277" s="13"/>
      <c r="AH2277" s="13"/>
      <c r="AI2277" s="13"/>
      <c r="AJ2277" s="13"/>
      <c r="AL2277" s="13"/>
      <c r="AN2277" s="13"/>
      <c r="AO2277" s="13"/>
      <c r="AP2277" s="13"/>
      <c r="AQ2277" s="13"/>
    </row>
    <row r="2278" spans="1:43" ht="12" customHeight="1" x14ac:dyDescent="0.25">
      <c r="A2278" s="48">
        <v>2199</v>
      </c>
      <c r="C2278" s="48" t="s">
        <v>10984</v>
      </c>
      <c r="D2278" s="48" t="s">
        <v>1642</v>
      </c>
      <c r="E2278" s="62">
        <v>39.1464</v>
      </c>
      <c r="F2278" s="62">
        <v>26.276</v>
      </c>
      <c r="G2278" s="63">
        <v>-330</v>
      </c>
      <c r="H2278" s="63"/>
      <c r="I2278" s="13" t="s">
        <v>54</v>
      </c>
      <c r="R2278" s="39"/>
      <c r="S2278" s="39"/>
      <c r="T2278" s="13"/>
      <c r="U2278" s="13"/>
      <c r="V2278" s="13"/>
      <c r="Y2278" s="13"/>
      <c r="Z2278" s="13"/>
      <c r="AA2278" s="13"/>
      <c r="AB2278" s="13"/>
      <c r="AC2278" s="13"/>
      <c r="AD2278" s="13"/>
      <c r="AE2278" s="13"/>
      <c r="AF2278" s="13"/>
      <c r="AG2278" s="13"/>
      <c r="AH2278" s="13"/>
      <c r="AI2278" s="13"/>
      <c r="AJ2278" s="13"/>
      <c r="AL2278" s="13"/>
      <c r="AN2278" s="13"/>
      <c r="AO2278" s="13"/>
      <c r="AP2278" s="13"/>
      <c r="AQ2278" s="13"/>
    </row>
    <row r="2279" spans="1:43" ht="12" customHeight="1" x14ac:dyDescent="0.25">
      <c r="A2279" s="48">
        <v>2213</v>
      </c>
      <c r="B2279" s="48" t="s">
        <v>10985</v>
      </c>
      <c r="C2279" s="48" t="s">
        <v>10986</v>
      </c>
      <c r="D2279" s="48" t="s">
        <v>1642</v>
      </c>
      <c r="E2279" s="62">
        <v>39.278399999999998</v>
      </c>
      <c r="F2279" s="62">
        <v>25.924700000000001</v>
      </c>
      <c r="G2279" s="63">
        <v>-330</v>
      </c>
      <c r="H2279" s="63"/>
      <c r="N2279" s="38"/>
      <c r="P2279" s="38"/>
      <c r="Q2279" s="38"/>
      <c r="R2279" s="39"/>
      <c r="S2279" s="39"/>
      <c r="T2279" s="13"/>
      <c r="U2279" s="13"/>
      <c r="V2279" s="13"/>
      <c r="Y2279" s="13"/>
      <c r="Z2279" s="13"/>
      <c r="AA2279" s="13"/>
      <c r="AB2279" s="13"/>
      <c r="AC2279" s="13"/>
      <c r="AD2279" s="13"/>
      <c r="AE2279" s="13"/>
      <c r="AF2279" s="13"/>
      <c r="AG2279" s="13"/>
      <c r="AH2279" s="13"/>
      <c r="AI2279" s="13"/>
      <c r="AJ2279" s="13"/>
      <c r="AL2279" s="13"/>
      <c r="AN2279" s="13"/>
      <c r="AO2279" s="13"/>
      <c r="AP2279" s="13"/>
      <c r="AQ2279" s="13"/>
    </row>
    <row r="2280" spans="1:43" ht="12" customHeight="1" x14ac:dyDescent="0.25">
      <c r="A2280" s="48">
        <v>2217</v>
      </c>
      <c r="C2280" s="48" t="s">
        <v>10987</v>
      </c>
      <c r="D2280" s="48" t="s">
        <v>1642</v>
      </c>
      <c r="E2280" s="62">
        <v>39.304200000000002</v>
      </c>
      <c r="F2280" s="62">
        <v>26.114699999999999</v>
      </c>
      <c r="G2280" s="63">
        <v>-330</v>
      </c>
      <c r="H2280" s="63"/>
      <c r="P2280" s="38"/>
      <c r="Q2280" s="38"/>
      <c r="R2280" s="39"/>
      <c r="S2280" s="39"/>
      <c r="T2280" s="13"/>
      <c r="U2280" s="13"/>
      <c r="V2280" s="13"/>
      <c r="Y2280" s="13"/>
      <c r="Z2280" s="13"/>
      <c r="AA2280" s="13"/>
      <c r="AB2280" s="13"/>
      <c r="AC2280" s="13"/>
      <c r="AD2280" s="13"/>
      <c r="AE2280" s="13"/>
      <c r="AF2280" s="13"/>
      <c r="AG2280" s="13"/>
      <c r="AH2280" s="13"/>
      <c r="AI2280" s="13"/>
      <c r="AJ2280" s="13"/>
      <c r="AL2280" s="13"/>
      <c r="AN2280" s="13"/>
      <c r="AO2280" s="13"/>
      <c r="AP2280" s="13"/>
      <c r="AQ2280" s="13"/>
    </row>
    <row r="2281" spans="1:43" ht="12" customHeight="1" x14ac:dyDescent="0.25">
      <c r="A2281" s="48">
        <v>2223</v>
      </c>
      <c r="C2281" s="48" t="s">
        <v>10988</v>
      </c>
      <c r="D2281" s="48" t="s">
        <v>1642</v>
      </c>
      <c r="E2281" s="62">
        <v>39.2102</v>
      </c>
      <c r="F2281" s="62">
        <v>26.480699999999999</v>
      </c>
      <c r="G2281" s="63">
        <v>-330</v>
      </c>
      <c r="H2281" s="63"/>
      <c r="N2281" s="38"/>
      <c r="O2281" s="38"/>
      <c r="P2281" s="38"/>
      <c r="R2281" s="39"/>
      <c r="S2281" s="39"/>
      <c r="T2281" s="13"/>
      <c r="U2281" s="13"/>
      <c r="V2281" s="13"/>
      <c r="Y2281" s="13"/>
      <c r="Z2281" s="13"/>
      <c r="AA2281" s="13"/>
      <c r="AB2281" s="13"/>
      <c r="AC2281" s="13"/>
      <c r="AD2281" s="13"/>
      <c r="AE2281" s="13"/>
      <c r="AF2281" s="13"/>
      <c r="AG2281" s="13"/>
      <c r="AH2281" s="13"/>
      <c r="AI2281" s="13"/>
      <c r="AJ2281" s="13"/>
      <c r="AL2281" s="13"/>
      <c r="AN2281" s="13"/>
      <c r="AO2281" s="13"/>
      <c r="AP2281" s="13"/>
      <c r="AQ2281" s="13"/>
    </row>
    <row r="2282" spans="1:43" ht="12" customHeight="1" x14ac:dyDescent="0.25">
      <c r="A2282" s="48">
        <v>2252</v>
      </c>
      <c r="B2282" s="48" t="s">
        <v>10989</v>
      </c>
      <c r="C2282" s="48" t="s">
        <v>10990</v>
      </c>
      <c r="D2282" s="48" t="s">
        <v>1642</v>
      </c>
      <c r="E2282" s="62">
        <v>38.335799999999999</v>
      </c>
      <c r="F2282" s="62">
        <v>26.148299999999999</v>
      </c>
      <c r="G2282" s="63">
        <v>-330</v>
      </c>
      <c r="H2282" s="63"/>
      <c r="R2282" s="39"/>
      <c r="S2282" s="39"/>
      <c r="T2282" s="13"/>
      <c r="U2282" s="13"/>
      <c r="V2282" s="13"/>
      <c r="Y2282" s="13"/>
      <c r="Z2282" s="13"/>
      <c r="AA2282" s="13"/>
      <c r="AB2282" s="13"/>
      <c r="AC2282" s="13"/>
      <c r="AD2282" s="13"/>
      <c r="AE2282" s="13"/>
      <c r="AF2282" s="13"/>
      <c r="AG2282" s="13"/>
      <c r="AH2282" s="13"/>
      <c r="AI2282" s="13"/>
      <c r="AJ2282" s="13"/>
      <c r="AL2282" s="13"/>
      <c r="AN2282" s="13"/>
      <c r="AO2282" s="13"/>
      <c r="AP2282" s="13"/>
      <c r="AQ2282" s="13"/>
    </row>
    <row r="2283" spans="1:43" ht="12" customHeight="1" x14ac:dyDescent="0.25">
      <c r="A2283" s="48">
        <v>2255</v>
      </c>
      <c r="B2283" s="48" t="s">
        <v>10991</v>
      </c>
      <c r="C2283" s="48" t="s">
        <v>10992</v>
      </c>
      <c r="D2283" s="48" t="s">
        <v>1642</v>
      </c>
      <c r="E2283" s="62">
        <v>38.155000000000001</v>
      </c>
      <c r="F2283" s="62">
        <v>26.007999999999999</v>
      </c>
      <c r="G2283" s="63">
        <v>-330</v>
      </c>
      <c r="H2283" s="63"/>
      <c r="R2283" s="39"/>
      <c r="S2283" s="39"/>
      <c r="T2283" s="13"/>
      <c r="U2283" s="13"/>
      <c r="V2283" s="13"/>
      <c r="Y2283" s="13"/>
      <c r="Z2283" s="13"/>
      <c r="AA2283" s="13"/>
      <c r="AB2283" s="13"/>
      <c r="AC2283" s="13"/>
      <c r="AD2283" s="13"/>
      <c r="AE2283" s="13"/>
      <c r="AF2283" s="13"/>
      <c r="AG2283" s="13"/>
      <c r="AH2283" s="13"/>
      <c r="AI2283" s="13"/>
      <c r="AJ2283" s="13"/>
      <c r="AL2283" s="13"/>
      <c r="AN2283" s="13"/>
      <c r="AO2283" s="13"/>
      <c r="AP2283" s="13"/>
      <c r="AQ2283" s="13"/>
    </row>
    <row r="2284" spans="1:43" ht="12" customHeight="1" x14ac:dyDescent="0.25">
      <c r="A2284" s="48">
        <v>2279</v>
      </c>
      <c r="C2284" s="48" t="s">
        <v>10993</v>
      </c>
      <c r="D2284" s="48" t="s">
        <v>1642</v>
      </c>
      <c r="E2284" s="62">
        <v>37.625999999999998</v>
      </c>
      <c r="F2284" s="62">
        <v>26.5121</v>
      </c>
      <c r="G2284" s="63">
        <v>-330</v>
      </c>
      <c r="H2284" s="63"/>
      <c r="N2284" s="39"/>
      <c r="R2284" s="39"/>
      <c r="S2284" s="39"/>
      <c r="T2284" s="13"/>
      <c r="U2284" s="13"/>
      <c r="V2284" s="13"/>
      <c r="Y2284" s="13"/>
      <c r="Z2284" s="13"/>
      <c r="AA2284" s="13"/>
      <c r="AB2284" s="13"/>
      <c r="AC2284" s="13"/>
      <c r="AD2284" s="13"/>
      <c r="AE2284" s="13"/>
      <c r="AF2284" s="13"/>
      <c r="AG2284" s="13"/>
      <c r="AH2284" s="13"/>
      <c r="AI2284" s="13"/>
      <c r="AJ2284" s="13"/>
      <c r="AL2284" s="13"/>
      <c r="AN2284" s="13"/>
      <c r="AO2284" s="13"/>
      <c r="AP2284" s="13"/>
      <c r="AQ2284" s="13"/>
    </row>
    <row r="2285" spans="1:43" ht="12" customHeight="1" x14ac:dyDescent="0.25">
      <c r="A2285" s="48">
        <v>2279.1</v>
      </c>
      <c r="C2285" s="48" t="s">
        <v>10994</v>
      </c>
      <c r="D2285" s="48" t="s">
        <v>1642</v>
      </c>
      <c r="E2285" s="62">
        <v>37.598500000000001</v>
      </c>
      <c r="F2285" s="62">
        <v>26.531600000000001</v>
      </c>
      <c r="G2285" s="63">
        <v>-330</v>
      </c>
      <c r="H2285" s="63"/>
      <c r="N2285" s="39"/>
      <c r="P2285" s="39"/>
      <c r="R2285" s="39"/>
      <c r="S2285" s="39"/>
      <c r="T2285" s="13"/>
      <c r="U2285" s="13"/>
      <c r="V2285" s="13"/>
      <c r="X2285" s="91"/>
      <c r="Y2285" s="13"/>
      <c r="Z2285" s="13"/>
      <c r="AA2285" s="13"/>
      <c r="AB2285" s="13"/>
      <c r="AC2285" s="13"/>
      <c r="AD2285" s="13"/>
      <c r="AE2285" s="13"/>
      <c r="AF2285" s="13"/>
      <c r="AG2285" s="13"/>
      <c r="AH2285" s="13"/>
      <c r="AI2285" s="13"/>
      <c r="AJ2285" s="13"/>
      <c r="AL2285" s="13"/>
      <c r="AN2285" s="13"/>
      <c r="AO2285" s="13"/>
      <c r="AP2285" s="13"/>
      <c r="AQ2285" s="13"/>
    </row>
    <row r="2286" spans="1:43" ht="12" customHeight="1" x14ac:dyDescent="0.25">
      <c r="A2286" s="48">
        <v>2285.1</v>
      </c>
      <c r="C2286" s="48" t="s">
        <v>10995</v>
      </c>
      <c r="D2286" s="48" t="s">
        <v>1642</v>
      </c>
      <c r="E2286" s="62">
        <v>37.471299999999999</v>
      </c>
      <c r="F2286" s="62">
        <v>26.974699999999999</v>
      </c>
      <c r="G2286" s="63">
        <v>-330</v>
      </c>
      <c r="H2286" s="63"/>
      <c r="R2286" s="39"/>
      <c r="S2286" s="39"/>
      <c r="T2286" s="13"/>
      <c r="U2286" s="13"/>
      <c r="V2286" s="13"/>
      <c r="Y2286" s="13"/>
      <c r="Z2286" s="13"/>
      <c r="AA2286" s="13"/>
      <c r="AB2286" s="13"/>
      <c r="AC2286" s="13"/>
      <c r="AD2286" s="13"/>
      <c r="AE2286" s="13"/>
      <c r="AF2286" s="13"/>
      <c r="AG2286" s="13"/>
      <c r="AH2286" s="13"/>
      <c r="AI2286" s="13"/>
      <c r="AJ2286" s="13"/>
      <c r="AL2286" s="13"/>
      <c r="AN2286" s="13"/>
      <c r="AO2286" s="13"/>
      <c r="AP2286" s="13"/>
      <c r="AQ2286" s="13"/>
    </row>
    <row r="2287" spans="1:43" ht="12" customHeight="1" x14ac:dyDescent="0.25">
      <c r="A2287" s="48">
        <v>2289</v>
      </c>
      <c r="B2287" s="48" t="s">
        <v>10996</v>
      </c>
      <c r="C2287" s="48" t="s">
        <v>10997</v>
      </c>
      <c r="D2287" s="48" t="s">
        <v>1642</v>
      </c>
      <c r="E2287" s="62">
        <v>37.326000000000001</v>
      </c>
      <c r="F2287" s="62">
        <v>26.5352</v>
      </c>
      <c r="G2287" s="63">
        <v>-330</v>
      </c>
      <c r="H2287" s="63"/>
      <c r="N2287" s="38"/>
      <c r="S2287" s="39"/>
      <c r="T2287" s="13"/>
      <c r="U2287" s="13"/>
      <c r="V2287" s="13"/>
      <c r="Y2287" s="13"/>
      <c r="Z2287" s="13"/>
      <c r="AA2287" s="13"/>
      <c r="AB2287" s="13"/>
      <c r="AC2287" s="13"/>
      <c r="AD2287" s="13"/>
      <c r="AE2287" s="13"/>
      <c r="AF2287" s="13"/>
      <c r="AG2287" s="13"/>
      <c r="AH2287" s="13"/>
      <c r="AI2287" s="13"/>
      <c r="AJ2287" s="13"/>
      <c r="AL2287" s="13"/>
      <c r="AN2287" s="13"/>
      <c r="AO2287" s="13"/>
      <c r="AP2287" s="13"/>
      <c r="AQ2287" s="13"/>
    </row>
    <row r="2288" spans="1:43" ht="12" customHeight="1" x14ac:dyDescent="0.25">
      <c r="A2288" s="48">
        <v>2295</v>
      </c>
      <c r="B2288" s="48" t="s">
        <v>10998</v>
      </c>
      <c r="C2288" s="48" t="s">
        <v>10999</v>
      </c>
      <c r="D2288" s="48" t="s">
        <v>1642</v>
      </c>
      <c r="E2288" s="62">
        <v>36.974400000000003</v>
      </c>
      <c r="F2288" s="62">
        <v>27.0273</v>
      </c>
      <c r="G2288" s="63">
        <v>-330</v>
      </c>
      <c r="H2288" s="63"/>
      <c r="O2288" s="38"/>
      <c r="R2288" s="39"/>
      <c r="S2288" s="39"/>
      <c r="T2288" s="13"/>
      <c r="U2288" s="13"/>
      <c r="V2288" s="13"/>
      <c r="Y2288" s="13"/>
      <c r="Z2288" s="13"/>
      <c r="AA2288" s="13"/>
      <c r="AB2288" s="13"/>
      <c r="AC2288" s="13"/>
      <c r="AD2288" s="13"/>
      <c r="AE2288" s="13"/>
      <c r="AF2288" s="13"/>
      <c r="AG2288" s="13"/>
      <c r="AH2288" s="13"/>
      <c r="AI2288" s="13"/>
      <c r="AJ2288" s="13"/>
      <c r="AL2288" s="13"/>
      <c r="AN2288" s="13"/>
      <c r="AO2288" s="13"/>
      <c r="AP2288" s="13"/>
      <c r="AQ2288" s="13"/>
    </row>
    <row r="2289" spans="1:43" ht="12" customHeight="1" x14ac:dyDescent="0.25">
      <c r="A2289" s="48">
        <v>2296.1</v>
      </c>
      <c r="B2289" s="48" t="s">
        <v>11000</v>
      </c>
      <c r="C2289" s="48" t="s">
        <v>11001</v>
      </c>
      <c r="D2289" s="48" t="s">
        <v>1642</v>
      </c>
      <c r="E2289" s="62">
        <v>36.970999999999997</v>
      </c>
      <c r="F2289" s="62">
        <v>26.947500000000002</v>
      </c>
      <c r="G2289" s="63">
        <v>-330</v>
      </c>
      <c r="H2289" s="63"/>
      <c r="N2289" s="38"/>
      <c r="R2289" s="39"/>
      <c r="S2289" s="39"/>
      <c r="T2289" s="13"/>
      <c r="U2289" s="13"/>
      <c r="V2289" s="13"/>
      <c r="Y2289" s="13"/>
      <c r="Z2289" s="13"/>
      <c r="AA2289" s="13"/>
      <c r="AB2289" s="13"/>
      <c r="AC2289" s="13"/>
      <c r="AD2289" s="13"/>
      <c r="AE2289" s="13"/>
      <c r="AF2289" s="13"/>
      <c r="AG2289" s="13"/>
      <c r="AH2289" s="13"/>
      <c r="AI2289" s="13"/>
      <c r="AJ2289" s="13"/>
      <c r="AL2289" s="13"/>
      <c r="AN2289" s="13"/>
      <c r="AO2289" s="13"/>
      <c r="AP2289" s="13"/>
      <c r="AQ2289" s="13"/>
    </row>
    <row r="2290" spans="1:43" ht="12" customHeight="1" x14ac:dyDescent="0.25">
      <c r="A2290" s="48">
        <v>2298.1</v>
      </c>
      <c r="C2290" s="48" t="s">
        <v>11002</v>
      </c>
      <c r="D2290" s="48" t="s">
        <v>1642</v>
      </c>
      <c r="E2290" s="62">
        <v>37.049900000000001</v>
      </c>
      <c r="F2290" s="62">
        <v>26.9359</v>
      </c>
      <c r="G2290" s="63">
        <v>-330</v>
      </c>
      <c r="H2290" s="63"/>
      <c r="N2290" s="38"/>
      <c r="S2290" s="39"/>
      <c r="T2290" s="13"/>
      <c r="U2290" s="13"/>
      <c r="V2290" s="13"/>
      <c r="Y2290" s="13"/>
      <c r="Z2290" s="13"/>
      <c r="AA2290" s="13"/>
      <c r="AB2290" s="13"/>
      <c r="AC2290" s="13"/>
      <c r="AD2290" s="13"/>
      <c r="AE2290" s="13"/>
      <c r="AF2290" s="13"/>
      <c r="AG2290" s="13"/>
      <c r="AH2290" s="13"/>
      <c r="AI2290" s="13"/>
      <c r="AJ2290" s="13"/>
      <c r="AL2290" s="13"/>
      <c r="AN2290" s="13"/>
      <c r="AO2290" s="13"/>
      <c r="AP2290" s="13"/>
      <c r="AQ2290" s="13"/>
    </row>
    <row r="2291" spans="1:43" ht="12" customHeight="1" x14ac:dyDescent="0.25">
      <c r="A2291" s="48">
        <v>2308</v>
      </c>
      <c r="B2291" s="48" t="s">
        <v>11003</v>
      </c>
      <c r="C2291" s="48" t="s">
        <v>11004</v>
      </c>
      <c r="D2291" s="48" t="s">
        <v>1642</v>
      </c>
      <c r="E2291" s="62">
        <v>36.573799999999999</v>
      </c>
      <c r="F2291" s="62">
        <v>27.155799999999999</v>
      </c>
      <c r="G2291" s="63">
        <v>-330</v>
      </c>
      <c r="H2291" s="63"/>
      <c r="N2291" s="38"/>
      <c r="Q2291" s="38"/>
      <c r="R2291" s="39"/>
      <c r="S2291" s="39"/>
      <c r="T2291" s="13"/>
      <c r="U2291" s="13"/>
      <c r="V2291" s="13"/>
      <c r="Y2291" s="13"/>
      <c r="Z2291" s="13"/>
      <c r="AA2291" s="13"/>
      <c r="AB2291" s="13"/>
      <c r="AC2291" s="13"/>
      <c r="AD2291" s="13"/>
      <c r="AE2291" s="13"/>
      <c r="AF2291" s="13"/>
      <c r="AG2291" s="13"/>
      <c r="AH2291" s="13"/>
      <c r="AI2291" s="13"/>
      <c r="AJ2291" s="13"/>
      <c r="AL2291" s="13"/>
      <c r="AN2291" s="13"/>
      <c r="AO2291" s="13"/>
      <c r="AP2291" s="13"/>
      <c r="AQ2291" s="13"/>
    </row>
    <row r="2292" spans="1:43" ht="12" customHeight="1" x14ac:dyDescent="0.25">
      <c r="A2292" s="48">
        <v>2346.1999999999998</v>
      </c>
      <c r="B2292" s="48" t="s">
        <v>11005</v>
      </c>
      <c r="C2292" s="48" t="s">
        <v>11006</v>
      </c>
      <c r="D2292" s="48" t="s">
        <v>1642</v>
      </c>
      <c r="E2292" s="62">
        <v>36.150399999999998</v>
      </c>
      <c r="F2292" s="62">
        <v>29.591200000000001</v>
      </c>
      <c r="G2292" s="63">
        <v>-330</v>
      </c>
      <c r="H2292" s="63"/>
      <c r="Q2292" s="38"/>
      <c r="R2292" s="39"/>
      <c r="S2292" s="39"/>
      <c r="T2292" s="13"/>
      <c r="U2292" s="13"/>
      <c r="V2292" s="13"/>
      <c r="Y2292" s="13"/>
      <c r="Z2292" s="13"/>
      <c r="AA2292" s="13"/>
      <c r="AB2292" s="13"/>
      <c r="AC2292" s="13"/>
      <c r="AD2292" s="13"/>
      <c r="AE2292" s="13"/>
      <c r="AF2292" s="13"/>
      <c r="AG2292" s="13"/>
      <c r="AH2292" s="13"/>
      <c r="AI2292" s="13"/>
      <c r="AJ2292" s="13"/>
      <c r="AL2292" s="13"/>
      <c r="AN2292" s="13"/>
      <c r="AO2292" s="13"/>
      <c r="AP2292" s="13"/>
      <c r="AQ2292" s="13"/>
    </row>
    <row r="2293" spans="1:43" ht="12" customHeight="1" x14ac:dyDescent="0.25">
      <c r="A2293" s="48">
        <v>2397</v>
      </c>
      <c r="B2293" s="48" t="s">
        <v>11007</v>
      </c>
      <c r="C2293" s="48" t="s">
        <v>11008</v>
      </c>
      <c r="D2293" s="48" t="s">
        <v>1297</v>
      </c>
      <c r="E2293" s="62">
        <v>41.022599999999997</v>
      </c>
      <c r="F2293" s="62">
        <v>28.5733</v>
      </c>
      <c r="G2293" s="63">
        <v>-330</v>
      </c>
      <c r="H2293" s="63"/>
      <c r="R2293" s="39"/>
      <c r="S2293" s="39"/>
      <c r="T2293" s="13"/>
      <c r="U2293" s="13"/>
      <c r="V2293" s="13"/>
      <c r="Y2293" s="13"/>
      <c r="Z2293" s="13"/>
      <c r="AA2293" s="13"/>
      <c r="AB2293" s="13"/>
      <c r="AC2293" s="13"/>
      <c r="AD2293" s="13"/>
      <c r="AE2293" s="13"/>
      <c r="AF2293" s="13"/>
      <c r="AG2293" s="13"/>
      <c r="AH2293" s="13"/>
      <c r="AI2293" s="13"/>
      <c r="AJ2293" s="13"/>
      <c r="AL2293" s="13"/>
      <c r="AN2293" s="13"/>
      <c r="AO2293" s="13"/>
      <c r="AP2293" s="13"/>
      <c r="AQ2293" s="13"/>
    </row>
    <row r="2294" spans="1:43" ht="12" customHeight="1" x14ac:dyDescent="0.25">
      <c r="A2294" s="48">
        <v>2432</v>
      </c>
      <c r="B2294" s="48" t="s">
        <v>11009</v>
      </c>
      <c r="C2294" s="48" t="s">
        <v>11010</v>
      </c>
      <c r="D2294" s="48" t="s">
        <v>9473</v>
      </c>
      <c r="E2294" s="62">
        <v>41.1753</v>
      </c>
      <c r="F2294" s="62">
        <v>29.072900000000001</v>
      </c>
      <c r="G2294" s="63">
        <v>-330</v>
      </c>
      <c r="H2294" s="63"/>
      <c r="N2294" s="38"/>
      <c r="O2294" s="38"/>
      <c r="R2294" s="38"/>
      <c r="S2294" s="39"/>
      <c r="T2294" s="13"/>
      <c r="U2294" s="13"/>
      <c r="V2294" s="13"/>
      <c r="Y2294" s="13"/>
      <c r="Z2294" s="13"/>
      <c r="AA2294" s="13"/>
      <c r="AB2294" s="13"/>
      <c r="AC2294" s="13"/>
      <c r="AD2294" s="13"/>
      <c r="AE2294" s="13"/>
      <c r="AF2294" s="13"/>
      <c r="AG2294" s="13"/>
      <c r="AH2294" s="13"/>
      <c r="AI2294" s="13"/>
      <c r="AJ2294" s="13"/>
      <c r="AL2294" s="13"/>
      <c r="AN2294" s="13"/>
      <c r="AO2294" s="13"/>
      <c r="AP2294" s="13"/>
      <c r="AQ2294" s="13"/>
    </row>
    <row r="2295" spans="1:43" ht="12" customHeight="1" x14ac:dyDescent="0.25">
      <c r="A2295" s="48">
        <v>2466</v>
      </c>
      <c r="B2295" s="48" t="s">
        <v>11011</v>
      </c>
      <c r="C2295" s="48" t="s">
        <v>11012</v>
      </c>
      <c r="D2295" s="48" t="s">
        <v>2014</v>
      </c>
      <c r="E2295" s="62">
        <v>43.170591999999999</v>
      </c>
      <c r="F2295" s="62">
        <v>27.942561999999999</v>
      </c>
      <c r="G2295" s="63">
        <v>-330</v>
      </c>
      <c r="H2295" s="63"/>
      <c r="N2295" s="38"/>
      <c r="O2295" s="38"/>
      <c r="P2295" s="38"/>
      <c r="Q2295" s="38"/>
      <c r="R2295" s="39"/>
      <c r="S2295" s="39"/>
      <c r="T2295" s="13"/>
      <c r="U2295" s="13"/>
      <c r="V2295" s="13"/>
      <c r="Y2295" s="13"/>
      <c r="Z2295" s="13"/>
      <c r="AA2295" s="13"/>
      <c r="AB2295" s="13"/>
      <c r="AC2295" s="13"/>
      <c r="AD2295" s="13"/>
      <c r="AE2295" s="13"/>
      <c r="AF2295" s="13"/>
      <c r="AG2295" s="13"/>
      <c r="AH2295" s="13"/>
      <c r="AI2295" s="13"/>
      <c r="AJ2295" s="13"/>
      <c r="AL2295" s="13"/>
      <c r="AN2295" s="13"/>
      <c r="AO2295" s="13"/>
      <c r="AP2295" s="13"/>
      <c r="AQ2295" s="13"/>
    </row>
    <row r="2296" spans="1:43" ht="12" customHeight="1" x14ac:dyDescent="0.25">
      <c r="A2296" s="48">
        <v>2473</v>
      </c>
      <c r="B2296" s="48" t="s">
        <v>11013</v>
      </c>
      <c r="C2296" s="48" t="s">
        <v>11014</v>
      </c>
      <c r="D2296" s="48" t="s">
        <v>2014</v>
      </c>
      <c r="E2296" s="62">
        <v>43.363999999999997</v>
      </c>
      <c r="F2296" s="62">
        <v>28.465800000000002</v>
      </c>
      <c r="G2296" s="63">
        <v>-330</v>
      </c>
      <c r="H2296" s="63"/>
      <c r="N2296" s="38"/>
      <c r="T2296" s="13"/>
      <c r="U2296" s="13"/>
      <c r="V2296" s="13"/>
      <c r="Y2296" s="13"/>
      <c r="Z2296" s="13"/>
      <c r="AA2296" s="13"/>
      <c r="AB2296" s="13"/>
      <c r="AC2296" s="13"/>
      <c r="AD2296" s="13"/>
      <c r="AE2296" s="13"/>
      <c r="AF2296" s="13"/>
      <c r="AG2296" s="13"/>
      <c r="AH2296" s="13"/>
      <c r="AI2296" s="13"/>
      <c r="AJ2296" s="13"/>
      <c r="AL2296" s="13"/>
      <c r="AN2296" s="13"/>
      <c r="AO2296" s="13"/>
      <c r="AP2296" s="13"/>
      <c r="AQ2296" s="13"/>
    </row>
    <row r="2297" spans="1:43" ht="12" customHeight="1" x14ac:dyDescent="0.25">
      <c r="A2297" s="48">
        <v>2476</v>
      </c>
      <c r="B2297" s="48" t="s">
        <v>6401</v>
      </c>
      <c r="C2297" s="48" t="s">
        <v>11015</v>
      </c>
      <c r="D2297" s="48" t="s">
        <v>2014</v>
      </c>
      <c r="E2297" s="62">
        <v>43.539299999999997</v>
      </c>
      <c r="F2297" s="62">
        <v>28.606999999999999</v>
      </c>
      <c r="G2297" s="63">
        <v>-330</v>
      </c>
      <c r="H2297" s="63" t="s">
        <v>39</v>
      </c>
      <c r="R2297" s="38"/>
      <c r="S2297" s="39"/>
      <c r="T2297" s="13"/>
      <c r="U2297" s="13"/>
      <c r="V2297" s="13"/>
      <c r="Y2297" s="13"/>
      <c r="Z2297" s="13"/>
      <c r="AA2297" s="13"/>
      <c r="AB2297" s="13"/>
      <c r="AC2297" s="13"/>
      <c r="AD2297" s="13"/>
      <c r="AE2297" s="13"/>
      <c r="AF2297" s="13"/>
      <c r="AG2297" s="13"/>
      <c r="AH2297" s="13"/>
      <c r="AI2297" s="13"/>
      <c r="AJ2297" s="13"/>
      <c r="AL2297" s="13"/>
      <c r="AN2297" s="13"/>
      <c r="AO2297" s="13"/>
      <c r="AP2297" s="13"/>
      <c r="AQ2297" s="13"/>
    </row>
    <row r="2298" spans="1:43" ht="12" customHeight="1" x14ac:dyDescent="0.25">
      <c r="A2298" s="48">
        <v>2479.1</v>
      </c>
      <c r="C2298" s="48" t="s">
        <v>11016</v>
      </c>
      <c r="D2298" s="48" t="s">
        <v>2029</v>
      </c>
      <c r="E2298" s="62">
        <v>43.8035</v>
      </c>
      <c r="F2298" s="62">
        <v>28.4558</v>
      </c>
      <c r="G2298" s="63">
        <v>-330</v>
      </c>
      <c r="H2298" s="63"/>
      <c r="R2298" s="39"/>
      <c r="S2298" s="39"/>
      <c r="T2298" s="13"/>
      <c r="U2298" s="13"/>
      <c r="V2298" s="13"/>
      <c r="Y2298" s="13"/>
      <c r="Z2298" s="13"/>
      <c r="AA2298" s="13"/>
      <c r="AB2298" s="13"/>
      <c r="AC2298" s="13"/>
      <c r="AD2298" s="13"/>
      <c r="AE2298" s="13"/>
      <c r="AF2298" s="13"/>
      <c r="AG2298" s="13"/>
      <c r="AH2298" s="13"/>
      <c r="AI2298" s="13"/>
      <c r="AJ2298" s="13"/>
      <c r="AL2298" s="13"/>
      <c r="AN2298" s="13"/>
      <c r="AO2298" s="13"/>
      <c r="AP2298" s="13"/>
      <c r="AQ2298" s="13"/>
    </row>
    <row r="2299" spans="1:43" ht="12" customHeight="1" x14ac:dyDescent="0.25">
      <c r="A2299" s="48">
        <v>2480</v>
      </c>
      <c r="C2299" s="48" t="s">
        <v>11017</v>
      </c>
      <c r="D2299" s="48" t="s">
        <v>2029</v>
      </c>
      <c r="E2299" s="62">
        <v>43.796961000000003</v>
      </c>
      <c r="F2299" s="62">
        <v>28.410274999999999</v>
      </c>
      <c r="G2299" s="63">
        <v>-330</v>
      </c>
      <c r="H2299" s="63"/>
      <c r="N2299" s="38"/>
      <c r="R2299" s="39"/>
      <c r="S2299" s="39"/>
      <c r="T2299" s="13"/>
      <c r="U2299" s="13"/>
      <c r="V2299" s="13"/>
      <c r="Y2299" s="13"/>
      <c r="Z2299" s="13"/>
      <c r="AA2299" s="13"/>
      <c r="AB2299" s="13"/>
      <c r="AC2299" s="13"/>
      <c r="AD2299" s="13"/>
      <c r="AE2299" s="13"/>
      <c r="AF2299" s="13"/>
      <c r="AG2299" s="13"/>
      <c r="AH2299" s="13"/>
      <c r="AI2299" s="13"/>
      <c r="AJ2299" s="13"/>
      <c r="AL2299" s="13"/>
      <c r="AN2299" s="13"/>
      <c r="AO2299" s="13"/>
      <c r="AP2299" s="13"/>
      <c r="AQ2299" s="13"/>
    </row>
    <row r="2300" spans="1:43" ht="12" customHeight="1" x14ac:dyDescent="0.25">
      <c r="A2300" s="48">
        <v>2480.1</v>
      </c>
      <c r="C2300" s="48" t="s">
        <v>11018</v>
      </c>
      <c r="D2300" s="48" t="s">
        <v>2029</v>
      </c>
      <c r="E2300" s="62">
        <v>43.902000000000001</v>
      </c>
      <c r="F2300" s="62">
        <v>28.605</v>
      </c>
      <c r="G2300" s="63">
        <v>-330</v>
      </c>
      <c r="H2300" s="63"/>
      <c r="S2300" s="39"/>
      <c r="T2300" s="13"/>
      <c r="U2300" s="13"/>
      <c r="V2300" s="13"/>
      <c r="Y2300" s="13"/>
      <c r="Z2300" s="13"/>
      <c r="AA2300" s="13"/>
      <c r="AB2300" s="13"/>
      <c r="AC2300" s="13"/>
      <c r="AD2300" s="13"/>
      <c r="AE2300" s="13"/>
      <c r="AF2300" s="13"/>
      <c r="AG2300" s="13"/>
      <c r="AH2300" s="13"/>
      <c r="AI2300" s="13"/>
      <c r="AJ2300" s="13"/>
      <c r="AL2300" s="13"/>
      <c r="AN2300" s="13"/>
      <c r="AO2300" s="13"/>
      <c r="AP2300" s="13"/>
      <c r="AQ2300" s="13"/>
    </row>
    <row r="2301" spans="1:43" ht="12" customHeight="1" x14ac:dyDescent="0.25">
      <c r="A2301" s="48">
        <v>2498</v>
      </c>
      <c r="B2301" s="48" t="s">
        <v>11019</v>
      </c>
      <c r="C2301" s="48" t="s">
        <v>10597</v>
      </c>
      <c r="D2301" s="48" t="s">
        <v>2029</v>
      </c>
      <c r="E2301" s="62">
        <v>45.036639999999998</v>
      </c>
      <c r="F2301" s="62">
        <v>29.161740000000002</v>
      </c>
      <c r="G2301" s="63">
        <v>-330</v>
      </c>
      <c r="H2301" s="63"/>
      <c r="N2301" s="38"/>
      <c r="S2301" s="39"/>
      <c r="T2301" s="13"/>
      <c r="U2301" s="13"/>
      <c r="V2301" s="13"/>
      <c r="Y2301" s="13"/>
      <c r="Z2301" s="13"/>
      <c r="AA2301" s="13"/>
      <c r="AB2301" s="13"/>
      <c r="AC2301" s="13"/>
      <c r="AD2301" s="13"/>
      <c r="AE2301" s="13"/>
      <c r="AF2301" s="13"/>
      <c r="AG2301" s="13"/>
      <c r="AH2301" s="13"/>
      <c r="AI2301" s="13"/>
      <c r="AJ2301" s="13"/>
      <c r="AL2301" s="13"/>
      <c r="AN2301" s="13"/>
      <c r="AO2301" s="13"/>
      <c r="AP2301" s="13"/>
      <c r="AQ2301" s="13"/>
    </row>
    <row r="2302" spans="1:43" ht="12" customHeight="1" x14ac:dyDescent="0.25">
      <c r="A2302" s="48">
        <v>2522</v>
      </c>
      <c r="B2302" s="48" t="s">
        <v>2039</v>
      </c>
      <c r="C2302" s="48" t="s">
        <v>2040</v>
      </c>
      <c r="D2302" s="48" t="s">
        <v>2036</v>
      </c>
      <c r="E2302" s="62">
        <v>45.787509999999997</v>
      </c>
      <c r="F2302" s="62">
        <v>29.682245999999999</v>
      </c>
      <c r="G2302" s="63">
        <v>-330</v>
      </c>
      <c r="H2302" s="63"/>
      <c r="Q2302" s="38"/>
      <c r="R2302" s="39"/>
      <c r="S2302" s="39"/>
      <c r="T2302" s="13"/>
      <c r="U2302" s="13"/>
      <c r="V2302" s="13"/>
      <c r="Y2302" s="13"/>
      <c r="Z2302" s="13"/>
      <c r="AA2302" s="13"/>
      <c r="AB2302" s="13"/>
      <c r="AC2302" s="13"/>
      <c r="AD2302" s="13"/>
      <c r="AE2302" s="13"/>
      <c r="AF2302" s="13"/>
      <c r="AG2302" s="13"/>
      <c r="AH2302" s="13"/>
      <c r="AI2302" s="13"/>
      <c r="AJ2302" s="13"/>
      <c r="AL2302" s="13"/>
      <c r="AN2302" s="13"/>
      <c r="AO2302" s="13"/>
      <c r="AP2302" s="13"/>
      <c r="AQ2302" s="13"/>
    </row>
    <row r="2303" spans="1:43" ht="12" customHeight="1" x14ac:dyDescent="0.25">
      <c r="A2303" s="48">
        <v>2523</v>
      </c>
      <c r="C2303" s="48" t="s">
        <v>11020</v>
      </c>
      <c r="D2303" s="48" t="s">
        <v>2036</v>
      </c>
      <c r="E2303" s="62">
        <v>45.887030000000003</v>
      </c>
      <c r="F2303" s="62">
        <v>29.943670000000001</v>
      </c>
      <c r="G2303" s="63">
        <v>-330</v>
      </c>
      <c r="H2303" s="63"/>
      <c r="N2303" s="38"/>
      <c r="R2303" s="39"/>
      <c r="S2303" s="39"/>
      <c r="T2303" s="13"/>
      <c r="U2303" s="13"/>
      <c r="V2303" s="13"/>
      <c r="Y2303" s="13"/>
      <c r="Z2303" s="13"/>
      <c r="AA2303" s="13"/>
      <c r="AB2303" s="13"/>
      <c r="AC2303" s="13"/>
      <c r="AD2303" s="13"/>
      <c r="AE2303" s="13"/>
      <c r="AF2303" s="13"/>
      <c r="AG2303" s="13"/>
      <c r="AH2303" s="13"/>
      <c r="AI2303" s="13"/>
      <c r="AJ2303" s="13"/>
      <c r="AL2303" s="13"/>
      <c r="AN2303" s="13"/>
      <c r="AO2303" s="13"/>
      <c r="AP2303" s="13"/>
      <c r="AQ2303" s="13"/>
    </row>
    <row r="2304" spans="1:43" ht="12" customHeight="1" x14ac:dyDescent="0.25">
      <c r="A2304" s="48">
        <v>2524</v>
      </c>
      <c r="C2304" s="48" t="s">
        <v>11021</v>
      </c>
      <c r="D2304" s="48" t="s">
        <v>2036</v>
      </c>
      <c r="E2304" s="62">
        <v>45.822040999999999</v>
      </c>
      <c r="F2304" s="62">
        <v>30.156113999999999</v>
      </c>
      <c r="G2304" s="63">
        <v>-330</v>
      </c>
      <c r="H2304" s="63"/>
      <c r="N2304" s="38"/>
      <c r="O2304" s="38"/>
      <c r="P2304" s="38"/>
      <c r="Q2304" s="38"/>
      <c r="R2304" s="39"/>
      <c r="S2304" s="39"/>
      <c r="T2304" s="13"/>
      <c r="U2304" s="13"/>
      <c r="V2304" s="13"/>
      <c r="Y2304" s="13"/>
      <c r="Z2304" s="13"/>
      <c r="AA2304" s="13"/>
      <c r="AB2304" s="13"/>
      <c r="AC2304" s="13"/>
      <c r="AD2304" s="13"/>
      <c r="AE2304" s="13"/>
      <c r="AF2304" s="13"/>
      <c r="AG2304" s="13"/>
      <c r="AH2304" s="13"/>
      <c r="AI2304" s="13"/>
      <c r="AJ2304" s="13"/>
      <c r="AL2304" s="13"/>
      <c r="AN2304" s="13"/>
      <c r="AO2304" s="13"/>
      <c r="AP2304" s="13"/>
      <c r="AQ2304" s="13"/>
    </row>
    <row r="2305" spans="1:43" ht="12" customHeight="1" x14ac:dyDescent="0.25">
      <c r="A2305" s="48">
        <v>2525</v>
      </c>
      <c r="B2305" s="48" t="s">
        <v>11022</v>
      </c>
      <c r="C2305" s="48" t="s">
        <v>11023</v>
      </c>
      <c r="D2305" s="48" t="s">
        <v>2036</v>
      </c>
      <c r="E2305" s="62">
        <v>45.843286999999997</v>
      </c>
      <c r="F2305" s="62">
        <v>30.201405000000001</v>
      </c>
      <c r="G2305" s="63">
        <v>-330</v>
      </c>
      <c r="H2305" s="63"/>
      <c r="R2305" s="39"/>
      <c r="S2305" s="39"/>
      <c r="T2305" s="13"/>
      <c r="U2305" s="13"/>
      <c r="V2305" s="13"/>
      <c r="Y2305" s="13"/>
      <c r="Z2305" s="13"/>
      <c r="AA2305" s="13"/>
      <c r="AB2305" s="13"/>
      <c r="AC2305" s="13"/>
      <c r="AD2305" s="13"/>
      <c r="AE2305" s="13"/>
      <c r="AF2305" s="13"/>
      <c r="AG2305" s="13"/>
      <c r="AH2305" s="13"/>
      <c r="AI2305" s="13"/>
      <c r="AJ2305" s="13"/>
      <c r="AL2305" s="13"/>
      <c r="AN2305" s="13"/>
      <c r="AO2305" s="13"/>
      <c r="AP2305" s="13"/>
      <c r="AQ2305" s="13"/>
    </row>
    <row r="2306" spans="1:43" ht="12" customHeight="1" x14ac:dyDescent="0.25">
      <c r="A2306" s="48">
        <v>2528</v>
      </c>
      <c r="C2306" s="48" t="s">
        <v>11024</v>
      </c>
      <c r="D2306" s="48" t="s">
        <v>2036</v>
      </c>
      <c r="E2306" s="62">
        <v>46.137906000000001</v>
      </c>
      <c r="F2306" s="62">
        <v>30.390810999999999</v>
      </c>
      <c r="G2306" s="63">
        <v>-330</v>
      </c>
      <c r="H2306" s="63"/>
      <c r="N2306" s="38"/>
      <c r="S2306" s="39"/>
      <c r="T2306" s="13"/>
      <c r="U2306" s="13"/>
      <c r="V2306" s="13"/>
      <c r="Y2306" s="13"/>
      <c r="Z2306" s="13"/>
      <c r="AA2306" s="13"/>
      <c r="AB2306" s="13"/>
      <c r="AC2306" s="13"/>
      <c r="AD2306" s="13"/>
      <c r="AE2306" s="13"/>
      <c r="AF2306" s="13"/>
      <c r="AG2306" s="13"/>
      <c r="AH2306" s="13"/>
      <c r="AI2306" s="13"/>
      <c r="AJ2306" s="13"/>
      <c r="AL2306" s="13"/>
      <c r="AN2306" s="13"/>
      <c r="AO2306" s="13"/>
      <c r="AP2306" s="13"/>
      <c r="AQ2306" s="13"/>
    </row>
    <row r="2307" spans="1:43" ht="12" customHeight="1" x14ac:dyDescent="0.25">
      <c r="A2307" s="48">
        <v>2530</v>
      </c>
      <c r="C2307" s="48" t="s">
        <v>11025</v>
      </c>
      <c r="D2307" s="48" t="s">
        <v>2036</v>
      </c>
      <c r="E2307" s="62">
        <v>46.216090000000001</v>
      </c>
      <c r="F2307" s="62">
        <v>30.23122</v>
      </c>
      <c r="G2307" s="63">
        <v>-330</v>
      </c>
      <c r="H2307" s="63"/>
      <c r="N2307" s="38"/>
      <c r="O2307" s="38"/>
      <c r="R2307" s="39"/>
      <c r="S2307" s="39"/>
      <c r="T2307" s="13"/>
      <c r="U2307" s="13"/>
      <c r="V2307" s="13"/>
      <c r="Y2307" s="13"/>
      <c r="Z2307" s="13"/>
      <c r="AA2307" s="13"/>
      <c r="AB2307" s="13"/>
      <c r="AC2307" s="13"/>
      <c r="AD2307" s="13"/>
      <c r="AE2307" s="13"/>
      <c r="AF2307" s="13"/>
      <c r="AG2307" s="13"/>
      <c r="AH2307" s="13"/>
      <c r="AI2307" s="13"/>
      <c r="AJ2307" s="13"/>
      <c r="AL2307" s="13"/>
      <c r="AN2307" s="13"/>
      <c r="AO2307" s="13"/>
      <c r="AP2307" s="13"/>
      <c r="AQ2307" s="13"/>
    </row>
    <row r="2308" spans="1:43" ht="12" customHeight="1" x14ac:dyDescent="0.25">
      <c r="A2308" s="48">
        <v>2531</v>
      </c>
      <c r="C2308" s="48" t="s">
        <v>11026</v>
      </c>
      <c r="D2308" s="48" t="s">
        <v>2036</v>
      </c>
      <c r="E2308" s="62">
        <v>46.270389999999999</v>
      </c>
      <c r="F2308" s="62">
        <v>30.143350000000002</v>
      </c>
      <c r="G2308" s="63">
        <v>-330</v>
      </c>
      <c r="H2308" s="63"/>
      <c r="N2308" s="38"/>
      <c r="O2308" s="38"/>
      <c r="R2308" s="39"/>
      <c r="S2308" s="39"/>
      <c r="T2308" s="13"/>
      <c r="U2308" s="13"/>
      <c r="V2308" s="13"/>
      <c r="Y2308" s="13"/>
      <c r="Z2308" s="13"/>
      <c r="AA2308" s="13"/>
      <c r="AB2308" s="13"/>
      <c r="AC2308" s="13"/>
      <c r="AD2308" s="13"/>
      <c r="AE2308" s="13"/>
      <c r="AF2308" s="13"/>
      <c r="AG2308" s="13"/>
      <c r="AH2308" s="13"/>
      <c r="AI2308" s="13"/>
      <c r="AJ2308" s="13"/>
      <c r="AL2308" s="13"/>
      <c r="AN2308" s="13"/>
      <c r="AO2308" s="13"/>
      <c r="AP2308" s="13"/>
      <c r="AQ2308" s="13"/>
    </row>
    <row r="2309" spans="1:43" ht="12" customHeight="1" x14ac:dyDescent="0.25">
      <c r="A2309" s="48">
        <v>2532</v>
      </c>
      <c r="C2309" s="48" t="s">
        <v>11027</v>
      </c>
      <c r="D2309" s="48" t="s">
        <v>2036</v>
      </c>
      <c r="E2309" s="62">
        <v>46.278910000000003</v>
      </c>
      <c r="F2309" s="62">
        <v>30.120830000000002</v>
      </c>
      <c r="G2309" s="63">
        <v>-330</v>
      </c>
      <c r="H2309" s="63"/>
      <c r="N2309" s="38"/>
      <c r="R2309" s="39"/>
      <c r="S2309" s="39"/>
      <c r="T2309" s="13"/>
      <c r="U2309" s="13"/>
      <c r="V2309" s="13"/>
      <c r="Y2309" s="13"/>
      <c r="Z2309" s="13"/>
      <c r="AA2309" s="13"/>
      <c r="AB2309" s="13"/>
      <c r="AC2309" s="13"/>
      <c r="AD2309" s="13"/>
      <c r="AE2309" s="13"/>
      <c r="AF2309" s="13"/>
      <c r="AG2309" s="13"/>
      <c r="AH2309" s="13"/>
      <c r="AI2309" s="13"/>
      <c r="AJ2309" s="13"/>
      <c r="AL2309" s="13"/>
      <c r="AN2309" s="13"/>
      <c r="AO2309" s="13"/>
      <c r="AP2309" s="13"/>
      <c r="AQ2309" s="13"/>
    </row>
    <row r="2310" spans="1:43" ht="12" customHeight="1" x14ac:dyDescent="0.25">
      <c r="A2310" s="48">
        <v>2536</v>
      </c>
      <c r="C2310" s="48" t="s">
        <v>11028</v>
      </c>
      <c r="D2310" s="48" t="s">
        <v>2036</v>
      </c>
      <c r="E2310" s="62">
        <v>46.244259999999997</v>
      </c>
      <c r="F2310" s="62">
        <v>30.445460000000001</v>
      </c>
      <c r="G2310" s="63">
        <v>-330</v>
      </c>
      <c r="H2310" s="63"/>
      <c r="R2310" s="39"/>
      <c r="S2310" s="39"/>
      <c r="T2310" s="13"/>
      <c r="U2310" s="13"/>
      <c r="V2310" s="13"/>
      <c r="Y2310" s="13"/>
      <c r="Z2310" s="13"/>
      <c r="AA2310" s="13"/>
      <c r="AB2310" s="13"/>
      <c r="AC2310" s="13"/>
      <c r="AD2310" s="13"/>
      <c r="AE2310" s="13"/>
      <c r="AF2310" s="13"/>
      <c r="AG2310" s="13"/>
      <c r="AH2310" s="13"/>
      <c r="AI2310" s="13"/>
      <c r="AJ2310" s="13"/>
      <c r="AL2310" s="13"/>
      <c r="AN2310" s="13"/>
      <c r="AO2310" s="13"/>
      <c r="AP2310" s="13"/>
      <c r="AQ2310" s="13"/>
    </row>
    <row r="2311" spans="1:43" ht="12" customHeight="1" x14ac:dyDescent="0.25">
      <c r="A2311" s="48">
        <v>2546</v>
      </c>
      <c r="C2311" s="48" t="s">
        <v>11029</v>
      </c>
      <c r="D2311" s="48" t="s">
        <v>2036</v>
      </c>
      <c r="E2311" s="62">
        <v>46.661000000000001</v>
      </c>
      <c r="F2311" s="62">
        <v>31.207999999999998</v>
      </c>
      <c r="G2311" s="63">
        <v>-330</v>
      </c>
      <c r="H2311" s="63"/>
      <c r="R2311" s="39"/>
      <c r="S2311" s="39"/>
      <c r="T2311" s="13"/>
      <c r="U2311" s="13"/>
      <c r="V2311" s="13"/>
      <c r="Y2311" s="13"/>
      <c r="Z2311" s="13"/>
      <c r="AA2311" s="13"/>
      <c r="AB2311" s="13"/>
      <c r="AC2311" s="13"/>
      <c r="AD2311" s="13"/>
      <c r="AE2311" s="13"/>
      <c r="AF2311" s="13"/>
      <c r="AG2311" s="13"/>
      <c r="AH2311" s="13"/>
      <c r="AI2311" s="13"/>
      <c r="AJ2311" s="13"/>
      <c r="AL2311" s="13"/>
      <c r="AN2311" s="13"/>
      <c r="AO2311" s="13"/>
      <c r="AP2311" s="13"/>
      <c r="AQ2311" s="13"/>
    </row>
    <row r="2312" spans="1:43" ht="12" customHeight="1" x14ac:dyDescent="0.25">
      <c r="A2312" s="48">
        <v>2553</v>
      </c>
      <c r="C2312" s="48" t="s">
        <v>11030</v>
      </c>
      <c r="D2312" s="48" t="s">
        <v>2036</v>
      </c>
      <c r="E2312" s="62">
        <v>46.6128</v>
      </c>
      <c r="F2312" s="62">
        <v>32.063699999999997</v>
      </c>
      <c r="G2312" s="63">
        <v>-330</v>
      </c>
      <c r="H2312" s="63"/>
      <c r="R2312" s="39"/>
      <c r="S2312" s="39"/>
      <c r="T2312" s="13"/>
      <c r="U2312" s="13"/>
      <c r="V2312" s="13"/>
      <c r="Y2312" s="13"/>
      <c r="Z2312" s="13"/>
      <c r="AA2312" s="13"/>
      <c r="AB2312" s="13"/>
      <c r="AC2312" s="13"/>
      <c r="AD2312" s="13"/>
      <c r="AE2312" s="13"/>
      <c r="AF2312" s="13"/>
      <c r="AG2312" s="13"/>
      <c r="AH2312" s="13"/>
      <c r="AI2312" s="13"/>
      <c r="AJ2312" s="13"/>
      <c r="AL2312" s="13"/>
      <c r="AN2312" s="13"/>
      <c r="AO2312" s="13"/>
      <c r="AP2312" s="13"/>
      <c r="AQ2312" s="13"/>
    </row>
    <row r="2313" spans="1:43" ht="12" customHeight="1" x14ac:dyDescent="0.25">
      <c r="A2313" s="48">
        <v>2555</v>
      </c>
      <c r="B2313" s="48" t="s">
        <v>11031</v>
      </c>
      <c r="C2313" s="48" t="s">
        <v>11032</v>
      </c>
      <c r="D2313" s="48" t="s">
        <v>2036</v>
      </c>
      <c r="E2313" s="62">
        <v>46.556038999999998</v>
      </c>
      <c r="F2313" s="62">
        <v>32.147821999999998</v>
      </c>
      <c r="G2313" s="63">
        <v>-330</v>
      </c>
      <c r="H2313" s="63"/>
      <c r="Q2313" s="38"/>
      <c r="R2313" s="39"/>
      <c r="S2313" s="39"/>
      <c r="T2313" s="13"/>
      <c r="U2313" s="13"/>
      <c r="V2313" s="13"/>
      <c r="Y2313" s="13"/>
      <c r="Z2313" s="13"/>
      <c r="AA2313" s="13"/>
      <c r="AB2313" s="13"/>
      <c r="AC2313" s="13"/>
      <c r="AD2313" s="13"/>
      <c r="AE2313" s="13"/>
      <c r="AF2313" s="13"/>
      <c r="AG2313" s="13"/>
      <c r="AH2313" s="13"/>
      <c r="AI2313" s="13"/>
      <c r="AJ2313" s="13"/>
      <c r="AL2313" s="13"/>
      <c r="AN2313" s="13"/>
      <c r="AO2313" s="13"/>
      <c r="AP2313" s="13"/>
      <c r="AQ2313" s="13"/>
    </row>
    <row r="2314" spans="1:43" ht="12" customHeight="1" x14ac:dyDescent="0.25">
      <c r="A2314" s="48">
        <v>2562</v>
      </c>
      <c r="B2314" s="48" t="s">
        <v>11033</v>
      </c>
      <c r="C2314" s="48" t="s">
        <v>11034</v>
      </c>
      <c r="D2314" s="48" t="s">
        <v>2036</v>
      </c>
      <c r="E2314" s="62">
        <v>46.252800000000001</v>
      </c>
      <c r="F2314" s="62">
        <v>33.293999999999997</v>
      </c>
      <c r="G2314" s="63">
        <v>-330</v>
      </c>
      <c r="H2314" s="63"/>
      <c r="R2314" s="39"/>
      <c r="S2314" s="39"/>
      <c r="T2314" s="13"/>
      <c r="U2314" s="13"/>
      <c r="V2314" s="13"/>
      <c r="Y2314" s="13"/>
      <c r="Z2314" s="13"/>
      <c r="AA2314" s="13"/>
      <c r="AB2314" s="13"/>
      <c r="AC2314" s="13"/>
      <c r="AD2314" s="13"/>
      <c r="AE2314" s="13"/>
      <c r="AF2314" s="13"/>
      <c r="AG2314" s="13"/>
      <c r="AH2314" s="13"/>
      <c r="AI2314" s="13"/>
      <c r="AJ2314" s="13"/>
      <c r="AL2314" s="13"/>
      <c r="AN2314" s="13"/>
      <c r="AO2314" s="13"/>
      <c r="AP2314" s="13"/>
      <c r="AQ2314" s="13"/>
    </row>
    <row r="2315" spans="1:43" ht="12" customHeight="1" x14ac:dyDescent="0.25">
      <c r="A2315" s="48">
        <v>2584</v>
      </c>
      <c r="C2315" s="48" t="s">
        <v>11035</v>
      </c>
      <c r="D2315" s="48" t="s">
        <v>2036</v>
      </c>
      <c r="E2315" s="62">
        <v>44.775700000000001</v>
      </c>
      <c r="F2315" s="62">
        <v>33.534999999999997</v>
      </c>
      <c r="G2315" s="63">
        <v>-330</v>
      </c>
      <c r="H2315" s="63"/>
      <c r="N2315" s="38"/>
      <c r="R2315" s="39"/>
      <c r="S2315" s="39"/>
      <c r="T2315" s="13"/>
      <c r="U2315" s="13"/>
      <c r="V2315" s="13"/>
      <c r="Y2315" s="13"/>
      <c r="Z2315" s="13"/>
      <c r="AA2315" s="13"/>
      <c r="AB2315" s="13"/>
      <c r="AC2315" s="13"/>
      <c r="AD2315" s="13"/>
      <c r="AE2315" s="13"/>
      <c r="AF2315" s="13"/>
      <c r="AG2315" s="13"/>
      <c r="AH2315" s="13"/>
      <c r="AI2315" s="13"/>
      <c r="AJ2315" s="13"/>
      <c r="AL2315" s="13"/>
      <c r="AN2315" s="13"/>
      <c r="AO2315" s="13"/>
      <c r="AP2315" s="13"/>
      <c r="AQ2315" s="13"/>
    </row>
    <row r="2316" spans="1:43" ht="12" customHeight="1" x14ac:dyDescent="0.25">
      <c r="A2316" s="48">
        <v>2585</v>
      </c>
      <c r="C2316" s="48" t="s">
        <v>11036</v>
      </c>
      <c r="D2316" s="48" t="s">
        <v>2036</v>
      </c>
      <c r="E2316" s="62">
        <v>44.682600000000001</v>
      </c>
      <c r="F2316" s="62">
        <v>33.545400000000001</v>
      </c>
      <c r="G2316" s="63">
        <v>-330</v>
      </c>
      <c r="H2316" s="63"/>
      <c r="Q2316" s="38"/>
      <c r="R2316" s="39"/>
      <c r="S2316" s="39"/>
      <c r="T2316" s="13"/>
      <c r="U2316" s="13"/>
      <c r="V2316" s="13"/>
      <c r="Y2316" s="13"/>
      <c r="Z2316" s="13"/>
      <c r="AA2316" s="13"/>
      <c r="AB2316" s="13"/>
      <c r="AC2316" s="13"/>
      <c r="AD2316" s="13"/>
      <c r="AE2316" s="13"/>
      <c r="AF2316" s="13"/>
      <c r="AG2316" s="13"/>
      <c r="AH2316" s="13"/>
      <c r="AI2316" s="13"/>
      <c r="AJ2316" s="13"/>
      <c r="AL2316" s="13"/>
      <c r="AN2316" s="13"/>
      <c r="AO2316" s="13"/>
      <c r="AP2316" s="13"/>
      <c r="AQ2316" s="13"/>
    </row>
    <row r="2317" spans="1:43" ht="12" customHeight="1" x14ac:dyDescent="0.25">
      <c r="A2317" s="48">
        <v>2593</v>
      </c>
      <c r="B2317" s="48" t="s">
        <v>11037</v>
      </c>
      <c r="C2317" s="48" t="s">
        <v>11038</v>
      </c>
      <c r="D2317" s="48" t="s">
        <v>2036</v>
      </c>
      <c r="E2317" s="62">
        <v>44.431699999999999</v>
      </c>
      <c r="F2317" s="62">
        <v>34.130000000000003</v>
      </c>
      <c r="G2317" s="63">
        <v>-330</v>
      </c>
      <c r="H2317" s="63"/>
      <c r="N2317" s="39"/>
      <c r="O2317" s="39"/>
      <c r="P2317" s="39"/>
      <c r="Q2317" s="39"/>
      <c r="R2317" s="39"/>
      <c r="S2317" s="39"/>
      <c r="T2317" s="13"/>
      <c r="U2317" s="13"/>
      <c r="V2317" s="13"/>
      <c r="Y2317" s="13"/>
      <c r="Z2317" s="13"/>
      <c r="AA2317" s="13"/>
      <c r="AB2317" s="13"/>
      <c r="AC2317" s="13"/>
      <c r="AD2317" s="13"/>
      <c r="AE2317" s="13"/>
      <c r="AF2317" s="13"/>
      <c r="AG2317" s="13"/>
      <c r="AH2317" s="13"/>
      <c r="AI2317" s="13"/>
      <c r="AJ2317" s="13"/>
      <c r="AL2317" s="13"/>
      <c r="AN2317" s="13"/>
      <c r="AO2317" s="13"/>
      <c r="AP2317" s="13"/>
      <c r="AQ2317" s="13"/>
    </row>
    <row r="2318" spans="1:43" ht="12" customHeight="1" x14ac:dyDescent="0.25">
      <c r="A2318" s="48">
        <v>2594</v>
      </c>
      <c r="B2318" s="48" t="s">
        <v>11039</v>
      </c>
      <c r="C2318" s="48" t="s">
        <v>11040</v>
      </c>
      <c r="D2318" s="48" t="s">
        <v>2036</v>
      </c>
      <c r="E2318" s="62">
        <v>44.496699999999997</v>
      </c>
      <c r="F2318" s="62">
        <v>34.185000000000002</v>
      </c>
      <c r="G2318" s="63">
        <v>-330</v>
      </c>
      <c r="H2318" s="63"/>
      <c r="N2318" s="39"/>
      <c r="S2318" s="39"/>
      <c r="T2318" s="13"/>
      <c r="U2318" s="13"/>
      <c r="V2318" s="13"/>
      <c r="Y2318" s="13"/>
      <c r="Z2318" s="13"/>
      <c r="AA2318" s="13"/>
      <c r="AB2318" s="13"/>
      <c r="AC2318" s="13"/>
      <c r="AD2318" s="13"/>
      <c r="AE2318" s="13"/>
      <c r="AF2318" s="13"/>
      <c r="AG2318" s="13"/>
      <c r="AH2318" s="13"/>
      <c r="AI2318" s="13"/>
      <c r="AJ2318" s="13"/>
      <c r="AL2318" s="13"/>
      <c r="AN2318" s="13"/>
      <c r="AO2318" s="13"/>
      <c r="AP2318" s="13"/>
      <c r="AQ2318" s="13"/>
    </row>
    <row r="2319" spans="1:43" ht="12" customHeight="1" x14ac:dyDescent="0.25">
      <c r="A2319" s="48">
        <v>2596</v>
      </c>
      <c r="B2319" s="48" t="s">
        <v>11041</v>
      </c>
      <c r="C2319" s="48" t="s">
        <v>11042</v>
      </c>
      <c r="D2319" s="48" t="s">
        <v>2036</v>
      </c>
      <c r="E2319" s="62">
        <v>44.570999999999998</v>
      </c>
      <c r="F2319" s="62">
        <v>34.348999999999997</v>
      </c>
      <c r="G2319" s="63">
        <v>-330</v>
      </c>
      <c r="H2319" s="63"/>
      <c r="N2319" s="38"/>
      <c r="O2319" s="38"/>
      <c r="R2319" s="39"/>
      <c r="S2319" s="39"/>
      <c r="T2319" s="13"/>
      <c r="U2319" s="13"/>
      <c r="V2319" s="13"/>
      <c r="Y2319" s="13"/>
      <c r="Z2319" s="13"/>
      <c r="AA2319" s="13"/>
      <c r="AB2319" s="13"/>
      <c r="AC2319" s="13"/>
      <c r="AD2319" s="13"/>
      <c r="AE2319" s="13"/>
      <c r="AF2319" s="13"/>
      <c r="AG2319" s="13"/>
      <c r="AH2319" s="13"/>
      <c r="AI2319" s="13"/>
      <c r="AJ2319" s="13"/>
      <c r="AL2319" s="13"/>
      <c r="AN2319" s="13"/>
      <c r="AO2319" s="13"/>
      <c r="AP2319" s="13"/>
      <c r="AQ2319" s="13"/>
    </row>
    <row r="2320" spans="1:43" ht="12" customHeight="1" x14ac:dyDescent="0.25">
      <c r="A2320" s="48">
        <v>2598</v>
      </c>
      <c r="B2320" s="48" t="s">
        <v>11043</v>
      </c>
      <c r="C2320" s="48" t="s">
        <v>11044</v>
      </c>
      <c r="D2320" s="48" t="s">
        <v>2036</v>
      </c>
      <c r="E2320" s="62">
        <v>44.839599999999997</v>
      </c>
      <c r="F2320" s="62">
        <v>34.963500000000003</v>
      </c>
      <c r="G2320" s="63">
        <v>-330</v>
      </c>
      <c r="H2320" s="63"/>
      <c r="N2320" s="38"/>
      <c r="O2320" s="38"/>
      <c r="Q2320" s="38"/>
      <c r="R2320" s="39"/>
      <c r="S2320" s="39"/>
      <c r="T2320" s="13"/>
      <c r="U2320" s="13"/>
      <c r="V2320" s="13"/>
      <c r="Y2320" s="13"/>
      <c r="Z2320" s="13"/>
      <c r="AA2320" s="13"/>
      <c r="AB2320" s="13"/>
      <c r="AC2320" s="13"/>
      <c r="AD2320" s="13"/>
      <c r="AE2320" s="13"/>
      <c r="AF2320" s="13"/>
      <c r="AG2320" s="13"/>
      <c r="AH2320" s="13"/>
      <c r="AI2320" s="13"/>
      <c r="AJ2320" s="13"/>
      <c r="AL2320" s="13"/>
      <c r="AN2320" s="13"/>
      <c r="AO2320" s="13"/>
      <c r="AP2320" s="13"/>
      <c r="AQ2320" s="13"/>
    </row>
    <row r="2321" spans="1:43" ht="12" customHeight="1" x14ac:dyDescent="0.25">
      <c r="A2321" s="48">
        <v>2615</v>
      </c>
      <c r="C2321" s="48" t="s">
        <v>11045</v>
      </c>
      <c r="D2321" s="48" t="s">
        <v>2036</v>
      </c>
      <c r="E2321" s="62">
        <v>45.472000000000001</v>
      </c>
      <c r="F2321" s="62">
        <v>36.212600000000002</v>
      </c>
      <c r="G2321" s="63">
        <v>-330</v>
      </c>
      <c r="H2321" s="63"/>
      <c r="N2321" s="38"/>
      <c r="O2321" s="38"/>
      <c r="Q2321" s="38"/>
      <c r="R2321" s="39"/>
      <c r="S2321" s="39"/>
      <c r="T2321" s="13"/>
      <c r="U2321" s="13"/>
      <c r="V2321" s="13"/>
      <c r="Y2321" s="13"/>
      <c r="Z2321" s="13"/>
      <c r="AA2321" s="13"/>
      <c r="AB2321" s="13"/>
      <c r="AC2321" s="13"/>
      <c r="AD2321" s="13"/>
      <c r="AE2321" s="13"/>
      <c r="AF2321" s="13"/>
      <c r="AG2321" s="13"/>
      <c r="AH2321" s="13"/>
      <c r="AI2321" s="13"/>
      <c r="AJ2321" s="13"/>
      <c r="AL2321" s="13"/>
      <c r="AN2321" s="13"/>
      <c r="AO2321" s="13"/>
      <c r="AP2321" s="13"/>
      <c r="AQ2321" s="13"/>
    </row>
    <row r="2322" spans="1:43" ht="12" customHeight="1" x14ac:dyDescent="0.25">
      <c r="A2322" s="48">
        <v>2616</v>
      </c>
      <c r="C2322" s="48" t="s">
        <v>11046</v>
      </c>
      <c r="D2322" s="48" t="s">
        <v>2036</v>
      </c>
      <c r="E2322" s="62">
        <v>45.473640000000003</v>
      </c>
      <c r="F2322" s="62">
        <v>36.189079999999997</v>
      </c>
      <c r="G2322" s="63">
        <v>-330</v>
      </c>
      <c r="H2322" s="63"/>
      <c r="N2322" s="38"/>
      <c r="R2322" s="39"/>
      <c r="S2322" s="39"/>
      <c r="T2322" s="13"/>
      <c r="U2322" s="13"/>
      <c r="V2322" s="13"/>
      <c r="Y2322" s="13"/>
      <c r="Z2322" s="13"/>
      <c r="AA2322" s="13"/>
      <c r="AB2322" s="13"/>
      <c r="AC2322" s="13"/>
      <c r="AD2322" s="13"/>
      <c r="AE2322" s="13"/>
      <c r="AF2322" s="13"/>
      <c r="AG2322" s="13"/>
      <c r="AH2322" s="13"/>
      <c r="AI2322" s="13"/>
      <c r="AJ2322" s="13"/>
      <c r="AL2322" s="13"/>
      <c r="AN2322" s="13"/>
      <c r="AO2322" s="13"/>
      <c r="AP2322" s="13"/>
      <c r="AQ2322" s="13"/>
    </row>
    <row r="2323" spans="1:43" ht="12" customHeight="1" x14ac:dyDescent="0.25">
      <c r="A2323" s="48">
        <v>2621</v>
      </c>
      <c r="C2323" s="48" t="s">
        <v>11047</v>
      </c>
      <c r="D2323" s="48" t="s">
        <v>2036</v>
      </c>
      <c r="E2323" s="62">
        <v>45.3812</v>
      </c>
      <c r="F2323" s="62">
        <v>35.7607</v>
      </c>
      <c r="G2323" s="63">
        <v>-330</v>
      </c>
      <c r="H2323" s="63"/>
      <c r="N2323" s="38"/>
      <c r="O2323" s="39"/>
      <c r="Q2323" s="38"/>
      <c r="R2323" s="39"/>
      <c r="S2323" s="39"/>
      <c r="T2323" s="13"/>
      <c r="U2323" s="13"/>
      <c r="V2323" s="13"/>
      <c r="Y2323" s="13"/>
      <c r="Z2323" s="13"/>
      <c r="AA2323" s="13"/>
      <c r="AB2323" s="13"/>
      <c r="AC2323" s="13"/>
      <c r="AD2323" s="13"/>
      <c r="AE2323" s="13"/>
      <c r="AF2323" s="13"/>
      <c r="AG2323" s="13"/>
      <c r="AH2323" s="13"/>
      <c r="AI2323" s="13"/>
      <c r="AJ2323" s="13"/>
      <c r="AL2323" s="13"/>
      <c r="AN2323" s="13"/>
      <c r="AO2323" s="13"/>
      <c r="AP2323" s="13"/>
      <c r="AQ2323" s="13"/>
    </row>
    <row r="2324" spans="1:43" ht="12" customHeight="1" x14ac:dyDescent="0.25">
      <c r="A2324" s="48">
        <v>2630</v>
      </c>
      <c r="B2324" s="48" t="s">
        <v>2089</v>
      </c>
      <c r="C2324" s="48" t="s">
        <v>2090</v>
      </c>
      <c r="D2324" s="48" t="s">
        <v>2088</v>
      </c>
      <c r="E2324" s="62">
        <v>47.268109000000003</v>
      </c>
      <c r="F2324" s="62">
        <v>39.335433999999999</v>
      </c>
      <c r="G2324" s="63">
        <v>-330</v>
      </c>
      <c r="H2324" s="63"/>
      <c r="N2324" s="38"/>
      <c r="O2324" s="39"/>
      <c r="P2324" s="39"/>
      <c r="Q2324" s="38"/>
      <c r="R2324" s="39"/>
      <c r="S2324" s="39"/>
      <c r="T2324" s="13"/>
      <c r="U2324" s="13"/>
      <c r="V2324" s="13"/>
      <c r="Y2324" s="13"/>
      <c r="Z2324" s="13"/>
      <c r="AA2324" s="13"/>
      <c r="AB2324" s="13"/>
      <c r="AC2324" s="13"/>
      <c r="AD2324" s="13"/>
      <c r="AE2324" s="13"/>
      <c r="AF2324" s="13"/>
      <c r="AG2324" s="13"/>
      <c r="AH2324" s="13"/>
      <c r="AI2324" s="13"/>
      <c r="AJ2324" s="13"/>
      <c r="AL2324" s="13"/>
      <c r="AN2324" s="13"/>
      <c r="AO2324" s="13"/>
      <c r="AP2324" s="13"/>
      <c r="AQ2324" s="13"/>
    </row>
    <row r="2325" spans="1:43" ht="12" customHeight="1" x14ac:dyDescent="0.25">
      <c r="A2325" s="48">
        <v>2633</v>
      </c>
      <c r="C2325" s="48" t="s">
        <v>11048</v>
      </c>
      <c r="D2325" s="48" t="s">
        <v>2088</v>
      </c>
      <c r="E2325" s="62">
        <v>47.194800000000001</v>
      </c>
      <c r="F2325" s="62">
        <v>39.673699999999997</v>
      </c>
      <c r="G2325" s="63">
        <v>-330</v>
      </c>
      <c r="H2325" s="63"/>
      <c r="N2325" s="39"/>
      <c r="Q2325" s="39"/>
      <c r="R2325" s="39"/>
      <c r="S2325" s="39"/>
      <c r="T2325" s="13"/>
      <c r="U2325" s="13"/>
      <c r="V2325" s="13"/>
      <c r="Y2325" s="13"/>
      <c r="Z2325" s="13"/>
      <c r="AA2325" s="13"/>
      <c r="AB2325" s="13"/>
      <c r="AC2325" s="13"/>
      <c r="AD2325" s="13"/>
      <c r="AE2325" s="13"/>
      <c r="AF2325" s="13"/>
      <c r="AG2325" s="13"/>
      <c r="AH2325" s="13"/>
      <c r="AI2325" s="13"/>
      <c r="AJ2325" s="13"/>
      <c r="AL2325" s="13"/>
      <c r="AN2325" s="13"/>
      <c r="AO2325" s="13"/>
      <c r="AP2325" s="13"/>
      <c r="AQ2325" s="13"/>
    </row>
    <row r="2326" spans="1:43" ht="12" customHeight="1" x14ac:dyDescent="0.25">
      <c r="A2326" s="48">
        <v>2639</v>
      </c>
      <c r="C2326" s="48" t="s">
        <v>11049</v>
      </c>
      <c r="D2326" s="48" t="s">
        <v>2088</v>
      </c>
      <c r="E2326" s="62">
        <v>47.129130000000004</v>
      </c>
      <c r="F2326" s="62">
        <v>39.470500000000001</v>
      </c>
      <c r="G2326" s="63">
        <v>-330</v>
      </c>
      <c r="H2326" s="63"/>
      <c r="O2326" s="38"/>
      <c r="R2326" s="39"/>
      <c r="S2326" s="39"/>
      <c r="T2326" s="13"/>
      <c r="U2326" s="13"/>
      <c r="V2326" s="13"/>
      <c r="Y2326" s="13"/>
      <c r="Z2326" s="13"/>
      <c r="AA2326" s="13"/>
      <c r="AB2326" s="13"/>
      <c r="AC2326" s="13"/>
      <c r="AD2326" s="13"/>
      <c r="AE2326" s="13"/>
      <c r="AF2326" s="13"/>
      <c r="AG2326" s="13"/>
      <c r="AH2326" s="13"/>
      <c r="AI2326" s="13"/>
      <c r="AJ2326" s="13"/>
      <c r="AL2326" s="13"/>
      <c r="AN2326" s="13"/>
      <c r="AO2326" s="13"/>
      <c r="AP2326" s="13"/>
      <c r="AQ2326" s="13"/>
    </row>
    <row r="2327" spans="1:43" ht="12" customHeight="1" x14ac:dyDescent="0.25">
      <c r="A2327" s="48">
        <v>2647</v>
      </c>
      <c r="C2327" s="48" t="s">
        <v>11050</v>
      </c>
      <c r="D2327" s="48" t="s">
        <v>2088</v>
      </c>
      <c r="E2327" s="62">
        <v>46.000700000000002</v>
      </c>
      <c r="F2327" s="62">
        <v>38.197499999999998</v>
      </c>
      <c r="G2327" s="63">
        <v>-330</v>
      </c>
      <c r="H2327" s="63"/>
      <c r="N2327" s="39"/>
      <c r="R2327" s="39"/>
      <c r="S2327" s="39"/>
      <c r="T2327" s="13"/>
      <c r="U2327" s="13"/>
      <c r="V2327" s="13"/>
      <c r="Y2327" s="13"/>
      <c r="Z2327" s="13"/>
      <c r="AA2327" s="13"/>
      <c r="AB2327" s="13"/>
      <c r="AC2327" s="13"/>
      <c r="AD2327" s="13"/>
      <c r="AE2327" s="13"/>
      <c r="AF2327" s="13"/>
      <c r="AG2327" s="13"/>
      <c r="AH2327" s="13"/>
      <c r="AI2327" s="13"/>
      <c r="AJ2327" s="13"/>
      <c r="AL2327" s="13"/>
      <c r="AN2327" s="13"/>
      <c r="AO2327" s="13"/>
      <c r="AP2327" s="13"/>
      <c r="AQ2327" s="13"/>
    </row>
    <row r="2328" spans="1:43" ht="12" customHeight="1" x14ac:dyDescent="0.25">
      <c r="A2328" s="48">
        <v>2659</v>
      </c>
      <c r="C2328" s="48" t="s">
        <v>11051</v>
      </c>
      <c r="D2328" s="48" t="s">
        <v>2088</v>
      </c>
      <c r="E2328" s="62">
        <v>45.39</v>
      </c>
      <c r="F2328" s="62">
        <v>36.787999999999997</v>
      </c>
      <c r="G2328" s="63">
        <v>-330</v>
      </c>
      <c r="H2328" s="63"/>
      <c r="N2328" s="38"/>
      <c r="O2328" s="38"/>
      <c r="P2328" s="38"/>
      <c r="Q2328" s="38"/>
      <c r="R2328" s="39"/>
      <c r="S2328" s="39"/>
      <c r="T2328" s="13"/>
      <c r="U2328" s="13"/>
      <c r="V2328" s="13"/>
      <c r="Y2328" s="13"/>
      <c r="Z2328" s="13"/>
      <c r="AA2328" s="13"/>
      <c r="AB2328" s="13"/>
      <c r="AC2328" s="13"/>
      <c r="AD2328" s="13"/>
      <c r="AE2328" s="13"/>
      <c r="AF2328" s="13"/>
      <c r="AG2328" s="13"/>
      <c r="AH2328" s="13"/>
      <c r="AI2328" s="13"/>
      <c r="AJ2328" s="13"/>
      <c r="AL2328" s="13"/>
      <c r="AN2328" s="13"/>
      <c r="AO2328" s="13"/>
      <c r="AP2328" s="13"/>
      <c r="AQ2328" s="13"/>
    </row>
    <row r="2329" spans="1:43" ht="12" customHeight="1" x14ac:dyDescent="0.25">
      <c r="A2329" s="48">
        <v>2662</v>
      </c>
      <c r="C2329" s="48" t="s">
        <v>11052</v>
      </c>
      <c r="D2329" s="48" t="s">
        <v>2088</v>
      </c>
      <c r="E2329" s="62">
        <v>45.326999999999998</v>
      </c>
      <c r="F2329" s="62">
        <v>36.93</v>
      </c>
      <c r="G2329" s="63">
        <v>-330</v>
      </c>
      <c r="H2329" s="63"/>
      <c r="N2329" s="38"/>
      <c r="O2329" s="38"/>
      <c r="S2329" s="39"/>
      <c r="T2329" s="13"/>
      <c r="U2329" s="13"/>
      <c r="V2329" s="13"/>
      <c r="Y2329" s="13"/>
      <c r="Z2329" s="13"/>
      <c r="AA2329" s="13"/>
      <c r="AB2329" s="13"/>
      <c r="AC2329" s="13"/>
      <c r="AD2329" s="13"/>
      <c r="AE2329" s="13"/>
      <c r="AF2329" s="13"/>
      <c r="AG2329" s="13"/>
      <c r="AH2329" s="13"/>
      <c r="AI2329" s="13"/>
      <c r="AJ2329" s="13"/>
      <c r="AL2329" s="13"/>
      <c r="AN2329" s="13"/>
      <c r="AO2329" s="13"/>
      <c r="AP2329" s="13"/>
      <c r="AQ2329" s="13"/>
    </row>
    <row r="2330" spans="1:43" ht="12" customHeight="1" x14ac:dyDescent="0.25">
      <c r="A2330" s="48">
        <v>2669</v>
      </c>
      <c r="C2330" s="48" t="s">
        <v>11053</v>
      </c>
      <c r="D2330" s="48" t="s">
        <v>2088</v>
      </c>
      <c r="E2330" s="62">
        <v>44.970272999999999</v>
      </c>
      <c r="F2330" s="62">
        <v>37.239085000000003</v>
      </c>
      <c r="G2330" s="63">
        <v>-330</v>
      </c>
      <c r="H2330" s="63"/>
      <c r="N2330" s="38"/>
      <c r="O2330" s="38"/>
      <c r="P2330" s="38"/>
      <c r="Q2330" s="38"/>
      <c r="R2330" s="39"/>
      <c r="S2330" s="39"/>
      <c r="T2330" s="13"/>
      <c r="U2330" s="13"/>
      <c r="V2330" s="13"/>
      <c r="Y2330" s="13"/>
      <c r="Z2330" s="13"/>
      <c r="AA2330" s="13"/>
      <c r="AB2330" s="13"/>
      <c r="AC2330" s="13"/>
      <c r="AD2330" s="13"/>
      <c r="AE2330" s="13"/>
      <c r="AF2330" s="13"/>
      <c r="AG2330" s="13"/>
      <c r="AH2330" s="13"/>
      <c r="AI2330" s="13"/>
      <c r="AJ2330" s="13"/>
      <c r="AL2330" s="13"/>
      <c r="AN2330" s="13"/>
      <c r="AO2330" s="13"/>
      <c r="AP2330" s="13"/>
      <c r="AQ2330" s="13"/>
    </row>
    <row r="2331" spans="1:43" ht="12" customHeight="1" x14ac:dyDescent="0.25">
      <c r="A2331" s="48">
        <v>2685</v>
      </c>
      <c r="B2331" s="48" t="s">
        <v>4910</v>
      </c>
      <c r="C2331" s="48" t="s">
        <v>6367</v>
      </c>
      <c r="D2331" s="48" t="s">
        <v>2088</v>
      </c>
      <c r="E2331" s="62">
        <v>43.540999999999997</v>
      </c>
      <c r="F2331" s="62">
        <v>39.787999999999997</v>
      </c>
      <c r="G2331" s="63">
        <v>-330</v>
      </c>
      <c r="H2331" s="63"/>
      <c r="N2331" s="38"/>
      <c r="O2331" s="38"/>
      <c r="P2331" s="38"/>
      <c r="Q2331" s="38"/>
      <c r="R2331" s="39"/>
      <c r="S2331" s="39"/>
      <c r="T2331" s="13"/>
      <c r="U2331" s="13"/>
      <c r="V2331" s="13"/>
      <c r="Y2331" s="13"/>
      <c r="Z2331" s="13"/>
      <c r="AA2331" s="13"/>
      <c r="AB2331" s="13"/>
      <c r="AC2331" s="13"/>
      <c r="AD2331" s="13"/>
      <c r="AE2331" s="13"/>
      <c r="AF2331" s="13"/>
      <c r="AG2331" s="13"/>
      <c r="AH2331" s="13"/>
      <c r="AI2331" s="13"/>
      <c r="AJ2331" s="13"/>
      <c r="AL2331" s="13"/>
      <c r="AN2331" s="13"/>
      <c r="AO2331" s="13"/>
      <c r="AP2331" s="13"/>
      <c r="AQ2331" s="13"/>
    </row>
    <row r="2332" spans="1:43" ht="12" customHeight="1" x14ac:dyDescent="0.25">
      <c r="A2332" s="48">
        <v>2691</v>
      </c>
      <c r="C2332" s="48" t="s">
        <v>11054</v>
      </c>
      <c r="D2332" s="48" t="s">
        <v>2118</v>
      </c>
      <c r="E2332" s="62">
        <v>43.165999999999997</v>
      </c>
      <c r="F2332" s="62">
        <v>40.369</v>
      </c>
      <c r="G2332" s="63">
        <v>-330</v>
      </c>
      <c r="H2332" s="63"/>
      <c r="N2332" s="38"/>
      <c r="O2332" s="38"/>
      <c r="R2332" s="39"/>
      <c r="S2332" s="39"/>
      <c r="T2332" s="13"/>
      <c r="U2332" s="13"/>
      <c r="V2332" s="13"/>
      <c r="Y2332" s="13"/>
      <c r="Z2332" s="13"/>
      <c r="AA2332" s="13"/>
      <c r="AB2332" s="13"/>
      <c r="AC2332" s="13"/>
      <c r="AD2332" s="13"/>
      <c r="AE2332" s="13"/>
      <c r="AF2332" s="13"/>
      <c r="AG2332" s="13"/>
      <c r="AH2332" s="13"/>
      <c r="AI2332" s="13"/>
      <c r="AJ2332" s="13"/>
      <c r="AL2332" s="13"/>
      <c r="AN2332" s="13"/>
      <c r="AO2332" s="13"/>
      <c r="AP2332" s="13"/>
      <c r="AQ2332" s="13"/>
    </row>
    <row r="2333" spans="1:43" ht="12" customHeight="1" x14ac:dyDescent="0.25">
      <c r="A2333" s="48">
        <v>2691.1</v>
      </c>
      <c r="B2333" s="48" t="s">
        <v>11055</v>
      </c>
      <c r="C2333" s="48" t="s">
        <v>11056</v>
      </c>
      <c r="D2333" s="48" t="s">
        <v>2118</v>
      </c>
      <c r="E2333" s="62">
        <v>43.094999999999999</v>
      </c>
      <c r="F2333" s="62">
        <v>40.639000000000003</v>
      </c>
      <c r="G2333" s="63">
        <v>-330</v>
      </c>
      <c r="H2333" s="63"/>
      <c r="N2333" s="38"/>
      <c r="O2333" s="38"/>
      <c r="S2333" s="39"/>
      <c r="T2333" s="13"/>
      <c r="U2333" s="13"/>
      <c r="V2333" s="13"/>
      <c r="Y2333" s="13"/>
      <c r="Z2333" s="13"/>
      <c r="AA2333" s="13"/>
      <c r="AB2333" s="13"/>
      <c r="AC2333" s="13"/>
      <c r="AD2333" s="13"/>
      <c r="AE2333" s="13"/>
      <c r="AF2333" s="13"/>
      <c r="AG2333" s="13"/>
      <c r="AH2333" s="13"/>
      <c r="AI2333" s="13"/>
      <c r="AJ2333" s="13"/>
      <c r="AL2333" s="13"/>
      <c r="AN2333" s="13"/>
      <c r="AO2333" s="13"/>
      <c r="AP2333" s="13"/>
      <c r="AQ2333" s="13"/>
    </row>
    <row r="2334" spans="1:43" ht="12" customHeight="1" x14ac:dyDescent="0.25">
      <c r="A2334" s="48">
        <v>2693</v>
      </c>
      <c r="C2334" s="48" t="s">
        <v>11057</v>
      </c>
      <c r="D2334" s="48" t="s">
        <v>2118</v>
      </c>
      <c r="E2334" s="62">
        <v>43.073999999999998</v>
      </c>
      <c r="F2334" s="62">
        <v>40.86</v>
      </c>
      <c r="G2334" s="63">
        <v>-330</v>
      </c>
      <c r="H2334" s="63"/>
      <c r="O2334" s="38"/>
      <c r="S2334" s="39"/>
      <c r="T2334" s="13"/>
      <c r="U2334" s="13"/>
      <c r="V2334" s="13"/>
      <c r="Y2334" s="13"/>
      <c r="Z2334" s="13"/>
      <c r="AA2334" s="13"/>
      <c r="AB2334" s="13"/>
      <c r="AC2334" s="13"/>
      <c r="AD2334" s="13"/>
      <c r="AE2334" s="13"/>
      <c r="AF2334" s="13"/>
      <c r="AG2334" s="13"/>
      <c r="AH2334" s="13"/>
      <c r="AI2334" s="13"/>
      <c r="AJ2334" s="13"/>
      <c r="AL2334" s="13"/>
      <c r="AN2334" s="13"/>
      <c r="AO2334" s="13"/>
      <c r="AP2334" s="13"/>
      <c r="AQ2334" s="13"/>
    </row>
    <row r="2335" spans="1:43" ht="12" customHeight="1" x14ac:dyDescent="0.25">
      <c r="A2335" s="48">
        <v>2701</v>
      </c>
      <c r="B2335" s="48" t="s">
        <v>11058</v>
      </c>
      <c r="C2335" s="48" t="s">
        <v>11059</v>
      </c>
      <c r="D2335" s="48" t="s">
        <v>2118</v>
      </c>
      <c r="E2335" s="62">
        <v>42.582999999999998</v>
      </c>
      <c r="F2335" s="62">
        <v>41.512999999999998</v>
      </c>
      <c r="G2335" s="63">
        <v>-330</v>
      </c>
      <c r="H2335" s="63"/>
      <c r="N2335" s="38"/>
      <c r="O2335" s="38"/>
      <c r="P2335" s="38"/>
      <c r="Q2335" s="38"/>
      <c r="R2335" s="39"/>
      <c r="S2335" s="39"/>
      <c r="T2335" s="13"/>
      <c r="U2335" s="13"/>
      <c r="V2335" s="13"/>
      <c r="Y2335" s="13"/>
      <c r="Z2335" s="13"/>
      <c r="AA2335" s="13"/>
      <c r="AB2335" s="13"/>
      <c r="AC2335" s="13"/>
      <c r="AD2335" s="13"/>
      <c r="AE2335" s="13"/>
      <c r="AF2335" s="13"/>
      <c r="AG2335" s="13"/>
      <c r="AH2335" s="13"/>
      <c r="AI2335" s="13"/>
      <c r="AJ2335" s="13"/>
      <c r="AL2335" s="13"/>
      <c r="AN2335" s="13"/>
      <c r="AO2335" s="13"/>
      <c r="AP2335" s="13"/>
      <c r="AQ2335" s="13"/>
    </row>
    <row r="2336" spans="1:43" ht="12" customHeight="1" x14ac:dyDescent="0.25">
      <c r="A2336" s="48">
        <v>2713</v>
      </c>
      <c r="B2336" s="48" t="s">
        <v>11060</v>
      </c>
      <c r="C2336" s="48" t="s">
        <v>11061</v>
      </c>
      <c r="D2336" s="48" t="s">
        <v>2136</v>
      </c>
      <c r="E2336" s="62">
        <v>41.57311</v>
      </c>
      <c r="F2336" s="62">
        <v>41.573740999999998</v>
      </c>
      <c r="G2336" s="63">
        <v>-330</v>
      </c>
      <c r="H2336" s="63"/>
      <c r="N2336" s="39"/>
      <c r="O2336" s="38"/>
      <c r="P2336" s="38"/>
      <c r="S2336" s="39"/>
      <c r="T2336" s="13"/>
      <c r="U2336" s="13"/>
      <c r="V2336" s="13"/>
      <c r="Y2336" s="13"/>
      <c r="Z2336" s="13"/>
      <c r="AA2336" s="13"/>
      <c r="AB2336" s="13"/>
      <c r="AC2336" s="13"/>
      <c r="AD2336" s="13"/>
      <c r="AE2336" s="13"/>
      <c r="AF2336" s="13"/>
      <c r="AG2336" s="13"/>
      <c r="AH2336" s="13"/>
      <c r="AI2336" s="13"/>
      <c r="AJ2336" s="13"/>
      <c r="AL2336" s="13"/>
      <c r="AN2336" s="13"/>
      <c r="AO2336" s="13"/>
      <c r="AP2336" s="13"/>
      <c r="AQ2336" s="13"/>
    </row>
    <row r="2337" spans="1:43" ht="12" customHeight="1" x14ac:dyDescent="0.25">
      <c r="A2337" s="48">
        <v>2742</v>
      </c>
      <c r="B2337" s="48" t="s">
        <v>2202</v>
      </c>
      <c r="C2337" s="48" t="s">
        <v>2203</v>
      </c>
      <c r="D2337" s="48" t="s">
        <v>2157</v>
      </c>
      <c r="E2337" s="62">
        <v>40.947353</v>
      </c>
      <c r="F2337" s="62">
        <v>38.174747000000004</v>
      </c>
      <c r="G2337" s="63">
        <v>-330</v>
      </c>
      <c r="H2337" s="63"/>
      <c r="N2337" s="38"/>
      <c r="Q2337" s="38"/>
      <c r="S2337" s="39"/>
      <c r="T2337" s="13"/>
      <c r="U2337" s="13"/>
      <c r="V2337" s="13"/>
      <c r="Y2337" s="13"/>
      <c r="Z2337" s="13"/>
      <c r="AA2337" s="13"/>
      <c r="AB2337" s="13"/>
      <c r="AC2337" s="13"/>
      <c r="AD2337" s="13"/>
      <c r="AE2337" s="13"/>
      <c r="AF2337" s="13"/>
      <c r="AG2337" s="13"/>
      <c r="AH2337" s="13"/>
      <c r="AI2337" s="13"/>
      <c r="AJ2337" s="13"/>
      <c r="AL2337" s="13"/>
      <c r="AN2337" s="13"/>
      <c r="AO2337" s="13"/>
      <c r="AP2337" s="13"/>
      <c r="AQ2337" s="13"/>
    </row>
    <row r="2338" spans="1:43" ht="12" customHeight="1" x14ac:dyDescent="0.25">
      <c r="A2338" s="48">
        <v>2748</v>
      </c>
      <c r="B2338" s="48" t="s">
        <v>11062</v>
      </c>
      <c r="C2338" s="48" t="s">
        <v>11063</v>
      </c>
      <c r="D2338" s="48" t="s">
        <v>2157</v>
      </c>
      <c r="E2338" s="62">
        <v>41.034799999999997</v>
      </c>
      <c r="F2338" s="62">
        <v>37.583799999999997</v>
      </c>
      <c r="G2338" s="63">
        <v>-330</v>
      </c>
      <c r="H2338" s="63"/>
      <c r="N2338" s="38"/>
      <c r="O2338" s="38"/>
      <c r="Q2338" s="38"/>
      <c r="S2338" s="39"/>
      <c r="T2338" s="13"/>
      <c r="U2338" s="13"/>
      <c r="V2338" s="13"/>
      <c r="Y2338" s="13"/>
      <c r="Z2338" s="13"/>
      <c r="AA2338" s="13"/>
      <c r="AB2338" s="13"/>
      <c r="AC2338" s="13"/>
      <c r="AD2338" s="13"/>
      <c r="AE2338" s="13"/>
      <c r="AF2338" s="13"/>
      <c r="AG2338" s="13"/>
      <c r="AH2338" s="13"/>
      <c r="AI2338" s="13"/>
      <c r="AJ2338" s="13"/>
      <c r="AL2338" s="13"/>
      <c r="AN2338" s="13"/>
      <c r="AO2338" s="13"/>
      <c r="AP2338" s="13"/>
      <c r="AQ2338" s="13"/>
    </row>
    <row r="2339" spans="1:43" ht="12" customHeight="1" x14ac:dyDescent="0.25">
      <c r="A2339" s="48">
        <v>2757</v>
      </c>
      <c r="B2339" s="48" t="s">
        <v>6318</v>
      </c>
      <c r="C2339" s="48" t="s">
        <v>11064</v>
      </c>
      <c r="D2339" s="48" t="s">
        <v>2157</v>
      </c>
      <c r="E2339" s="62">
        <v>41.383000000000003</v>
      </c>
      <c r="F2339" s="62">
        <v>36.659999999999997</v>
      </c>
      <c r="G2339" s="63">
        <v>-330</v>
      </c>
      <c r="H2339" s="63"/>
      <c r="N2339" s="38"/>
      <c r="R2339" s="39"/>
      <c r="S2339" s="39"/>
      <c r="T2339" s="13"/>
      <c r="U2339" s="13"/>
      <c r="V2339" s="13"/>
      <c r="Y2339" s="13"/>
      <c r="Z2339" s="13"/>
      <c r="AA2339" s="13"/>
      <c r="AB2339" s="13"/>
      <c r="AC2339" s="13"/>
      <c r="AD2339" s="13"/>
      <c r="AE2339" s="13"/>
      <c r="AF2339" s="13"/>
      <c r="AG2339" s="13"/>
      <c r="AH2339" s="13"/>
      <c r="AI2339" s="13"/>
      <c r="AJ2339" s="13"/>
      <c r="AL2339" s="13"/>
      <c r="AN2339" s="13"/>
      <c r="AO2339" s="13"/>
      <c r="AP2339" s="13"/>
      <c r="AQ2339" s="13"/>
    </row>
    <row r="2340" spans="1:43" ht="12" customHeight="1" x14ac:dyDescent="0.25">
      <c r="A2340" s="48">
        <v>2761</v>
      </c>
      <c r="B2340" s="48" t="s">
        <v>11065</v>
      </c>
      <c r="C2340" s="48" t="s">
        <v>11066</v>
      </c>
      <c r="D2340" s="48" t="s">
        <v>2157</v>
      </c>
      <c r="E2340" s="62">
        <v>41.3249</v>
      </c>
      <c r="F2340" s="62">
        <v>36.317599999999999</v>
      </c>
      <c r="G2340" s="63">
        <v>-330</v>
      </c>
      <c r="H2340" s="63"/>
      <c r="N2340" s="38"/>
      <c r="O2340" s="39"/>
      <c r="P2340" s="38"/>
      <c r="S2340" s="39"/>
      <c r="T2340" s="13"/>
      <c r="U2340" s="13"/>
      <c r="V2340" s="13"/>
      <c r="Y2340" s="13"/>
      <c r="Z2340" s="13"/>
      <c r="AA2340" s="13"/>
      <c r="AB2340" s="13"/>
      <c r="AC2340" s="13"/>
      <c r="AD2340" s="13"/>
      <c r="AE2340" s="13"/>
      <c r="AF2340" s="13"/>
      <c r="AG2340" s="13"/>
      <c r="AH2340" s="13"/>
      <c r="AI2340" s="13"/>
      <c r="AJ2340" s="13"/>
      <c r="AL2340" s="13"/>
      <c r="AN2340" s="13"/>
      <c r="AO2340" s="13"/>
      <c r="AP2340" s="13"/>
      <c r="AQ2340" s="13"/>
    </row>
    <row r="2341" spans="1:43" ht="12" customHeight="1" x14ac:dyDescent="0.25">
      <c r="A2341" s="48">
        <v>2766</v>
      </c>
      <c r="B2341" s="48" t="s">
        <v>11067</v>
      </c>
      <c r="C2341" s="48" t="s">
        <v>11068</v>
      </c>
      <c r="D2341" s="48" t="s">
        <v>2157</v>
      </c>
      <c r="E2341" s="62">
        <v>41.569850000000002</v>
      </c>
      <c r="F2341" s="62">
        <v>35.882747999999999</v>
      </c>
      <c r="G2341" s="63">
        <v>-330</v>
      </c>
      <c r="H2341" s="63"/>
      <c r="N2341" s="38"/>
      <c r="O2341" s="38"/>
      <c r="Q2341" s="38"/>
      <c r="R2341" s="39"/>
      <c r="S2341" s="39"/>
      <c r="T2341" s="13"/>
      <c r="U2341" s="13"/>
      <c r="V2341" s="13"/>
      <c r="Y2341" s="13"/>
      <c r="Z2341" s="13"/>
      <c r="AA2341" s="13"/>
      <c r="AB2341" s="13"/>
      <c r="AC2341" s="13"/>
      <c r="AD2341" s="13"/>
      <c r="AE2341" s="13"/>
      <c r="AF2341" s="13"/>
      <c r="AG2341" s="13"/>
      <c r="AH2341" s="13"/>
      <c r="AI2341" s="13"/>
      <c r="AJ2341" s="13"/>
      <c r="AL2341" s="13"/>
      <c r="AN2341" s="13"/>
      <c r="AO2341" s="13"/>
      <c r="AP2341" s="13"/>
      <c r="AQ2341" s="13"/>
    </row>
    <row r="2342" spans="1:43" ht="12" customHeight="1" x14ac:dyDescent="0.25">
      <c r="A2342" s="48">
        <v>2788</v>
      </c>
      <c r="B2342" s="48" t="s">
        <v>6216</v>
      </c>
      <c r="C2342" s="48" t="s">
        <v>2285</v>
      </c>
      <c r="D2342" s="48" t="s">
        <v>2157</v>
      </c>
      <c r="E2342" s="62">
        <v>42.016599999999997</v>
      </c>
      <c r="F2342" s="62">
        <v>33.363999999999997</v>
      </c>
      <c r="G2342" s="63">
        <v>-330</v>
      </c>
      <c r="H2342" s="63"/>
      <c r="N2342" s="38"/>
      <c r="S2342" s="39"/>
      <c r="T2342" s="13"/>
      <c r="U2342" s="13"/>
      <c r="V2342" s="13"/>
      <c r="Y2342" s="13"/>
      <c r="Z2342" s="13"/>
      <c r="AA2342" s="13"/>
      <c r="AB2342" s="13"/>
      <c r="AC2342" s="13"/>
      <c r="AD2342" s="13"/>
      <c r="AE2342" s="13"/>
      <c r="AF2342" s="13"/>
      <c r="AG2342" s="13"/>
      <c r="AH2342" s="13"/>
      <c r="AI2342" s="13"/>
      <c r="AJ2342" s="13"/>
      <c r="AL2342" s="13"/>
      <c r="AN2342" s="13"/>
      <c r="AO2342" s="13"/>
      <c r="AP2342" s="13"/>
      <c r="AQ2342" s="13"/>
    </row>
    <row r="2343" spans="1:43" ht="12" customHeight="1" x14ac:dyDescent="0.25">
      <c r="A2343" s="48">
        <v>2799</v>
      </c>
      <c r="B2343" s="48" t="s">
        <v>5000</v>
      </c>
      <c r="C2343" s="48" t="s">
        <v>5001</v>
      </c>
      <c r="D2343" s="48" t="s">
        <v>2157</v>
      </c>
      <c r="E2343" s="62">
        <v>41.610999999999997</v>
      </c>
      <c r="F2343" s="62">
        <v>32.15</v>
      </c>
      <c r="G2343" s="63">
        <v>-330</v>
      </c>
      <c r="H2343" s="63"/>
      <c r="N2343" s="38"/>
      <c r="O2343" s="39"/>
      <c r="S2343" s="39"/>
      <c r="T2343" s="13"/>
      <c r="U2343" s="13"/>
      <c r="V2343" s="13"/>
      <c r="Y2343" s="13"/>
      <c r="Z2343" s="13"/>
      <c r="AA2343" s="13"/>
      <c r="AB2343" s="13"/>
      <c r="AC2343" s="13"/>
      <c r="AD2343" s="13"/>
      <c r="AE2343" s="13"/>
      <c r="AF2343" s="13"/>
      <c r="AG2343" s="13"/>
      <c r="AH2343" s="13"/>
      <c r="AI2343" s="13"/>
      <c r="AJ2343" s="13"/>
      <c r="AL2343" s="13"/>
      <c r="AN2343" s="13"/>
      <c r="AO2343" s="13"/>
      <c r="AP2343" s="13"/>
      <c r="AQ2343" s="13"/>
    </row>
    <row r="2344" spans="1:43" ht="12" customHeight="1" x14ac:dyDescent="0.25">
      <c r="A2344" s="48">
        <v>2803</v>
      </c>
      <c r="B2344" s="48" t="s">
        <v>5005</v>
      </c>
      <c r="C2344" s="48" t="s">
        <v>2314</v>
      </c>
      <c r="D2344" s="48" t="s">
        <v>2157</v>
      </c>
      <c r="E2344" s="62">
        <v>41.488532999999997</v>
      </c>
      <c r="F2344" s="62">
        <v>31.827473000000001</v>
      </c>
      <c r="G2344" s="63">
        <v>-330</v>
      </c>
      <c r="H2344" s="63"/>
      <c r="Q2344" s="38"/>
      <c r="R2344" s="39"/>
      <c r="S2344" s="39"/>
      <c r="T2344" s="13"/>
      <c r="U2344" s="13"/>
      <c r="V2344" s="13"/>
      <c r="Y2344" s="13"/>
      <c r="Z2344" s="13"/>
      <c r="AA2344" s="13"/>
      <c r="AB2344" s="13"/>
      <c r="AC2344" s="13"/>
      <c r="AD2344" s="13"/>
      <c r="AE2344" s="13"/>
      <c r="AF2344" s="13"/>
      <c r="AG2344" s="13"/>
      <c r="AH2344" s="13"/>
      <c r="AI2344" s="13"/>
      <c r="AJ2344" s="13"/>
      <c r="AL2344" s="13"/>
      <c r="AN2344" s="13"/>
      <c r="AO2344" s="13"/>
      <c r="AP2344" s="13"/>
      <c r="AQ2344" s="13"/>
    </row>
    <row r="2345" spans="1:43" ht="12" customHeight="1" x14ac:dyDescent="0.25">
      <c r="A2345" s="48">
        <v>2821</v>
      </c>
      <c r="B2345" s="48" t="s">
        <v>4512</v>
      </c>
      <c r="C2345" s="48" t="s">
        <v>5022</v>
      </c>
      <c r="D2345" s="48" t="s">
        <v>2157</v>
      </c>
      <c r="E2345" s="62">
        <v>41.195</v>
      </c>
      <c r="F2345" s="62">
        <v>30.337</v>
      </c>
      <c r="G2345" s="63">
        <v>-330</v>
      </c>
      <c r="H2345" s="63"/>
      <c r="N2345" s="39"/>
      <c r="O2345" s="39"/>
      <c r="P2345" s="38"/>
      <c r="Q2345" s="39"/>
      <c r="R2345" s="39"/>
      <c r="S2345" s="39"/>
      <c r="T2345" s="13"/>
      <c r="U2345" s="13"/>
      <c r="V2345" s="13"/>
      <c r="Y2345" s="13"/>
      <c r="Z2345" s="13"/>
      <c r="AA2345" s="13"/>
      <c r="AB2345" s="13"/>
      <c r="AC2345" s="13"/>
      <c r="AD2345" s="13"/>
      <c r="AE2345" s="13"/>
      <c r="AF2345" s="13"/>
      <c r="AG2345" s="13"/>
      <c r="AH2345" s="13"/>
      <c r="AI2345" s="13"/>
      <c r="AJ2345" s="13"/>
      <c r="AL2345" s="13"/>
      <c r="AN2345" s="13"/>
      <c r="AO2345" s="13"/>
      <c r="AP2345" s="13"/>
      <c r="AQ2345" s="13"/>
    </row>
    <row r="2346" spans="1:43" ht="12" customHeight="1" x14ac:dyDescent="0.25">
      <c r="A2346" s="48">
        <v>2826</v>
      </c>
      <c r="B2346" s="48" t="s">
        <v>2361</v>
      </c>
      <c r="C2346" s="48" t="s">
        <v>6199</v>
      </c>
      <c r="D2346" s="48" t="s">
        <v>2157</v>
      </c>
      <c r="E2346" s="62">
        <v>41.143723000000001</v>
      </c>
      <c r="F2346" s="62">
        <v>29.847963</v>
      </c>
      <c r="G2346" s="63">
        <v>-330</v>
      </c>
      <c r="H2346" s="63"/>
      <c r="R2346" s="39"/>
      <c r="S2346" s="39"/>
      <c r="T2346" s="13"/>
      <c r="U2346" s="13"/>
      <c r="V2346" s="13"/>
      <c r="Y2346" s="13"/>
      <c r="Z2346" s="13"/>
      <c r="AA2346" s="13"/>
      <c r="AB2346" s="13"/>
      <c r="AC2346" s="13"/>
      <c r="AD2346" s="13"/>
      <c r="AE2346" s="13"/>
      <c r="AF2346" s="13"/>
      <c r="AG2346" s="13"/>
      <c r="AH2346" s="13"/>
      <c r="AI2346" s="13"/>
      <c r="AJ2346" s="13"/>
      <c r="AL2346" s="13"/>
      <c r="AN2346" s="13"/>
      <c r="AO2346" s="13"/>
      <c r="AP2346" s="13"/>
      <c r="AQ2346" s="13"/>
    </row>
    <row r="2347" spans="1:43" ht="12" customHeight="1" x14ac:dyDescent="0.25">
      <c r="A2347" s="48">
        <v>2828</v>
      </c>
      <c r="B2347" s="48" t="s">
        <v>4423</v>
      </c>
      <c r="C2347" s="48" t="s">
        <v>11069</v>
      </c>
      <c r="D2347" s="48" t="s">
        <v>2157</v>
      </c>
      <c r="E2347" s="62">
        <v>41.226962999999998</v>
      </c>
      <c r="F2347" s="62">
        <v>29.210146999999999</v>
      </c>
      <c r="G2347" s="63">
        <v>-330</v>
      </c>
      <c r="H2347" s="63"/>
      <c r="R2347" s="39"/>
      <c r="S2347" s="39"/>
      <c r="T2347" s="13"/>
      <c r="U2347" s="13"/>
      <c r="V2347" s="13"/>
      <c r="Y2347" s="13"/>
      <c r="Z2347" s="13"/>
      <c r="AA2347" s="13"/>
      <c r="AB2347" s="13"/>
      <c r="AC2347" s="13"/>
      <c r="AD2347" s="13"/>
      <c r="AE2347" s="13"/>
      <c r="AF2347" s="13"/>
      <c r="AG2347" s="13"/>
      <c r="AH2347" s="13"/>
      <c r="AI2347" s="13"/>
      <c r="AJ2347" s="13"/>
      <c r="AL2347" s="13"/>
      <c r="AN2347" s="13"/>
      <c r="AO2347" s="13"/>
      <c r="AP2347" s="13"/>
      <c r="AQ2347" s="13"/>
    </row>
    <row r="2348" spans="1:43" ht="12" customHeight="1" x14ac:dyDescent="0.25">
      <c r="A2348" s="48">
        <v>2834</v>
      </c>
      <c r="B2348" s="48" t="s">
        <v>11070</v>
      </c>
      <c r="C2348" s="48" t="s">
        <v>11071</v>
      </c>
      <c r="D2348" s="48" t="s">
        <v>9501</v>
      </c>
      <c r="E2348" s="62">
        <v>41.152608000000001</v>
      </c>
      <c r="F2348" s="62">
        <v>29.075837</v>
      </c>
      <c r="G2348" s="63">
        <v>-330</v>
      </c>
      <c r="H2348" s="63"/>
      <c r="N2348" s="38"/>
      <c r="O2348" s="38"/>
      <c r="R2348" s="39"/>
      <c r="S2348" s="39"/>
      <c r="T2348" s="13"/>
      <c r="U2348" s="13"/>
      <c r="V2348" s="13"/>
      <c r="Y2348" s="13"/>
      <c r="Z2348" s="13"/>
      <c r="AA2348" s="13"/>
      <c r="AB2348" s="13"/>
      <c r="AC2348" s="13"/>
      <c r="AD2348" s="13"/>
      <c r="AE2348" s="13"/>
      <c r="AF2348" s="13"/>
      <c r="AG2348" s="13"/>
      <c r="AH2348" s="13"/>
      <c r="AI2348" s="13"/>
      <c r="AJ2348" s="13"/>
      <c r="AL2348" s="13"/>
      <c r="AN2348" s="13"/>
      <c r="AO2348" s="13"/>
      <c r="AP2348" s="13"/>
      <c r="AQ2348" s="13"/>
    </row>
    <row r="2349" spans="1:43" ht="12" customHeight="1" x14ac:dyDescent="0.25">
      <c r="A2349" s="48">
        <v>2836</v>
      </c>
      <c r="B2349" s="48" t="s">
        <v>11072</v>
      </c>
      <c r="C2349" s="48" t="s">
        <v>11073</v>
      </c>
      <c r="D2349" s="48" t="s">
        <v>9501</v>
      </c>
      <c r="E2349" s="62">
        <v>41.132899999999999</v>
      </c>
      <c r="F2349" s="62">
        <v>29.089700000000001</v>
      </c>
      <c r="G2349" s="63">
        <v>-330</v>
      </c>
      <c r="H2349" s="63"/>
      <c r="N2349" s="38"/>
      <c r="S2349" s="39"/>
      <c r="T2349" s="13"/>
      <c r="U2349" s="13"/>
      <c r="V2349" s="13"/>
      <c r="Y2349" s="13"/>
      <c r="Z2349" s="13"/>
      <c r="AA2349" s="13"/>
      <c r="AB2349" s="13"/>
      <c r="AC2349" s="13"/>
      <c r="AD2349" s="13"/>
      <c r="AE2349" s="13"/>
      <c r="AF2349" s="13"/>
      <c r="AG2349" s="13"/>
      <c r="AH2349" s="13"/>
      <c r="AI2349" s="13"/>
      <c r="AJ2349" s="13"/>
      <c r="AL2349" s="13"/>
      <c r="AN2349" s="13"/>
      <c r="AO2349" s="13"/>
      <c r="AP2349" s="13"/>
      <c r="AQ2349" s="13"/>
    </row>
    <row r="2350" spans="1:43" ht="12" customHeight="1" x14ac:dyDescent="0.25">
      <c r="A2350" s="48">
        <v>2860</v>
      </c>
      <c r="B2350" s="48" t="s">
        <v>11074</v>
      </c>
      <c r="C2350" s="48" t="s">
        <v>11075</v>
      </c>
      <c r="D2350" s="48" t="s">
        <v>2377</v>
      </c>
      <c r="E2350" s="62">
        <v>40.769599999999997</v>
      </c>
      <c r="F2350" s="62">
        <v>29.5398</v>
      </c>
      <c r="G2350" s="63">
        <v>-330</v>
      </c>
      <c r="H2350" s="63"/>
      <c r="N2350" s="38"/>
      <c r="O2350" s="38"/>
      <c r="Q2350" s="38"/>
      <c r="R2350" s="39"/>
      <c r="S2350" s="39"/>
      <c r="T2350" s="13"/>
      <c r="U2350" s="13"/>
      <c r="V2350" s="13"/>
      <c r="Y2350" s="13"/>
      <c r="Z2350" s="13"/>
      <c r="AA2350" s="13"/>
      <c r="AB2350" s="13"/>
      <c r="AC2350" s="13"/>
      <c r="AD2350" s="13"/>
      <c r="AE2350" s="13"/>
      <c r="AF2350" s="13"/>
      <c r="AG2350" s="13"/>
      <c r="AH2350" s="13"/>
      <c r="AI2350" s="13"/>
      <c r="AJ2350" s="13"/>
      <c r="AL2350" s="13"/>
      <c r="AN2350" s="13"/>
      <c r="AO2350" s="13"/>
      <c r="AP2350" s="13"/>
      <c r="AQ2350" s="13"/>
    </row>
    <row r="2351" spans="1:43" ht="12" customHeight="1" x14ac:dyDescent="0.25">
      <c r="A2351" s="48">
        <v>2871</v>
      </c>
      <c r="B2351" s="48" t="s">
        <v>11076</v>
      </c>
      <c r="C2351" s="48" t="s">
        <v>11077</v>
      </c>
      <c r="D2351" s="48" t="s">
        <v>2377</v>
      </c>
      <c r="E2351" s="62">
        <v>40.6693</v>
      </c>
      <c r="F2351" s="62">
        <v>29.314350000000001</v>
      </c>
      <c r="G2351" s="63">
        <v>-330</v>
      </c>
      <c r="H2351" s="63"/>
      <c r="N2351" s="38"/>
      <c r="O2351" s="38"/>
      <c r="P2351" s="38"/>
      <c r="Q2351" s="39"/>
      <c r="R2351" s="39"/>
      <c r="S2351" s="39"/>
      <c r="T2351" s="13"/>
      <c r="U2351" s="13"/>
      <c r="V2351" s="13"/>
      <c r="Y2351" s="13"/>
      <c r="Z2351" s="13"/>
      <c r="AA2351" s="13"/>
      <c r="AB2351" s="13"/>
      <c r="AC2351" s="13"/>
      <c r="AD2351" s="13"/>
      <c r="AE2351" s="13"/>
      <c r="AF2351" s="13"/>
      <c r="AG2351" s="13"/>
      <c r="AH2351" s="13"/>
      <c r="AI2351" s="13"/>
      <c r="AJ2351" s="13"/>
      <c r="AL2351" s="13"/>
      <c r="AN2351" s="13"/>
      <c r="AO2351" s="13"/>
      <c r="AP2351" s="13"/>
      <c r="AQ2351" s="13"/>
    </row>
    <row r="2352" spans="1:43" ht="12" customHeight="1" x14ac:dyDescent="0.25">
      <c r="A2352" s="48">
        <v>2884</v>
      </c>
      <c r="B2352" s="48" t="s">
        <v>11078</v>
      </c>
      <c r="C2352" s="48" t="s">
        <v>11079</v>
      </c>
      <c r="D2352" s="48" t="s">
        <v>2377</v>
      </c>
      <c r="E2352" s="62">
        <v>40.163848999999999</v>
      </c>
      <c r="F2352" s="62">
        <v>28.675363000000001</v>
      </c>
      <c r="G2352" s="63">
        <v>-330</v>
      </c>
      <c r="H2352" s="63" t="s">
        <v>39</v>
      </c>
      <c r="R2352" s="39"/>
      <c r="S2352" s="39"/>
      <c r="T2352" s="13"/>
      <c r="U2352" s="13"/>
      <c r="V2352" s="13"/>
      <c r="Y2352" s="13"/>
      <c r="Z2352" s="13"/>
      <c r="AA2352" s="13"/>
      <c r="AB2352" s="13"/>
      <c r="AC2352" s="13"/>
      <c r="AD2352" s="13"/>
      <c r="AE2352" s="13"/>
      <c r="AF2352" s="13"/>
      <c r="AG2352" s="13"/>
      <c r="AH2352" s="13"/>
      <c r="AI2352" s="13"/>
      <c r="AJ2352" s="13"/>
      <c r="AL2352" s="13"/>
      <c r="AN2352" s="13"/>
      <c r="AO2352" s="13"/>
      <c r="AP2352" s="13"/>
      <c r="AQ2352" s="13"/>
    </row>
    <row r="2353" spans="1:43" ht="12" customHeight="1" x14ac:dyDescent="0.25">
      <c r="A2353" s="48">
        <v>2885</v>
      </c>
      <c r="B2353" s="48" t="s">
        <v>2383</v>
      </c>
      <c r="C2353" s="48" t="s">
        <v>11080</v>
      </c>
      <c r="D2353" s="48" t="s">
        <v>2377</v>
      </c>
      <c r="E2353" s="62">
        <v>40.115400000000001</v>
      </c>
      <c r="F2353" s="62">
        <v>28.652000000000001</v>
      </c>
      <c r="G2353" s="63">
        <v>-330</v>
      </c>
      <c r="H2353" s="63"/>
      <c r="S2353" s="39"/>
      <c r="T2353" s="13"/>
      <c r="U2353" s="13"/>
      <c r="V2353" s="13"/>
      <c r="Y2353" s="13"/>
      <c r="Z2353" s="13"/>
      <c r="AA2353" s="13"/>
      <c r="AB2353" s="13"/>
      <c r="AC2353" s="13"/>
      <c r="AD2353" s="13"/>
      <c r="AE2353" s="13"/>
      <c r="AF2353" s="13"/>
      <c r="AG2353" s="13"/>
      <c r="AH2353" s="13"/>
      <c r="AI2353" s="13"/>
      <c r="AJ2353" s="13"/>
      <c r="AL2353" s="13"/>
      <c r="AN2353" s="13"/>
      <c r="AO2353" s="13"/>
      <c r="AP2353" s="13"/>
      <c r="AQ2353" s="13"/>
    </row>
    <row r="2354" spans="1:43" ht="12" customHeight="1" x14ac:dyDescent="0.25">
      <c r="A2354" s="48">
        <v>2890.1</v>
      </c>
      <c r="B2354" s="48" t="s">
        <v>11081</v>
      </c>
      <c r="C2354" s="48" t="s">
        <v>11082</v>
      </c>
      <c r="D2354" s="48" t="s">
        <v>2377</v>
      </c>
      <c r="E2354" s="62">
        <v>40.3613</v>
      </c>
      <c r="F2354" s="62">
        <v>27.927</v>
      </c>
      <c r="G2354" s="63">
        <v>-330</v>
      </c>
      <c r="H2354" s="63"/>
      <c r="S2354" s="39"/>
      <c r="T2354" s="13"/>
      <c r="U2354" s="13"/>
      <c r="V2354" s="13"/>
      <c r="Y2354" s="13"/>
      <c r="Z2354" s="13"/>
      <c r="AA2354" s="13"/>
      <c r="AB2354" s="13"/>
      <c r="AC2354" s="13"/>
      <c r="AD2354" s="13"/>
      <c r="AE2354" s="13"/>
      <c r="AF2354" s="13"/>
      <c r="AG2354" s="13"/>
      <c r="AH2354" s="13"/>
      <c r="AI2354" s="13"/>
      <c r="AJ2354" s="13"/>
      <c r="AL2354" s="13"/>
      <c r="AN2354" s="13"/>
      <c r="AO2354" s="13"/>
      <c r="AP2354" s="13"/>
      <c r="AQ2354" s="13"/>
    </row>
    <row r="2355" spans="1:43" ht="12" customHeight="1" x14ac:dyDescent="0.25">
      <c r="A2355" s="48">
        <v>2894</v>
      </c>
      <c r="B2355" s="48" t="s">
        <v>11083</v>
      </c>
      <c r="C2355" s="48" t="s">
        <v>11084</v>
      </c>
      <c r="D2355" s="48" t="s">
        <v>2377</v>
      </c>
      <c r="E2355" s="62">
        <v>40.514141000000002</v>
      </c>
      <c r="F2355" s="62">
        <v>27.784669000000001</v>
      </c>
      <c r="G2355" s="63">
        <v>-330</v>
      </c>
      <c r="H2355" s="63"/>
      <c r="N2355" s="39"/>
      <c r="O2355" s="39"/>
      <c r="P2355" s="39"/>
      <c r="Q2355" s="38"/>
      <c r="R2355" s="39"/>
      <c r="S2355" s="39"/>
      <c r="T2355" s="13"/>
      <c r="U2355" s="13"/>
      <c r="V2355" s="13"/>
      <c r="Y2355" s="13"/>
      <c r="Z2355" s="13"/>
      <c r="AA2355" s="13"/>
      <c r="AB2355" s="13"/>
      <c r="AC2355" s="13"/>
      <c r="AD2355" s="13"/>
      <c r="AE2355" s="13"/>
      <c r="AF2355" s="13"/>
      <c r="AG2355" s="13"/>
      <c r="AH2355" s="13"/>
      <c r="AI2355" s="13"/>
      <c r="AJ2355" s="13"/>
      <c r="AL2355" s="13"/>
      <c r="AN2355" s="13"/>
      <c r="AO2355" s="13"/>
      <c r="AP2355" s="13"/>
      <c r="AQ2355" s="13"/>
    </row>
    <row r="2356" spans="1:43" ht="12" customHeight="1" x14ac:dyDescent="0.25">
      <c r="A2356" s="48">
        <v>2902</v>
      </c>
      <c r="B2356" s="48" t="s">
        <v>11085</v>
      </c>
      <c r="C2356" s="48" t="s">
        <v>11086</v>
      </c>
      <c r="D2356" s="48" t="s">
        <v>2377</v>
      </c>
      <c r="E2356" s="62">
        <v>40.435630000000003</v>
      </c>
      <c r="F2356" s="62">
        <v>27.204190000000001</v>
      </c>
      <c r="G2356" s="63">
        <v>-330</v>
      </c>
      <c r="H2356" s="63"/>
      <c r="R2356" s="39"/>
      <c r="S2356" s="39"/>
      <c r="T2356" s="13"/>
      <c r="U2356" s="13"/>
      <c r="V2356" s="13"/>
      <c r="Y2356" s="13"/>
      <c r="Z2356" s="13"/>
      <c r="AA2356" s="13"/>
      <c r="AB2356" s="13"/>
      <c r="AC2356" s="13"/>
      <c r="AD2356" s="13"/>
      <c r="AE2356" s="13"/>
      <c r="AF2356" s="13"/>
      <c r="AG2356" s="13"/>
      <c r="AH2356" s="13"/>
      <c r="AI2356" s="13"/>
      <c r="AJ2356" s="13"/>
      <c r="AL2356" s="13"/>
      <c r="AN2356" s="13"/>
      <c r="AO2356" s="13"/>
      <c r="AP2356" s="13"/>
      <c r="AQ2356" s="13"/>
    </row>
    <row r="2357" spans="1:43" ht="12" customHeight="1" x14ac:dyDescent="0.25">
      <c r="A2357" s="48">
        <v>2911</v>
      </c>
      <c r="B2357" s="48" t="s">
        <v>11087</v>
      </c>
      <c r="C2357" s="48" t="s">
        <v>11088</v>
      </c>
      <c r="D2357" s="48" t="s">
        <v>2377</v>
      </c>
      <c r="E2357" s="62">
        <v>40.023150000000001</v>
      </c>
      <c r="F2357" s="62">
        <v>26.331299999999999</v>
      </c>
      <c r="G2357" s="63">
        <v>-330</v>
      </c>
      <c r="H2357" s="63"/>
      <c r="R2357" s="39"/>
      <c r="S2357" s="39"/>
      <c r="T2357" s="13"/>
      <c r="U2357" s="13"/>
      <c r="V2357" s="13"/>
      <c r="Y2357" s="13"/>
      <c r="Z2357" s="13"/>
      <c r="AA2357" s="13"/>
      <c r="AB2357" s="13"/>
      <c r="AC2357" s="13"/>
      <c r="AD2357" s="13"/>
      <c r="AE2357" s="13"/>
      <c r="AF2357" s="13"/>
      <c r="AG2357" s="13"/>
      <c r="AH2357" s="13"/>
      <c r="AI2357" s="13"/>
      <c r="AJ2357" s="13"/>
      <c r="AL2357" s="13"/>
      <c r="AN2357" s="13"/>
      <c r="AO2357" s="13"/>
      <c r="AP2357" s="13"/>
      <c r="AQ2357" s="13"/>
    </row>
    <row r="2358" spans="1:43" ht="12" customHeight="1" x14ac:dyDescent="0.25">
      <c r="A2358" s="48">
        <v>2914</v>
      </c>
      <c r="B2358" s="48" t="s">
        <v>11089</v>
      </c>
      <c r="C2358" s="48" t="s">
        <v>11090</v>
      </c>
      <c r="D2358" s="48" t="s">
        <v>2377</v>
      </c>
      <c r="E2358" s="62">
        <v>40</v>
      </c>
      <c r="F2358" s="62">
        <v>26.2806</v>
      </c>
      <c r="G2358" s="63">
        <v>-330</v>
      </c>
      <c r="H2358" s="63"/>
      <c r="N2358" s="38"/>
      <c r="R2358" s="39"/>
      <c r="S2358" s="39"/>
      <c r="T2358" s="13"/>
      <c r="U2358" s="13"/>
      <c r="V2358" s="13"/>
      <c r="Y2358" s="13"/>
      <c r="Z2358" s="13"/>
      <c r="AA2358" s="13"/>
      <c r="AB2358" s="13"/>
      <c r="AC2358" s="13"/>
      <c r="AD2358" s="13"/>
      <c r="AE2358" s="13"/>
      <c r="AF2358" s="13"/>
      <c r="AG2358" s="13"/>
      <c r="AH2358" s="13"/>
      <c r="AI2358" s="13"/>
      <c r="AJ2358" s="13"/>
      <c r="AL2358" s="13"/>
      <c r="AN2358" s="13"/>
      <c r="AO2358" s="13"/>
      <c r="AP2358" s="13"/>
      <c r="AQ2358" s="13"/>
    </row>
    <row r="2359" spans="1:43" ht="12" customHeight="1" x14ac:dyDescent="0.25">
      <c r="A2359" s="48">
        <v>2921</v>
      </c>
      <c r="B2359" s="48" t="s">
        <v>11091</v>
      </c>
      <c r="C2359" s="48" t="s">
        <v>11092</v>
      </c>
      <c r="D2359" s="48" t="s">
        <v>1761</v>
      </c>
      <c r="E2359" s="62">
        <v>35.639499999999998</v>
      </c>
      <c r="F2359" s="62">
        <v>23.585799999999999</v>
      </c>
      <c r="G2359" s="63">
        <v>-330</v>
      </c>
      <c r="H2359" s="63"/>
      <c r="N2359" s="38"/>
      <c r="R2359" s="39"/>
      <c r="S2359" s="39"/>
      <c r="T2359" s="13"/>
      <c r="U2359" s="13"/>
      <c r="V2359" s="13"/>
      <c r="Y2359" s="13"/>
      <c r="Z2359" s="13"/>
      <c r="AA2359" s="13"/>
      <c r="AB2359" s="13"/>
      <c r="AC2359" s="13"/>
      <c r="AD2359" s="13"/>
      <c r="AE2359" s="13"/>
      <c r="AF2359" s="13"/>
      <c r="AG2359" s="13"/>
      <c r="AH2359" s="13"/>
      <c r="AI2359" s="13"/>
      <c r="AJ2359" s="13"/>
      <c r="AL2359" s="13"/>
      <c r="AN2359" s="13"/>
      <c r="AO2359" s="13"/>
      <c r="AP2359" s="13"/>
      <c r="AQ2359" s="13"/>
    </row>
    <row r="2360" spans="1:43" ht="12" customHeight="1" x14ac:dyDescent="0.25">
      <c r="A2360" s="48">
        <v>2925</v>
      </c>
      <c r="B2360" s="48" t="s">
        <v>11093</v>
      </c>
      <c r="C2360" s="48" t="s">
        <v>11094</v>
      </c>
      <c r="D2360" s="48" t="s">
        <v>1761</v>
      </c>
      <c r="E2360" s="62">
        <v>35.501277999999999</v>
      </c>
      <c r="F2360" s="62">
        <v>23.646137</v>
      </c>
      <c r="G2360" s="63">
        <v>-330</v>
      </c>
      <c r="H2360" s="63"/>
      <c r="N2360" s="38"/>
      <c r="P2360" s="38"/>
      <c r="Q2360" s="38"/>
      <c r="R2360" s="39"/>
      <c r="S2360" s="39"/>
      <c r="T2360" s="13"/>
      <c r="U2360" s="13"/>
      <c r="V2360" s="13"/>
      <c r="Y2360" s="13"/>
      <c r="Z2360" s="13"/>
      <c r="AA2360" s="13"/>
      <c r="AB2360" s="13"/>
      <c r="AC2360" s="13"/>
      <c r="AD2360" s="13"/>
      <c r="AE2360" s="13"/>
      <c r="AF2360" s="13"/>
      <c r="AG2360" s="13"/>
      <c r="AH2360" s="13"/>
      <c r="AI2360" s="13"/>
      <c r="AJ2360" s="13"/>
      <c r="AL2360" s="13"/>
      <c r="AN2360" s="13"/>
      <c r="AO2360" s="13"/>
      <c r="AP2360" s="13"/>
      <c r="AQ2360" s="13"/>
    </row>
    <row r="2361" spans="1:43" ht="12" customHeight="1" x14ac:dyDescent="0.25">
      <c r="A2361" s="48">
        <v>2926</v>
      </c>
      <c r="B2361" s="48" t="s">
        <v>11095</v>
      </c>
      <c r="C2361" s="48" t="s">
        <v>5540</v>
      </c>
      <c r="D2361" s="48" t="s">
        <v>1761</v>
      </c>
      <c r="E2361" s="62">
        <v>35.508999000000003</v>
      </c>
      <c r="F2361" s="62">
        <v>23.713739</v>
      </c>
      <c r="G2361" s="63">
        <v>-330</v>
      </c>
      <c r="H2361" s="63"/>
      <c r="N2361" s="38"/>
      <c r="O2361" s="38"/>
      <c r="Q2361" s="38"/>
      <c r="R2361" s="39"/>
      <c r="S2361" s="39"/>
      <c r="T2361" s="13"/>
      <c r="U2361" s="13"/>
      <c r="V2361" s="13"/>
      <c r="Y2361" s="13"/>
      <c r="Z2361" s="13"/>
      <c r="AA2361" s="13"/>
      <c r="AB2361" s="13"/>
      <c r="AC2361" s="13"/>
      <c r="AD2361" s="13"/>
      <c r="AE2361" s="13"/>
      <c r="AF2361" s="13"/>
      <c r="AG2361" s="13"/>
      <c r="AH2361" s="13"/>
      <c r="AI2361" s="13"/>
      <c r="AJ2361" s="13"/>
      <c r="AL2361" s="13"/>
      <c r="AN2361" s="13"/>
      <c r="AO2361" s="13"/>
      <c r="AP2361" s="13"/>
      <c r="AQ2361" s="13"/>
    </row>
    <row r="2362" spans="1:43" ht="12" customHeight="1" x14ac:dyDescent="0.25">
      <c r="A2362" s="48">
        <v>2927</v>
      </c>
      <c r="B2362" s="48" t="s">
        <v>11096</v>
      </c>
      <c r="C2362" s="48" t="s">
        <v>11097</v>
      </c>
      <c r="D2362" s="48" t="s">
        <v>1761</v>
      </c>
      <c r="E2362" s="62">
        <v>35.598999999999997</v>
      </c>
      <c r="F2362" s="62">
        <v>23.710599999999999</v>
      </c>
      <c r="G2362" s="63">
        <v>-330</v>
      </c>
      <c r="H2362" s="63"/>
      <c r="S2362" s="39"/>
      <c r="T2362" s="13"/>
      <c r="U2362" s="13"/>
      <c r="V2362" s="13"/>
      <c r="Y2362" s="13"/>
      <c r="Z2362" s="13"/>
      <c r="AA2362" s="13"/>
      <c r="AB2362" s="13"/>
      <c r="AC2362" s="13"/>
      <c r="AD2362" s="13"/>
      <c r="AE2362" s="13"/>
      <c r="AF2362" s="13"/>
      <c r="AG2362" s="13"/>
      <c r="AH2362" s="13"/>
      <c r="AI2362" s="13"/>
      <c r="AJ2362" s="13"/>
      <c r="AL2362" s="13"/>
      <c r="AN2362" s="13"/>
      <c r="AO2362" s="13"/>
      <c r="AP2362" s="13"/>
      <c r="AQ2362" s="13"/>
    </row>
    <row r="2363" spans="1:43" ht="12" customHeight="1" x14ac:dyDescent="0.25">
      <c r="A2363" s="48">
        <v>2928</v>
      </c>
      <c r="B2363" s="48" t="s">
        <v>11098</v>
      </c>
      <c r="C2363" s="48" t="s">
        <v>11099</v>
      </c>
      <c r="D2363" s="48" t="s">
        <v>1761</v>
      </c>
      <c r="E2363" s="62">
        <v>35.663899999999998</v>
      </c>
      <c r="F2363" s="62">
        <v>23.7683</v>
      </c>
      <c r="G2363" s="63">
        <v>-330</v>
      </c>
      <c r="H2363" s="63"/>
      <c r="R2363" s="39"/>
      <c r="S2363" s="39"/>
      <c r="T2363" s="13"/>
      <c r="U2363" s="13"/>
      <c r="V2363" s="13"/>
      <c r="Y2363" s="13"/>
      <c r="Z2363" s="13"/>
      <c r="AA2363" s="13"/>
      <c r="AB2363" s="13"/>
      <c r="AC2363" s="13"/>
      <c r="AD2363" s="13"/>
      <c r="AE2363" s="13"/>
      <c r="AF2363" s="13"/>
      <c r="AG2363" s="13"/>
      <c r="AH2363" s="13"/>
      <c r="AI2363" s="13"/>
      <c r="AJ2363" s="13"/>
      <c r="AL2363" s="13"/>
      <c r="AN2363" s="13"/>
      <c r="AO2363" s="13"/>
      <c r="AP2363" s="13"/>
      <c r="AQ2363" s="13"/>
    </row>
    <row r="2364" spans="1:43" ht="12" customHeight="1" x14ac:dyDescent="0.25">
      <c r="A2364" s="48">
        <v>2940</v>
      </c>
      <c r="B2364" s="48" t="s">
        <v>11100</v>
      </c>
      <c r="C2364" s="48" t="s">
        <v>11101</v>
      </c>
      <c r="D2364" s="48" t="s">
        <v>1761</v>
      </c>
      <c r="E2364" s="62">
        <v>35.447499999999998</v>
      </c>
      <c r="F2364" s="62">
        <v>24.200500000000002</v>
      </c>
      <c r="G2364" s="63">
        <v>-330</v>
      </c>
      <c r="H2364" s="63"/>
      <c r="R2364" s="39"/>
      <c r="S2364" s="39"/>
      <c r="T2364" s="13"/>
      <c r="U2364" s="13"/>
      <c r="V2364" s="13"/>
      <c r="Y2364" s="13"/>
      <c r="Z2364" s="13"/>
      <c r="AA2364" s="13"/>
      <c r="AB2364" s="13"/>
      <c r="AC2364" s="13"/>
      <c r="AD2364" s="13"/>
      <c r="AE2364" s="13"/>
      <c r="AF2364" s="13"/>
      <c r="AG2364" s="13"/>
      <c r="AH2364" s="13"/>
      <c r="AI2364" s="13"/>
      <c r="AJ2364" s="13"/>
      <c r="AL2364" s="13"/>
      <c r="AN2364" s="13"/>
      <c r="AO2364" s="13"/>
      <c r="AP2364" s="13"/>
      <c r="AQ2364" s="13"/>
    </row>
    <row r="2365" spans="1:43" ht="12" customHeight="1" x14ac:dyDescent="0.25">
      <c r="A2365" s="48">
        <v>2941</v>
      </c>
      <c r="B2365" s="48" t="s">
        <v>11102</v>
      </c>
      <c r="C2365" s="48" t="s">
        <v>11103</v>
      </c>
      <c r="D2365" s="48" t="s">
        <v>1761</v>
      </c>
      <c r="E2365" s="62">
        <v>35.363999999999997</v>
      </c>
      <c r="F2365" s="62">
        <v>24.259799999999998</v>
      </c>
      <c r="G2365" s="63">
        <v>-330</v>
      </c>
      <c r="H2365" s="63"/>
      <c r="N2365" s="38"/>
      <c r="R2365" s="39"/>
      <c r="S2365" s="39"/>
      <c r="T2365" s="13"/>
      <c r="U2365" s="13"/>
      <c r="V2365" s="13"/>
      <c r="Y2365" s="13"/>
      <c r="Z2365" s="13"/>
      <c r="AA2365" s="13"/>
      <c r="AB2365" s="13"/>
      <c r="AC2365" s="13"/>
      <c r="AD2365" s="13"/>
      <c r="AE2365" s="13"/>
      <c r="AF2365" s="13"/>
      <c r="AG2365" s="13"/>
      <c r="AH2365" s="13"/>
      <c r="AI2365" s="13"/>
      <c r="AJ2365" s="13"/>
      <c r="AL2365" s="13"/>
      <c r="AN2365" s="13"/>
      <c r="AO2365" s="13"/>
      <c r="AP2365" s="13"/>
      <c r="AQ2365" s="13"/>
    </row>
    <row r="2366" spans="1:43" ht="12" customHeight="1" x14ac:dyDescent="0.25">
      <c r="A2366" s="48">
        <v>2960</v>
      </c>
      <c r="B2366" s="48" t="s">
        <v>11104</v>
      </c>
      <c r="C2366" s="48" t="s">
        <v>11105</v>
      </c>
      <c r="D2366" s="48" t="s">
        <v>1761</v>
      </c>
      <c r="E2366" s="62">
        <v>35.320010000000003</v>
      </c>
      <c r="F2366" s="62">
        <v>25.392035</v>
      </c>
      <c r="G2366" s="63">
        <v>-330</v>
      </c>
      <c r="H2366" s="63"/>
      <c r="I2366" s="13" t="s">
        <v>54</v>
      </c>
      <c r="Q2366" s="38"/>
      <c r="R2366" s="39"/>
      <c r="S2366" s="39"/>
      <c r="T2366" s="13"/>
      <c r="U2366" s="13"/>
      <c r="V2366" s="13"/>
      <c r="Y2366" s="13"/>
      <c r="Z2366" s="13"/>
      <c r="AA2366" s="13"/>
      <c r="AB2366" s="13"/>
      <c r="AC2366" s="13"/>
      <c r="AD2366" s="13"/>
      <c r="AE2366" s="13"/>
      <c r="AF2366" s="13"/>
      <c r="AG2366" s="13"/>
      <c r="AH2366" s="13"/>
      <c r="AI2366" s="13"/>
      <c r="AJ2366" s="13"/>
      <c r="AL2366" s="13"/>
      <c r="AN2366" s="13"/>
      <c r="AO2366" s="13"/>
      <c r="AP2366" s="13"/>
      <c r="AQ2366" s="13"/>
    </row>
    <row r="2367" spans="1:43" ht="12" customHeight="1" x14ac:dyDescent="0.25">
      <c r="A2367" s="48">
        <v>2964</v>
      </c>
      <c r="B2367" s="48" t="s">
        <v>11106</v>
      </c>
      <c r="C2367" s="48" t="s">
        <v>11107</v>
      </c>
      <c r="D2367" s="48" t="s">
        <v>1761</v>
      </c>
      <c r="E2367" s="62">
        <v>35.261000000000003</v>
      </c>
      <c r="F2367" s="62">
        <v>25.756</v>
      </c>
      <c r="G2367" s="63">
        <v>-330</v>
      </c>
      <c r="H2367" s="63"/>
      <c r="N2367" s="38"/>
      <c r="Q2367" s="38"/>
      <c r="R2367" s="39"/>
      <c r="S2367" s="39"/>
      <c r="T2367" s="13"/>
      <c r="U2367" s="13"/>
      <c r="V2367" s="13"/>
      <c r="Y2367" s="13"/>
      <c r="Z2367" s="13"/>
      <c r="AA2367" s="13"/>
      <c r="AB2367" s="13"/>
      <c r="AC2367" s="13"/>
      <c r="AD2367" s="13"/>
      <c r="AE2367" s="13"/>
      <c r="AF2367" s="13"/>
      <c r="AG2367" s="13"/>
      <c r="AH2367" s="13"/>
      <c r="AI2367" s="13"/>
      <c r="AJ2367" s="13"/>
      <c r="AL2367" s="13"/>
      <c r="AN2367" s="13"/>
      <c r="AO2367" s="13"/>
      <c r="AP2367" s="13"/>
      <c r="AQ2367" s="13"/>
    </row>
    <row r="2368" spans="1:43" ht="12" customHeight="1" x14ac:dyDescent="0.25">
      <c r="A2368" s="48">
        <v>2978</v>
      </c>
      <c r="B2368" s="48" t="s">
        <v>11108</v>
      </c>
      <c r="C2368" s="48" t="s">
        <v>5568</v>
      </c>
      <c r="D2368" s="48" t="s">
        <v>1761</v>
      </c>
      <c r="E2368" s="62">
        <v>35.338064000000003</v>
      </c>
      <c r="F2368" s="62">
        <v>26.182721999999998</v>
      </c>
      <c r="G2368" s="63">
        <v>-330</v>
      </c>
      <c r="H2368" s="63"/>
      <c r="N2368" s="38"/>
      <c r="R2368" s="39"/>
      <c r="S2368" s="39"/>
      <c r="T2368" s="13"/>
      <c r="U2368" s="13"/>
      <c r="V2368" s="13"/>
      <c r="Y2368" s="13"/>
      <c r="Z2368" s="13"/>
      <c r="AA2368" s="13"/>
      <c r="AB2368" s="13"/>
      <c r="AC2368" s="13"/>
      <c r="AD2368" s="13"/>
      <c r="AE2368" s="13"/>
      <c r="AF2368" s="13"/>
      <c r="AG2368" s="13"/>
      <c r="AH2368" s="13"/>
      <c r="AI2368" s="13"/>
      <c r="AJ2368" s="13"/>
      <c r="AL2368" s="13"/>
      <c r="AN2368" s="13"/>
      <c r="AO2368" s="13"/>
      <c r="AP2368" s="13"/>
      <c r="AQ2368" s="13"/>
    </row>
    <row r="2369" spans="1:43" ht="12" customHeight="1" x14ac:dyDescent="0.25">
      <c r="A2369" s="48">
        <v>2979</v>
      </c>
      <c r="B2369" s="48" t="s">
        <v>11109</v>
      </c>
      <c r="C2369" s="48" t="s">
        <v>11110</v>
      </c>
      <c r="D2369" s="48" t="s">
        <v>1761</v>
      </c>
      <c r="E2369" s="62">
        <v>35.314</v>
      </c>
      <c r="F2369" s="62">
        <v>26.311399999999999</v>
      </c>
      <c r="G2369" s="63">
        <v>-330</v>
      </c>
      <c r="H2369" s="63"/>
      <c r="N2369" s="38"/>
      <c r="O2369" s="38"/>
      <c r="R2369" s="39"/>
      <c r="S2369" s="39"/>
      <c r="T2369" s="13"/>
      <c r="U2369" s="13"/>
      <c r="V2369" s="13"/>
      <c r="Y2369" s="13"/>
      <c r="Z2369" s="13"/>
      <c r="AA2369" s="13"/>
      <c r="AB2369" s="13"/>
      <c r="AC2369" s="13"/>
      <c r="AD2369" s="13"/>
      <c r="AE2369" s="13"/>
      <c r="AF2369" s="13"/>
      <c r="AG2369" s="13"/>
      <c r="AH2369" s="13"/>
      <c r="AI2369" s="13"/>
      <c r="AJ2369" s="13"/>
      <c r="AL2369" s="13"/>
      <c r="AN2369" s="13"/>
      <c r="AO2369" s="13"/>
      <c r="AP2369" s="13"/>
      <c r="AQ2369" s="13"/>
    </row>
    <row r="2370" spans="1:43" ht="12" customHeight="1" x14ac:dyDescent="0.25">
      <c r="A2370" s="48">
        <v>2985</v>
      </c>
      <c r="B2370" s="48" t="s">
        <v>11111</v>
      </c>
      <c r="C2370" s="48" t="s">
        <v>11112</v>
      </c>
      <c r="D2370" s="48" t="s">
        <v>1846</v>
      </c>
      <c r="E2370" s="62">
        <v>34.948300000000003</v>
      </c>
      <c r="F2370" s="62">
        <v>26.128299999999999</v>
      </c>
      <c r="G2370" s="63">
        <v>-330</v>
      </c>
      <c r="H2370" s="63"/>
      <c r="N2370" s="38"/>
      <c r="O2370" s="38"/>
      <c r="P2370" s="39"/>
      <c r="R2370" s="39"/>
      <c r="S2370" s="39"/>
      <c r="T2370" s="13"/>
      <c r="U2370" s="13"/>
      <c r="V2370" s="13"/>
      <c r="Y2370" s="13"/>
      <c r="Z2370" s="13"/>
      <c r="AA2370" s="13"/>
      <c r="AB2370" s="13"/>
      <c r="AC2370" s="13"/>
      <c r="AD2370" s="13"/>
      <c r="AE2370" s="13"/>
      <c r="AF2370" s="13"/>
      <c r="AG2370" s="13"/>
      <c r="AH2370" s="13"/>
      <c r="AI2370" s="13"/>
      <c r="AJ2370" s="13"/>
      <c r="AL2370" s="13"/>
      <c r="AN2370" s="13"/>
      <c r="AO2370" s="13"/>
      <c r="AP2370" s="13"/>
      <c r="AQ2370" s="13"/>
    </row>
    <row r="2371" spans="1:43" ht="12" customHeight="1" x14ac:dyDescent="0.25">
      <c r="A2371" s="48">
        <v>3001</v>
      </c>
      <c r="B2371" s="48" t="s">
        <v>11113</v>
      </c>
      <c r="C2371" s="48" t="s">
        <v>11114</v>
      </c>
      <c r="D2371" s="48" t="s">
        <v>1846</v>
      </c>
      <c r="E2371" s="62">
        <v>34.992840000000001</v>
      </c>
      <c r="F2371" s="62">
        <v>24.74757</v>
      </c>
      <c r="G2371" s="63">
        <v>-330</v>
      </c>
      <c r="H2371" s="63"/>
      <c r="R2371" s="39"/>
      <c r="S2371" s="39"/>
      <c r="T2371" s="13"/>
      <c r="U2371" s="13"/>
      <c r="V2371" s="13"/>
      <c r="Y2371" s="13"/>
      <c r="Z2371" s="13"/>
      <c r="AA2371" s="13"/>
      <c r="AB2371" s="13"/>
      <c r="AC2371" s="13"/>
      <c r="AD2371" s="13"/>
      <c r="AE2371" s="13"/>
      <c r="AF2371" s="13"/>
      <c r="AG2371" s="13"/>
      <c r="AH2371" s="13"/>
      <c r="AI2371" s="13"/>
      <c r="AJ2371" s="13"/>
      <c r="AL2371" s="13"/>
      <c r="AN2371" s="13"/>
      <c r="AO2371" s="13"/>
      <c r="AP2371" s="13"/>
      <c r="AQ2371" s="13"/>
    </row>
    <row r="2372" spans="1:43" ht="12" customHeight="1" x14ac:dyDescent="0.25">
      <c r="A2372" s="48">
        <v>3007</v>
      </c>
      <c r="B2372" s="48" t="s">
        <v>1874</v>
      </c>
      <c r="C2372" s="48" t="s">
        <v>11115</v>
      </c>
      <c r="D2372" s="48" t="s">
        <v>1846</v>
      </c>
      <c r="E2372" s="62">
        <v>35.105200000000004</v>
      </c>
      <c r="F2372" s="62">
        <v>24.565300000000001</v>
      </c>
      <c r="G2372" s="63">
        <v>-330</v>
      </c>
      <c r="H2372" s="63"/>
      <c r="O2372" s="38"/>
      <c r="Q2372" s="48"/>
      <c r="R2372" s="48"/>
      <c r="S2372" s="39"/>
      <c r="T2372" s="13"/>
      <c r="U2372" s="13"/>
      <c r="V2372" s="13"/>
      <c r="Y2372" s="13"/>
      <c r="Z2372" s="13"/>
      <c r="AA2372" s="13"/>
      <c r="AB2372" s="13"/>
      <c r="AC2372" s="13"/>
      <c r="AD2372" s="13"/>
      <c r="AE2372" s="13"/>
      <c r="AF2372" s="13"/>
      <c r="AG2372" s="13"/>
      <c r="AH2372" s="13"/>
      <c r="AI2372" s="13"/>
      <c r="AJ2372" s="13"/>
      <c r="AL2372" s="13"/>
      <c r="AN2372" s="13"/>
      <c r="AO2372" s="13"/>
      <c r="AP2372" s="13"/>
      <c r="AQ2372" s="13"/>
    </row>
    <row r="2373" spans="1:43" ht="12" customHeight="1" x14ac:dyDescent="0.25">
      <c r="A2373" s="48">
        <v>3012</v>
      </c>
      <c r="B2373" s="48" t="s">
        <v>11116</v>
      </c>
      <c r="C2373" s="48" t="s">
        <v>11117</v>
      </c>
      <c r="D2373" s="48" t="s">
        <v>1846</v>
      </c>
      <c r="E2373" s="62">
        <v>35.1905</v>
      </c>
      <c r="F2373" s="62">
        <v>24.366</v>
      </c>
      <c r="G2373" s="63">
        <v>-330</v>
      </c>
      <c r="H2373" s="63"/>
      <c r="N2373" s="38"/>
      <c r="R2373" s="39"/>
      <c r="S2373" s="39"/>
      <c r="T2373" s="13"/>
      <c r="U2373" s="13"/>
      <c r="V2373" s="13"/>
      <c r="Y2373" s="63"/>
      <c r="Z2373" s="13"/>
      <c r="AA2373" s="13"/>
      <c r="AB2373" s="13"/>
      <c r="AC2373" s="13"/>
      <c r="AD2373" s="13"/>
      <c r="AE2373" s="13"/>
      <c r="AF2373" s="13"/>
      <c r="AG2373" s="13"/>
      <c r="AH2373" s="13"/>
      <c r="AI2373" s="13"/>
      <c r="AJ2373" s="13"/>
      <c r="AL2373" s="13"/>
      <c r="AN2373" s="13"/>
      <c r="AO2373" s="13"/>
      <c r="AP2373" s="13"/>
      <c r="AQ2373" s="13"/>
    </row>
    <row r="2374" spans="1:43" ht="12" customHeight="1" x14ac:dyDescent="0.25">
      <c r="A2374" s="48">
        <v>3020</v>
      </c>
      <c r="B2374" s="48" t="s">
        <v>1891</v>
      </c>
      <c r="C2374" s="48" t="s">
        <v>11118</v>
      </c>
      <c r="D2374" s="48" t="s">
        <v>1846</v>
      </c>
      <c r="E2374" s="62">
        <v>35.252000000000002</v>
      </c>
      <c r="F2374" s="62">
        <v>23.8139</v>
      </c>
      <c r="G2374" s="63">
        <v>-330</v>
      </c>
      <c r="H2374" s="63"/>
      <c r="N2374" s="38"/>
      <c r="Q2374" s="38"/>
      <c r="R2374" s="39"/>
      <c r="S2374" s="39"/>
      <c r="T2374" s="13"/>
      <c r="U2374" s="13"/>
      <c r="V2374" s="13"/>
      <c r="Y2374" s="13"/>
      <c r="Z2374" s="13"/>
      <c r="AA2374" s="13"/>
      <c r="AB2374" s="13"/>
      <c r="AC2374" s="13"/>
      <c r="AD2374" s="13"/>
      <c r="AE2374" s="13"/>
      <c r="AF2374" s="13"/>
      <c r="AG2374" s="13"/>
      <c r="AH2374" s="13"/>
      <c r="AI2374" s="13"/>
      <c r="AJ2374" s="13"/>
      <c r="AL2374" s="13"/>
      <c r="AN2374" s="13"/>
      <c r="AO2374" s="13"/>
      <c r="AP2374" s="13"/>
      <c r="AQ2374" s="13"/>
    </row>
    <row r="2375" spans="1:43" ht="12" customHeight="1" x14ac:dyDescent="0.25">
      <c r="A2375" s="48">
        <v>3021</v>
      </c>
      <c r="B2375" s="48" t="s">
        <v>11119</v>
      </c>
      <c r="C2375" s="48" t="s">
        <v>11120</v>
      </c>
      <c r="D2375" s="48" t="s">
        <v>1846</v>
      </c>
      <c r="E2375" s="62">
        <v>35.244</v>
      </c>
      <c r="F2375" s="62">
        <v>23.785</v>
      </c>
      <c r="G2375" s="63">
        <v>-330</v>
      </c>
      <c r="H2375" s="63"/>
      <c r="N2375" s="38"/>
      <c r="O2375" s="38"/>
      <c r="S2375" s="39"/>
      <c r="T2375" s="13"/>
      <c r="U2375" s="13"/>
      <c r="V2375" s="13"/>
      <c r="Y2375" s="13"/>
      <c r="Z2375" s="13"/>
      <c r="AA2375" s="13"/>
      <c r="AB2375" s="13"/>
      <c r="AC2375" s="13"/>
      <c r="AD2375" s="13"/>
      <c r="AE2375" s="13"/>
      <c r="AF2375" s="13"/>
      <c r="AG2375" s="13"/>
      <c r="AH2375" s="13"/>
      <c r="AI2375" s="13"/>
      <c r="AJ2375" s="13"/>
      <c r="AL2375" s="13"/>
      <c r="AN2375" s="13"/>
      <c r="AO2375" s="13"/>
      <c r="AP2375" s="13"/>
      <c r="AQ2375" s="13"/>
    </row>
    <row r="2376" spans="1:43" ht="12" customHeight="1" x14ac:dyDescent="0.25">
      <c r="A2376" s="48">
        <v>3040</v>
      </c>
      <c r="B2376" s="48" t="s">
        <v>11121</v>
      </c>
      <c r="C2376" s="48" t="s">
        <v>1921</v>
      </c>
      <c r="D2376" s="48" t="s">
        <v>1910</v>
      </c>
      <c r="E2376" s="62">
        <v>35.127094999999997</v>
      </c>
      <c r="F2376" s="62">
        <v>33.954498000000001</v>
      </c>
      <c r="G2376" s="63">
        <v>-330</v>
      </c>
      <c r="H2376" s="63"/>
      <c r="N2376" s="38"/>
      <c r="O2376" s="38"/>
      <c r="S2376" s="39"/>
      <c r="T2376" s="13"/>
      <c r="U2376" s="13"/>
      <c r="V2376" s="13"/>
      <c r="Y2376" s="13"/>
      <c r="Z2376" s="13"/>
      <c r="AA2376" s="13"/>
      <c r="AB2376" s="13"/>
      <c r="AC2376" s="13"/>
      <c r="AD2376" s="13"/>
      <c r="AE2376" s="13"/>
      <c r="AF2376" s="13"/>
      <c r="AG2376" s="13"/>
      <c r="AH2376" s="13"/>
      <c r="AI2376" s="13"/>
      <c r="AJ2376" s="13"/>
      <c r="AL2376" s="13"/>
      <c r="AN2376" s="13"/>
      <c r="AO2376" s="13"/>
      <c r="AP2376" s="13"/>
      <c r="AQ2376" s="13"/>
    </row>
    <row r="2377" spans="1:43" ht="12" customHeight="1" x14ac:dyDescent="0.25">
      <c r="A2377" s="48">
        <v>3041</v>
      </c>
      <c r="B2377" s="48" t="s">
        <v>5612</v>
      </c>
      <c r="C2377" s="48" t="s">
        <v>11122</v>
      </c>
      <c r="D2377" s="48" t="s">
        <v>1910</v>
      </c>
      <c r="E2377" s="62">
        <v>35.057400000000001</v>
      </c>
      <c r="F2377" s="62">
        <v>34.001800000000003</v>
      </c>
      <c r="G2377" s="63">
        <v>-330</v>
      </c>
      <c r="H2377" s="63" t="s">
        <v>39</v>
      </c>
      <c r="N2377" s="38"/>
      <c r="O2377" s="38"/>
      <c r="R2377" s="39"/>
      <c r="S2377" s="39"/>
      <c r="T2377" s="13"/>
      <c r="U2377" s="13"/>
      <c r="V2377" s="13"/>
      <c r="Y2377" s="13"/>
      <c r="Z2377" s="13"/>
      <c r="AA2377" s="13"/>
      <c r="AB2377" s="13"/>
      <c r="AC2377" s="13"/>
      <c r="AD2377" s="13"/>
      <c r="AE2377" s="13"/>
      <c r="AF2377" s="13"/>
      <c r="AG2377" s="13"/>
      <c r="AH2377" s="13"/>
      <c r="AI2377" s="13"/>
      <c r="AJ2377" s="13"/>
      <c r="AL2377" s="13"/>
      <c r="AN2377" s="13"/>
      <c r="AO2377" s="13"/>
      <c r="AP2377" s="13"/>
      <c r="AQ2377" s="13"/>
    </row>
    <row r="2378" spans="1:43" ht="12" customHeight="1" x14ac:dyDescent="0.25">
      <c r="A2378" s="48">
        <v>3046</v>
      </c>
      <c r="B2378" s="48" t="s">
        <v>11123</v>
      </c>
      <c r="C2378" s="48" t="s">
        <v>11124</v>
      </c>
      <c r="D2378" s="48" t="s">
        <v>1910</v>
      </c>
      <c r="E2378" s="62">
        <v>34.9816</v>
      </c>
      <c r="F2378" s="62">
        <v>34.005400000000002</v>
      </c>
      <c r="G2378" s="63">
        <v>-330</v>
      </c>
      <c r="H2378" s="63"/>
      <c r="O2378" s="38"/>
      <c r="R2378" s="39"/>
      <c r="S2378" s="39"/>
      <c r="T2378" s="13"/>
      <c r="U2378" s="13"/>
      <c r="V2378" s="13"/>
      <c r="Y2378" s="99"/>
      <c r="Z2378" s="13"/>
      <c r="AA2378" s="13"/>
      <c r="AB2378" s="13"/>
      <c r="AC2378" s="13"/>
      <c r="AD2378" s="13"/>
      <c r="AE2378" s="13"/>
      <c r="AF2378" s="13"/>
      <c r="AG2378" s="13"/>
      <c r="AH2378" s="13"/>
      <c r="AI2378" s="13"/>
      <c r="AJ2378" s="13"/>
      <c r="AL2378" s="13"/>
      <c r="AN2378" s="13"/>
      <c r="AO2378" s="13"/>
      <c r="AP2378" s="13"/>
      <c r="AQ2378" s="13"/>
    </row>
    <row r="2379" spans="1:43" ht="12" customHeight="1" x14ac:dyDescent="0.25">
      <c r="A2379" s="48">
        <v>3047.1</v>
      </c>
      <c r="C2379" s="48" t="s">
        <v>11125</v>
      </c>
      <c r="D2379" s="48" t="s">
        <v>1910</v>
      </c>
      <c r="E2379" s="62">
        <v>34.981000000000002</v>
      </c>
      <c r="F2379" s="62">
        <v>33.954000000000001</v>
      </c>
      <c r="G2379" s="63">
        <v>-330</v>
      </c>
      <c r="H2379" s="63"/>
      <c r="P2379" s="38"/>
      <c r="S2379" s="39"/>
      <c r="T2379" s="13"/>
      <c r="U2379" s="13"/>
      <c r="V2379" s="13"/>
      <c r="Y2379" s="13"/>
      <c r="Z2379" s="13"/>
      <c r="AA2379" s="13"/>
      <c r="AB2379" s="13"/>
      <c r="AC2379" s="13"/>
      <c r="AD2379" s="13"/>
      <c r="AE2379" s="13"/>
      <c r="AF2379" s="13"/>
      <c r="AG2379" s="13"/>
      <c r="AH2379" s="13"/>
      <c r="AI2379" s="13"/>
      <c r="AJ2379" s="13"/>
      <c r="AL2379" s="13"/>
      <c r="AN2379" s="13"/>
      <c r="AO2379" s="13"/>
      <c r="AP2379" s="13"/>
      <c r="AQ2379" s="13"/>
    </row>
    <row r="2380" spans="1:43" ht="12" customHeight="1" x14ac:dyDescent="0.25">
      <c r="A2380" s="48">
        <v>3048</v>
      </c>
      <c r="B2380" s="48" t="s">
        <v>11126</v>
      </c>
      <c r="C2380" s="48" t="s">
        <v>11127</v>
      </c>
      <c r="D2380" s="48" t="s">
        <v>1910</v>
      </c>
      <c r="E2380" s="62">
        <v>34.969524999999997</v>
      </c>
      <c r="F2380" s="62">
        <v>33.903979999999997</v>
      </c>
      <c r="G2380" s="63">
        <v>-330</v>
      </c>
      <c r="H2380" s="63"/>
      <c r="N2380" s="38"/>
      <c r="S2380" s="39"/>
      <c r="T2380" s="13"/>
      <c r="U2380" s="13"/>
      <c r="V2380" s="13"/>
      <c r="Y2380" s="13"/>
      <c r="Z2380" s="13"/>
      <c r="AA2380" s="13"/>
      <c r="AB2380" s="13"/>
      <c r="AC2380" s="13"/>
      <c r="AD2380" s="13"/>
      <c r="AE2380" s="13"/>
      <c r="AF2380" s="13"/>
      <c r="AG2380" s="13"/>
      <c r="AH2380" s="13"/>
      <c r="AI2380" s="13"/>
      <c r="AJ2380" s="13"/>
      <c r="AL2380" s="13"/>
      <c r="AN2380" s="13"/>
      <c r="AO2380" s="13"/>
      <c r="AP2380" s="13"/>
      <c r="AQ2380" s="13"/>
    </row>
    <row r="2381" spans="1:43" ht="12" customHeight="1" x14ac:dyDescent="0.25">
      <c r="A2381" s="48">
        <v>3049</v>
      </c>
      <c r="C2381" s="48" t="s">
        <v>11128</v>
      </c>
      <c r="D2381" s="48" t="s">
        <v>1910</v>
      </c>
      <c r="E2381" s="62">
        <v>34.968800000000002</v>
      </c>
      <c r="F2381" s="62">
        <v>33.832700000000003</v>
      </c>
      <c r="G2381" s="63">
        <v>-330</v>
      </c>
      <c r="H2381" s="63"/>
      <c r="N2381" s="38"/>
      <c r="R2381" s="39"/>
      <c r="S2381" s="39"/>
      <c r="T2381" s="13"/>
      <c r="U2381" s="13"/>
      <c r="V2381" s="13"/>
      <c r="Y2381" s="13"/>
      <c r="Z2381" s="13"/>
      <c r="AA2381" s="13"/>
      <c r="AB2381" s="13"/>
      <c r="AC2381" s="13"/>
      <c r="AD2381" s="13"/>
      <c r="AE2381" s="13"/>
      <c r="AF2381" s="13"/>
      <c r="AG2381" s="13"/>
      <c r="AH2381" s="13"/>
      <c r="AI2381" s="13"/>
      <c r="AJ2381" s="13"/>
      <c r="AL2381" s="13"/>
      <c r="AN2381" s="13"/>
      <c r="AO2381" s="13"/>
      <c r="AP2381" s="13"/>
      <c r="AQ2381" s="13"/>
    </row>
    <row r="2382" spans="1:43" ht="12" customHeight="1" x14ac:dyDescent="0.25">
      <c r="A2382" s="48">
        <v>3066</v>
      </c>
      <c r="C2382" s="48" t="s">
        <v>7426</v>
      </c>
      <c r="D2382" s="48" t="s">
        <v>1910</v>
      </c>
      <c r="E2382" s="62">
        <v>34.653599999999997</v>
      </c>
      <c r="F2382" s="62">
        <v>32.758200000000002</v>
      </c>
      <c r="G2382" s="63">
        <v>-330</v>
      </c>
      <c r="H2382" s="63"/>
      <c r="N2382" s="38"/>
      <c r="O2382" s="38"/>
      <c r="P2382" s="38"/>
      <c r="Q2382" s="38"/>
      <c r="R2382" s="39"/>
      <c r="S2382" s="39"/>
      <c r="T2382" s="13"/>
      <c r="U2382" s="13"/>
      <c r="V2382" s="13"/>
      <c r="Y2382" s="63"/>
      <c r="Z2382" s="13"/>
      <c r="AA2382" s="13"/>
      <c r="AB2382" s="13"/>
      <c r="AC2382" s="13"/>
      <c r="AD2382" s="13"/>
      <c r="AE2382" s="13"/>
      <c r="AF2382" s="13"/>
      <c r="AG2382" s="13"/>
      <c r="AH2382" s="13"/>
      <c r="AI2382" s="13"/>
      <c r="AJ2382" s="13"/>
      <c r="AL2382" s="13"/>
      <c r="AN2382" s="13"/>
      <c r="AO2382" s="13"/>
      <c r="AP2382" s="13"/>
      <c r="AQ2382" s="13"/>
    </row>
    <row r="2383" spans="1:43" ht="12" customHeight="1" x14ac:dyDescent="0.25">
      <c r="A2383" s="48">
        <v>3070</v>
      </c>
      <c r="B2383" s="48" t="s">
        <v>5629</v>
      </c>
      <c r="C2383" s="48" t="s">
        <v>11129</v>
      </c>
      <c r="D2383" s="48" t="s">
        <v>1910</v>
      </c>
      <c r="E2383" s="62">
        <v>34.695999999999998</v>
      </c>
      <c r="F2383" s="62">
        <v>32.533000000000001</v>
      </c>
      <c r="G2383" s="63">
        <v>-330</v>
      </c>
      <c r="H2383" s="63"/>
      <c r="N2383" s="38"/>
      <c r="O2383" s="38"/>
      <c r="P2383" s="38"/>
      <c r="R2383" s="39"/>
      <c r="S2383" s="39"/>
      <c r="T2383" s="13"/>
      <c r="U2383" s="13"/>
      <c r="V2383" s="13"/>
      <c r="X2383" s="91"/>
      <c r="Y2383" s="13"/>
      <c r="Z2383" s="13"/>
      <c r="AA2383" s="13"/>
      <c r="AB2383" s="13"/>
      <c r="AC2383" s="13"/>
      <c r="AD2383" s="13"/>
      <c r="AE2383" s="13"/>
      <c r="AF2383" s="13"/>
      <c r="AG2383" s="13"/>
      <c r="AH2383" s="13"/>
      <c r="AI2383" s="13"/>
      <c r="AJ2383" s="13"/>
      <c r="AL2383" s="13"/>
      <c r="AN2383" s="13"/>
      <c r="AO2383" s="13"/>
      <c r="AP2383" s="13"/>
      <c r="AQ2383" s="13"/>
    </row>
    <row r="2384" spans="1:43" ht="12" customHeight="1" x14ac:dyDescent="0.25">
      <c r="A2384" s="48">
        <v>3072</v>
      </c>
      <c r="B2384" s="48" t="s">
        <v>11130</v>
      </c>
      <c r="C2384" s="48" t="s">
        <v>11131</v>
      </c>
      <c r="D2384" s="48" t="s">
        <v>1910</v>
      </c>
      <c r="E2384" s="62">
        <v>34.723199999999999</v>
      </c>
      <c r="F2384" s="62">
        <v>32.4358</v>
      </c>
      <c r="G2384" s="63">
        <v>-330</v>
      </c>
      <c r="H2384" s="63"/>
      <c r="N2384" s="38"/>
      <c r="P2384" s="38"/>
      <c r="S2384" s="39"/>
      <c r="T2384" s="13"/>
      <c r="U2384" s="13"/>
      <c r="V2384" s="13"/>
      <c r="Y2384" s="13"/>
      <c r="Z2384" s="13"/>
      <c r="AA2384" s="13"/>
      <c r="AB2384" s="13"/>
      <c r="AC2384" s="13"/>
      <c r="AD2384" s="13"/>
      <c r="AE2384" s="13"/>
      <c r="AF2384" s="13"/>
      <c r="AG2384" s="13"/>
      <c r="AH2384" s="13"/>
      <c r="AI2384" s="13"/>
      <c r="AJ2384" s="13"/>
      <c r="AL2384" s="13"/>
      <c r="AN2384" s="13"/>
      <c r="AO2384" s="13"/>
      <c r="AP2384" s="13"/>
      <c r="AQ2384" s="13"/>
    </row>
    <row r="2385" spans="1:43" ht="12" customHeight="1" x14ac:dyDescent="0.25">
      <c r="A2385" s="48">
        <v>3073</v>
      </c>
      <c r="B2385" s="48" t="s">
        <v>11132</v>
      </c>
      <c r="C2385" s="48" t="s">
        <v>11133</v>
      </c>
      <c r="D2385" s="48" t="s">
        <v>1910</v>
      </c>
      <c r="E2385" s="62">
        <v>34.74</v>
      </c>
      <c r="F2385" s="62">
        <v>32.450000000000003</v>
      </c>
      <c r="G2385" s="63">
        <v>-330</v>
      </c>
      <c r="H2385" s="63"/>
      <c r="R2385" s="39"/>
      <c r="S2385" s="39"/>
      <c r="T2385" s="13"/>
      <c r="U2385" s="13"/>
      <c r="V2385" s="13"/>
      <c r="Y2385" s="13"/>
      <c r="Z2385" s="13"/>
      <c r="AA2385" s="13"/>
      <c r="AB2385" s="13"/>
      <c r="AC2385" s="13"/>
      <c r="AD2385" s="13"/>
      <c r="AE2385" s="13"/>
      <c r="AF2385" s="13"/>
      <c r="AG2385" s="13"/>
      <c r="AH2385" s="13"/>
      <c r="AI2385" s="13"/>
      <c r="AJ2385" s="13"/>
      <c r="AL2385" s="13"/>
      <c r="AN2385" s="13"/>
      <c r="AO2385" s="13"/>
      <c r="AP2385" s="13"/>
      <c r="AQ2385" s="13"/>
    </row>
    <row r="2386" spans="1:43" ht="12" customHeight="1" x14ac:dyDescent="0.25">
      <c r="A2386" s="48">
        <v>3078</v>
      </c>
      <c r="B2386" s="48" t="s">
        <v>11134</v>
      </c>
      <c r="C2386" s="48" t="s">
        <v>11135</v>
      </c>
      <c r="D2386" s="48" t="s">
        <v>1910</v>
      </c>
      <c r="E2386" s="62">
        <v>34.902000000000001</v>
      </c>
      <c r="F2386" s="62">
        <v>32.320999999999998</v>
      </c>
      <c r="G2386" s="63">
        <v>-330</v>
      </c>
      <c r="H2386" s="63"/>
      <c r="N2386" s="38"/>
      <c r="O2386" s="38"/>
      <c r="S2386" s="39"/>
      <c r="T2386" s="13"/>
      <c r="U2386" s="13"/>
      <c r="V2386" s="13"/>
      <c r="Y2386" s="13"/>
      <c r="Z2386" s="13"/>
      <c r="AA2386" s="13"/>
      <c r="AB2386" s="13"/>
      <c r="AC2386" s="13"/>
      <c r="AD2386" s="13"/>
      <c r="AE2386" s="13"/>
      <c r="AF2386" s="13"/>
      <c r="AG2386" s="13"/>
      <c r="AH2386" s="13"/>
      <c r="AI2386" s="13"/>
      <c r="AJ2386" s="13"/>
      <c r="AL2386" s="13"/>
      <c r="AN2386" s="13"/>
      <c r="AO2386" s="13"/>
      <c r="AP2386" s="13"/>
      <c r="AQ2386" s="13"/>
    </row>
    <row r="2387" spans="1:43" ht="12" customHeight="1" x14ac:dyDescent="0.25">
      <c r="A2387" s="48">
        <v>3078.1</v>
      </c>
      <c r="B2387" s="48" t="s">
        <v>11136</v>
      </c>
      <c r="C2387" s="48" t="s">
        <v>11137</v>
      </c>
      <c r="D2387" s="48" t="s">
        <v>1910</v>
      </c>
      <c r="E2387" s="62">
        <v>34.899500000000003</v>
      </c>
      <c r="F2387" s="62">
        <v>32.311900000000001</v>
      </c>
      <c r="G2387" s="63">
        <v>-330</v>
      </c>
      <c r="H2387" s="63"/>
      <c r="N2387" s="38"/>
      <c r="R2387" s="39"/>
      <c r="S2387" s="39"/>
      <c r="T2387" s="13"/>
      <c r="U2387" s="13"/>
      <c r="V2387" s="13"/>
      <c r="Y2387" s="13"/>
      <c r="Z2387" s="13"/>
      <c r="AA2387" s="13"/>
      <c r="AB2387" s="13"/>
      <c r="AC2387" s="13"/>
      <c r="AD2387" s="13"/>
      <c r="AE2387" s="13"/>
      <c r="AF2387" s="13"/>
      <c r="AG2387" s="13"/>
      <c r="AH2387" s="13"/>
      <c r="AI2387" s="13"/>
      <c r="AJ2387" s="13"/>
      <c r="AL2387" s="13"/>
      <c r="AN2387" s="13"/>
      <c r="AO2387" s="13"/>
      <c r="AP2387" s="13"/>
      <c r="AQ2387" s="13"/>
    </row>
    <row r="2388" spans="1:43" ht="12" customHeight="1" x14ac:dyDescent="0.25">
      <c r="A2388" s="48">
        <v>3084</v>
      </c>
      <c r="B2388" s="48" t="s">
        <v>1958</v>
      </c>
      <c r="C2388" s="48" t="s">
        <v>11138</v>
      </c>
      <c r="D2388" s="48" t="s">
        <v>1910</v>
      </c>
      <c r="E2388" s="62">
        <v>35.039200000000001</v>
      </c>
      <c r="F2388" s="62">
        <v>32.425600000000003</v>
      </c>
      <c r="G2388" s="63">
        <v>-330</v>
      </c>
      <c r="H2388" s="63"/>
      <c r="K2388" s="13" t="s">
        <v>39</v>
      </c>
      <c r="N2388" s="38"/>
      <c r="S2388" s="39"/>
      <c r="T2388" s="13"/>
      <c r="U2388" s="13"/>
      <c r="V2388" s="13"/>
      <c r="Y2388" s="13"/>
      <c r="Z2388" s="13"/>
      <c r="AA2388" s="13"/>
      <c r="AB2388" s="13"/>
      <c r="AC2388" s="13"/>
      <c r="AD2388" s="13"/>
      <c r="AE2388" s="13"/>
      <c r="AF2388" s="13"/>
      <c r="AG2388" s="13"/>
      <c r="AH2388" s="13"/>
      <c r="AI2388" s="13"/>
      <c r="AJ2388" s="13"/>
      <c r="AL2388" s="13"/>
      <c r="AN2388" s="13"/>
      <c r="AO2388" s="13"/>
      <c r="AP2388" s="13"/>
      <c r="AQ2388" s="13"/>
    </row>
    <row r="2389" spans="1:43" ht="12" customHeight="1" x14ac:dyDescent="0.25">
      <c r="A2389" s="48">
        <v>3090</v>
      </c>
      <c r="B2389" s="48" t="s">
        <v>11139</v>
      </c>
      <c r="C2389" s="48" t="s">
        <v>5643</v>
      </c>
      <c r="D2389" s="48" t="s">
        <v>1910</v>
      </c>
      <c r="E2389" s="62">
        <v>35.406989000000003</v>
      </c>
      <c r="F2389" s="62">
        <v>32.920299999999997</v>
      </c>
      <c r="G2389" s="63">
        <v>-330</v>
      </c>
      <c r="H2389" s="63"/>
      <c r="N2389" s="38"/>
      <c r="O2389" s="38"/>
      <c r="P2389" s="38"/>
      <c r="Q2389" s="38"/>
      <c r="R2389" s="39"/>
      <c r="S2389" s="39"/>
      <c r="T2389" s="13"/>
      <c r="U2389" s="13"/>
      <c r="V2389" s="13"/>
      <c r="Y2389" s="13"/>
      <c r="Z2389" s="13"/>
      <c r="AA2389" s="13"/>
      <c r="AB2389" s="13"/>
      <c r="AC2389" s="13"/>
      <c r="AD2389" s="13"/>
      <c r="AE2389" s="13"/>
      <c r="AF2389" s="13"/>
      <c r="AG2389" s="13"/>
      <c r="AH2389" s="13"/>
      <c r="AI2389" s="13"/>
      <c r="AJ2389" s="13"/>
      <c r="AL2389" s="13"/>
      <c r="AN2389" s="13"/>
      <c r="AO2389" s="13"/>
      <c r="AP2389" s="13"/>
      <c r="AQ2389" s="13"/>
    </row>
    <row r="2390" spans="1:43" ht="12" customHeight="1" x14ac:dyDescent="0.25">
      <c r="A2390" s="48">
        <v>3094</v>
      </c>
      <c r="B2390" s="48" t="s">
        <v>11140</v>
      </c>
      <c r="C2390" s="48" t="s">
        <v>11141</v>
      </c>
      <c r="D2390" s="48" t="s">
        <v>1910</v>
      </c>
      <c r="E2390" s="62">
        <v>35.401699999999998</v>
      </c>
      <c r="F2390" s="62">
        <v>33.738700000000001</v>
      </c>
      <c r="G2390" s="63">
        <v>-330</v>
      </c>
      <c r="H2390" s="63"/>
      <c r="N2390" s="38"/>
      <c r="O2390" s="38"/>
      <c r="P2390" s="38"/>
      <c r="Q2390" s="38"/>
      <c r="R2390" s="39"/>
      <c r="S2390" s="39"/>
      <c r="T2390" s="13"/>
      <c r="U2390" s="13"/>
      <c r="V2390" s="13"/>
      <c r="Y2390" s="13"/>
      <c r="Z2390" s="13"/>
      <c r="AA2390" s="13"/>
      <c r="AB2390" s="13"/>
      <c r="AC2390" s="13"/>
      <c r="AD2390" s="13"/>
      <c r="AE2390" s="13"/>
      <c r="AF2390" s="13"/>
      <c r="AG2390" s="13"/>
      <c r="AH2390" s="13"/>
      <c r="AI2390" s="13"/>
      <c r="AJ2390" s="13"/>
      <c r="AL2390" s="13"/>
      <c r="AN2390" s="13"/>
      <c r="AO2390" s="13"/>
      <c r="AP2390" s="13"/>
      <c r="AQ2390" s="13"/>
    </row>
    <row r="2391" spans="1:43" ht="12" customHeight="1" x14ac:dyDescent="0.25">
      <c r="A2391" s="48">
        <v>3097</v>
      </c>
      <c r="C2391" s="48" t="s">
        <v>11142</v>
      </c>
      <c r="D2391" s="48" t="s">
        <v>1910</v>
      </c>
      <c r="E2391" s="62">
        <v>35.442999999999998</v>
      </c>
      <c r="F2391" s="62">
        <v>33.953000000000003</v>
      </c>
      <c r="G2391" s="63">
        <v>-330</v>
      </c>
      <c r="H2391" s="63"/>
      <c r="N2391" s="38"/>
      <c r="O2391" s="38"/>
      <c r="P2391" s="38"/>
      <c r="Q2391" s="38"/>
      <c r="R2391" s="39"/>
      <c r="S2391" s="39"/>
      <c r="T2391" s="13"/>
      <c r="U2391" s="13"/>
      <c r="V2391" s="13"/>
      <c r="Y2391" s="13"/>
      <c r="Z2391" s="13"/>
      <c r="AA2391" s="13"/>
      <c r="AB2391" s="13"/>
      <c r="AC2391" s="13"/>
      <c r="AD2391" s="13"/>
      <c r="AE2391" s="13"/>
      <c r="AF2391" s="13"/>
      <c r="AG2391" s="13"/>
      <c r="AH2391" s="13"/>
      <c r="AI2391" s="13"/>
      <c r="AJ2391" s="13"/>
      <c r="AL2391" s="13"/>
      <c r="AN2391" s="13"/>
      <c r="AO2391" s="13"/>
      <c r="AP2391" s="13"/>
      <c r="AQ2391" s="13"/>
    </row>
    <row r="2392" spans="1:43" ht="12" customHeight="1" x14ac:dyDescent="0.25">
      <c r="A2392" s="48">
        <v>3105</v>
      </c>
      <c r="B2392" s="48" t="s">
        <v>11143</v>
      </c>
      <c r="C2392" s="48" t="s">
        <v>11144</v>
      </c>
      <c r="D2392" s="48" t="s">
        <v>2421</v>
      </c>
      <c r="E2392" s="62">
        <v>39.757599999999996</v>
      </c>
      <c r="F2392" s="62">
        <v>26.141200000000001</v>
      </c>
      <c r="G2392" s="63">
        <v>-330</v>
      </c>
      <c r="H2392" s="63"/>
      <c r="N2392" s="38"/>
      <c r="S2392" s="39"/>
      <c r="T2392" s="13"/>
      <c r="U2392" s="13"/>
      <c r="V2392" s="13"/>
      <c r="Y2392" s="13"/>
      <c r="Z2392" s="13"/>
      <c r="AA2392" s="13"/>
      <c r="AB2392" s="13"/>
      <c r="AC2392" s="13"/>
      <c r="AD2392" s="13"/>
      <c r="AE2392" s="13"/>
      <c r="AF2392" s="13"/>
      <c r="AG2392" s="13"/>
      <c r="AH2392" s="13"/>
      <c r="AI2392" s="13"/>
      <c r="AJ2392" s="13"/>
      <c r="AL2392" s="13"/>
      <c r="AN2392" s="13"/>
      <c r="AO2392" s="13"/>
      <c r="AP2392" s="13"/>
      <c r="AQ2392" s="13"/>
    </row>
    <row r="2393" spans="1:43" ht="12" customHeight="1" x14ac:dyDescent="0.25">
      <c r="A2393" s="48">
        <v>3107.1</v>
      </c>
      <c r="B2393" s="48" t="s">
        <v>11145</v>
      </c>
      <c r="C2393" s="48" t="s">
        <v>11146</v>
      </c>
      <c r="D2393" s="48" t="s">
        <v>2421</v>
      </c>
      <c r="E2393" s="62">
        <v>39.577300000000001</v>
      </c>
      <c r="F2393" s="62">
        <v>26.1297</v>
      </c>
      <c r="G2393" s="63">
        <v>-330</v>
      </c>
      <c r="H2393" s="63"/>
      <c r="S2393" s="39"/>
      <c r="T2393" s="13"/>
      <c r="U2393" s="13"/>
      <c r="V2393" s="13"/>
      <c r="Y2393" s="13"/>
      <c r="Z2393" s="13"/>
      <c r="AA2393" s="13"/>
      <c r="AB2393" s="13"/>
      <c r="AC2393" s="13"/>
      <c r="AD2393" s="13"/>
      <c r="AE2393" s="13"/>
      <c r="AF2393" s="13"/>
      <c r="AG2393" s="13"/>
      <c r="AH2393" s="13"/>
      <c r="AI2393" s="13"/>
      <c r="AJ2393" s="13"/>
      <c r="AL2393" s="13"/>
      <c r="AN2393" s="13"/>
      <c r="AO2393" s="13"/>
      <c r="AP2393" s="13"/>
      <c r="AQ2393" s="13"/>
    </row>
    <row r="2394" spans="1:43" ht="12" customHeight="1" x14ac:dyDescent="0.25">
      <c r="A2394" s="48">
        <v>3119</v>
      </c>
      <c r="B2394" s="48" t="s">
        <v>11147</v>
      </c>
      <c r="C2394" s="48" t="s">
        <v>11148</v>
      </c>
      <c r="D2394" s="48" t="s">
        <v>2421</v>
      </c>
      <c r="E2394" s="62">
        <v>39.370699999999999</v>
      </c>
      <c r="F2394" s="62">
        <v>26.772500000000001</v>
      </c>
      <c r="G2394" s="63">
        <v>-330</v>
      </c>
      <c r="H2394" s="63"/>
      <c r="N2394" s="38"/>
      <c r="O2394" s="38"/>
      <c r="Q2394" s="38"/>
      <c r="R2394" s="39"/>
      <c r="S2394" s="39"/>
      <c r="T2394" s="13"/>
      <c r="U2394" s="13"/>
      <c r="V2394" s="13"/>
      <c r="Y2394" s="13"/>
      <c r="Z2394" s="13"/>
      <c r="AA2394" s="13"/>
      <c r="AB2394" s="13"/>
      <c r="AC2394" s="13"/>
      <c r="AD2394" s="13"/>
      <c r="AE2394" s="13"/>
      <c r="AF2394" s="13"/>
      <c r="AG2394" s="13"/>
      <c r="AH2394" s="13"/>
      <c r="AI2394" s="13"/>
      <c r="AJ2394" s="13"/>
      <c r="AL2394" s="13"/>
      <c r="AN2394" s="13"/>
      <c r="AO2394" s="13"/>
      <c r="AP2394" s="13"/>
      <c r="AQ2394" s="13"/>
    </row>
    <row r="2395" spans="1:43" ht="12" customHeight="1" x14ac:dyDescent="0.25">
      <c r="A2395" s="48">
        <v>3120</v>
      </c>
      <c r="B2395" s="48" t="s">
        <v>11149</v>
      </c>
      <c r="C2395" s="48" t="s">
        <v>11150</v>
      </c>
      <c r="D2395" s="48" t="s">
        <v>2421</v>
      </c>
      <c r="E2395" s="62">
        <v>39.3123</v>
      </c>
      <c r="F2395" s="62">
        <v>26.686299999999999</v>
      </c>
      <c r="G2395" s="63">
        <v>-330</v>
      </c>
      <c r="H2395" s="63"/>
      <c r="S2395" s="39"/>
      <c r="T2395" s="13"/>
      <c r="U2395" s="13"/>
      <c r="V2395" s="13"/>
      <c r="Y2395" s="13"/>
      <c r="Z2395" s="13"/>
      <c r="AA2395" s="13"/>
      <c r="AB2395" s="13"/>
      <c r="AC2395" s="13"/>
      <c r="AD2395" s="13"/>
      <c r="AE2395" s="13"/>
      <c r="AF2395" s="13"/>
      <c r="AG2395" s="13"/>
      <c r="AH2395" s="13"/>
      <c r="AI2395" s="13"/>
      <c r="AJ2395" s="13"/>
      <c r="AL2395" s="13"/>
      <c r="AN2395" s="13"/>
      <c r="AO2395" s="13"/>
      <c r="AP2395" s="13"/>
      <c r="AQ2395" s="13"/>
    </row>
    <row r="2396" spans="1:43" ht="12" customHeight="1" x14ac:dyDescent="0.25">
      <c r="A2396" s="48">
        <v>3122</v>
      </c>
      <c r="B2396" s="48" t="s">
        <v>11151</v>
      </c>
      <c r="C2396" s="48" t="s">
        <v>11152</v>
      </c>
      <c r="D2396" s="48" t="s">
        <v>2421</v>
      </c>
      <c r="E2396" s="62">
        <v>39.212000000000003</v>
      </c>
      <c r="F2396" s="62">
        <v>26.734999999999999</v>
      </c>
      <c r="G2396" s="63">
        <v>-330</v>
      </c>
      <c r="H2396" s="63"/>
      <c r="S2396" s="39"/>
      <c r="T2396" s="13"/>
      <c r="U2396" s="13"/>
      <c r="V2396" s="13"/>
      <c r="Y2396" s="13"/>
      <c r="Z2396" s="13"/>
      <c r="AA2396" s="13"/>
      <c r="AB2396" s="13"/>
      <c r="AC2396" s="13"/>
      <c r="AD2396" s="13"/>
      <c r="AE2396" s="13"/>
      <c r="AF2396" s="13"/>
      <c r="AG2396" s="13"/>
      <c r="AH2396" s="13"/>
      <c r="AI2396" s="13"/>
      <c r="AJ2396" s="13"/>
      <c r="AL2396" s="13"/>
      <c r="AN2396" s="13"/>
      <c r="AO2396" s="13"/>
      <c r="AP2396" s="13"/>
      <c r="AQ2396" s="13"/>
    </row>
    <row r="2397" spans="1:43" ht="12" customHeight="1" x14ac:dyDescent="0.25">
      <c r="A2397" s="48">
        <v>3128</v>
      </c>
      <c r="B2397" s="48" t="s">
        <v>11153</v>
      </c>
      <c r="C2397" s="48" t="s">
        <v>11154</v>
      </c>
      <c r="D2397" s="48" t="s">
        <v>2421</v>
      </c>
      <c r="E2397" s="62">
        <v>38.922699999999999</v>
      </c>
      <c r="F2397" s="62">
        <v>26.812000000000001</v>
      </c>
      <c r="G2397" s="63">
        <v>-330</v>
      </c>
      <c r="H2397" s="63"/>
      <c r="N2397" s="38"/>
      <c r="S2397" s="39"/>
      <c r="T2397" s="13"/>
      <c r="U2397" s="13"/>
      <c r="V2397" s="13"/>
      <c r="Y2397" s="13"/>
      <c r="Z2397" s="13"/>
      <c r="AA2397" s="13"/>
      <c r="AB2397" s="13"/>
      <c r="AC2397" s="13"/>
      <c r="AD2397" s="13"/>
      <c r="AE2397" s="13"/>
      <c r="AF2397" s="13"/>
      <c r="AG2397" s="13"/>
      <c r="AH2397" s="13"/>
      <c r="AI2397" s="13"/>
      <c r="AJ2397" s="13"/>
      <c r="AL2397" s="13"/>
      <c r="AN2397" s="13"/>
      <c r="AO2397" s="13"/>
      <c r="AP2397" s="13"/>
      <c r="AQ2397" s="13"/>
    </row>
    <row r="2398" spans="1:43" ht="12" customHeight="1" x14ac:dyDescent="0.25">
      <c r="A2398" s="48">
        <v>3129</v>
      </c>
      <c r="B2398" s="48" t="s">
        <v>11155</v>
      </c>
      <c r="C2398" s="48" t="s">
        <v>11156</v>
      </c>
      <c r="D2398" s="48" t="s">
        <v>2421</v>
      </c>
      <c r="E2398" s="62">
        <v>38.925699999999999</v>
      </c>
      <c r="F2398" s="62">
        <v>26.8506</v>
      </c>
      <c r="G2398" s="63">
        <v>-330</v>
      </c>
      <c r="H2398" s="63"/>
      <c r="S2398" s="39"/>
      <c r="T2398" s="13"/>
      <c r="U2398" s="13"/>
      <c r="V2398" s="13"/>
      <c r="Y2398" s="13"/>
      <c r="Z2398" s="13"/>
      <c r="AA2398" s="13"/>
      <c r="AB2398" s="13"/>
      <c r="AC2398" s="13"/>
      <c r="AD2398" s="13"/>
      <c r="AE2398" s="13"/>
      <c r="AF2398" s="13"/>
      <c r="AG2398" s="13"/>
      <c r="AH2398" s="13"/>
      <c r="AI2398" s="13"/>
      <c r="AJ2398" s="13"/>
      <c r="AL2398" s="13"/>
      <c r="AN2398" s="13"/>
      <c r="AO2398" s="13"/>
      <c r="AP2398" s="13"/>
      <c r="AQ2398" s="13"/>
    </row>
    <row r="2399" spans="1:43" ht="12" customHeight="1" x14ac:dyDescent="0.25">
      <c r="A2399" s="48">
        <v>3133</v>
      </c>
      <c r="B2399" s="48" t="s">
        <v>2444</v>
      </c>
      <c r="C2399" s="48" t="s">
        <v>5663</v>
      </c>
      <c r="D2399" s="48" t="s">
        <v>2421</v>
      </c>
      <c r="E2399" s="62">
        <v>38.875999999999998</v>
      </c>
      <c r="F2399" s="62">
        <v>27.062200000000001</v>
      </c>
      <c r="G2399" s="63">
        <v>-330</v>
      </c>
      <c r="H2399" s="63"/>
      <c r="S2399" s="39"/>
      <c r="T2399" s="13"/>
      <c r="U2399" s="13"/>
      <c r="V2399" s="13"/>
      <c r="Y2399" s="13"/>
      <c r="Z2399" s="13"/>
      <c r="AA2399" s="13"/>
      <c r="AB2399" s="13"/>
      <c r="AC2399" s="13"/>
      <c r="AD2399" s="13"/>
      <c r="AE2399" s="13"/>
      <c r="AF2399" s="13"/>
      <c r="AG2399" s="13"/>
      <c r="AH2399" s="13"/>
      <c r="AI2399" s="13"/>
      <c r="AJ2399" s="13"/>
      <c r="AL2399" s="13"/>
      <c r="AN2399" s="13"/>
      <c r="AO2399" s="13"/>
      <c r="AP2399" s="13"/>
      <c r="AQ2399" s="13"/>
    </row>
    <row r="2400" spans="1:43" ht="12" customHeight="1" x14ac:dyDescent="0.25">
      <c r="A2400" s="48">
        <v>3134</v>
      </c>
      <c r="B2400" s="48" t="s">
        <v>11157</v>
      </c>
      <c r="C2400" s="48" t="s">
        <v>5668</v>
      </c>
      <c r="D2400" s="48" t="s">
        <v>2421</v>
      </c>
      <c r="E2400" s="62">
        <v>38.862208000000003</v>
      </c>
      <c r="F2400" s="62">
        <v>27.032446</v>
      </c>
      <c r="G2400" s="63">
        <v>-330</v>
      </c>
      <c r="H2400" s="63"/>
      <c r="S2400" s="39"/>
      <c r="T2400" s="13"/>
      <c r="U2400" s="13"/>
      <c r="V2400" s="13"/>
      <c r="Y2400" s="13"/>
      <c r="Z2400" s="13"/>
      <c r="AA2400" s="13"/>
      <c r="AB2400" s="13"/>
      <c r="AC2400" s="13"/>
      <c r="AD2400" s="13"/>
      <c r="AE2400" s="13"/>
      <c r="AF2400" s="13"/>
      <c r="AG2400" s="13"/>
      <c r="AH2400" s="13"/>
      <c r="AI2400" s="13"/>
      <c r="AJ2400" s="13"/>
      <c r="AL2400" s="13"/>
      <c r="AN2400" s="13"/>
      <c r="AO2400" s="13"/>
      <c r="AP2400" s="13"/>
      <c r="AQ2400" s="13"/>
    </row>
    <row r="2401" spans="1:43" ht="12" customHeight="1" x14ac:dyDescent="0.25">
      <c r="A2401" s="48">
        <v>3143</v>
      </c>
      <c r="B2401" s="48" t="s">
        <v>11158</v>
      </c>
      <c r="C2401" s="48" t="s">
        <v>11159</v>
      </c>
      <c r="D2401" s="48" t="s">
        <v>2421</v>
      </c>
      <c r="E2401" s="62">
        <v>38.419800000000002</v>
      </c>
      <c r="F2401" s="62">
        <v>27.133600000000001</v>
      </c>
      <c r="G2401" s="63">
        <v>-330</v>
      </c>
      <c r="H2401" s="63"/>
      <c r="Q2401" s="38"/>
      <c r="R2401" s="39"/>
      <c r="S2401" s="39"/>
      <c r="T2401" s="13"/>
      <c r="U2401" s="13"/>
      <c r="V2401" s="13"/>
      <c r="Y2401" s="13"/>
      <c r="Z2401" s="13"/>
      <c r="AA2401" s="13"/>
      <c r="AB2401" s="13"/>
      <c r="AC2401" s="13"/>
      <c r="AD2401" s="13"/>
      <c r="AE2401" s="13"/>
      <c r="AF2401" s="13"/>
      <c r="AG2401" s="13"/>
      <c r="AH2401" s="13"/>
      <c r="AI2401" s="13"/>
      <c r="AJ2401" s="13"/>
      <c r="AL2401" s="13"/>
      <c r="AN2401" s="13"/>
      <c r="AO2401" s="13"/>
      <c r="AP2401" s="13"/>
      <c r="AQ2401" s="13"/>
    </row>
    <row r="2402" spans="1:43" ht="12" customHeight="1" x14ac:dyDescent="0.25">
      <c r="A2402" s="48">
        <v>3161</v>
      </c>
      <c r="B2402" s="48" t="s">
        <v>11160</v>
      </c>
      <c r="C2402" s="48" t="s">
        <v>2483</v>
      </c>
      <c r="D2402" s="48" t="s">
        <v>2421</v>
      </c>
      <c r="E2402" s="62">
        <v>38.198174000000002</v>
      </c>
      <c r="F2402" s="62">
        <v>26.783397000000001</v>
      </c>
      <c r="G2402" s="63">
        <v>-330</v>
      </c>
      <c r="H2402" s="63"/>
      <c r="S2402" s="39"/>
      <c r="T2402" s="13"/>
      <c r="U2402" s="13"/>
      <c r="V2402" s="13"/>
      <c r="Y2402" s="13"/>
      <c r="Z2402" s="13"/>
      <c r="AA2402" s="13"/>
      <c r="AB2402" s="13"/>
      <c r="AC2402" s="13"/>
      <c r="AD2402" s="13"/>
      <c r="AE2402" s="13"/>
      <c r="AF2402" s="13"/>
      <c r="AG2402" s="13"/>
      <c r="AH2402" s="13"/>
      <c r="AI2402" s="13"/>
      <c r="AJ2402" s="13"/>
      <c r="AL2402" s="13"/>
      <c r="AN2402" s="13"/>
      <c r="AO2402" s="13"/>
      <c r="AP2402" s="13"/>
      <c r="AQ2402" s="13"/>
    </row>
    <row r="2403" spans="1:43" ht="12" customHeight="1" x14ac:dyDescent="0.25">
      <c r="A2403" s="48">
        <v>3164</v>
      </c>
      <c r="B2403" s="48" t="s">
        <v>2491</v>
      </c>
      <c r="C2403" s="48" t="s">
        <v>11161</v>
      </c>
      <c r="D2403" s="48" t="s">
        <v>2421</v>
      </c>
      <c r="E2403" s="62">
        <v>38.029713000000001</v>
      </c>
      <c r="F2403" s="62">
        <v>26.865886</v>
      </c>
      <c r="G2403" s="63">
        <v>-330</v>
      </c>
      <c r="H2403" s="63"/>
      <c r="S2403" s="39"/>
      <c r="T2403" s="13"/>
      <c r="U2403" s="13"/>
      <c r="V2403" s="13"/>
      <c r="Y2403" s="13"/>
      <c r="Z2403" s="13"/>
      <c r="AA2403" s="13"/>
      <c r="AB2403" s="13"/>
      <c r="AC2403" s="13"/>
      <c r="AD2403" s="13"/>
      <c r="AE2403" s="13"/>
      <c r="AF2403" s="13"/>
      <c r="AG2403" s="13"/>
      <c r="AH2403" s="13"/>
      <c r="AI2403" s="13"/>
      <c r="AJ2403" s="13"/>
      <c r="AL2403" s="13"/>
      <c r="AN2403" s="13"/>
      <c r="AO2403" s="13"/>
      <c r="AP2403" s="13"/>
      <c r="AQ2403" s="13"/>
    </row>
    <row r="2404" spans="1:43" ht="12" customHeight="1" x14ac:dyDescent="0.25">
      <c r="A2404" s="48">
        <v>3192</v>
      </c>
      <c r="B2404" s="48" t="s">
        <v>11162</v>
      </c>
      <c r="C2404" s="48" t="s">
        <v>11163</v>
      </c>
      <c r="D2404" s="48" t="s">
        <v>2421</v>
      </c>
      <c r="E2404" s="62">
        <v>37.477499999999999</v>
      </c>
      <c r="F2404" s="62">
        <v>27.485299999999999</v>
      </c>
      <c r="G2404" s="63">
        <v>-330</v>
      </c>
      <c r="H2404" s="63"/>
      <c r="S2404" s="39"/>
      <c r="T2404" s="13"/>
      <c r="U2404" s="13"/>
      <c r="V2404" s="13"/>
      <c r="Y2404" s="13"/>
      <c r="Z2404" s="13"/>
      <c r="AA2404" s="13"/>
      <c r="AB2404" s="13"/>
      <c r="AC2404" s="13"/>
      <c r="AD2404" s="13"/>
      <c r="AE2404" s="13"/>
      <c r="AF2404" s="13"/>
      <c r="AG2404" s="13"/>
      <c r="AH2404" s="13"/>
      <c r="AI2404" s="13"/>
      <c r="AJ2404" s="13"/>
      <c r="AL2404" s="13"/>
      <c r="AN2404" s="13"/>
      <c r="AO2404" s="13"/>
      <c r="AP2404" s="13"/>
      <c r="AQ2404" s="13"/>
    </row>
    <row r="2405" spans="1:43" ht="12" customHeight="1" x14ac:dyDescent="0.25">
      <c r="A2405" s="48">
        <v>3209</v>
      </c>
      <c r="C2405" s="48" t="s">
        <v>11164</v>
      </c>
      <c r="D2405" s="48" t="s">
        <v>2421</v>
      </c>
      <c r="E2405" s="62">
        <v>37.126199999999997</v>
      </c>
      <c r="F2405" s="62">
        <v>27.539400000000001</v>
      </c>
      <c r="G2405" s="63">
        <v>-330</v>
      </c>
      <c r="H2405" s="63"/>
      <c r="S2405" s="39"/>
      <c r="T2405" s="13"/>
      <c r="U2405" s="13"/>
      <c r="V2405" s="13"/>
      <c r="Y2405" s="13"/>
      <c r="Z2405" s="13"/>
      <c r="AA2405" s="13"/>
      <c r="AB2405" s="13"/>
      <c r="AC2405" s="13"/>
      <c r="AD2405" s="13"/>
      <c r="AE2405" s="13"/>
      <c r="AF2405" s="13"/>
      <c r="AG2405" s="13"/>
      <c r="AH2405" s="13"/>
      <c r="AI2405" s="13"/>
      <c r="AJ2405" s="13"/>
      <c r="AL2405" s="13"/>
      <c r="AN2405" s="13"/>
      <c r="AO2405" s="13"/>
      <c r="AP2405" s="13"/>
      <c r="AQ2405" s="13"/>
    </row>
    <row r="2406" spans="1:43" ht="12" customHeight="1" x14ac:dyDescent="0.25">
      <c r="A2406" s="48">
        <v>3220.1</v>
      </c>
      <c r="B2406" s="48" t="s">
        <v>11165</v>
      </c>
      <c r="C2406" s="48" t="s">
        <v>11166</v>
      </c>
      <c r="D2406" s="48" t="s">
        <v>2421</v>
      </c>
      <c r="E2406" s="62">
        <v>36.9739</v>
      </c>
      <c r="F2406" s="62">
        <v>27.462499999999999</v>
      </c>
      <c r="G2406" s="63">
        <v>-330</v>
      </c>
      <c r="H2406" s="63"/>
      <c r="N2406" s="38"/>
      <c r="S2406" s="39"/>
      <c r="T2406" s="13"/>
      <c r="U2406" s="13"/>
      <c r="V2406" s="13"/>
      <c r="Y2406" s="13"/>
      <c r="Z2406" s="13"/>
      <c r="AA2406" s="13"/>
      <c r="AB2406" s="13"/>
      <c r="AC2406" s="13"/>
      <c r="AD2406" s="13"/>
      <c r="AE2406" s="13"/>
      <c r="AF2406" s="13"/>
      <c r="AG2406" s="13"/>
      <c r="AH2406" s="13"/>
      <c r="AI2406" s="13"/>
      <c r="AJ2406" s="13"/>
      <c r="AL2406" s="13"/>
      <c r="AN2406" s="13"/>
      <c r="AO2406" s="13"/>
      <c r="AP2406" s="13"/>
      <c r="AQ2406" s="13"/>
    </row>
    <row r="2407" spans="1:43" ht="12" customHeight="1" x14ac:dyDescent="0.25">
      <c r="A2407" s="48">
        <v>3224</v>
      </c>
      <c r="C2407" s="48" t="s">
        <v>11167</v>
      </c>
      <c r="D2407" s="48" t="s">
        <v>2421</v>
      </c>
      <c r="E2407" s="62">
        <v>37.042999999999999</v>
      </c>
      <c r="F2407" s="62">
        <v>28.243300000000001</v>
      </c>
      <c r="G2407" s="63">
        <v>-330</v>
      </c>
      <c r="H2407" s="63"/>
      <c r="S2407" s="39"/>
      <c r="T2407" s="13"/>
      <c r="U2407" s="13"/>
      <c r="V2407" s="13"/>
      <c r="Y2407" s="13"/>
      <c r="Z2407" s="13"/>
      <c r="AA2407" s="13"/>
      <c r="AB2407" s="13"/>
      <c r="AC2407" s="13"/>
      <c r="AD2407" s="13"/>
      <c r="AE2407" s="13"/>
      <c r="AF2407" s="13"/>
      <c r="AG2407" s="13"/>
      <c r="AH2407" s="13"/>
      <c r="AI2407" s="13"/>
      <c r="AJ2407" s="13"/>
      <c r="AL2407" s="13"/>
      <c r="AN2407" s="13"/>
      <c r="AO2407" s="13"/>
      <c r="AP2407" s="13"/>
      <c r="AQ2407" s="13"/>
    </row>
    <row r="2408" spans="1:43" ht="12" customHeight="1" x14ac:dyDescent="0.25">
      <c r="A2408" s="48">
        <v>3226</v>
      </c>
      <c r="C2408" s="48" t="s">
        <v>11168</v>
      </c>
      <c r="D2408" s="48" t="s">
        <v>2421</v>
      </c>
      <c r="E2408" s="62">
        <v>37.0169</v>
      </c>
      <c r="F2408" s="62">
        <v>28.3215</v>
      </c>
      <c r="G2408" s="63">
        <v>-330</v>
      </c>
      <c r="H2408" s="63"/>
      <c r="S2408" s="39"/>
      <c r="T2408" s="13"/>
      <c r="U2408" s="13"/>
      <c r="V2408" s="13"/>
      <c r="Y2408" s="13"/>
      <c r="Z2408" s="13"/>
      <c r="AA2408" s="13"/>
      <c r="AB2408" s="13"/>
      <c r="AC2408" s="13"/>
      <c r="AD2408" s="13"/>
      <c r="AE2408" s="13"/>
      <c r="AF2408" s="13"/>
      <c r="AG2408" s="13"/>
      <c r="AH2408" s="13"/>
      <c r="AI2408" s="13"/>
      <c r="AJ2408" s="13"/>
      <c r="AL2408" s="13"/>
      <c r="AN2408" s="13"/>
      <c r="AO2408" s="13"/>
      <c r="AP2408" s="13"/>
      <c r="AQ2408" s="13"/>
    </row>
    <row r="2409" spans="1:43" ht="12" customHeight="1" x14ac:dyDescent="0.25">
      <c r="A2409" s="48">
        <v>3229</v>
      </c>
      <c r="B2409" s="48" t="s">
        <v>11169</v>
      </c>
      <c r="C2409" s="48" t="s">
        <v>11170</v>
      </c>
      <c r="D2409" s="48" t="s">
        <v>2421</v>
      </c>
      <c r="E2409" s="62">
        <v>36.945599999999999</v>
      </c>
      <c r="F2409" s="62">
        <v>28.185199999999998</v>
      </c>
      <c r="G2409" s="63">
        <v>-330</v>
      </c>
      <c r="H2409" s="63"/>
      <c r="S2409" s="39"/>
      <c r="T2409" s="13"/>
      <c r="U2409" s="13"/>
      <c r="V2409" s="13"/>
      <c r="Y2409" s="13"/>
      <c r="Z2409" s="13"/>
      <c r="AA2409" s="13"/>
      <c r="AB2409" s="13"/>
      <c r="AC2409" s="13"/>
      <c r="AD2409" s="13"/>
      <c r="AE2409" s="13"/>
      <c r="AF2409" s="13"/>
      <c r="AG2409" s="13"/>
      <c r="AH2409" s="13"/>
      <c r="AI2409" s="13"/>
      <c r="AJ2409" s="13"/>
      <c r="AL2409" s="13"/>
      <c r="AN2409" s="13"/>
      <c r="AO2409" s="13"/>
      <c r="AP2409" s="13"/>
      <c r="AQ2409" s="13"/>
    </row>
    <row r="2410" spans="1:43" ht="12" customHeight="1" x14ac:dyDescent="0.25">
      <c r="A2410" s="48">
        <v>3234</v>
      </c>
      <c r="B2410" s="48" t="s">
        <v>11171</v>
      </c>
      <c r="C2410" s="48" t="s">
        <v>11172</v>
      </c>
      <c r="D2410" s="48" t="s">
        <v>2421</v>
      </c>
      <c r="E2410" s="62">
        <v>36.686292000000002</v>
      </c>
      <c r="F2410" s="62">
        <v>27.371818000000001</v>
      </c>
      <c r="G2410" s="63">
        <v>-330</v>
      </c>
      <c r="H2410" s="63"/>
      <c r="I2410" s="13" t="s">
        <v>54</v>
      </c>
      <c r="N2410" s="38"/>
      <c r="S2410" s="39"/>
      <c r="T2410" s="13"/>
      <c r="U2410" s="13"/>
      <c r="V2410" s="13"/>
      <c r="Y2410" s="13"/>
      <c r="Z2410" s="13"/>
      <c r="AA2410" s="13"/>
      <c r="AB2410" s="13"/>
      <c r="AC2410" s="13"/>
      <c r="AD2410" s="13"/>
      <c r="AE2410" s="13"/>
      <c r="AF2410" s="13"/>
      <c r="AG2410" s="13"/>
      <c r="AH2410" s="13"/>
      <c r="AI2410" s="13"/>
      <c r="AJ2410" s="13"/>
      <c r="AL2410" s="13"/>
      <c r="AN2410" s="13"/>
      <c r="AO2410" s="13"/>
      <c r="AP2410" s="13"/>
      <c r="AQ2410" s="13"/>
    </row>
    <row r="2411" spans="1:43" ht="12" customHeight="1" x14ac:dyDescent="0.25">
      <c r="A2411" s="48">
        <v>3235</v>
      </c>
      <c r="B2411" s="48" t="s">
        <v>11173</v>
      </c>
      <c r="C2411" s="48" t="s">
        <v>11174</v>
      </c>
      <c r="D2411" s="48" t="s">
        <v>2563</v>
      </c>
      <c r="E2411" s="62">
        <v>36.683709999999998</v>
      </c>
      <c r="F2411" s="62">
        <v>27.376428000000001</v>
      </c>
      <c r="G2411" s="63">
        <v>-330</v>
      </c>
      <c r="H2411" s="63"/>
      <c r="I2411" s="13" t="s">
        <v>54</v>
      </c>
      <c r="N2411" s="38"/>
      <c r="R2411" s="39"/>
      <c r="S2411" s="39"/>
      <c r="T2411" s="13"/>
      <c r="U2411" s="13"/>
      <c r="V2411" s="13"/>
      <c r="Y2411" s="13"/>
      <c r="Z2411" s="13"/>
      <c r="AA2411" s="13"/>
      <c r="AB2411" s="13"/>
      <c r="AC2411" s="13"/>
      <c r="AD2411" s="13"/>
      <c r="AE2411" s="13"/>
      <c r="AF2411" s="13"/>
      <c r="AG2411" s="13"/>
      <c r="AH2411" s="13"/>
      <c r="AI2411" s="13"/>
      <c r="AJ2411" s="13"/>
      <c r="AL2411" s="13"/>
      <c r="AN2411" s="13"/>
      <c r="AO2411" s="13"/>
      <c r="AP2411" s="13"/>
      <c r="AQ2411" s="13"/>
    </row>
    <row r="2412" spans="1:43" ht="12" customHeight="1" x14ac:dyDescent="0.25">
      <c r="A2412" s="48">
        <v>3238</v>
      </c>
      <c r="B2412" s="48" t="s">
        <v>9350</v>
      </c>
      <c r="C2412" s="48" t="s">
        <v>11175</v>
      </c>
      <c r="D2412" s="48" t="s">
        <v>2563</v>
      </c>
      <c r="E2412" s="62">
        <v>36.739550999999999</v>
      </c>
      <c r="F2412" s="62">
        <v>27.702071</v>
      </c>
      <c r="G2412" s="63">
        <v>-330</v>
      </c>
      <c r="H2412" s="63"/>
      <c r="S2412" s="39"/>
      <c r="T2412" s="13"/>
      <c r="U2412" s="13"/>
      <c r="V2412" s="13"/>
      <c r="Y2412" s="13"/>
      <c r="Z2412" s="13"/>
      <c r="AA2412" s="13"/>
      <c r="AB2412" s="13"/>
      <c r="AC2412" s="13"/>
      <c r="AD2412" s="13"/>
      <c r="AE2412" s="13"/>
      <c r="AF2412" s="13"/>
      <c r="AG2412" s="13"/>
      <c r="AH2412" s="13"/>
      <c r="AI2412" s="13"/>
      <c r="AJ2412" s="13"/>
      <c r="AL2412" s="13"/>
      <c r="AN2412" s="13"/>
      <c r="AO2412" s="13"/>
      <c r="AP2412" s="13"/>
      <c r="AQ2412" s="13"/>
    </row>
    <row r="2413" spans="1:43" ht="12" customHeight="1" x14ac:dyDescent="0.25">
      <c r="A2413" s="48">
        <v>3239</v>
      </c>
      <c r="C2413" s="48" t="s">
        <v>11176</v>
      </c>
      <c r="D2413" s="48" t="s">
        <v>2563</v>
      </c>
      <c r="E2413" s="62">
        <v>36.768300000000004</v>
      </c>
      <c r="F2413" s="62">
        <v>27.801600000000001</v>
      </c>
      <c r="G2413" s="63">
        <v>-330</v>
      </c>
      <c r="H2413" s="63"/>
      <c r="S2413" s="39"/>
      <c r="T2413" s="13"/>
      <c r="U2413" s="13"/>
      <c r="V2413" s="13"/>
      <c r="Y2413" s="13"/>
      <c r="Z2413" s="13"/>
      <c r="AA2413" s="13"/>
      <c r="AB2413" s="13"/>
      <c r="AC2413" s="13"/>
      <c r="AD2413" s="13"/>
      <c r="AE2413" s="13"/>
      <c r="AF2413" s="13"/>
      <c r="AG2413" s="13"/>
      <c r="AH2413" s="13"/>
      <c r="AI2413" s="13"/>
      <c r="AJ2413" s="13"/>
      <c r="AL2413" s="13"/>
      <c r="AN2413" s="13"/>
      <c r="AO2413" s="13"/>
      <c r="AP2413" s="13"/>
      <c r="AQ2413" s="13"/>
    </row>
    <row r="2414" spans="1:43" ht="12" customHeight="1" x14ac:dyDescent="0.25">
      <c r="A2414" s="48">
        <v>3243</v>
      </c>
      <c r="B2414" s="48" t="s">
        <v>11177</v>
      </c>
      <c r="C2414" s="48" t="s">
        <v>11178</v>
      </c>
      <c r="D2414" s="48" t="s">
        <v>2563</v>
      </c>
      <c r="E2414" s="62">
        <v>36.739600000000003</v>
      </c>
      <c r="F2414" s="62">
        <v>28.120699999999999</v>
      </c>
      <c r="G2414" s="63">
        <v>-330</v>
      </c>
      <c r="H2414" s="63"/>
      <c r="N2414" s="38"/>
      <c r="S2414" s="39"/>
      <c r="T2414" s="13"/>
      <c r="U2414" s="13"/>
      <c r="V2414" s="13"/>
      <c r="Y2414" s="13"/>
      <c r="Z2414" s="13"/>
      <c r="AA2414" s="13"/>
      <c r="AB2414" s="13"/>
      <c r="AC2414" s="13"/>
      <c r="AD2414" s="13"/>
      <c r="AE2414" s="13"/>
      <c r="AF2414" s="13"/>
      <c r="AG2414" s="13"/>
      <c r="AH2414" s="13"/>
      <c r="AI2414" s="13"/>
      <c r="AJ2414" s="13"/>
      <c r="AL2414" s="13"/>
      <c r="AN2414" s="13"/>
      <c r="AO2414" s="13"/>
      <c r="AP2414" s="13"/>
      <c r="AQ2414" s="13"/>
    </row>
    <row r="2415" spans="1:43" ht="12" customHeight="1" x14ac:dyDescent="0.25">
      <c r="A2415" s="48">
        <v>3246</v>
      </c>
      <c r="B2415" s="48" t="s">
        <v>11179</v>
      </c>
      <c r="C2415" s="48" t="s">
        <v>11180</v>
      </c>
      <c r="D2415" s="48" t="s">
        <v>2563</v>
      </c>
      <c r="E2415" s="62">
        <v>36.69</v>
      </c>
      <c r="F2415" s="62">
        <v>28.042000000000002</v>
      </c>
      <c r="G2415" s="63">
        <v>-330</v>
      </c>
      <c r="H2415" s="63"/>
      <c r="S2415" s="39"/>
      <c r="T2415" s="13"/>
      <c r="U2415" s="13"/>
      <c r="V2415" s="13"/>
      <c r="Y2415" s="13"/>
      <c r="Z2415" s="13"/>
      <c r="AA2415" s="13"/>
      <c r="AB2415" s="13"/>
      <c r="AC2415" s="13"/>
      <c r="AD2415" s="13"/>
      <c r="AE2415" s="13"/>
      <c r="AF2415" s="13"/>
      <c r="AG2415" s="13"/>
      <c r="AH2415" s="13"/>
      <c r="AI2415" s="13"/>
      <c r="AJ2415" s="13"/>
      <c r="AL2415" s="13"/>
      <c r="AN2415" s="13"/>
      <c r="AO2415" s="13"/>
      <c r="AP2415" s="13"/>
      <c r="AQ2415" s="13"/>
    </row>
    <row r="2416" spans="1:43" ht="12" customHeight="1" x14ac:dyDescent="0.25">
      <c r="A2416" s="48">
        <v>3247</v>
      </c>
      <c r="B2416" s="48" t="s">
        <v>11181</v>
      </c>
      <c r="C2416" s="48" t="s">
        <v>11182</v>
      </c>
      <c r="D2416" s="48" t="s">
        <v>2563</v>
      </c>
      <c r="E2416" s="62">
        <v>36.6599</v>
      </c>
      <c r="F2416" s="62">
        <v>28.078099999999999</v>
      </c>
      <c r="G2416" s="63">
        <v>-330</v>
      </c>
      <c r="H2416" s="63"/>
      <c r="S2416" s="39"/>
      <c r="T2416" s="13"/>
      <c r="U2416" s="13"/>
      <c r="V2416" s="13"/>
      <c r="Y2416" s="13"/>
      <c r="Z2416" s="13"/>
      <c r="AA2416" s="13"/>
      <c r="AB2416" s="13"/>
      <c r="AC2416" s="13"/>
      <c r="AD2416" s="13"/>
      <c r="AE2416" s="13"/>
      <c r="AF2416" s="13"/>
      <c r="AG2416" s="13"/>
      <c r="AH2416" s="13"/>
      <c r="AI2416" s="13"/>
      <c r="AJ2416" s="13"/>
      <c r="AL2416" s="13"/>
      <c r="AN2416" s="13"/>
      <c r="AO2416" s="13"/>
      <c r="AP2416" s="13"/>
      <c r="AQ2416" s="13"/>
    </row>
    <row r="2417" spans="1:49" ht="12" customHeight="1" x14ac:dyDescent="0.25">
      <c r="A2417" s="48">
        <v>3252</v>
      </c>
      <c r="B2417" s="48" t="s">
        <v>2580</v>
      </c>
      <c r="C2417" s="48" t="s">
        <v>2581</v>
      </c>
      <c r="D2417" s="48" t="s">
        <v>2563</v>
      </c>
      <c r="E2417" s="62">
        <v>36.601999999999997</v>
      </c>
      <c r="F2417" s="62">
        <v>28.077000000000002</v>
      </c>
      <c r="G2417" s="63">
        <v>-330</v>
      </c>
      <c r="H2417" s="63"/>
      <c r="S2417" s="39"/>
      <c r="T2417" s="13"/>
      <c r="U2417" s="13"/>
      <c r="V2417" s="13"/>
      <c r="Y2417" s="13"/>
      <c r="Z2417" s="13"/>
      <c r="AA2417" s="13"/>
      <c r="AB2417" s="13"/>
      <c r="AC2417" s="13"/>
      <c r="AD2417" s="13"/>
      <c r="AE2417" s="13"/>
      <c r="AF2417" s="13"/>
      <c r="AG2417" s="13"/>
      <c r="AH2417" s="13"/>
      <c r="AI2417" s="13"/>
      <c r="AJ2417" s="13"/>
      <c r="AL2417" s="13"/>
      <c r="AN2417" s="13"/>
      <c r="AO2417" s="13"/>
      <c r="AP2417" s="13"/>
      <c r="AQ2417" s="13"/>
    </row>
    <row r="2418" spans="1:49" ht="12" customHeight="1" x14ac:dyDescent="0.25">
      <c r="A2418" s="48">
        <v>3266</v>
      </c>
      <c r="B2418" s="48" t="s">
        <v>11183</v>
      </c>
      <c r="C2418" s="48" t="s">
        <v>11184</v>
      </c>
      <c r="D2418" s="48" t="s">
        <v>2563</v>
      </c>
      <c r="E2418" s="62">
        <v>36.709000000000003</v>
      </c>
      <c r="F2418" s="62">
        <v>28.733000000000001</v>
      </c>
      <c r="G2418" s="63">
        <v>-330</v>
      </c>
      <c r="H2418" s="63"/>
      <c r="N2418" s="38"/>
      <c r="S2418" s="39"/>
      <c r="T2418" s="13"/>
      <c r="U2418" s="13"/>
      <c r="V2418" s="13"/>
      <c r="Y2418" s="13"/>
      <c r="Z2418" s="13"/>
      <c r="AA2418" s="13"/>
      <c r="AB2418" s="13"/>
      <c r="AC2418" s="13"/>
      <c r="AD2418" s="13"/>
      <c r="AE2418" s="13"/>
      <c r="AF2418" s="13"/>
      <c r="AG2418" s="13"/>
      <c r="AH2418" s="13"/>
      <c r="AI2418" s="13"/>
      <c r="AJ2418" s="13"/>
      <c r="AL2418" s="13"/>
      <c r="AN2418" s="13"/>
      <c r="AO2418" s="13"/>
      <c r="AP2418" s="13"/>
      <c r="AQ2418" s="13"/>
    </row>
    <row r="2419" spans="1:49" ht="12" customHeight="1" x14ac:dyDescent="0.25">
      <c r="A2419" s="48">
        <v>3273</v>
      </c>
      <c r="B2419" s="48" t="s">
        <v>11185</v>
      </c>
      <c r="C2419" s="48" t="s">
        <v>11186</v>
      </c>
      <c r="D2419" s="48" t="s">
        <v>2563</v>
      </c>
      <c r="E2419" s="62">
        <v>36.662399999999998</v>
      </c>
      <c r="F2419" s="62">
        <v>28.852799999999998</v>
      </c>
      <c r="G2419" s="63">
        <v>-330</v>
      </c>
      <c r="H2419" s="63"/>
      <c r="N2419" s="38"/>
      <c r="R2419" s="39"/>
      <c r="S2419" s="39"/>
      <c r="T2419" s="13"/>
      <c r="U2419" s="13"/>
      <c r="V2419" s="13"/>
      <c r="Y2419" s="13"/>
      <c r="Z2419" s="13"/>
      <c r="AA2419" s="13"/>
      <c r="AB2419" s="13"/>
      <c r="AC2419" s="13"/>
      <c r="AD2419" s="13"/>
      <c r="AE2419" s="13"/>
      <c r="AF2419" s="13"/>
      <c r="AG2419" s="13"/>
      <c r="AH2419" s="13"/>
      <c r="AI2419" s="13"/>
      <c r="AJ2419" s="13"/>
      <c r="AL2419" s="13"/>
      <c r="AN2419" s="13"/>
      <c r="AO2419" s="13"/>
      <c r="AP2419" s="13"/>
      <c r="AQ2419" s="13"/>
    </row>
    <row r="2420" spans="1:49" ht="12" customHeight="1" x14ac:dyDescent="0.25">
      <c r="A2420" s="48">
        <v>3276</v>
      </c>
      <c r="B2420" s="48" t="s">
        <v>11187</v>
      </c>
      <c r="C2420" s="48" t="s">
        <v>11188</v>
      </c>
      <c r="D2420" s="48" t="s">
        <v>2563</v>
      </c>
      <c r="E2420" s="62">
        <v>36.728999999999999</v>
      </c>
      <c r="F2420" s="62">
        <v>28.968</v>
      </c>
      <c r="G2420" s="63">
        <v>-330</v>
      </c>
      <c r="H2420" s="63"/>
      <c r="N2420" s="38"/>
      <c r="O2420" s="38"/>
      <c r="S2420" s="39"/>
      <c r="T2420" s="13"/>
      <c r="U2420" s="13"/>
      <c r="V2420" s="13"/>
      <c r="Y2420" s="13"/>
      <c r="Z2420" s="13"/>
      <c r="AA2420" s="13"/>
      <c r="AB2420" s="13"/>
      <c r="AC2420" s="13"/>
      <c r="AD2420" s="13"/>
      <c r="AE2420" s="13"/>
      <c r="AF2420" s="13"/>
      <c r="AG2420" s="13"/>
      <c r="AH2420" s="13"/>
      <c r="AI2420" s="13"/>
      <c r="AJ2420" s="13"/>
      <c r="AL2420" s="13"/>
      <c r="AN2420" s="13"/>
      <c r="AO2420" s="13"/>
      <c r="AP2420" s="13"/>
      <c r="AQ2420" s="13"/>
    </row>
    <row r="2421" spans="1:49" ht="12" customHeight="1" x14ac:dyDescent="0.25">
      <c r="A2421" s="48">
        <v>3284</v>
      </c>
      <c r="B2421" s="48" t="s">
        <v>11189</v>
      </c>
      <c r="C2421" s="48" t="s">
        <v>11190</v>
      </c>
      <c r="D2421" s="48" t="s">
        <v>2563</v>
      </c>
      <c r="E2421" s="62">
        <v>36.499966999999998</v>
      </c>
      <c r="F2421" s="62">
        <v>29.118753999999999</v>
      </c>
      <c r="G2421" s="63">
        <v>-330</v>
      </c>
      <c r="H2421" s="63"/>
      <c r="N2421" s="38"/>
      <c r="O2421" s="38"/>
      <c r="P2421" s="38"/>
      <c r="S2421" s="39"/>
      <c r="T2421" s="13"/>
      <c r="U2421" s="13"/>
      <c r="V2421" s="13"/>
      <c r="X2421" s="91"/>
      <c r="Y2421" s="13"/>
      <c r="Z2421" s="13"/>
      <c r="AA2421" s="13"/>
      <c r="AB2421" s="13"/>
      <c r="AC2421" s="13"/>
      <c r="AD2421" s="13"/>
      <c r="AE2421" s="13"/>
      <c r="AF2421" s="13"/>
      <c r="AG2421" s="13"/>
      <c r="AH2421" s="13"/>
      <c r="AI2421" s="13"/>
      <c r="AJ2421" s="13"/>
      <c r="AL2421" s="13"/>
      <c r="AN2421" s="13"/>
      <c r="AO2421" s="13"/>
      <c r="AP2421" s="13"/>
      <c r="AQ2421" s="13"/>
    </row>
    <row r="2422" spans="1:49" ht="12" customHeight="1" x14ac:dyDescent="0.25">
      <c r="A2422" s="48">
        <v>3286</v>
      </c>
      <c r="B2422" s="48" t="s">
        <v>11191</v>
      </c>
      <c r="C2422" s="48" t="s">
        <v>11192</v>
      </c>
      <c r="D2422" s="48" t="s">
        <v>2563</v>
      </c>
      <c r="E2422" s="62">
        <v>36.333199999999998</v>
      </c>
      <c r="F2422" s="62">
        <v>29.231639999999999</v>
      </c>
      <c r="G2422" s="63">
        <v>-330</v>
      </c>
      <c r="H2422" s="63"/>
      <c r="S2422" s="39"/>
      <c r="T2422" s="13"/>
      <c r="U2422" s="13"/>
      <c r="V2422" s="13"/>
      <c r="Y2422" s="13"/>
      <c r="Z2422" s="13"/>
      <c r="AA2422" s="13"/>
      <c r="AB2422" s="13"/>
      <c r="AC2422" s="13"/>
      <c r="AD2422" s="13"/>
      <c r="AE2422" s="13"/>
      <c r="AF2422" s="13"/>
      <c r="AG2422" s="13"/>
      <c r="AH2422" s="13"/>
      <c r="AI2422" s="13"/>
      <c r="AJ2422" s="13"/>
      <c r="AL2422" s="13"/>
      <c r="AN2422" s="13"/>
      <c r="AO2422" s="13"/>
      <c r="AP2422" s="13"/>
      <c r="AQ2422" s="13"/>
    </row>
    <row r="2423" spans="1:49" ht="12" customHeight="1" x14ac:dyDescent="0.25">
      <c r="A2423" s="48">
        <v>3287</v>
      </c>
      <c r="B2423" s="48" t="s">
        <v>11193</v>
      </c>
      <c r="C2423" s="48" t="s">
        <v>11194</v>
      </c>
      <c r="D2423" s="48" t="s">
        <v>2563</v>
      </c>
      <c r="E2423" s="62">
        <v>36.331200000000003</v>
      </c>
      <c r="F2423" s="62">
        <v>29.288699999999999</v>
      </c>
      <c r="G2423" s="63">
        <v>-330</v>
      </c>
      <c r="H2423" s="63"/>
      <c r="N2423" s="38"/>
      <c r="O2423" s="38"/>
      <c r="S2423" s="39"/>
      <c r="T2423" s="13"/>
      <c r="U2423" s="13"/>
      <c r="V2423" s="13"/>
      <c r="Y2423" s="13"/>
      <c r="Z2423" s="13"/>
      <c r="AA2423" s="13"/>
      <c r="AB2423" s="13"/>
      <c r="AC2423" s="13"/>
      <c r="AD2423" s="13"/>
      <c r="AE2423" s="13"/>
      <c r="AF2423" s="13"/>
      <c r="AG2423" s="13"/>
      <c r="AH2423" s="13"/>
      <c r="AI2423" s="13"/>
      <c r="AJ2423" s="13"/>
      <c r="AL2423" s="13"/>
      <c r="AN2423" s="13"/>
      <c r="AO2423" s="13"/>
      <c r="AP2423" s="13"/>
      <c r="AQ2423" s="13"/>
    </row>
    <row r="2424" spans="1:49" ht="12" customHeight="1" x14ac:dyDescent="0.25">
      <c r="A2424" s="48">
        <v>3292</v>
      </c>
      <c r="B2424" s="48" t="s">
        <v>11195</v>
      </c>
      <c r="C2424" s="48" t="s">
        <v>11196</v>
      </c>
      <c r="D2424" s="48" t="s">
        <v>2563</v>
      </c>
      <c r="E2424" s="62">
        <v>36.173900000000003</v>
      </c>
      <c r="F2424" s="62">
        <v>29.651199999999999</v>
      </c>
      <c r="G2424" s="63">
        <v>-330</v>
      </c>
      <c r="H2424" s="63"/>
      <c r="N2424" s="38"/>
      <c r="O2424" s="38"/>
      <c r="S2424" s="39"/>
      <c r="T2424" s="13"/>
      <c r="U2424" s="13"/>
      <c r="V2424" s="13"/>
      <c r="Y2424" s="13"/>
      <c r="Z2424" s="13"/>
      <c r="AA2424" s="13"/>
      <c r="AB2424" s="13"/>
      <c r="AC2424" s="13"/>
      <c r="AD2424" s="13"/>
      <c r="AE2424" s="13"/>
      <c r="AF2424" s="13"/>
      <c r="AG2424" s="13"/>
      <c r="AH2424" s="13"/>
      <c r="AI2424" s="13"/>
      <c r="AJ2424" s="13"/>
      <c r="AL2424" s="13"/>
      <c r="AN2424" s="13"/>
      <c r="AO2424" s="13"/>
      <c r="AP2424" s="13"/>
      <c r="AQ2424" s="13"/>
    </row>
    <row r="2425" spans="1:49" ht="12" customHeight="1" x14ac:dyDescent="0.25">
      <c r="A2425" s="48">
        <v>3293</v>
      </c>
      <c r="B2425" s="48" t="s">
        <v>11197</v>
      </c>
      <c r="C2425" s="48" t="s">
        <v>11198</v>
      </c>
      <c r="D2425" s="48" t="s">
        <v>2563</v>
      </c>
      <c r="E2425" s="62">
        <v>36.146999999999998</v>
      </c>
      <c r="F2425" s="62">
        <v>29.695</v>
      </c>
      <c r="G2425" s="63">
        <v>-330</v>
      </c>
      <c r="H2425" s="63"/>
      <c r="N2425" s="38"/>
      <c r="R2425" s="39"/>
      <c r="S2425" s="39"/>
      <c r="T2425" s="13"/>
      <c r="U2425" s="13"/>
      <c r="V2425" s="13"/>
      <c r="Y2425" s="13"/>
      <c r="Z2425" s="13"/>
      <c r="AA2425" s="13"/>
      <c r="AB2425" s="13"/>
      <c r="AC2425" s="13"/>
      <c r="AD2425" s="13"/>
      <c r="AE2425" s="13"/>
      <c r="AF2425" s="13"/>
      <c r="AG2425" s="13"/>
      <c r="AH2425" s="13"/>
      <c r="AI2425" s="13"/>
      <c r="AJ2425" s="13"/>
      <c r="AL2425" s="13"/>
      <c r="AN2425" s="13"/>
      <c r="AO2425" s="13"/>
      <c r="AP2425" s="13"/>
      <c r="AQ2425" s="13"/>
    </row>
    <row r="2426" spans="1:49" ht="12" customHeight="1" x14ac:dyDescent="0.25">
      <c r="A2426" s="48">
        <v>3294</v>
      </c>
      <c r="B2426" s="48" t="s">
        <v>11199</v>
      </c>
      <c r="C2426" s="48" t="s">
        <v>11200</v>
      </c>
      <c r="D2426" s="48" t="s">
        <v>2563</v>
      </c>
      <c r="E2426" s="62">
        <v>36.157899999999998</v>
      </c>
      <c r="F2426" s="62">
        <v>29.782499999999999</v>
      </c>
      <c r="G2426" s="63">
        <v>-330</v>
      </c>
      <c r="H2426" s="63"/>
      <c r="S2426" s="39"/>
      <c r="T2426" s="13"/>
      <c r="U2426" s="13"/>
      <c r="V2426" s="13"/>
      <c r="Y2426" s="13"/>
      <c r="Z2426" s="13"/>
      <c r="AA2426" s="13"/>
      <c r="AB2426" s="13"/>
      <c r="AC2426" s="13"/>
      <c r="AD2426" s="13"/>
      <c r="AE2426" s="13"/>
      <c r="AF2426" s="13"/>
      <c r="AG2426" s="13"/>
      <c r="AH2426" s="13"/>
      <c r="AI2426" s="13"/>
      <c r="AJ2426" s="13"/>
      <c r="AL2426" s="13"/>
      <c r="AN2426" s="13"/>
      <c r="AO2426" s="13"/>
      <c r="AP2426" s="13"/>
      <c r="AQ2426" s="13"/>
      <c r="AU2426" s="64"/>
      <c r="AV2426" s="64"/>
      <c r="AW2426" s="64"/>
    </row>
    <row r="2427" spans="1:49" ht="12" customHeight="1" x14ac:dyDescent="0.25">
      <c r="A2427" s="48">
        <v>3295</v>
      </c>
      <c r="B2427" s="48" t="s">
        <v>11201</v>
      </c>
      <c r="C2427" s="48" t="s">
        <v>11202</v>
      </c>
      <c r="D2427" s="48" t="s">
        <v>2563</v>
      </c>
      <c r="E2427" s="62">
        <v>36.164000000000001</v>
      </c>
      <c r="F2427" s="62">
        <v>29.802</v>
      </c>
      <c r="G2427" s="63">
        <v>-330</v>
      </c>
      <c r="H2427" s="63"/>
      <c r="S2427" s="39"/>
      <c r="T2427" s="13"/>
      <c r="U2427" s="13"/>
      <c r="V2427" s="13"/>
      <c r="Y2427" s="13"/>
      <c r="Z2427" s="13"/>
      <c r="AA2427" s="13"/>
      <c r="AB2427" s="13"/>
      <c r="AC2427" s="13"/>
      <c r="AD2427" s="13"/>
      <c r="AE2427" s="13"/>
      <c r="AF2427" s="13"/>
      <c r="AG2427" s="13"/>
      <c r="AH2427" s="13"/>
      <c r="AI2427" s="13"/>
      <c r="AJ2427" s="13"/>
      <c r="AL2427" s="13"/>
      <c r="AN2427" s="13"/>
      <c r="AO2427" s="13"/>
      <c r="AP2427" s="13"/>
      <c r="AQ2427" s="13"/>
    </row>
    <row r="2428" spans="1:49" ht="12" customHeight="1" x14ac:dyDescent="0.25">
      <c r="A2428" s="48">
        <v>3296</v>
      </c>
      <c r="B2428" s="48" t="s">
        <v>11203</v>
      </c>
      <c r="C2428" s="48" t="s">
        <v>11204</v>
      </c>
      <c r="D2428" s="48" t="s">
        <v>2563</v>
      </c>
      <c r="E2428" s="62">
        <v>36.17192</v>
      </c>
      <c r="F2428" s="62">
        <v>29.846658999999999</v>
      </c>
      <c r="G2428" s="63">
        <v>-330</v>
      </c>
      <c r="H2428" s="63"/>
      <c r="S2428" s="39"/>
      <c r="T2428" s="13"/>
      <c r="U2428" s="13"/>
      <c r="V2428" s="13"/>
      <c r="Y2428" s="13"/>
      <c r="Z2428" s="13"/>
      <c r="AA2428" s="13"/>
      <c r="AB2428" s="13"/>
      <c r="AC2428" s="13"/>
      <c r="AD2428" s="13"/>
      <c r="AE2428" s="13"/>
      <c r="AF2428" s="13"/>
      <c r="AG2428" s="13"/>
      <c r="AH2428" s="13"/>
      <c r="AI2428" s="13"/>
      <c r="AJ2428" s="13"/>
      <c r="AL2428" s="13"/>
      <c r="AN2428" s="13"/>
      <c r="AO2428" s="13"/>
      <c r="AP2428" s="13"/>
      <c r="AQ2428" s="13"/>
    </row>
    <row r="2429" spans="1:49" ht="12" customHeight="1" x14ac:dyDescent="0.25">
      <c r="A2429" s="48">
        <v>3297</v>
      </c>
      <c r="B2429" s="48" t="s">
        <v>11205</v>
      </c>
      <c r="C2429" s="48" t="s">
        <v>11206</v>
      </c>
      <c r="D2429" s="48" t="s">
        <v>2563</v>
      </c>
      <c r="E2429" s="62">
        <v>36.197000000000003</v>
      </c>
      <c r="F2429" s="62">
        <v>29.85</v>
      </c>
      <c r="G2429" s="63">
        <v>-330</v>
      </c>
      <c r="H2429" s="63"/>
      <c r="S2429" s="39"/>
      <c r="T2429" s="13"/>
      <c r="U2429" s="13"/>
      <c r="V2429" s="13"/>
      <c r="Y2429" s="13"/>
      <c r="Z2429" s="13"/>
      <c r="AA2429" s="13"/>
      <c r="AB2429" s="13"/>
      <c r="AC2429" s="13"/>
      <c r="AD2429" s="13"/>
      <c r="AE2429" s="13"/>
      <c r="AF2429" s="13"/>
      <c r="AG2429" s="13"/>
      <c r="AH2429" s="13"/>
      <c r="AI2429" s="13"/>
      <c r="AJ2429" s="13"/>
      <c r="AL2429" s="13"/>
      <c r="AN2429" s="13"/>
      <c r="AO2429" s="13"/>
      <c r="AP2429" s="13"/>
      <c r="AQ2429" s="13"/>
    </row>
    <row r="2430" spans="1:49" ht="12" customHeight="1" x14ac:dyDescent="0.25">
      <c r="A2430" s="48">
        <v>3298</v>
      </c>
      <c r="B2430" s="48" t="s">
        <v>11207</v>
      </c>
      <c r="C2430" s="48" t="s">
        <v>11208</v>
      </c>
      <c r="D2430" s="48" t="s">
        <v>2563</v>
      </c>
      <c r="E2430" s="62">
        <v>36.189660000000003</v>
      </c>
      <c r="F2430" s="62">
        <v>29.8599</v>
      </c>
      <c r="G2430" s="63">
        <v>-330</v>
      </c>
      <c r="H2430" s="63"/>
      <c r="S2430" s="39"/>
      <c r="T2430" s="13"/>
      <c r="U2430" s="13"/>
      <c r="V2430" s="13"/>
      <c r="Y2430" s="13"/>
      <c r="Z2430" s="13"/>
      <c r="AA2430" s="13"/>
      <c r="AB2430" s="13"/>
      <c r="AC2430" s="13"/>
      <c r="AD2430" s="13"/>
      <c r="AE2430" s="13"/>
      <c r="AF2430" s="13"/>
      <c r="AG2430" s="13"/>
      <c r="AH2430" s="13"/>
      <c r="AI2430" s="13"/>
      <c r="AJ2430" s="13"/>
      <c r="AL2430" s="13"/>
      <c r="AN2430" s="13"/>
      <c r="AO2430" s="13"/>
      <c r="AP2430" s="13"/>
      <c r="AQ2430" s="13"/>
    </row>
    <row r="2431" spans="1:49" ht="12" customHeight="1" x14ac:dyDescent="0.25">
      <c r="A2431" s="48">
        <v>3299</v>
      </c>
      <c r="B2431" s="48" t="s">
        <v>11209</v>
      </c>
      <c r="C2431" s="48" t="s">
        <v>11210</v>
      </c>
      <c r="D2431" s="48" t="s">
        <v>2563</v>
      </c>
      <c r="E2431" s="62">
        <v>36.218580000000003</v>
      </c>
      <c r="F2431" s="62">
        <v>29.887799999999999</v>
      </c>
      <c r="G2431" s="63">
        <v>-330</v>
      </c>
      <c r="H2431" s="63"/>
      <c r="R2431" s="39"/>
      <c r="S2431" s="39"/>
      <c r="T2431" s="13"/>
      <c r="U2431" s="13"/>
      <c r="V2431" s="13"/>
      <c r="Y2431" s="13"/>
      <c r="Z2431" s="13"/>
      <c r="AA2431" s="13"/>
      <c r="AB2431" s="13"/>
      <c r="AC2431" s="13"/>
      <c r="AD2431" s="13"/>
      <c r="AE2431" s="13"/>
      <c r="AF2431" s="13"/>
      <c r="AG2431" s="13"/>
      <c r="AH2431" s="13"/>
      <c r="AI2431" s="13"/>
      <c r="AJ2431" s="13"/>
      <c r="AL2431" s="13"/>
      <c r="AN2431" s="13"/>
      <c r="AO2431" s="13"/>
      <c r="AP2431" s="13"/>
      <c r="AQ2431" s="13"/>
    </row>
    <row r="2432" spans="1:49" ht="12" customHeight="1" x14ac:dyDescent="0.25">
      <c r="A2432" s="48">
        <v>3301</v>
      </c>
      <c r="B2432" s="48" t="s">
        <v>11211</v>
      </c>
      <c r="C2432" s="48" t="s">
        <v>11212</v>
      </c>
      <c r="D2432" s="48" t="s">
        <v>2563</v>
      </c>
      <c r="E2432" s="62">
        <v>36.277000000000001</v>
      </c>
      <c r="F2432" s="62">
        <v>30.14</v>
      </c>
      <c r="G2432" s="63">
        <v>-330</v>
      </c>
      <c r="H2432" s="63"/>
      <c r="S2432" s="39"/>
      <c r="T2432" s="13"/>
      <c r="U2432" s="13"/>
      <c r="V2432" s="13"/>
      <c r="Y2432" s="13"/>
      <c r="Z2432" s="13"/>
      <c r="AA2432" s="13"/>
      <c r="AB2432" s="13"/>
      <c r="AC2432" s="13"/>
      <c r="AD2432" s="13"/>
      <c r="AE2432" s="13"/>
      <c r="AF2432" s="13"/>
      <c r="AG2432" s="13"/>
      <c r="AH2432" s="13"/>
      <c r="AI2432" s="13"/>
      <c r="AJ2432" s="13"/>
      <c r="AL2432" s="13"/>
      <c r="AN2432" s="13"/>
      <c r="AO2432" s="13"/>
      <c r="AP2432" s="13"/>
      <c r="AQ2432" s="13"/>
    </row>
    <row r="2433" spans="1:43" ht="12" customHeight="1" x14ac:dyDescent="0.25">
      <c r="A2433" s="48">
        <v>3312</v>
      </c>
      <c r="B2433" s="48" t="s">
        <v>11213</v>
      </c>
      <c r="C2433" s="48" t="s">
        <v>11214</v>
      </c>
      <c r="D2433" s="48" t="s">
        <v>2563</v>
      </c>
      <c r="E2433" s="62">
        <v>36.396299999999997</v>
      </c>
      <c r="F2433" s="62">
        <v>30.473400000000002</v>
      </c>
      <c r="G2433" s="63">
        <v>-330</v>
      </c>
      <c r="H2433" s="63"/>
      <c r="S2433" s="39"/>
      <c r="T2433" s="13"/>
      <c r="U2433" s="13"/>
      <c r="V2433" s="13"/>
      <c r="Y2433" s="13"/>
      <c r="Z2433" s="13"/>
      <c r="AA2433" s="13"/>
      <c r="AB2433" s="13"/>
      <c r="AC2433" s="13"/>
      <c r="AD2433" s="13"/>
      <c r="AE2433" s="13"/>
      <c r="AF2433" s="13"/>
      <c r="AG2433" s="13"/>
      <c r="AH2433" s="13"/>
      <c r="AI2433" s="13"/>
      <c r="AJ2433" s="13"/>
      <c r="AL2433" s="13"/>
      <c r="AN2433" s="13"/>
      <c r="AO2433" s="13"/>
      <c r="AP2433" s="13"/>
      <c r="AQ2433" s="13"/>
    </row>
    <row r="2434" spans="1:43" ht="12" customHeight="1" x14ac:dyDescent="0.25">
      <c r="A2434" s="48">
        <v>3318</v>
      </c>
      <c r="B2434" s="48" t="s">
        <v>5811</v>
      </c>
      <c r="C2434" s="48" t="s">
        <v>5813</v>
      </c>
      <c r="D2434" s="48" t="s">
        <v>2563</v>
      </c>
      <c r="E2434" s="62">
        <v>36.880899999999997</v>
      </c>
      <c r="F2434" s="62">
        <v>30.659300000000002</v>
      </c>
      <c r="G2434" s="63">
        <v>-330</v>
      </c>
      <c r="H2434" s="63"/>
      <c r="S2434" s="39"/>
      <c r="T2434" s="13"/>
      <c r="U2434" s="13"/>
      <c r="V2434" s="13"/>
      <c r="Y2434" s="13"/>
      <c r="Z2434" s="13"/>
      <c r="AA2434" s="13"/>
      <c r="AB2434" s="13"/>
      <c r="AC2434" s="13"/>
      <c r="AD2434" s="13"/>
      <c r="AE2434" s="13"/>
      <c r="AF2434" s="13"/>
      <c r="AG2434" s="13"/>
      <c r="AH2434" s="13"/>
      <c r="AI2434" s="13"/>
      <c r="AJ2434" s="13"/>
      <c r="AL2434" s="13"/>
      <c r="AN2434" s="13"/>
      <c r="AO2434" s="13"/>
      <c r="AP2434" s="13"/>
      <c r="AQ2434" s="13"/>
    </row>
    <row r="2435" spans="1:43" ht="12" customHeight="1" x14ac:dyDescent="0.25">
      <c r="A2435" s="48">
        <v>3319</v>
      </c>
      <c r="B2435" s="48" t="s">
        <v>11215</v>
      </c>
      <c r="C2435" s="48" t="s">
        <v>2704</v>
      </c>
      <c r="D2435" s="48" t="s">
        <v>2563</v>
      </c>
      <c r="E2435" s="62">
        <v>36.884399999999999</v>
      </c>
      <c r="F2435" s="62">
        <v>30.702300000000001</v>
      </c>
      <c r="G2435" s="63">
        <v>-330</v>
      </c>
      <c r="H2435" s="63"/>
      <c r="S2435" s="39"/>
      <c r="T2435" s="13"/>
      <c r="U2435" s="13"/>
      <c r="V2435" s="13"/>
      <c r="Y2435" s="13"/>
      <c r="Z2435" s="13"/>
      <c r="AA2435" s="13"/>
      <c r="AB2435" s="13"/>
      <c r="AC2435" s="13"/>
      <c r="AD2435" s="13"/>
      <c r="AE2435" s="13"/>
      <c r="AF2435" s="13"/>
      <c r="AG2435" s="13"/>
      <c r="AH2435" s="13"/>
      <c r="AI2435" s="13"/>
      <c r="AJ2435" s="13"/>
      <c r="AL2435" s="13"/>
      <c r="AN2435" s="13"/>
      <c r="AO2435" s="13"/>
      <c r="AP2435" s="13"/>
      <c r="AQ2435" s="13"/>
    </row>
    <row r="2436" spans="1:43" ht="12" customHeight="1" x14ac:dyDescent="0.25">
      <c r="A2436" s="48">
        <v>3327</v>
      </c>
      <c r="B2436" s="48" t="s">
        <v>2723</v>
      </c>
      <c r="C2436" s="48" t="s">
        <v>11216</v>
      </c>
      <c r="D2436" s="48" t="s">
        <v>2563</v>
      </c>
      <c r="E2436" s="62">
        <v>36.828099999999999</v>
      </c>
      <c r="F2436" s="62">
        <v>31.243500000000001</v>
      </c>
      <c r="G2436" s="63">
        <v>-330</v>
      </c>
      <c r="H2436" s="63"/>
      <c r="S2436" s="39"/>
      <c r="T2436" s="13"/>
      <c r="U2436" s="13"/>
      <c r="V2436" s="13"/>
      <c r="Y2436" s="13"/>
      <c r="Z2436" s="13"/>
      <c r="AA2436" s="13"/>
      <c r="AB2436" s="13"/>
      <c r="AC2436" s="13"/>
      <c r="AD2436" s="13"/>
      <c r="AE2436" s="13"/>
      <c r="AF2436" s="13"/>
      <c r="AG2436" s="13"/>
      <c r="AH2436" s="13"/>
      <c r="AI2436" s="13"/>
      <c r="AJ2436" s="13"/>
      <c r="AL2436" s="13"/>
      <c r="AN2436" s="13"/>
      <c r="AO2436" s="13"/>
      <c r="AP2436" s="13"/>
      <c r="AQ2436" s="13"/>
    </row>
    <row r="2437" spans="1:43" ht="12" customHeight="1" x14ac:dyDescent="0.25">
      <c r="A2437" s="48">
        <v>3332</v>
      </c>
      <c r="B2437" s="48" t="s">
        <v>11217</v>
      </c>
      <c r="C2437" s="48" t="s">
        <v>11218</v>
      </c>
      <c r="D2437" s="48" t="s">
        <v>2563</v>
      </c>
      <c r="E2437" s="62">
        <v>36.659799999999997</v>
      </c>
      <c r="F2437" s="62">
        <v>31.6599</v>
      </c>
      <c r="G2437" s="63">
        <v>-330</v>
      </c>
      <c r="H2437" s="63"/>
      <c r="R2437" s="39"/>
      <c r="S2437" s="39"/>
      <c r="T2437" s="13"/>
      <c r="U2437" s="13"/>
      <c r="V2437" s="13"/>
      <c r="Y2437" s="13"/>
      <c r="Z2437" s="13"/>
      <c r="AA2437" s="13"/>
      <c r="AB2437" s="13"/>
      <c r="AC2437" s="13"/>
      <c r="AD2437" s="13"/>
      <c r="AE2437" s="13"/>
      <c r="AF2437" s="13"/>
      <c r="AG2437" s="13"/>
      <c r="AH2437" s="13"/>
      <c r="AI2437" s="13"/>
      <c r="AJ2437" s="13"/>
      <c r="AL2437" s="13"/>
      <c r="AN2437" s="13"/>
      <c r="AO2437" s="13"/>
      <c r="AP2437" s="13"/>
      <c r="AQ2437" s="13"/>
    </row>
    <row r="2438" spans="1:43" ht="12" customHeight="1" x14ac:dyDescent="0.25">
      <c r="A2438" s="48">
        <v>3333</v>
      </c>
      <c r="B2438" s="48" t="s">
        <v>11219</v>
      </c>
      <c r="C2438" s="48" t="s">
        <v>11220</v>
      </c>
      <c r="D2438" s="48" t="s">
        <v>2563</v>
      </c>
      <c r="E2438" s="62">
        <v>36.605200000000004</v>
      </c>
      <c r="F2438" s="62">
        <v>31.779900000000001</v>
      </c>
      <c r="G2438" s="63">
        <v>-330</v>
      </c>
      <c r="H2438" s="63"/>
      <c r="R2438" s="39"/>
      <c r="S2438" s="39"/>
      <c r="T2438" s="13"/>
      <c r="U2438" s="13"/>
      <c r="V2438" s="13"/>
      <c r="Y2438" s="13"/>
      <c r="Z2438" s="13"/>
      <c r="AA2438" s="13"/>
      <c r="AB2438" s="13"/>
      <c r="AC2438" s="13"/>
      <c r="AD2438" s="13"/>
      <c r="AE2438" s="13"/>
      <c r="AF2438" s="13"/>
      <c r="AG2438" s="13"/>
      <c r="AH2438" s="13"/>
      <c r="AI2438" s="13"/>
      <c r="AJ2438" s="13"/>
      <c r="AL2438" s="13"/>
      <c r="AN2438" s="13"/>
      <c r="AO2438" s="13"/>
      <c r="AQ2438" s="13"/>
    </row>
    <row r="2439" spans="1:43" ht="12" customHeight="1" x14ac:dyDescent="0.25">
      <c r="A2439" s="48">
        <v>3336</v>
      </c>
      <c r="B2439" s="48" t="s">
        <v>11221</v>
      </c>
      <c r="C2439" s="48" t="s">
        <v>2749</v>
      </c>
      <c r="D2439" s="48" t="s">
        <v>2563</v>
      </c>
      <c r="E2439" s="62">
        <v>36.533250000000002</v>
      </c>
      <c r="F2439" s="62">
        <v>31.9937</v>
      </c>
      <c r="G2439" s="63">
        <v>-330</v>
      </c>
      <c r="H2439" s="63"/>
      <c r="S2439" s="39"/>
      <c r="T2439" s="13"/>
      <c r="U2439" s="13"/>
      <c r="V2439" s="13"/>
      <c r="Y2439" s="13"/>
      <c r="Z2439" s="13"/>
      <c r="AA2439" s="13"/>
      <c r="AB2439" s="13"/>
      <c r="AC2439" s="13"/>
      <c r="AD2439" s="13"/>
      <c r="AE2439" s="13"/>
      <c r="AF2439" s="13"/>
      <c r="AG2439" s="13"/>
      <c r="AH2439" s="13"/>
      <c r="AI2439" s="13"/>
      <c r="AJ2439" s="13"/>
      <c r="AL2439" s="13"/>
      <c r="AN2439" s="13"/>
      <c r="AO2439" s="13"/>
      <c r="AP2439" s="13"/>
      <c r="AQ2439" s="13"/>
    </row>
    <row r="2440" spans="1:43" ht="12" customHeight="1" x14ac:dyDescent="0.25">
      <c r="A2440" s="48">
        <v>3339</v>
      </c>
      <c r="B2440" s="48" t="s">
        <v>11222</v>
      </c>
      <c r="C2440" s="48" t="s">
        <v>11223</v>
      </c>
      <c r="D2440" s="48" t="s">
        <v>2563</v>
      </c>
      <c r="E2440" s="62">
        <v>36.319600000000001</v>
      </c>
      <c r="F2440" s="62">
        <v>32.235799999999998</v>
      </c>
      <c r="G2440" s="63">
        <v>-330</v>
      </c>
      <c r="H2440" s="63"/>
      <c r="S2440" s="39"/>
      <c r="T2440" s="13"/>
      <c r="U2440" s="13"/>
      <c r="V2440" s="13"/>
      <c r="Y2440" s="13"/>
      <c r="Z2440" s="13"/>
      <c r="AA2440" s="13"/>
      <c r="AB2440" s="13"/>
      <c r="AC2440" s="13"/>
      <c r="AD2440" s="13"/>
      <c r="AE2440" s="13"/>
      <c r="AF2440" s="13"/>
      <c r="AG2440" s="13"/>
      <c r="AH2440" s="13"/>
      <c r="AI2440" s="13"/>
      <c r="AJ2440" s="13"/>
      <c r="AL2440" s="13"/>
      <c r="AN2440" s="13"/>
      <c r="AO2440" s="13"/>
      <c r="AP2440" s="13"/>
      <c r="AQ2440" s="13"/>
    </row>
    <row r="2441" spans="1:43" ht="12" customHeight="1" x14ac:dyDescent="0.25">
      <c r="A2441" s="48">
        <v>3342</v>
      </c>
      <c r="B2441" s="48" t="s">
        <v>11224</v>
      </c>
      <c r="C2441" s="48" t="s">
        <v>2760</v>
      </c>
      <c r="D2441" s="48" t="s">
        <v>2563</v>
      </c>
      <c r="E2441" s="62">
        <v>36.1753</v>
      </c>
      <c r="F2441" s="62">
        <v>32.382800000000003</v>
      </c>
      <c r="G2441" s="63">
        <v>-330</v>
      </c>
      <c r="H2441" s="63"/>
      <c r="R2441" s="39"/>
      <c r="S2441" s="39"/>
      <c r="T2441" s="13"/>
      <c r="U2441" s="13"/>
      <c r="V2441" s="13"/>
      <c r="Y2441" s="13"/>
      <c r="Z2441" s="13"/>
      <c r="AA2441" s="13"/>
      <c r="AB2441" s="13"/>
      <c r="AC2441" s="13"/>
      <c r="AD2441" s="13"/>
      <c r="AE2441" s="13"/>
      <c r="AF2441" s="13"/>
      <c r="AG2441" s="13"/>
      <c r="AH2441" s="13"/>
      <c r="AI2441" s="13"/>
      <c r="AJ2441" s="13"/>
      <c r="AL2441" s="13"/>
      <c r="AN2441" s="13"/>
      <c r="AO2441" s="13"/>
      <c r="AP2441" s="13"/>
      <c r="AQ2441" s="13"/>
    </row>
    <row r="2442" spans="1:43" ht="12" customHeight="1" x14ac:dyDescent="0.25">
      <c r="A2442" s="48">
        <v>3343</v>
      </c>
      <c r="B2442" s="48" t="s">
        <v>11225</v>
      </c>
      <c r="C2442" s="48" t="s">
        <v>2764</v>
      </c>
      <c r="D2442" s="48" t="s">
        <v>2563</v>
      </c>
      <c r="E2442" s="62">
        <v>36.157200000000003</v>
      </c>
      <c r="F2442" s="62">
        <v>32.415500000000002</v>
      </c>
      <c r="G2442" s="63">
        <v>-330</v>
      </c>
      <c r="H2442" s="63"/>
      <c r="S2442" s="39"/>
      <c r="T2442" s="13"/>
      <c r="U2442" s="13"/>
      <c r="V2442" s="13"/>
      <c r="Y2442" s="13"/>
      <c r="Z2442" s="13"/>
      <c r="AA2442" s="13"/>
      <c r="AB2442" s="13"/>
      <c r="AC2442" s="13"/>
      <c r="AD2442" s="13"/>
      <c r="AE2442" s="13"/>
      <c r="AF2442" s="13"/>
      <c r="AG2442" s="13"/>
      <c r="AH2442" s="13"/>
      <c r="AI2442" s="13"/>
      <c r="AJ2442" s="13"/>
      <c r="AL2442" s="13"/>
      <c r="AN2442" s="13"/>
      <c r="AO2442" s="13"/>
      <c r="AP2442" s="13"/>
      <c r="AQ2442" s="13"/>
    </row>
    <row r="2443" spans="1:43" ht="12" customHeight="1" x14ac:dyDescent="0.25">
      <c r="A2443" s="48">
        <v>3344</v>
      </c>
      <c r="B2443" s="48" t="s">
        <v>11226</v>
      </c>
      <c r="C2443" s="48" t="s">
        <v>11227</v>
      </c>
      <c r="D2443" s="48" t="s">
        <v>2563</v>
      </c>
      <c r="E2443" s="62">
        <v>36.109900000000003</v>
      </c>
      <c r="F2443" s="62">
        <v>32.569800000000001</v>
      </c>
      <c r="G2443" s="63">
        <v>-330</v>
      </c>
      <c r="H2443" s="63"/>
      <c r="S2443" s="39"/>
      <c r="T2443" s="13"/>
      <c r="U2443" s="13"/>
      <c r="V2443" s="13"/>
      <c r="Y2443" s="13"/>
      <c r="Z2443" s="13"/>
      <c r="AA2443" s="13"/>
      <c r="AB2443" s="13"/>
      <c r="AC2443" s="13"/>
      <c r="AD2443" s="13"/>
      <c r="AE2443" s="13"/>
      <c r="AF2443" s="13"/>
      <c r="AG2443" s="13"/>
      <c r="AH2443" s="13"/>
      <c r="AI2443" s="13"/>
      <c r="AJ2443" s="13"/>
      <c r="AL2443" s="13"/>
      <c r="AN2443" s="13"/>
      <c r="AO2443" s="13"/>
      <c r="AP2443" s="13"/>
      <c r="AQ2443" s="13"/>
    </row>
    <row r="2444" spans="1:43" ht="12" customHeight="1" x14ac:dyDescent="0.25">
      <c r="A2444" s="48">
        <v>3349</v>
      </c>
      <c r="B2444" s="48" t="s">
        <v>5843</v>
      </c>
      <c r="C2444" s="48" t="s">
        <v>11228</v>
      </c>
      <c r="D2444" s="48" t="s">
        <v>2563</v>
      </c>
      <c r="E2444" s="62">
        <v>36.093000000000004</v>
      </c>
      <c r="F2444" s="62">
        <v>33.021999999999998</v>
      </c>
      <c r="G2444" s="63">
        <v>-330</v>
      </c>
      <c r="H2444" s="63"/>
      <c r="S2444" s="39"/>
      <c r="T2444" s="13"/>
      <c r="U2444" s="13"/>
      <c r="V2444" s="13"/>
      <c r="Y2444" s="13"/>
      <c r="Z2444" s="13"/>
      <c r="AA2444" s="13"/>
      <c r="AB2444" s="13"/>
      <c r="AC2444" s="13"/>
      <c r="AD2444" s="13"/>
      <c r="AE2444" s="13"/>
      <c r="AF2444" s="13"/>
      <c r="AG2444" s="13"/>
      <c r="AH2444" s="13"/>
      <c r="AI2444" s="13"/>
      <c r="AJ2444" s="13"/>
      <c r="AL2444" s="13"/>
      <c r="AN2444" s="13"/>
      <c r="AO2444" s="13"/>
      <c r="AP2444" s="13"/>
      <c r="AQ2444" s="13"/>
    </row>
    <row r="2445" spans="1:43" ht="12" customHeight="1" x14ac:dyDescent="0.25">
      <c r="A2445" s="48">
        <v>3351</v>
      </c>
      <c r="B2445" s="48" t="s">
        <v>11229</v>
      </c>
      <c r="C2445" s="48" t="s">
        <v>2785</v>
      </c>
      <c r="D2445" s="48" t="s">
        <v>2563</v>
      </c>
      <c r="E2445" s="62">
        <v>36.122346</v>
      </c>
      <c r="F2445" s="62">
        <v>33.123944000000002</v>
      </c>
      <c r="G2445" s="63">
        <v>-330</v>
      </c>
      <c r="H2445" s="63"/>
      <c r="S2445" s="39"/>
      <c r="T2445" s="13"/>
      <c r="U2445" s="13"/>
      <c r="V2445" s="13"/>
      <c r="Y2445" s="13"/>
      <c r="Z2445" s="13"/>
      <c r="AA2445" s="13"/>
      <c r="AB2445" s="13"/>
      <c r="AC2445" s="13"/>
      <c r="AD2445" s="13"/>
      <c r="AE2445" s="13"/>
      <c r="AF2445" s="13"/>
      <c r="AG2445" s="13"/>
      <c r="AH2445" s="13"/>
      <c r="AI2445" s="13"/>
      <c r="AJ2445" s="13"/>
      <c r="AL2445" s="13"/>
      <c r="AN2445" s="13"/>
      <c r="AO2445" s="13"/>
      <c r="AP2445" s="13"/>
      <c r="AQ2445" s="13"/>
    </row>
    <row r="2446" spans="1:43" ht="12" customHeight="1" x14ac:dyDescent="0.25">
      <c r="A2446" s="48">
        <v>3357</v>
      </c>
      <c r="B2446" s="48" t="s">
        <v>11230</v>
      </c>
      <c r="C2446" s="48" t="s">
        <v>11231</v>
      </c>
      <c r="D2446" s="48" t="s">
        <v>2563</v>
      </c>
      <c r="E2446" s="62">
        <v>36.123072999999998</v>
      </c>
      <c r="F2446" s="62">
        <v>33.534838000000001</v>
      </c>
      <c r="G2446" s="63">
        <v>-330</v>
      </c>
      <c r="H2446" s="63"/>
      <c r="S2446" s="39"/>
      <c r="T2446" s="13"/>
      <c r="U2446" s="13"/>
      <c r="V2446" s="13"/>
      <c r="Y2446" s="13"/>
      <c r="Z2446" s="13"/>
      <c r="AA2446" s="13"/>
      <c r="AB2446" s="13"/>
      <c r="AC2446" s="13"/>
      <c r="AD2446" s="13"/>
      <c r="AE2446" s="13"/>
      <c r="AF2446" s="13"/>
      <c r="AG2446" s="13"/>
      <c r="AH2446" s="13"/>
      <c r="AI2446" s="13"/>
      <c r="AJ2446" s="13"/>
      <c r="AL2446" s="13"/>
      <c r="AN2446" s="13"/>
      <c r="AO2446" s="13"/>
      <c r="AP2446" s="13"/>
      <c r="AQ2446" s="13"/>
    </row>
    <row r="2447" spans="1:43" ht="12" customHeight="1" x14ac:dyDescent="0.25">
      <c r="A2447" s="48">
        <v>3360</v>
      </c>
      <c r="B2447" s="48" t="s">
        <v>11232</v>
      </c>
      <c r="C2447" s="48" t="s">
        <v>11233</v>
      </c>
      <c r="D2447" s="48" t="s">
        <v>2563</v>
      </c>
      <c r="E2447" s="62">
        <v>33.689799999999998</v>
      </c>
      <c r="F2447" s="62">
        <v>33.6858</v>
      </c>
      <c r="G2447" s="63">
        <v>-330</v>
      </c>
      <c r="H2447" s="63"/>
      <c r="S2447" s="39"/>
      <c r="T2447" s="13"/>
      <c r="U2447" s="13"/>
      <c r="V2447" s="13"/>
      <c r="Y2447" s="13"/>
      <c r="Z2447" s="13"/>
      <c r="AA2447" s="13"/>
      <c r="AB2447" s="13"/>
      <c r="AC2447" s="13"/>
      <c r="AD2447" s="13"/>
      <c r="AE2447" s="13"/>
      <c r="AF2447" s="13"/>
      <c r="AG2447" s="13"/>
      <c r="AH2447" s="13"/>
      <c r="AI2447" s="13"/>
      <c r="AJ2447" s="13"/>
      <c r="AL2447" s="13"/>
      <c r="AN2447" s="13"/>
      <c r="AO2447" s="13"/>
      <c r="AP2447" s="13"/>
      <c r="AQ2447" s="13"/>
    </row>
    <row r="2448" spans="1:43" ht="12" customHeight="1" x14ac:dyDescent="0.25">
      <c r="A2448" s="48">
        <v>3366</v>
      </c>
      <c r="B2448" s="48" t="s">
        <v>11234</v>
      </c>
      <c r="C2448" s="48" t="s">
        <v>11235</v>
      </c>
      <c r="D2448" s="48" t="s">
        <v>2563</v>
      </c>
      <c r="E2448" s="62">
        <v>36.377074</v>
      </c>
      <c r="F2448" s="62">
        <v>33.915424000000002</v>
      </c>
      <c r="G2448" s="63">
        <v>-330</v>
      </c>
      <c r="H2448" s="63"/>
      <c r="S2448" s="39"/>
      <c r="T2448" s="13"/>
      <c r="U2448" s="13"/>
      <c r="V2448" s="13"/>
      <c r="Y2448" s="13"/>
      <c r="Z2448" s="13"/>
      <c r="AA2448" s="13"/>
      <c r="AB2448" s="13"/>
      <c r="AC2448" s="13"/>
      <c r="AD2448" s="13"/>
      <c r="AE2448" s="13"/>
      <c r="AF2448" s="13"/>
      <c r="AG2448" s="13"/>
      <c r="AH2448" s="13"/>
      <c r="AI2448" s="13"/>
      <c r="AJ2448" s="13"/>
      <c r="AL2448" s="13"/>
      <c r="AN2448" s="13"/>
      <c r="AO2448" s="13"/>
      <c r="AP2448" s="13"/>
      <c r="AQ2448" s="13"/>
    </row>
    <row r="2449" spans="1:49" ht="12" customHeight="1" x14ac:dyDescent="0.25">
      <c r="A2449" s="48">
        <v>3369</v>
      </c>
      <c r="B2449" s="48" t="s">
        <v>11236</v>
      </c>
      <c r="C2449" s="48" t="s">
        <v>11237</v>
      </c>
      <c r="D2449" s="48" t="s">
        <v>2563</v>
      </c>
      <c r="E2449" s="62">
        <v>36.3889</v>
      </c>
      <c r="F2449" s="62">
        <v>34.072099999999999</v>
      </c>
      <c r="G2449" s="63">
        <v>-330</v>
      </c>
      <c r="H2449" s="63"/>
      <c r="N2449" s="38"/>
      <c r="O2449" s="38"/>
      <c r="S2449" s="39"/>
      <c r="T2449" s="13"/>
      <c r="U2449" s="13"/>
      <c r="V2449" s="13"/>
      <c r="Y2449" s="13"/>
      <c r="Z2449" s="13"/>
      <c r="AA2449" s="13"/>
      <c r="AB2449" s="13"/>
      <c r="AC2449" s="13"/>
      <c r="AD2449" s="13"/>
      <c r="AE2449" s="13"/>
      <c r="AF2449" s="13"/>
      <c r="AG2449" s="13"/>
      <c r="AH2449" s="13"/>
      <c r="AI2449" s="13"/>
      <c r="AJ2449" s="13"/>
      <c r="AL2449" s="13"/>
      <c r="AN2449" s="13"/>
      <c r="AO2449" s="13"/>
      <c r="AP2449" s="13"/>
      <c r="AQ2449" s="13"/>
    </row>
    <row r="2450" spans="1:49" ht="12" customHeight="1" x14ac:dyDescent="0.25">
      <c r="A2450" s="48">
        <v>3372</v>
      </c>
      <c r="B2450" s="48" t="s">
        <v>11238</v>
      </c>
      <c r="C2450" s="48" t="s">
        <v>11239</v>
      </c>
      <c r="D2450" s="48" t="s">
        <v>2563</v>
      </c>
      <c r="E2450" s="62">
        <v>36.462539999999997</v>
      </c>
      <c r="F2450" s="62">
        <v>34.150329999999997</v>
      </c>
      <c r="G2450" s="63">
        <v>-330</v>
      </c>
      <c r="H2450" s="63"/>
      <c r="N2450" s="38"/>
      <c r="R2450" s="39"/>
      <c r="S2450" s="39"/>
      <c r="T2450" s="13"/>
      <c r="U2450" s="13"/>
      <c r="V2450" s="13"/>
      <c r="Y2450" s="13"/>
      <c r="Z2450" s="13"/>
      <c r="AA2450" s="13"/>
      <c r="AB2450" s="13"/>
      <c r="AC2450" s="13"/>
      <c r="AD2450" s="13"/>
      <c r="AE2450" s="13"/>
      <c r="AF2450" s="13"/>
      <c r="AG2450" s="13"/>
      <c r="AH2450" s="13"/>
      <c r="AI2450" s="13"/>
      <c r="AJ2450" s="13"/>
      <c r="AL2450" s="13"/>
      <c r="AN2450" s="13"/>
      <c r="AO2450" s="13"/>
      <c r="AP2450" s="13"/>
      <c r="AQ2450" s="13"/>
    </row>
    <row r="2451" spans="1:49" ht="12" customHeight="1" x14ac:dyDescent="0.25">
      <c r="A2451" s="48">
        <v>3373</v>
      </c>
      <c r="B2451" s="48" t="s">
        <v>11240</v>
      </c>
      <c r="C2451" s="48" t="s">
        <v>11241</v>
      </c>
      <c r="D2451" s="48" t="s">
        <v>2563</v>
      </c>
      <c r="E2451" s="62">
        <v>36.481900000000003</v>
      </c>
      <c r="F2451" s="62">
        <v>34.174700000000001</v>
      </c>
      <c r="G2451" s="63">
        <v>-330</v>
      </c>
      <c r="H2451" s="63"/>
      <c r="N2451" s="38"/>
      <c r="O2451" s="38"/>
      <c r="P2451" s="38"/>
      <c r="Q2451" s="38"/>
      <c r="R2451" s="39"/>
      <c r="S2451" s="39"/>
      <c r="T2451" s="13"/>
      <c r="U2451" s="13"/>
      <c r="V2451" s="13"/>
      <c r="Y2451" s="13"/>
      <c r="Z2451" s="13"/>
      <c r="AA2451" s="13"/>
      <c r="AB2451" s="13"/>
      <c r="AC2451" s="13"/>
      <c r="AD2451" s="13"/>
      <c r="AE2451" s="13"/>
      <c r="AF2451" s="13"/>
      <c r="AG2451" s="13"/>
      <c r="AH2451" s="13"/>
      <c r="AI2451" s="13"/>
      <c r="AJ2451" s="13"/>
      <c r="AL2451" s="13"/>
      <c r="AN2451" s="13"/>
      <c r="AO2451" s="13"/>
      <c r="AP2451" s="13"/>
      <c r="AQ2451" s="13"/>
    </row>
    <row r="2452" spans="1:49" ht="12" customHeight="1" x14ac:dyDescent="0.25">
      <c r="A2452" s="48">
        <v>3373.1</v>
      </c>
      <c r="B2452" s="48" t="s">
        <v>11242</v>
      </c>
      <c r="C2452" s="48" t="s">
        <v>11241</v>
      </c>
      <c r="D2452" s="48" t="s">
        <v>2563</v>
      </c>
      <c r="E2452" s="62">
        <v>36.481200000000001</v>
      </c>
      <c r="F2452" s="62">
        <v>34.173900000000003</v>
      </c>
      <c r="G2452" s="63">
        <v>-330</v>
      </c>
      <c r="H2452" s="63"/>
      <c r="S2452" s="39"/>
      <c r="T2452" s="13"/>
      <c r="U2452" s="13"/>
      <c r="V2452" s="13"/>
      <c r="Y2452" s="13"/>
      <c r="Z2452" s="13"/>
      <c r="AA2452" s="13"/>
      <c r="AB2452" s="13"/>
      <c r="AC2452" s="13"/>
      <c r="AD2452" s="13"/>
      <c r="AE2452" s="13"/>
      <c r="AF2452" s="13"/>
      <c r="AG2452" s="13"/>
      <c r="AH2452" s="13"/>
      <c r="AI2452" s="13"/>
      <c r="AJ2452" s="13"/>
      <c r="AL2452" s="13"/>
      <c r="AN2452" s="13"/>
      <c r="AO2452" s="13"/>
      <c r="AP2452" s="13"/>
      <c r="AQ2452" s="13"/>
    </row>
    <row r="2453" spans="1:49" ht="12" customHeight="1" x14ac:dyDescent="0.25">
      <c r="A2453" s="48">
        <v>3375</v>
      </c>
      <c r="B2453" s="48" t="s">
        <v>11243</v>
      </c>
      <c r="C2453" s="48" t="s">
        <v>11244</v>
      </c>
      <c r="D2453" s="48" t="s">
        <v>2563</v>
      </c>
      <c r="E2453" s="62">
        <v>36.557099999999998</v>
      </c>
      <c r="F2453" s="62">
        <v>34.241100000000003</v>
      </c>
      <c r="G2453" s="63">
        <v>-330</v>
      </c>
      <c r="H2453" s="63"/>
      <c r="S2453" s="39"/>
      <c r="T2453" s="13"/>
      <c r="U2453" s="13"/>
      <c r="V2453" s="13"/>
      <c r="Y2453" s="13"/>
      <c r="Z2453" s="13"/>
      <c r="AA2453" s="13"/>
      <c r="AB2453" s="13"/>
      <c r="AC2453" s="13"/>
      <c r="AD2453" s="13"/>
      <c r="AE2453" s="13"/>
      <c r="AF2453" s="13"/>
      <c r="AG2453" s="13"/>
      <c r="AH2453" s="13"/>
      <c r="AI2453" s="13"/>
      <c r="AJ2453" s="13"/>
      <c r="AL2453" s="13"/>
      <c r="AN2453" s="13"/>
      <c r="AO2453" s="13"/>
      <c r="AP2453" s="13"/>
      <c r="AQ2453" s="13"/>
    </row>
    <row r="2454" spans="1:49" ht="12" customHeight="1" x14ac:dyDescent="0.25">
      <c r="A2454" s="48">
        <v>3385</v>
      </c>
      <c r="B2454" s="48" t="s">
        <v>11245</v>
      </c>
      <c r="C2454" s="48" t="s">
        <v>11246</v>
      </c>
      <c r="D2454" s="48" t="s">
        <v>2563</v>
      </c>
      <c r="E2454" s="62">
        <v>36.5503</v>
      </c>
      <c r="F2454" s="62">
        <v>35.3322</v>
      </c>
      <c r="G2454" s="63">
        <v>-330</v>
      </c>
      <c r="H2454" s="63"/>
      <c r="N2454" s="38"/>
      <c r="O2454" s="38"/>
      <c r="S2454" s="39"/>
      <c r="T2454" s="13"/>
      <c r="U2454" s="13"/>
      <c r="V2454" s="13"/>
      <c r="Y2454" s="13"/>
      <c r="Z2454" s="13"/>
      <c r="AA2454" s="13"/>
      <c r="AB2454" s="13"/>
      <c r="AC2454" s="13"/>
      <c r="AD2454" s="13"/>
      <c r="AE2454" s="13"/>
      <c r="AF2454" s="13"/>
      <c r="AG2454" s="13"/>
      <c r="AH2454" s="13"/>
      <c r="AI2454" s="13"/>
      <c r="AJ2454" s="13"/>
      <c r="AL2454" s="13"/>
      <c r="AN2454" s="13"/>
      <c r="AO2454" s="13"/>
      <c r="AP2454" s="13"/>
      <c r="AQ2454" s="13"/>
    </row>
    <row r="2455" spans="1:49" ht="12" customHeight="1" x14ac:dyDescent="0.25">
      <c r="A2455" s="48">
        <v>3386</v>
      </c>
      <c r="B2455" s="48" t="s">
        <v>11247</v>
      </c>
      <c r="C2455" s="48" t="s">
        <v>11248</v>
      </c>
      <c r="D2455" s="48" t="s">
        <v>2563</v>
      </c>
      <c r="E2455" s="62">
        <v>36.542700000000004</v>
      </c>
      <c r="F2455" s="62">
        <v>35.337400000000002</v>
      </c>
      <c r="G2455" s="63">
        <v>-330</v>
      </c>
      <c r="H2455" s="63"/>
      <c r="N2455" s="38"/>
      <c r="O2455" s="38"/>
      <c r="S2455" s="39"/>
      <c r="T2455" s="13"/>
      <c r="U2455" s="13"/>
      <c r="V2455" s="13"/>
      <c r="Y2455" s="13"/>
      <c r="AA2455" s="13"/>
      <c r="AB2455" s="13"/>
      <c r="AC2455" s="13"/>
      <c r="AD2455" s="13"/>
      <c r="AE2455" s="13"/>
      <c r="AF2455" s="13"/>
      <c r="AG2455" s="13"/>
      <c r="AH2455" s="13"/>
      <c r="AI2455" s="13"/>
      <c r="AJ2455" s="13"/>
      <c r="AL2455" s="13"/>
      <c r="AN2455" s="13"/>
      <c r="AO2455" s="13"/>
      <c r="AP2455" s="13"/>
      <c r="AQ2455" s="13"/>
    </row>
    <row r="2456" spans="1:49" ht="12" customHeight="1" x14ac:dyDescent="0.25">
      <c r="A2456" s="48">
        <v>3391</v>
      </c>
      <c r="B2456" s="48" t="s">
        <v>11249</v>
      </c>
      <c r="C2456" s="48" t="s">
        <v>11250</v>
      </c>
      <c r="D2456" s="48" t="s">
        <v>2563</v>
      </c>
      <c r="E2456" s="62">
        <v>36.757800000000003</v>
      </c>
      <c r="F2456" s="62">
        <v>35.486800000000002</v>
      </c>
      <c r="G2456" s="63">
        <v>-330</v>
      </c>
      <c r="H2456" s="63"/>
      <c r="S2456" s="39"/>
      <c r="T2456" s="13"/>
      <c r="U2456" s="13"/>
      <c r="V2456" s="13"/>
      <c r="Y2456" s="13"/>
      <c r="AA2456" s="13"/>
      <c r="AB2456" s="13"/>
      <c r="AC2456" s="13"/>
      <c r="AD2456" s="13"/>
      <c r="AE2456" s="13"/>
      <c r="AF2456" s="13"/>
      <c r="AG2456" s="13"/>
      <c r="AH2456" s="13"/>
      <c r="AI2456" s="13"/>
      <c r="AJ2456" s="13"/>
      <c r="AL2456" s="13"/>
      <c r="AN2456" s="13"/>
      <c r="AO2456" s="13"/>
      <c r="AP2456" s="13"/>
      <c r="AQ2456" s="13"/>
    </row>
    <row r="2457" spans="1:49" ht="12" customHeight="1" x14ac:dyDescent="0.25">
      <c r="A2457" s="48">
        <v>3392</v>
      </c>
      <c r="B2457" s="48" t="s">
        <v>11251</v>
      </c>
      <c r="C2457" s="48" t="s">
        <v>2875</v>
      </c>
      <c r="D2457" s="48" t="s">
        <v>2563</v>
      </c>
      <c r="E2457" s="62">
        <v>36.768920000000001</v>
      </c>
      <c r="F2457" s="62">
        <v>35.794435</v>
      </c>
      <c r="G2457" s="63">
        <v>-330</v>
      </c>
      <c r="H2457" s="63"/>
      <c r="K2457" s="13" t="s">
        <v>39</v>
      </c>
      <c r="R2457" s="39"/>
      <c r="S2457" s="39"/>
      <c r="T2457" s="13"/>
      <c r="U2457" s="13"/>
      <c r="V2457" s="13"/>
      <c r="Y2457" s="13"/>
      <c r="Z2457" s="13"/>
      <c r="AA2457" s="13"/>
      <c r="AB2457" s="13"/>
      <c r="AC2457" s="13"/>
      <c r="AD2457" s="13"/>
      <c r="AE2457" s="13"/>
      <c r="AF2457" s="13"/>
      <c r="AG2457" s="13"/>
      <c r="AH2457" s="13"/>
      <c r="AI2457" s="13"/>
      <c r="AJ2457" s="13"/>
      <c r="AL2457" s="13"/>
      <c r="AN2457" s="13"/>
      <c r="AO2457" s="13"/>
      <c r="AP2457" s="13"/>
      <c r="AQ2457" s="13"/>
      <c r="AU2457" s="64"/>
      <c r="AV2457" s="64"/>
      <c r="AW2457" s="64"/>
    </row>
    <row r="2458" spans="1:49" ht="12" customHeight="1" x14ac:dyDescent="0.25">
      <c r="A2458" s="48">
        <v>3394</v>
      </c>
      <c r="B2458" s="48" t="s">
        <v>11252</v>
      </c>
      <c r="C2458" s="48" t="s">
        <v>11253</v>
      </c>
      <c r="D2458" s="48" t="s">
        <v>2563</v>
      </c>
      <c r="E2458" s="62">
        <v>36.9176</v>
      </c>
      <c r="F2458" s="62">
        <v>35.971499999999999</v>
      </c>
      <c r="G2458" s="63">
        <v>-330</v>
      </c>
      <c r="H2458" s="63"/>
      <c r="N2458" s="38"/>
      <c r="R2458" s="39"/>
      <c r="S2458" s="39"/>
      <c r="T2458" s="13"/>
      <c r="U2458" s="13"/>
      <c r="V2458" s="13"/>
      <c r="Y2458" s="13"/>
      <c r="Z2458" s="13"/>
      <c r="AA2458" s="13"/>
      <c r="AB2458" s="13"/>
      <c r="AC2458" s="13"/>
      <c r="AD2458" s="13"/>
      <c r="AE2458" s="13"/>
      <c r="AF2458" s="13"/>
      <c r="AG2458" s="13"/>
      <c r="AH2458" s="13"/>
      <c r="AI2458" s="13"/>
      <c r="AJ2458" s="13"/>
      <c r="AL2458" s="13"/>
      <c r="AN2458" s="13"/>
      <c r="AO2458" s="13"/>
      <c r="AP2458" s="13"/>
      <c r="AQ2458" s="13"/>
    </row>
    <row r="2459" spans="1:49" ht="12" customHeight="1" x14ac:dyDescent="0.25">
      <c r="A2459" s="48">
        <v>3400</v>
      </c>
      <c r="B2459" s="48" t="s">
        <v>11254</v>
      </c>
      <c r="C2459" s="48" t="s">
        <v>11255</v>
      </c>
      <c r="D2459" s="48" t="s">
        <v>2563</v>
      </c>
      <c r="E2459" s="62">
        <v>36.582999999999998</v>
      </c>
      <c r="F2459" s="62">
        <v>36.15</v>
      </c>
      <c r="G2459" s="63">
        <v>-330</v>
      </c>
      <c r="H2459" s="63"/>
      <c r="N2459" s="38"/>
      <c r="R2459" s="39"/>
      <c r="S2459" s="39"/>
      <c r="T2459" s="13"/>
      <c r="U2459" s="13"/>
      <c r="V2459" s="13"/>
      <c r="Y2459" s="13"/>
      <c r="Z2459" s="13"/>
      <c r="AA2459" s="13"/>
      <c r="AB2459" s="13"/>
      <c r="AC2459" s="13"/>
      <c r="AD2459" s="13"/>
      <c r="AE2459" s="13"/>
      <c r="AF2459" s="13"/>
      <c r="AG2459" s="13"/>
      <c r="AH2459" s="13"/>
      <c r="AI2459" s="13"/>
      <c r="AJ2459" s="13"/>
      <c r="AL2459" s="13"/>
      <c r="AN2459" s="13"/>
      <c r="AO2459" s="13"/>
      <c r="AP2459" s="13"/>
      <c r="AQ2459" s="13"/>
    </row>
    <row r="2460" spans="1:49" ht="12" customHeight="1" x14ac:dyDescent="0.25">
      <c r="A2460" s="48">
        <v>3402</v>
      </c>
      <c r="B2460" s="48" t="s">
        <v>11256</v>
      </c>
      <c r="C2460" s="48" t="s">
        <v>11257</v>
      </c>
      <c r="D2460" s="48" t="s">
        <v>2563</v>
      </c>
      <c r="E2460" s="62">
        <v>36.412999999999997</v>
      </c>
      <c r="F2460" s="62">
        <v>35.883000000000003</v>
      </c>
      <c r="G2460" s="63">
        <v>-330</v>
      </c>
      <c r="H2460" s="63"/>
      <c r="R2460" s="39"/>
      <c r="S2460" s="39"/>
      <c r="T2460" s="13"/>
      <c r="U2460" s="13"/>
      <c r="V2460" s="13"/>
      <c r="Y2460" s="13"/>
      <c r="Z2460" s="13"/>
      <c r="AA2460" s="13"/>
      <c r="AB2460" s="13"/>
      <c r="AC2460" s="13"/>
      <c r="AD2460" s="13"/>
      <c r="AE2460" s="13"/>
      <c r="AF2460" s="13"/>
      <c r="AG2460" s="13"/>
      <c r="AH2460" s="13"/>
      <c r="AI2460" s="13"/>
      <c r="AJ2460" s="13"/>
      <c r="AL2460" s="13"/>
      <c r="AN2460" s="13"/>
      <c r="AO2460" s="13"/>
      <c r="AP2460" s="13"/>
      <c r="AQ2460" s="13"/>
    </row>
    <row r="2461" spans="1:49" ht="12" customHeight="1" x14ac:dyDescent="0.25">
      <c r="A2461" s="48">
        <v>3415</v>
      </c>
      <c r="B2461" s="48" t="s">
        <v>7281</v>
      </c>
      <c r="C2461" s="48" t="s">
        <v>11258</v>
      </c>
      <c r="D2461" s="48" t="s">
        <v>2922</v>
      </c>
      <c r="E2461" s="62">
        <v>35.591082</v>
      </c>
      <c r="F2461" s="62">
        <v>35.746834</v>
      </c>
      <c r="G2461" s="63">
        <v>-330</v>
      </c>
      <c r="H2461" s="63"/>
      <c r="K2461" s="13" t="s">
        <v>39</v>
      </c>
      <c r="S2461" s="39"/>
      <c r="T2461" s="13"/>
      <c r="U2461" s="13"/>
      <c r="V2461" s="13"/>
      <c r="Y2461" s="13"/>
      <c r="Z2461" s="13"/>
      <c r="AA2461" s="13"/>
      <c r="AB2461" s="13"/>
      <c r="AC2461" s="13"/>
      <c r="AD2461" s="13"/>
      <c r="AE2461" s="13"/>
      <c r="AF2461" s="13"/>
      <c r="AG2461" s="13"/>
      <c r="AH2461" s="13"/>
      <c r="AI2461" s="13"/>
      <c r="AJ2461" s="13"/>
      <c r="AL2461" s="13"/>
      <c r="AN2461" s="13"/>
      <c r="AO2461" s="13"/>
      <c r="AP2461" s="13"/>
      <c r="AQ2461" s="13"/>
    </row>
    <row r="2462" spans="1:49" ht="12" customHeight="1" x14ac:dyDescent="0.25">
      <c r="A2462" s="48">
        <v>3416</v>
      </c>
      <c r="B2462" s="48" t="s">
        <v>7281</v>
      </c>
      <c r="C2462" s="48" t="s">
        <v>2940</v>
      </c>
      <c r="D2462" s="48" t="s">
        <v>2922</v>
      </c>
      <c r="E2462" s="62">
        <v>35.577970999999998</v>
      </c>
      <c r="F2462" s="62">
        <v>35.737865999999997</v>
      </c>
      <c r="G2462" s="63">
        <v>-330</v>
      </c>
      <c r="H2462" s="63"/>
      <c r="K2462" s="13" t="s">
        <v>39</v>
      </c>
      <c r="N2462" s="38"/>
      <c r="O2462" s="38"/>
      <c r="P2462" s="38"/>
      <c r="R2462" s="39"/>
      <c r="S2462" s="39"/>
      <c r="T2462" s="13"/>
      <c r="U2462" s="13"/>
      <c r="V2462" s="13"/>
      <c r="Y2462" s="13"/>
      <c r="Z2462" s="13"/>
      <c r="AA2462" s="13"/>
      <c r="AB2462" s="13"/>
      <c r="AC2462" s="13"/>
      <c r="AD2462" s="13"/>
      <c r="AE2462" s="13"/>
      <c r="AF2462" s="13"/>
      <c r="AG2462" s="13"/>
      <c r="AH2462" s="13"/>
      <c r="AI2462" s="13"/>
      <c r="AJ2462" s="13"/>
      <c r="AL2462" s="13"/>
      <c r="AN2462" s="13"/>
      <c r="AO2462" s="13"/>
      <c r="AP2462" s="13"/>
      <c r="AQ2462" s="13"/>
    </row>
    <row r="2463" spans="1:49" ht="12" customHeight="1" x14ac:dyDescent="0.25">
      <c r="A2463" s="48">
        <v>3422</v>
      </c>
      <c r="B2463" s="48" t="s">
        <v>11259</v>
      </c>
      <c r="C2463" s="48" t="s">
        <v>11260</v>
      </c>
      <c r="D2463" s="48" t="s">
        <v>2922</v>
      </c>
      <c r="E2463" s="62">
        <v>35.26437</v>
      </c>
      <c r="F2463" s="62">
        <v>35.924593999999999</v>
      </c>
      <c r="G2463" s="63">
        <v>-330</v>
      </c>
      <c r="H2463" s="63"/>
      <c r="K2463" s="13" t="s">
        <v>39</v>
      </c>
      <c r="N2463" s="38"/>
      <c r="R2463" s="39"/>
      <c r="S2463" s="39"/>
      <c r="T2463" s="13"/>
      <c r="U2463" s="13"/>
      <c r="V2463" s="13"/>
      <c r="Y2463" s="13"/>
      <c r="Z2463" s="13"/>
      <c r="AA2463" s="13"/>
      <c r="AB2463" s="13"/>
      <c r="AC2463" s="13"/>
      <c r="AD2463" s="13"/>
      <c r="AE2463" s="13"/>
      <c r="AF2463" s="13"/>
      <c r="AG2463" s="13"/>
      <c r="AH2463" s="13"/>
      <c r="AI2463" s="13"/>
      <c r="AJ2463" s="13"/>
      <c r="AL2463" s="13"/>
      <c r="AN2463" s="13"/>
      <c r="AO2463" s="13"/>
      <c r="AP2463" s="13"/>
      <c r="AQ2463" s="13"/>
    </row>
    <row r="2464" spans="1:49" ht="12" customHeight="1" x14ac:dyDescent="0.25">
      <c r="A2464" s="48">
        <v>3425</v>
      </c>
      <c r="B2464" s="48" t="s">
        <v>11261</v>
      </c>
      <c r="C2464" s="48" t="s">
        <v>11262</v>
      </c>
      <c r="D2464" s="48" t="s">
        <v>2922</v>
      </c>
      <c r="E2464" s="62">
        <v>34.938899999999997</v>
      </c>
      <c r="F2464" s="62">
        <v>35.884399999999999</v>
      </c>
      <c r="G2464" s="63">
        <v>-330</v>
      </c>
      <c r="H2464" s="63"/>
      <c r="N2464" s="38"/>
      <c r="O2464" s="38"/>
      <c r="P2464" s="38"/>
      <c r="R2464" s="39"/>
      <c r="S2464" s="39"/>
      <c r="T2464" s="13"/>
      <c r="U2464" s="13"/>
      <c r="V2464" s="13"/>
      <c r="Y2464" s="13"/>
      <c r="Z2464" s="13"/>
      <c r="AA2464" s="13"/>
      <c r="AB2464" s="13"/>
      <c r="AC2464" s="13"/>
      <c r="AD2464" s="13"/>
      <c r="AE2464" s="13"/>
      <c r="AF2464" s="13"/>
      <c r="AG2464" s="13"/>
      <c r="AH2464" s="13"/>
      <c r="AI2464" s="13"/>
      <c r="AJ2464" s="13"/>
      <c r="AL2464" s="13"/>
      <c r="AN2464" s="13"/>
      <c r="AO2464" s="13"/>
      <c r="AP2464" s="13"/>
      <c r="AQ2464" s="13"/>
    </row>
    <row r="2465" spans="1:43" ht="12" customHeight="1" x14ac:dyDescent="0.25">
      <c r="A2465" s="48">
        <v>3441</v>
      </c>
      <c r="B2465" s="48" t="s">
        <v>11263</v>
      </c>
      <c r="C2465" s="48" t="s">
        <v>11264</v>
      </c>
      <c r="D2465" s="48" t="s">
        <v>2962</v>
      </c>
      <c r="E2465" s="62">
        <v>34.390130999999997</v>
      </c>
      <c r="F2465" s="62">
        <v>35.782359</v>
      </c>
      <c r="G2465" s="63">
        <v>-330</v>
      </c>
      <c r="H2465" s="63"/>
      <c r="N2465" s="38"/>
      <c r="O2465" s="38"/>
      <c r="P2465" s="38"/>
      <c r="R2465" s="39"/>
      <c r="S2465" s="39"/>
      <c r="T2465" s="13"/>
      <c r="U2465" s="13"/>
      <c r="V2465" s="13"/>
      <c r="Y2465" s="13"/>
      <c r="Z2465" s="13"/>
      <c r="AA2465" s="13"/>
      <c r="AB2465" s="13"/>
      <c r="AC2465" s="13"/>
      <c r="AD2465" s="13"/>
      <c r="AE2465" s="13"/>
      <c r="AF2465" s="13"/>
      <c r="AG2465" s="13"/>
      <c r="AH2465" s="13"/>
      <c r="AI2465" s="13"/>
      <c r="AJ2465" s="13"/>
      <c r="AL2465" s="13"/>
      <c r="AN2465" s="13"/>
      <c r="AO2465" s="13"/>
      <c r="AP2465" s="13"/>
      <c r="AQ2465" s="13"/>
    </row>
    <row r="2466" spans="1:43" ht="12" customHeight="1" x14ac:dyDescent="0.25">
      <c r="A2466" s="48">
        <v>3454</v>
      </c>
      <c r="B2466" s="48" t="s">
        <v>7976</v>
      </c>
      <c r="C2466" s="48" t="s">
        <v>11265</v>
      </c>
      <c r="D2466" s="48" t="s">
        <v>2962</v>
      </c>
      <c r="E2466" s="62">
        <v>33.899802999999999</v>
      </c>
      <c r="F2466" s="62">
        <v>35.497317000000002</v>
      </c>
      <c r="G2466" s="63">
        <v>-330</v>
      </c>
      <c r="H2466" s="63"/>
      <c r="N2466" s="38"/>
      <c r="R2466" s="39"/>
      <c r="S2466" s="39"/>
      <c r="T2466" s="13"/>
      <c r="U2466" s="13"/>
      <c r="V2466" s="13"/>
      <c r="Y2466" s="13"/>
      <c r="Z2466" s="13"/>
      <c r="AA2466" s="13"/>
      <c r="AB2466" s="13"/>
      <c r="AC2466" s="13"/>
      <c r="AD2466" s="13"/>
      <c r="AE2466" s="13"/>
      <c r="AF2466" s="13"/>
      <c r="AG2466" s="13"/>
      <c r="AH2466" s="13"/>
      <c r="AI2466" s="13"/>
      <c r="AJ2466" s="13"/>
      <c r="AL2466" s="13"/>
      <c r="AN2466" s="13"/>
      <c r="AO2466" s="13"/>
      <c r="AP2466" s="13"/>
      <c r="AQ2466" s="13"/>
    </row>
    <row r="2467" spans="1:43" ht="12" customHeight="1" x14ac:dyDescent="0.25">
      <c r="A2467" s="48">
        <v>3454.1</v>
      </c>
      <c r="C2467" s="48" t="s">
        <v>11266</v>
      </c>
      <c r="D2467" s="48" t="s">
        <v>2962</v>
      </c>
      <c r="E2467" s="62">
        <v>33.905000000000001</v>
      </c>
      <c r="F2467" s="62">
        <v>35.481999999999999</v>
      </c>
      <c r="G2467" s="63">
        <v>-330</v>
      </c>
      <c r="H2467" s="63"/>
      <c r="N2467" s="38"/>
      <c r="O2467" s="38"/>
      <c r="R2467" s="39"/>
      <c r="S2467" s="39"/>
      <c r="T2467" s="13"/>
      <c r="U2467" s="13"/>
      <c r="V2467" s="13"/>
      <c r="Y2467" s="13"/>
      <c r="Z2467" s="13"/>
      <c r="AA2467" s="13"/>
      <c r="AB2467" s="13"/>
      <c r="AC2467" s="13"/>
      <c r="AD2467" s="13"/>
      <c r="AE2467" s="13"/>
      <c r="AF2467" s="13"/>
      <c r="AG2467" s="13"/>
      <c r="AH2467" s="13"/>
      <c r="AI2467" s="13"/>
      <c r="AJ2467" s="13"/>
      <c r="AL2467" s="13"/>
      <c r="AN2467" s="13"/>
      <c r="AO2467" s="13"/>
      <c r="AP2467" s="13"/>
      <c r="AQ2467" s="13"/>
    </row>
    <row r="2468" spans="1:43" ht="12" customHeight="1" x14ac:dyDescent="0.25">
      <c r="A2468" s="48">
        <v>3455.1</v>
      </c>
      <c r="B2468" s="48" t="s">
        <v>11267</v>
      </c>
      <c r="C2468" s="48" t="s">
        <v>11268</v>
      </c>
      <c r="D2468" s="48" t="s">
        <v>2962</v>
      </c>
      <c r="E2468" s="62">
        <v>33.707900000000002</v>
      </c>
      <c r="F2468" s="62">
        <v>35.439</v>
      </c>
      <c r="G2468" s="63">
        <v>-330</v>
      </c>
      <c r="H2468" s="63"/>
      <c r="S2468" s="39"/>
      <c r="T2468" s="13"/>
      <c r="U2468" s="13"/>
      <c r="V2468" s="13"/>
      <c r="Y2468" s="13"/>
      <c r="Z2468" s="13"/>
      <c r="AA2468" s="13"/>
      <c r="AB2468" s="13"/>
      <c r="AC2468" s="13"/>
      <c r="AD2468" s="13"/>
      <c r="AE2468" s="13"/>
      <c r="AF2468" s="13"/>
      <c r="AG2468" s="13"/>
      <c r="AH2468" s="13"/>
      <c r="AI2468" s="13"/>
      <c r="AJ2468" s="13"/>
      <c r="AL2468" s="13"/>
      <c r="AN2468" s="13"/>
      <c r="AO2468" s="13"/>
      <c r="AP2468" s="13"/>
      <c r="AQ2468" s="13"/>
    </row>
    <row r="2469" spans="1:43" ht="12" customHeight="1" x14ac:dyDescent="0.25">
      <c r="A2469" s="48">
        <v>3456</v>
      </c>
      <c r="B2469" s="48" t="s">
        <v>11269</v>
      </c>
      <c r="C2469" s="48" t="s">
        <v>11270</v>
      </c>
      <c r="D2469" s="48" t="s">
        <v>2962</v>
      </c>
      <c r="E2469" s="62">
        <v>33.664299999999997</v>
      </c>
      <c r="F2469" s="62">
        <v>35.416800000000002</v>
      </c>
      <c r="G2469" s="63">
        <v>-330</v>
      </c>
      <c r="H2469" s="63"/>
      <c r="N2469" s="38"/>
      <c r="R2469" s="38"/>
      <c r="T2469" s="13"/>
      <c r="U2469" s="13"/>
      <c r="V2469" s="13"/>
      <c r="Y2469" s="13"/>
      <c r="Z2469" s="13"/>
      <c r="AA2469" s="13"/>
      <c r="AB2469" s="13"/>
      <c r="AC2469" s="13"/>
      <c r="AD2469" s="13"/>
      <c r="AE2469" s="13"/>
      <c r="AF2469" s="13"/>
      <c r="AG2469" s="13"/>
      <c r="AH2469" s="13"/>
      <c r="AI2469" s="13"/>
      <c r="AJ2469" s="13"/>
      <c r="AL2469" s="13"/>
      <c r="AN2469" s="13"/>
      <c r="AO2469" s="13"/>
      <c r="AP2469" s="13"/>
      <c r="AQ2469" s="13"/>
    </row>
    <row r="2470" spans="1:43" ht="12" customHeight="1" x14ac:dyDescent="0.25">
      <c r="A2470" s="48">
        <v>3457</v>
      </c>
      <c r="B2470" s="48" t="s">
        <v>11271</v>
      </c>
      <c r="C2470" s="48" t="s">
        <v>11272</v>
      </c>
      <c r="D2470" s="48" t="s">
        <v>2962</v>
      </c>
      <c r="E2470" s="62">
        <v>33.585999999999999</v>
      </c>
      <c r="F2470" s="62">
        <v>35.398400000000002</v>
      </c>
      <c r="G2470" s="63">
        <v>-330</v>
      </c>
      <c r="H2470" s="63"/>
      <c r="N2470" s="38"/>
      <c r="R2470" s="39"/>
      <c r="S2470" s="39"/>
      <c r="T2470" s="13"/>
      <c r="U2470" s="13"/>
      <c r="V2470" s="13"/>
      <c r="Y2470" s="13"/>
      <c r="Z2470" s="13"/>
      <c r="AA2470" s="13"/>
      <c r="AB2470" s="13"/>
      <c r="AC2470" s="13"/>
      <c r="AD2470" s="13"/>
      <c r="AE2470" s="13"/>
      <c r="AF2470" s="13"/>
      <c r="AG2470" s="13"/>
      <c r="AH2470" s="13"/>
      <c r="AI2470" s="13"/>
      <c r="AJ2470" s="13"/>
      <c r="AL2470" s="13"/>
      <c r="AN2470" s="13"/>
      <c r="AO2470" s="13"/>
      <c r="AP2470" s="13"/>
      <c r="AQ2470" s="13"/>
    </row>
    <row r="2471" spans="1:43" ht="12" customHeight="1" x14ac:dyDescent="0.25">
      <c r="A2471" s="48">
        <v>3462</v>
      </c>
      <c r="B2471" s="48" t="s">
        <v>11273</v>
      </c>
      <c r="C2471" s="48" t="s">
        <v>11274</v>
      </c>
      <c r="D2471" s="48" t="s">
        <v>2962</v>
      </c>
      <c r="E2471" s="62">
        <v>33.478000000000002</v>
      </c>
      <c r="F2471" s="62">
        <v>35.313200000000002</v>
      </c>
      <c r="G2471" s="63">
        <v>-330</v>
      </c>
      <c r="H2471" s="63"/>
      <c r="N2471" s="38"/>
      <c r="O2471" s="38"/>
      <c r="R2471" s="39"/>
      <c r="S2471" s="39"/>
      <c r="T2471" s="13"/>
      <c r="U2471" s="13"/>
      <c r="V2471" s="13"/>
      <c r="Y2471" s="13"/>
      <c r="Z2471" s="13"/>
      <c r="AA2471" s="13"/>
      <c r="AB2471" s="13"/>
      <c r="AC2471" s="13"/>
      <c r="AD2471" s="13"/>
      <c r="AE2471" s="13"/>
      <c r="AF2471" s="13"/>
      <c r="AG2471" s="13"/>
      <c r="AH2471" s="13"/>
      <c r="AI2471" s="13"/>
      <c r="AJ2471" s="13"/>
      <c r="AL2471" s="13"/>
      <c r="AN2471" s="13"/>
      <c r="AO2471" s="13"/>
      <c r="AP2471" s="13"/>
      <c r="AQ2471" s="13"/>
    </row>
    <row r="2472" spans="1:43" ht="12" customHeight="1" x14ac:dyDescent="0.25">
      <c r="A2472" s="48">
        <v>3465</v>
      </c>
      <c r="B2472" s="48" t="s">
        <v>11275</v>
      </c>
      <c r="C2472" s="48" t="s">
        <v>11276</v>
      </c>
      <c r="D2472" s="48" t="s">
        <v>2962</v>
      </c>
      <c r="E2472" s="62">
        <v>33.407600000000002</v>
      </c>
      <c r="F2472" s="62">
        <v>35.263800000000003</v>
      </c>
      <c r="G2472" s="63">
        <v>-330</v>
      </c>
      <c r="H2472" s="63"/>
      <c r="K2472" s="13" t="s">
        <v>39</v>
      </c>
      <c r="N2472" s="38"/>
      <c r="O2472" s="38"/>
      <c r="R2472" s="39"/>
      <c r="S2472" s="39"/>
      <c r="T2472" s="13"/>
      <c r="U2472" s="13"/>
      <c r="V2472" s="13"/>
      <c r="Y2472" s="13"/>
      <c r="Z2472" s="13"/>
      <c r="AA2472" s="13"/>
      <c r="AB2472" s="13"/>
      <c r="AC2472" s="13"/>
      <c r="AD2472" s="13"/>
      <c r="AE2472" s="13"/>
      <c r="AF2472" s="13"/>
      <c r="AG2472" s="13"/>
      <c r="AH2472" s="13"/>
      <c r="AI2472" s="13"/>
      <c r="AJ2472" s="13"/>
      <c r="AL2472" s="13"/>
      <c r="AN2472" s="13"/>
      <c r="AO2472" s="13"/>
      <c r="AP2472" s="13"/>
      <c r="AQ2472" s="13"/>
    </row>
    <row r="2473" spans="1:43" ht="12" customHeight="1" x14ac:dyDescent="0.25">
      <c r="A2473" s="48">
        <v>3472</v>
      </c>
      <c r="B2473" s="48" t="s">
        <v>11277</v>
      </c>
      <c r="C2473" s="48" t="s">
        <v>11278</v>
      </c>
      <c r="D2473" s="48" t="s">
        <v>2962</v>
      </c>
      <c r="E2473" s="62">
        <v>33.129199999999997</v>
      </c>
      <c r="F2473" s="62">
        <v>35.145600000000002</v>
      </c>
      <c r="G2473" s="63">
        <v>-330</v>
      </c>
      <c r="H2473" s="63"/>
      <c r="S2473" s="39"/>
      <c r="T2473" s="13"/>
      <c r="U2473" s="13"/>
      <c r="V2473" s="13"/>
      <c r="Y2473" s="13"/>
      <c r="Z2473" s="13"/>
      <c r="AA2473" s="13"/>
      <c r="AB2473" s="13"/>
      <c r="AC2473" s="13"/>
      <c r="AD2473" s="13"/>
      <c r="AE2473" s="13"/>
      <c r="AF2473" s="13"/>
      <c r="AG2473" s="13"/>
      <c r="AH2473" s="13"/>
      <c r="AI2473" s="13"/>
      <c r="AJ2473" s="13"/>
      <c r="AL2473" s="13"/>
      <c r="AN2473" s="13"/>
      <c r="AO2473" s="13"/>
      <c r="AP2473" s="13"/>
      <c r="AQ2473" s="13"/>
    </row>
    <row r="2474" spans="1:43" ht="12" customHeight="1" x14ac:dyDescent="0.25">
      <c r="A2474" s="48">
        <v>3476</v>
      </c>
      <c r="B2474" s="48" t="s">
        <v>11279</v>
      </c>
      <c r="C2474" s="48" t="s">
        <v>7271</v>
      </c>
      <c r="D2474" s="48" t="s">
        <v>2987</v>
      </c>
      <c r="E2474" s="62">
        <v>32.920400000000001</v>
      </c>
      <c r="F2474" s="62">
        <v>35.070500000000003</v>
      </c>
      <c r="G2474" s="63">
        <v>-330</v>
      </c>
      <c r="H2474" s="63"/>
      <c r="K2474" s="13" t="s">
        <v>39</v>
      </c>
      <c r="R2474" s="39"/>
      <c r="S2474" s="39"/>
      <c r="T2474" s="13"/>
      <c r="U2474" s="13"/>
      <c r="V2474" s="13"/>
      <c r="Y2474" s="13"/>
      <c r="Z2474" s="13"/>
      <c r="AA2474" s="13"/>
      <c r="AB2474" s="13"/>
      <c r="AC2474" s="13"/>
      <c r="AD2474" s="13"/>
      <c r="AE2474" s="13"/>
      <c r="AF2474" s="13"/>
      <c r="AG2474" s="13"/>
      <c r="AH2474" s="13"/>
      <c r="AI2474" s="13"/>
      <c r="AJ2474" s="13"/>
      <c r="AL2474" s="13"/>
      <c r="AN2474" s="13"/>
      <c r="AO2474" s="13"/>
      <c r="AP2474" s="13"/>
      <c r="AQ2474" s="13"/>
    </row>
    <row r="2475" spans="1:43" ht="12" customHeight="1" x14ac:dyDescent="0.25">
      <c r="A2475" s="48">
        <v>3491</v>
      </c>
      <c r="C2475" s="48" t="s">
        <v>11280</v>
      </c>
      <c r="D2475" s="48" t="s">
        <v>2987</v>
      </c>
      <c r="E2475" s="62">
        <v>32.506300000000003</v>
      </c>
      <c r="F2475" s="62">
        <v>34.892099999999999</v>
      </c>
      <c r="G2475" s="63">
        <v>-330</v>
      </c>
      <c r="H2475" s="63"/>
      <c r="K2475" s="13" t="s">
        <v>39</v>
      </c>
      <c r="N2475" s="38"/>
      <c r="O2475" s="38"/>
      <c r="R2475" s="39"/>
      <c r="S2475" s="39"/>
      <c r="T2475" s="13"/>
      <c r="U2475" s="13"/>
      <c r="V2475" s="13"/>
      <c r="Y2475" s="13"/>
      <c r="Z2475" s="13"/>
      <c r="AA2475" s="13"/>
      <c r="AB2475" s="13"/>
      <c r="AC2475" s="13"/>
      <c r="AD2475" s="13"/>
      <c r="AE2475" s="13"/>
      <c r="AF2475" s="13"/>
      <c r="AG2475" s="13"/>
      <c r="AH2475" s="13"/>
      <c r="AI2475" s="13"/>
      <c r="AJ2475" s="13"/>
      <c r="AL2475" s="13"/>
      <c r="AN2475" s="13"/>
      <c r="AO2475" s="13"/>
      <c r="AP2475" s="13"/>
      <c r="AQ2475" s="13"/>
    </row>
    <row r="2476" spans="1:43" ht="12" customHeight="1" x14ac:dyDescent="0.25">
      <c r="A2476" s="48">
        <v>3519</v>
      </c>
      <c r="B2476" s="48" t="s">
        <v>3007</v>
      </c>
      <c r="C2476" s="48" t="s">
        <v>11281</v>
      </c>
      <c r="D2476" s="48" t="s">
        <v>7349</v>
      </c>
      <c r="E2476" s="62">
        <v>31.3233</v>
      </c>
      <c r="F2476" s="62">
        <v>34.2194</v>
      </c>
      <c r="G2476" s="63">
        <v>-330</v>
      </c>
      <c r="H2476" s="63"/>
      <c r="R2476" s="39"/>
      <c r="S2476" s="39"/>
      <c r="T2476" s="13"/>
      <c r="U2476" s="13"/>
      <c r="V2476" s="13"/>
      <c r="Y2476" s="13"/>
      <c r="Z2476" s="13"/>
      <c r="AA2476" s="13"/>
      <c r="AB2476" s="13"/>
      <c r="AC2476" s="13"/>
      <c r="AD2476" s="13"/>
      <c r="AE2476" s="13"/>
      <c r="AF2476" s="13"/>
      <c r="AG2476" s="13"/>
      <c r="AH2476" s="13"/>
      <c r="AI2476" s="13"/>
      <c r="AJ2476" s="13"/>
      <c r="AL2476" s="13"/>
      <c r="AN2476" s="13"/>
      <c r="AO2476" s="13"/>
      <c r="AP2476" s="13"/>
      <c r="AQ2476" s="13"/>
    </row>
    <row r="2477" spans="1:43" ht="12" customHeight="1" x14ac:dyDescent="0.25">
      <c r="A2477" s="48">
        <v>3520</v>
      </c>
      <c r="B2477" s="48" t="s">
        <v>11282</v>
      </c>
      <c r="C2477" s="48" t="s">
        <v>11283</v>
      </c>
      <c r="D2477" s="48" t="s">
        <v>3012</v>
      </c>
      <c r="E2477" s="62">
        <v>29.979399999999998</v>
      </c>
      <c r="F2477" s="62">
        <v>32.5563</v>
      </c>
      <c r="G2477" s="63">
        <v>-330</v>
      </c>
      <c r="H2477" s="63"/>
      <c r="S2477" s="39"/>
      <c r="T2477" s="13"/>
      <c r="U2477" s="13"/>
      <c r="V2477" s="13"/>
      <c r="Y2477" s="13"/>
      <c r="Z2477" s="13"/>
      <c r="AA2477" s="13"/>
      <c r="AB2477" s="13"/>
      <c r="AC2477" s="13"/>
      <c r="AD2477" s="13"/>
      <c r="AE2477" s="13"/>
      <c r="AF2477" s="13"/>
      <c r="AG2477" s="13"/>
      <c r="AH2477" s="13"/>
      <c r="AI2477" s="13"/>
      <c r="AJ2477" s="13"/>
      <c r="AL2477" s="13"/>
      <c r="AN2477" s="13"/>
      <c r="AO2477" s="13"/>
      <c r="AP2477" s="13"/>
      <c r="AQ2477" s="13"/>
    </row>
    <row r="2478" spans="1:43" ht="12" customHeight="1" x14ac:dyDescent="0.25">
      <c r="A2478" s="48">
        <v>3521</v>
      </c>
      <c r="B2478" s="48" t="s">
        <v>11284</v>
      </c>
      <c r="C2478" s="48" t="s">
        <v>11285</v>
      </c>
      <c r="D2478" s="48" t="s">
        <v>3012</v>
      </c>
      <c r="E2478" s="62">
        <v>29.841200000000001</v>
      </c>
      <c r="F2478" s="62">
        <v>32.629199999999997</v>
      </c>
      <c r="G2478" s="63">
        <v>-330</v>
      </c>
      <c r="H2478" s="63"/>
      <c r="R2478" s="39"/>
      <c r="S2478" s="39"/>
      <c r="T2478" s="13"/>
      <c r="U2478" s="13"/>
      <c r="V2478" s="13"/>
      <c r="Y2478" s="13"/>
      <c r="Z2478" s="13"/>
      <c r="AA2478" s="13"/>
      <c r="AB2478" s="13"/>
      <c r="AC2478" s="13"/>
      <c r="AD2478" s="13"/>
      <c r="AE2478" s="13"/>
      <c r="AF2478" s="13"/>
      <c r="AG2478" s="13"/>
      <c r="AH2478" s="13"/>
      <c r="AI2478" s="13"/>
      <c r="AJ2478" s="13"/>
      <c r="AL2478" s="13"/>
      <c r="AN2478" s="13"/>
      <c r="AO2478" s="13"/>
      <c r="AP2478" s="13"/>
      <c r="AQ2478" s="13"/>
    </row>
    <row r="2479" spans="1:43" ht="12" customHeight="1" x14ac:dyDescent="0.25">
      <c r="A2479" s="48">
        <v>3527</v>
      </c>
      <c r="B2479" s="48" t="s">
        <v>11286</v>
      </c>
      <c r="C2479" s="48" t="s">
        <v>11287</v>
      </c>
      <c r="D2479" s="48" t="s">
        <v>3012</v>
      </c>
      <c r="E2479" s="62">
        <v>28.2395</v>
      </c>
      <c r="F2479" s="62">
        <v>33.613399999999999</v>
      </c>
      <c r="G2479" s="63">
        <v>-330</v>
      </c>
      <c r="H2479" s="63"/>
      <c r="R2479" s="39"/>
      <c r="S2479" s="39"/>
      <c r="T2479" s="13"/>
      <c r="U2479" s="13"/>
      <c r="V2479" s="13"/>
      <c r="Y2479" s="13"/>
      <c r="Z2479" s="13"/>
      <c r="AA2479" s="13"/>
      <c r="AB2479" s="13"/>
      <c r="AC2479" s="13"/>
      <c r="AD2479" s="13"/>
      <c r="AE2479" s="13"/>
      <c r="AF2479" s="13"/>
      <c r="AG2479" s="13"/>
      <c r="AH2479" s="13"/>
      <c r="AI2479" s="13"/>
      <c r="AJ2479" s="13"/>
      <c r="AL2479" s="13"/>
      <c r="AN2479" s="13"/>
      <c r="AO2479" s="13"/>
      <c r="AP2479" s="13"/>
      <c r="AQ2479" s="13"/>
    </row>
    <row r="2480" spans="1:43" ht="12" customHeight="1" x14ac:dyDescent="0.25">
      <c r="A2480" s="48">
        <v>3637</v>
      </c>
      <c r="B2480" s="48" t="s">
        <v>11288</v>
      </c>
      <c r="C2480" s="48" t="s">
        <v>11289</v>
      </c>
      <c r="D2480" s="48" t="s">
        <v>8633</v>
      </c>
      <c r="E2480" s="62">
        <v>13.31902</v>
      </c>
      <c r="F2480" s="62">
        <v>43.225842</v>
      </c>
      <c r="G2480" s="63">
        <v>-330</v>
      </c>
      <c r="H2480" s="63"/>
      <c r="N2480" s="39"/>
      <c r="O2480" s="38"/>
      <c r="S2480" s="39"/>
      <c r="T2480" s="13"/>
      <c r="U2480" s="13"/>
      <c r="V2480" s="13"/>
      <c r="Y2480" s="13"/>
      <c r="Z2480" s="13"/>
      <c r="AA2480" s="13"/>
      <c r="AB2480" s="13"/>
      <c r="AC2480" s="13"/>
      <c r="AD2480" s="13"/>
      <c r="AE2480" s="13"/>
      <c r="AF2480" s="13"/>
      <c r="AG2480" s="13"/>
      <c r="AH2480" s="13"/>
      <c r="AI2480" s="13"/>
      <c r="AJ2480" s="13"/>
      <c r="AL2480" s="13"/>
      <c r="AN2480" s="13"/>
      <c r="AO2480" s="13"/>
      <c r="AP2480" s="13"/>
      <c r="AQ2480" s="13"/>
    </row>
    <row r="2481" spans="1:49" ht="12" customHeight="1" x14ac:dyDescent="0.25">
      <c r="A2481" s="48">
        <v>3680</v>
      </c>
      <c r="B2481" s="48" t="s">
        <v>11290</v>
      </c>
      <c r="C2481" s="48" t="s">
        <v>11291</v>
      </c>
      <c r="D2481" s="48" t="s">
        <v>7655</v>
      </c>
      <c r="E2481" s="62">
        <v>25.853999999999999</v>
      </c>
      <c r="F2481" s="62">
        <v>36.652999999999999</v>
      </c>
      <c r="G2481" s="63">
        <v>-330</v>
      </c>
      <c r="H2481" s="63"/>
      <c r="N2481" s="38"/>
      <c r="O2481" s="38"/>
      <c r="R2481" s="39"/>
      <c r="S2481" s="39"/>
      <c r="T2481" s="13"/>
      <c r="U2481" s="13"/>
      <c r="V2481" s="13"/>
      <c r="Y2481" s="13"/>
      <c r="Z2481" s="13"/>
      <c r="AA2481" s="13"/>
      <c r="AB2481" s="13"/>
      <c r="AC2481" s="13"/>
      <c r="AD2481" s="13"/>
      <c r="AE2481" s="13"/>
      <c r="AF2481" s="13"/>
      <c r="AG2481" s="13"/>
      <c r="AH2481" s="13"/>
      <c r="AI2481" s="13"/>
      <c r="AJ2481" s="13"/>
      <c r="AL2481" s="13"/>
      <c r="AN2481" s="13"/>
      <c r="AO2481" s="13"/>
      <c r="AP2481" s="13"/>
      <c r="AQ2481" s="13"/>
    </row>
    <row r="2482" spans="1:49" ht="12" customHeight="1" x14ac:dyDescent="0.25">
      <c r="A2482" s="48">
        <v>3681</v>
      </c>
      <c r="B2482" s="48" t="s">
        <v>11292</v>
      </c>
      <c r="C2482" s="48" t="s">
        <v>11293</v>
      </c>
      <c r="D2482" s="48" t="s">
        <v>7655</v>
      </c>
      <c r="E2482" s="62">
        <v>25.954000000000001</v>
      </c>
      <c r="F2482" s="62">
        <v>36.754300000000001</v>
      </c>
      <c r="G2482" s="63">
        <v>-330</v>
      </c>
      <c r="H2482" s="63"/>
      <c r="R2482" s="39"/>
      <c r="S2482" s="39"/>
      <c r="T2482" s="13"/>
      <c r="U2482" s="13"/>
      <c r="V2482" s="13"/>
      <c r="Y2482" s="13"/>
      <c r="Z2482" s="13"/>
      <c r="AA2482" s="13"/>
      <c r="AB2482" s="13"/>
      <c r="AC2482" s="13"/>
      <c r="AD2482" s="13"/>
      <c r="AE2482" s="13"/>
      <c r="AF2482" s="13"/>
      <c r="AG2482" s="13"/>
      <c r="AH2482" s="13"/>
      <c r="AI2482" s="13"/>
      <c r="AJ2482" s="13"/>
      <c r="AL2482" s="13"/>
      <c r="AN2482" s="13"/>
      <c r="AO2482" s="13"/>
      <c r="AP2482" s="13"/>
      <c r="AQ2482" s="13"/>
    </row>
    <row r="2483" spans="1:49" ht="12" customHeight="1" x14ac:dyDescent="0.25">
      <c r="A2483" s="48">
        <v>3684</v>
      </c>
      <c r="B2483" s="48" t="s">
        <v>11294</v>
      </c>
      <c r="C2483" s="48" t="s">
        <v>11295</v>
      </c>
      <c r="D2483" s="48" t="s">
        <v>7655</v>
      </c>
      <c r="E2483" s="62">
        <v>26.225000000000001</v>
      </c>
      <c r="F2483" s="62">
        <v>36.460999999999999</v>
      </c>
      <c r="G2483" s="63">
        <v>-330</v>
      </c>
      <c r="H2483" s="63"/>
      <c r="R2483" s="39"/>
      <c r="S2483" s="39"/>
      <c r="T2483" s="13"/>
      <c r="U2483" s="13"/>
      <c r="V2483" s="13"/>
      <c r="Y2483" s="13"/>
      <c r="Z2483" s="13"/>
      <c r="AA2483" s="13"/>
      <c r="AB2483" s="13"/>
      <c r="AC2483" s="13"/>
      <c r="AD2483" s="13"/>
      <c r="AE2483" s="13"/>
      <c r="AF2483" s="13"/>
      <c r="AG2483" s="13"/>
      <c r="AH2483" s="13"/>
      <c r="AI2483" s="13"/>
      <c r="AJ2483" s="13"/>
      <c r="AL2483" s="13"/>
      <c r="AN2483" s="13"/>
      <c r="AO2483" s="13"/>
      <c r="AP2483" s="13"/>
      <c r="AQ2483" s="13"/>
    </row>
    <row r="2484" spans="1:49" ht="12" customHeight="1" x14ac:dyDescent="0.25">
      <c r="A2484" s="48">
        <v>3688</v>
      </c>
      <c r="B2484" s="48" t="s">
        <v>11296</v>
      </c>
      <c r="C2484" s="48" t="s">
        <v>11297</v>
      </c>
      <c r="D2484" s="48" t="s">
        <v>7655</v>
      </c>
      <c r="E2484" s="62">
        <v>27.345199999999998</v>
      </c>
      <c r="F2484" s="62">
        <v>35.694200000000002</v>
      </c>
      <c r="G2484" s="63">
        <v>-330</v>
      </c>
      <c r="H2484" s="63"/>
      <c r="S2484" s="39"/>
      <c r="T2484" s="13"/>
      <c r="U2484" s="13"/>
      <c r="V2484" s="13"/>
      <c r="Y2484" s="13"/>
      <c r="Z2484" s="13"/>
      <c r="AA2484" s="13"/>
      <c r="AB2484" s="13"/>
      <c r="AC2484" s="13"/>
      <c r="AD2484" s="13"/>
      <c r="AE2484" s="13"/>
      <c r="AF2484" s="13"/>
      <c r="AG2484" s="13"/>
      <c r="AH2484" s="13"/>
      <c r="AI2484" s="13"/>
      <c r="AJ2484" s="13"/>
      <c r="AL2484" s="13"/>
      <c r="AN2484" s="13"/>
      <c r="AO2484" s="13"/>
      <c r="AP2484" s="13"/>
      <c r="AQ2484" s="13"/>
    </row>
    <row r="2485" spans="1:49" ht="12" customHeight="1" x14ac:dyDescent="0.25">
      <c r="A2485" s="48">
        <v>3689</v>
      </c>
      <c r="C2485" s="48" t="s">
        <v>11298</v>
      </c>
      <c r="D2485" s="48" t="s">
        <v>7655</v>
      </c>
      <c r="E2485" s="62">
        <v>27.559699999999999</v>
      </c>
      <c r="F2485" s="62">
        <v>35.543999999999997</v>
      </c>
      <c r="G2485" s="63">
        <v>-330</v>
      </c>
      <c r="H2485" s="63"/>
      <c r="R2485" s="39"/>
      <c r="S2485" s="39"/>
      <c r="T2485" s="13"/>
      <c r="U2485" s="13"/>
      <c r="V2485" s="13"/>
      <c r="Y2485" s="13"/>
      <c r="Z2485" s="13"/>
      <c r="AA2485" s="13"/>
      <c r="AB2485" s="13"/>
      <c r="AC2485" s="13"/>
      <c r="AD2485" s="13"/>
      <c r="AE2485" s="13"/>
      <c r="AF2485" s="13"/>
      <c r="AG2485" s="13"/>
      <c r="AH2485" s="13"/>
      <c r="AI2485" s="13"/>
      <c r="AJ2485" s="13"/>
      <c r="AL2485" s="13"/>
      <c r="AN2485" s="13"/>
      <c r="AO2485" s="13"/>
      <c r="AP2485" s="13"/>
      <c r="AQ2485" s="13"/>
      <c r="AU2485" s="64"/>
      <c r="AV2485" s="64"/>
      <c r="AW2485" s="64"/>
    </row>
    <row r="2486" spans="1:49" ht="12" customHeight="1" x14ac:dyDescent="0.25">
      <c r="A2486" s="48">
        <v>3691</v>
      </c>
      <c r="C2486" s="48" t="s">
        <v>11299</v>
      </c>
      <c r="D2486" s="48" t="s">
        <v>7655</v>
      </c>
      <c r="E2486" s="62">
        <v>27.675000000000001</v>
      </c>
      <c r="F2486" s="62">
        <v>35.468000000000004</v>
      </c>
      <c r="G2486" s="63">
        <v>-330</v>
      </c>
      <c r="H2486" s="63"/>
      <c r="S2486" s="39"/>
      <c r="T2486" s="13"/>
      <c r="U2486" s="13"/>
      <c r="V2486" s="13"/>
      <c r="Y2486" s="13"/>
      <c r="Z2486" s="13"/>
      <c r="AA2486" s="13"/>
      <c r="AB2486" s="13"/>
      <c r="AC2486" s="13"/>
      <c r="AD2486" s="13"/>
      <c r="AE2486" s="13"/>
      <c r="AF2486" s="13"/>
      <c r="AG2486" s="13"/>
      <c r="AH2486" s="13"/>
      <c r="AI2486" s="13"/>
      <c r="AJ2486" s="13"/>
      <c r="AL2486" s="13"/>
      <c r="AN2486" s="13"/>
      <c r="AO2486" s="13"/>
      <c r="AP2486" s="13"/>
      <c r="AQ2486" s="13"/>
    </row>
    <row r="2487" spans="1:49" ht="12" customHeight="1" x14ac:dyDescent="0.25">
      <c r="A2487" s="48">
        <v>3694</v>
      </c>
      <c r="B2487" s="48" t="s">
        <v>11300</v>
      </c>
      <c r="C2487" s="48" t="s">
        <v>11301</v>
      </c>
      <c r="D2487" s="48" t="s">
        <v>7655</v>
      </c>
      <c r="E2487" s="62">
        <v>28.0867</v>
      </c>
      <c r="F2487" s="62">
        <v>35.183100000000003</v>
      </c>
      <c r="G2487" s="63">
        <v>-330</v>
      </c>
      <c r="H2487" s="63"/>
      <c r="R2487" s="39"/>
      <c r="S2487" s="39"/>
      <c r="T2487" s="13"/>
      <c r="U2487" s="13"/>
      <c r="V2487" s="13"/>
      <c r="Y2487" s="13"/>
      <c r="Z2487" s="13"/>
      <c r="AA2487" s="13"/>
      <c r="AB2487" s="13"/>
      <c r="AC2487" s="13"/>
      <c r="AD2487" s="13"/>
      <c r="AE2487" s="13"/>
      <c r="AF2487" s="13"/>
      <c r="AG2487" s="13"/>
      <c r="AH2487" s="13"/>
      <c r="AI2487" s="13"/>
      <c r="AJ2487" s="13"/>
      <c r="AL2487" s="13"/>
      <c r="AN2487" s="13"/>
      <c r="AO2487" s="13"/>
      <c r="AP2487" s="13"/>
      <c r="AQ2487" s="13"/>
    </row>
    <row r="2488" spans="1:49" ht="12" customHeight="1" x14ac:dyDescent="0.25">
      <c r="A2488" s="48">
        <v>3700</v>
      </c>
      <c r="B2488" s="48" t="s">
        <v>11302</v>
      </c>
      <c r="C2488" s="48" t="s">
        <v>11303</v>
      </c>
      <c r="D2488" s="48" t="s">
        <v>3133</v>
      </c>
      <c r="E2488" s="62">
        <v>28.4008</v>
      </c>
      <c r="F2488" s="62">
        <v>34.739400000000003</v>
      </c>
      <c r="G2488" s="63">
        <v>-330</v>
      </c>
      <c r="H2488" s="63"/>
      <c r="S2488" s="39"/>
      <c r="T2488" s="13"/>
      <c r="U2488" s="13"/>
      <c r="V2488" s="13"/>
      <c r="Y2488" s="13"/>
      <c r="Z2488" s="13"/>
      <c r="AA2488" s="13"/>
      <c r="AB2488" s="13"/>
      <c r="AC2488" s="13"/>
      <c r="AD2488" s="13"/>
      <c r="AE2488" s="13"/>
      <c r="AF2488" s="13"/>
      <c r="AG2488" s="13"/>
      <c r="AH2488" s="13"/>
      <c r="AI2488" s="13"/>
      <c r="AJ2488" s="13"/>
      <c r="AL2488" s="13"/>
      <c r="AN2488" s="13"/>
      <c r="AO2488" s="13"/>
      <c r="AP2488" s="13"/>
      <c r="AQ2488" s="13"/>
    </row>
    <row r="2489" spans="1:49" ht="12" customHeight="1" x14ac:dyDescent="0.25">
      <c r="A2489" s="48">
        <v>3705</v>
      </c>
      <c r="B2489" s="48" t="s">
        <v>11304</v>
      </c>
      <c r="C2489" s="48" t="s">
        <v>11305</v>
      </c>
      <c r="D2489" s="48" t="s">
        <v>3133</v>
      </c>
      <c r="E2489" s="62">
        <v>29.308247000000001</v>
      </c>
      <c r="F2489" s="62">
        <v>34.937658999999996</v>
      </c>
      <c r="G2489" s="63">
        <v>-330</v>
      </c>
      <c r="H2489" s="63"/>
      <c r="S2489" s="39"/>
      <c r="T2489" s="13"/>
      <c r="U2489" s="13"/>
      <c r="V2489" s="13"/>
      <c r="Y2489" s="13"/>
      <c r="Z2489" s="13"/>
      <c r="AA2489" s="13"/>
      <c r="AB2489" s="13"/>
      <c r="AC2489" s="13"/>
      <c r="AD2489" s="13"/>
      <c r="AE2489" s="13"/>
      <c r="AF2489" s="13"/>
      <c r="AG2489" s="13"/>
      <c r="AH2489" s="13"/>
      <c r="AI2489" s="13"/>
      <c r="AJ2489" s="13"/>
      <c r="AL2489" s="13"/>
      <c r="AN2489" s="13"/>
      <c r="AO2489" s="13"/>
      <c r="AP2489" s="13"/>
      <c r="AQ2489" s="13"/>
    </row>
    <row r="2490" spans="1:49" ht="12" customHeight="1" x14ac:dyDescent="0.25">
      <c r="A2490" s="48">
        <v>3768</v>
      </c>
      <c r="B2490" s="48" t="s">
        <v>11306</v>
      </c>
      <c r="C2490" s="48" t="s">
        <v>11307</v>
      </c>
      <c r="D2490" s="48" t="s">
        <v>3169</v>
      </c>
      <c r="E2490" s="62">
        <v>23.6220626</v>
      </c>
      <c r="F2490" s="62">
        <v>58.574173999999999</v>
      </c>
      <c r="G2490" s="63">
        <v>-330</v>
      </c>
      <c r="H2490" s="63" t="s">
        <v>39</v>
      </c>
      <c r="S2490" s="39"/>
      <c r="T2490" s="13"/>
      <c r="U2490" s="13"/>
      <c r="V2490" s="13"/>
      <c r="Y2490" s="13"/>
      <c r="Z2490" s="13"/>
      <c r="AA2490" s="13"/>
      <c r="AB2490" s="13"/>
      <c r="AC2490" s="13"/>
      <c r="AD2490" s="13"/>
      <c r="AE2490" s="13"/>
      <c r="AF2490" s="13"/>
      <c r="AG2490" s="13"/>
      <c r="AH2490" s="13"/>
      <c r="AI2490" s="13"/>
      <c r="AJ2490" s="13"/>
      <c r="AL2490" s="13"/>
      <c r="AN2490" s="13"/>
      <c r="AO2490" s="13"/>
      <c r="AP2490" s="13"/>
      <c r="AQ2490" s="13"/>
    </row>
    <row r="2491" spans="1:49" ht="12" customHeight="1" x14ac:dyDescent="0.25">
      <c r="A2491" s="48">
        <v>3776</v>
      </c>
      <c r="B2491" s="48" t="s">
        <v>11308</v>
      </c>
      <c r="C2491" s="48" t="s">
        <v>11309</v>
      </c>
      <c r="D2491" s="48" t="s">
        <v>3169</v>
      </c>
      <c r="E2491" s="62">
        <v>26.347000000000001</v>
      </c>
      <c r="F2491" s="62">
        <v>56.415999999999997</v>
      </c>
      <c r="G2491" s="63">
        <v>-330</v>
      </c>
      <c r="H2491" s="63"/>
      <c r="S2491" s="39"/>
      <c r="T2491" s="13"/>
      <c r="U2491" s="13"/>
      <c r="V2491" s="13"/>
      <c r="Y2491" s="13"/>
      <c r="Z2491" s="13"/>
      <c r="AA2491" s="13"/>
      <c r="AB2491" s="13"/>
      <c r="AC2491" s="13"/>
      <c r="AD2491" s="13"/>
      <c r="AE2491" s="13"/>
      <c r="AF2491" s="13"/>
      <c r="AG2491" s="13"/>
      <c r="AH2491" s="13"/>
      <c r="AI2491" s="13"/>
      <c r="AJ2491" s="13"/>
      <c r="AL2491" s="13"/>
      <c r="AN2491" s="13"/>
      <c r="AO2491" s="13"/>
      <c r="AP2491" s="13"/>
      <c r="AQ2491" s="13"/>
    </row>
    <row r="2492" spans="1:49" ht="12" customHeight="1" x14ac:dyDescent="0.25">
      <c r="A2492" s="48">
        <v>3779</v>
      </c>
      <c r="B2492" s="48" t="s">
        <v>11310</v>
      </c>
      <c r="C2492" s="48" t="s">
        <v>11311</v>
      </c>
      <c r="D2492" s="48" t="s">
        <v>3182</v>
      </c>
      <c r="E2492" s="62">
        <v>25.521000000000001</v>
      </c>
      <c r="F2492" s="62">
        <v>55.625799999999998</v>
      </c>
      <c r="G2492" s="63">
        <v>-330</v>
      </c>
      <c r="H2492" s="63"/>
      <c r="R2492" s="39"/>
      <c r="S2492" s="39"/>
      <c r="T2492" s="13"/>
      <c r="U2492" s="13"/>
      <c r="V2492" s="13"/>
      <c r="Y2492" s="13"/>
      <c r="Z2492" s="13"/>
      <c r="AA2492" s="13"/>
      <c r="AB2492" s="13"/>
      <c r="AC2492" s="13"/>
      <c r="AD2492" s="13"/>
      <c r="AE2492" s="13"/>
      <c r="AF2492" s="13"/>
      <c r="AG2492" s="13"/>
      <c r="AH2492" s="13"/>
      <c r="AI2492" s="13"/>
      <c r="AJ2492" s="13"/>
      <c r="AL2492" s="13"/>
      <c r="AN2492" s="13"/>
      <c r="AO2492" s="13"/>
      <c r="AP2492" s="13"/>
      <c r="AQ2492" s="13"/>
    </row>
    <row r="2493" spans="1:49" ht="12" customHeight="1" x14ac:dyDescent="0.25">
      <c r="A2493" s="48">
        <v>3784</v>
      </c>
      <c r="B2493" s="48" t="s">
        <v>11312</v>
      </c>
      <c r="C2493" s="48" t="s">
        <v>11313</v>
      </c>
      <c r="D2493" s="48" t="s">
        <v>3182</v>
      </c>
      <c r="E2493" s="62">
        <v>25.373000000000001</v>
      </c>
      <c r="F2493" s="62">
        <v>49.588000000000001</v>
      </c>
      <c r="G2493" s="63">
        <v>-330</v>
      </c>
      <c r="H2493" s="63"/>
      <c r="S2493" s="39"/>
      <c r="T2493" s="13"/>
      <c r="U2493" s="13"/>
      <c r="V2493" s="13"/>
      <c r="Y2493" s="13"/>
      <c r="Z2493" s="13"/>
      <c r="AA2493" s="13"/>
      <c r="AB2493" s="13"/>
      <c r="AC2493" s="13"/>
      <c r="AD2493" s="13"/>
      <c r="AE2493" s="13"/>
      <c r="AF2493" s="13"/>
      <c r="AG2493" s="13"/>
      <c r="AH2493" s="13"/>
      <c r="AI2493" s="13"/>
      <c r="AJ2493" s="13"/>
      <c r="AL2493" s="13"/>
      <c r="AN2493" s="13"/>
      <c r="AO2493" s="13"/>
      <c r="AP2493" s="13"/>
      <c r="AQ2493" s="13"/>
    </row>
    <row r="2494" spans="1:49" ht="12" customHeight="1" x14ac:dyDescent="0.25">
      <c r="A2494" s="48">
        <v>3786</v>
      </c>
      <c r="C2494" s="48" t="s">
        <v>11314</v>
      </c>
      <c r="D2494" s="48" t="s">
        <v>3182</v>
      </c>
      <c r="E2494" s="62">
        <v>26.1585</v>
      </c>
      <c r="F2494" s="62">
        <v>50.1768</v>
      </c>
      <c r="G2494" s="63">
        <v>-330</v>
      </c>
      <c r="H2494" s="63"/>
      <c r="N2494" s="38"/>
      <c r="R2494" s="39"/>
      <c r="S2494" s="39"/>
      <c r="T2494" s="13"/>
      <c r="U2494" s="13"/>
      <c r="V2494" s="13"/>
      <c r="Y2494" s="13"/>
      <c r="Z2494" s="13"/>
      <c r="AA2494" s="13"/>
      <c r="AB2494" s="13"/>
      <c r="AC2494" s="13"/>
      <c r="AD2494" s="13"/>
      <c r="AE2494" s="13"/>
      <c r="AF2494" s="13"/>
      <c r="AG2494" s="13"/>
      <c r="AH2494" s="13"/>
      <c r="AI2494" s="13"/>
      <c r="AJ2494" s="13"/>
      <c r="AL2494" s="13"/>
      <c r="AN2494" s="13"/>
      <c r="AO2494" s="13"/>
      <c r="AP2494" s="13"/>
      <c r="AQ2494" s="13"/>
    </row>
    <row r="2495" spans="1:49" ht="12" customHeight="1" x14ac:dyDescent="0.25">
      <c r="A2495" s="48">
        <v>3787</v>
      </c>
      <c r="C2495" s="48" t="s">
        <v>11315</v>
      </c>
      <c r="D2495" s="48" t="s">
        <v>3182</v>
      </c>
      <c r="E2495" s="62">
        <v>26.435400000000001</v>
      </c>
      <c r="F2495" s="62">
        <v>50.15</v>
      </c>
      <c r="G2495" s="63">
        <v>-330</v>
      </c>
      <c r="H2495" s="63"/>
      <c r="S2495" s="39"/>
      <c r="T2495" s="13"/>
      <c r="U2495" s="13"/>
      <c r="V2495" s="13"/>
      <c r="Y2495" s="13"/>
      <c r="Z2495" s="13"/>
      <c r="AA2495" s="13"/>
      <c r="AB2495" s="13"/>
      <c r="AC2495" s="13"/>
      <c r="AD2495" s="13"/>
      <c r="AE2495" s="13"/>
      <c r="AF2495" s="13"/>
      <c r="AG2495" s="13"/>
      <c r="AH2495" s="13"/>
      <c r="AI2495" s="13"/>
      <c r="AJ2495" s="13"/>
      <c r="AL2495" s="13"/>
      <c r="AN2495" s="13"/>
      <c r="AO2495" s="13"/>
      <c r="AP2495" s="13"/>
      <c r="AQ2495" s="13"/>
    </row>
    <row r="2496" spans="1:49" ht="12" customHeight="1" x14ac:dyDescent="0.25">
      <c r="A2496" s="48">
        <v>3789</v>
      </c>
      <c r="C2496" s="48" t="s">
        <v>11316</v>
      </c>
      <c r="D2496" s="48" t="s">
        <v>3182</v>
      </c>
      <c r="E2496" s="62">
        <v>26.612500000000001</v>
      </c>
      <c r="F2496" s="62">
        <v>49.984099999999998</v>
      </c>
      <c r="G2496" s="63">
        <v>-330</v>
      </c>
      <c r="H2496" s="63"/>
      <c r="S2496" s="39"/>
      <c r="T2496" s="13"/>
      <c r="U2496" s="13"/>
      <c r="V2496" s="13"/>
      <c r="Y2496" s="13"/>
      <c r="Z2496" s="13"/>
      <c r="AA2496" s="13"/>
      <c r="AB2496" s="13"/>
      <c r="AC2496" s="13"/>
      <c r="AD2496" s="13"/>
      <c r="AE2496" s="13"/>
      <c r="AF2496" s="13"/>
      <c r="AG2496" s="13"/>
      <c r="AH2496" s="13"/>
      <c r="AI2496" s="13"/>
      <c r="AJ2496" s="13"/>
      <c r="AL2496" s="13"/>
      <c r="AN2496" s="13"/>
      <c r="AO2496" s="13"/>
      <c r="AP2496" s="13"/>
      <c r="AQ2496" s="13"/>
    </row>
    <row r="2497" spans="1:43" ht="12" customHeight="1" x14ac:dyDescent="0.25">
      <c r="A2497" s="48">
        <v>3801</v>
      </c>
      <c r="B2497" s="48" t="s">
        <v>11317</v>
      </c>
      <c r="C2497" s="48" t="s">
        <v>11318</v>
      </c>
      <c r="D2497" s="48" t="s">
        <v>3182</v>
      </c>
      <c r="E2497" s="62">
        <v>30.526</v>
      </c>
      <c r="F2497" s="62">
        <v>47.841000000000001</v>
      </c>
      <c r="G2497" s="63">
        <v>-330</v>
      </c>
      <c r="H2497" s="63"/>
      <c r="S2497" s="39"/>
      <c r="T2497" s="13"/>
      <c r="U2497" s="13"/>
      <c r="V2497" s="13"/>
      <c r="Y2497" s="13"/>
      <c r="Z2497" s="13"/>
      <c r="AA2497" s="13"/>
      <c r="AB2497" s="13"/>
      <c r="AC2497" s="13"/>
      <c r="AD2497" s="13"/>
      <c r="AE2497" s="13"/>
      <c r="AF2497" s="13"/>
      <c r="AG2497" s="13"/>
      <c r="AH2497" s="13"/>
      <c r="AI2497" s="13"/>
      <c r="AJ2497" s="13"/>
      <c r="AL2497" s="13"/>
      <c r="AN2497" s="13"/>
      <c r="AO2497" s="13"/>
      <c r="AP2497" s="13"/>
      <c r="AQ2497" s="13"/>
    </row>
    <row r="2498" spans="1:43" ht="12" customHeight="1" x14ac:dyDescent="0.25">
      <c r="A2498" s="48">
        <v>3815</v>
      </c>
      <c r="B2498" s="48" t="s">
        <v>11319</v>
      </c>
      <c r="C2498" s="48" t="s">
        <v>11320</v>
      </c>
      <c r="D2498" s="48" t="s">
        <v>3182</v>
      </c>
      <c r="E2498" s="62">
        <v>29.143999999999998</v>
      </c>
      <c r="F2498" s="62">
        <v>50.64</v>
      </c>
      <c r="G2498" s="63">
        <v>-330</v>
      </c>
      <c r="H2498" s="63"/>
      <c r="R2498" s="39"/>
      <c r="S2498" s="39"/>
      <c r="T2498" s="13"/>
      <c r="U2498" s="13"/>
      <c r="V2498" s="13"/>
      <c r="Y2498" s="13"/>
      <c r="Z2498" s="13"/>
      <c r="AA2498" s="13"/>
      <c r="AB2498" s="13"/>
      <c r="AC2498" s="13"/>
      <c r="AD2498" s="13"/>
      <c r="AE2498" s="13"/>
      <c r="AF2498" s="13"/>
      <c r="AG2498" s="13"/>
      <c r="AH2498" s="13"/>
      <c r="AI2498" s="13"/>
      <c r="AJ2498" s="13"/>
      <c r="AL2498" s="13"/>
      <c r="AN2498" s="13"/>
      <c r="AO2498" s="13"/>
      <c r="AP2498" s="13"/>
      <c r="AQ2498" s="13"/>
    </row>
    <row r="2499" spans="1:43" ht="12" customHeight="1" x14ac:dyDescent="0.25">
      <c r="A2499" s="48">
        <v>3816</v>
      </c>
      <c r="B2499" s="48" t="s">
        <v>11321</v>
      </c>
      <c r="C2499" s="48" t="s">
        <v>11322</v>
      </c>
      <c r="D2499" s="48" t="s">
        <v>3182</v>
      </c>
      <c r="E2499" s="62">
        <v>29.072500000000002</v>
      </c>
      <c r="F2499" s="62">
        <v>50.9</v>
      </c>
      <c r="G2499" s="63">
        <v>-330</v>
      </c>
      <c r="H2499" s="63"/>
      <c r="S2499" s="39"/>
      <c r="T2499" s="13"/>
      <c r="U2499" s="13"/>
      <c r="V2499" s="13"/>
      <c r="Y2499" s="13"/>
      <c r="Z2499" s="13"/>
      <c r="AA2499" s="13"/>
      <c r="AB2499" s="13"/>
      <c r="AC2499" s="13"/>
      <c r="AD2499" s="13"/>
      <c r="AE2499" s="13"/>
      <c r="AF2499" s="13"/>
      <c r="AG2499" s="13"/>
      <c r="AH2499" s="13"/>
      <c r="AI2499" s="13"/>
      <c r="AJ2499" s="13"/>
      <c r="AL2499" s="13"/>
      <c r="AN2499" s="13"/>
      <c r="AO2499" s="13"/>
      <c r="AP2499" s="13"/>
      <c r="AQ2499" s="13"/>
    </row>
    <row r="2500" spans="1:43" ht="12" customHeight="1" x14ac:dyDescent="0.25">
      <c r="A2500" s="48">
        <v>3817</v>
      </c>
      <c r="B2500" s="48" t="s">
        <v>11323</v>
      </c>
      <c r="C2500" s="48" t="s">
        <v>11324</v>
      </c>
      <c r="D2500" s="48" t="s">
        <v>3182</v>
      </c>
      <c r="E2500" s="62">
        <v>28.98</v>
      </c>
      <c r="F2500" s="62">
        <v>50.82</v>
      </c>
      <c r="G2500" s="63">
        <v>-330</v>
      </c>
      <c r="H2500" s="63"/>
      <c r="R2500" s="39"/>
      <c r="S2500" s="39"/>
      <c r="T2500" s="13"/>
      <c r="U2500" s="13"/>
      <c r="V2500" s="13"/>
      <c r="Y2500" s="13"/>
      <c r="Z2500" s="13"/>
      <c r="AA2500" s="13"/>
      <c r="AB2500" s="13"/>
      <c r="AC2500" s="13"/>
      <c r="AD2500" s="13"/>
      <c r="AE2500" s="13"/>
      <c r="AF2500" s="13"/>
      <c r="AG2500" s="13"/>
      <c r="AH2500" s="13"/>
      <c r="AI2500" s="13"/>
      <c r="AJ2500" s="13"/>
      <c r="AL2500" s="13"/>
      <c r="AN2500" s="13"/>
      <c r="AO2500" s="13"/>
      <c r="AP2500" s="13"/>
      <c r="AQ2500" s="13"/>
    </row>
    <row r="2501" spans="1:43" ht="12" customHeight="1" x14ac:dyDescent="0.25">
      <c r="A2501" s="48">
        <v>3836</v>
      </c>
      <c r="B2501" s="48" t="s">
        <v>7287</v>
      </c>
      <c r="C2501" s="48" t="s">
        <v>7288</v>
      </c>
      <c r="D2501" s="48" t="s">
        <v>6919</v>
      </c>
      <c r="E2501" s="62">
        <v>25.8</v>
      </c>
      <c r="F2501" s="62">
        <v>57.29</v>
      </c>
      <c r="G2501" s="63">
        <v>-330</v>
      </c>
      <c r="H2501" s="63"/>
      <c r="R2501" s="39"/>
      <c r="S2501" s="39"/>
      <c r="T2501" s="13"/>
      <c r="U2501" s="13"/>
      <c r="V2501" s="13"/>
      <c r="Y2501" s="13"/>
      <c r="Z2501" s="13"/>
      <c r="AA2501" s="13"/>
      <c r="AB2501" s="13"/>
      <c r="AC2501" s="13"/>
      <c r="AD2501" s="13"/>
      <c r="AE2501" s="13"/>
      <c r="AF2501" s="13"/>
      <c r="AG2501" s="13"/>
      <c r="AH2501" s="13"/>
      <c r="AI2501" s="13"/>
      <c r="AJ2501" s="13"/>
      <c r="AL2501" s="13"/>
      <c r="AN2501" s="13"/>
      <c r="AO2501" s="13"/>
      <c r="AP2501" s="13"/>
      <c r="AQ2501" s="13"/>
    </row>
    <row r="2502" spans="1:43" ht="12" customHeight="1" x14ac:dyDescent="0.25">
      <c r="A2502" s="48">
        <v>3868.2</v>
      </c>
      <c r="B2502" s="48" t="s">
        <v>11325</v>
      </c>
      <c r="C2502" s="48" t="s">
        <v>11326</v>
      </c>
      <c r="D2502" s="48" t="s">
        <v>3279</v>
      </c>
      <c r="E2502" s="62">
        <v>31.157086</v>
      </c>
      <c r="F2502" s="62">
        <v>33.835785000000001</v>
      </c>
      <c r="G2502" s="63">
        <v>-330</v>
      </c>
      <c r="H2502" s="63"/>
      <c r="N2502" s="38"/>
      <c r="R2502" s="39"/>
      <c r="T2502" s="13"/>
      <c r="U2502" s="13"/>
      <c r="V2502" s="13"/>
      <c r="Y2502" s="13"/>
      <c r="Z2502" s="13"/>
      <c r="AA2502" s="13"/>
      <c r="AB2502" s="13"/>
      <c r="AC2502" s="13"/>
      <c r="AD2502" s="13"/>
      <c r="AE2502" s="13"/>
      <c r="AF2502" s="13"/>
      <c r="AG2502" s="13"/>
      <c r="AH2502" s="13"/>
      <c r="AI2502" s="13"/>
      <c r="AJ2502" s="13"/>
      <c r="AL2502" s="13"/>
      <c r="AN2502" s="13"/>
      <c r="AO2502" s="13"/>
      <c r="AP2502" s="13"/>
      <c r="AQ2502" s="13"/>
    </row>
    <row r="2503" spans="1:43" ht="12" customHeight="1" x14ac:dyDescent="0.25">
      <c r="A2503" s="48">
        <v>3868.3</v>
      </c>
      <c r="B2503" s="48" t="s">
        <v>11327</v>
      </c>
      <c r="C2503" s="48" t="s">
        <v>11328</v>
      </c>
      <c r="D2503" s="48" t="s">
        <v>3279</v>
      </c>
      <c r="E2503" s="62">
        <v>31.1174</v>
      </c>
      <c r="F2503" s="62">
        <v>33.431600000000003</v>
      </c>
      <c r="G2503" s="63">
        <v>-330</v>
      </c>
      <c r="H2503" s="63"/>
      <c r="O2503" s="38"/>
      <c r="S2503" s="39"/>
      <c r="T2503" s="13"/>
      <c r="U2503" s="13"/>
      <c r="V2503" s="13"/>
      <c r="Y2503" s="13"/>
      <c r="Z2503" s="13"/>
      <c r="AA2503" s="13"/>
      <c r="AB2503" s="13"/>
      <c r="AC2503" s="13"/>
      <c r="AD2503" s="13"/>
      <c r="AE2503" s="13"/>
      <c r="AF2503" s="13"/>
      <c r="AG2503" s="13"/>
      <c r="AH2503" s="13"/>
      <c r="AI2503" s="13"/>
      <c r="AJ2503" s="13"/>
      <c r="AL2503" s="13"/>
      <c r="AN2503" s="13"/>
      <c r="AO2503" s="13"/>
      <c r="AP2503" s="13"/>
      <c r="AQ2503" s="13"/>
    </row>
    <row r="2504" spans="1:43" ht="12" customHeight="1" x14ac:dyDescent="0.25">
      <c r="A2504" s="48">
        <v>3870</v>
      </c>
      <c r="B2504" s="48" t="s">
        <v>11329</v>
      </c>
      <c r="C2504" s="48" t="s">
        <v>11330</v>
      </c>
      <c r="D2504" s="48" t="s">
        <v>3279</v>
      </c>
      <c r="E2504" s="62">
        <v>31.047899999999998</v>
      </c>
      <c r="F2504" s="62">
        <v>32.665500000000002</v>
      </c>
      <c r="G2504" s="63">
        <v>-330</v>
      </c>
      <c r="H2504" s="63"/>
      <c r="N2504" s="38"/>
      <c r="R2504" s="39"/>
      <c r="S2504" s="39"/>
      <c r="T2504" s="13"/>
      <c r="U2504" s="13"/>
      <c r="V2504" s="13"/>
      <c r="Y2504" s="13"/>
      <c r="Z2504" s="13"/>
      <c r="AA2504" s="13"/>
      <c r="AB2504" s="13"/>
      <c r="AC2504" s="13"/>
      <c r="AD2504" s="13"/>
      <c r="AE2504" s="13"/>
      <c r="AF2504" s="13"/>
      <c r="AG2504" s="13"/>
      <c r="AH2504" s="13"/>
      <c r="AI2504" s="13"/>
      <c r="AJ2504" s="13"/>
      <c r="AL2504" s="13"/>
      <c r="AN2504" s="13"/>
      <c r="AO2504" s="13"/>
      <c r="AP2504" s="13"/>
      <c r="AQ2504" s="13"/>
    </row>
    <row r="2505" spans="1:43" ht="12" customHeight="1" x14ac:dyDescent="0.25">
      <c r="A2505" s="48">
        <v>3893</v>
      </c>
      <c r="B2505" s="48" t="s">
        <v>11331</v>
      </c>
      <c r="C2505" s="48" t="s">
        <v>11332</v>
      </c>
      <c r="D2505" s="48" t="s">
        <v>3279</v>
      </c>
      <c r="E2505" s="62">
        <v>30.294</v>
      </c>
      <c r="F2505" s="62">
        <v>31.335699999999999</v>
      </c>
      <c r="G2505" s="63">
        <v>-330</v>
      </c>
      <c r="H2505" s="63"/>
      <c r="N2505" s="38"/>
      <c r="R2505" s="39"/>
      <c r="S2505" s="39"/>
      <c r="T2505" s="13"/>
      <c r="U2505" s="13"/>
      <c r="V2505" s="13"/>
      <c r="Y2505" s="13"/>
      <c r="Z2505" s="13"/>
      <c r="AA2505" s="13"/>
      <c r="AB2505" s="13"/>
      <c r="AC2505" s="13"/>
      <c r="AD2505" s="13"/>
      <c r="AE2505" s="13"/>
      <c r="AF2505" s="13"/>
      <c r="AG2505" s="13"/>
      <c r="AH2505" s="13"/>
      <c r="AI2505" s="13"/>
      <c r="AJ2505" s="13"/>
      <c r="AL2505" s="13"/>
      <c r="AN2505" s="13"/>
      <c r="AO2505" s="13"/>
      <c r="AP2505" s="13"/>
      <c r="AQ2505" s="13"/>
    </row>
    <row r="2506" spans="1:43" ht="12" customHeight="1" x14ac:dyDescent="0.25">
      <c r="A2506" s="48">
        <v>3899</v>
      </c>
      <c r="B2506" s="48" t="s">
        <v>11333</v>
      </c>
      <c r="C2506" s="48" t="s">
        <v>11334</v>
      </c>
      <c r="D2506" s="48" t="s">
        <v>3279</v>
      </c>
      <c r="E2506" s="62">
        <v>31.057700000000001</v>
      </c>
      <c r="F2506" s="62">
        <v>31.581600000000002</v>
      </c>
      <c r="G2506" s="63">
        <v>-330</v>
      </c>
      <c r="H2506" s="63"/>
      <c r="R2506" s="39"/>
      <c r="S2506" s="39"/>
      <c r="T2506" s="13"/>
      <c r="U2506" s="13"/>
      <c r="V2506" s="13"/>
      <c r="Y2506" s="13"/>
      <c r="Z2506" s="13"/>
      <c r="AA2506" s="13"/>
      <c r="AB2506" s="13"/>
      <c r="AC2506" s="13"/>
      <c r="AD2506" s="13"/>
      <c r="AE2506" s="13"/>
      <c r="AF2506" s="13"/>
      <c r="AG2506" s="13"/>
      <c r="AH2506" s="13"/>
      <c r="AI2506" s="13"/>
      <c r="AJ2506" s="13"/>
      <c r="AL2506" s="13"/>
      <c r="AN2506" s="13"/>
      <c r="AO2506" s="13"/>
      <c r="AP2506" s="13"/>
      <c r="AQ2506" s="13"/>
    </row>
    <row r="2507" spans="1:43" ht="12" customHeight="1" x14ac:dyDescent="0.25">
      <c r="A2507" s="48">
        <v>3907</v>
      </c>
      <c r="B2507" s="48" t="s">
        <v>11335</v>
      </c>
      <c r="C2507" s="48" t="s">
        <v>11336</v>
      </c>
      <c r="D2507" s="48" t="s">
        <v>3279</v>
      </c>
      <c r="E2507" s="62">
        <v>30.712800000000001</v>
      </c>
      <c r="F2507" s="62">
        <v>31.2666</v>
      </c>
      <c r="G2507" s="63">
        <v>-330</v>
      </c>
      <c r="H2507" s="63"/>
      <c r="N2507" s="38"/>
      <c r="R2507" s="39"/>
      <c r="S2507" s="39"/>
      <c r="T2507" s="13"/>
      <c r="U2507" s="13"/>
      <c r="V2507" s="13"/>
      <c r="Y2507" s="13"/>
      <c r="Z2507" s="13"/>
      <c r="AA2507" s="13"/>
      <c r="AB2507" s="13"/>
      <c r="AC2507" s="13"/>
      <c r="AD2507" s="13"/>
      <c r="AE2507" s="13"/>
      <c r="AF2507" s="13"/>
      <c r="AG2507" s="13"/>
      <c r="AH2507" s="13"/>
      <c r="AI2507" s="13"/>
      <c r="AJ2507" s="13"/>
      <c r="AL2507" s="13"/>
      <c r="AN2507" s="13"/>
      <c r="AO2507" s="13"/>
      <c r="AP2507" s="13"/>
      <c r="AQ2507" s="13"/>
    </row>
    <row r="2508" spans="1:43" ht="12" customHeight="1" x14ac:dyDescent="0.25">
      <c r="A2508" s="48">
        <v>3909.2</v>
      </c>
      <c r="B2508" s="48" t="s">
        <v>11337</v>
      </c>
      <c r="C2508" s="48" t="s">
        <v>11338</v>
      </c>
      <c r="D2508" s="48" t="s">
        <v>3279</v>
      </c>
      <c r="E2508" s="62">
        <v>31.09</v>
      </c>
      <c r="F2508" s="62">
        <v>30.745000000000001</v>
      </c>
      <c r="G2508" s="63">
        <v>-330</v>
      </c>
      <c r="H2508" s="63"/>
      <c r="R2508" s="39"/>
      <c r="S2508" s="39"/>
      <c r="T2508" s="13"/>
      <c r="U2508" s="13"/>
      <c r="V2508" s="13"/>
      <c r="Y2508" s="13"/>
      <c r="Z2508" s="13"/>
      <c r="AA2508" s="13"/>
      <c r="AB2508" s="13"/>
      <c r="AC2508" s="13"/>
      <c r="AD2508" s="13"/>
      <c r="AE2508" s="13"/>
      <c r="AF2508" s="13"/>
      <c r="AG2508" s="13"/>
      <c r="AH2508" s="13"/>
      <c r="AI2508" s="13"/>
      <c r="AJ2508" s="13"/>
      <c r="AL2508" s="13"/>
      <c r="AN2508" s="13"/>
      <c r="AO2508" s="13"/>
      <c r="AP2508" s="13"/>
      <c r="AQ2508" s="13"/>
    </row>
    <row r="2509" spans="1:43" ht="12" customHeight="1" x14ac:dyDescent="0.25">
      <c r="A2509" s="48">
        <v>3915</v>
      </c>
      <c r="B2509" s="48" t="s">
        <v>11339</v>
      </c>
      <c r="C2509" s="48" t="s">
        <v>11340</v>
      </c>
      <c r="D2509" s="48" t="s">
        <v>3279</v>
      </c>
      <c r="E2509" s="62">
        <v>31.357600000000001</v>
      </c>
      <c r="F2509" s="62">
        <v>30.1065</v>
      </c>
      <c r="G2509" s="63">
        <v>-330</v>
      </c>
      <c r="H2509" s="63"/>
      <c r="R2509" s="39"/>
      <c r="S2509" s="39"/>
      <c r="T2509" s="13"/>
      <c r="U2509" s="13"/>
      <c r="V2509" s="13"/>
      <c r="Y2509" s="13"/>
      <c r="Z2509" s="13"/>
      <c r="AA2509" s="13"/>
      <c r="AB2509" s="13"/>
      <c r="AC2509" s="13"/>
      <c r="AD2509" s="13"/>
      <c r="AE2509" s="13"/>
      <c r="AF2509" s="13"/>
      <c r="AG2509" s="13"/>
      <c r="AH2509" s="13"/>
      <c r="AI2509" s="13"/>
      <c r="AJ2509" s="13"/>
      <c r="AL2509" s="13"/>
      <c r="AN2509" s="13"/>
      <c r="AO2509" s="13"/>
      <c r="AP2509" s="13"/>
      <c r="AQ2509" s="13"/>
    </row>
    <row r="2510" spans="1:43" ht="12" customHeight="1" x14ac:dyDescent="0.25">
      <c r="A2510" s="48">
        <v>3915.1</v>
      </c>
      <c r="B2510" s="48" t="s">
        <v>11341</v>
      </c>
      <c r="C2510" s="48" t="s">
        <v>9396</v>
      </c>
      <c r="D2510" s="48" t="s">
        <v>3279</v>
      </c>
      <c r="E2510" s="62">
        <v>31.3125</v>
      </c>
      <c r="F2510" s="62">
        <v>30.130800000000001</v>
      </c>
      <c r="G2510" s="63">
        <v>-330</v>
      </c>
      <c r="H2510" s="63"/>
      <c r="S2510" s="39"/>
      <c r="T2510" s="13"/>
      <c r="U2510" s="13"/>
      <c r="V2510" s="13"/>
      <c r="Y2510" s="13"/>
      <c r="Z2510" s="13"/>
      <c r="AA2510" s="13"/>
      <c r="AB2510" s="13"/>
      <c r="AC2510" s="13"/>
      <c r="AD2510" s="13"/>
      <c r="AE2510" s="13"/>
      <c r="AF2510" s="13"/>
      <c r="AG2510" s="13"/>
      <c r="AH2510" s="13"/>
      <c r="AI2510" s="13"/>
      <c r="AJ2510" s="13"/>
      <c r="AL2510" s="13"/>
      <c r="AN2510" s="13"/>
      <c r="AO2510" s="13"/>
      <c r="AP2510" s="13"/>
      <c r="AQ2510" s="13"/>
    </row>
    <row r="2511" spans="1:43" ht="12" customHeight="1" x14ac:dyDescent="0.25">
      <c r="A2511" s="48">
        <v>3916</v>
      </c>
      <c r="B2511" s="48" t="s">
        <v>11342</v>
      </c>
      <c r="C2511" s="48" t="s">
        <v>11343</v>
      </c>
      <c r="D2511" s="48" t="s">
        <v>3279</v>
      </c>
      <c r="E2511" s="62">
        <v>31.138663999999999</v>
      </c>
      <c r="F2511" s="62">
        <v>30.189211</v>
      </c>
      <c r="G2511" s="63">
        <v>-330</v>
      </c>
      <c r="H2511" s="63"/>
      <c r="R2511" s="39"/>
      <c r="S2511" s="39"/>
      <c r="T2511" s="13"/>
      <c r="U2511" s="13"/>
      <c r="V2511" s="13"/>
      <c r="Y2511" s="13"/>
      <c r="Z2511" s="13"/>
      <c r="AA2511" s="13"/>
      <c r="AB2511" s="13"/>
      <c r="AC2511" s="13"/>
      <c r="AD2511" s="13"/>
      <c r="AE2511" s="13"/>
      <c r="AF2511" s="13"/>
      <c r="AG2511" s="13"/>
      <c r="AH2511" s="13"/>
      <c r="AI2511" s="13"/>
      <c r="AJ2511" s="13"/>
      <c r="AL2511" s="13"/>
      <c r="AN2511" s="13"/>
      <c r="AO2511" s="13"/>
      <c r="AP2511" s="13"/>
      <c r="AQ2511" s="13"/>
    </row>
    <row r="2512" spans="1:43" ht="12" customHeight="1" x14ac:dyDescent="0.25">
      <c r="A2512" s="48">
        <v>3916.2</v>
      </c>
      <c r="B2512" s="48" t="s">
        <v>11344</v>
      </c>
      <c r="C2512" s="48" t="s">
        <v>11345</v>
      </c>
      <c r="D2512" s="48" t="s">
        <v>3279</v>
      </c>
      <c r="E2512" s="62">
        <v>31.12</v>
      </c>
      <c r="F2512" s="62">
        <v>30.376000000000001</v>
      </c>
      <c r="G2512" s="63">
        <v>-330</v>
      </c>
      <c r="H2512" s="63"/>
      <c r="R2512" s="39"/>
      <c r="S2512" s="39"/>
      <c r="T2512" s="13"/>
      <c r="U2512" s="13"/>
      <c r="V2512" s="13"/>
      <c r="Y2512" s="13"/>
      <c r="Z2512" s="13"/>
      <c r="AA2512" s="13"/>
      <c r="AB2512" s="13"/>
      <c r="AC2512" s="13"/>
      <c r="AD2512" s="13"/>
      <c r="AE2512" s="13"/>
      <c r="AF2512" s="13"/>
      <c r="AG2512" s="13"/>
      <c r="AH2512" s="13"/>
      <c r="AI2512" s="13"/>
      <c r="AJ2512" s="13"/>
      <c r="AL2512" s="13"/>
      <c r="AN2512" s="13"/>
      <c r="AO2512" s="13"/>
      <c r="AP2512" s="13"/>
      <c r="AQ2512" s="13"/>
    </row>
    <row r="2513" spans="1:43" ht="12" customHeight="1" x14ac:dyDescent="0.25">
      <c r="A2513" s="48">
        <v>3921.1</v>
      </c>
      <c r="B2513" s="48" t="s">
        <v>11346</v>
      </c>
      <c r="C2513" s="48" t="s">
        <v>11347</v>
      </c>
      <c r="D2513" s="48" t="s">
        <v>3279</v>
      </c>
      <c r="E2513" s="62">
        <v>30.005099999999999</v>
      </c>
      <c r="F2513" s="62">
        <v>31.2301</v>
      </c>
      <c r="G2513" s="63">
        <v>-330</v>
      </c>
      <c r="H2513" s="63"/>
      <c r="S2513" s="39"/>
      <c r="T2513" s="13"/>
      <c r="U2513" s="13"/>
      <c r="V2513" s="13"/>
      <c r="Y2513" s="13"/>
      <c r="Z2513" s="13"/>
      <c r="AA2513" s="13"/>
      <c r="AB2513" s="13"/>
      <c r="AC2513" s="13"/>
      <c r="AD2513" s="13"/>
      <c r="AE2513" s="13"/>
      <c r="AF2513" s="13"/>
      <c r="AG2513" s="13"/>
      <c r="AH2513" s="13"/>
      <c r="AI2513" s="13"/>
      <c r="AJ2513" s="13"/>
      <c r="AL2513" s="13"/>
      <c r="AN2513" s="13"/>
      <c r="AO2513" s="13"/>
      <c r="AP2513" s="13"/>
      <c r="AQ2513" s="13"/>
    </row>
    <row r="2514" spans="1:43" ht="12" customHeight="1" x14ac:dyDescent="0.25">
      <c r="A2514" s="48">
        <v>3928.1</v>
      </c>
      <c r="B2514" s="48" t="s">
        <v>11348</v>
      </c>
      <c r="C2514" s="48" t="s">
        <v>11349</v>
      </c>
      <c r="D2514" s="48" t="s">
        <v>3279</v>
      </c>
      <c r="E2514" s="62">
        <v>30.962789000000001</v>
      </c>
      <c r="F2514" s="62">
        <v>30.174326000000001</v>
      </c>
      <c r="G2514" s="63">
        <v>-330</v>
      </c>
      <c r="H2514" s="63"/>
      <c r="R2514" s="39"/>
      <c r="S2514" s="39"/>
      <c r="T2514" s="13"/>
      <c r="U2514" s="13"/>
      <c r="V2514" s="13"/>
      <c r="Y2514" s="13"/>
      <c r="Z2514" s="13"/>
      <c r="AA2514" s="13"/>
      <c r="AB2514" s="13"/>
      <c r="AC2514" s="13"/>
      <c r="AD2514" s="13"/>
      <c r="AE2514" s="13"/>
      <c r="AF2514" s="13"/>
      <c r="AG2514" s="13"/>
      <c r="AH2514" s="13"/>
      <c r="AI2514" s="13"/>
      <c r="AJ2514" s="13"/>
      <c r="AL2514" s="13"/>
      <c r="AN2514" s="13"/>
      <c r="AO2514" s="13"/>
      <c r="AP2514" s="13"/>
      <c r="AQ2514" s="13"/>
    </row>
    <row r="2515" spans="1:43" ht="12" customHeight="1" x14ac:dyDescent="0.25">
      <c r="A2515" s="48">
        <v>3930</v>
      </c>
      <c r="B2515" s="48" t="s">
        <v>11350</v>
      </c>
      <c r="C2515" s="48" t="s">
        <v>11351</v>
      </c>
      <c r="D2515" s="48" t="s">
        <v>3279</v>
      </c>
      <c r="E2515" s="62">
        <v>31.279299999999999</v>
      </c>
      <c r="F2515" s="62">
        <v>30.005199999999999</v>
      </c>
      <c r="G2515" s="63">
        <v>-330</v>
      </c>
      <c r="H2515" s="63"/>
      <c r="S2515" s="39"/>
      <c r="T2515" s="13"/>
      <c r="U2515" s="13"/>
      <c r="V2515" s="13"/>
      <c r="Y2515" s="13"/>
      <c r="Z2515" s="13"/>
      <c r="AA2515" s="13"/>
      <c r="AB2515" s="13"/>
      <c r="AC2515" s="13"/>
      <c r="AD2515" s="13"/>
      <c r="AE2515" s="13"/>
      <c r="AF2515" s="13"/>
      <c r="AG2515" s="13"/>
      <c r="AH2515" s="13"/>
      <c r="AI2515" s="13"/>
      <c r="AJ2515" s="13"/>
      <c r="AL2515" s="13"/>
      <c r="AN2515" s="13"/>
      <c r="AO2515" s="13"/>
      <c r="AP2515" s="13"/>
      <c r="AQ2515" s="13"/>
    </row>
    <row r="2516" spans="1:43" ht="12" customHeight="1" x14ac:dyDescent="0.25">
      <c r="A2516" s="48">
        <v>3932.1</v>
      </c>
      <c r="C2516" s="48" t="s">
        <v>11352</v>
      </c>
      <c r="D2516" s="48" t="s">
        <v>3279</v>
      </c>
      <c r="E2516" s="62">
        <v>31.216999999999999</v>
      </c>
      <c r="F2516" s="62">
        <v>29.921700000000001</v>
      </c>
      <c r="G2516" s="63">
        <v>-330</v>
      </c>
      <c r="H2516" s="63"/>
      <c r="S2516" s="39"/>
      <c r="T2516" s="13"/>
      <c r="U2516" s="13"/>
      <c r="V2516" s="13"/>
      <c r="Y2516" s="13"/>
      <c r="Z2516" s="13"/>
      <c r="AA2516" s="13"/>
      <c r="AB2516" s="13"/>
      <c r="AC2516" s="13"/>
      <c r="AD2516" s="13"/>
      <c r="AE2516" s="13"/>
      <c r="AF2516" s="13"/>
      <c r="AG2516" s="13"/>
      <c r="AH2516" s="13"/>
      <c r="AI2516" s="13"/>
      <c r="AJ2516" s="13"/>
      <c r="AL2516" s="13"/>
      <c r="AN2516" s="13"/>
      <c r="AO2516" s="13"/>
      <c r="AP2516" s="13"/>
      <c r="AQ2516" s="13"/>
    </row>
    <row r="2517" spans="1:43" ht="12" customHeight="1" x14ac:dyDescent="0.25">
      <c r="A2517" s="48">
        <v>3932.2</v>
      </c>
      <c r="C2517" s="48" t="s">
        <v>11353</v>
      </c>
      <c r="D2517" s="48" t="s">
        <v>3279</v>
      </c>
      <c r="E2517" s="62">
        <v>31.216999999999999</v>
      </c>
      <c r="F2517" s="62">
        <v>29.913</v>
      </c>
      <c r="G2517" s="63">
        <v>-330</v>
      </c>
      <c r="H2517" s="63"/>
      <c r="R2517" s="39"/>
      <c r="S2517" s="39"/>
      <c r="T2517" s="13"/>
      <c r="U2517" s="13"/>
      <c r="V2517" s="13"/>
      <c r="Y2517" s="13"/>
      <c r="Z2517" s="13"/>
      <c r="AA2517" s="13"/>
      <c r="AB2517" s="13"/>
      <c r="AC2517" s="13"/>
      <c r="AD2517" s="13"/>
      <c r="AE2517" s="13"/>
      <c r="AF2517" s="13"/>
      <c r="AG2517" s="13"/>
      <c r="AH2517" s="13"/>
      <c r="AI2517" s="13"/>
      <c r="AJ2517" s="13"/>
      <c r="AL2517" s="13"/>
      <c r="AN2517" s="13"/>
      <c r="AO2517" s="13"/>
      <c r="AP2517" s="13"/>
      <c r="AQ2517" s="13"/>
    </row>
    <row r="2518" spans="1:43" ht="12" customHeight="1" x14ac:dyDescent="0.25">
      <c r="A2518" s="48">
        <v>3934</v>
      </c>
      <c r="B2518" s="48" t="s">
        <v>11354</v>
      </c>
      <c r="C2518" s="48" t="s">
        <v>11355</v>
      </c>
      <c r="D2518" s="48" t="s">
        <v>3279</v>
      </c>
      <c r="E2518" s="62">
        <v>31.207000000000001</v>
      </c>
      <c r="F2518" s="62">
        <v>29.893999999999998</v>
      </c>
      <c r="G2518" s="63">
        <v>-330</v>
      </c>
      <c r="H2518" s="63"/>
      <c r="R2518" s="39"/>
      <c r="S2518" s="39"/>
      <c r="T2518" s="13"/>
      <c r="U2518" s="13"/>
      <c r="V2518" s="13"/>
      <c r="Y2518" s="13"/>
      <c r="Z2518" s="13"/>
      <c r="AA2518" s="13"/>
      <c r="AB2518" s="13"/>
      <c r="AC2518" s="13"/>
      <c r="AD2518" s="13"/>
      <c r="AE2518" s="13"/>
      <c r="AF2518" s="13"/>
      <c r="AG2518" s="13"/>
      <c r="AH2518" s="13"/>
      <c r="AI2518" s="13"/>
      <c r="AJ2518" s="13"/>
      <c r="AL2518" s="13"/>
      <c r="AN2518" s="13"/>
      <c r="AO2518" s="13"/>
      <c r="AP2518" s="13"/>
      <c r="AQ2518" s="13"/>
    </row>
    <row r="2519" spans="1:43" ht="12" customHeight="1" x14ac:dyDescent="0.25">
      <c r="A2519" s="48">
        <v>3945</v>
      </c>
      <c r="B2519" s="48" t="s">
        <v>11356</v>
      </c>
      <c r="C2519" s="48" t="s">
        <v>11357</v>
      </c>
      <c r="D2519" s="48" t="s">
        <v>3279</v>
      </c>
      <c r="E2519" s="62">
        <v>30.939727000000001</v>
      </c>
      <c r="F2519" s="62">
        <v>29.523022999999998</v>
      </c>
      <c r="G2519" s="63">
        <v>-330</v>
      </c>
      <c r="H2519" s="63"/>
      <c r="N2519" s="38"/>
      <c r="Q2519" s="38"/>
      <c r="S2519" s="39"/>
      <c r="T2519" s="13"/>
      <c r="U2519" s="13"/>
      <c r="V2519" s="13"/>
      <c r="Y2519" s="13"/>
      <c r="Z2519" s="13"/>
      <c r="AA2519" s="13"/>
      <c r="AB2519" s="13"/>
      <c r="AC2519" s="13"/>
      <c r="AD2519" s="13"/>
      <c r="AE2519" s="13"/>
      <c r="AF2519" s="13"/>
      <c r="AG2519" s="13"/>
      <c r="AH2519" s="13"/>
      <c r="AI2519" s="13"/>
      <c r="AJ2519" s="13"/>
      <c r="AL2519" s="13"/>
      <c r="AN2519" s="13"/>
      <c r="AO2519" s="13"/>
      <c r="AP2519" s="13"/>
      <c r="AQ2519" s="13"/>
    </row>
    <row r="2520" spans="1:43" ht="12" customHeight="1" x14ac:dyDescent="0.25">
      <c r="A2520" s="48">
        <v>3945.1</v>
      </c>
      <c r="B2520" s="48" t="s">
        <v>11358</v>
      </c>
      <c r="C2520" s="48" t="s">
        <v>11359</v>
      </c>
      <c r="D2520" s="48" t="s">
        <v>3279</v>
      </c>
      <c r="E2520" s="62">
        <v>30.9391</v>
      </c>
      <c r="F2520" s="62">
        <v>29.522649999999999</v>
      </c>
      <c r="G2520" s="63">
        <v>-330</v>
      </c>
      <c r="H2520" s="63"/>
      <c r="S2520" s="39"/>
      <c r="T2520" s="13"/>
      <c r="U2520" s="13"/>
      <c r="V2520" s="13"/>
      <c r="Y2520" s="13"/>
      <c r="Z2520" s="13"/>
      <c r="AA2520" s="13"/>
      <c r="AB2520" s="13"/>
      <c r="AC2520" s="13"/>
      <c r="AD2520" s="13"/>
      <c r="AE2520" s="13"/>
      <c r="AF2520" s="13"/>
      <c r="AG2520" s="13"/>
      <c r="AH2520" s="13"/>
      <c r="AI2520" s="13"/>
      <c r="AJ2520" s="13"/>
      <c r="AL2520" s="13"/>
      <c r="AN2520" s="13"/>
      <c r="AO2520" s="13"/>
      <c r="AP2520" s="13"/>
      <c r="AQ2520" s="13"/>
    </row>
    <row r="2521" spans="1:43" ht="12" customHeight="1" x14ac:dyDescent="0.25">
      <c r="A2521" s="48">
        <v>3946</v>
      </c>
      <c r="B2521" s="48" t="s">
        <v>11360</v>
      </c>
      <c r="C2521" s="48" t="s">
        <v>11361</v>
      </c>
      <c r="D2521" s="48" t="s">
        <v>3279</v>
      </c>
      <c r="E2521" s="62">
        <v>30.876999999999999</v>
      </c>
      <c r="F2521" s="62">
        <v>29.324999999999999</v>
      </c>
      <c r="G2521" s="63">
        <v>-330</v>
      </c>
      <c r="H2521" s="63"/>
      <c r="S2521" s="39"/>
      <c r="T2521" s="13"/>
      <c r="U2521" s="13"/>
      <c r="V2521" s="13"/>
      <c r="Y2521" s="13"/>
      <c r="Z2521" s="13"/>
      <c r="AA2521" s="13"/>
      <c r="AB2521" s="13"/>
      <c r="AC2521" s="13"/>
      <c r="AD2521" s="13"/>
      <c r="AE2521" s="13"/>
      <c r="AF2521" s="13"/>
      <c r="AG2521" s="13"/>
      <c r="AH2521" s="13"/>
      <c r="AI2521" s="13"/>
      <c r="AJ2521" s="13"/>
      <c r="AL2521" s="13"/>
      <c r="AN2521" s="13"/>
      <c r="AO2521" s="13"/>
      <c r="AP2521" s="13"/>
      <c r="AQ2521" s="13"/>
    </row>
    <row r="2522" spans="1:43" ht="12" customHeight="1" x14ac:dyDescent="0.25">
      <c r="A2522" s="48">
        <v>3947</v>
      </c>
      <c r="B2522" s="48" t="s">
        <v>3328</v>
      </c>
      <c r="C2522" s="48" t="s">
        <v>11362</v>
      </c>
      <c r="D2522" s="48" t="s">
        <v>3279</v>
      </c>
      <c r="E2522" s="62">
        <v>30.834299999999999</v>
      </c>
      <c r="F2522" s="62">
        <v>29.178599999999999</v>
      </c>
      <c r="G2522" s="63">
        <v>-330</v>
      </c>
      <c r="H2522" s="63"/>
      <c r="S2522" s="39"/>
      <c r="T2522" s="13"/>
      <c r="U2522" s="13"/>
      <c r="V2522" s="13"/>
      <c r="Y2522" s="13"/>
      <c r="Z2522" s="13"/>
      <c r="AA2522" s="13"/>
      <c r="AB2522" s="13"/>
      <c r="AC2522" s="13"/>
      <c r="AD2522" s="13"/>
      <c r="AE2522" s="13"/>
      <c r="AF2522" s="13"/>
      <c r="AG2522" s="13"/>
      <c r="AH2522" s="13"/>
      <c r="AI2522" s="13"/>
      <c r="AJ2522" s="13"/>
      <c r="AL2522" s="13"/>
      <c r="AN2522" s="13"/>
      <c r="AO2522" s="13"/>
      <c r="AP2522" s="13"/>
      <c r="AQ2522" s="13"/>
    </row>
    <row r="2523" spans="1:43" ht="12" customHeight="1" x14ac:dyDescent="0.25">
      <c r="A2523" s="48">
        <v>3948</v>
      </c>
      <c r="B2523" s="48" t="s">
        <v>11363</v>
      </c>
      <c r="C2523" s="48" t="s">
        <v>11364</v>
      </c>
      <c r="D2523" s="48" t="s">
        <v>3279</v>
      </c>
      <c r="E2523" s="62">
        <v>30.825700000000001</v>
      </c>
      <c r="F2523" s="62">
        <v>29.011800000000001</v>
      </c>
      <c r="G2523" s="63">
        <v>-330</v>
      </c>
      <c r="H2523" s="63"/>
      <c r="S2523" s="39"/>
      <c r="T2523" s="13"/>
      <c r="U2523" s="13"/>
      <c r="V2523" s="13"/>
      <c r="Y2523" s="13"/>
      <c r="Z2523" s="13"/>
      <c r="AA2523" s="13"/>
      <c r="AB2523" s="13"/>
      <c r="AC2523" s="13"/>
      <c r="AD2523" s="13"/>
      <c r="AE2523" s="13"/>
      <c r="AF2523" s="13"/>
      <c r="AG2523" s="13"/>
      <c r="AH2523" s="13"/>
      <c r="AI2523" s="13"/>
      <c r="AJ2523" s="13"/>
      <c r="AL2523" s="13"/>
      <c r="AN2523" s="13"/>
      <c r="AO2523" s="13"/>
      <c r="AP2523" s="13"/>
      <c r="AQ2523" s="13"/>
    </row>
    <row r="2524" spans="1:43" ht="12" customHeight="1" x14ac:dyDescent="0.25">
      <c r="A2524" s="48">
        <v>3949</v>
      </c>
      <c r="B2524" s="48" t="s">
        <v>11365</v>
      </c>
      <c r="C2524" s="48" t="s">
        <v>11366</v>
      </c>
      <c r="D2524" s="48" t="s">
        <v>3279</v>
      </c>
      <c r="E2524" s="62">
        <v>30.861999999999998</v>
      </c>
      <c r="F2524" s="62">
        <v>28.954000000000001</v>
      </c>
      <c r="G2524" s="63">
        <v>-330</v>
      </c>
      <c r="H2524" s="63"/>
      <c r="N2524" s="39"/>
      <c r="O2524" s="39"/>
      <c r="R2524" s="39"/>
      <c r="S2524" s="39"/>
      <c r="T2524" s="13"/>
      <c r="U2524" s="13"/>
      <c r="V2524" s="13"/>
      <c r="Y2524" s="13"/>
      <c r="Z2524" s="13"/>
      <c r="AA2524" s="13"/>
      <c r="AB2524" s="13"/>
      <c r="AC2524" s="13"/>
      <c r="AD2524" s="13"/>
      <c r="AE2524" s="13"/>
      <c r="AF2524" s="13"/>
      <c r="AG2524" s="13"/>
      <c r="AH2524" s="13"/>
      <c r="AI2524" s="13"/>
      <c r="AJ2524" s="13"/>
      <c r="AL2524" s="13"/>
      <c r="AN2524" s="13"/>
      <c r="AO2524" s="13"/>
      <c r="AP2524" s="13"/>
      <c r="AQ2524" s="13"/>
    </row>
    <row r="2525" spans="1:43" ht="12" customHeight="1" x14ac:dyDescent="0.25">
      <c r="A2525" s="48">
        <v>3951</v>
      </c>
      <c r="B2525" s="48" t="s">
        <v>5989</v>
      </c>
      <c r="C2525" s="48" t="s">
        <v>6500</v>
      </c>
      <c r="D2525" s="48" t="s">
        <v>3279</v>
      </c>
      <c r="E2525" s="62">
        <v>31.068999999999999</v>
      </c>
      <c r="F2525" s="62">
        <v>28.475000000000001</v>
      </c>
      <c r="G2525" s="63">
        <v>-330</v>
      </c>
      <c r="H2525" s="63"/>
      <c r="N2525" s="39"/>
      <c r="O2525" s="39"/>
      <c r="R2525" s="38"/>
      <c r="S2525" s="39"/>
      <c r="T2525" s="13"/>
      <c r="U2525" s="13"/>
      <c r="V2525" s="13"/>
      <c r="Y2525" s="13"/>
      <c r="Z2525" s="13"/>
      <c r="AA2525" s="13"/>
      <c r="AB2525" s="13"/>
      <c r="AC2525" s="13"/>
      <c r="AD2525" s="13"/>
      <c r="AE2525" s="13"/>
      <c r="AF2525" s="13"/>
      <c r="AG2525" s="13"/>
      <c r="AH2525" s="13"/>
      <c r="AI2525" s="13"/>
      <c r="AJ2525" s="13"/>
      <c r="AL2525" s="13"/>
      <c r="AN2525" s="13"/>
      <c r="AO2525" s="13"/>
      <c r="AP2525" s="13"/>
      <c r="AQ2525" s="13"/>
    </row>
    <row r="2526" spans="1:43" ht="12" customHeight="1" x14ac:dyDescent="0.25">
      <c r="A2526" s="48">
        <v>3952</v>
      </c>
      <c r="B2526" s="48" t="s">
        <v>11367</v>
      </c>
      <c r="C2526" s="48" t="s">
        <v>11368</v>
      </c>
      <c r="D2526" s="48" t="s">
        <v>3279</v>
      </c>
      <c r="E2526" s="62">
        <v>31.086345999999999</v>
      </c>
      <c r="F2526" s="62">
        <v>28.256478999999999</v>
      </c>
      <c r="G2526" s="63">
        <v>-330</v>
      </c>
      <c r="H2526" s="63"/>
      <c r="N2526" s="39"/>
      <c r="O2526" s="39"/>
      <c r="R2526" s="39"/>
      <c r="S2526" s="39"/>
      <c r="T2526" s="13"/>
      <c r="U2526" s="13"/>
      <c r="V2526" s="13"/>
      <c r="Y2526" s="13"/>
      <c r="Z2526" s="13"/>
      <c r="AA2526" s="13"/>
      <c r="AB2526" s="13"/>
      <c r="AC2526" s="13"/>
      <c r="AD2526" s="13"/>
      <c r="AE2526" s="13"/>
      <c r="AF2526" s="13"/>
      <c r="AG2526" s="13"/>
      <c r="AH2526" s="13"/>
      <c r="AI2526" s="13"/>
      <c r="AJ2526" s="13"/>
      <c r="AL2526" s="13"/>
      <c r="AN2526" s="13"/>
      <c r="AO2526" s="13"/>
      <c r="AP2526" s="13"/>
      <c r="AQ2526" s="13"/>
    </row>
    <row r="2527" spans="1:43" ht="12" customHeight="1" x14ac:dyDescent="0.25">
      <c r="A2527" s="48">
        <v>3954</v>
      </c>
      <c r="B2527" s="48" t="s">
        <v>11369</v>
      </c>
      <c r="C2527" s="48" t="s">
        <v>6480</v>
      </c>
      <c r="D2527" s="48" t="s">
        <v>3279</v>
      </c>
      <c r="E2527" s="62">
        <v>31.090399999999999</v>
      </c>
      <c r="F2527" s="62">
        <v>28.011399999999998</v>
      </c>
      <c r="G2527" s="63">
        <v>-330</v>
      </c>
      <c r="H2527" s="63"/>
      <c r="N2527" s="39"/>
      <c r="O2527" s="39"/>
      <c r="R2527" s="39"/>
      <c r="S2527" s="39"/>
      <c r="T2527" s="13"/>
      <c r="U2527" s="13"/>
      <c r="V2527" s="13"/>
      <c r="Y2527" s="13"/>
      <c r="Z2527" s="13"/>
      <c r="AA2527" s="13"/>
      <c r="AB2527" s="13"/>
      <c r="AC2527" s="13"/>
      <c r="AD2527" s="13"/>
      <c r="AE2527" s="13"/>
      <c r="AF2527" s="13"/>
      <c r="AG2527" s="13"/>
      <c r="AH2527" s="13"/>
      <c r="AI2527" s="13"/>
      <c r="AJ2527" s="13"/>
      <c r="AL2527" s="13"/>
      <c r="AN2527" s="13"/>
      <c r="AO2527" s="13"/>
      <c r="AP2527" s="13"/>
      <c r="AQ2527" s="13"/>
    </row>
    <row r="2528" spans="1:43" ht="12" customHeight="1" x14ac:dyDescent="0.25">
      <c r="A2528" s="48">
        <v>3955</v>
      </c>
      <c r="B2528" s="48" t="s">
        <v>11370</v>
      </c>
      <c r="C2528" s="48" t="s">
        <v>11371</v>
      </c>
      <c r="D2528" s="48" t="s">
        <v>3279</v>
      </c>
      <c r="E2528" s="62">
        <v>31.137899999999998</v>
      </c>
      <c r="F2528" s="62">
        <v>27.9087</v>
      </c>
      <c r="G2528" s="63">
        <v>-330</v>
      </c>
      <c r="H2528" s="63"/>
      <c r="O2528" s="38"/>
      <c r="R2528" s="39"/>
      <c r="S2528" s="39"/>
      <c r="T2528" s="13"/>
      <c r="U2528" s="13"/>
      <c r="V2528" s="13"/>
      <c r="Y2528" s="13"/>
      <c r="Z2528" s="13"/>
      <c r="AA2528" s="13"/>
      <c r="AB2528" s="13"/>
      <c r="AC2528" s="13"/>
      <c r="AD2528" s="13"/>
      <c r="AE2528" s="13"/>
      <c r="AF2528" s="13"/>
      <c r="AG2528" s="13"/>
      <c r="AH2528" s="13"/>
      <c r="AI2528" s="13"/>
      <c r="AJ2528" s="13"/>
      <c r="AL2528" s="13"/>
      <c r="AN2528" s="13"/>
      <c r="AO2528" s="13"/>
      <c r="AP2528" s="13"/>
      <c r="AQ2528" s="13"/>
    </row>
    <row r="2529" spans="1:43" ht="12" customHeight="1" x14ac:dyDescent="0.25">
      <c r="A2529" s="48">
        <v>3956</v>
      </c>
      <c r="B2529" s="48" t="s">
        <v>11372</v>
      </c>
      <c r="C2529" s="48" t="s">
        <v>3347</v>
      </c>
      <c r="D2529" s="48" t="s">
        <v>3279</v>
      </c>
      <c r="E2529" s="62">
        <v>31.215</v>
      </c>
      <c r="F2529" s="62">
        <v>27.867999999999999</v>
      </c>
      <c r="G2529" s="63">
        <v>-330</v>
      </c>
      <c r="H2529" s="63"/>
      <c r="N2529" s="38"/>
      <c r="O2529" s="38"/>
      <c r="P2529" s="38"/>
      <c r="R2529" s="39"/>
      <c r="S2529" s="39"/>
      <c r="T2529" s="13"/>
      <c r="U2529" s="13"/>
      <c r="V2529" s="13"/>
      <c r="Y2529" s="13"/>
      <c r="Z2529" s="13"/>
      <c r="AA2529" s="13"/>
      <c r="AB2529" s="13"/>
      <c r="AC2529" s="13"/>
      <c r="AD2529" s="13"/>
      <c r="AE2529" s="13"/>
      <c r="AF2529" s="13"/>
      <c r="AG2529" s="13"/>
      <c r="AH2529" s="13"/>
      <c r="AI2529" s="13"/>
      <c r="AJ2529" s="13"/>
      <c r="AL2529" s="13"/>
      <c r="AN2529" s="13"/>
      <c r="AO2529" s="13"/>
      <c r="AP2529" s="13"/>
      <c r="AQ2529" s="13"/>
    </row>
    <row r="2530" spans="1:43" ht="12" customHeight="1" x14ac:dyDescent="0.25">
      <c r="A2530" s="48">
        <v>3958</v>
      </c>
      <c r="B2530" s="48" t="s">
        <v>11373</v>
      </c>
      <c r="C2530" s="48" t="s">
        <v>11374</v>
      </c>
      <c r="D2530" s="48" t="s">
        <v>3279</v>
      </c>
      <c r="E2530" s="62">
        <v>31.179200000000002</v>
      </c>
      <c r="F2530" s="62">
        <v>27.660599999999999</v>
      </c>
      <c r="G2530" s="63">
        <v>-330</v>
      </c>
      <c r="H2530" s="63"/>
      <c r="R2530" s="39"/>
      <c r="S2530" s="39"/>
      <c r="T2530" s="13"/>
      <c r="U2530" s="13"/>
      <c r="V2530" s="13"/>
      <c r="Y2530" s="13"/>
      <c r="Z2530" s="13"/>
      <c r="AA2530" s="13"/>
      <c r="AB2530" s="13"/>
      <c r="AC2530" s="13"/>
      <c r="AD2530" s="13"/>
      <c r="AE2530" s="13"/>
      <c r="AF2530" s="13"/>
      <c r="AG2530" s="13"/>
      <c r="AH2530" s="13"/>
      <c r="AI2530" s="13"/>
      <c r="AJ2530" s="13"/>
      <c r="AL2530" s="13"/>
      <c r="AN2530" s="13"/>
      <c r="AO2530" s="13"/>
      <c r="AP2530" s="13"/>
      <c r="AQ2530" s="13"/>
    </row>
    <row r="2531" spans="1:43" ht="12" customHeight="1" x14ac:dyDescent="0.25">
      <c r="A2531" s="48">
        <v>3959</v>
      </c>
      <c r="B2531" s="48" t="s">
        <v>3358</v>
      </c>
      <c r="C2531" s="48" t="s">
        <v>11375</v>
      </c>
      <c r="D2531" s="48" t="s">
        <v>3279</v>
      </c>
      <c r="E2531" s="62">
        <v>31.189509999999999</v>
      </c>
      <c r="F2531" s="62">
        <v>27.63805</v>
      </c>
      <c r="G2531" s="63">
        <v>-330</v>
      </c>
      <c r="H2531" s="63"/>
      <c r="N2531" s="38"/>
      <c r="O2531" s="38"/>
      <c r="P2531" s="38"/>
      <c r="S2531" s="39"/>
      <c r="T2531" s="13"/>
      <c r="U2531" s="13"/>
      <c r="V2531" s="13"/>
      <c r="Y2531" s="13"/>
      <c r="Z2531" s="13"/>
      <c r="AA2531" s="13"/>
      <c r="AB2531" s="13"/>
      <c r="AC2531" s="13"/>
      <c r="AD2531" s="13"/>
      <c r="AE2531" s="13"/>
      <c r="AF2531" s="13"/>
      <c r="AG2531" s="13"/>
      <c r="AH2531" s="13"/>
      <c r="AI2531" s="13"/>
      <c r="AJ2531" s="13"/>
      <c r="AL2531" s="13"/>
      <c r="AN2531" s="13"/>
      <c r="AO2531" s="13"/>
      <c r="AP2531" s="13"/>
      <c r="AQ2531" s="13"/>
    </row>
    <row r="2532" spans="1:43" ht="12" customHeight="1" x14ac:dyDescent="0.25">
      <c r="A2532" s="48">
        <v>3960</v>
      </c>
      <c r="B2532" s="48" t="s">
        <v>11376</v>
      </c>
      <c r="C2532" s="48" t="s">
        <v>11377</v>
      </c>
      <c r="D2532" s="48" t="s">
        <v>3279</v>
      </c>
      <c r="E2532" s="62">
        <v>31.203002000000001</v>
      </c>
      <c r="F2532" s="62">
        <v>27.565847999999999</v>
      </c>
      <c r="G2532" s="63">
        <v>-330</v>
      </c>
      <c r="H2532" s="63"/>
      <c r="N2532" s="38"/>
      <c r="R2532" s="39"/>
      <c r="S2532" s="39"/>
      <c r="T2532" s="13"/>
      <c r="U2532" s="13"/>
      <c r="V2532" s="13"/>
      <c r="Y2532" s="13"/>
      <c r="Z2532" s="13"/>
      <c r="AA2532" s="13"/>
      <c r="AB2532" s="13"/>
      <c r="AC2532" s="13"/>
      <c r="AD2532" s="13"/>
      <c r="AE2532" s="13"/>
      <c r="AF2532" s="13"/>
      <c r="AG2532" s="13"/>
      <c r="AH2532" s="13"/>
      <c r="AI2532" s="13"/>
      <c r="AJ2532" s="13"/>
      <c r="AL2532" s="13"/>
      <c r="AN2532" s="13"/>
      <c r="AO2532" s="13"/>
      <c r="AP2532" s="13"/>
      <c r="AQ2532" s="13"/>
    </row>
    <row r="2533" spans="1:43" ht="12" customHeight="1" x14ac:dyDescent="0.25">
      <c r="A2533" s="48">
        <v>3961</v>
      </c>
      <c r="B2533" s="48" t="s">
        <v>11378</v>
      </c>
      <c r="C2533" s="48" t="s">
        <v>11379</v>
      </c>
      <c r="D2533" s="48" t="s">
        <v>3279</v>
      </c>
      <c r="E2533" s="62">
        <v>31.3445</v>
      </c>
      <c r="F2533" s="62">
        <v>27.3461</v>
      </c>
      <c r="G2533" s="63">
        <v>-330</v>
      </c>
      <c r="H2533" s="63"/>
      <c r="O2533" s="39"/>
      <c r="P2533" s="39"/>
      <c r="R2533" s="39"/>
      <c r="S2533" s="39"/>
      <c r="T2533" s="13"/>
      <c r="U2533" s="13"/>
      <c r="V2533" s="13"/>
      <c r="Y2533" s="13"/>
      <c r="Z2533" s="13"/>
      <c r="AA2533" s="13"/>
      <c r="AB2533" s="13"/>
      <c r="AC2533" s="13"/>
      <c r="AD2533" s="13"/>
      <c r="AE2533" s="13"/>
      <c r="AF2533" s="13"/>
      <c r="AG2533" s="13"/>
      <c r="AH2533" s="13"/>
      <c r="AI2533" s="13"/>
      <c r="AJ2533" s="13"/>
      <c r="AL2533" s="13"/>
      <c r="AN2533" s="13"/>
      <c r="AO2533" s="13"/>
      <c r="AP2533" s="13"/>
      <c r="AQ2533" s="13"/>
    </row>
    <row r="2534" spans="1:43" ht="12" customHeight="1" x14ac:dyDescent="0.25">
      <c r="A2534" s="48">
        <v>3966</v>
      </c>
      <c r="B2534" s="48" t="s">
        <v>11380</v>
      </c>
      <c r="C2534" s="48" t="s">
        <v>11381</v>
      </c>
      <c r="D2534" s="48" t="s">
        <v>3279</v>
      </c>
      <c r="E2534" s="62">
        <v>31.4649</v>
      </c>
      <c r="F2534" s="62">
        <v>26.7837</v>
      </c>
      <c r="G2534" s="63">
        <v>-330</v>
      </c>
      <c r="H2534" s="63"/>
      <c r="O2534" s="39"/>
      <c r="P2534" s="39"/>
      <c r="R2534" s="39"/>
      <c r="T2534" s="13"/>
      <c r="U2534" s="13"/>
      <c r="V2534" s="13"/>
      <c r="Y2534" s="13"/>
      <c r="Z2534" s="13"/>
      <c r="AA2534" s="13"/>
      <c r="AB2534" s="13"/>
      <c r="AC2534" s="13"/>
      <c r="AD2534" s="13"/>
      <c r="AE2534" s="13"/>
      <c r="AF2534" s="13"/>
      <c r="AG2534" s="13"/>
      <c r="AH2534" s="13"/>
      <c r="AI2534" s="13"/>
      <c r="AJ2534" s="13"/>
      <c r="AL2534" s="13"/>
      <c r="AN2534" s="13"/>
      <c r="AO2534" s="13"/>
      <c r="AP2534" s="13"/>
      <c r="AQ2534" s="13"/>
    </row>
    <row r="2535" spans="1:43" ht="12" customHeight="1" x14ac:dyDescent="0.25">
      <c r="A2535" s="48">
        <v>3967</v>
      </c>
      <c r="B2535" s="48" t="s">
        <v>11382</v>
      </c>
      <c r="C2535" s="48" t="s">
        <v>11383</v>
      </c>
      <c r="D2535" s="48" t="s">
        <v>3279</v>
      </c>
      <c r="E2535" s="62">
        <v>31.492000000000001</v>
      </c>
      <c r="F2535" s="62">
        <v>26.652000000000001</v>
      </c>
      <c r="G2535" s="63">
        <v>-330</v>
      </c>
      <c r="H2535" s="63"/>
      <c r="Q2535" s="38"/>
      <c r="S2535" s="39"/>
      <c r="T2535" s="13"/>
      <c r="U2535" s="13"/>
      <c r="V2535" s="13"/>
      <c r="Y2535" s="13"/>
      <c r="Z2535" s="13"/>
      <c r="AA2535" s="13"/>
      <c r="AB2535" s="13"/>
      <c r="AC2535" s="13"/>
      <c r="AD2535" s="13"/>
      <c r="AE2535" s="13"/>
      <c r="AF2535" s="13"/>
      <c r="AG2535" s="13"/>
      <c r="AH2535" s="13"/>
      <c r="AI2535" s="13"/>
      <c r="AJ2535" s="13"/>
      <c r="AL2535" s="13"/>
      <c r="AN2535" s="13"/>
      <c r="AO2535" s="13"/>
      <c r="AP2535" s="13"/>
      <c r="AQ2535" s="13"/>
    </row>
    <row r="2536" spans="1:43" ht="12" customHeight="1" x14ac:dyDescent="0.25">
      <c r="A2536" s="48">
        <v>3968</v>
      </c>
      <c r="B2536" s="48" t="s">
        <v>11384</v>
      </c>
      <c r="C2536" s="48" t="s">
        <v>11385</v>
      </c>
      <c r="D2536" s="48" t="s">
        <v>3279</v>
      </c>
      <c r="E2536" s="62">
        <v>31.520118</v>
      </c>
      <c r="F2536" s="62">
        <v>26.639230000000001</v>
      </c>
      <c r="G2536" s="63">
        <v>-330</v>
      </c>
      <c r="H2536" s="63"/>
      <c r="R2536" s="39"/>
      <c r="S2536" s="39"/>
      <c r="T2536" s="13"/>
      <c r="U2536" s="13"/>
      <c r="V2536" s="13"/>
      <c r="Y2536" s="13"/>
      <c r="Z2536" s="13"/>
      <c r="AA2536" s="13"/>
      <c r="AB2536" s="13"/>
      <c r="AC2536" s="13"/>
      <c r="AD2536" s="13"/>
      <c r="AE2536" s="13"/>
      <c r="AF2536" s="13"/>
      <c r="AG2536" s="13"/>
      <c r="AH2536" s="13"/>
      <c r="AI2536" s="13"/>
      <c r="AJ2536" s="13"/>
      <c r="AL2536" s="13"/>
      <c r="AN2536" s="13"/>
      <c r="AO2536" s="13"/>
      <c r="AP2536" s="13"/>
      <c r="AQ2536" s="13"/>
    </row>
    <row r="2537" spans="1:43" ht="12" customHeight="1" x14ac:dyDescent="0.25">
      <c r="A2537" s="48">
        <v>3969</v>
      </c>
      <c r="B2537" s="48" t="s">
        <v>11386</v>
      </c>
      <c r="C2537" s="48" t="s">
        <v>11387</v>
      </c>
      <c r="D2537" s="48" t="s">
        <v>3279</v>
      </c>
      <c r="E2537" s="62">
        <v>31.502300000000002</v>
      </c>
      <c r="F2537" s="62">
        <v>26.562999999999999</v>
      </c>
      <c r="G2537" s="63">
        <v>-330</v>
      </c>
      <c r="H2537" s="63"/>
      <c r="N2537" s="38"/>
      <c r="R2537" s="39"/>
      <c r="S2537" s="39"/>
      <c r="T2537" s="13"/>
      <c r="U2537" s="13"/>
      <c r="V2537" s="13"/>
      <c r="Y2537" s="13"/>
      <c r="Z2537" s="13"/>
      <c r="AA2537" s="13"/>
      <c r="AB2537" s="13"/>
      <c r="AC2537" s="13"/>
      <c r="AD2537" s="13"/>
      <c r="AE2537" s="13"/>
      <c r="AF2537" s="13"/>
      <c r="AG2537" s="13"/>
      <c r="AH2537" s="13"/>
      <c r="AI2537" s="13"/>
      <c r="AJ2537" s="13"/>
      <c r="AL2537" s="13"/>
      <c r="AN2537" s="13"/>
      <c r="AO2537" s="13"/>
      <c r="AP2537" s="13"/>
      <c r="AQ2537" s="13"/>
    </row>
    <row r="2538" spans="1:43" ht="12" customHeight="1" x14ac:dyDescent="0.25">
      <c r="A2538" s="48">
        <v>3970</v>
      </c>
      <c r="B2538" s="48" t="s">
        <v>11388</v>
      </c>
      <c r="C2538" s="48" t="s">
        <v>11389</v>
      </c>
      <c r="D2538" s="48" t="s">
        <v>3279</v>
      </c>
      <c r="E2538" s="62">
        <v>31.523</v>
      </c>
      <c r="F2538" s="62">
        <v>26.379000000000001</v>
      </c>
      <c r="G2538" s="63">
        <v>-330</v>
      </c>
      <c r="H2538" s="63"/>
      <c r="N2538" s="38"/>
      <c r="P2538" s="38"/>
      <c r="Q2538" s="38"/>
      <c r="R2538" s="39"/>
      <c r="S2538" s="39"/>
      <c r="T2538" s="13"/>
      <c r="U2538" s="13"/>
      <c r="V2538" s="13"/>
      <c r="Y2538" s="13"/>
      <c r="Z2538" s="13"/>
      <c r="AA2538" s="13"/>
      <c r="AB2538" s="13"/>
      <c r="AC2538" s="13"/>
      <c r="AD2538" s="13"/>
      <c r="AE2538" s="13"/>
      <c r="AF2538" s="13"/>
      <c r="AG2538" s="13"/>
      <c r="AH2538" s="13"/>
      <c r="AI2538" s="13"/>
      <c r="AJ2538" s="13"/>
      <c r="AL2538" s="13"/>
      <c r="AN2538" s="13"/>
      <c r="AO2538" s="13"/>
      <c r="AP2538" s="13"/>
      <c r="AQ2538" s="13"/>
    </row>
    <row r="2539" spans="1:43" ht="12" customHeight="1" x14ac:dyDescent="0.25">
      <c r="A2539" s="48">
        <v>3971</v>
      </c>
      <c r="B2539" s="48" t="s">
        <v>11390</v>
      </c>
      <c r="C2539" s="48" t="s">
        <v>11391</v>
      </c>
      <c r="D2539" s="48" t="s">
        <v>3279</v>
      </c>
      <c r="E2539" s="62">
        <v>31.517499999999998</v>
      </c>
      <c r="F2539" s="62">
        <v>25.464600000000001</v>
      </c>
      <c r="G2539" s="63">
        <v>-330</v>
      </c>
      <c r="H2539" s="63"/>
      <c r="N2539" s="38"/>
      <c r="O2539" s="38"/>
      <c r="P2539" s="38"/>
      <c r="R2539" s="39"/>
      <c r="S2539" s="39"/>
      <c r="T2539" s="13"/>
      <c r="U2539" s="13"/>
      <c r="V2539" s="13"/>
      <c r="Y2539" s="13"/>
      <c r="Z2539" s="13"/>
      <c r="AA2539" s="13"/>
      <c r="AB2539" s="13"/>
      <c r="AC2539" s="13"/>
      <c r="AD2539" s="13"/>
      <c r="AE2539" s="13"/>
      <c r="AF2539" s="13"/>
      <c r="AG2539" s="13"/>
      <c r="AH2539" s="13"/>
      <c r="AI2539" s="13"/>
      <c r="AJ2539" s="13"/>
      <c r="AL2539" s="13"/>
      <c r="AN2539" s="13"/>
      <c r="AO2539" s="13"/>
      <c r="AP2539" s="13"/>
      <c r="AQ2539" s="13"/>
    </row>
    <row r="2540" spans="1:43" ht="12" customHeight="1" x14ac:dyDescent="0.25">
      <c r="A2540" s="48">
        <v>3976</v>
      </c>
      <c r="B2540" s="48" t="s">
        <v>11392</v>
      </c>
      <c r="C2540" s="48" t="s">
        <v>3418</v>
      </c>
      <c r="D2540" s="48" t="s">
        <v>3411</v>
      </c>
      <c r="E2540" s="62">
        <v>31.759187000000001</v>
      </c>
      <c r="F2540" s="62">
        <v>25.102018000000001</v>
      </c>
      <c r="G2540" s="63">
        <v>-330</v>
      </c>
      <c r="H2540" s="63"/>
      <c r="N2540" s="39"/>
      <c r="O2540" s="39"/>
      <c r="P2540" s="38"/>
      <c r="Q2540" s="38"/>
      <c r="S2540" s="39"/>
      <c r="T2540" s="13"/>
      <c r="U2540" s="13"/>
      <c r="V2540" s="13"/>
      <c r="Y2540" s="13"/>
      <c r="Z2540" s="13"/>
      <c r="AA2540" s="13"/>
      <c r="AB2540" s="13"/>
      <c r="AC2540" s="13"/>
      <c r="AD2540" s="13"/>
      <c r="AE2540" s="13"/>
      <c r="AF2540" s="13"/>
      <c r="AG2540" s="13"/>
      <c r="AH2540" s="13"/>
      <c r="AI2540" s="13"/>
      <c r="AJ2540" s="13"/>
      <c r="AL2540" s="13"/>
      <c r="AN2540" s="13"/>
      <c r="AO2540" s="13"/>
      <c r="AP2540" s="13"/>
      <c r="AQ2540" s="13"/>
    </row>
    <row r="2541" spans="1:43" ht="12" customHeight="1" x14ac:dyDescent="0.25">
      <c r="A2541" s="48">
        <v>3977</v>
      </c>
      <c r="B2541" s="48" t="s">
        <v>11393</v>
      </c>
      <c r="C2541" s="48" t="s">
        <v>11394</v>
      </c>
      <c r="D2541" s="48" t="s">
        <v>3411</v>
      </c>
      <c r="E2541" s="62">
        <v>31.91</v>
      </c>
      <c r="F2541" s="62">
        <v>25.041799999999999</v>
      </c>
      <c r="G2541" s="63">
        <v>-330</v>
      </c>
      <c r="H2541" s="63"/>
      <c r="N2541" s="39"/>
      <c r="O2541" s="39"/>
      <c r="P2541" s="38"/>
      <c r="Q2541" s="38"/>
      <c r="S2541" s="39"/>
      <c r="T2541" s="13"/>
      <c r="U2541" s="13"/>
      <c r="V2541" s="13"/>
      <c r="Y2541" s="13"/>
      <c r="Z2541" s="13"/>
      <c r="AA2541" s="13"/>
      <c r="AB2541" s="13"/>
      <c r="AC2541" s="13"/>
      <c r="AD2541" s="13"/>
      <c r="AE2541" s="13"/>
      <c r="AF2541" s="13"/>
      <c r="AG2541" s="13"/>
      <c r="AH2541" s="13"/>
      <c r="AI2541" s="13"/>
      <c r="AJ2541" s="13"/>
      <c r="AL2541" s="13"/>
      <c r="AN2541" s="13"/>
      <c r="AO2541" s="13"/>
      <c r="AP2541" s="13"/>
      <c r="AQ2541" s="13"/>
    </row>
    <row r="2542" spans="1:43" ht="12" customHeight="1" x14ac:dyDescent="0.25">
      <c r="A2542" s="48">
        <v>3979</v>
      </c>
      <c r="B2542" s="48" t="s">
        <v>11395</v>
      </c>
      <c r="C2542" s="48" t="s">
        <v>11396</v>
      </c>
      <c r="D2542" s="48" t="s">
        <v>3411</v>
      </c>
      <c r="E2542" s="62">
        <v>32.015900000000002</v>
      </c>
      <c r="F2542" s="62">
        <v>24.763999999999999</v>
      </c>
      <c r="G2542" s="63">
        <v>-330</v>
      </c>
      <c r="H2542" s="63"/>
      <c r="N2542" s="39"/>
      <c r="O2542" s="39"/>
      <c r="P2542" s="38"/>
      <c r="Q2542" s="38"/>
      <c r="R2542" s="39"/>
      <c r="S2542" s="38"/>
      <c r="T2542" s="13"/>
      <c r="U2542" s="13"/>
      <c r="V2542" s="13"/>
      <c r="Y2542" s="13"/>
      <c r="Z2542" s="13"/>
      <c r="AA2542" s="13"/>
      <c r="AB2542" s="13"/>
      <c r="AC2542" s="13"/>
      <c r="AD2542" s="13"/>
      <c r="AE2542" s="13"/>
      <c r="AF2542" s="13"/>
      <c r="AG2542" s="13"/>
      <c r="AH2542" s="13"/>
      <c r="AI2542" s="13"/>
      <c r="AJ2542" s="13"/>
      <c r="AL2542" s="13"/>
      <c r="AN2542" s="13"/>
      <c r="AO2542" s="13"/>
      <c r="AP2542" s="13"/>
      <c r="AQ2542" s="13"/>
    </row>
    <row r="2543" spans="1:43" ht="12" customHeight="1" x14ac:dyDescent="0.25">
      <c r="A2543" s="48">
        <v>3983</v>
      </c>
      <c r="B2543" s="48" t="s">
        <v>11397</v>
      </c>
      <c r="C2543" s="48" t="s">
        <v>3433</v>
      </c>
      <c r="D2543" s="48" t="s">
        <v>3411</v>
      </c>
      <c r="E2543" s="62">
        <v>32.075000000000003</v>
      </c>
      <c r="F2543" s="62">
        <v>23.97</v>
      </c>
      <c r="G2543" s="63">
        <v>-330</v>
      </c>
      <c r="H2543" s="63"/>
      <c r="N2543" s="39"/>
      <c r="O2543" s="39"/>
      <c r="P2543" s="38"/>
      <c r="Q2543" s="38"/>
      <c r="R2543" s="39"/>
      <c r="S2543" s="39"/>
      <c r="T2543" s="13"/>
      <c r="U2543" s="13"/>
      <c r="V2543" s="13"/>
      <c r="Y2543" s="13"/>
      <c r="Z2543" s="13"/>
      <c r="AA2543" s="13"/>
      <c r="AB2543" s="13"/>
      <c r="AC2543" s="13"/>
      <c r="AD2543" s="13"/>
      <c r="AE2543" s="13"/>
      <c r="AF2543" s="13"/>
      <c r="AG2543" s="13"/>
      <c r="AH2543" s="13"/>
      <c r="AI2543" s="13"/>
      <c r="AJ2543" s="13"/>
      <c r="AL2543" s="13"/>
      <c r="AN2543" s="13"/>
      <c r="AO2543" s="13"/>
      <c r="AP2543" s="13"/>
      <c r="AQ2543" s="13"/>
    </row>
    <row r="2544" spans="1:43" ht="12" customHeight="1" x14ac:dyDescent="0.25">
      <c r="A2544" s="48">
        <v>3985</v>
      </c>
      <c r="B2544" s="48" t="s">
        <v>11398</v>
      </c>
      <c r="C2544" s="48" t="s">
        <v>6481</v>
      </c>
      <c r="D2544" s="48" t="s">
        <v>3411</v>
      </c>
      <c r="E2544" s="62">
        <v>32.175800000000002</v>
      </c>
      <c r="F2544" s="62">
        <v>23.408300000000001</v>
      </c>
      <c r="G2544" s="63">
        <v>-330</v>
      </c>
      <c r="H2544" s="63"/>
      <c r="N2544" s="39"/>
      <c r="O2544" s="39"/>
      <c r="P2544" s="38"/>
      <c r="Q2544" s="38"/>
      <c r="R2544" s="39"/>
      <c r="S2544" s="39"/>
      <c r="T2544" s="13"/>
      <c r="U2544" s="13"/>
      <c r="V2544" s="13"/>
      <c r="Y2544" s="13"/>
      <c r="Z2544" s="13"/>
      <c r="AA2544" s="13"/>
      <c r="AB2544" s="13"/>
      <c r="AC2544" s="13"/>
      <c r="AD2544" s="13"/>
      <c r="AE2544" s="13"/>
      <c r="AF2544" s="13"/>
      <c r="AG2544" s="13"/>
      <c r="AH2544" s="13"/>
      <c r="AI2544" s="13"/>
      <c r="AJ2544" s="13"/>
      <c r="AL2544" s="13"/>
      <c r="AN2544" s="13"/>
      <c r="AO2544" s="13"/>
      <c r="AP2544" s="13"/>
      <c r="AQ2544" s="13"/>
    </row>
    <row r="2545" spans="1:43" ht="12" customHeight="1" x14ac:dyDescent="0.25">
      <c r="A2545" s="48">
        <v>3989</v>
      </c>
      <c r="B2545" s="48" t="s">
        <v>11399</v>
      </c>
      <c r="C2545" s="48" t="s">
        <v>3446</v>
      </c>
      <c r="D2545" s="48" t="s">
        <v>3411</v>
      </c>
      <c r="E2545" s="62">
        <v>32.348323999999998</v>
      </c>
      <c r="F2545" s="62">
        <v>23.084185999999999</v>
      </c>
      <c r="G2545" s="63">
        <v>-330</v>
      </c>
      <c r="H2545" s="63"/>
      <c r="N2545" s="39"/>
      <c r="O2545" s="39"/>
      <c r="P2545" s="38"/>
      <c r="Q2545" s="38"/>
      <c r="R2545" s="39"/>
      <c r="S2545" s="39"/>
      <c r="T2545" s="13"/>
      <c r="U2545" s="13"/>
      <c r="V2545" s="13"/>
      <c r="Y2545" s="13"/>
      <c r="Z2545" s="13"/>
      <c r="AA2545" s="13"/>
      <c r="AB2545" s="13"/>
      <c r="AC2545" s="13"/>
      <c r="AD2545" s="13"/>
      <c r="AE2545" s="13"/>
      <c r="AF2545" s="13"/>
      <c r="AG2545" s="13"/>
      <c r="AH2545" s="13"/>
      <c r="AI2545" s="13"/>
      <c r="AJ2545" s="13"/>
      <c r="AL2545" s="13"/>
      <c r="AN2545" s="13"/>
      <c r="AO2545" s="13"/>
      <c r="AP2545" s="13"/>
      <c r="AQ2545" s="13"/>
    </row>
    <row r="2546" spans="1:43" ht="12" customHeight="1" x14ac:dyDescent="0.25">
      <c r="A2546" s="48">
        <v>3992</v>
      </c>
      <c r="B2546" s="48" t="s">
        <v>11400</v>
      </c>
      <c r="C2546" s="48" t="s">
        <v>3456</v>
      </c>
      <c r="D2546" s="48" t="s">
        <v>3411</v>
      </c>
      <c r="E2546" s="62">
        <v>32.563000000000002</v>
      </c>
      <c r="F2546" s="62">
        <v>23.091999999999999</v>
      </c>
      <c r="G2546" s="63">
        <v>-330</v>
      </c>
      <c r="H2546" s="63"/>
      <c r="N2546" s="39"/>
      <c r="O2546" s="39"/>
      <c r="P2546" s="38"/>
      <c r="Q2546" s="38"/>
      <c r="R2546" s="39"/>
      <c r="S2546" s="39"/>
      <c r="T2546" s="13"/>
      <c r="U2546" s="13"/>
      <c r="V2546" s="13"/>
      <c r="Y2546" s="13"/>
      <c r="Z2546" s="13"/>
      <c r="AA2546" s="13"/>
      <c r="AB2546" s="13"/>
      <c r="AC2546" s="13"/>
      <c r="AD2546" s="13"/>
      <c r="AE2546" s="13"/>
      <c r="AF2546" s="13"/>
      <c r="AG2546" s="13"/>
      <c r="AH2546" s="13"/>
      <c r="AI2546" s="13"/>
      <c r="AJ2546" s="13"/>
      <c r="AL2546" s="13"/>
      <c r="AN2546" s="13"/>
      <c r="AO2546" s="13"/>
      <c r="AP2546" s="13"/>
      <c r="AQ2546" s="13"/>
    </row>
    <row r="2547" spans="1:43" ht="12" customHeight="1" x14ac:dyDescent="0.25">
      <c r="A2547" s="48">
        <v>3997</v>
      </c>
      <c r="B2547" s="48" t="s">
        <v>11401</v>
      </c>
      <c r="C2547" s="48" t="s">
        <v>11402</v>
      </c>
      <c r="D2547" s="48" t="s">
        <v>3411</v>
      </c>
      <c r="E2547" s="62">
        <v>32.838712999999998</v>
      </c>
      <c r="F2547" s="62">
        <v>22.500112999999999</v>
      </c>
      <c r="G2547" s="63">
        <v>-330</v>
      </c>
      <c r="H2547" s="63"/>
      <c r="N2547" s="38"/>
      <c r="O2547" s="38"/>
      <c r="P2547" s="38"/>
      <c r="R2547" s="39"/>
      <c r="S2547" s="39"/>
      <c r="T2547" s="13"/>
      <c r="U2547" s="13"/>
      <c r="V2547" s="13"/>
      <c r="Y2547" s="13"/>
      <c r="Z2547" s="13"/>
      <c r="AA2547" s="13"/>
      <c r="AB2547" s="13"/>
      <c r="AC2547" s="13"/>
      <c r="AD2547" s="13"/>
      <c r="AE2547" s="13"/>
      <c r="AF2547" s="13"/>
      <c r="AG2547" s="13"/>
      <c r="AH2547" s="13"/>
      <c r="AI2547" s="13"/>
      <c r="AJ2547" s="13"/>
      <c r="AL2547" s="13"/>
      <c r="AN2547" s="13"/>
      <c r="AO2547" s="13"/>
      <c r="AP2547" s="13"/>
      <c r="AQ2547" s="13"/>
    </row>
    <row r="2548" spans="1:43" ht="12" customHeight="1" x14ac:dyDescent="0.25">
      <c r="A2548" s="48">
        <v>3999</v>
      </c>
      <c r="B2548" s="48" t="s">
        <v>11403</v>
      </c>
      <c r="C2548" s="48" t="s">
        <v>11404</v>
      </c>
      <c r="D2548" s="48" t="s">
        <v>3411</v>
      </c>
      <c r="E2548" s="62">
        <v>32.903086000000002</v>
      </c>
      <c r="F2548" s="62">
        <v>22.170729999999999</v>
      </c>
      <c r="G2548" s="63">
        <v>-330</v>
      </c>
      <c r="H2548" s="63"/>
      <c r="N2548" s="38"/>
      <c r="R2548" s="39"/>
      <c r="S2548" s="39"/>
      <c r="T2548" s="13"/>
      <c r="U2548" s="13"/>
      <c r="V2548" s="13"/>
      <c r="Y2548" s="13"/>
      <c r="Z2548" s="13"/>
      <c r="AA2548" s="13"/>
      <c r="AB2548" s="13"/>
      <c r="AC2548" s="13"/>
      <c r="AD2548" s="13"/>
      <c r="AE2548" s="13"/>
      <c r="AF2548" s="13"/>
      <c r="AG2548" s="13"/>
      <c r="AH2548" s="13"/>
      <c r="AI2548" s="13"/>
      <c r="AJ2548" s="13"/>
      <c r="AL2548" s="13"/>
      <c r="AN2548" s="13"/>
      <c r="AO2548" s="13"/>
      <c r="AP2548" s="13"/>
      <c r="AQ2548" s="13"/>
    </row>
    <row r="2549" spans="1:43" ht="12" customHeight="1" x14ac:dyDescent="0.25">
      <c r="A2549" s="48">
        <v>4002</v>
      </c>
      <c r="B2549" s="48" t="s">
        <v>11405</v>
      </c>
      <c r="C2549" s="48" t="s">
        <v>11406</v>
      </c>
      <c r="D2549" s="48" t="s">
        <v>3411</v>
      </c>
      <c r="E2549" s="62">
        <v>32.925899999999999</v>
      </c>
      <c r="F2549" s="62">
        <v>21.632100000000001</v>
      </c>
      <c r="G2549" s="63">
        <v>-330</v>
      </c>
      <c r="H2549" s="63"/>
      <c r="N2549" s="38"/>
      <c r="O2549" s="38"/>
      <c r="P2549" s="38"/>
      <c r="Q2549" s="38"/>
      <c r="R2549" s="39"/>
      <c r="S2549" s="39"/>
      <c r="T2549" s="13"/>
      <c r="U2549" s="13"/>
      <c r="V2549" s="13"/>
      <c r="Y2549" s="13"/>
      <c r="Z2549" s="13"/>
      <c r="AA2549" s="13"/>
      <c r="AB2549" s="13"/>
      <c r="AC2549" s="13"/>
      <c r="AD2549" s="13"/>
      <c r="AE2549" s="13"/>
      <c r="AF2549" s="13"/>
      <c r="AG2549" s="13"/>
      <c r="AH2549" s="13"/>
      <c r="AI2549" s="13"/>
      <c r="AJ2549" s="13"/>
      <c r="AL2549" s="13"/>
      <c r="AN2549" s="13"/>
      <c r="AO2549" s="13"/>
      <c r="AP2549" s="13"/>
      <c r="AQ2549" s="13"/>
    </row>
    <row r="2550" spans="1:43" ht="12" customHeight="1" x14ac:dyDescent="0.25">
      <c r="A2550" s="48">
        <v>4003</v>
      </c>
      <c r="B2550" s="48" t="s">
        <v>11407</v>
      </c>
      <c r="C2550" s="48" t="s">
        <v>11408</v>
      </c>
      <c r="D2550" s="48" t="s">
        <v>3411</v>
      </c>
      <c r="E2550" s="62">
        <v>32.835295000000002</v>
      </c>
      <c r="F2550" s="62">
        <v>21.507055000000001</v>
      </c>
      <c r="G2550" s="63">
        <v>-330</v>
      </c>
      <c r="H2550" s="63"/>
      <c r="N2550" s="38"/>
      <c r="O2550" s="39"/>
      <c r="P2550" s="38"/>
      <c r="R2550" s="39"/>
      <c r="S2550" s="39"/>
      <c r="T2550" s="13"/>
      <c r="U2550" s="13"/>
      <c r="V2550" s="13"/>
      <c r="Y2550" s="13"/>
      <c r="Z2550" s="13"/>
      <c r="AA2550" s="13"/>
      <c r="AB2550" s="13"/>
      <c r="AC2550" s="13"/>
      <c r="AD2550" s="13"/>
      <c r="AE2550" s="13"/>
      <c r="AF2550" s="13"/>
      <c r="AG2550" s="13"/>
      <c r="AH2550" s="13"/>
      <c r="AI2550" s="13"/>
      <c r="AJ2550" s="13"/>
      <c r="AL2550" s="13"/>
      <c r="AN2550" s="13"/>
      <c r="AO2550" s="13"/>
      <c r="AP2550" s="13"/>
      <c r="AQ2550" s="13"/>
    </row>
    <row r="2551" spans="1:43" ht="12" customHeight="1" x14ac:dyDescent="0.25">
      <c r="A2551" s="48">
        <v>4004</v>
      </c>
      <c r="C2551" s="48" t="s">
        <v>11409</v>
      </c>
      <c r="D2551" s="48" t="s">
        <v>3411</v>
      </c>
      <c r="E2551" s="62">
        <v>32.817999999999998</v>
      </c>
      <c r="F2551" s="62">
        <v>21.481000000000002</v>
      </c>
      <c r="G2551" s="63">
        <v>-330</v>
      </c>
      <c r="H2551" s="63"/>
      <c r="N2551" s="38"/>
      <c r="O2551" s="38"/>
      <c r="Q2551" s="38"/>
      <c r="R2551" s="39"/>
      <c r="S2551" s="39"/>
      <c r="T2551" s="13"/>
      <c r="U2551" s="13"/>
      <c r="V2551" s="13"/>
      <c r="Y2551" s="13"/>
      <c r="Z2551" s="13"/>
      <c r="AA2551" s="13"/>
      <c r="AB2551" s="13"/>
      <c r="AC2551" s="13"/>
      <c r="AD2551" s="13"/>
      <c r="AE2551" s="13"/>
      <c r="AF2551" s="13"/>
      <c r="AG2551" s="13"/>
      <c r="AH2551" s="13"/>
      <c r="AI2551" s="13"/>
      <c r="AJ2551" s="13"/>
      <c r="AL2551" s="13"/>
      <c r="AN2551" s="13"/>
      <c r="AO2551" s="13"/>
      <c r="AP2551" s="13"/>
      <c r="AQ2551" s="13"/>
    </row>
    <row r="2552" spans="1:43" ht="12" customHeight="1" x14ac:dyDescent="0.25">
      <c r="A2552" s="48">
        <v>4005</v>
      </c>
      <c r="B2552" s="48" t="s">
        <v>11410</v>
      </c>
      <c r="C2552" s="48" t="s">
        <v>11411</v>
      </c>
      <c r="D2552" s="48" t="s">
        <v>3411</v>
      </c>
      <c r="E2552" s="62">
        <v>32.795000000000002</v>
      </c>
      <c r="F2552" s="62">
        <v>21.43</v>
      </c>
      <c r="G2552" s="63">
        <v>-330</v>
      </c>
      <c r="H2552" s="63"/>
      <c r="N2552" s="38"/>
      <c r="O2552" s="38"/>
      <c r="P2552" s="38"/>
      <c r="Q2552" s="38"/>
      <c r="R2552" s="39"/>
      <c r="S2552" s="39"/>
      <c r="T2552" s="13"/>
      <c r="U2552" s="13"/>
      <c r="V2552" s="13"/>
      <c r="Y2552" s="13"/>
      <c r="Z2552" s="13"/>
      <c r="AA2552" s="13"/>
      <c r="AB2552" s="13"/>
      <c r="AC2552" s="13"/>
      <c r="AD2552" s="13"/>
      <c r="AE2552" s="13"/>
      <c r="AF2552" s="13"/>
      <c r="AG2552" s="13"/>
      <c r="AH2552" s="13"/>
      <c r="AI2552" s="13"/>
      <c r="AJ2552" s="13"/>
      <c r="AL2552" s="13"/>
      <c r="AN2552" s="13"/>
      <c r="AO2552" s="13"/>
      <c r="AP2552" s="13"/>
      <c r="AQ2552" s="13"/>
    </row>
    <row r="2553" spans="1:43" ht="12" customHeight="1" x14ac:dyDescent="0.25">
      <c r="A2553" s="48">
        <v>4006</v>
      </c>
      <c r="B2553" s="48" t="s">
        <v>11412</v>
      </c>
      <c r="C2553" s="48" t="s">
        <v>11413</v>
      </c>
      <c r="D2553" s="48" t="s">
        <v>3411</v>
      </c>
      <c r="E2553" s="62">
        <v>32.7759</v>
      </c>
      <c r="F2553" s="62">
        <v>21.340599999999998</v>
      </c>
      <c r="G2553" s="63">
        <v>-330</v>
      </c>
      <c r="H2553" s="63"/>
      <c r="N2553" s="38"/>
      <c r="O2553" s="38"/>
      <c r="P2553" s="38"/>
      <c r="Q2553" s="38"/>
      <c r="R2553" s="39"/>
      <c r="S2553" s="39"/>
      <c r="T2553" s="13"/>
      <c r="U2553" s="13"/>
      <c r="V2553" s="13"/>
      <c r="Y2553" s="13"/>
      <c r="Z2553" s="13"/>
      <c r="AA2553" s="13"/>
      <c r="AB2553" s="13"/>
      <c r="AC2553" s="13"/>
      <c r="AD2553" s="13"/>
      <c r="AE2553" s="13"/>
      <c r="AF2553" s="13"/>
      <c r="AG2553" s="13"/>
      <c r="AH2553" s="13"/>
      <c r="AI2553" s="13"/>
      <c r="AJ2553" s="13"/>
      <c r="AL2553" s="13"/>
      <c r="AN2553" s="13"/>
      <c r="AO2553" s="13"/>
      <c r="AP2553" s="13"/>
      <c r="AQ2553" s="13"/>
    </row>
    <row r="2554" spans="1:43" ht="12" customHeight="1" x14ac:dyDescent="0.25">
      <c r="A2554" s="48">
        <v>4014</v>
      </c>
      <c r="B2554" s="48" t="s">
        <v>11414</v>
      </c>
      <c r="C2554" s="48" t="s">
        <v>11415</v>
      </c>
      <c r="D2554" s="48" t="s">
        <v>3411</v>
      </c>
      <c r="E2554" s="62">
        <v>32.3504</v>
      </c>
      <c r="F2554" s="62">
        <v>20.3066</v>
      </c>
      <c r="G2554" s="63">
        <v>-330</v>
      </c>
      <c r="H2554" s="63"/>
      <c r="R2554" s="39"/>
      <c r="S2554" s="39"/>
      <c r="T2554" s="13"/>
      <c r="U2554" s="13"/>
      <c r="V2554" s="13"/>
      <c r="Y2554" s="13"/>
      <c r="Z2554" s="13"/>
      <c r="AA2554" s="13"/>
      <c r="AB2554" s="13"/>
      <c r="AC2554" s="13"/>
      <c r="AD2554" s="13"/>
      <c r="AE2554" s="13"/>
      <c r="AF2554" s="13"/>
      <c r="AG2554" s="13"/>
      <c r="AH2554" s="13"/>
      <c r="AI2554" s="13"/>
      <c r="AJ2554" s="13"/>
      <c r="AL2554" s="13"/>
      <c r="AN2554" s="13"/>
      <c r="AO2554" s="13"/>
      <c r="AP2554" s="13"/>
      <c r="AQ2554" s="13"/>
    </row>
    <row r="2555" spans="1:43" ht="12" customHeight="1" x14ac:dyDescent="0.25">
      <c r="A2555" s="48">
        <v>4020</v>
      </c>
      <c r="B2555" s="48" t="s">
        <v>11416</v>
      </c>
      <c r="C2555" s="48" t="s">
        <v>11417</v>
      </c>
      <c r="D2555" s="48" t="s">
        <v>3411</v>
      </c>
      <c r="E2555" s="62">
        <v>32.006647999999998</v>
      </c>
      <c r="F2555" s="62">
        <v>19.974712</v>
      </c>
      <c r="G2555" s="63">
        <v>-330</v>
      </c>
      <c r="H2555" s="63"/>
      <c r="N2555" s="38"/>
      <c r="O2555" s="38"/>
      <c r="P2555" s="38"/>
      <c r="R2555" s="39"/>
      <c r="S2555" s="39"/>
      <c r="T2555" s="13"/>
      <c r="U2555" s="13"/>
      <c r="V2555" s="13"/>
      <c r="Y2555" s="13"/>
      <c r="Z2555" s="13"/>
      <c r="AA2555" s="13"/>
      <c r="AB2555" s="13"/>
      <c r="AC2555" s="13"/>
      <c r="AD2555" s="13"/>
      <c r="AE2555" s="13"/>
      <c r="AF2555" s="13"/>
      <c r="AG2555" s="13"/>
      <c r="AH2555" s="13"/>
      <c r="AI2555" s="13"/>
      <c r="AJ2555" s="13"/>
      <c r="AL2555" s="13"/>
      <c r="AN2555" s="13"/>
      <c r="AO2555" s="13"/>
      <c r="AP2555" s="13"/>
      <c r="AQ2555" s="13"/>
    </row>
    <row r="2556" spans="1:43" ht="12" customHeight="1" x14ac:dyDescent="0.25">
      <c r="A2556" s="48">
        <v>4023</v>
      </c>
      <c r="B2556" s="48" t="s">
        <v>11418</v>
      </c>
      <c r="C2556" s="48" t="s">
        <v>11419</v>
      </c>
      <c r="D2556" s="48" t="s">
        <v>3411</v>
      </c>
      <c r="E2556" s="62">
        <v>31.749199999999998</v>
      </c>
      <c r="F2556" s="62">
        <v>19.9194</v>
      </c>
      <c r="G2556" s="63">
        <v>-330</v>
      </c>
      <c r="H2556" s="63"/>
      <c r="R2556" s="39"/>
      <c r="S2556" s="39"/>
      <c r="T2556" s="13"/>
      <c r="U2556" s="13"/>
      <c r="V2556" s="13"/>
      <c r="Y2556" s="13"/>
      <c r="Z2556" s="13"/>
      <c r="AA2556" s="13"/>
      <c r="AB2556" s="13"/>
      <c r="AC2556" s="13"/>
      <c r="AD2556" s="13"/>
      <c r="AE2556" s="13"/>
      <c r="AF2556" s="13"/>
      <c r="AG2556" s="13"/>
      <c r="AH2556" s="13"/>
      <c r="AI2556" s="13"/>
      <c r="AJ2556" s="13"/>
      <c r="AL2556" s="13"/>
      <c r="AN2556" s="13"/>
      <c r="AO2556" s="13"/>
      <c r="AP2556" s="13"/>
      <c r="AQ2556" s="13"/>
    </row>
    <row r="2557" spans="1:43" ht="12" customHeight="1" x14ac:dyDescent="0.25">
      <c r="A2557" s="48">
        <v>4024</v>
      </c>
      <c r="B2557" s="48" t="s">
        <v>11420</v>
      </c>
      <c r="C2557" s="48" t="s">
        <v>11421</v>
      </c>
      <c r="D2557" s="48" t="s">
        <v>3411</v>
      </c>
      <c r="E2557" s="62">
        <v>31.726900000000001</v>
      </c>
      <c r="F2557" s="62">
        <v>19.946400000000001</v>
      </c>
      <c r="G2557" s="63">
        <v>-330</v>
      </c>
      <c r="H2557" s="63"/>
      <c r="N2557" s="38"/>
      <c r="O2557" s="38"/>
      <c r="P2557" s="38"/>
      <c r="Q2557" s="38"/>
      <c r="R2557" s="39"/>
      <c r="S2557" s="39"/>
      <c r="T2557" s="13"/>
      <c r="U2557" s="13"/>
      <c r="V2557" s="13"/>
      <c r="Y2557" s="13"/>
      <c r="Z2557" s="13"/>
      <c r="AA2557" s="13"/>
      <c r="AB2557" s="13"/>
      <c r="AC2557" s="13"/>
      <c r="AD2557" s="13"/>
      <c r="AE2557" s="13"/>
      <c r="AF2557" s="13"/>
      <c r="AG2557" s="13"/>
      <c r="AH2557" s="13"/>
      <c r="AI2557" s="13"/>
      <c r="AJ2557" s="13"/>
      <c r="AL2557" s="13"/>
      <c r="AN2557" s="13"/>
      <c r="AO2557" s="13"/>
      <c r="AP2557" s="13"/>
      <c r="AQ2557" s="13"/>
    </row>
    <row r="2558" spans="1:43" ht="12" customHeight="1" x14ac:dyDescent="0.25">
      <c r="A2558" s="48">
        <v>4025</v>
      </c>
      <c r="B2558" s="48" t="s">
        <v>11422</v>
      </c>
      <c r="C2558" s="48" t="s">
        <v>6054</v>
      </c>
      <c r="D2558" s="48" t="s">
        <v>3411</v>
      </c>
      <c r="E2558" s="62">
        <v>31.578399999999998</v>
      </c>
      <c r="F2558" s="62">
        <v>19.963200000000001</v>
      </c>
      <c r="G2558" s="63">
        <v>-330</v>
      </c>
      <c r="H2558" s="63"/>
      <c r="N2558" s="38"/>
      <c r="P2558" s="38"/>
      <c r="Q2558" s="38"/>
      <c r="R2558" s="39"/>
      <c r="S2558" s="39"/>
      <c r="T2558" s="13"/>
      <c r="U2558" s="13"/>
      <c r="V2558" s="13"/>
      <c r="Y2558" s="13"/>
      <c r="Z2558" s="13"/>
      <c r="AA2558" s="13"/>
      <c r="AB2558" s="13"/>
      <c r="AC2558" s="13"/>
      <c r="AD2558" s="13"/>
      <c r="AE2558" s="13"/>
      <c r="AF2558" s="13"/>
      <c r="AG2558" s="13"/>
      <c r="AH2558" s="13"/>
      <c r="AI2558" s="13"/>
      <c r="AJ2558" s="13"/>
      <c r="AL2558" s="13"/>
      <c r="AN2558" s="13"/>
      <c r="AO2558" s="13"/>
      <c r="AP2558" s="13"/>
      <c r="AQ2558" s="13"/>
    </row>
    <row r="2559" spans="1:43" ht="12" customHeight="1" x14ac:dyDescent="0.25">
      <c r="A2559" s="48">
        <v>4027</v>
      </c>
      <c r="B2559" s="48" t="s">
        <v>6056</v>
      </c>
      <c r="C2559" s="48" t="s">
        <v>11423</v>
      </c>
      <c r="D2559" s="48" t="s">
        <v>3411</v>
      </c>
      <c r="E2559" s="62">
        <v>31.466194000000002</v>
      </c>
      <c r="F2559" s="62">
        <v>20.008067</v>
      </c>
      <c r="G2559" s="63">
        <v>-330</v>
      </c>
      <c r="H2559" s="63"/>
      <c r="N2559" s="38"/>
      <c r="O2559" s="39"/>
      <c r="P2559" s="38"/>
      <c r="R2559" s="39"/>
      <c r="S2559" s="39"/>
      <c r="T2559" s="13"/>
      <c r="U2559" s="13"/>
      <c r="V2559" s="13"/>
      <c r="Y2559" s="13"/>
      <c r="Z2559" s="13"/>
      <c r="AA2559" s="13"/>
      <c r="AB2559" s="13"/>
      <c r="AC2559" s="13"/>
      <c r="AD2559" s="13"/>
      <c r="AE2559" s="13"/>
      <c r="AF2559" s="13"/>
      <c r="AG2559" s="13"/>
      <c r="AH2559" s="13"/>
      <c r="AI2559" s="13"/>
      <c r="AJ2559" s="13"/>
      <c r="AL2559" s="13"/>
      <c r="AN2559" s="13"/>
      <c r="AO2559" s="13"/>
      <c r="AP2559" s="13"/>
      <c r="AQ2559" s="13"/>
    </row>
    <row r="2560" spans="1:43" ht="12" customHeight="1" x14ac:dyDescent="0.25">
      <c r="A2560" s="48">
        <v>4031</v>
      </c>
      <c r="B2560" s="48" t="s">
        <v>11424</v>
      </c>
      <c r="C2560" s="48" t="s">
        <v>11425</v>
      </c>
      <c r="D2560" s="48" t="s">
        <v>3411</v>
      </c>
      <c r="E2560" s="62">
        <v>30.95401</v>
      </c>
      <c r="F2560" s="62">
        <v>20.109584999999999</v>
      </c>
      <c r="G2560" s="63">
        <v>-330</v>
      </c>
      <c r="H2560" s="63"/>
      <c r="N2560" s="38"/>
      <c r="O2560" s="38"/>
      <c r="P2560" s="38"/>
      <c r="Q2560" s="38"/>
      <c r="R2560" s="39"/>
      <c r="S2560" s="39"/>
      <c r="T2560" s="13"/>
      <c r="U2560" s="13"/>
      <c r="V2560" s="13"/>
      <c r="X2560" s="91"/>
      <c r="Y2560" s="13"/>
      <c r="Z2560" s="13"/>
      <c r="AA2560" s="13"/>
      <c r="AB2560" s="13"/>
      <c r="AC2560" s="13"/>
      <c r="AD2560" s="13"/>
      <c r="AE2560" s="13"/>
      <c r="AF2560" s="13"/>
      <c r="AG2560" s="13"/>
      <c r="AH2560" s="13"/>
      <c r="AI2560" s="13"/>
      <c r="AJ2560" s="13"/>
      <c r="AL2560" s="13"/>
      <c r="AN2560" s="13"/>
      <c r="AO2560" s="13"/>
      <c r="AP2560" s="13"/>
      <c r="AQ2560" s="13"/>
    </row>
    <row r="2561" spans="1:43" ht="12" customHeight="1" x14ac:dyDescent="0.25">
      <c r="A2561" s="48">
        <v>4037</v>
      </c>
      <c r="B2561" s="48" t="s">
        <v>6065</v>
      </c>
      <c r="C2561" s="48" t="s">
        <v>11426</v>
      </c>
      <c r="D2561" s="48" t="s">
        <v>3411</v>
      </c>
      <c r="E2561" s="62">
        <v>30.703499999999998</v>
      </c>
      <c r="F2561" s="62">
        <v>19.934000000000001</v>
      </c>
      <c r="G2561" s="63">
        <v>-330</v>
      </c>
      <c r="H2561" s="63"/>
      <c r="S2561" s="39"/>
      <c r="T2561" s="13"/>
      <c r="U2561" s="13"/>
      <c r="V2561" s="13"/>
      <c r="Y2561" s="13"/>
      <c r="Z2561" s="13"/>
      <c r="AA2561" s="13"/>
      <c r="AB2561" s="13"/>
      <c r="AC2561" s="13"/>
      <c r="AD2561" s="13"/>
      <c r="AE2561" s="13"/>
      <c r="AF2561" s="13"/>
      <c r="AG2561" s="13"/>
      <c r="AH2561" s="13"/>
      <c r="AI2561" s="13"/>
      <c r="AJ2561" s="13"/>
      <c r="AL2561" s="13"/>
      <c r="AN2561" s="13"/>
      <c r="AO2561" s="13"/>
      <c r="AP2561" s="13"/>
      <c r="AQ2561" s="13"/>
    </row>
    <row r="2562" spans="1:43" ht="12" customHeight="1" x14ac:dyDescent="0.25">
      <c r="A2562" s="48">
        <v>4039</v>
      </c>
      <c r="B2562" s="48" t="s">
        <v>11427</v>
      </c>
      <c r="C2562" s="48" t="s">
        <v>11428</v>
      </c>
      <c r="D2562" s="48" t="s">
        <v>3411</v>
      </c>
      <c r="E2562" s="62">
        <v>30.561800000000002</v>
      </c>
      <c r="F2562" s="62">
        <v>19.796593999999999</v>
      </c>
      <c r="G2562" s="63">
        <v>-330</v>
      </c>
      <c r="H2562" s="63"/>
      <c r="S2562" s="39"/>
      <c r="T2562" s="13"/>
      <c r="U2562" s="13"/>
      <c r="V2562" s="13"/>
      <c r="Y2562" s="13"/>
      <c r="Z2562" s="13"/>
      <c r="AA2562" s="13"/>
      <c r="AB2562" s="13"/>
      <c r="AC2562" s="13"/>
      <c r="AD2562" s="13"/>
      <c r="AE2562" s="13"/>
      <c r="AF2562" s="13"/>
      <c r="AG2562" s="13"/>
      <c r="AH2562" s="13"/>
      <c r="AI2562" s="13"/>
      <c r="AJ2562" s="13"/>
      <c r="AL2562" s="13"/>
      <c r="AN2562" s="13"/>
      <c r="AO2562" s="13"/>
      <c r="AP2562" s="13"/>
      <c r="AQ2562" s="13"/>
    </row>
    <row r="2563" spans="1:43" ht="12" customHeight="1" x14ac:dyDescent="0.25">
      <c r="A2563" s="48">
        <v>4040</v>
      </c>
      <c r="B2563" s="48" t="s">
        <v>11429</v>
      </c>
      <c r="C2563" s="48" t="s">
        <v>6071</v>
      </c>
      <c r="D2563" s="48" t="s">
        <v>3411</v>
      </c>
      <c r="E2563" s="62">
        <v>30.475300000000001</v>
      </c>
      <c r="F2563" s="62">
        <v>19.700500000000002</v>
      </c>
      <c r="G2563" s="63">
        <v>-330</v>
      </c>
      <c r="H2563" s="63"/>
      <c r="N2563" s="38"/>
      <c r="O2563" s="38"/>
      <c r="P2563" s="38"/>
      <c r="Q2563" s="38"/>
      <c r="R2563" s="38"/>
      <c r="T2563" s="13"/>
      <c r="U2563" s="13"/>
      <c r="V2563" s="13"/>
      <c r="Y2563" s="13"/>
      <c r="Z2563" s="13"/>
      <c r="AA2563" s="13"/>
      <c r="AB2563" s="13"/>
      <c r="AC2563" s="13"/>
      <c r="AD2563" s="13"/>
      <c r="AE2563" s="13"/>
      <c r="AF2563" s="13"/>
      <c r="AG2563" s="13"/>
      <c r="AH2563" s="13"/>
      <c r="AI2563" s="13"/>
      <c r="AJ2563" s="13"/>
      <c r="AL2563" s="13"/>
      <c r="AN2563" s="13"/>
      <c r="AO2563" s="13"/>
      <c r="AP2563" s="13"/>
      <c r="AQ2563" s="13"/>
    </row>
    <row r="2564" spans="1:43" ht="12" customHeight="1" x14ac:dyDescent="0.25">
      <c r="A2564" s="48">
        <v>4042</v>
      </c>
      <c r="B2564" s="48" t="s">
        <v>11430</v>
      </c>
      <c r="C2564" s="48" t="s">
        <v>11431</v>
      </c>
      <c r="D2564" s="48" t="s">
        <v>3411</v>
      </c>
      <c r="E2564" s="62">
        <v>30.416</v>
      </c>
      <c r="F2564" s="62">
        <v>19.61</v>
      </c>
      <c r="G2564" s="63">
        <v>-330</v>
      </c>
      <c r="H2564" s="63"/>
      <c r="N2564" s="38"/>
      <c r="R2564" s="39"/>
      <c r="S2564" s="39"/>
      <c r="T2564" s="13"/>
      <c r="U2564" s="13"/>
      <c r="V2564" s="13"/>
      <c r="Y2564" s="13"/>
      <c r="Z2564" s="13"/>
      <c r="AA2564" s="13"/>
      <c r="AB2564" s="13"/>
      <c r="AC2564" s="13"/>
      <c r="AD2564" s="13"/>
      <c r="AE2564" s="13"/>
      <c r="AF2564" s="13"/>
      <c r="AG2564" s="13"/>
      <c r="AH2564" s="13"/>
      <c r="AI2564" s="13"/>
      <c r="AJ2564" s="13"/>
      <c r="AL2564" s="13"/>
      <c r="AN2564" s="13"/>
      <c r="AO2564" s="13"/>
      <c r="AP2564" s="13"/>
      <c r="AQ2564" s="13"/>
    </row>
    <row r="2565" spans="1:43" ht="12" customHeight="1" x14ac:dyDescent="0.25">
      <c r="A2565" s="48">
        <v>4045</v>
      </c>
      <c r="B2565" s="48" t="s">
        <v>3569</v>
      </c>
      <c r="C2565" s="48" t="s">
        <v>11432</v>
      </c>
      <c r="D2565" s="48" t="s">
        <v>3411</v>
      </c>
      <c r="E2565" s="62">
        <v>30.334499999999998</v>
      </c>
      <c r="F2565" s="62">
        <v>19.4072</v>
      </c>
      <c r="G2565" s="63">
        <v>-330</v>
      </c>
      <c r="H2565" s="63"/>
      <c r="N2565" s="38"/>
      <c r="O2565" s="38"/>
      <c r="P2565" s="38"/>
      <c r="Q2565" s="38"/>
      <c r="R2565" s="39"/>
      <c r="S2565" s="39"/>
      <c r="T2565" s="13"/>
      <c r="U2565" s="13"/>
      <c r="V2565" s="13"/>
      <c r="Y2565" s="13"/>
      <c r="Z2565" s="13"/>
      <c r="AA2565" s="13"/>
      <c r="AB2565" s="13"/>
      <c r="AC2565" s="13"/>
      <c r="AD2565" s="13"/>
      <c r="AE2565" s="13"/>
      <c r="AF2565" s="13"/>
      <c r="AG2565" s="13"/>
      <c r="AH2565" s="13"/>
      <c r="AI2565" s="13"/>
      <c r="AJ2565" s="13"/>
      <c r="AL2565" s="13"/>
      <c r="AN2565" s="13"/>
      <c r="AO2565" s="13"/>
      <c r="AP2565" s="13"/>
      <c r="AQ2565" s="13"/>
    </row>
    <row r="2566" spans="1:43" ht="12" customHeight="1" x14ac:dyDescent="0.25">
      <c r="A2566" s="48">
        <v>4046</v>
      </c>
      <c r="B2566" s="48" t="s">
        <v>11433</v>
      </c>
      <c r="C2566" s="48" t="s">
        <v>11434</v>
      </c>
      <c r="D2566" s="48" t="s">
        <v>3411</v>
      </c>
      <c r="E2566" s="62">
        <v>30.271100000000001</v>
      </c>
      <c r="F2566" s="62">
        <v>19.115600000000001</v>
      </c>
      <c r="G2566" s="63">
        <v>-330</v>
      </c>
      <c r="H2566" s="63"/>
      <c r="R2566" s="39"/>
      <c r="S2566" s="39"/>
      <c r="T2566" s="13"/>
      <c r="U2566" s="13"/>
      <c r="V2566" s="13"/>
      <c r="Y2566" s="13"/>
      <c r="Z2566" s="13"/>
      <c r="AA2566" s="13"/>
      <c r="AB2566" s="13"/>
      <c r="AC2566" s="13"/>
      <c r="AD2566" s="13"/>
      <c r="AE2566" s="13"/>
      <c r="AF2566" s="13"/>
      <c r="AG2566" s="13"/>
      <c r="AH2566" s="13"/>
      <c r="AI2566" s="13"/>
      <c r="AJ2566" s="13"/>
      <c r="AL2566" s="13"/>
      <c r="AN2566" s="13"/>
      <c r="AO2566" s="13"/>
      <c r="AP2566" s="13"/>
      <c r="AQ2566" s="13"/>
    </row>
    <row r="2567" spans="1:43" ht="12" customHeight="1" x14ac:dyDescent="0.25">
      <c r="A2567" s="48">
        <v>4047</v>
      </c>
      <c r="B2567" s="48" t="s">
        <v>11435</v>
      </c>
      <c r="C2567" s="48" t="s">
        <v>11436</v>
      </c>
      <c r="D2567" s="48" t="s">
        <v>3411</v>
      </c>
      <c r="E2567" s="62">
        <v>30.268000000000001</v>
      </c>
      <c r="F2567" s="62">
        <v>19.0944</v>
      </c>
      <c r="G2567" s="63">
        <v>-330</v>
      </c>
      <c r="H2567" s="63"/>
      <c r="N2567" s="38"/>
      <c r="O2567" s="38"/>
      <c r="P2567" s="38"/>
      <c r="Q2567" s="38"/>
      <c r="R2567" s="39"/>
      <c r="S2567" s="39"/>
      <c r="T2567" s="13"/>
      <c r="U2567" s="13"/>
      <c r="V2567" s="13"/>
      <c r="Y2567" s="13"/>
      <c r="Z2567" s="13"/>
      <c r="AA2567" s="13"/>
      <c r="AB2567" s="13"/>
      <c r="AC2567" s="13"/>
      <c r="AD2567" s="13"/>
      <c r="AE2567" s="13"/>
      <c r="AF2567" s="13"/>
      <c r="AG2567" s="13"/>
      <c r="AH2567" s="13"/>
      <c r="AI2567" s="13"/>
      <c r="AJ2567" s="13"/>
      <c r="AL2567" s="13"/>
      <c r="AN2567" s="13"/>
      <c r="AO2567" s="13"/>
      <c r="AP2567" s="13"/>
      <c r="AQ2567" s="13"/>
    </row>
    <row r="2568" spans="1:43" ht="12" customHeight="1" x14ac:dyDescent="0.25">
      <c r="A2568" s="48">
        <v>4051</v>
      </c>
      <c r="B2568" s="48" t="s">
        <v>11437</v>
      </c>
      <c r="C2568" s="48" t="s">
        <v>11438</v>
      </c>
      <c r="D2568" s="48" t="s">
        <v>3411</v>
      </c>
      <c r="E2568" s="62">
        <v>30.760999999999999</v>
      </c>
      <c r="F2568" s="62">
        <v>18.222999999999999</v>
      </c>
      <c r="G2568" s="63">
        <v>-330</v>
      </c>
      <c r="H2568" s="63"/>
      <c r="N2568" s="38"/>
      <c r="O2568" s="38"/>
      <c r="P2568" s="38"/>
      <c r="Q2568" s="38"/>
      <c r="R2568" s="39"/>
      <c r="S2568" s="39"/>
      <c r="T2568" s="13"/>
      <c r="U2568" s="13"/>
      <c r="V2568" s="13"/>
      <c r="Y2568" s="13"/>
      <c r="Z2568" s="13"/>
      <c r="AA2568" s="13"/>
      <c r="AB2568" s="13"/>
      <c r="AC2568" s="13"/>
      <c r="AD2568" s="13"/>
      <c r="AE2568" s="13"/>
      <c r="AF2568" s="13"/>
      <c r="AG2568" s="13"/>
      <c r="AH2568" s="13"/>
      <c r="AI2568" s="13"/>
      <c r="AJ2568" s="13"/>
      <c r="AL2568" s="13"/>
      <c r="AN2568" s="13"/>
      <c r="AO2568" s="13"/>
      <c r="AP2568" s="13"/>
      <c r="AQ2568" s="13"/>
    </row>
    <row r="2569" spans="1:43" ht="12" customHeight="1" x14ac:dyDescent="0.25">
      <c r="A2569" s="48">
        <v>4058</v>
      </c>
      <c r="B2569" s="48" t="s">
        <v>11439</v>
      </c>
      <c r="C2569" s="48" t="s">
        <v>3584</v>
      </c>
      <c r="D2569" s="48" t="s">
        <v>3411</v>
      </c>
      <c r="E2569" s="62">
        <v>31.126999999999999</v>
      </c>
      <c r="F2569" s="62">
        <v>17.134399999999999</v>
      </c>
      <c r="G2569" s="63">
        <v>-330</v>
      </c>
      <c r="H2569" s="63"/>
      <c r="K2569" s="13" t="s">
        <v>54</v>
      </c>
      <c r="N2569" s="38"/>
      <c r="O2569" s="38"/>
      <c r="P2569" s="38"/>
      <c r="S2569" s="39"/>
      <c r="T2569" s="13"/>
      <c r="U2569" s="13"/>
      <c r="V2569" s="13"/>
      <c r="W2569" s="79"/>
      <c r="X2569" s="79"/>
      <c r="Y2569" s="13"/>
      <c r="Z2569" s="13"/>
      <c r="AA2569" s="13"/>
      <c r="AB2569" s="13"/>
      <c r="AC2569" s="13"/>
      <c r="AD2569" s="13"/>
      <c r="AE2569" s="13"/>
      <c r="AF2569" s="13"/>
      <c r="AG2569" s="13"/>
      <c r="AH2569" s="13"/>
      <c r="AI2569" s="13"/>
      <c r="AJ2569" s="13"/>
      <c r="AL2569" s="13"/>
      <c r="AN2569" s="13"/>
      <c r="AO2569" s="13"/>
      <c r="AP2569" s="13"/>
      <c r="AQ2569" s="13"/>
    </row>
    <row r="2570" spans="1:43" ht="12" customHeight="1" x14ac:dyDescent="0.25">
      <c r="A2570" s="48">
        <v>4062</v>
      </c>
      <c r="B2570" s="48" t="s">
        <v>11440</v>
      </c>
      <c r="C2570" s="48" t="s">
        <v>11441</v>
      </c>
      <c r="D2570" s="48" t="s">
        <v>3411</v>
      </c>
      <c r="E2570" s="62">
        <v>31.212157000000001</v>
      </c>
      <c r="F2570" s="62">
        <v>16.582713999999999</v>
      </c>
      <c r="G2570" s="63">
        <v>-330</v>
      </c>
      <c r="H2570" s="63"/>
      <c r="K2570" s="13" t="s">
        <v>39</v>
      </c>
      <c r="N2570" s="38"/>
      <c r="O2570" s="38"/>
      <c r="Q2570" s="38"/>
      <c r="R2570" s="39"/>
      <c r="S2570" s="39"/>
      <c r="T2570" s="13"/>
      <c r="U2570" s="13"/>
      <c r="V2570" s="13"/>
      <c r="Y2570" s="13"/>
      <c r="Z2570" s="13"/>
      <c r="AA2570" s="13"/>
      <c r="AB2570" s="13"/>
      <c r="AC2570" s="13"/>
      <c r="AD2570" s="13"/>
      <c r="AE2570" s="13"/>
      <c r="AF2570" s="13"/>
      <c r="AG2570" s="13"/>
      <c r="AH2570" s="13"/>
      <c r="AI2570" s="13"/>
      <c r="AJ2570" s="13"/>
      <c r="AL2570" s="13"/>
      <c r="AN2570" s="13"/>
      <c r="AO2570" s="13"/>
      <c r="AP2570" s="13"/>
      <c r="AQ2570" s="13"/>
    </row>
    <row r="2571" spans="1:43" ht="12" customHeight="1" x14ac:dyDescent="0.25">
      <c r="A2571" s="48">
        <v>4081</v>
      </c>
      <c r="B2571" s="48" t="s">
        <v>11442</v>
      </c>
      <c r="C2571" s="48" t="s">
        <v>11443</v>
      </c>
      <c r="D2571" s="48" t="s">
        <v>3411</v>
      </c>
      <c r="E2571" s="62">
        <v>32.798000000000002</v>
      </c>
      <c r="F2571" s="62">
        <v>13.81</v>
      </c>
      <c r="G2571" s="63">
        <v>-330</v>
      </c>
      <c r="H2571" s="63"/>
      <c r="K2571" s="13" t="s">
        <v>39</v>
      </c>
      <c r="N2571" s="38"/>
      <c r="O2571" s="38"/>
      <c r="P2571" s="38"/>
      <c r="T2571" s="13"/>
      <c r="U2571" s="13"/>
      <c r="V2571" s="13"/>
      <c r="Y2571" s="13"/>
      <c r="Z2571" s="13"/>
      <c r="AA2571" s="13"/>
      <c r="AB2571" s="13"/>
      <c r="AC2571" s="13"/>
      <c r="AD2571" s="13"/>
      <c r="AE2571" s="13"/>
      <c r="AF2571" s="13"/>
      <c r="AG2571" s="13"/>
      <c r="AH2571" s="13"/>
      <c r="AI2571" s="13"/>
      <c r="AJ2571" s="13"/>
      <c r="AL2571" s="13"/>
      <c r="AN2571" s="13"/>
      <c r="AO2571" s="13"/>
      <c r="AP2571" s="13"/>
      <c r="AQ2571" s="13"/>
    </row>
    <row r="2572" spans="1:43" ht="12" customHeight="1" x14ac:dyDescent="0.25">
      <c r="A2572" s="48">
        <v>4082</v>
      </c>
      <c r="B2572" s="48" t="s">
        <v>11444</v>
      </c>
      <c r="C2572" s="48" t="s">
        <v>11445</v>
      </c>
      <c r="D2572" s="48" t="s">
        <v>3411</v>
      </c>
      <c r="E2572" s="62">
        <v>32.792999999999999</v>
      </c>
      <c r="F2572" s="62">
        <v>13.702999999999999</v>
      </c>
      <c r="G2572" s="63">
        <v>-330</v>
      </c>
      <c r="H2572" s="63"/>
      <c r="N2572" s="38"/>
      <c r="R2572" s="39"/>
      <c r="S2572" s="39"/>
      <c r="T2572" s="13"/>
      <c r="U2572" s="13"/>
      <c r="V2572" s="13"/>
      <c r="Y2572" s="13"/>
      <c r="Z2572" s="13"/>
      <c r="AA2572" s="13"/>
      <c r="AB2572" s="13"/>
      <c r="AC2572" s="13"/>
      <c r="AD2572" s="13"/>
      <c r="AE2572" s="13"/>
      <c r="AF2572" s="13"/>
      <c r="AG2572" s="13"/>
      <c r="AH2572" s="13"/>
      <c r="AI2572" s="13"/>
      <c r="AJ2572" s="13"/>
      <c r="AL2572" s="13"/>
      <c r="AN2572" s="13"/>
      <c r="AO2572" s="13"/>
      <c r="AP2572" s="13"/>
      <c r="AQ2572" s="13"/>
    </row>
    <row r="2573" spans="1:43" ht="12" customHeight="1" x14ac:dyDescent="0.25">
      <c r="A2573" s="48">
        <v>4083</v>
      </c>
      <c r="B2573" s="48" t="s">
        <v>11446</v>
      </c>
      <c r="C2573" s="48" t="s">
        <v>11447</v>
      </c>
      <c r="D2573" s="48" t="s">
        <v>3411</v>
      </c>
      <c r="E2573" s="62">
        <v>32.796135999999997</v>
      </c>
      <c r="F2573" s="62">
        <v>13.599468</v>
      </c>
      <c r="G2573" s="63">
        <v>-330</v>
      </c>
      <c r="H2573" s="63"/>
      <c r="N2573" s="38"/>
      <c r="R2573" s="39"/>
      <c r="S2573" s="39"/>
      <c r="T2573" s="13"/>
      <c r="U2573" s="13"/>
      <c r="V2573" s="13"/>
      <c r="Y2573" s="13"/>
      <c r="Z2573" s="13"/>
      <c r="AA2573" s="13"/>
      <c r="AB2573" s="13"/>
      <c r="AC2573" s="13"/>
      <c r="AD2573" s="13"/>
      <c r="AE2573" s="13"/>
      <c r="AF2573" s="13"/>
      <c r="AG2573" s="13"/>
      <c r="AH2573" s="13"/>
      <c r="AI2573" s="13"/>
      <c r="AJ2573" s="13"/>
      <c r="AL2573" s="13"/>
      <c r="AN2573" s="13"/>
      <c r="AO2573" s="13"/>
      <c r="AP2573" s="13"/>
      <c r="AQ2573" s="13"/>
    </row>
    <row r="2574" spans="1:43" ht="12" customHeight="1" x14ac:dyDescent="0.25">
      <c r="A2574" s="48">
        <v>4084</v>
      </c>
      <c r="C2574" s="48" t="s">
        <v>11448</v>
      </c>
      <c r="D2574" s="48" t="s">
        <v>3411</v>
      </c>
      <c r="E2574" s="62">
        <v>32.869999999999997</v>
      </c>
      <c r="F2574" s="62">
        <v>13.438000000000001</v>
      </c>
      <c r="G2574" s="63">
        <v>-330</v>
      </c>
      <c r="H2574" s="63"/>
      <c r="N2574" s="38"/>
      <c r="R2574" s="39"/>
      <c r="S2574" s="39"/>
      <c r="T2574" s="13"/>
      <c r="U2574" s="13"/>
      <c r="V2574" s="13"/>
      <c r="Y2574" s="13"/>
      <c r="Z2574" s="13"/>
      <c r="AA2574" s="13"/>
      <c r="AB2574" s="13"/>
      <c r="AC2574" s="13"/>
      <c r="AD2574" s="13"/>
      <c r="AE2574" s="13"/>
      <c r="AF2574" s="13"/>
      <c r="AG2574" s="13"/>
      <c r="AH2574" s="13"/>
      <c r="AI2574" s="13"/>
      <c r="AJ2574" s="13"/>
      <c r="AL2574" s="13"/>
      <c r="AN2574" s="13"/>
      <c r="AO2574" s="13"/>
      <c r="AP2574" s="13"/>
      <c r="AQ2574" s="13"/>
    </row>
    <row r="2575" spans="1:43" ht="12" customHeight="1" x14ac:dyDescent="0.25">
      <c r="A2575" s="48">
        <v>4092</v>
      </c>
      <c r="B2575" s="48" t="s">
        <v>11449</v>
      </c>
      <c r="C2575" s="48" t="s">
        <v>11450</v>
      </c>
      <c r="D2575" s="48" t="s">
        <v>3411</v>
      </c>
      <c r="E2575" s="62">
        <v>32.848999999999997</v>
      </c>
      <c r="F2575" s="62">
        <v>12.2697</v>
      </c>
      <c r="G2575" s="63">
        <v>-330</v>
      </c>
      <c r="H2575" s="63"/>
      <c r="N2575" s="38"/>
      <c r="O2575" s="38"/>
      <c r="R2575" s="39"/>
      <c r="T2575" s="13"/>
      <c r="U2575" s="13"/>
      <c r="V2575" s="13"/>
      <c r="Y2575" s="13"/>
      <c r="Z2575" s="13"/>
      <c r="AA2575" s="13"/>
      <c r="AB2575" s="13"/>
      <c r="AC2575" s="13"/>
      <c r="AD2575" s="13"/>
      <c r="AE2575" s="13"/>
      <c r="AF2575" s="13"/>
      <c r="AG2575" s="13"/>
      <c r="AH2575" s="13"/>
      <c r="AI2575" s="13"/>
      <c r="AJ2575" s="13"/>
      <c r="AL2575" s="13"/>
      <c r="AN2575" s="13"/>
      <c r="AO2575" s="13"/>
      <c r="AP2575" s="13"/>
      <c r="AQ2575" s="13"/>
    </row>
    <row r="2576" spans="1:43" ht="12" customHeight="1" x14ac:dyDescent="0.25">
      <c r="A2576" s="48">
        <v>4093</v>
      </c>
      <c r="B2576" s="48" t="s">
        <v>11451</v>
      </c>
      <c r="C2576" s="48" t="s">
        <v>11452</v>
      </c>
      <c r="D2576" s="48" t="s">
        <v>3411</v>
      </c>
      <c r="E2576" s="62">
        <v>32.919336000000001</v>
      </c>
      <c r="F2576" s="62">
        <v>12.127858</v>
      </c>
      <c r="G2576" s="63">
        <v>-330</v>
      </c>
      <c r="H2576" s="63"/>
      <c r="S2576" s="39"/>
      <c r="T2576" s="13"/>
      <c r="U2576" s="13"/>
      <c r="V2576" s="13"/>
      <c r="Y2576" s="13"/>
      <c r="Z2576" s="13"/>
      <c r="AA2576" s="13"/>
      <c r="AB2576" s="13"/>
      <c r="AC2576" s="13"/>
      <c r="AD2576" s="13"/>
      <c r="AE2576" s="13"/>
      <c r="AF2576" s="13"/>
      <c r="AG2576" s="13"/>
      <c r="AH2576" s="13"/>
      <c r="AI2576" s="13"/>
      <c r="AJ2576" s="13"/>
      <c r="AL2576" s="13"/>
      <c r="AN2576" s="13"/>
      <c r="AO2576" s="13"/>
      <c r="AP2576" s="13"/>
      <c r="AQ2576" s="13"/>
    </row>
    <row r="2577" spans="1:56" ht="12" customHeight="1" x14ac:dyDescent="0.25">
      <c r="A2577" s="48">
        <v>4096</v>
      </c>
      <c r="B2577" s="48" t="s">
        <v>3638</v>
      </c>
      <c r="C2577" s="48" t="s">
        <v>3639</v>
      </c>
      <c r="D2577" s="48" t="s">
        <v>3411</v>
      </c>
      <c r="E2577" s="62">
        <v>33.069200000000002</v>
      </c>
      <c r="F2577" s="62">
        <v>11.8163</v>
      </c>
      <c r="G2577" s="63">
        <v>-330</v>
      </c>
      <c r="H2577" s="63"/>
      <c r="S2577" s="39"/>
      <c r="T2577" s="13"/>
      <c r="U2577" s="13"/>
      <c r="V2577" s="13"/>
      <c r="Y2577" s="13"/>
      <c r="Z2577" s="13"/>
      <c r="AA2577" s="13"/>
      <c r="AB2577" s="13"/>
      <c r="AC2577" s="13"/>
      <c r="AD2577" s="13"/>
      <c r="AE2577" s="13"/>
      <c r="AF2577" s="13"/>
      <c r="AG2577" s="13"/>
      <c r="AH2577" s="13"/>
      <c r="AI2577" s="13"/>
      <c r="AJ2577" s="13"/>
      <c r="AL2577" s="13"/>
      <c r="AN2577" s="13"/>
      <c r="AO2577" s="13"/>
      <c r="AP2577" s="13"/>
      <c r="AQ2577" s="13"/>
    </row>
    <row r="2578" spans="1:56" ht="12" customHeight="1" x14ac:dyDescent="0.25">
      <c r="A2578" s="48">
        <v>4097</v>
      </c>
      <c r="B2578" s="48" t="s">
        <v>11453</v>
      </c>
      <c r="C2578" s="48" t="s">
        <v>11454</v>
      </c>
      <c r="D2578" s="48" t="s">
        <v>3643</v>
      </c>
      <c r="E2578" s="62">
        <v>33.180300000000003</v>
      </c>
      <c r="F2578" s="62">
        <v>11.436999999999999</v>
      </c>
      <c r="G2578" s="63">
        <v>-330</v>
      </c>
      <c r="H2578" s="63"/>
      <c r="K2578" s="13" t="s">
        <v>39</v>
      </c>
      <c r="N2578" s="38"/>
      <c r="O2578" s="38"/>
      <c r="P2578" s="38"/>
      <c r="Q2578" s="38"/>
      <c r="R2578" s="39"/>
      <c r="S2578" s="39"/>
      <c r="T2578" s="13"/>
      <c r="U2578" s="13"/>
      <c r="V2578" s="13"/>
      <c r="Y2578" s="13"/>
      <c r="Z2578" s="13"/>
      <c r="AA2578" s="13"/>
      <c r="AB2578" s="13"/>
      <c r="AC2578" s="13"/>
      <c r="AD2578" s="13"/>
      <c r="AE2578" s="13"/>
      <c r="AF2578" s="13"/>
      <c r="AG2578" s="13"/>
      <c r="AH2578" s="13"/>
      <c r="AI2578" s="13"/>
      <c r="AJ2578" s="13"/>
      <c r="AL2578" s="13"/>
      <c r="AN2578" s="13"/>
      <c r="AO2578" s="13"/>
      <c r="AP2578" s="13"/>
      <c r="AQ2578" s="13"/>
    </row>
    <row r="2579" spans="1:56" ht="12" customHeight="1" x14ac:dyDescent="0.25">
      <c r="A2579" s="48">
        <v>4101.1000000000004</v>
      </c>
      <c r="B2579" s="48" t="s">
        <v>11455</v>
      </c>
      <c r="C2579" s="48" t="s">
        <v>3648</v>
      </c>
      <c r="D2579" s="48" t="s">
        <v>3643</v>
      </c>
      <c r="E2579" s="62">
        <v>33.505000000000003</v>
      </c>
      <c r="F2579" s="62">
        <v>11.119</v>
      </c>
      <c r="G2579" s="63">
        <v>-330</v>
      </c>
      <c r="H2579" s="63"/>
      <c r="N2579" s="38"/>
      <c r="O2579" s="38"/>
      <c r="P2579" s="38"/>
      <c r="S2579" s="39"/>
      <c r="T2579" s="13"/>
      <c r="U2579" s="13"/>
      <c r="V2579" s="13"/>
      <c r="Y2579" s="13"/>
      <c r="Z2579" s="13"/>
      <c r="AA2579" s="13"/>
      <c r="AB2579" s="13"/>
      <c r="AC2579" s="13"/>
      <c r="AD2579" s="13"/>
      <c r="AE2579" s="13"/>
      <c r="AF2579" s="13"/>
      <c r="AG2579" s="13"/>
      <c r="AH2579" s="13"/>
      <c r="AI2579" s="13"/>
      <c r="AJ2579" s="13"/>
      <c r="AL2579" s="13"/>
      <c r="AN2579" s="13"/>
      <c r="AO2579" s="13"/>
      <c r="AP2579" s="13"/>
      <c r="AQ2579" s="13"/>
    </row>
    <row r="2580" spans="1:56" ht="12" customHeight="1" x14ac:dyDescent="0.25">
      <c r="A2580" s="48">
        <v>4103</v>
      </c>
      <c r="B2580" s="48" t="s">
        <v>11456</v>
      </c>
      <c r="C2580" s="48" t="s">
        <v>6508</v>
      </c>
      <c r="D2580" s="48" t="s">
        <v>3643</v>
      </c>
      <c r="E2580" s="62">
        <v>33.682951000000003</v>
      </c>
      <c r="F2580" s="62">
        <v>10.920648999999999</v>
      </c>
      <c r="G2580" s="63">
        <v>-330</v>
      </c>
      <c r="H2580" s="63"/>
      <c r="K2580" s="13" t="s">
        <v>39</v>
      </c>
      <c r="S2580" s="39"/>
      <c r="T2580" s="13"/>
      <c r="U2580" s="13"/>
      <c r="V2580" s="13"/>
      <c r="Y2580" s="13"/>
      <c r="Z2580" s="13"/>
      <c r="AA2580" s="13"/>
      <c r="AB2580" s="13"/>
      <c r="AC2580" s="13"/>
      <c r="AD2580" s="13"/>
      <c r="AE2580" s="13"/>
      <c r="AF2580" s="13"/>
      <c r="AG2580" s="13"/>
      <c r="AH2580" s="13"/>
      <c r="AI2580" s="13"/>
      <c r="AJ2580" s="13"/>
      <c r="AL2580" s="13"/>
      <c r="AN2580" s="13"/>
      <c r="AO2580" s="13"/>
      <c r="AP2580" s="13"/>
      <c r="AQ2580" s="13"/>
    </row>
    <row r="2581" spans="1:56" ht="12" customHeight="1" x14ac:dyDescent="0.25">
      <c r="A2581" s="48">
        <v>4107</v>
      </c>
      <c r="B2581" s="48" t="s">
        <v>11457</v>
      </c>
      <c r="C2581" s="48" t="s">
        <v>11458</v>
      </c>
      <c r="D2581" s="48" t="s">
        <v>3643</v>
      </c>
      <c r="E2581" s="62">
        <v>33.881718999999997</v>
      </c>
      <c r="F2581" s="62">
        <v>10.921329999999999</v>
      </c>
      <c r="G2581" s="63">
        <v>-330</v>
      </c>
      <c r="H2581" s="63"/>
      <c r="K2581" s="13" t="s">
        <v>39</v>
      </c>
      <c r="S2581" s="39"/>
      <c r="T2581" s="13"/>
      <c r="U2581" s="13"/>
      <c r="V2581" s="13"/>
      <c r="Y2581" s="13"/>
      <c r="Z2581" s="13"/>
      <c r="AA2581" s="13"/>
      <c r="AB2581" s="13"/>
      <c r="AC2581" s="13"/>
      <c r="AD2581" s="13"/>
      <c r="AE2581" s="13"/>
      <c r="AF2581" s="13"/>
      <c r="AG2581" s="13"/>
      <c r="AH2581" s="13"/>
      <c r="AI2581" s="13"/>
      <c r="AJ2581" s="13"/>
      <c r="AL2581" s="13"/>
      <c r="AN2581" s="13"/>
      <c r="AO2581" s="13"/>
      <c r="AP2581" s="13"/>
      <c r="AQ2581" s="13"/>
    </row>
    <row r="2582" spans="1:56" ht="12" customHeight="1" x14ac:dyDescent="0.25">
      <c r="A2582" s="48">
        <v>4108</v>
      </c>
      <c r="B2582" s="48" t="s">
        <v>10357</v>
      </c>
      <c r="C2582" s="48" t="s">
        <v>11459</v>
      </c>
      <c r="D2582" s="48" t="s">
        <v>3643</v>
      </c>
      <c r="E2582" s="62">
        <v>33.714252000000002</v>
      </c>
      <c r="F2582" s="62">
        <v>10.744907</v>
      </c>
      <c r="G2582" s="63">
        <v>-330</v>
      </c>
      <c r="H2582" s="63"/>
      <c r="N2582" s="38"/>
      <c r="P2582" s="38"/>
      <c r="R2582" s="39"/>
      <c r="S2582" s="39"/>
      <c r="T2582" s="13"/>
      <c r="U2582" s="13"/>
      <c r="V2582" s="13"/>
      <c r="Y2582" s="13"/>
      <c r="Z2582" s="13"/>
      <c r="AA2582" s="13"/>
      <c r="AB2582" s="13"/>
      <c r="AC2582" s="13"/>
      <c r="AD2582" s="13"/>
      <c r="AE2582" s="13"/>
      <c r="AF2582" s="13"/>
      <c r="AG2582" s="13"/>
      <c r="AH2582" s="13"/>
      <c r="AI2582" s="13"/>
      <c r="AJ2582" s="13"/>
      <c r="AL2582" s="13"/>
      <c r="AN2582" s="13"/>
      <c r="AO2582" s="13"/>
      <c r="AP2582" s="13"/>
      <c r="AQ2582" s="13"/>
      <c r="AS2582" s="64"/>
      <c r="AT2582" s="64"/>
    </row>
    <row r="2583" spans="1:56" ht="12" customHeight="1" x14ac:dyDescent="0.25">
      <c r="A2583" s="48">
        <v>4112</v>
      </c>
      <c r="B2583" s="48" t="s">
        <v>11460</v>
      </c>
      <c r="C2583" s="48" t="s">
        <v>11461</v>
      </c>
      <c r="D2583" s="48" t="s">
        <v>3643</v>
      </c>
      <c r="E2583" s="62">
        <v>33.536636999999999</v>
      </c>
      <c r="F2583" s="62">
        <v>10.927676</v>
      </c>
      <c r="G2583" s="63">
        <v>-330</v>
      </c>
      <c r="H2583" s="63"/>
      <c r="N2583" s="38"/>
      <c r="O2583" s="38"/>
      <c r="P2583" s="38"/>
      <c r="S2583" s="39"/>
      <c r="T2583" s="13"/>
      <c r="U2583" s="13"/>
      <c r="V2583" s="13"/>
      <c r="Y2583" s="13"/>
      <c r="Z2583" s="13"/>
      <c r="AA2583" s="13"/>
      <c r="AB2583" s="13"/>
      <c r="AC2583" s="13"/>
      <c r="AD2583" s="13"/>
      <c r="AE2583" s="13"/>
      <c r="AF2583" s="13"/>
      <c r="AG2583" s="13"/>
      <c r="AH2583" s="13"/>
      <c r="AI2583" s="13"/>
      <c r="AJ2583" s="13"/>
      <c r="AL2583" s="13"/>
      <c r="AN2583" s="13"/>
      <c r="AO2583" s="13"/>
      <c r="AP2583" s="13"/>
      <c r="AQ2583" s="13"/>
    </row>
    <row r="2584" spans="1:56" ht="12" customHeight="1" x14ac:dyDescent="0.25">
      <c r="A2584" s="48">
        <v>4112.1000000000004</v>
      </c>
      <c r="B2584" s="48" t="s">
        <v>11460</v>
      </c>
      <c r="C2584" s="48" t="s">
        <v>11462</v>
      </c>
      <c r="D2584" s="48" t="s">
        <v>3643</v>
      </c>
      <c r="E2584" s="62">
        <v>33.534162000000002</v>
      </c>
      <c r="F2584" s="62">
        <v>10.924358</v>
      </c>
      <c r="G2584" s="63">
        <v>-330</v>
      </c>
      <c r="H2584" s="63"/>
      <c r="S2584" s="39"/>
      <c r="T2584" s="13"/>
      <c r="U2584" s="13"/>
      <c r="V2584" s="13"/>
      <c r="X2584" s="91"/>
      <c r="Y2584" s="13"/>
      <c r="Z2584" s="13"/>
      <c r="AA2584" s="13"/>
      <c r="AB2584" s="13"/>
      <c r="AC2584" s="13"/>
      <c r="AD2584" s="13"/>
      <c r="AE2584" s="13"/>
      <c r="AF2584" s="13"/>
      <c r="AG2584" s="13"/>
      <c r="AH2584" s="13"/>
      <c r="AI2584" s="13"/>
      <c r="AJ2584" s="13"/>
      <c r="AL2584" s="13"/>
      <c r="AN2584" s="13"/>
      <c r="AO2584" s="13"/>
      <c r="AP2584" s="13"/>
      <c r="AQ2584" s="13"/>
    </row>
    <row r="2585" spans="1:56" ht="12" customHeight="1" x14ac:dyDescent="0.25">
      <c r="A2585" s="48">
        <v>4114</v>
      </c>
      <c r="B2585" s="48" t="s">
        <v>11463</v>
      </c>
      <c r="C2585" s="48" t="s">
        <v>11464</v>
      </c>
      <c r="D2585" s="48" t="s">
        <v>3643</v>
      </c>
      <c r="E2585" s="62">
        <v>33.696582999999997</v>
      </c>
      <c r="F2585" s="62">
        <v>10.737729</v>
      </c>
      <c r="G2585" s="63">
        <v>-330</v>
      </c>
      <c r="H2585" s="63"/>
      <c r="R2585" s="39"/>
      <c r="S2585" s="39"/>
      <c r="T2585" s="13"/>
      <c r="U2585" s="13"/>
      <c r="V2585" s="13"/>
      <c r="Y2585" s="13"/>
      <c r="Z2585" s="13"/>
      <c r="AA2585" s="13"/>
      <c r="AB2585" s="13"/>
      <c r="AC2585" s="13"/>
      <c r="AD2585" s="13"/>
      <c r="AE2585" s="13"/>
      <c r="AF2585" s="13"/>
      <c r="AG2585" s="13"/>
      <c r="AH2585" s="13"/>
      <c r="AI2585" s="13"/>
      <c r="AJ2585" s="13"/>
      <c r="AL2585" s="13"/>
      <c r="AN2585" s="13"/>
      <c r="AO2585" s="13"/>
      <c r="AP2585" s="13"/>
      <c r="AQ2585" s="13"/>
    </row>
    <row r="2586" spans="1:56" ht="12" customHeight="1" x14ac:dyDescent="0.25">
      <c r="A2586" s="48">
        <v>4121</v>
      </c>
      <c r="B2586" s="48" t="s">
        <v>11465</v>
      </c>
      <c r="C2586" s="48" t="s">
        <v>11466</v>
      </c>
      <c r="D2586" s="48" t="s">
        <v>3643</v>
      </c>
      <c r="E2586" s="62">
        <v>33.897812999999999</v>
      </c>
      <c r="F2586" s="62">
        <v>10.115603</v>
      </c>
      <c r="G2586" s="63">
        <v>-330</v>
      </c>
      <c r="H2586" s="63"/>
      <c r="R2586" s="39"/>
      <c r="S2586" s="39"/>
      <c r="T2586" s="13"/>
      <c r="U2586" s="13"/>
      <c r="V2586" s="13"/>
      <c r="Y2586" s="13"/>
      <c r="Z2586" s="13"/>
      <c r="AA2586" s="13"/>
      <c r="AB2586" s="13"/>
      <c r="AC2586" s="13"/>
      <c r="AD2586" s="13"/>
      <c r="AE2586" s="13"/>
      <c r="AF2586" s="13"/>
      <c r="AG2586" s="13"/>
      <c r="AH2586" s="13"/>
      <c r="AI2586" s="13"/>
      <c r="AJ2586" s="13"/>
      <c r="AL2586" s="13"/>
      <c r="AN2586" s="13"/>
      <c r="AO2586" s="13"/>
      <c r="AP2586" s="13"/>
      <c r="AQ2586" s="13"/>
    </row>
    <row r="2587" spans="1:56" ht="12" customHeight="1" x14ac:dyDescent="0.25">
      <c r="A2587" s="48">
        <v>4127</v>
      </c>
      <c r="B2587" s="48" t="s">
        <v>11467</v>
      </c>
      <c r="C2587" s="48" t="s">
        <v>11468</v>
      </c>
      <c r="D2587" s="48" t="s">
        <v>3643</v>
      </c>
      <c r="E2587" s="62">
        <v>34.465991000000002</v>
      </c>
      <c r="F2587" s="62">
        <v>10.4138</v>
      </c>
      <c r="G2587" s="63">
        <v>-330</v>
      </c>
      <c r="H2587" s="63"/>
      <c r="N2587" s="38"/>
      <c r="P2587" s="38"/>
      <c r="S2587" s="39"/>
      <c r="T2587" s="13"/>
      <c r="U2587" s="13"/>
      <c r="V2587" s="13"/>
      <c r="Y2587" s="13"/>
      <c r="Z2587" s="13"/>
      <c r="AA2587" s="13"/>
      <c r="AB2587" s="13"/>
      <c r="AC2587" s="13"/>
      <c r="AD2587" s="13"/>
      <c r="AE2587" s="13"/>
      <c r="AF2587" s="13"/>
      <c r="AG2587" s="13"/>
      <c r="AH2587" s="13"/>
      <c r="AI2587" s="13"/>
      <c r="AJ2587" s="13"/>
      <c r="AL2587" s="13"/>
      <c r="AN2587" s="13"/>
      <c r="AO2587" s="13"/>
      <c r="AP2587" s="13"/>
      <c r="AQ2587" s="13"/>
    </row>
    <row r="2588" spans="1:56" ht="12" customHeight="1" x14ac:dyDescent="0.25">
      <c r="A2588" s="48">
        <v>4128</v>
      </c>
      <c r="B2588" s="48" t="s">
        <v>11469</v>
      </c>
      <c r="C2588" s="48" t="s">
        <v>11470</v>
      </c>
      <c r="D2588" s="48" t="s">
        <v>3643</v>
      </c>
      <c r="E2588" s="62">
        <v>34.643453000000001</v>
      </c>
      <c r="F2588" s="62">
        <v>10.679986</v>
      </c>
      <c r="G2588" s="63">
        <v>-330</v>
      </c>
      <c r="H2588" s="63"/>
      <c r="K2588" s="13" t="s">
        <v>39</v>
      </c>
      <c r="N2588" s="38"/>
      <c r="O2588" s="38"/>
      <c r="P2588" s="38"/>
      <c r="Q2588" s="38"/>
      <c r="R2588" s="39"/>
      <c r="S2588" s="39"/>
      <c r="T2588" s="13"/>
      <c r="U2588" s="13"/>
      <c r="V2588" s="13"/>
      <c r="Y2588" s="13"/>
      <c r="Z2588" s="13"/>
      <c r="AA2588" s="13"/>
      <c r="AB2588" s="13"/>
      <c r="AC2588" s="13"/>
      <c r="AD2588" s="13"/>
      <c r="AE2588" s="13"/>
      <c r="AF2588" s="13"/>
      <c r="AG2588" s="13"/>
      <c r="AH2588" s="13"/>
      <c r="AI2588" s="13"/>
      <c r="AJ2588" s="13"/>
      <c r="AL2588" s="13"/>
      <c r="AN2588" s="13"/>
      <c r="AO2588" s="13"/>
      <c r="AP2588" s="13"/>
      <c r="AQ2588" s="13"/>
    </row>
    <row r="2589" spans="1:56" ht="12" customHeight="1" x14ac:dyDescent="0.25">
      <c r="A2589" s="48">
        <v>4129</v>
      </c>
      <c r="B2589" s="48" t="s">
        <v>11471</v>
      </c>
      <c r="C2589" s="48" t="s">
        <v>11472</v>
      </c>
      <c r="D2589" s="48" t="s">
        <v>3643</v>
      </c>
      <c r="E2589" s="62">
        <v>34.705987</v>
      </c>
      <c r="F2589" s="62">
        <v>10.76107</v>
      </c>
      <c r="G2589" s="63">
        <v>-330</v>
      </c>
      <c r="H2589" s="63"/>
      <c r="S2589" s="39"/>
      <c r="T2589" s="13"/>
      <c r="U2589" s="13"/>
      <c r="V2589" s="13"/>
      <c r="Y2589" s="13"/>
      <c r="Z2589" s="13"/>
      <c r="AA2589" s="13"/>
      <c r="AB2589" s="13"/>
      <c r="AC2589" s="13"/>
      <c r="AD2589" s="13"/>
      <c r="AE2589" s="13"/>
      <c r="AF2589" s="13"/>
      <c r="AG2589" s="13"/>
      <c r="AH2589" s="13"/>
      <c r="AI2589" s="13"/>
      <c r="AJ2589" s="13"/>
      <c r="AL2589" s="13"/>
      <c r="AN2589" s="13"/>
      <c r="AO2589" s="13"/>
      <c r="AP2589" s="13"/>
      <c r="AQ2589" s="13"/>
    </row>
    <row r="2590" spans="1:56" ht="12" customHeight="1" x14ac:dyDescent="0.25">
      <c r="A2590" s="48">
        <v>4131</v>
      </c>
      <c r="B2590" s="48" t="s">
        <v>11473</v>
      </c>
      <c r="C2590" s="48" t="s">
        <v>11474</v>
      </c>
      <c r="D2590" s="48" t="s">
        <v>3643</v>
      </c>
      <c r="E2590" s="62">
        <v>34.960169</v>
      </c>
      <c r="F2590" s="62">
        <v>10.931789</v>
      </c>
      <c r="G2590" s="63">
        <v>-330</v>
      </c>
      <c r="H2590" s="63"/>
      <c r="N2590" s="38"/>
      <c r="O2590" s="39"/>
      <c r="P2590" s="39"/>
      <c r="Q2590" s="38"/>
      <c r="R2590" s="39"/>
      <c r="S2590" s="39"/>
      <c r="T2590" s="13"/>
      <c r="U2590" s="13"/>
      <c r="V2590" s="13"/>
      <c r="Y2590" s="13"/>
      <c r="Z2590" s="13"/>
      <c r="AA2590" s="13"/>
      <c r="AB2590" s="13"/>
      <c r="AC2590" s="13"/>
      <c r="AD2590" s="13"/>
      <c r="AE2590" s="13"/>
      <c r="AF2590" s="13"/>
      <c r="AG2590" s="13"/>
      <c r="AH2590" s="13"/>
      <c r="AI2590" s="13"/>
      <c r="AJ2590" s="13"/>
      <c r="AL2590" s="13"/>
      <c r="AN2590" s="13"/>
      <c r="AO2590" s="13"/>
      <c r="AP2590" s="13"/>
      <c r="AQ2590" s="13"/>
    </row>
    <row r="2591" spans="1:56" ht="12" customHeight="1" x14ac:dyDescent="0.25">
      <c r="A2591" s="48">
        <v>4133</v>
      </c>
      <c r="B2591" s="48" t="s">
        <v>11475</v>
      </c>
      <c r="C2591" s="48" t="s">
        <v>11476</v>
      </c>
      <c r="D2591" s="48" t="s">
        <v>3643</v>
      </c>
      <c r="E2591" s="62">
        <v>35.081682999999998</v>
      </c>
      <c r="F2591" s="62">
        <v>11.02904</v>
      </c>
      <c r="G2591" s="63">
        <v>-330</v>
      </c>
      <c r="H2591" s="63"/>
      <c r="K2591" s="13" t="s">
        <v>39</v>
      </c>
      <c r="N2591" s="39"/>
      <c r="O2591" s="38"/>
      <c r="P2591" s="39"/>
      <c r="Q2591" s="38"/>
      <c r="R2591" s="39"/>
      <c r="T2591" s="13"/>
      <c r="U2591" s="13"/>
      <c r="V2591" s="13"/>
      <c r="Y2591" s="13"/>
      <c r="Z2591" s="13"/>
      <c r="AA2591" s="13"/>
      <c r="AB2591" s="13"/>
      <c r="AC2591" s="13"/>
      <c r="AD2591" s="13"/>
      <c r="AE2591" s="13"/>
      <c r="AF2591" s="13"/>
      <c r="AG2591" s="13"/>
      <c r="AH2591" s="13"/>
      <c r="AI2591" s="13"/>
      <c r="AJ2591" s="13"/>
      <c r="AL2591" s="13"/>
      <c r="AN2591" s="13"/>
      <c r="AO2591" s="13"/>
      <c r="AP2591" s="13"/>
      <c r="AQ2591" s="13"/>
      <c r="AY2591" s="64"/>
      <c r="AZ2591" s="64"/>
      <c r="BA2591" s="64"/>
      <c r="BB2591" s="64"/>
      <c r="BC2591" s="64"/>
      <c r="BD2591" s="64"/>
    </row>
    <row r="2592" spans="1:56" ht="12" customHeight="1" x14ac:dyDescent="0.25">
      <c r="A2592" s="48">
        <v>4135</v>
      </c>
      <c r="B2592" s="48" t="s">
        <v>11477</v>
      </c>
      <c r="C2592" s="48" t="s">
        <v>11478</v>
      </c>
      <c r="D2592" s="48" t="s">
        <v>3643</v>
      </c>
      <c r="E2592" s="62">
        <v>35.387219000000002</v>
      </c>
      <c r="F2592" s="62">
        <v>11.041617</v>
      </c>
      <c r="G2592" s="63">
        <v>-330</v>
      </c>
      <c r="H2592" s="63"/>
      <c r="K2592" s="13" t="s">
        <v>39</v>
      </c>
      <c r="N2592" s="38"/>
      <c r="O2592" s="38"/>
      <c r="P2592" s="39"/>
      <c r="Q2592" s="38"/>
      <c r="R2592" s="39"/>
      <c r="S2592" s="39"/>
      <c r="T2592" s="13"/>
      <c r="U2592" s="13"/>
      <c r="V2592" s="13"/>
      <c r="Y2592" s="13"/>
      <c r="Z2592" s="13"/>
      <c r="AA2592" s="13"/>
      <c r="AB2592" s="13"/>
      <c r="AC2592" s="13"/>
      <c r="AD2592" s="13"/>
      <c r="AE2592" s="13"/>
      <c r="AF2592" s="13"/>
      <c r="AG2592" s="13"/>
      <c r="AH2592" s="13"/>
      <c r="AI2592" s="13"/>
      <c r="AJ2592" s="13"/>
      <c r="AL2592" s="13"/>
      <c r="AN2592" s="13"/>
      <c r="AO2592" s="13"/>
      <c r="AP2592" s="13"/>
      <c r="AQ2592" s="13"/>
    </row>
    <row r="2593" spans="1:43" ht="12" customHeight="1" x14ac:dyDescent="0.25">
      <c r="A2593" s="48">
        <v>4136</v>
      </c>
      <c r="B2593" s="48" t="s">
        <v>11479</v>
      </c>
      <c r="C2593" s="48" t="s">
        <v>3677</v>
      </c>
      <c r="D2593" s="48" t="s">
        <v>3643</v>
      </c>
      <c r="E2593" s="62">
        <v>35.505616000000003</v>
      </c>
      <c r="F2593" s="62">
        <v>11.079314</v>
      </c>
      <c r="G2593" s="63">
        <v>-330</v>
      </c>
      <c r="H2593" s="63"/>
      <c r="K2593" s="13" t="s">
        <v>39</v>
      </c>
      <c r="R2593" s="39"/>
      <c r="S2593" s="39"/>
      <c r="T2593" s="13"/>
      <c r="U2593" s="13"/>
      <c r="V2593" s="13"/>
      <c r="Y2593" s="13"/>
      <c r="Z2593" s="13"/>
      <c r="AA2593" s="13"/>
      <c r="AB2593" s="13"/>
      <c r="AC2593" s="13"/>
      <c r="AD2593" s="13"/>
      <c r="AE2593" s="13"/>
      <c r="AF2593" s="13"/>
      <c r="AG2593" s="13"/>
      <c r="AH2593" s="13"/>
      <c r="AI2593" s="13"/>
      <c r="AJ2593" s="13"/>
      <c r="AL2593" s="13"/>
      <c r="AN2593" s="13"/>
      <c r="AO2593" s="13"/>
      <c r="AP2593" s="13"/>
      <c r="AQ2593" s="13"/>
    </row>
    <row r="2594" spans="1:43" ht="12" customHeight="1" x14ac:dyDescent="0.25">
      <c r="A2594" s="48">
        <v>4137</v>
      </c>
      <c r="B2594" s="48" t="s">
        <v>11480</v>
      </c>
      <c r="C2594" s="48" t="s">
        <v>11481</v>
      </c>
      <c r="D2594" s="48" t="s">
        <v>3643</v>
      </c>
      <c r="E2594" s="62">
        <v>35.624299000000001</v>
      </c>
      <c r="F2594" s="62">
        <v>11.051314</v>
      </c>
      <c r="G2594" s="63">
        <v>-330</v>
      </c>
      <c r="H2594" s="63"/>
      <c r="K2594" s="13" t="s">
        <v>39</v>
      </c>
      <c r="O2594" s="39"/>
      <c r="P2594" s="39"/>
      <c r="R2594" s="39"/>
      <c r="S2594" s="39"/>
      <c r="T2594" s="13"/>
      <c r="U2594" s="13"/>
      <c r="V2594" s="13"/>
      <c r="Y2594" s="13"/>
      <c r="Z2594" s="13"/>
      <c r="AA2594" s="13"/>
      <c r="AB2594" s="13"/>
      <c r="AC2594" s="13"/>
      <c r="AD2594" s="13"/>
      <c r="AE2594" s="13"/>
      <c r="AF2594" s="13"/>
      <c r="AG2594" s="13"/>
      <c r="AH2594" s="13"/>
      <c r="AI2594" s="13"/>
      <c r="AJ2594" s="13"/>
      <c r="AL2594" s="13"/>
      <c r="AN2594" s="13"/>
      <c r="AO2594" s="13"/>
      <c r="AP2594" s="13"/>
      <c r="AQ2594" s="13"/>
    </row>
    <row r="2595" spans="1:43" ht="12" customHeight="1" x14ac:dyDescent="0.25">
      <c r="A2595" s="48">
        <v>4138</v>
      </c>
      <c r="B2595" s="48" t="s">
        <v>11482</v>
      </c>
      <c r="C2595" s="48" t="s">
        <v>11483</v>
      </c>
      <c r="D2595" s="48" t="s">
        <v>3643</v>
      </c>
      <c r="E2595" s="62">
        <v>35.627200000000002</v>
      </c>
      <c r="F2595" s="62">
        <v>11.045</v>
      </c>
      <c r="G2595" s="63">
        <v>-330</v>
      </c>
      <c r="H2595" s="63"/>
      <c r="K2595" s="13" t="s">
        <v>39</v>
      </c>
      <c r="O2595" s="39"/>
      <c r="P2595" s="39"/>
      <c r="R2595" s="39"/>
      <c r="S2595" s="39"/>
      <c r="T2595" s="13"/>
      <c r="U2595" s="13"/>
      <c r="V2595" s="13"/>
      <c r="Y2595" s="13"/>
      <c r="Z2595" s="13"/>
      <c r="AA2595" s="13"/>
      <c r="AB2595" s="13"/>
      <c r="AC2595" s="13"/>
      <c r="AD2595" s="13"/>
      <c r="AE2595" s="13"/>
      <c r="AF2595" s="13"/>
      <c r="AG2595" s="13"/>
      <c r="AH2595" s="13"/>
      <c r="AI2595" s="13"/>
      <c r="AJ2595" s="13"/>
      <c r="AL2595" s="13"/>
      <c r="AN2595" s="13"/>
      <c r="AO2595" s="13"/>
      <c r="AP2595" s="13"/>
      <c r="AQ2595" s="13"/>
    </row>
    <row r="2596" spans="1:43" ht="12" customHeight="1" x14ac:dyDescent="0.25">
      <c r="A2596" s="48">
        <v>4139</v>
      </c>
      <c r="B2596" s="48" t="s">
        <v>3683</v>
      </c>
      <c r="C2596" s="48" t="s">
        <v>11484</v>
      </c>
      <c r="D2596" s="48" t="s">
        <v>3643</v>
      </c>
      <c r="E2596" s="62">
        <v>35.686591</v>
      </c>
      <c r="F2596" s="62">
        <v>10.872348000000001</v>
      </c>
      <c r="G2596" s="63">
        <v>-330</v>
      </c>
      <c r="H2596" s="63"/>
      <c r="K2596" s="13" t="s">
        <v>39</v>
      </c>
      <c r="N2596" s="39"/>
      <c r="O2596" s="39"/>
      <c r="P2596" s="39"/>
      <c r="R2596" s="39"/>
      <c r="T2596" s="13"/>
      <c r="U2596" s="13"/>
      <c r="V2596" s="13"/>
      <c r="Y2596" s="13"/>
      <c r="Z2596" s="13"/>
      <c r="AA2596" s="13"/>
      <c r="AB2596" s="13"/>
      <c r="AC2596" s="13"/>
      <c r="AD2596" s="13"/>
      <c r="AE2596" s="13"/>
      <c r="AF2596" s="13"/>
      <c r="AG2596" s="13"/>
      <c r="AH2596" s="13"/>
      <c r="AI2596" s="13"/>
      <c r="AJ2596" s="13"/>
      <c r="AL2596" s="13"/>
      <c r="AN2596" s="13"/>
      <c r="AO2596" s="13"/>
      <c r="AP2596" s="13"/>
      <c r="AQ2596" s="13"/>
    </row>
    <row r="2597" spans="1:43" ht="12" customHeight="1" x14ac:dyDescent="0.25">
      <c r="A2597" s="48">
        <v>4140</v>
      </c>
      <c r="B2597" s="48" t="s">
        <v>11485</v>
      </c>
      <c r="C2597" s="48" t="s">
        <v>11486</v>
      </c>
      <c r="D2597" s="48" t="s">
        <v>3643</v>
      </c>
      <c r="E2597" s="62">
        <v>35.794742999999997</v>
      </c>
      <c r="F2597" s="62">
        <v>11.046738</v>
      </c>
      <c r="G2597" s="63">
        <v>-330</v>
      </c>
      <c r="H2597" s="63"/>
      <c r="K2597" s="13" t="s">
        <v>39</v>
      </c>
      <c r="N2597" s="38"/>
      <c r="O2597" s="38"/>
      <c r="P2597" s="38"/>
      <c r="Q2597" s="38"/>
      <c r="R2597" s="38"/>
      <c r="S2597" s="39"/>
      <c r="T2597" s="13"/>
      <c r="U2597" s="13"/>
      <c r="V2597" s="13"/>
      <c r="Y2597" s="13"/>
      <c r="Z2597" s="13"/>
      <c r="AA2597" s="13"/>
      <c r="AB2597" s="13"/>
      <c r="AC2597" s="13"/>
      <c r="AD2597" s="13"/>
      <c r="AE2597" s="13"/>
      <c r="AF2597" s="13"/>
      <c r="AG2597" s="13"/>
      <c r="AH2597" s="13"/>
      <c r="AI2597" s="13"/>
      <c r="AJ2597" s="13"/>
      <c r="AL2597" s="13"/>
      <c r="AN2597" s="13"/>
      <c r="AO2597" s="13"/>
      <c r="AP2597" s="13"/>
      <c r="AQ2597" s="13"/>
    </row>
    <row r="2598" spans="1:43" ht="12" customHeight="1" x14ac:dyDescent="0.25">
      <c r="A2598" s="48">
        <v>4142</v>
      </c>
      <c r="B2598" s="48" t="s">
        <v>11487</v>
      </c>
      <c r="C2598" s="48" t="s">
        <v>11488</v>
      </c>
      <c r="D2598" s="48" t="s">
        <v>3643</v>
      </c>
      <c r="E2598" s="62">
        <v>35.782299999999999</v>
      </c>
      <c r="F2598" s="62">
        <v>10.8323</v>
      </c>
      <c r="G2598" s="63">
        <v>-330</v>
      </c>
      <c r="H2598" s="63"/>
      <c r="K2598" s="13" t="s">
        <v>39</v>
      </c>
      <c r="N2598" s="38"/>
      <c r="O2598" s="38"/>
      <c r="P2598" s="38"/>
      <c r="S2598" s="39"/>
      <c r="T2598" s="13"/>
      <c r="U2598" s="13"/>
      <c r="V2598" s="13"/>
      <c r="Y2598" s="13"/>
      <c r="Z2598" s="13"/>
      <c r="AA2598" s="13"/>
      <c r="AB2598" s="13"/>
      <c r="AC2598" s="13"/>
      <c r="AD2598" s="13"/>
      <c r="AE2598" s="13"/>
      <c r="AF2598" s="13"/>
      <c r="AG2598" s="13"/>
      <c r="AH2598" s="13"/>
      <c r="AI2598" s="13"/>
      <c r="AJ2598" s="13"/>
      <c r="AL2598" s="13"/>
      <c r="AN2598" s="13"/>
      <c r="AO2598" s="13"/>
      <c r="AP2598" s="13"/>
      <c r="AQ2598" s="13"/>
    </row>
    <row r="2599" spans="1:43" ht="12" customHeight="1" x14ac:dyDescent="0.25">
      <c r="A2599" s="48">
        <v>4142.1000000000004</v>
      </c>
      <c r="B2599" s="48" t="s">
        <v>11489</v>
      </c>
      <c r="C2599" s="48" t="s">
        <v>11490</v>
      </c>
      <c r="D2599" s="48" t="s">
        <v>3643</v>
      </c>
      <c r="E2599" s="62">
        <v>35.774999999999999</v>
      </c>
      <c r="F2599" s="62">
        <v>10.782999999999999</v>
      </c>
      <c r="G2599" s="63">
        <v>-330</v>
      </c>
      <c r="H2599" s="63"/>
      <c r="N2599" s="38"/>
      <c r="O2599" s="38"/>
      <c r="S2599" s="39"/>
      <c r="T2599" s="13"/>
      <c r="U2599" s="13"/>
      <c r="V2599" s="13"/>
      <c r="Y2599" s="13"/>
      <c r="Z2599" s="13"/>
      <c r="AA2599" s="13"/>
      <c r="AB2599" s="13"/>
      <c r="AC2599" s="13"/>
      <c r="AD2599" s="13"/>
      <c r="AE2599" s="13"/>
      <c r="AF2599" s="13"/>
      <c r="AG2599" s="13"/>
      <c r="AH2599" s="13"/>
      <c r="AI2599" s="13"/>
      <c r="AJ2599" s="13"/>
      <c r="AL2599" s="13"/>
      <c r="AN2599" s="13"/>
      <c r="AO2599" s="13"/>
      <c r="AP2599" s="13"/>
      <c r="AQ2599" s="13"/>
    </row>
    <row r="2600" spans="1:43" ht="12" customHeight="1" x14ac:dyDescent="0.25">
      <c r="A2600" s="48">
        <v>4143</v>
      </c>
      <c r="B2600" s="48" t="s">
        <v>11491</v>
      </c>
      <c r="C2600" s="48" t="s">
        <v>11492</v>
      </c>
      <c r="D2600" s="48" t="s">
        <v>3643</v>
      </c>
      <c r="E2600" s="62">
        <v>35.830100000000002</v>
      </c>
      <c r="F2600" s="62">
        <v>10.645200000000001</v>
      </c>
      <c r="G2600" s="63">
        <v>-330</v>
      </c>
      <c r="H2600" s="63"/>
      <c r="K2600" s="13" t="s">
        <v>39</v>
      </c>
      <c r="N2600" s="38"/>
      <c r="T2600" s="13"/>
      <c r="U2600" s="13"/>
      <c r="V2600" s="13"/>
      <c r="Y2600" s="13"/>
      <c r="Z2600" s="13"/>
      <c r="AA2600" s="13"/>
      <c r="AB2600" s="13"/>
      <c r="AC2600" s="13"/>
      <c r="AD2600" s="13"/>
      <c r="AE2600" s="13"/>
      <c r="AF2600" s="13"/>
      <c r="AG2600" s="13"/>
      <c r="AH2600" s="13"/>
      <c r="AI2600" s="13"/>
      <c r="AJ2600" s="13"/>
      <c r="AL2600" s="13"/>
      <c r="AN2600" s="13"/>
      <c r="AO2600" s="13"/>
      <c r="AP2600" s="13"/>
      <c r="AQ2600" s="13"/>
    </row>
    <row r="2601" spans="1:43" ht="12" customHeight="1" x14ac:dyDescent="0.25">
      <c r="A2601" s="48">
        <v>4144</v>
      </c>
      <c r="B2601" s="48" t="s">
        <v>11491</v>
      </c>
      <c r="C2601" s="48" t="s">
        <v>11493</v>
      </c>
      <c r="D2601" s="48" t="s">
        <v>3643</v>
      </c>
      <c r="E2601" s="62">
        <v>35.831600000000002</v>
      </c>
      <c r="F2601" s="62">
        <v>10.6439</v>
      </c>
      <c r="G2601" s="63">
        <v>-330</v>
      </c>
      <c r="H2601" s="63"/>
      <c r="K2601" s="13" t="s">
        <v>39</v>
      </c>
      <c r="R2601" s="39"/>
      <c r="S2601" s="39"/>
      <c r="T2601" s="13"/>
      <c r="U2601" s="13"/>
      <c r="V2601" s="13"/>
      <c r="Y2601" s="13"/>
      <c r="Z2601" s="13"/>
      <c r="AA2601" s="13"/>
      <c r="AB2601" s="13"/>
      <c r="AC2601" s="13"/>
      <c r="AD2601" s="13"/>
      <c r="AE2601" s="13"/>
      <c r="AF2601" s="13"/>
      <c r="AG2601" s="13"/>
      <c r="AH2601" s="13"/>
      <c r="AI2601" s="13"/>
      <c r="AJ2601" s="13"/>
      <c r="AL2601" s="13"/>
      <c r="AN2601" s="13"/>
      <c r="AO2601" s="13"/>
      <c r="AP2601" s="13"/>
      <c r="AQ2601" s="13"/>
    </row>
    <row r="2602" spans="1:43" ht="12" customHeight="1" x14ac:dyDescent="0.25">
      <c r="A2602" s="48">
        <v>4148</v>
      </c>
      <c r="C2602" s="48" t="s">
        <v>11494</v>
      </c>
      <c r="D2602" s="48" t="s">
        <v>3643</v>
      </c>
      <c r="E2602" s="62">
        <v>36.210999999999999</v>
      </c>
      <c r="F2602" s="62">
        <v>10.477</v>
      </c>
      <c r="G2602" s="63">
        <v>-330</v>
      </c>
      <c r="H2602" s="63"/>
      <c r="R2602" s="39"/>
      <c r="S2602" s="39"/>
      <c r="T2602" s="13"/>
      <c r="U2602" s="13"/>
      <c r="V2602" s="13"/>
      <c r="Y2602" s="13"/>
      <c r="Z2602" s="13"/>
      <c r="AA2602" s="13"/>
      <c r="AB2602" s="13"/>
      <c r="AC2602" s="13"/>
      <c r="AD2602" s="13"/>
      <c r="AE2602" s="13"/>
      <c r="AF2602" s="13"/>
      <c r="AG2602" s="13"/>
      <c r="AH2602" s="13"/>
      <c r="AI2602" s="13"/>
      <c r="AJ2602" s="13"/>
      <c r="AL2602" s="13"/>
      <c r="AN2602" s="13"/>
      <c r="AO2602" s="13"/>
      <c r="AP2602" s="13"/>
      <c r="AQ2602" s="13"/>
    </row>
    <row r="2603" spans="1:43" ht="12" customHeight="1" x14ac:dyDescent="0.25">
      <c r="A2603" s="48">
        <v>4150</v>
      </c>
      <c r="B2603" s="48" t="s">
        <v>11495</v>
      </c>
      <c r="C2603" s="48" t="s">
        <v>11496</v>
      </c>
      <c r="D2603" s="48" t="s">
        <v>3643</v>
      </c>
      <c r="E2603" s="62">
        <v>36.392600000000002</v>
      </c>
      <c r="F2603" s="62">
        <v>10.5627</v>
      </c>
      <c r="G2603" s="63">
        <v>-330</v>
      </c>
      <c r="H2603" s="63"/>
      <c r="N2603" s="38"/>
      <c r="R2603" s="39"/>
      <c r="S2603" s="39"/>
      <c r="T2603" s="13"/>
      <c r="U2603" s="13"/>
      <c r="V2603" s="13"/>
      <c r="Y2603" s="13"/>
      <c r="Z2603" s="13"/>
      <c r="AA2603" s="13"/>
      <c r="AB2603" s="13"/>
      <c r="AC2603" s="13"/>
      <c r="AD2603" s="13"/>
      <c r="AE2603" s="13"/>
      <c r="AF2603" s="13"/>
      <c r="AG2603" s="13"/>
      <c r="AH2603" s="13"/>
      <c r="AI2603" s="13"/>
      <c r="AJ2603" s="13"/>
      <c r="AL2603" s="13"/>
      <c r="AN2603" s="13"/>
      <c r="AO2603" s="13"/>
      <c r="AP2603" s="13"/>
      <c r="AQ2603" s="13"/>
    </row>
    <row r="2604" spans="1:43" ht="12" customHeight="1" x14ac:dyDescent="0.25">
      <c r="A2604" s="48">
        <v>4151</v>
      </c>
      <c r="B2604" s="48" t="s">
        <v>7456</v>
      </c>
      <c r="C2604" s="48" t="s">
        <v>7458</v>
      </c>
      <c r="D2604" s="48" t="s">
        <v>3643</v>
      </c>
      <c r="E2604" s="62">
        <v>36.438800000000001</v>
      </c>
      <c r="F2604" s="62">
        <v>10.7174</v>
      </c>
      <c r="G2604" s="63">
        <v>-330</v>
      </c>
      <c r="H2604" s="63"/>
      <c r="K2604" s="13" t="s">
        <v>39</v>
      </c>
      <c r="R2604" s="39"/>
      <c r="S2604" s="39"/>
      <c r="T2604" s="13"/>
      <c r="U2604" s="13"/>
      <c r="V2604" s="13"/>
      <c r="Y2604" s="13"/>
      <c r="Z2604" s="13"/>
      <c r="AA2604" s="13"/>
      <c r="AB2604" s="13"/>
      <c r="AC2604" s="13"/>
      <c r="AD2604" s="13"/>
      <c r="AE2604" s="13"/>
      <c r="AF2604" s="13"/>
      <c r="AG2604" s="13"/>
      <c r="AH2604" s="13"/>
      <c r="AI2604" s="13"/>
      <c r="AJ2604" s="13"/>
      <c r="AL2604" s="13"/>
      <c r="AN2604" s="13"/>
      <c r="AO2604" s="13"/>
      <c r="AP2604" s="13"/>
      <c r="AQ2604" s="13"/>
    </row>
    <row r="2605" spans="1:43" ht="12" customHeight="1" x14ac:dyDescent="0.25">
      <c r="A2605" s="48">
        <v>4153</v>
      </c>
      <c r="B2605" s="48" t="s">
        <v>3698</v>
      </c>
      <c r="C2605" s="48" t="s">
        <v>11497</v>
      </c>
      <c r="D2605" s="48" t="s">
        <v>3643</v>
      </c>
      <c r="E2605" s="62">
        <v>36.568449000000001</v>
      </c>
      <c r="F2605" s="62">
        <v>10.868026</v>
      </c>
      <c r="G2605" s="63">
        <v>-330</v>
      </c>
      <c r="H2605" s="63"/>
      <c r="R2605" s="39"/>
      <c r="S2605" s="39"/>
      <c r="T2605" s="13"/>
      <c r="U2605" s="13"/>
      <c r="V2605" s="13"/>
      <c r="Y2605" s="13"/>
      <c r="Z2605" s="13"/>
      <c r="AA2605" s="13"/>
      <c r="AB2605" s="13"/>
      <c r="AC2605" s="13"/>
      <c r="AD2605" s="13"/>
      <c r="AE2605" s="13"/>
      <c r="AF2605" s="13"/>
      <c r="AG2605" s="13"/>
      <c r="AH2605" s="13"/>
      <c r="AI2605" s="13"/>
      <c r="AJ2605" s="13"/>
      <c r="AL2605" s="13"/>
      <c r="AN2605" s="13"/>
      <c r="AO2605" s="13"/>
      <c r="AP2605" s="13"/>
      <c r="AQ2605" s="13"/>
    </row>
    <row r="2606" spans="1:43" ht="12" customHeight="1" x14ac:dyDescent="0.25">
      <c r="A2606" s="48">
        <v>4158</v>
      </c>
      <c r="C2606" s="48" t="s">
        <v>11498</v>
      </c>
      <c r="D2606" s="48" t="s">
        <v>3643</v>
      </c>
      <c r="E2606" s="62">
        <v>36.944249999999997</v>
      </c>
      <c r="F2606" s="62">
        <v>11.1005</v>
      </c>
      <c r="G2606" s="63">
        <v>-330</v>
      </c>
      <c r="H2606" s="63"/>
      <c r="K2606" s="13" t="s">
        <v>39</v>
      </c>
      <c r="R2606" s="39"/>
      <c r="S2606" s="39"/>
      <c r="T2606" s="13"/>
      <c r="U2606" s="13"/>
      <c r="V2606" s="13"/>
      <c r="Y2606" s="13"/>
      <c r="Z2606" s="13"/>
      <c r="AA2606" s="13"/>
      <c r="AB2606" s="13"/>
      <c r="AC2606" s="13"/>
      <c r="AD2606" s="13"/>
      <c r="AE2606" s="13"/>
      <c r="AF2606" s="13"/>
      <c r="AG2606" s="13"/>
      <c r="AH2606" s="13"/>
      <c r="AI2606" s="13"/>
      <c r="AJ2606" s="13"/>
      <c r="AL2606" s="13"/>
      <c r="AN2606" s="13"/>
      <c r="AO2606" s="13"/>
      <c r="AP2606" s="13"/>
      <c r="AQ2606" s="13"/>
    </row>
    <row r="2607" spans="1:43" ht="12" customHeight="1" x14ac:dyDescent="0.25">
      <c r="A2607" s="48">
        <v>4160</v>
      </c>
      <c r="B2607" s="48" t="s">
        <v>11499</v>
      </c>
      <c r="C2607" s="48" t="s">
        <v>11500</v>
      </c>
      <c r="D2607" s="48" t="s">
        <v>3643</v>
      </c>
      <c r="E2607" s="62">
        <v>37.059600000000003</v>
      </c>
      <c r="F2607" s="62">
        <v>10.995799999999999</v>
      </c>
      <c r="G2607" s="63">
        <v>-330</v>
      </c>
      <c r="H2607" s="63"/>
      <c r="K2607" s="13" t="s">
        <v>39</v>
      </c>
      <c r="R2607" s="39"/>
      <c r="S2607" s="39"/>
      <c r="T2607" s="13"/>
      <c r="U2607" s="13"/>
      <c r="V2607" s="13"/>
      <c r="Y2607" s="13"/>
      <c r="Z2607" s="13"/>
      <c r="AA2607" s="13"/>
      <c r="AB2607" s="13"/>
      <c r="AC2607" s="13"/>
      <c r="AD2607" s="13"/>
      <c r="AE2607" s="13"/>
      <c r="AF2607" s="13"/>
      <c r="AG2607" s="13"/>
      <c r="AH2607" s="13"/>
      <c r="AI2607" s="13"/>
      <c r="AJ2607" s="13"/>
      <c r="AL2607" s="13"/>
      <c r="AN2607" s="13"/>
      <c r="AO2607" s="13"/>
      <c r="AP2607" s="13"/>
      <c r="AQ2607" s="13"/>
    </row>
    <row r="2608" spans="1:43" ht="12" customHeight="1" x14ac:dyDescent="0.25">
      <c r="A2608" s="48">
        <v>4160.1000000000004</v>
      </c>
      <c r="B2608" s="48" t="s">
        <v>11501</v>
      </c>
      <c r="C2608" s="48" t="s">
        <v>11502</v>
      </c>
      <c r="D2608" s="48" t="s">
        <v>3643</v>
      </c>
      <c r="E2608" s="62">
        <v>37.116664</v>
      </c>
      <c r="F2608" s="62">
        <v>10.809354000000001</v>
      </c>
      <c r="G2608" s="63">
        <v>-330</v>
      </c>
      <c r="H2608" s="63"/>
      <c r="K2608" s="13" t="s">
        <v>39</v>
      </c>
      <c r="R2608" s="39"/>
      <c r="S2608" s="39"/>
      <c r="T2608" s="13"/>
      <c r="U2608" s="13"/>
      <c r="V2608" s="13"/>
      <c r="Y2608" s="13"/>
      <c r="Z2608" s="13"/>
      <c r="AA2608" s="13"/>
      <c r="AB2608" s="13"/>
      <c r="AC2608" s="13"/>
      <c r="AD2608" s="13"/>
      <c r="AE2608" s="13"/>
      <c r="AF2608" s="13"/>
      <c r="AG2608" s="13"/>
      <c r="AH2608" s="13"/>
      <c r="AI2608" s="13"/>
      <c r="AJ2608" s="13"/>
      <c r="AL2608" s="13"/>
      <c r="AN2608" s="13"/>
      <c r="AO2608" s="13"/>
      <c r="AP2608" s="13"/>
      <c r="AQ2608" s="13"/>
    </row>
    <row r="2609" spans="1:49" ht="12" customHeight="1" x14ac:dyDescent="0.25">
      <c r="A2609" s="48">
        <v>4161</v>
      </c>
      <c r="C2609" s="48" t="s">
        <v>11503</v>
      </c>
      <c r="D2609" s="48" t="s">
        <v>3643</v>
      </c>
      <c r="E2609" s="62">
        <v>37.046300000000002</v>
      </c>
      <c r="F2609" s="62">
        <v>10.907999999999999</v>
      </c>
      <c r="G2609" s="63">
        <v>-330</v>
      </c>
      <c r="H2609" s="63"/>
      <c r="N2609" s="38"/>
      <c r="S2609" s="39"/>
      <c r="T2609" s="13"/>
      <c r="U2609" s="13"/>
      <c r="V2609" s="13"/>
      <c r="Y2609" s="13"/>
      <c r="Z2609" s="13"/>
      <c r="AA2609" s="13"/>
      <c r="AB2609" s="13"/>
      <c r="AC2609" s="13"/>
      <c r="AD2609" s="13"/>
      <c r="AE2609" s="13"/>
      <c r="AF2609" s="13"/>
      <c r="AG2609" s="13"/>
      <c r="AH2609" s="13"/>
      <c r="AI2609" s="13"/>
      <c r="AJ2609" s="13"/>
      <c r="AL2609" s="13"/>
      <c r="AN2609" s="13"/>
      <c r="AO2609" s="13"/>
      <c r="AP2609" s="13"/>
      <c r="AQ2609" s="13"/>
    </row>
    <row r="2610" spans="1:49" ht="12" customHeight="1" x14ac:dyDescent="0.25">
      <c r="A2610" s="48">
        <v>4169</v>
      </c>
      <c r="B2610" s="48" t="s">
        <v>11504</v>
      </c>
      <c r="C2610" s="48" t="s">
        <v>11505</v>
      </c>
      <c r="D2610" s="48" t="s">
        <v>3643</v>
      </c>
      <c r="E2610" s="62">
        <v>36.778100000000002</v>
      </c>
      <c r="F2610" s="62">
        <v>10.552049999999999</v>
      </c>
      <c r="G2610" s="63">
        <v>-330</v>
      </c>
      <c r="H2610" s="63"/>
      <c r="K2610" s="13" t="s">
        <v>39</v>
      </c>
      <c r="N2610" s="38"/>
      <c r="R2610" s="39"/>
      <c r="S2610" s="39"/>
      <c r="T2610" s="13"/>
      <c r="U2610" s="13"/>
      <c r="V2610" s="13"/>
      <c r="Y2610" s="13"/>
      <c r="Z2610" s="13"/>
      <c r="AA2610" s="13"/>
      <c r="AB2610" s="13"/>
      <c r="AC2610" s="13"/>
      <c r="AD2610" s="13"/>
      <c r="AE2610" s="13"/>
      <c r="AF2610" s="13"/>
      <c r="AG2610" s="13"/>
      <c r="AH2610" s="13"/>
      <c r="AI2610" s="13"/>
      <c r="AJ2610" s="13"/>
      <c r="AL2610" s="13"/>
      <c r="AN2610" s="13"/>
      <c r="AO2610" s="13"/>
      <c r="AP2610" s="13"/>
      <c r="AQ2610" s="13"/>
    </row>
    <row r="2611" spans="1:49" ht="12" customHeight="1" x14ac:dyDescent="0.25">
      <c r="A2611" s="48">
        <v>4173</v>
      </c>
      <c r="B2611" s="48" t="s">
        <v>11506</v>
      </c>
      <c r="C2611" s="48" t="s">
        <v>4533</v>
      </c>
      <c r="D2611" s="48" t="s">
        <v>3643</v>
      </c>
      <c r="E2611" s="62">
        <v>36.798470999999999</v>
      </c>
      <c r="F2611" s="62">
        <v>10.294605000000001</v>
      </c>
      <c r="G2611" s="63">
        <v>-330</v>
      </c>
      <c r="H2611" s="63"/>
      <c r="S2611" s="39"/>
      <c r="T2611" s="13"/>
      <c r="U2611" s="13"/>
      <c r="V2611" s="13"/>
      <c r="Y2611" s="13"/>
      <c r="Z2611" s="13"/>
      <c r="AA2611" s="13"/>
      <c r="AB2611" s="13"/>
      <c r="AC2611" s="13"/>
      <c r="AD2611" s="13"/>
      <c r="AE2611" s="13"/>
      <c r="AF2611" s="13"/>
      <c r="AG2611" s="13"/>
      <c r="AH2611" s="13"/>
      <c r="AI2611" s="13"/>
      <c r="AJ2611" s="13"/>
      <c r="AL2611" s="13"/>
      <c r="AN2611" s="13"/>
      <c r="AO2611" s="13"/>
      <c r="AP2611" s="13"/>
      <c r="AQ2611" s="13"/>
    </row>
    <row r="2612" spans="1:49" ht="12" customHeight="1" x14ac:dyDescent="0.25">
      <c r="A2612" s="48">
        <v>4174</v>
      </c>
      <c r="B2612" s="48" t="s">
        <v>11507</v>
      </c>
      <c r="C2612" s="48" t="s">
        <v>3730</v>
      </c>
      <c r="D2612" s="48" t="s">
        <v>3643</v>
      </c>
      <c r="E2612" s="62">
        <v>36.807147999999998</v>
      </c>
      <c r="F2612" s="62">
        <v>10.214937000000001</v>
      </c>
      <c r="G2612" s="63">
        <v>-330</v>
      </c>
      <c r="H2612" s="63"/>
      <c r="R2612" s="39"/>
      <c r="S2612" s="39"/>
      <c r="T2612" s="13"/>
      <c r="U2612" s="13"/>
      <c r="V2612" s="13"/>
      <c r="Y2612" s="13"/>
      <c r="Z2612" s="13"/>
      <c r="AA2612" s="13"/>
      <c r="AB2612" s="13"/>
      <c r="AC2612" s="13"/>
      <c r="AD2612" s="13"/>
      <c r="AE2612" s="13"/>
      <c r="AF2612" s="13"/>
      <c r="AG2612" s="13"/>
      <c r="AH2612" s="13"/>
      <c r="AI2612" s="13"/>
      <c r="AJ2612" s="13"/>
      <c r="AL2612" s="13"/>
      <c r="AN2612" s="13"/>
      <c r="AO2612" s="13"/>
      <c r="AP2612" s="13"/>
      <c r="AQ2612" s="13"/>
    </row>
    <row r="2613" spans="1:49" ht="12" customHeight="1" x14ac:dyDescent="0.25">
      <c r="A2613" s="48">
        <v>4181</v>
      </c>
      <c r="B2613" s="48" t="s">
        <v>11508</v>
      </c>
      <c r="C2613" s="48" t="s">
        <v>11509</v>
      </c>
      <c r="D2613" s="48" t="s">
        <v>3643</v>
      </c>
      <c r="E2613" s="62">
        <v>37.1</v>
      </c>
      <c r="F2613" s="62">
        <v>10.018700000000001</v>
      </c>
      <c r="G2613" s="63">
        <v>-330</v>
      </c>
      <c r="H2613" s="63"/>
      <c r="S2613" s="39"/>
      <c r="T2613" s="13"/>
      <c r="U2613" s="13"/>
      <c r="V2613" s="13"/>
      <c r="Y2613" s="13"/>
      <c r="Z2613" s="13"/>
      <c r="AA2613" s="13"/>
      <c r="AB2613" s="13"/>
      <c r="AC2613" s="13"/>
      <c r="AD2613" s="13"/>
      <c r="AE2613" s="13"/>
      <c r="AF2613" s="13"/>
      <c r="AG2613" s="13"/>
      <c r="AH2613" s="13"/>
      <c r="AI2613" s="13"/>
      <c r="AJ2613" s="13"/>
      <c r="AL2613" s="13"/>
      <c r="AN2613" s="13"/>
      <c r="AO2613" s="13"/>
      <c r="AP2613" s="13"/>
      <c r="AQ2613" s="13"/>
    </row>
    <row r="2614" spans="1:49" ht="12" customHeight="1" x14ac:dyDescent="0.25">
      <c r="A2614" s="48">
        <v>4182</v>
      </c>
      <c r="B2614" s="48" t="s">
        <v>6152</v>
      </c>
      <c r="C2614" s="48" t="s">
        <v>6510</v>
      </c>
      <c r="D2614" s="48" t="s">
        <v>3643</v>
      </c>
      <c r="E2614" s="62">
        <v>37.168399999999998</v>
      </c>
      <c r="F2614" s="62">
        <v>10.2158</v>
      </c>
      <c r="G2614" s="63">
        <v>-330</v>
      </c>
      <c r="H2614" s="63"/>
      <c r="K2614" s="13" t="s">
        <v>39</v>
      </c>
      <c r="R2614" s="39"/>
      <c r="S2614" s="39"/>
      <c r="T2614" s="13"/>
      <c r="U2614" s="13"/>
      <c r="V2614" s="13"/>
      <c r="Y2614" s="13"/>
      <c r="Z2614" s="13"/>
      <c r="AA2614" s="13"/>
      <c r="AB2614" s="13"/>
      <c r="AC2614" s="13"/>
      <c r="AD2614" s="13"/>
      <c r="AE2614" s="13"/>
      <c r="AF2614" s="13"/>
      <c r="AG2614" s="13"/>
      <c r="AH2614" s="13"/>
      <c r="AI2614" s="13"/>
      <c r="AJ2614" s="13"/>
      <c r="AL2614" s="13"/>
      <c r="AN2614" s="13"/>
      <c r="AO2614" s="13"/>
      <c r="AP2614" s="13"/>
      <c r="AQ2614" s="13"/>
    </row>
    <row r="2615" spans="1:49" ht="12" customHeight="1" x14ac:dyDescent="0.25">
      <c r="A2615" s="48">
        <v>4186</v>
      </c>
      <c r="B2615" s="48" t="s">
        <v>11510</v>
      </c>
      <c r="C2615" s="48" t="s">
        <v>3751</v>
      </c>
      <c r="D2615" s="48" t="s">
        <v>3643</v>
      </c>
      <c r="E2615" s="62">
        <v>37.250905000000003</v>
      </c>
      <c r="F2615" s="62">
        <v>10.082412</v>
      </c>
      <c r="G2615" s="63">
        <v>-330</v>
      </c>
      <c r="H2615" s="63"/>
      <c r="R2615" s="39"/>
      <c r="S2615" s="39"/>
      <c r="T2615" s="13"/>
      <c r="U2615" s="13"/>
      <c r="V2615" s="13"/>
      <c r="Y2615" s="13"/>
      <c r="Z2615" s="13"/>
      <c r="AA2615" s="13"/>
      <c r="AB2615" s="13"/>
      <c r="AC2615" s="13"/>
      <c r="AD2615" s="13"/>
      <c r="AE2615" s="13"/>
      <c r="AF2615" s="13"/>
      <c r="AG2615" s="13"/>
      <c r="AH2615" s="13"/>
      <c r="AI2615" s="13"/>
      <c r="AJ2615" s="13"/>
      <c r="AL2615" s="13"/>
      <c r="AN2615" s="13"/>
      <c r="AO2615" s="13"/>
      <c r="AP2615" s="13"/>
      <c r="AQ2615" s="13"/>
    </row>
    <row r="2616" spans="1:49" ht="12" customHeight="1" x14ac:dyDescent="0.25">
      <c r="A2616" s="48">
        <v>4190.2</v>
      </c>
      <c r="B2616" s="48" t="s">
        <v>11511</v>
      </c>
      <c r="C2616" s="48" t="s">
        <v>11512</v>
      </c>
      <c r="D2616" s="48" t="s">
        <v>3643</v>
      </c>
      <c r="E2616" s="62">
        <v>37.162439999999997</v>
      </c>
      <c r="F2616" s="62">
        <v>9.7637699999999992</v>
      </c>
      <c r="G2616" s="63">
        <v>-330</v>
      </c>
      <c r="H2616" s="63"/>
      <c r="S2616" s="39"/>
      <c r="T2616" s="13"/>
      <c r="U2616" s="13"/>
      <c r="V2616" s="13"/>
      <c r="Y2616" s="13"/>
      <c r="Z2616" s="13"/>
      <c r="AA2616" s="13"/>
      <c r="AB2616" s="13"/>
      <c r="AC2616" s="13"/>
      <c r="AD2616" s="13"/>
      <c r="AE2616" s="13"/>
      <c r="AF2616" s="13"/>
      <c r="AG2616" s="13"/>
      <c r="AH2616" s="13"/>
      <c r="AI2616" s="13"/>
      <c r="AJ2616" s="13"/>
      <c r="AL2616" s="13"/>
      <c r="AN2616" s="13"/>
      <c r="AO2616" s="13"/>
      <c r="AP2616" s="13"/>
      <c r="AQ2616" s="13"/>
    </row>
    <row r="2617" spans="1:49" ht="12" customHeight="1" x14ac:dyDescent="0.25">
      <c r="A2617" s="48">
        <v>4191</v>
      </c>
      <c r="C2617" s="48" t="s">
        <v>11513</v>
      </c>
      <c r="D2617" s="48" t="s">
        <v>3643</v>
      </c>
      <c r="E2617" s="62">
        <v>37.150858999999997</v>
      </c>
      <c r="F2617" s="62">
        <v>9.8838919999999995</v>
      </c>
      <c r="G2617" s="63">
        <v>-330</v>
      </c>
      <c r="H2617" s="63"/>
      <c r="K2617" s="13" t="s">
        <v>39</v>
      </c>
      <c r="S2617" s="39"/>
      <c r="T2617" s="13"/>
      <c r="U2617" s="13"/>
      <c r="V2617" s="13"/>
      <c r="Y2617" s="13"/>
      <c r="Z2617" s="13"/>
      <c r="AA2617" s="13"/>
      <c r="AB2617" s="13"/>
      <c r="AC2617" s="13"/>
      <c r="AD2617" s="13"/>
      <c r="AE2617" s="13"/>
      <c r="AF2617" s="13"/>
      <c r="AG2617" s="13"/>
      <c r="AH2617" s="13"/>
      <c r="AI2617" s="13"/>
      <c r="AJ2617" s="13"/>
      <c r="AL2617" s="13"/>
      <c r="AN2617" s="13"/>
      <c r="AO2617" s="13"/>
      <c r="AP2617" s="13"/>
      <c r="AQ2617" s="13"/>
      <c r="AU2617" s="4"/>
      <c r="AV2617" s="4"/>
      <c r="AW2617" s="4"/>
    </row>
    <row r="2618" spans="1:49" ht="12" customHeight="1" x14ac:dyDescent="0.25">
      <c r="A2618" s="48">
        <v>4191.1000000000004</v>
      </c>
      <c r="C2618" s="48" t="s">
        <v>11514</v>
      </c>
      <c r="D2618" s="48" t="s">
        <v>3643</v>
      </c>
      <c r="E2618" s="62">
        <v>37.137500000000003</v>
      </c>
      <c r="F2618" s="62">
        <v>9.8704599999999996</v>
      </c>
      <c r="G2618" s="63">
        <v>-330</v>
      </c>
      <c r="H2618" s="63"/>
      <c r="N2618" s="38"/>
      <c r="O2618" s="38"/>
      <c r="P2618" s="38"/>
      <c r="Q2618" s="38"/>
      <c r="R2618" s="39"/>
      <c r="S2618" s="39"/>
      <c r="T2618" s="13"/>
      <c r="U2618" s="13"/>
      <c r="V2618" s="13"/>
      <c r="Y2618" s="13"/>
      <c r="Z2618" s="13"/>
      <c r="AA2618" s="13"/>
      <c r="AB2618" s="13"/>
      <c r="AC2618" s="13"/>
      <c r="AD2618" s="13"/>
      <c r="AE2618" s="13"/>
      <c r="AF2618" s="13"/>
      <c r="AG2618" s="13"/>
      <c r="AH2618" s="13"/>
      <c r="AI2618" s="13"/>
      <c r="AJ2618" s="13"/>
      <c r="AL2618" s="13"/>
      <c r="AN2618" s="13"/>
      <c r="AO2618" s="13"/>
      <c r="AP2618" s="13"/>
      <c r="AQ2618" s="13"/>
    </row>
    <row r="2619" spans="1:49" ht="12" customHeight="1" x14ac:dyDescent="0.25">
      <c r="A2619" s="48">
        <v>4191.2</v>
      </c>
      <c r="C2619" s="48" t="s">
        <v>11514</v>
      </c>
      <c r="D2619" s="48" t="s">
        <v>3643</v>
      </c>
      <c r="E2619" s="62">
        <v>37.12491</v>
      </c>
      <c r="F2619" s="62">
        <v>9.8587100000000003</v>
      </c>
      <c r="G2619" s="63">
        <v>-330</v>
      </c>
      <c r="H2619" s="63"/>
      <c r="R2619" s="39"/>
      <c r="S2619" s="39"/>
      <c r="T2619" s="13"/>
      <c r="U2619" s="13"/>
      <c r="V2619" s="13"/>
      <c r="Y2619" s="13"/>
      <c r="Z2619" s="13"/>
      <c r="AA2619" s="13"/>
      <c r="AB2619" s="13"/>
      <c r="AC2619" s="13"/>
      <c r="AD2619" s="13"/>
      <c r="AE2619" s="13"/>
      <c r="AF2619" s="13"/>
      <c r="AG2619" s="13"/>
      <c r="AH2619" s="13"/>
      <c r="AI2619" s="13"/>
      <c r="AJ2619" s="13"/>
      <c r="AL2619" s="13"/>
      <c r="AN2619" s="13"/>
      <c r="AO2619" s="13"/>
      <c r="AP2619" s="13"/>
      <c r="AQ2619" s="13"/>
    </row>
    <row r="2620" spans="1:49" ht="12" customHeight="1" x14ac:dyDescent="0.25">
      <c r="A2620" s="4">
        <v>4191.3999999999996</v>
      </c>
      <c r="B2620" s="48" t="s">
        <v>11515</v>
      </c>
      <c r="C2620" s="4" t="s">
        <v>11516</v>
      </c>
      <c r="D2620" s="4" t="s">
        <v>3643</v>
      </c>
      <c r="E2620" s="93">
        <v>37.128740000000001</v>
      </c>
      <c r="F2620" s="93">
        <v>9.74268</v>
      </c>
      <c r="G2620" s="13">
        <v>-330</v>
      </c>
      <c r="N2620" s="38"/>
      <c r="O2620" s="38"/>
      <c r="P2620" s="38"/>
      <c r="Q2620" s="38"/>
      <c r="S2620" s="39"/>
      <c r="T2620" s="13"/>
      <c r="U2620" s="13"/>
      <c r="V2620" s="13"/>
      <c r="Y2620" s="13"/>
      <c r="Z2620" s="13"/>
      <c r="AA2620" s="13"/>
      <c r="AB2620" s="13"/>
      <c r="AC2620" s="13"/>
      <c r="AD2620" s="13"/>
      <c r="AE2620" s="13"/>
      <c r="AF2620" s="13"/>
      <c r="AG2620" s="13"/>
      <c r="AH2620" s="13"/>
      <c r="AI2620" s="13"/>
      <c r="AJ2620" s="13"/>
      <c r="AL2620" s="13"/>
      <c r="AN2620" s="13"/>
      <c r="AO2620" s="13"/>
      <c r="AP2620" s="13"/>
      <c r="AQ2620" s="13"/>
    </row>
    <row r="2621" spans="1:49" ht="12" customHeight="1" x14ac:dyDescent="0.25">
      <c r="A2621" s="4">
        <v>4191.5</v>
      </c>
      <c r="B2621" s="48" t="s">
        <v>11517</v>
      </c>
      <c r="C2621" s="4" t="s">
        <v>11518</v>
      </c>
      <c r="D2621" s="4" t="s">
        <v>3643</v>
      </c>
      <c r="E2621" s="93">
        <v>37.122999999999998</v>
      </c>
      <c r="F2621" s="93">
        <v>9.6609999999999996</v>
      </c>
      <c r="G2621" s="13">
        <v>-330</v>
      </c>
      <c r="N2621" s="38"/>
      <c r="S2621" s="39"/>
      <c r="T2621" s="13"/>
      <c r="U2621" s="13"/>
      <c r="V2621" s="13"/>
      <c r="Y2621" s="13"/>
      <c r="Z2621" s="13"/>
      <c r="AA2621" s="13"/>
      <c r="AB2621" s="13"/>
      <c r="AC2621" s="13"/>
      <c r="AD2621" s="13"/>
      <c r="AE2621" s="13"/>
      <c r="AF2621" s="13"/>
      <c r="AG2621" s="13"/>
      <c r="AH2621" s="13"/>
      <c r="AI2621" s="13"/>
      <c r="AJ2621" s="13"/>
      <c r="AL2621" s="13"/>
      <c r="AN2621" s="13"/>
      <c r="AO2621" s="13"/>
      <c r="AP2621" s="13"/>
      <c r="AQ2621" s="13"/>
    </row>
    <row r="2622" spans="1:49" ht="12" customHeight="1" x14ac:dyDescent="0.25">
      <c r="A2622" s="4">
        <v>4201</v>
      </c>
      <c r="B2622" s="48" t="s">
        <v>11519</v>
      </c>
      <c r="C2622" s="4" t="s">
        <v>11520</v>
      </c>
      <c r="D2622" s="4" t="s">
        <v>3760</v>
      </c>
      <c r="E2622" s="93">
        <v>36.898004999999998</v>
      </c>
      <c r="F2622" s="93">
        <v>8.4423929999999991</v>
      </c>
      <c r="G2622" s="13">
        <v>-330</v>
      </c>
      <c r="N2622" s="38"/>
      <c r="R2622" s="39"/>
      <c r="S2622" s="39"/>
      <c r="T2622" s="13"/>
      <c r="U2622" s="13"/>
      <c r="V2622" s="13"/>
      <c r="Y2622" s="13"/>
      <c r="Z2622" s="13"/>
      <c r="AA2622" s="13"/>
      <c r="AB2622" s="13"/>
      <c r="AC2622" s="13"/>
      <c r="AD2622" s="13"/>
      <c r="AE2622" s="13"/>
      <c r="AF2622" s="13"/>
      <c r="AG2622" s="13"/>
      <c r="AH2622" s="13"/>
      <c r="AI2622" s="13"/>
      <c r="AJ2622" s="13"/>
      <c r="AL2622" s="13"/>
      <c r="AN2622" s="13"/>
      <c r="AO2622" s="13"/>
      <c r="AP2622" s="13"/>
      <c r="AQ2622" s="13"/>
    </row>
    <row r="2623" spans="1:49" ht="12" customHeight="1" x14ac:dyDescent="0.25">
      <c r="A2623" s="4">
        <v>4202</v>
      </c>
      <c r="B2623" s="48" t="s">
        <v>3761</v>
      </c>
      <c r="C2623" s="4" t="s">
        <v>11521</v>
      </c>
      <c r="D2623" s="4" t="s">
        <v>3760</v>
      </c>
      <c r="E2623" s="93">
        <v>36.881999999999998</v>
      </c>
      <c r="F2623" s="93">
        <v>7.7516999999999996</v>
      </c>
      <c r="G2623" s="13">
        <v>-330</v>
      </c>
      <c r="K2623" s="13" t="s">
        <v>39</v>
      </c>
      <c r="N2623" s="38"/>
      <c r="P2623" s="38"/>
      <c r="S2623" s="39"/>
      <c r="T2623" s="13"/>
      <c r="U2623" s="13"/>
      <c r="V2623" s="13"/>
      <c r="Y2623" s="13"/>
      <c r="Z2623" s="13"/>
      <c r="AA2623" s="13"/>
      <c r="AB2623" s="13"/>
      <c r="AC2623" s="13"/>
      <c r="AD2623" s="13"/>
      <c r="AE2623" s="13"/>
      <c r="AF2623" s="13"/>
      <c r="AG2623" s="13"/>
      <c r="AH2623" s="13"/>
      <c r="AI2623" s="13"/>
      <c r="AJ2623" s="13"/>
      <c r="AL2623" s="13"/>
      <c r="AN2623" s="13"/>
      <c r="AO2623" s="13"/>
      <c r="AP2623" s="13"/>
      <c r="AQ2623" s="13"/>
    </row>
    <row r="2624" spans="1:49" ht="12" customHeight="1" x14ac:dyDescent="0.25">
      <c r="A2624" s="4">
        <v>4206</v>
      </c>
      <c r="B2624" s="48" t="s">
        <v>6548</v>
      </c>
      <c r="C2624" s="4" t="s">
        <v>3764</v>
      </c>
      <c r="D2624" s="4" t="s">
        <v>3760</v>
      </c>
      <c r="E2624" s="93">
        <v>37.066586999999998</v>
      </c>
      <c r="F2624" s="93">
        <v>7.3856010000000003</v>
      </c>
      <c r="G2624" s="13">
        <v>-330</v>
      </c>
      <c r="S2624" s="39"/>
      <c r="T2624" s="13"/>
      <c r="U2624" s="13"/>
      <c r="V2624" s="13"/>
      <c r="Y2624" s="13"/>
      <c r="Z2624" s="13"/>
      <c r="AA2624" s="13"/>
      <c r="AB2624" s="13"/>
      <c r="AC2624" s="13"/>
      <c r="AD2624" s="13"/>
      <c r="AE2624" s="13"/>
      <c r="AF2624" s="13"/>
      <c r="AG2624" s="13"/>
      <c r="AH2624" s="13"/>
      <c r="AI2624" s="13"/>
      <c r="AJ2624" s="13"/>
      <c r="AL2624" s="13"/>
      <c r="AN2624" s="13"/>
      <c r="AO2624" s="13"/>
      <c r="AP2624" s="13"/>
      <c r="AQ2624" s="13"/>
    </row>
    <row r="2625" spans="1:43" ht="12" customHeight="1" x14ac:dyDescent="0.25">
      <c r="A2625" s="4">
        <v>4207</v>
      </c>
      <c r="B2625" s="48" t="s">
        <v>11522</v>
      </c>
      <c r="C2625" s="4" t="s">
        <v>11523</v>
      </c>
      <c r="D2625" s="4" t="s">
        <v>3760</v>
      </c>
      <c r="E2625" s="93">
        <v>37.069577000000002</v>
      </c>
      <c r="F2625" s="93">
        <v>7.1758610000000003</v>
      </c>
      <c r="G2625" s="13">
        <v>-330</v>
      </c>
      <c r="R2625" s="39"/>
      <c r="S2625" s="39"/>
      <c r="T2625" s="13"/>
      <c r="U2625" s="13"/>
      <c r="V2625" s="13"/>
      <c r="Y2625" s="13"/>
      <c r="Z2625" s="96"/>
      <c r="AA2625" s="13"/>
      <c r="AB2625" s="13"/>
      <c r="AC2625" s="13"/>
      <c r="AD2625" s="13"/>
      <c r="AE2625" s="13"/>
      <c r="AF2625" s="13"/>
      <c r="AG2625" s="13"/>
      <c r="AH2625" s="13"/>
      <c r="AI2625" s="13"/>
      <c r="AJ2625" s="13"/>
      <c r="AL2625" s="13"/>
      <c r="AN2625" s="13"/>
      <c r="AO2625" s="13"/>
      <c r="AP2625" s="13"/>
      <c r="AQ2625" s="13"/>
    </row>
    <row r="2626" spans="1:43" ht="12" customHeight="1" x14ac:dyDescent="0.25">
      <c r="A2626" s="4">
        <v>4208</v>
      </c>
      <c r="B2626" s="48" t="s">
        <v>11524</v>
      </c>
      <c r="C2626" s="4" t="s">
        <v>11525</v>
      </c>
      <c r="D2626" s="4" t="s">
        <v>3760</v>
      </c>
      <c r="E2626" s="93">
        <v>37.027524</v>
      </c>
      <c r="F2626" s="93">
        <v>7.2516189999999998</v>
      </c>
      <c r="G2626" s="13">
        <v>-330</v>
      </c>
      <c r="N2626" s="38"/>
      <c r="O2626" s="38"/>
      <c r="P2626" s="38"/>
      <c r="R2626" s="39"/>
      <c r="S2626" s="39"/>
      <c r="T2626" s="13"/>
      <c r="U2626" s="13"/>
      <c r="V2626" s="13"/>
      <c r="Y2626" s="13"/>
      <c r="Z2626" s="96"/>
      <c r="AA2626" s="13"/>
      <c r="AB2626" s="13"/>
      <c r="AC2626" s="13"/>
      <c r="AD2626" s="13"/>
      <c r="AE2626" s="13"/>
      <c r="AF2626" s="13"/>
      <c r="AG2626" s="13"/>
      <c r="AH2626" s="13"/>
      <c r="AI2626" s="13"/>
      <c r="AJ2626" s="13"/>
      <c r="AL2626" s="13"/>
      <c r="AN2626" s="13"/>
      <c r="AO2626" s="13"/>
      <c r="AP2626" s="13"/>
      <c r="AQ2626" s="13"/>
    </row>
    <row r="2627" spans="1:43" ht="12" customHeight="1" x14ac:dyDescent="0.25">
      <c r="A2627" s="4">
        <v>4210</v>
      </c>
      <c r="B2627" s="48" t="s">
        <v>6549</v>
      </c>
      <c r="C2627" s="4" t="s">
        <v>3767</v>
      </c>
      <c r="D2627" s="4" t="s">
        <v>3760</v>
      </c>
      <c r="E2627" s="93">
        <v>36.883301000000003</v>
      </c>
      <c r="F2627" s="93">
        <v>6.9064899999999998</v>
      </c>
      <c r="G2627" s="13">
        <v>-330</v>
      </c>
      <c r="K2627" s="13" t="s">
        <v>39</v>
      </c>
      <c r="N2627" s="38"/>
      <c r="P2627" s="38"/>
      <c r="S2627" s="39"/>
      <c r="T2627" s="13"/>
      <c r="U2627" s="13"/>
      <c r="V2627" s="13"/>
      <c r="Y2627" s="13"/>
      <c r="Z2627" s="13"/>
      <c r="AA2627" s="13"/>
      <c r="AB2627" s="13"/>
      <c r="AC2627" s="13"/>
      <c r="AD2627" s="13"/>
      <c r="AE2627" s="13"/>
      <c r="AF2627" s="13"/>
      <c r="AG2627" s="13"/>
      <c r="AH2627" s="13"/>
      <c r="AI2627" s="13"/>
      <c r="AJ2627" s="13"/>
      <c r="AL2627" s="13"/>
      <c r="AN2627" s="13"/>
      <c r="AO2627" s="13"/>
      <c r="AP2627" s="13"/>
      <c r="AQ2627" s="13"/>
    </row>
    <row r="2628" spans="1:43" ht="12" customHeight="1" x14ac:dyDescent="0.25">
      <c r="A2628" s="4">
        <v>4211</v>
      </c>
      <c r="B2628" s="48" t="s">
        <v>11526</v>
      </c>
      <c r="C2628" s="4" t="s">
        <v>11527</v>
      </c>
      <c r="D2628" s="4" t="s">
        <v>3760</v>
      </c>
      <c r="E2628" s="93">
        <v>36.904499999999999</v>
      </c>
      <c r="F2628" s="93">
        <v>6.8826999999999998</v>
      </c>
      <c r="G2628" s="13">
        <v>-330</v>
      </c>
      <c r="N2628" s="38"/>
      <c r="S2628" s="39"/>
      <c r="T2628" s="13"/>
      <c r="U2628" s="13"/>
      <c r="V2628" s="13"/>
      <c r="Y2628" s="13"/>
      <c r="Z2628" s="13"/>
      <c r="AA2628" s="13"/>
      <c r="AB2628" s="13"/>
      <c r="AC2628" s="13"/>
      <c r="AD2628" s="13"/>
      <c r="AE2628" s="13"/>
      <c r="AF2628" s="13"/>
      <c r="AG2628" s="13"/>
      <c r="AH2628" s="13"/>
      <c r="AI2628" s="13"/>
      <c r="AJ2628" s="13"/>
      <c r="AL2628" s="13"/>
      <c r="AN2628" s="13"/>
      <c r="AO2628" s="13"/>
      <c r="AP2628" s="13"/>
      <c r="AQ2628" s="13"/>
    </row>
    <row r="2629" spans="1:43" ht="12" customHeight="1" x14ac:dyDescent="0.25">
      <c r="A2629" s="4">
        <v>4212</v>
      </c>
      <c r="B2629" s="48" t="s">
        <v>11528</v>
      </c>
      <c r="C2629" s="4" t="s">
        <v>11529</v>
      </c>
      <c r="D2629" s="4" t="s">
        <v>3760</v>
      </c>
      <c r="E2629" s="93">
        <v>37.003810999999999</v>
      </c>
      <c r="F2629" s="93">
        <v>6.57172</v>
      </c>
      <c r="G2629" s="13">
        <v>-330</v>
      </c>
      <c r="K2629" s="13" t="s">
        <v>39</v>
      </c>
      <c r="N2629" s="38"/>
      <c r="R2629" s="39"/>
      <c r="S2629" s="39"/>
      <c r="T2629" s="13"/>
      <c r="U2629" s="13"/>
      <c r="V2629" s="13"/>
      <c r="Y2629" s="13"/>
      <c r="Z2629" s="13"/>
      <c r="AA2629" s="13"/>
      <c r="AB2629" s="13"/>
      <c r="AC2629" s="13"/>
      <c r="AD2629" s="13"/>
      <c r="AE2629" s="13"/>
      <c r="AF2629" s="13"/>
      <c r="AG2629" s="13"/>
      <c r="AH2629" s="13"/>
      <c r="AI2629" s="13"/>
      <c r="AJ2629" s="13"/>
      <c r="AL2629" s="13"/>
      <c r="AN2629" s="13"/>
      <c r="AO2629" s="13"/>
      <c r="AP2629" s="13"/>
      <c r="AQ2629" s="13"/>
    </row>
    <row r="2630" spans="1:43" ht="12" customHeight="1" x14ac:dyDescent="0.25">
      <c r="A2630" s="4">
        <v>4216</v>
      </c>
      <c r="B2630" s="48" t="s">
        <v>11530</v>
      </c>
      <c r="C2630" s="4" t="s">
        <v>11531</v>
      </c>
      <c r="D2630" s="4" t="s">
        <v>3760</v>
      </c>
      <c r="E2630" s="93">
        <v>36.824714999999998</v>
      </c>
      <c r="F2630" s="93">
        <v>5.7702939999999998</v>
      </c>
      <c r="G2630" s="13">
        <v>-330</v>
      </c>
      <c r="K2630" s="13" t="s">
        <v>39</v>
      </c>
      <c r="R2630" s="39"/>
      <c r="S2630" s="39"/>
      <c r="T2630" s="13"/>
      <c r="U2630" s="13"/>
      <c r="V2630" s="13"/>
      <c r="Y2630" s="13"/>
      <c r="Z2630" s="13"/>
      <c r="AA2630" s="13"/>
      <c r="AB2630" s="13"/>
      <c r="AC2630" s="13"/>
      <c r="AD2630" s="13"/>
      <c r="AE2630" s="13"/>
      <c r="AF2630" s="13"/>
      <c r="AG2630" s="13"/>
      <c r="AH2630" s="13"/>
      <c r="AI2630" s="13"/>
      <c r="AJ2630" s="13"/>
      <c r="AL2630" s="13"/>
      <c r="AN2630" s="13"/>
      <c r="AO2630" s="13"/>
      <c r="AP2630" s="13"/>
      <c r="AQ2630" s="13"/>
    </row>
    <row r="2631" spans="1:43" ht="12" customHeight="1" x14ac:dyDescent="0.25">
      <c r="A2631" s="4">
        <v>4218</v>
      </c>
      <c r="B2631" s="48" t="s">
        <v>11532</v>
      </c>
      <c r="C2631" s="4" t="s">
        <v>11533</v>
      </c>
      <c r="D2631" s="4" t="s">
        <v>3760</v>
      </c>
      <c r="E2631" s="93">
        <v>36.676600000000001</v>
      </c>
      <c r="F2631" s="93">
        <v>5.4790000000000001</v>
      </c>
      <c r="G2631" s="13">
        <v>-330</v>
      </c>
      <c r="K2631" s="13" t="s">
        <v>39</v>
      </c>
      <c r="S2631" s="39"/>
      <c r="T2631" s="13"/>
      <c r="U2631" s="13"/>
      <c r="V2631" s="13"/>
      <c r="Y2631" s="13"/>
      <c r="Z2631" s="13"/>
      <c r="AA2631" s="13"/>
      <c r="AB2631" s="13"/>
      <c r="AC2631" s="13"/>
      <c r="AD2631" s="13"/>
      <c r="AE2631" s="13"/>
      <c r="AF2631" s="13"/>
      <c r="AG2631" s="13"/>
      <c r="AH2631" s="13"/>
      <c r="AI2631" s="13"/>
      <c r="AJ2631" s="13"/>
      <c r="AL2631" s="13"/>
      <c r="AN2631" s="13"/>
      <c r="AO2631" s="13"/>
      <c r="AP2631" s="13"/>
      <c r="AQ2631" s="13"/>
    </row>
    <row r="2632" spans="1:43" ht="12" customHeight="1" x14ac:dyDescent="0.25">
      <c r="A2632" s="4">
        <v>4219</v>
      </c>
      <c r="B2632" s="48" t="s">
        <v>3775</v>
      </c>
      <c r="C2632" s="4" t="s">
        <v>11534</v>
      </c>
      <c r="D2632" s="4" t="s">
        <v>3760</v>
      </c>
      <c r="E2632" s="93">
        <v>36.629800000000003</v>
      </c>
      <c r="F2632" s="93">
        <v>5.2615999999999996</v>
      </c>
      <c r="G2632" s="13">
        <v>-330</v>
      </c>
      <c r="S2632" s="39"/>
      <c r="T2632" s="13"/>
      <c r="U2632" s="13"/>
      <c r="V2632" s="13"/>
      <c r="Y2632" s="13"/>
      <c r="Z2632" s="13"/>
      <c r="AA2632" s="13"/>
      <c r="AB2632" s="13"/>
      <c r="AC2632" s="13"/>
      <c r="AD2632" s="13"/>
      <c r="AE2632" s="13"/>
      <c r="AF2632" s="13"/>
      <c r="AG2632" s="13"/>
      <c r="AH2632" s="13"/>
      <c r="AI2632" s="13"/>
      <c r="AJ2632" s="13"/>
      <c r="AL2632" s="13"/>
      <c r="AN2632" s="13"/>
      <c r="AO2632" s="13"/>
      <c r="AP2632" s="13"/>
      <c r="AQ2632" s="13"/>
    </row>
    <row r="2633" spans="1:43" ht="12" customHeight="1" x14ac:dyDescent="0.25">
      <c r="A2633" s="4">
        <v>4220</v>
      </c>
      <c r="B2633" s="48" t="s">
        <v>11535</v>
      </c>
      <c r="C2633" s="4" t="s">
        <v>11536</v>
      </c>
      <c r="D2633" s="4" t="s">
        <v>3760</v>
      </c>
      <c r="E2633" s="93">
        <v>36.756188999999999</v>
      </c>
      <c r="F2633" s="93">
        <v>5.0955550000000001</v>
      </c>
      <c r="G2633" s="13">
        <v>-330</v>
      </c>
      <c r="K2633" s="13" t="s">
        <v>39</v>
      </c>
      <c r="S2633" s="39"/>
      <c r="T2633" s="13"/>
      <c r="U2633" s="13"/>
      <c r="V2633" s="13"/>
      <c r="Y2633" s="13"/>
      <c r="Z2633" s="13"/>
      <c r="AA2633" s="13"/>
      <c r="AB2633" s="13"/>
      <c r="AC2633" s="13"/>
      <c r="AD2633" s="13"/>
      <c r="AE2633" s="13"/>
      <c r="AF2633" s="13"/>
      <c r="AG2633" s="13"/>
      <c r="AH2633" s="13"/>
      <c r="AI2633" s="13"/>
      <c r="AJ2633" s="13"/>
      <c r="AL2633" s="13"/>
      <c r="AN2633" s="13"/>
      <c r="AO2633" s="13"/>
      <c r="AP2633" s="13"/>
      <c r="AQ2633" s="13"/>
    </row>
    <row r="2634" spans="1:43" ht="12" customHeight="1" x14ac:dyDescent="0.25">
      <c r="A2634" s="4">
        <v>4222</v>
      </c>
      <c r="B2634" s="48" t="s">
        <v>11537</v>
      </c>
      <c r="C2634" s="4" t="s">
        <v>11538</v>
      </c>
      <c r="D2634" s="4" t="s">
        <v>3760</v>
      </c>
      <c r="E2634" s="93">
        <v>36.896299999999997</v>
      </c>
      <c r="F2634" s="93">
        <v>4.4169999999999998</v>
      </c>
      <c r="G2634" s="13">
        <v>-330</v>
      </c>
      <c r="K2634" s="13" t="s">
        <v>39</v>
      </c>
      <c r="N2634" s="38"/>
      <c r="S2634" s="39"/>
      <c r="T2634" s="13"/>
      <c r="U2634" s="13"/>
      <c r="V2634" s="13"/>
      <c r="Y2634" s="13"/>
      <c r="Z2634" s="13"/>
      <c r="AA2634" s="13"/>
      <c r="AB2634" s="13"/>
      <c r="AC2634" s="13"/>
      <c r="AD2634" s="13"/>
      <c r="AE2634" s="13"/>
      <c r="AF2634" s="13"/>
      <c r="AG2634" s="13"/>
      <c r="AH2634" s="13"/>
      <c r="AI2634" s="13"/>
      <c r="AJ2634" s="13"/>
      <c r="AL2634" s="13"/>
      <c r="AN2634" s="13"/>
      <c r="AO2634" s="13"/>
      <c r="AP2634" s="13"/>
      <c r="AQ2634" s="13"/>
    </row>
    <row r="2635" spans="1:43" ht="12" customHeight="1" x14ac:dyDescent="0.25">
      <c r="A2635" s="4">
        <v>4223</v>
      </c>
      <c r="B2635" s="48" t="s">
        <v>11539</v>
      </c>
      <c r="C2635" s="4" t="s">
        <v>11540</v>
      </c>
      <c r="D2635" s="4" t="s">
        <v>3760</v>
      </c>
      <c r="E2635" s="93">
        <v>36.900886</v>
      </c>
      <c r="F2635" s="93">
        <v>4.1767899999999996</v>
      </c>
      <c r="G2635" s="13">
        <v>-330</v>
      </c>
      <c r="K2635" s="13" t="s">
        <v>39</v>
      </c>
      <c r="N2635" s="38"/>
      <c r="O2635" s="39"/>
      <c r="P2635" s="38"/>
      <c r="S2635" s="39"/>
      <c r="T2635" s="13"/>
      <c r="U2635" s="13"/>
      <c r="V2635" s="13"/>
      <c r="Y2635" s="13"/>
      <c r="Z2635" s="13"/>
      <c r="AA2635" s="13"/>
      <c r="AB2635" s="13"/>
      <c r="AC2635" s="13"/>
      <c r="AD2635" s="13"/>
      <c r="AE2635" s="13"/>
      <c r="AF2635" s="13"/>
      <c r="AG2635" s="13"/>
      <c r="AH2635" s="13"/>
      <c r="AI2635" s="13"/>
      <c r="AJ2635" s="13"/>
      <c r="AL2635" s="13"/>
      <c r="AN2635" s="13"/>
      <c r="AO2635" s="13"/>
      <c r="AP2635" s="13"/>
      <c r="AQ2635" s="13"/>
    </row>
    <row r="2636" spans="1:43" ht="12" customHeight="1" x14ac:dyDescent="0.25">
      <c r="A2636" s="4">
        <v>4225</v>
      </c>
      <c r="B2636" s="48" t="s">
        <v>11541</v>
      </c>
      <c r="C2636" s="4" t="s">
        <v>11542</v>
      </c>
      <c r="D2636" s="4" t="s">
        <v>3760</v>
      </c>
      <c r="E2636" s="93">
        <v>36.914700000000003</v>
      </c>
      <c r="F2636" s="93">
        <v>3.9157000000000002</v>
      </c>
      <c r="G2636" s="13">
        <v>-330</v>
      </c>
      <c r="K2636" s="13" t="s">
        <v>39</v>
      </c>
      <c r="N2636" s="38"/>
      <c r="S2636" s="39"/>
      <c r="T2636" s="13"/>
      <c r="U2636" s="13"/>
      <c r="V2636" s="13"/>
      <c r="Y2636" s="13"/>
      <c r="Z2636" s="13"/>
      <c r="AA2636" s="13"/>
      <c r="AB2636" s="13"/>
      <c r="AC2636" s="13"/>
      <c r="AD2636" s="13"/>
      <c r="AE2636" s="13"/>
      <c r="AF2636" s="13"/>
      <c r="AG2636" s="13"/>
      <c r="AH2636" s="13"/>
      <c r="AI2636" s="13"/>
      <c r="AJ2636" s="13"/>
      <c r="AL2636" s="13"/>
      <c r="AN2636" s="13"/>
      <c r="AO2636" s="13"/>
      <c r="AP2636" s="13"/>
      <c r="AQ2636" s="13"/>
    </row>
    <row r="2637" spans="1:43" ht="12" customHeight="1" x14ac:dyDescent="0.25">
      <c r="A2637" s="4">
        <v>4228</v>
      </c>
      <c r="B2637" s="48" t="s">
        <v>11543</v>
      </c>
      <c r="C2637" s="4" t="s">
        <v>11544</v>
      </c>
      <c r="D2637" s="4" t="s">
        <v>3760</v>
      </c>
      <c r="E2637" s="93">
        <v>36.800800000000002</v>
      </c>
      <c r="F2637" s="93">
        <v>3.5655999999999999</v>
      </c>
      <c r="G2637" s="13">
        <v>-330</v>
      </c>
      <c r="K2637" s="13" t="s">
        <v>39</v>
      </c>
      <c r="S2637" s="39"/>
      <c r="T2637" s="13"/>
      <c r="U2637" s="13"/>
      <c r="V2637" s="13"/>
      <c r="Y2637" s="13"/>
      <c r="Z2637" s="13"/>
      <c r="AA2637" s="13"/>
      <c r="AB2637" s="13"/>
      <c r="AC2637" s="13"/>
      <c r="AD2637" s="13"/>
      <c r="AE2637" s="13"/>
      <c r="AF2637" s="13"/>
      <c r="AG2637" s="13"/>
      <c r="AH2637" s="13"/>
      <c r="AI2637" s="13"/>
      <c r="AJ2637" s="13"/>
      <c r="AL2637" s="13"/>
      <c r="AN2637" s="13"/>
      <c r="AO2637" s="13"/>
      <c r="AP2637" s="13"/>
      <c r="AQ2637" s="13"/>
    </row>
    <row r="2638" spans="1:43" ht="12" customHeight="1" x14ac:dyDescent="0.25">
      <c r="A2638" s="4">
        <v>4230</v>
      </c>
      <c r="B2638" s="48" t="s">
        <v>11545</v>
      </c>
      <c r="C2638" s="4" t="s">
        <v>11546</v>
      </c>
      <c r="D2638" s="4" t="s">
        <v>3760</v>
      </c>
      <c r="E2638" s="93">
        <v>36.804608000000002</v>
      </c>
      <c r="F2638" s="93">
        <v>3.2320890000000002</v>
      </c>
      <c r="G2638" s="13">
        <v>-330</v>
      </c>
      <c r="K2638" s="13" t="s">
        <v>39</v>
      </c>
      <c r="R2638" s="39"/>
      <c r="S2638" s="39"/>
      <c r="T2638" s="13"/>
      <c r="U2638" s="13"/>
      <c r="V2638" s="13"/>
      <c r="Y2638" s="13"/>
      <c r="Z2638" s="13"/>
      <c r="AA2638" s="13"/>
      <c r="AB2638" s="13"/>
      <c r="AC2638" s="13"/>
      <c r="AD2638" s="13"/>
      <c r="AE2638" s="13"/>
      <c r="AF2638" s="13"/>
      <c r="AG2638" s="13"/>
      <c r="AH2638" s="13"/>
      <c r="AI2638" s="13"/>
      <c r="AJ2638" s="13"/>
      <c r="AL2638" s="13"/>
      <c r="AN2638" s="13"/>
      <c r="AO2638" s="13"/>
      <c r="AP2638" s="13"/>
      <c r="AQ2638" s="13"/>
    </row>
    <row r="2639" spans="1:43" ht="12" customHeight="1" x14ac:dyDescent="0.25">
      <c r="A2639" s="4">
        <v>4248</v>
      </c>
      <c r="B2639" s="48" t="s">
        <v>11547</v>
      </c>
      <c r="C2639" s="4" t="s">
        <v>11548</v>
      </c>
      <c r="D2639" s="4" t="s">
        <v>3760</v>
      </c>
      <c r="E2639" s="93">
        <v>36.555050999999999</v>
      </c>
      <c r="F2639" s="93">
        <v>1.693614</v>
      </c>
      <c r="G2639" s="13">
        <v>-330</v>
      </c>
      <c r="K2639" s="13" t="s">
        <v>39</v>
      </c>
      <c r="S2639" s="39"/>
      <c r="T2639" s="13"/>
      <c r="U2639" s="13"/>
      <c r="V2639" s="13"/>
      <c r="Y2639" s="13"/>
      <c r="Z2639" s="13"/>
      <c r="AA2639" s="13"/>
      <c r="AB2639" s="13"/>
      <c r="AC2639" s="13"/>
      <c r="AD2639" s="13"/>
      <c r="AE2639" s="13"/>
      <c r="AF2639" s="13"/>
      <c r="AG2639" s="13"/>
      <c r="AH2639" s="13"/>
      <c r="AI2639" s="13"/>
      <c r="AJ2639" s="13"/>
      <c r="AL2639" s="13"/>
      <c r="AN2639" s="13"/>
      <c r="AO2639" s="13"/>
      <c r="AP2639" s="13"/>
      <c r="AQ2639" s="13"/>
    </row>
    <row r="2640" spans="1:43" ht="12" customHeight="1" x14ac:dyDescent="0.25">
      <c r="A2640" s="4">
        <v>4250</v>
      </c>
      <c r="B2640" s="48" t="s">
        <v>11549</v>
      </c>
      <c r="C2640" s="4" t="s">
        <v>11550</v>
      </c>
      <c r="D2640" s="4" t="s">
        <v>3760</v>
      </c>
      <c r="E2640" s="93">
        <v>36.517057000000001</v>
      </c>
      <c r="F2640" s="93">
        <v>1.30996</v>
      </c>
      <c r="G2640" s="13">
        <v>-330</v>
      </c>
      <c r="K2640" s="13" t="s">
        <v>39</v>
      </c>
      <c r="S2640" s="39"/>
      <c r="T2640" s="13"/>
      <c r="U2640" s="13"/>
      <c r="V2640" s="13"/>
      <c r="Y2640" s="13"/>
      <c r="Z2640" s="13"/>
      <c r="AA2640" s="13"/>
      <c r="AB2640" s="13"/>
      <c r="AC2640" s="13"/>
      <c r="AD2640" s="13"/>
      <c r="AE2640" s="13"/>
      <c r="AF2640" s="13"/>
      <c r="AG2640" s="13"/>
      <c r="AH2640" s="13"/>
      <c r="AI2640" s="13"/>
      <c r="AJ2640" s="13"/>
      <c r="AL2640" s="13"/>
      <c r="AN2640" s="13"/>
      <c r="AO2640" s="13"/>
      <c r="AP2640" s="13"/>
      <c r="AQ2640" s="13"/>
    </row>
    <row r="2641" spans="1:43" ht="12" customHeight="1" x14ac:dyDescent="0.25">
      <c r="A2641" s="4">
        <v>4251</v>
      </c>
      <c r="B2641" s="48" t="s">
        <v>3792</v>
      </c>
      <c r="C2641" s="4" t="s">
        <v>11551</v>
      </c>
      <c r="D2641" s="4" t="s">
        <v>3760</v>
      </c>
      <c r="E2641" s="93">
        <v>36.361199999999997</v>
      </c>
      <c r="F2641" s="93">
        <v>0.83089999999999997</v>
      </c>
      <c r="G2641" s="13">
        <v>-330</v>
      </c>
      <c r="O2641" s="38"/>
      <c r="R2641" s="39"/>
      <c r="S2641" s="39"/>
      <c r="T2641" s="13"/>
      <c r="U2641" s="13"/>
      <c r="V2641" s="13"/>
      <c r="Y2641" s="13"/>
      <c r="Z2641" s="13"/>
      <c r="AA2641" s="13"/>
      <c r="AB2641" s="13"/>
      <c r="AC2641" s="13"/>
      <c r="AD2641" s="13"/>
      <c r="AE2641" s="13"/>
      <c r="AF2641" s="13"/>
      <c r="AG2641" s="13"/>
      <c r="AH2641" s="13"/>
      <c r="AI2641" s="13"/>
      <c r="AJ2641" s="13"/>
      <c r="AL2641" s="13"/>
      <c r="AN2641" s="13"/>
      <c r="AO2641" s="13"/>
      <c r="AP2641" s="13"/>
      <c r="AQ2641" s="13"/>
    </row>
    <row r="2642" spans="1:43" ht="12" customHeight="1" x14ac:dyDescent="0.25">
      <c r="A2642" s="4">
        <v>4252</v>
      </c>
      <c r="C2642" s="4" t="s">
        <v>11552</v>
      </c>
      <c r="D2642" s="4" t="s">
        <v>3760</v>
      </c>
      <c r="E2642" s="93">
        <v>36.336300000000001</v>
      </c>
      <c r="F2642" s="93">
        <v>0.68879999999999997</v>
      </c>
      <c r="G2642" s="13">
        <v>-330</v>
      </c>
      <c r="S2642" s="39"/>
      <c r="T2642" s="13"/>
      <c r="U2642" s="13"/>
      <c r="V2642" s="13"/>
      <c r="Y2642" s="13"/>
      <c r="Z2642" s="13"/>
      <c r="AA2642" s="13"/>
      <c r="AB2642" s="13"/>
      <c r="AC2642" s="13"/>
      <c r="AD2642" s="13"/>
      <c r="AE2642" s="13"/>
      <c r="AF2642" s="13"/>
      <c r="AG2642" s="13"/>
      <c r="AH2642" s="13"/>
      <c r="AI2642" s="13"/>
      <c r="AJ2642" s="13"/>
      <c r="AL2642" s="13"/>
      <c r="AN2642" s="13"/>
      <c r="AO2642" s="13"/>
      <c r="AP2642" s="13"/>
      <c r="AQ2642" s="13"/>
    </row>
    <row r="2643" spans="1:43" ht="12" customHeight="1" x14ac:dyDescent="0.25">
      <c r="A2643" s="4">
        <v>4279</v>
      </c>
      <c r="B2643" s="48" t="s">
        <v>11553</v>
      </c>
      <c r="C2643" s="4" t="s">
        <v>11554</v>
      </c>
      <c r="D2643" s="4" t="s">
        <v>3828</v>
      </c>
      <c r="E2643" s="93">
        <v>35.291428000000003</v>
      </c>
      <c r="F2643" s="93">
        <v>-2.9348380000000001</v>
      </c>
      <c r="G2643" s="13">
        <v>-330</v>
      </c>
      <c r="K2643" s="13" t="s">
        <v>39</v>
      </c>
      <c r="R2643" s="39"/>
      <c r="S2643" s="39"/>
      <c r="T2643" s="13"/>
      <c r="U2643" s="13"/>
      <c r="V2643" s="13"/>
      <c r="Y2643" s="13"/>
      <c r="Z2643" s="13"/>
      <c r="AA2643" s="13"/>
      <c r="AB2643" s="13"/>
      <c r="AC2643" s="13"/>
      <c r="AD2643" s="13"/>
      <c r="AE2643" s="13"/>
      <c r="AF2643" s="13"/>
      <c r="AG2643" s="13"/>
      <c r="AH2643" s="13"/>
      <c r="AI2643" s="13"/>
      <c r="AJ2643" s="13"/>
      <c r="AL2643" s="13"/>
      <c r="AN2643" s="13"/>
      <c r="AO2643" s="13"/>
      <c r="AP2643" s="13"/>
      <c r="AQ2643" s="13"/>
    </row>
    <row r="2644" spans="1:43" ht="12" customHeight="1" x14ac:dyDescent="0.25">
      <c r="A2644" s="4">
        <v>4284</v>
      </c>
      <c r="C2644" s="4" t="s">
        <v>11555</v>
      </c>
      <c r="D2644" s="4" t="s">
        <v>3828</v>
      </c>
      <c r="E2644" s="93">
        <v>35.523826999999997</v>
      </c>
      <c r="F2644" s="93">
        <v>-5.2316149999999997</v>
      </c>
      <c r="G2644" s="13">
        <v>-330</v>
      </c>
      <c r="K2644" s="13" t="s">
        <v>39</v>
      </c>
      <c r="S2644" s="39"/>
      <c r="T2644" s="13"/>
      <c r="U2644" s="13"/>
      <c r="V2644" s="13"/>
      <c r="Y2644" s="13"/>
      <c r="Z2644" s="13"/>
      <c r="AA2644" s="13"/>
      <c r="AB2644" s="13"/>
      <c r="AC2644" s="13"/>
      <c r="AD2644" s="13"/>
      <c r="AE2644" s="13"/>
      <c r="AF2644" s="13"/>
      <c r="AG2644" s="13"/>
      <c r="AH2644" s="13"/>
      <c r="AI2644" s="13"/>
      <c r="AJ2644" s="13"/>
      <c r="AL2644" s="13"/>
      <c r="AN2644" s="13"/>
      <c r="AO2644" s="13"/>
      <c r="AP2644" s="13"/>
      <c r="AQ2644" s="13"/>
    </row>
    <row r="2645" spans="1:43" ht="12" customHeight="1" x14ac:dyDescent="0.25">
      <c r="A2645" s="4">
        <v>4285</v>
      </c>
      <c r="C2645" s="4" t="s">
        <v>11556</v>
      </c>
      <c r="D2645" s="4" t="s">
        <v>3828</v>
      </c>
      <c r="E2645" s="93">
        <v>35.586156000000003</v>
      </c>
      <c r="F2645" s="93">
        <v>-5.2585069999999998</v>
      </c>
      <c r="G2645" s="13">
        <v>-330</v>
      </c>
      <c r="K2645" s="13" t="s">
        <v>39</v>
      </c>
      <c r="O2645" s="38"/>
      <c r="P2645" s="38"/>
      <c r="S2645" s="39"/>
      <c r="T2645" s="13"/>
      <c r="U2645" s="13"/>
      <c r="V2645" s="13"/>
      <c r="Y2645" s="13"/>
      <c r="Z2645" s="13"/>
      <c r="AA2645" s="13"/>
      <c r="AB2645" s="13"/>
      <c r="AC2645" s="13"/>
      <c r="AD2645" s="13"/>
      <c r="AE2645" s="13"/>
      <c r="AF2645" s="13"/>
      <c r="AG2645" s="13"/>
      <c r="AH2645" s="13"/>
      <c r="AI2645" s="13"/>
      <c r="AJ2645" s="13"/>
      <c r="AL2645" s="13"/>
      <c r="AN2645" s="13"/>
      <c r="AO2645" s="13"/>
      <c r="AP2645" s="13"/>
      <c r="AQ2645" s="13"/>
    </row>
    <row r="2646" spans="1:43" ht="12" customHeight="1" x14ac:dyDescent="0.25">
      <c r="A2646" s="4">
        <v>4287</v>
      </c>
      <c r="B2646" s="48" t="s">
        <v>3844</v>
      </c>
      <c r="C2646" s="4" t="s">
        <v>11557</v>
      </c>
      <c r="D2646" s="4" t="s">
        <v>3828</v>
      </c>
      <c r="E2646" s="93">
        <v>35.559452999999998</v>
      </c>
      <c r="F2646" s="93">
        <v>-5.4110339999999999</v>
      </c>
      <c r="G2646" s="13">
        <v>-330</v>
      </c>
      <c r="K2646" s="13" t="s">
        <v>39</v>
      </c>
      <c r="S2646" s="39"/>
      <c r="T2646" s="13"/>
      <c r="U2646" s="13"/>
      <c r="V2646" s="13"/>
      <c r="Y2646" s="13"/>
      <c r="Z2646" s="13"/>
      <c r="AA2646" s="13"/>
      <c r="AB2646" s="13"/>
      <c r="AC2646" s="13"/>
      <c r="AD2646" s="13"/>
      <c r="AE2646" s="13"/>
      <c r="AF2646" s="13"/>
      <c r="AG2646" s="13"/>
      <c r="AH2646" s="13"/>
      <c r="AI2646" s="13"/>
      <c r="AJ2646" s="13"/>
      <c r="AL2646" s="13"/>
      <c r="AN2646" s="13"/>
      <c r="AO2646" s="13"/>
      <c r="AP2646" s="13"/>
      <c r="AQ2646" s="13"/>
    </row>
    <row r="2647" spans="1:43" ht="12" customHeight="1" x14ac:dyDescent="0.25">
      <c r="A2647" s="4">
        <v>4300</v>
      </c>
      <c r="B2647" s="48" t="s">
        <v>7409</v>
      </c>
      <c r="C2647" s="4" t="s">
        <v>11558</v>
      </c>
      <c r="D2647" s="4" t="s">
        <v>3828</v>
      </c>
      <c r="E2647" s="93">
        <v>35.844700000000003</v>
      </c>
      <c r="F2647" s="93">
        <v>-5.5534999999999997</v>
      </c>
      <c r="G2647" s="13">
        <v>-330</v>
      </c>
      <c r="N2647" s="38"/>
      <c r="O2647" s="38"/>
      <c r="R2647" s="39"/>
      <c r="S2647" s="39"/>
      <c r="T2647" s="13"/>
      <c r="U2647" s="13"/>
      <c r="V2647" s="13"/>
      <c r="Y2647" s="13"/>
      <c r="Z2647" s="13"/>
      <c r="AA2647" s="13"/>
      <c r="AB2647" s="13"/>
      <c r="AC2647" s="13"/>
      <c r="AD2647" s="13"/>
      <c r="AE2647" s="13"/>
      <c r="AF2647" s="13"/>
      <c r="AG2647" s="13"/>
      <c r="AH2647" s="13"/>
      <c r="AI2647" s="13"/>
      <c r="AJ2647" s="13"/>
      <c r="AL2647" s="13"/>
      <c r="AN2647" s="13"/>
      <c r="AO2647" s="13"/>
      <c r="AP2647" s="13"/>
      <c r="AQ2647" s="13"/>
    </row>
    <row r="2648" spans="1:43" ht="12" customHeight="1" x14ac:dyDescent="0.25">
      <c r="A2648" s="4">
        <v>4311</v>
      </c>
      <c r="B2648" s="48" t="s">
        <v>11559</v>
      </c>
      <c r="C2648" s="4" t="s">
        <v>11560</v>
      </c>
      <c r="D2648" s="4" t="s">
        <v>3828</v>
      </c>
      <c r="E2648" s="93">
        <v>35.579546999999998</v>
      </c>
      <c r="F2648" s="93">
        <v>-5.9828010000000003</v>
      </c>
      <c r="G2648" s="13">
        <v>-330</v>
      </c>
      <c r="H2648" s="13" t="s">
        <v>39</v>
      </c>
      <c r="N2648" s="38"/>
      <c r="O2648" s="38"/>
      <c r="S2648" s="39"/>
      <c r="T2648" s="13"/>
      <c r="U2648" s="13"/>
      <c r="V2648" s="13"/>
      <c r="Y2648" s="13"/>
      <c r="Z2648" s="13"/>
      <c r="AA2648" s="13"/>
      <c r="AB2648" s="13"/>
      <c r="AC2648" s="13"/>
      <c r="AD2648" s="13"/>
      <c r="AE2648" s="13"/>
      <c r="AF2648" s="13"/>
      <c r="AG2648" s="13"/>
      <c r="AH2648" s="13"/>
      <c r="AI2648" s="13"/>
      <c r="AJ2648" s="13"/>
      <c r="AL2648" s="13"/>
      <c r="AN2648" s="13"/>
      <c r="AO2648" s="13"/>
      <c r="AP2648" s="13"/>
      <c r="AQ2648" s="13"/>
    </row>
    <row r="2649" spans="1:43" ht="12" customHeight="1" x14ac:dyDescent="0.25">
      <c r="A2649" s="4">
        <v>4314</v>
      </c>
      <c r="B2649" s="48" t="s">
        <v>11561</v>
      </c>
      <c r="C2649" s="4" t="s">
        <v>11562</v>
      </c>
      <c r="D2649" s="4" t="s">
        <v>3828</v>
      </c>
      <c r="E2649" s="93">
        <v>35.524000000000001</v>
      </c>
      <c r="F2649" s="93">
        <v>-6.0140000000000002</v>
      </c>
      <c r="G2649" s="13">
        <v>-330</v>
      </c>
      <c r="R2649" s="39"/>
      <c r="S2649" s="39"/>
      <c r="T2649" s="13"/>
      <c r="U2649" s="13"/>
      <c r="V2649" s="13"/>
      <c r="Y2649" s="13"/>
      <c r="Z2649" s="13"/>
      <c r="AA2649" s="13"/>
      <c r="AB2649" s="13"/>
      <c r="AC2649" s="13"/>
      <c r="AD2649" s="13"/>
      <c r="AE2649" s="13"/>
      <c r="AF2649" s="13"/>
      <c r="AG2649" s="13"/>
      <c r="AH2649" s="13"/>
      <c r="AI2649" s="13"/>
      <c r="AJ2649" s="13"/>
      <c r="AL2649" s="13"/>
      <c r="AN2649" s="13"/>
      <c r="AO2649" s="13"/>
      <c r="AP2649" s="13"/>
      <c r="AQ2649" s="13"/>
    </row>
    <row r="2650" spans="1:43" ht="12" customHeight="1" x14ac:dyDescent="0.25">
      <c r="A2650" s="4">
        <v>4315</v>
      </c>
      <c r="B2650" s="48" t="s">
        <v>11563</v>
      </c>
      <c r="C2650" s="4" t="s">
        <v>11564</v>
      </c>
      <c r="D2650" s="4" t="s">
        <v>3828</v>
      </c>
      <c r="E2650" s="93">
        <v>35.512999999999998</v>
      </c>
      <c r="F2650" s="93">
        <v>-6.0170000000000003</v>
      </c>
      <c r="G2650" s="13">
        <v>-330</v>
      </c>
      <c r="K2650" s="13" t="s">
        <v>39</v>
      </c>
      <c r="S2650" s="39"/>
      <c r="T2650" s="13"/>
      <c r="U2650" s="13"/>
      <c r="V2650" s="13"/>
      <c r="Y2650" s="13"/>
      <c r="Z2650" s="13"/>
      <c r="AA2650" s="13"/>
      <c r="AB2650" s="13"/>
      <c r="AC2650" s="13"/>
      <c r="AD2650" s="13"/>
      <c r="AE2650" s="13"/>
      <c r="AF2650" s="13"/>
      <c r="AG2650" s="13"/>
      <c r="AH2650" s="13"/>
      <c r="AI2650" s="13"/>
      <c r="AJ2650" s="13"/>
      <c r="AL2650" s="13"/>
      <c r="AN2650" s="13"/>
      <c r="AO2650" s="13"/>
      <c r="AP2650" s="13"/>
      <c r="AQ2650" s="13"/>
    </row>
    <row r="2651" spans="1:43" ht="12" customHeight="1" x14ac:dyDescent="0.25">
      <c r="A2651" s="4">
        <v>4318</v>
      </c>
      <c r="C2651" s="4" t="s">
        <v>11565</v>
      </c>
      <c r="D2651" s="4" t="s">
        <v>3828</v>
      </c>
      <c r="E2651" s="93">
        <v>35.250799999999998</v>
      </c>
      <c r="F2651" s="93">
        <v>-6.1360000000000001</v>
      </c>
      <c r="G2651" s="13">
        <v>-330</v>
      </c>
      <c r="S2651" s="39"/>
      <c r="T2651" s="13"/>
      <c r="U2651" s="13"/>
      <c r="V2651" s="13"/>
      <c r="Y2651" s="13"/>
      <c r="Z2651" s="13"/>
      <c r="AA2651" s="13"/>
      <c r="AB2651" s="13"/>
      <c r="AC2651" s="13"/>
      <c r="AD2651" s="13"/>
      <c r="AE2651" s="13"/>
      <c r="AF2651" s="13"/>
      <c r="AG2651" s="13"/>
      <c r="AH2651" s="13"/>
      <c r="AI2651" s="13"/>
      <c r="AJ2651" s="13"/>
      <c r="AL2651" s="13"/>
      <c r="AN2651" s="13"/>
      <c r="AO2651" s="13"/>
      <c r="AP2651" s="13"/>
      <c r="AQ2651" s="13"/>
    </row>
    <row r="2652" spans="1:43" ht="12" customHeight="1" x14ac:dyDescent="0.25">
      <c r="A2652" s="4">
        <v>4320</v>
      </c>
      <c r="C2652" s="4" t="s">
        <v>11566</v>
      </c>
      <c r="D2652" s="4" t="s">
        <v>3828</v>
      </c>
      <c r="E2652" s="93">
        <v>35.210700000000003</v>
      </c>
      <c r="F2652" s="93">
        <v>-6.1303999999999998</v>
      </c>
      <c r="G2652" s="13">
        <v>-330</v>
      </c>
      <c r="N2652" s="38"/>
      <c r="O2652" s="38"/>
      <c r="P2652" s="38"/>
      <c r="R2652" s="39"/>
      <c r="S2652" s="39"/>
      <c r="T2652" s="13"/>
      <c r="U2652" s="13"/>
      <c r="V2652" s="13"/>
      <c r="Y2652" s="13"/>
      <c r="Z2652" s="13"/>
      <c r="AA2652" s="13"/>
      <c r="AB2652" s="13"/>
      <c r="AC2652" s="13"/>
      <c r="AD2652" s="13"/>
      <c r="AE2652" s="13"/>
      <c r="AF2652" s="13"/>
      <c r="AG2652" s="13"/>
      <c r="AH2652" s="13"/>
      <c r="AI2652" s="13"/>
      <c r="AJ2652" s="13"/>
      <c r="AL2652" s="13"/>
      <c r="AN2652" s="13"/>
      <c r="AO2652" s="13"/>
      <c r="AP2652" s="13"/>
      <c r="AQ2652" s="13"/>
    </row>
    <row r="2653" spans="1:43" ht="12" customHeight="1" x14ac:dyDescent="0.25">
      <c r="A2653" s="48">
        <v>3859.4</v>
      </c>
      <c r="B2653" s="48" t="s">
        <v>11567</v>
      </c>
      <c r="C2653" s="48" t="s">
        <v>11568</v>
      </c>
      <c r="D2653" s="48" t="s">
        <v>6920</v>
      </c>
      <c r="E2653" s="62">
        <v>24.729500000000002</v>
      </c>
      <c r="F2653" s="62">
        <v>67.742699999999999</v>
      </c>
      <c r="G2653" s="63">
        <v>-325</v>
      </c>
      <c r="H2653" s="63"/>
      <c r="Q2653" s="4"/>
      <c r="R2653" s="4"/>
      <c r="S2653" s="39"/>
      <c r="T2653" s="13"/>
      <c r="U2653" s="13"/>
      <c r="V2653" s="13"/>
      <c r="Y2653" s="13"/>
      <c r="Z2653" s="13"/>
      <c r="AA2653" s="13"/>
      <c r="AB2653" s="13"/>
      <c r="AC2653" s="13"/>
      <c r="AD2653" s="13"/>
      <c r="AE2653" s="13"/>
      <c r="AF2653" s="13"/>
      <c r="AG2653" s="13"/>
      <c r="AH2653" s="13"/>
      <c r="AI2653" s="13"/>
      <c r="AJ2653" s="13"/>
      <c r="AL2653" s="13"/>
      <c r="AN2653" s="13"/>
      <c r="AO2653" s="13"/>
      <c r="AP2653" s="13"/>
      <c r="AQ2653" s="13"/>
    </row>
    <row r="2654" spans="1:43" ht="12" customHeight="1" x14ac:dyDescent="0.25">
      <c r="A2654" s="48">
        <v>3860.5</v>
      </c>
      <c r="B2654" s="48" t="s">
        <v>11569</v>
      </c>
      <c r="C2654" s="48" t="s">
        <v>11570</v>
      </c>
      <c r="D2654" s="48" t="s">
        <v>6920</v>
      </c>
      <c r="E2654" s="62">
        <v>24.331</v>
      </c>
      <c r="F2654" s="62">
        <v>69.061999999999998</v>
      </c>
      <c r="G2654" s="63">
        <v>-325</v>
      </c>
      <c r="H2654" s="63"/>
      <c r="N2654" s="38"/>
      <c r="O2654" s="38"/>
      <c r="P2654" s="38"/>
      <c r="R2654" s="39"/>
      <c r="S2654" s="39"/>
      <c r="T2654" s="13"/>
      <c r="U2654" s="13"/>
      <c r="V2654" s="13"/>
      <c r="Y2654" s="13"/>
      <c r="Z2654" s="13"/>
      <c r="AA2654" s="13"/>
      <c r="AB2654" s="13"/>
      <c r="AC2654" s="13"/>
      <c r="AD2654" s="13"/>
      <c r="AE2654" s="13"/>
      <c r="AF2654" s="13"/>
      <c r="AG2654" s="13"/>
      <c r="AH2654" s="13"/>
      <c r="AI2654" s="13"/>
      <c r="AJ2654" s="13"/>
      <c r="AL2654" s="13"/>
      <c r="AN2654" s="13"/>
      <c r="AO2654" s="13"/>
      <c r="AP2654" s="13"/>
      <c r="AQ2654" s="13"/>
    </row>
    <row r="2655" spans="1:43" ht="12" customHeight="1" x14ac:dyDescent="0.25">
      <c r="A2655" s="48">
        <v>3860.64</v>
      </c>
      <c r="B2655" s="48" t="s">
        <v>11571</v>
      </c>
      <c r="C2655" s="48" t="s">
        <v>11572</v>
      </c>
      <c r="D2655" s="48" t="s">
        <v>7724</v>
      </c>
      <c r="E2655" s="62">
        <v>23.92</v>
      </c>
      <c r="F2655" s="62">
        <v>69.400000000000006</v>
      </c>
      <c r="G2655" s="63">
        <v>-325</v>
      </c>
      <c r="H2655" s="63"/>
      <c r="N2655" s="38"/>
      <c r="O2655" s="38"/>
      <c r="R2655" s="39"/>
      <c r="S2655" s="39"/>
      <c r="T2655" s="13"/>
      <c r="U2655" s="13"/>
      <c r="V2655" s="13"/>
      <c r="Y2655" s="13"/>
      <c r="Z2655" s="13"/>
      <c r="AA2655" s="13"/>
      <c r="AB2655" s="13"/>
      <c r="AC2655" s="13"/>
      <c r="AD2655" s="13"/>
      <c r="AE2655" s="13"/>
      <c r="AF2655" s="13"/>
      <c r="AG2655" s="13"/>
      <c r="AH2655" s="13"/>
      <c r="AI2655" s="13"/>
      <c r="AJ2655" s="13"/>
      <c r="AL2655" s="13"/>
      <c r="AN2655" s="13"/>
      <c r="AO2655" s="13"/>
      <c r="AP2655" s="13"/>
      <c r="AQ2655" s="13"/>
    </row>
    <row r="2656" spans="1:43" ht="12" customHeight="1" x14ac:dyDescent="0.25">
      <c r="A2656" s="48">
        <v>3860.7</v>
      </c>
      <c r="B2656" s="48" t="s">
        <v>11573</v>
      </c>
      <c r="C2656" s="48" t="s">
        <v>11574</v>
      </c>
      <c r="D2656" s="48" t="s">
        <v>7724</v>
      </c>
      <c r="E2656" s="62">
        <v>23.827000000000002</v>
      </c>
      <c r="F2656" s="62">
        <v>68.774000000000001</v>
      </c>
      <c r="G2656" s="63">
        <v>-325</v>
      </c>
      <c r="H2656" s="63"/>
      <c r="N2656" s="38"/>
      <c r="Q2656" s="38"/>
      <c r="R2656" s="39"/>
      <c r="S2656" s="39"/>
      <c r="T2656" s="13"/>
      <c r="U2656" s="13"/>
      <c r="V2656" s="13"/>
      <c r="Y2656" s="13"/>
      <c r="Z2656" s="13"/>
      <c r="AA2656" s="13"/>
      <c r="AB2656" s="13"/>
      <c r="AC2656" s="13"/>
      <c r="AD2656" s="13"/>
      <c r="AE2656" s="13"/>
      <c r="AF2656" s="13"/>
      <c r="AG2656" s="13"/>
      <c r="AH2656" s="13"/>
      <c r="AI2656" s="13"/>
      <c r="AJ2656" s="13"/>
      <c r="AL2656" s="13"/>
      <c r="AN2656" s="13"/>
      <c r="AO2656" s="13"/>
      <c r="AP2656" s="13"/>
      <c r="AQ2656" s="13"/>
    </row>
    <row r="2657" spans="1:43" ht="12" customHeight="1" x14ac:dyDescent="0.25">
      <c r="A2657" s="48">
        <v>3803</v>
      </c>
      <c r="B2657" s="48" t="s">
        <v>11575</v>
      </c>
      <c r="C2657" s="48" t="s">
        <v>11576</v>
      </c>
      <c r="D2657" s="48" t="s">
        <v>3182</v>
      </c>
      <c r="E2657" s="62">
        <v>30.8947</v>
      </c>
      <c r="F2657" s="62">
        <v>47.578000000000003</v>
      </c>
      <c r="G2657" s="63">
        <v>-324</v>
      </c>
      <c r="H2657" s="63"/>
      <c r="S2657" s="39"/>
      <c r="T2657" s="13"/>
      <c r="U2657" s="13"/>
      <c r="V2657" s="13"/>
      <c r="Y2657" s="13"/>
      <c r="Z2657" s="13"/>
      <c r="AA2657" s="13"/>
      <c r="AB2657" s="13"/>
      <c r="AC2657" s="13"/>
      <c r="AD2657" s="13"/>
      <c r="AE2657" s="13"/>
      <c r="AF2657" s="13"/>
      <c r="AG2657" s="13"/>
      <c r="AH2657" s="13"/>
      <c r="AI2657" s="13"/>
      <c r="AJ2657" s="13"/>
      <c r="AL2657" s="13"/>
      <c r="AN2657" s="13"/>
      <c r="AO2657" s="13"/>
      <c r="AP2657" s="13"/>
      <c r="AQ2657" s="13"/>
    </row>
    <row r="2658" spans="1:43" ht="12" customHeight="1" x14ac:dyDescent="0.25">
      <c r="A2658" s="48">
        <v>1778.1</v>
      </c>
      <c r="B2658" s="48" t="s">
        <v>11577</v>
      </c>
      <c r="C2658" s="48" t="s">
        <v>11578</v>
      </c>
      <c r="D2658" s="48" t="s">
        <v>1178</v>
      </c>
      <c r="E2658" s="62">
        <v>40.626199999999997</v>
      </c>
      <c r="F2658" s="62">
        <v>22.949000000000002</v>
      </c>
      <c r="G2658" s="63">
        <v>-315</v>
      </c>
      <c r="H2658" s="63"/>
      <c r="S2658" s="39"/>
      <c r="T2658" s="13"/>
      <c r="U2658" s="13"/>
      <c r="V2658" s="13"/>
      <c r="Y2658" s="13"/>
      <c r="Z2658" s="13"/>
      <c r="AA2658" s="13"/>
      <c r="AB2658" s="13"/>
      <c r="AC2658" s="13"/>
      <c r="AD2658" s="13"/>
      <c r="AE2658" s="13"/>
      <c r="AF2658" s="13"/>
      <c r="AG2658" s="13"/>
      <c r="AH2658" s="13"/>
      <c r="AI2658" s="13"/>
      <c r="AJ2658" s="13"/>
      <c r="AL2658" s="13"/>
      <c r="AN2658" s="13"/>
      <c r="AO2658" s="13"/>
      <c r="AP2658" s="13"/>
      <c r="AQ2658" s="13"/>
    </row>
    <row r="2659" spans="1:43" ht="12" customHeight="1" x14ac:dyDescent="0.25">
      <c r="A2659" s="48">
        <v>4156</v>
      </c>
      <c r="B2659" s="48" t="s">
        <v>11579</v>
      </c>
      <c r="C2659" s="48" t="s">
        <v>11580</v>
      </c>
      <c r="D2659" s="48" t="s">
        <v>3643</v>
      </c>
      <c r="E2659" s="62">
        <v>36.833074000000003</v>
      </c>
      <c r="F2659" s="62">
        <v>11.112221</v>
      </c>
      <c r="G2659" s="63">
        <v>-310</v>
      </c>
      <c r="H2659" s="63"/>
      <c r="K2659" s="13" t="s">
        <v>39</v>
      </c>
      <c r="S2659" s="39"/>
      <c r="T2659" s="13"/>
      <c r="U2659" s="13"/>
      <c r="V2659" s="13"/>
      <c r="Y2659" s="13"/>
      <c r="Z2659" s="13"/>
      <c r="AA2659" s="13"/>
      <c r="AB2659" s="13"/>
      <c r="AC2659" s="13"/>
      <c r="AD2659" s="13"/>
      <c r="AE2659" s="13"/>
      <c r="AF2659" s="13"/>
      <c r="AG2659" s="13"/>
      <c r="AH2659" s="13"/>
      <c r="AI2659" s="13"/>
      <c r="AJ2659" s="13"/>
      <c r="AL2659" s="13"/>
      <c r="AN2659" s="13"/>
      <c r="AO2659" s="13"/>
      <c r="AP2659" s="13"/>
      <c r="AQ2659" s="13"/>
    </row>
    <row r="2660" spans="1:43" ht="12" customHeight="1" x14ac:dyDescent="0.25">
      <c r="A2660" s="48">
        <v>2382</v>
      </c>
      <c r="B2660" s="48" t="s">
        <v>11581</v>
      </c>
      <c r="C2660" s="48" t="s">
        <v>11582</v>
      </c>
      <c r="D2660" s="48" t="s">
        <v>1297</v>
      </c>
      <c r="E2660" s="62">
        <v>40.570900000000002</v>
      </c>
      <c r="F2660" s="62">
        <v>27.000900000000001</v>
      </c>
      <c r="G2660" s="63">
        <v>-309</v>
      </c>
      <c r="H2660" s="63"/>
      <c r="S2660" s="39"/>
      <c r="T2660" s="13"/>
      <c r="U2660" s="13"/>
      <c r="V2660" s="13"/>
      <c r="Y2660" s="13"/>
      <c r="Z2660" s="13"/>
      <c r="AA2660" s="13"/>
      <c r="AB2660" s="13"/>
      <c r="AC2660" s="13"/>
      <c r="AD2660" s="13"/>
      <c r="AE2660" s="13"/>
      <c r="AF2660" s="13"/>
      <c r="AG2660" s="13"/>
      <c r="AH2660" s="13"/>
      <c r="AI2660" s="13"/>
      <c r="AJ2660" s="13"/>
      <c r="AL2660" s="13"/>
      <c r="AN2660" s="13"/>
      <c r="AO2660" s="13"/>
      <c r="AP2660" s="13"/>
      <c r="AQ2660" s="13"/>
    </row>
    <row r="2661" spans="1:43" ht="12" customHeight="1" x14ac:dyDescent="0.25">
      <c r="A2661" s="48">
        <v>3809.1</v>
      </c>
      <c r="B2661" s="48" t="s">
        <v>11583</v>
      </c>
      <c r="C2661" s="48" t="s">
        <v>11584</v>
      </c>
      <c r="D2661" s="48" t="s">
        <v>3182</v>
      </c>
      <c r="E2661" s="62">
        <v>33.101100000000002</v>
      </c>
      <c r="F2661" s="62">
        <v>44.526499999999999</v>
      </c>
      <c r="G2661" s="63">
        <v>-305</v>
      </c>
      <c r="H2661" s="63"/>
      <c r="S2661" s="39"/>
      <c r="T2661" s="13"/>
      <c r="U2661" s="13"/>
      <c r="V2661" s="13"/>
      <c r="Y2661" s="13"/>
      <c r="Z2661" s="13"/>
      <c r="AA2661" s="13"/>
      <c r="AB2661" s="13"/>
      <c r="AC2661" s="13"/>
      <c r="AD2661" s="13"/>
      <c r="AE2661" s="13"/>
      <c r="AF2661" s="13"/>
      <c r="AG2661" s="13"/>
      <c r="AH2661" s="13"/>
      <c r="AI2661" s="13"/>
      <c r="AJ2661" s="13"/>
      <c r="AL2661" s="13"/>
      <c r="AN2661" s="13"/>
      <c r="AO2661" s="13"/>
      <c r="AP2661" s="13"/>
      <c r="AQ2661" s="13"/>
    </row>
    <row r="2662" spans="1:43" ht="12" customHeight="1" x14ac:dyDescent="0.25">
      <c r="A2662" s="48">
        <v>1736</v>
      </c>
      <c r="B2662" s="48" t="s">
        <v>11585</v>
      </c>
      <c r="C2662" s="48" t="s">
        <v>11586</v>
      </c>
      <c r="D2662" s="48" t="s">
        <v>1178</v>
      </c>
      <c r="E2662" s="62">
        <v>39.161879999999996</v>
      </c>
      <c r="F2662" s="62">
        <v>22.841999999999999</v>
      </c>
      <c r="G2662" s="63">
        <v>-302</v>
      </c>
      <c r="H2662" s="63"/>
      <c r="S2662" s="39"/>
      <c r="T2662" s="13"/>
      <c r="U2662" s="13"/>
      <c r="V2662" s="13"/>
      <c r="Y2662" s="13"/>
      <c r="Z2662" s="13"/>
      <c r="AA2662" s="13"/>
      <c r="AB2662" s="13"/>
      <c r="AC2662" s="13"/>
      <c r="AD2662" s="13"/>
      <c r="AE2662" s="13"/>
      <c r="AF2662" s="13"/>
      <c r="AG2662" s="13"/>
      <c r="AH2662" s="13"/>
      <c r="AI2662" s="13"/>
      <c r="AJ2662" s="13"/>
      <c r="AL2662" s="13"/>
      <c r="AN2662" s="13"/>
      <c r="AO2662" s="13"/>
      <c r="AP2662" s="13"/>
      <c r="AQ2662" s="13"/>
    </row>
    <row r="2663" spans="1:43" ht="12" customHeight="1" x14ac:dyDescent="0.25">
      <c r="A2663" s="48">
        <v>85.1</v>
      </c>
      <c r="C2663" s="48" t="s">
        <v>11587</v>
      </c>
      <c r="D2663" s="48" t="s">
        <v>45</v>
      </c>
      <c r="E2663" s="62">
        <v>50.860500000000002</v>
      </c>
      <c r="F2663" s="62">
        <v>-0.38290000000000002</v>
      </c>
      <c r="G2663" s="63">
        <v>-300</v>
      </c>
      <c r="H2663" s="63"/>
      <c r="S2663" s="39"/>
      <c r="T2663" s="13"/>
      <c r="U2663" s="13"/>
      <c r="V2663" s="13"/>
      <c r="Y2663" s="13"/>
      <c r="Z2663" s="13"/>
      <c r="AA2663" s="13"/>
      <c r="AB2663" s="13"/>
      <c r="AC2663" s="13"/>
      <c r="AD2663" s="13"/>
      <c r="AE2663" s="13"/>
      <c r="AF2663" s="13"/>
      <c r="AG2663" s="13"/>
      <c r="AH2663" s="13"/>
      <c r="AI2663" s="13"/>
      <c r="AJ2663" s="13"/>
      <c r="AL2663" s="13"/>
      <c r="AN2663" s="13"/>
      <c r="AO2663" s="13"/>
      <c r="AP2663" s="13"/>
      <c r="AQ2663" s="13"/>
    </row>
    <row r="2664" spans="1:43" ht="12" customHeight="1" x14ac:dyDescent="0.25">
      <c r="A2664" s="48">
        <v>98</v>
      </c>
      <c r="C2664" s="48" t="s">
        <v>11588</v>
      </c>
      <c r="D2664" s="48" t="s">
        <v>45</v>
      </c>
      <c r="E2664" s="62">
        <v>50.709499999999998</v>
      </c>
      <c r="F2664" s="62">
        <v>-2.0013999999999998</v>
      </c>
      <c r="G2664" s="63">
        <v>-300</v>
      </c>
      <c r="H2664" s="63"/>
      <c r="R2664" s="39"/>
      <c r="S2664" s="39"/>
      <c r="T2664" s="13"/>
      <c r="U2664" s="13"/>
      <c r="V2664" s="13"/>
      <c r="Y2664" s="13"/>
      <c r="Z2664" s="13"/>
      <c r="AA2664" s="13"/>
      <c r="AB2664" s="13"/>
      <c r="AC2664" s="13"/>
      <c r="AD2664" s="13"/>
      <c r="AE2664" s="13"/>
      <c r="AF2664" s="13"/>
      <c r="AG2664" s="13"/>
      <c r="AH2664" s="13"/>
      <c r="AI2664" s="13"/>
      <c r="AJ2664" s="13"/>
      <c r="AL2664" s="13"/>
      <c r="AN2664" s="13"/>
      <c r="AO2664" s="13"/>
      <c r="AP2664" s="13"/>
      <c r="AQ2664" s="13"/>
    </row>
    <row r="2665" spans="1:43" ht="12" customHeight="1" x14ac:dyDescent="0.25">
      <c r="A2665" s="48">
        <v>584.1</v>
      </c>
      <c r="C2665" s="48" t="s">
        <v>11589</v>
      </c>
      <c r="D2665" s="48" t="s">
        <v>246</v>
      </c>
      <c r="E2665" s="62">
        <v>47.296500000000002</v>
      </c>
      <c r="F2665" s="62">
        <v>-2.3706999999999998</v>
      </c>
      <c r="G2665" s="63">
        <v>-300</v>
      </c>
      <c r="H2665" s="63"/>
      <c r="R2665" s="39"/>
      <c r="S2665" s="39"/>
      <c r="T2665" s="13"/>
      <c r="U2665" s="13"/>
      <c r="V2665" s="13"/>
      <c r="Y2665" s="13"/>
      <c r="Z2665" s="13"/>
      <c r="AA2665" s="13"/>
      <c r="AB2665" s="13"/>
      <c r="AC2665" s="13"/>
      <c r="AD2665" s="13"/>
      <c r="AE2665" s="13"/>
      <c r="AF2665" s="13"/>
      <c r="AG2665" s="13"/>
      <c r="AH2665" s="13"/>
      <c r="AI2665" s="13"/>
      <c r="AJ2665" s="13"/>
      <c r="AL2665" s="13"/>
      <c r="AN2665" s="13"/>
      <c r="AO2665" s="13"/>
      <c r="AP2665" s="13"/>
      <c r="AQ2665" s="13"/>
    </row>
    <row r="2666" spans="1:43" ht="12" customHeight="1" x14ac:dyDescent="0.25">
      <c r="A2666" s="48">
        <v>1188.0999999999999</v>
      </c>
      <c r="B2666" s="48" t="s">
        <v>11590</v>
      </c>
      <c r="C2666" s="48" t="s">
        <v>11591</v>
      </c>
      <c r="D2666" s="48" t="s">
        <v>712</v>
      </c>
      <c r="E2666" s="62">
        <v>38.207900000000002</v>
      </c>
      <c r="F2666" s="62">
        <v>13.23715</v>
      </c>
      <c r="G2666" s="63">
        <v>-300</v>
      </c>
      <c r="H2666" s="63"/>
      <c r="N2666" s="38"/>
      <c r="S2666" s="39"/>
      <c r="T2666" s="13"/>
      <c r="U2666" s="13"/>
      <c r="V2666" s="13"/>
      <c r="Y2666" s="13"/>
      <c r="Z2666" s="13"/>
      <c r="AA2666" s="13"/>
      <c r="AB2666" s="13"/>
      <c r="AC2666" s="13"/>
      <c r="AD2666" s="13"/>
      <c r="AE2666" s="13"/>
      <c r="AF2666" s="13"/>
      <c r="AG2666" s="13"/>
      <c r="AH2666" s="13"/>
      <c r="AI2666" s="13"/>
      <c r="AJ2666" s="13"/>
      <c r="AL2666" s="13"/>
      <c r="AN2666" s="13"/>
      <c r="AO2666" s="13"/>
      <c r="AP2666" s="13"/>
      <c r="AQ2666" s="13"/>
    </row>
    <row r="2667" spans="1:43" ht="12" customHeight="1" x14ac:dyDescent="0.25">
      <c r="A2667" s="48">
        <v>2619</v>
      </c>
      <c r="B2667" s="48" t="s">
        <v>11592</v>
      </c>
      <c r="C2667" s="48" t="s">
        <v>11593</v>
      </c>
      <c r="D2667" s="48" t="s">
        <v>2036</v>
      </c>
      <c r="E2667" s="62">
        <v>45.459173999999997</v>
      </c>
      <c r="F2667" s="62">
        <v>35.843471999999998</v>
      </c>
      <c r="G2667" s="63">
        <v>-300</v>
      </c>
      <c r="H2667" s="63"/>
      <c r="R2667" s="39"/>
      <c r="S2667" s="39"/>
      <c r="T2667" s="13"/>
      <c r="U2667" s="13"/>
      <c r="V2667" s="13"/>
      <c r="Y2667" s="13"/>
      <c r="Z2667" s="13"/>
      <c r="AA2667" s="13"/>
      <c r="AB2667" s="13"/>
      <c r="AC2667" s="13"/>
      <c r="AD2667" s="13"/>
      <c r="AE2667" s="13"/>
      <c r="AF2667" s="13"/>
      <c r="AG2667" s="13"/>
      <c r="AH2667" s="13"/>
      <c r="AI2667" s="13"/>
      <c r="AJ2667" s="13"/>
      <c r="AL2667" s="13"/>
      <c r="AN2667" s="13"/>
      <c r="AO2667" s="13"/>
      <c r="AP2667" s="13"/>
      <c r="AQ2667" s="13"/>
    </row>
    <row r="2668" spans="1:43" ht="12" customHeight="1" x14ac:dyDescent="0.25">
      <c r="A2668" s="48">
        <v>3172</v>
      </c>
      <c r="B2668" s="48" t="s">
        <v>11594</v>
      </c>
      <c r="C2668" s="48" t="s">
        <v>11595</v>
      </c>
      <c r="D2668" s="48" t="s">
        <v>2421</v>
      </c>
      <c r="E2668" s="62">
        <v>37.941000000000003</v>
      </c>
      <c r="F2668" s="62">
        <v>27.340800000000002</v>
      </c>
      <c r="G2668" s="63">
        <v>-300</v>
      </c>
      <c r="H2668" s="63"/>
      <c r="S2668" s="39"/>
      <c r="T2668" s="13"/>
      <c r="U2668" s="13"/>
      <c r="V2668" s="13"/>
      <c r="Y2668" s="13"/>
      <c r="Z2668" s="13"/>
      <c r="AA2668" s="13"/>
      <c r="AB2668" s="13"/>
      <c r="AC2668" s="13"/>
      <c r="AD2668" s="13"/>
      <c r="AE2668" s="13"/>
      <c r="AF2668" s="13"/>
      <c r="AG2668" s="13"/>
      <c r="AH2668" s="13"/>
      <c r="AI2668" s="13"/>
      <c r="AJ2668" s="13"/>
      <c r="AL2668" s="13"/>
      <c r="AN2668" s="13"/>
      <c r="AO2668" s="13"/>
      <c r="AP2668" s="13"/>
      <c r="AQ2668" s="13"/>
    </row>
    <row r="2669" spans="1:43" ht="12" customHeight="1" x14ac:dyDescent="0.25">
      <c r="A2669" s="48">
        <v>3406</v>
      </c>
      <c r="B2669" s="48" t="s">
        <v>11596</v>
      </c>
      <c r="C2669" s="48" t="s">
        <v>11597</v>
      </c>
      <c r="D2669" s="48" t="s">
        <v>2563</v>
      </c>
      <c r="E2669" s="62">
        <v>36.116399999999999</v>
      </c>
      <c r="F2669" s="62">
        <v>35.929200000000002</v>
      </c>
      <c r="G2669" s="63">
        <v>-300</v>
      </c>
      <c r="H2669" s="63"/>
      <c r="S2669" s="39"/>
      <c r="T2669" s="13"/>
      <c r="U2669" s="13"/>
      <c r="V2669" s="13"/>
      <c r="Y2669" s="13"/>
      <c r="Z2669" s="13"/>
      <c r="AA2669" s="13"/>
      <c r="AB2669" s="13"/>
      <c r="AC2669" s="13"/>
      <c r="AD2669" s="13"/>
      <c r="AE2669" s="13"/>
      <c r="AF2669" s="13"/>
      <c r="AG2669" s="13"/>
      <c r="AH2669" s="13"/>
      <c r="AI2669" s="13"/>
      <c r="AJ2669" s="13"/>
      <c r="AL2669" s="13"/>
      <c r="AN2669" s="13"/>
      <c r="AO2669" s="13"/>
      <c r="AP2669" s="13"/>
      <c r="AQ2669" s="13"/>
    </row>
    <row r="2670" spans="1:43" ht="12" customHeight="1" x14ac:dyDescent="0.25">
      <c r="A2670" s="48">
        <v>3934.1</v>
      </c>
      <c r="B2670" s="48" t="s">
        <v>11598</v>
      </c>
      <c r="C2670" s="48" t="s">
        <v>11599</v>
      </c>
      <c r="D2670" s="48" t="s">
        <v>3279</v>
      </c>
      <c r="E2670" s="62">
        <v>31.210599999999999</v>
      </c>
      <c r="F2670" s="62">
        <v>29.903700000000001</v>
      </c>
      <c r="G2670" s="63">
        <v>-300</v>
      </c>
      <c r="H2670" s="63"/>
      <c r="N2670" s="39"/>
      <c r="P2670" s="38"/>
      <c r="R2670" s="38"/>
      <c r="S2670" s="39"/>
      <c r="T2670" s="13"/>
      <c r="U2670" s="13"/>
      <c r="V2670" s="13"/>
      <c r="Y2670" s="13"/>
      <c r="Z2670" s="13"/>
      <c r="AA2670" s="13"/>
      <c r="AB2670" s="13"/>
      <c r="AC2670" s="13"/>
      <c r="AD2670" s="13"/>
      <c r="AE2670" s="13"/>
      <c r="AF2670" s="13"/>
      <c r="AG2670" s="13"/>
      <c r="AH2670" s="13"/>
      <c r="AI2670" s="13"/>
      <c r="AJ2670" s="13"/>
      <c r="AL2670" s="13"/>
      <c r="AN2670" s="13"/>
      <c r="AO2670" s="13"/>
      <c r="AP2670" s="13"/>
      <c r="AQ2670" s="13"/>
    </row>
    <row r="2671" spans="1:43" ht="12" customHeight="1" x14ac:dyDescent="0.25">
      <c r="A2671" s="48">
        <v>3934.2</v>
      </c>
      <c r="B2671" s="48" t="s">
        <v>11598</v>
      </c>
      <c r="C2671" s="48" t="s">
        <v>11600</v>
      </c>
      <c r="D2671" s="48" t="s">
        <v>3279</v>
      </c>
      <c r="E2671" s="62">
        <v>31.208500000000001</v>
      </c>
      <c r="F2671" s="62">
        <v>29.904</v>
      </c>
      <c r="G2671" s="63">
        <v>-300</v>
      </c>
      <c r="H2671" s="63"/>
      <c r="R2671" s="39"/>
      <c r="S2671" s="39"/>
      <c r="T2671" s="13"/>
      <c r="U2671" s="13"/>
      <c r="V2671" s="13"/>
      <c r="Y2671" s="13"/>
      <c r="Z2671" s="13"/>
      <c r="AA2671" s="13"/>
      <c r="AB2671" s="13"/>
      <c r="AC2671" s="13"/>
      <c r="AD2671" s="13"/>
      <c r="AE2671" s="13"/>
      <c r="AF2671" s="13"/>
      <c r="AG2671" s="13"/>
      <c r="AH2671" s="13"/>
      <c r="AI2671" s="13"/>
      <c r="AJ2671" s="13"/>
      <c r="AL2671" s="13"/>
      <c r="AN2671" s="13"/>
      <c r="AO2671" s="13"/>
      <c r="AP2671" s="13"/>
      <c r="AQ2671" s="13"/>
    </row>
    <row r="2672" spans="1:43" ht="12" customHeight="1" x14ac:dyDescent="0.25">
      <c r="A2672" s="48">
        <v>3934.3</v>
      </c>
      <c r="B2672" s="48" t="s">
        <v>11601</v>
      </c>
      <c r="C2672" s="48" t="s">
        <v>11602</v>
      </c>
      <c r="D2672" s="48" t="s">
        <v>3279</v>
      </c>
      <c r="E2672" s="62">
        <v>31.205400000000001</v>
      </c>
      <c r="F2672" s="62">
        <v>29.901700000000002</v>
      </c>
      <c r="G2672" s="63">
        <v>-300</v>
      </c>
      <c r="H2672" s="63"/>
      <c r="S2672" s="39"/>
      <c r="T2672" s="13"/>
      <c r="U2672" s="13"/>
      <c r="V2672" s="13"/>
      <c r="Y2672" s="13"/>
      <c r="Z2672" s="13"/>
      <c r="AA2672" s="13"/>
      <c r="AB2672" s="13"/>
      <c r="AC2672" s="13"/>
      <c r="AD2672" s="13"/>
      <c r="AE2672" s="13"/>
      <c r="AF2672" s="13"/>
      <c r="AG2672" s="13"/>
      <c r="AH2672" s="13"/>
      <c r="AI2672" s="13"/>
      <c r="AJ2672" s="13"/>
      <c r="AL2672" s="13"/>
      <c r="AN2672" s="13"/>
      <c r="AO2672" s="13"/>
      <c r="AP2672" s="13"/>
      <c r="AQ2672" s="13"/>
    </row>
    <row r="2673" spans="1:43" ht="12" customHeight="1" x14ac:dyDescent="0.25">
      <c r="A2673" s="48">
        <v>3934.4</v>
      </c>
      <c r="B2673" s="48" t="s">
        <v>11603</v>
      </c>
      <c r="C2673" s="48" t="s">
        <v>11604</v>
      </c>
      <c r="D2673" s="48" t="s">
        <v>3279</v>
      </c>
      <c r="E2673" s="62">
        <v>31.204499999999999</v>
      </c>
      <c r="F2673" s="62">
        <v>29.898199999999999</v>
      </c>
      <c r="G2673" s="63">
        <v>-300</v>
      </c>
      <c r="H2673" s="63"/>
      <c r="S2673" s="39"/>
      <c r="T2673" s="13"/>
      <c r="U2673" s="13"/>
      <c r="V2673" s="13"/>
      <c r="Y2673" s="13"/>
      <c r="Z2673" s="13"/>
      <c r="AA2673" s="13"/>
      <c r="AB2673" s="13"/>
      <c r="AC2673" s="13"/>
      <c r="AD2673" s="13"/>
      <c r="AE2673" s="13"/>
      <c r="AF2673" s="13"/>
      <c r="AG2673" s="13"/>
      <c r="AH2673" s="13"/>
      <c r="AI2673" s="13"/>
      <c r="AJ2673" s="13"/>
      <c r="AL2673" s="13"/>
      <c r="AN2673" s="13"/>
      <c r="AO2673" s="13"/>
      <c r="AP2673" s="13"/>
      <c r="AQ2673" s="13"/>
    </row>
    <row r="2674" spans="1:43" ht="12" customHeight="1" x14ac:dyDescent="0.25">
      <c r="A2674" s="48">
        <v>3934.5</v>
      </c>
      <c r="B2674" s="48" t="s">
        <v>11605</v>
      </c>
      <c r="C2674" s="48" t="s">
        <v>11602</v>
      </c>
      <c r="D2674" s="48" t="s">
        <v>3279</v>
      </c>
      <c r="E2674" s="62">
        <v>31.202400000000001</v>
      </c>
      <c r="F2674" s="62">
        <v>29.8964</v>
      </c>
      <c r="G2674" s="63">
        <v>-300</v>
      </c>
      <c r="H2674" s="63"/>
      <c r="N2674" s="38"/>
      <c r="O2674" s="38"/>
      <c r="P2674" s="38"/>
      <c r="R2674" s="39"/>
      <c r="S2674" s="39"/>
      <c r="T2674" s="13"/>
      <c r="U2674" s="13"/>
      <c r="V2674" s="13"/>
      <c r="Y2674" s="13"/>
      <c r="Z2674" s="13"/>
      <c r="AA2674" s="13"/>
      <c r="AB2674" s="13"/>
      <c r="AC2674" s="13"/>
      <c r="AD2674" s="13"/>
      <c r="AE2674" s="13"/>
      <c r="AF2674" s="13"/>
      <c r="AG2674" s="13"/>
      <c r="AH2674" s="13"/>
      <c r="AI2674" s="13"/>
      <c r="AJ2674" s="13"/>
      <c r="AL2674" s="13"/>
      <c r="AN2674" s="13"/>
      <c r="AO2674" s="13"/>
      <c r="AP2674" s="13"/>
      <c r="AQ2674" s="13"/>
    </row>
    <row r="2675" spans="1:43" ht="12" customHeight="1" x14ac:dyDescent="0.25">
      <c r="A2675" s="48">
        <v>3934.6</v>
      </c>
      <c r="B2675" s="48" t="s">
        <v>11606</v>
      </c>
      <c r="C2675" s="48" t="s">
        <v>11607</v>
      </c>
      <c r="D2675" s="48" t="s">
        <v>3279</v>
      </c>
      <c r="E2675" s="62">
        <v>31.205100000000002</v>
      </c>
      <c r="F2675" s="62">
        <v>29.8874</v>
      </c>
      <c r="G2675" s="63">
        <v>-300</v>
      </c>
      <c r="H2675" s="63"/>
      <c r="R2675" s="39"/>
      <c r="S2675" s="39"/>
      <c r="T2675" s="13"/>
      <c r="U2675" s="13"/>
      <c r="V2675" s="13"/>
      <c r="Y2675" s="13"/>
      <c r="Z2675" s="13"/>
      <c r="AA2675" s="13"/>
      <c r="AB2675" s="13"/>
      <c r="AC2675" s="13"/>
      <c r="AD2675" s="13"/>
      <c r="AE2675" s="13"/>
      <c r="AF2675" s="13"/>
      <c r="AG2675" s="13"/>
      <c r="AH2675" s="13"/>
      <c r="AI2675" s="13"/>
      <c r="AJ2675" s="13"/>
      <c r="AL2675" s="13"/>
      <c r="AN2675" s="13"/>
      <c r="AO2675" s="13"/>
      <c r="AP2675" s="13"/>
      <c r="AQ2675" s="13"/>
    </row>
    <row r="2676" spans="1:43" ht="12" customHeight="1" x14ac:dyDescent="0.25">
      <c r="A2676" s="48">
        <v>3934.7</v>
      </c>
      <c r="B2676" s="48" t="s">
        <v>11608</v>
      </c>
      <c r="C2676" s="48" t="s">
        <v>11609</v>
      </c>
      <c r="D2676" s="48" t="s">
        <v>3279</v>
      </c>
      <c r="E2676" s="62">
        <v>31.211500000000001</v>
      </c>
      <c r="F2676" s="62">
        <v>29.885000000000002</v>
      </c>
      <c r="G2676" s="63">
        <v>-300</v>
      </c>
      <c r="H2676" s="63"/>
      <c r="R2676" s="39"/>
      <c r="S2676" s="39"/>
      <c r="T2676" s="13"/>
      <c r="U2676" s="13"/>
      <c r="V2676" s="13"/>
      <c r="Y2676" s="13"/>
      <c r="Z2676" s="13"/>
      <c r="AA2676" s="13"/>
      <c r="AB2676" s="13"/>
      <c r="AC2676" s="13"/>
      <c r="AD2676" s="13"/>
      <c r="AE2676" s="13"/>
      <c r="AF2676" s="13"/>
      <c r="AG2676" s="13"/>
      <c r="AH2676" s="13"/>
      <c r="AI2676" s="13"/>
      <c r="AJ2676" s="13"/>
      <c r="AL2676" s="13"/>
      <c r="AN2676" s="13"/>
      <c r="AO2676" s="13"/>
      <c r="AP2676" s="13"/>
      <c r="AQ2676" s="13"/>
    </row>
    <row r="2677" spans="1:43" ht="12" customHeight="1" x14ac:dyDescent="0.25">
      <c r="A2677" s="48">
        <v>968</v>
      </c>
      <c r="B2677" s="48" t="s">
        <v>11610</v>
      </c>
      <c r="C2677" s="48" t="s">
        <v>11611</v>
      </c>
      <c r="D2677" s="48" t="s">
        <v>450</v>
      </c>
      <c r="E2677" s="62">
        <v>41.241</v>
      </c>
      <c r="F2677" s="62">
        <v>13.770899999999999</v>
      </c>
      <c r="G2677" s="63">
        <v>-296</v>
      </c>
      <c r="H2677" s="63"/>
      <c r="N2677" s="38"/>
      <c r="R2677" s="39"/>
      <c r="S2677" s="39"/>
      <c r="T2677" s="13"/>
      <c r="U2677" s="13"/>
      <c r="V2677" s="13"/>
      <c r="Y2677" s="13"/>
      <c r="Z2677" s="13"/>
      <c r="AA2677" s="13"/>
      <c r="AB2677" s="13"/>
      <c r="AC2677" s="13"/>
      <c r="AD2677" s="13"/>
      <c r="AE2677" s="13"/>
      <c r="AF2677" s="13"/>
      <c r="AG2677" s="13"/>
      <c r="AH2677" s="13"/>
      <c r="AI2677" s="13"/>
      <c r="AJ2677" s="13"/>
      <c r="AL2677" s="13"/>
      <c r="AN2677" s="13"/>
      <c r="AO2677" s="13"/>
      <c r="AP2677" s="13"/>
      <c r="AQ2677" s="13"/>
    </row>
    <row r="2678" spans="1:43" ht="12" customHeight="1" x14ac:dyDescent="0.25">
      <c r="A2678" s="48">
        <v>1740</v>
      </c>
      <c r="B2678" s="48" t="s">
        <v>1183</v>
      </c>
      <c r="C2678" s="48" t="s">
        <v>5242</v>
      </c>
      <c r="D2678" s="48" t="s">
        <v>1178</v>
      </c>
      <c r="E2678" s="62">
        <v>39.347679999999997</v>
      </c>
      <c r="F2678" s="62">
        <v>22.910799999999998</v>
      </c>
      <c r="G2678" s="63">
        <v>-294</v>
      </c>
      <c r="H2678" s="63"/>
      <c r="R2678" s="39"/>
      <c r="S2678" s="39"/>
      <c r="T2678" s="13"/>
      <c r="U2678" s="13"/>
      <c r="V2678" s="13"/>
      <c r="Y2678" s="13"/>
      <c r="Z2678" s="13"/>
      <c r="AA2678" s="13"/>
      <c r="AB2678" s="13"/>
      <c r="AC2678" s="13"/>
      <c r="AD2678" s="13"/>
      <c r="AE2678" s="13"/>
      <c r="AF2678" s="13"/>
      <c r="AG2678" s="13"/>
      <c r="AH2678" s="13"/>
      <c r="AI2678" s="13"/>
      <c r="AJ2678" s="13"/>
      <c r="AL2678" s="13"/>
      <c r="AN2678" s="13"/>
      <c r="AO2678" s="13"/>
      <c r="AP2678" s="13"/>
      <c r="AQ2678" s="13"/>
    </row>
    <row r="2679" spans="1:43" ht="12" customHeight="1" x14ac:dyDescent="0.25">
      <c r="A2679" s="48">
        <v>903</v>
      </c>
      <c r="B2679" s="48" t="s">
        <v>11612</v>
      </c>
      <c r="C2679" s="48" t="s">
        <v>11613</v>
      </c>
      <c r="D2679" s="48" t="s">
        <v>450</v>
      </c>
      <c r="E2679" s="62">
        <v>42.0383</v>
      </c>
      <c r="F2679" s="62">
        <v>11.830500000000001</v>
      </c>
      <c r="G2679" s="63">
        <v>-287</v>
      </c>
      <c r="H2679" s="63"/>
      <c r="R2679" s="39"/>
      <c r="S2679" s="39"/>
      <c r="T2679" s="13"/>
      <c r="U2679" s="13"/>
      <c r="V2679" s="13"/>
      <c r="Y2679" s="13"/>
      <c r="Z2679" s="13"/>
      <c r="AA2679" s="13"/>
      <c r="AB2679" s="13"/>
      <c r="AC2679" s="13"/>
      <c r="AD2679" s="13"/>
      <c r="AE2679" s="13"/>
      <c r="AF2679" s="13"/>
      <c r="AG2679" s="13"/>
      <c r="AH2679" s="13"/>
      <c r="AI2679" s="13"/>
      <c r="AJ2679" s="13"/>
      <c r="AL2679" s="13"/>
      <c r="AN2679" s="13"/>
      <c r="AO2679" s="13"/>
      <c r="AP2679" s="13"/>
      <c r="AQ2679" s="13"/>
    </row>
    <row r="2680" spans="1:43" ht="12" customHeight="1" x14ac:dyDescent="0.25">
      <c r="A2680" s="48">
        <v>3492</v>
      </c>
      <c r="B2680" s="48" t="s">
        <v>11614</v>
      </c>
      <c r="C2680" s="48" t="s">
        <v>11615</v>
      </c>
      <c r="D2680" s="48" t="s">
        <v>2987</v>
      </c>
      <c r="E2680" s="62">
        <v>32.5015</v>
      </c>
      <c r="F2680" s="62">
        <v>34.891300000000001</v>
      </c>
      <c r="G2680" s="63">
        <v>-275</v>
      </c>
      <c r="H2680" s="63"/>
      <c r="K2680" s="13" t="s">
        <v>39</v>
      </c>
      <c r="R2680" s="39"/>
      <c r="S2680" s="39"/>
      <c r="T2680" s="13"/>
      <c r="U2680" s="13"/>
      <c r="V2680" s="13"/>
      <c r="Y2680" s="13"/>
      <c r="Z2680" s="13"/>
      <c r="AA2680" s="13"/>
      <c r="AB2680" s="13"/>
      <c r="AC2680" s="13"/>
      <c r="AD2680" s="13"/>
      <c r="AE2680" s="13"/>
      <c r="AF2680" s="13"/>
      <c r="AG2680" s="13"/>
      <c r="AH2680" s="13"/>
      <c r="AI2680" s="13"/>
      <c r="AJ2680" s="13"/>
      <c r="AL2680" s="13"/>
      <c r="AN2680" s="13"/>
      <c r="AO2680" s="13"/>
      <c r="AP2680" s="13"/>
      <c r="AQ2680" s="13"/>
    </row>
    <row r="2681" spans="1:43" ht="12" customHeight="1" x14ac:dyDescent="0.25">
      <c r="A2681" s="48">
        <v>3549</v>
      </c>
      <c r="B2681" s="48" t="s">
        <v>11616</v>
      </c>
      <c r="C2681" s="48" t="s">
        <v>11617</v>
      </c>
      <c r="D2681" s="48" t="s">
        <v>3013</v>
      </c>
      <c r="E2681" s="62">
        <v>26.15635</v>
      </c>
      <c r="F2681" s="62">
        <v>34.240400000000001</v>
      </c>
      <c r="G2681" s="63">
        <v>-275</v>
      </c>
      <c r="H2681" s="63"/>
      <c r="N2681" s="38"/>
      <c r="R2681" s="39"/>
      <c r="S2681" s="39"/>
      <c r="T2681" s="13"/>
      <c r="U2681" s="13"/>
      <c r="V2681" s="13"/>
      <c r="Y2681" s="13"/>
      <c r="Z2681" s="13"/>
      <c r="AA2681" s="13"/>
      <c r="AB2681" s="13"/>
      <c r="AC2681" s="13"/>
      <c r="AD2681" s="13"/>
      <c r="AE2681" s="13"/>
      <c r="AF2681" s="13"/>
      <c r="AG2681" s="13"/>
      <c r="AH2681" s="13"/>
      <c r="AI2681" s="13"/>
      <c r="AJ2681" s="13"/>
      <c r="AL2681" s="13"/>
      <c r="AN2681" s="13"/>
      <c r="AO2681" s="13"/>
      <c r="AP2681" s="13"/>
      <c r="AQ2681" s="13"/>
    </row>
    <row r="2682" spans="1:43" ht="12" customHeight="1" x14ac:dyDescent="0.25">
      <c r="A2682" s="48">
        <v>3580</v>
      </c>
      <c r="B2682" s="48" t="s">
        <v>11618</v>
      </c>
      <c r="C2682" s="48" t="s">
        <v>11619</v>
      </c>
      <c r="D2682" s="48" t="s">
        <v>3013</v>
      </c>
      <c r="E2682" s="62">
        <v>23.9086</v>
      </c>
      <c r="F2682" s="62">
        <v>35.4726</v>
      </c>
      <c r="G2682" s="63">
        <v>-275</v>
      </c>
      <c r="H2682" s="63"/>
      <c r="N2682" s="38"/>
      <c r="S2682" s="39"/>
      <c r="T2682" s="13"/>
      <c r="U2682" s="13"/>
      <c r="V2682" s="13"/>
      <c r="Y2682" s="13"/>
      <c r="Z2682" s="13"/>
      <c r="AA2682" s="13"/>
      <c r="AB2682" s="13"/>
      <c r="AC2682" s="13"/>
      <c r="AD2682" s="13"/>
      <c r="AE2682" s="13"/>
      <c r="AF2682" s="13"/>
      <c r="AG2682" s="13"/>
      <c r="AH2682" s="13"/>
      <c r="AI2682" s="13"/>
      <c r="AJ2682" s="13"/>
      <c r="AL2682" s="13"/>
      <c r="AN2682" s="13"/>
      <c r="AO2682" s="13"/>
      <c r="AP2682" s="13"/>
      <c r="AQ2682" s="13"/>
    </row>
    <row r="2683" spans="1:43" ht="12" customHeight="1" x14ac:dyDescent="0.25">
      <c r="A2683" s="48">
        <v>2865</v>
      </c>
      <c r="B2683" s="48" t="s">
        <v>7509</v>
      </c>
      <c r="C2683" s="48" t="s">
        <v>11620</v>
      </c>
      <c r="D2683" s="48" t="s">
        <v>2377</v>
      </c>
      <c r="E2683" s="62">
        <v>40.762500000000003</v>
      </c>
      <c r="F2683" s="62">
        <v>29.915900000000001</v>
      </c>
      <c r="G2683" s="63">
        <v>-264</v>
      </c>
      <c r="H2683" s="63"/>
      <c r="N2683" s="38"/>
      <c r="S2683" s="39"/>
      <c r="T2683" s="13"/>
      <c r="U2683" s="13"/>
      <c r="V2683" s="13"/>
      <c r="Y2683" s="13"/>
      <c r="Z2683" s="13"/>
      <c r="AA2683" s="13"/>
      <c r="AB2683" s="13"/>
      <c r="AC2683" s="13"/>
      <c r="AD2683" s="13"/>
      <c r="AE2683" s="13"/>
      <c r="AF2683" s="13"/>
      <c r="AG2683" s="13"/>
      <c r="AH2683" s="13"/>
      <c r="AI2683" s="13"/>
      <c r="AJ2683" s="13"/>
      <c r="AL2683" s="13"/>
      <c r="AN2683" s="13"/>
      <c r="AO2683" s="13"/>
      <c r="AP2683" s="13"/>
      <c r="AQ2683" s="13"/>
    </row>
    <row r="2684" spans="1:43" ht="12" customHeight="1" x14ac:dyDescent="0.25">
      <c r="A2684" s="48">
        <v>1182.0999999999999</v>
      </c>
      <c r="C2684" s="48" t="s">
        <v>11621</v>
      </c>
      <c r="D2684" s="48" t="s">
        <v>712</v>
      </c>
      <c r="E2684" s="62">
        <v>38.112299999999998</v>
      </c>
      <c r="F2684" s="62">
        <v>12.680099999999999</v>
      </c>
      <c r="G2684" s="63">
        <v>-250</v>
      </c>
      <c r="H2684" s="63"/>
      <c r="N2684" s="38"/>
      <c r="R2684" s="39"/>
      <c r="S2684" s="39"/>
      <c r="T2684" s="13"/>
      <c r="U2684" s="13"/>
      <c r="V2684" s="13"/>
      <c r="Y2684" s="13"/>
      <c r="Z2684" s="13"/>
      <c r="AA2684" s="13"/>
      <c r="AB2684" s="13"/>
      <c r="AC2684" s="13"/>
      <c r="AD2684" s="13"/>
      <c r="AE2684" s="13"/>
      <c r="AF2684" s="13"/>
      <c r="AG2684" s="13"/>
      <c r="AH2684" s="13"/>
      <c r="AI2684" s="13"/>
      <c r="AJ2684" s="13"/>
      <c r="AL2684" s="13"/>
      <c r="AN2684" s="13"/>
      <c r="AO2684" s="13"/>
      <c r="AP2684" s="13"/>
      <c r="AQ2684" s="13"/>
    </row>
    <row r="2685" spans="1:43" ht="12" customHeight="1" x14ac:dyDescent="0.25">
      <c r="A2685" s="48">
        <v>2379</v>
      </c>
      <c r="B2685" s="48" t="s">
        <v>6793</v>
      </c>
      <c r="C2685" s="48" t="s">
        <v>1317</v>
      </c>
      <c r="D2685" s="48" t="s">
        <v>1297</v>
      </c>
      <c r="E2685" s="62">
        <v>40.404899999999998</v>
      </c>
      <c r="F2685" s="62">
        <v>26.6709</v>
      </c>
      <c r="G2685" s="63">
        <v>-250</v>
      </c>
      <c r="H2685" s="63"/>
      <c r="R2685" s="39"/>
      <c r="S2685" s="39"/>
      <c r="T2685" s="13"/>
      <c r="U2685" s="13"/>
      <c r="V2685" s="13"/>
      <c r="Y2685" s="13"/>
      <c r="Z2685" s="13"/>
      <c r="AA2685" s="13"/>
      <c r="AB2685" s="13"/>
      <c r="AC2685" s="13"/>
      <c r="AD2685" s="13"/>
      <c r="AE2685" s="13"/>
      <c r="AF2685" s="13"/>
      <c r="AG2685" s="13"/>
      <c r="AH2685" s="13"/>
      <c r="AI2685" s="13"/>
      <c r="AJ2685" s="13"/>
      <c r="AL2685" s="13"/>
      <c r="AN2685" s="13"/>
      <c r="AO2685" s="13"/>
      <c r="AP2685" s="13"/>
      <c r="AQ2685" s="13"/>
    </row>
    <row r="2686" spans="1:43" ht="12" customHeight="1" x14ac:dyDescent="0.25">
      <c r="A2686" s="48">
        <v>4017.1</v>
      </c>
      <c r="B2686" s="48" t="s">
        <v>11622</v>
      </c>
      <c r="C2686" s="48" t="s">
        <v>11623</v>
      </c>
      <c r="D2686" s="48" t="s">
        <v>3411</v>
      </c>
      <c r="E2686" s="62">
        <v>32.124499999999998</v>
      </c>
      <c r="F2686" s="62">
        <v>20.063700000000001</v>
      </c>
      <c r="G2686" s="63">
        <v>-250</v>
      </c>
      <c r="H2686" s="63"/>
      <c r="R2686" s="39"/>
      <c r="S2686" s="39"/>
      <c r="T2686" s="13"/>
      <c r="U2686" s="13"/>
      <c r="V2686" s="13"/>
      <c r="Y2686" s="13"/>
      <c r="Z2686" s="13"/>
      <c r="AA2686" s="13"/>
      <c r="AB2686" s="13"/>
      <c r="AC2686" s="13"/>
      <c r="AD2686" s="13"/>
      <c r="AE2686" s="13"/>
      <c r="AF2686" s="13"/>
      <c r="AG2686" s="13"/>
      <c r="AH2686" s="13"/>
      <c r="AI2686" s="13"/>
      <c r="AJ2686" s="13"/>
      <c r="AL2686" s="13"/>
      <c r="AN2686" s="13"/>
      <c r="AO2686" s="13"/>
      <c r="AP2686" s="13"/>
      <c r="AQ2686" s="13"/>
    </row>
    <row r="2687" spans="1:43" ht="12" customHeight="1" x14ac:dyDescent="0.25">
      <c r="A2687" s="48">
        <v>397</v>
      </c>
      <c r="B2687" s="48" t="s">
        <v>11624</v>
      </c>
      <c r="C2687" s="48" t="s">
        <v>11625</v>
      </c>
      <c r="D2687" s="48" t="s">
        <v>198</v>
      </c>
      <c r="E2687" s="62">
        <v>38.364334999999997</v>
      </c>
      <c r="F2687" s="62">
        <v>-0.44328000000000001</v>
      </c>
      <c r="G2687" s="63">
        <v>-228</v>
      </c>
      <c r="H2687" s="63"/>
      <c r="K2687" s="13" t="s">
        <v>39</v>
      </c>
      <c r="S2687" s="39"/>
      <c r="T2687" s="13"/>
      <c r="U2687" s="13"/>
      <c r="V2687" s="13"/>
      <c r="Y2687" s="13"/>
      <c r="Z2687" s="13"/>
      <c r="AA2687" s="13"/>
      <c r="AB2687" s="13"/>
      <c r="AC2687" s="13"/>
      <c r="AD2687" s="13"/>
      <c r="AE2687" s="13"/>
      <c r="AF2687" s="13"/>
      <c r="AG2687" s="13"/>
      <c r="AH2687" s="13"/>
      <c r="AI2687" s="13"/>
      <c r="AJ2687" s="13"/>
      <c r="AL2687" s="13"/>
      <c r="AN2687" s="13"/>
      <c r="AO2687" s="13"/>
      <c r="AP2687" s="13"/>
      <c r="AQ2687" s="13"/>
    </row>
    <row r="2688" spans="1:43" ht="12" customHeight="1" x14ac:dyDescent="0.25">
      <c r="A2688" s="48">
        <v>383</v>
      </c>
      <c r="B2688" s="48" t="s">
        <v>11626</v>
      </c>
      <c r="C2688" s="48" t="s">
        <v>11627</v>
      </c>
      <c r="D2688" s="48" t="s">
        <v>198</v>
      </c>
      <c r="E2688" s="62">
        <v>37.600720000000003</v>
      </c>
      <c r="F2688" s="62">
        <v>-0.98680000000000001</v>
      </c>
      <c r="G2688" s="63">
        <v>-227</v>
      </c>
      <c r="H2688" s="63"/>
      <c r="K2688" s="13" t="s">
        <v>39</v>
      </c>
      <c r="S2688" s="39"/>
      <c r="T2688" s="13"/>
      <c r="U2688" s="13"/>
      <c r="V2688" s="13"/>
      <c r="Y2688" s="13"/>
      <c r="Z2688" s="13"/>
      <c r="AA2688" s="13"/>
      <c r="AB2688" s="13"/>
      <c r="AC2688" s="13"/>
      <c r="AD2688" s="13"/>
      <c r="AE2688" s="13"/>
      <c r="AF2688" s="13"/>
      <c r="AG2688" s="13"/>
      <c r="AH2688" s="13"/>
      <c r="AI2688" s="13"/>
      <c r="AJ2688" s="13"/>
      <c r="AL2688" s="13"/>
      <c r="AN2688" s="13"/>
      <c r="AO2688" s="13"/>
      <c r="AP2688" s="13"/>
      <c r="AQ2688" s="13"/>
    </row>
    <row r="2689" spans="1:43" ht="12" customHeight="1" x14ac:dyDescent="0.25">
      <c r="A2689" s="48">
        <v>594</v>
      </c>
      <c r="C2689" s="48" t="s">
        <v>11628</v>
      </c>
      <c r="D2689" s="48" t="s">
        <v>246</v>
      </c>
      <c r="E2689" s="62">
        <v>45.804900000000004</v>
      </c>
      <c r="F2689" s="62">
        <v>-1.0630999999999999</v>
      </c>
      <c r="G2689" s="63">
        <v>-200</v>
      </c>
      <c r="H2689" s="63"/>
      <c r="S2689" s="39"/>
      <c r="T2689" s="13"/>
      <c r="U2689" s="13"/>
      <c r="V2689" s="13"/>
      <c r="Y2689" s="13"/>
      <c r="Z2689" s="13"/>
      <c r="AA2689" s="13"/>
      <c r="AB2689" s="13"/>
      <c r="AC2689" s="13"/>
      <c r="AD2689" s="13"/>
      <c r="AE2689" s="13"/>
      <c r="AF2689" s="13"/>
      <c r="AG2689" s="13"/>
      <c r="AH2689" s="13"/>
      <c r="AI2689" s="13"/>
      <c r="AJ2689" s="13"/>
      <c r="AL2689" s="13"/>
      <c r="AN2689" s="13"/>
      <c r="AO2689" s="13"/>
      <c r="AP2689" s="13"/>
      <c r="AQ2689" s="13"/>
    </row>
    <row r="2690" spans="1:43" ht="12" customHeight="1" x14ac:dyDescent="0.25">
      <c r="A2690" s="48">
        <v>1351</v>
      </c>
      <c r="B2690" s="48" t="s">
        <v>11629</v>
      </c>
      <c r="C2690" s="48" t="s">
        <v>11630</v>
      </c>
      <c r="D2690" s="48" t="s">
        <v>854</v>
      </c>
      <c r="E2690" s="62">
        <v>45.774799999999999</v>
      </c>
      <c r="F2690" s="62">
        <v>13.3695</v>
      </c>
      <c r="G2690" s="63">
        <v>-200</v>
      </c>
      <c r="H2690" s="63"/>
      <c r="S2690" s="39"/>
      <c r="T2690" s="13"/>
      <c r="U2690" s="13"/>
      <c r="V2690" s="13"/>
      <c r="Y2690" s="13"/>
      <c r="Z2690" s="13"/>
      <c r="AA2690" s="13"/>
      <c r="AB2690" s="13"/>
      <c r="AC2690" s="13"/>
      <c r="AD2690" s="13"/>
      <c r="AE2690" s="13"/>
      <c r="AF2690" s="13"/>
      <c r="AG2690" s="13"/>
      <c r="AH2690" s="13"/>
      <c r="AI2690" s="13"/>
      <c r="AJ2690" s="13"/>
      <c r="AL2690" s="13"/>
      <c r="AN2690" s="13"/>
      <c r="AO2690" s="13"/>
      <c r="AP2690" s="13"/>
      <c r="AQ2690" s="13"/>
    </row>
    <row r="2691" spans="1:43" ht="12" customHeight="1" x14ac:dyDescent="0.25">
      <c r="A2691" s="48">
        <v>3760</v>
      </c>
      <c r="B2691" s="48" t="s">
        <v>11631</v>
      </c>
      <c r="C2691" s="48" t="s">
        <v>11632</v>
      </c>
      <c r="D2691" s="48" t="s">
        <v>3169</v>
      </c>
      <c r="E2691" s="62">
        <v>17.038838999999999</v>
      </c>
      <c r="F2691" s="62">
        <v>54.434285000000003</v>
      </c>
      <c r="G2691" s="63">
        <v>-200</v>
      </c>
      <c r="H2691" s="63"/>
      <c r="R2691" s="39"/>
      <c r="S2691" s="39"/>
      <c r="T2691" s="13"/>
      <c r="U2691" s="13"/>
      <c r="V2691" s="13"/>
      <c r="Y2691" s="13"/>
      <c r="Z2691" s="13"/>
      <c r="AA2691" s="13"/>
      <c r="AB2691" s="13"/>
      <c r="AC2691" s="13"/>
      <c r="AD2691" s="13"/>
      <c r="AE2691" s="13"/>
      <c r="AF2691" s="13"/>
      <c r="AG2691" s="13"/>
      <c r="AH2691" s="13"/>
      <c r="AI2691" s="13"/>
      <c r="AJ2691" s="13"/>
      <c r="AL2691" s="13"/>
      <c r="AN2691" s="13"/>
      <c r="AO2691" s="13"/>
      <c r="AP2691" s="13"/>
      <c r="AQ2691" s="13"/>
    </row>
    <row r="2692" spans="1:43" ht="12" customHeight="1" x14ac:dyDescent="0.25">
      <c r="A2692" s="4">
        <v>4340</v>
      </c>
      <c r="C2692" s="4" t="s">
        <v>11633</v>
      </c>
      <c r="D2692" s="4" t="s">
        <v>3828</v>
      </c>
      <c r="E2692" s="93">
        <v>29.119382999999999</v>
      </c>
      <c r="F2692" s="93">
        <v>-10.369856</v>
      </c>
      <c r="G2692" s="13">
        <v>-200</v>
      </c>
      <c r="R2692" s="39"/>
      <c r="S2692" s="39"/>
      <c r="T2692" s="13"/>
      <c r="U2692" s="13"/>
      <c r="V2692" s="13"/>
      <c r="Y2692" s="13"/>
      <c r="Z2692" s="13"/>
      <c r="AA2692" s="13"/>
      <c r="AB2692" s="13"/>
      <c r="AC2692" s="13"/>
      <c r="AD2692" s="13"/>
      <c r="AE2692" s="13"/>
      <c r="AF2692" s="13"/>
      <c r="AG2692" s="13"/>
      <c r="AH2692" s="13"/>
      <c r="AI2692" s="13"/>
      <c r="AJ2692" s="13"/>
      <c r="AL2692" s="13"/>
      <c r="AN2692" s="13"/>
      <c r="AO2692" s="13"/>
      <c r="AP2692" s="13"/>
      <c r="AQ2692" s="13"/>
    </row>
    <row r="2693" spans="1:43" ht="12" customHeight="1" x14ac:dyDescent="0.25">
      <c r="A2693" s="48">
        <v>1355</v>
      </c>
      <c r="C2693" s="48" t="s">
        <v>11634</v>
      </c>
      <c r="D2693" s="48" t="s">
        <v>854</v>
      </c>
      <c r="E2693" s="62">
        <v>45.606000000000002</v>
      </c>
      <c r="F2693" s="62">
        <v>13.843999999999999</v>
      </c>
      <c r="G2693" s="63">
        <v>-178</v>
      </c>
      <c r="H2693" s="63"/>
      <c r="N2693" s="38"/>
      <c r="P2693" s="38"/>
      <c r="R2693" s="39"/>
      <c r="S2693" s="39"/>
      <c r="T2693" s="13"/>
      <c r="U2693" s="13"/>
      <c r="V2693" s="13"/>
      <c r="Y2693" s="13"/>
      <c r="Z2693" s="13"/>
      <c r="AA2693" s="13"/>
      <c r="AB2693" s="13"/>
      <c r="AC2693" s="13"/>
      <c r="AD2693" s="13"/>
      <c r="AE2693" s="13"/>
      <c r="AF2693" s="13"/>
      <c r="AG2693" s="13"/>
      <c r="AH2693" s="13"/>
      <c r="AI2693" s="13"/>
      <c r="AJ2693" s="13"/>
      <c r="AL2693" s="13"/>
      <c r="AN2693" s="13"/>
      <c r="AO2693" s="13"/>
      <c r="AP2693" s="13"/>
      <c r="AQ2693" s="13"/>
    </row>
    <row r="2694" spans="1:43" ht="12" customHeight="1" x14ac:dyDescent="0.25">
      <c r="A2694" s="48">
        <v>4176</v>
      </c>
      <c r="B2694" s="48" t="s">
        <v>11635</v>
      </c>
      <c r="C2694" s="48" t="s">
        <v>6451</v>
      </c>
      <c r="D2694" s="48" t="s">
        <v>3643</v>
      </c>
      <c r="E2694" s="62">
        <v>36.844999999999999</v>
      </c>
      <c r="F2694" s="62">
        <v>10.3255</v>
      </c>
      <c r="G2694" s="63">
        <v>-160</v>
      </c>
      <c r="H2694" s="63"/>
      <c r="K2694" s="13" t="s">
        <v>39</v>
      </c>
      <c r="N2694" s="38"/>
      <c r="R2694" s="39"/>
      <c r="S2694" s="39"/>
      <c r="T2694" s="13"/>
      <c r="U2694" s="13"/>
      <c r="V2694" s="13"/>
      <c r="Y2694" s="13"/>
      <c r="Z2694" s="13"/>
      <c r="AA2694" s="13"/>
      <c r="AB2694" s="13"/>
      <c r="AC2694" s="13"/>
      <c r="AD2694" s="13"/>
      <c r="AE2694" s="13"/>
      <c r="AF2694" s="13"/>
      <c r="AG2694" s="13"/>
      <c r="AH2694" s="13"/>
      <c r="AI2694" s="13"/>
      <c r="AJ2694" s="13"/>
      <c r="AL2694" s="13"/>
      <c r="AN2694" s="13"/>
      <c r="AO2694" s="13"/>
      <c r="AP2694" s="13"/>
      <c r="AQ2694" s="13"/>
    </row>
    <row r="2695" spans="1:43" ht="12" customHeight="1" x14ac:dyDescent="0.25">
      <c r="A2695" s="48">
        <v>2739</v>
      </c>
      <c r="B2695" s="48" t="s">
        <v>11636</v>
      </c>
      <c r="C2695" s="48" t="s">
        <v>6326</v>
      </c>
      <c r="D2695" s="48" t="s">
        <v>2157</v>
      </c>
      <c r="E2695" s="62">
        <v>40.92895</v>
      </c>
      <c r="F2695" s="62">
        <v>38.437060000000002</v>
      </c>
      <c r="G2695" s="63">
        <v>-150</v>
      </c>
      <c r="H2695" s="63"/>
      <c r="N2695" s="38"/>
      <c r="P2695" s="38"/>
      <c r="S2695" s="39"/>
      <c r="T2695" s="13"/>
      <c r="U2695" s="13"/>
      <c r="V2695" s="13"/>
      <c r="Y2695" s="13"/>
      <c r="Z2695" s="13"/>
      <c r="AA2695" s="13"/>
      <c r="AB2695" s="13"/>
      <c r="AC2695" s="13"/>
      <c r="AD2695" s="13"/>
      <c r="AE2695" s="13"/>
      <c r="AF2695" s="13"/>
      <c r="AG2695" s="13"/>
      <c r="AH2695" s="13"/>
      <c r="AI2695" s="13"/>
      <c r="AJ2695" s="13"/>
      <c r="AL2695" s="13"/>
      <c r="AN2695" s="13"/>
      <c r="AO2695" s="13"/>
      <c r="AP2695" s="13"/>
      <c r="AQ2695" s="13"/>
    </row>
    <row r="2696" spans="1:43" ht="12" customHeight="1" x14ac:dyDescent="0.25">
      <c r="A2696" s="48">
        <v>221.1</v>
      </c>
      <c r="B2696" s="48" t="s">
        <v>11637</v>
      </c>
      <c r="C2696" s="48" t="s">
        <v>11638</v>
      </c>
      <c r="D2696" s="48" t="s">
        <v>81</v>
      </c>
      <c r="E2696" s="62"/>
      <c r="F2696" s="62"/>
      <c r="G2696" s="63">
        <v>-140</v>
      </c>
      <c r="H2696" s="63"/>
      <c r="N2696" s="38"/>
      <c r="R2696" s="39"/>
      <c r="S2696" s="39"/>
      <c r="T2696" s="13"/>
      <c r="U2696" s="13"/>
      <c r="V2696" s="13"/>
      <c r="Y2696" s="13"/>
      <c r="Z2696" s="13"/>
      <c r="AA2696" s="13"/>
      <c r="AB2696" s="13"/>
      <c r="AC2696" s="13"/>
      <c r="AD2696" s="13"/>
      <c r="AE2696" s="13"/>
      <c r="AF2696" s="13"/>
      <c r="AG2696" s="13"/>
      <c r="AH2696" s="13"/>
      <c r="AI2696" s="13"/>
      <c r="AJ2696" s="13"/>
      <c r="AL2696" s="13"/>
      <c r="AN2696" s="13"/>
      <c r="AO2696" s="13"/>
      <c r="AP2696" s="13"/>
      <c r="AQ2696" s="13"/>
    </row>
    <row r="2697" spans="1:43" ht="12" customHeight="1" x14ac:dyDescent="0.25">
      <c r="A2697" s="48">
        <v>3173</v>
      </c>
      <c r="B2697" s="48" t="s">
        <v>11639</v>
      </c>
      <c r="C2697" s="48" t="s">
        <v>11595</v>
      </c>
      <c r="D2697" s="48" t="s">
        <v>2421</v>
      </c>
      <c r="E2697" s="62">
        <v>37.944000000000003</v>
      </c>
      <c r="F2697" s="62">
        <v>27.332000000000001</v>
      </c>
      <c r="G2697" s="63">
        <v>-130</v>
      </c>
      <c r="H2697" s="63"/>
      <c r="N2697" s="38"/>
      <c r="O2697" s="38"/>
      <c r="R2697" s="39"/>
      <c r="S2697" s="39"/>
      <c r="T2697" s="13"/>
      <c r="U2697" s="13"/>
      <c r="V2697" s="13"/>
      <c r="Y2697" s="13"/>
      <c r="Z2697" s="13"/>
      <c r="AA2697" s="13"/>
      <c r="AB2697" s="13"/>
      <c r="AC2697" s="13"/>
      <c r="AD2697" s="13"/>
      <c r="AE2697" s="13"/>
      <c r="AF2697" s="13"/>
      <c r="AG2697" s="13"/>
      <c r="AH2697" s="13"/>
      <c r="AI2697" s="13"/>
      <c r="AJ2697" s="13"/>
      <c r="AL2697" s="13"/>
      <c r="AN2697" s="13"/>
      <c r="AO2697" s="13"/>
      <c r="AP2697" s="13"/>
      <c r="AQ2697" s="13"/>
    </row>
    <row r="2698" spans="1:43" ht="12" customHeight="1" x14ac:dyDescent="0.25">
      <c r="A2698" s="48">
        <v>454</v>
      </c>
      <c r="B2698" s="48" t="s">
        <v>11640</v>
      </c>
      <c r="C2698" s="48" t="s">
        <v>11641</v>
      </c>
      <c r="D2698" s="48" t="s">
        <v>230</v>
      </c>
      <c r="E2698" s="62">
        <v>39.561520000000002</v>
      </c>
      <c r="F2698" s="62">
        <v>2.6450450000000001</v>
      </c>
      <c r="G2698" s="63">
        <v>-122</v>
      </c>
      <c r="H2698" s="63"/>
      <c r="N2698" s="38"/>
      <c r="R2698" s="39"/>
      <c r="S2698" s="39"/>
      <c r="T2698" s="13"/>
      <c r="U2698" s="13"/>
      <c r="V2698" s="13"/>
      <c r="Y2698" s="13"/>
      <c r="Z2698" s="13"/>
      <c r="AA2698" s="13"/>
      <c r="AB2698" s="13"/>
      <c r="AC2698" s="13"/>
      <c r="AD2698" s="13"/>
      <c r="AE2698" s="13"/>
      <c r="AF2698" s="13"/>
      <c r="AG2698" s="13"/>
      <c r="AH2698" s="13"/>
      <c r="AI2698" s="13"/>
      <c r="AJ2698" s="13"/>
      <c r="AL2698" s="13"/>
      <c r="AN2698" s="13"/>
      <c r="AO2698" s="13"/>
      <c r="AP2698" s="13"/>
      <c r="AQ2698" s="13"/>
    </row>
    <row r="2699" spans="1:43" ht="12" customHeight="1" x14ac:dyDescent="0.25">
      <c r="A2699" s="48">
        <v>652</v>
      </c>
      <c r="B2699" s="48" t="s">
        <v>320</v>
      </c>
      <c r="C2699" s="48" t="s">
        <v>11642</v>
      </c>
      <c r="D2699" s="48" t="s">
        <v>303</v>
      </c>
      <c r="E2699" s="62">
        <v>43.533200000000001</v>
      </c>
      <c r="F2699" s="62">
        <v>4.7666000000000004</v>
      </c>
      <c r="G2699" s="63">
        <v>-103</v>
      </c>
      <c r="H2699" s="63"/>
      <c r="N2699" s="38"/>
      <c r="O2699" s="38"/>
      <c r="R2699" s="39"/>
      <c r="S2699" s="39"/>
      <c r="T2699" s="13"/>
      <c r="U2699" s="13"/>
      <c r="V2699" s="13"/>
      <c r="Y2699" s="13"/>
      <c r="Z2699" s="13"/>
      <c r="AA2699" s="13"/>
      <c r="AB2699" s="13"/>
      <c r="AC2699" s="13"/>
      <c r="AD2699" s="13"/>
      <c r="AE2699" s="13"/>
      <c r="AF2699" s="13"/>
      <c r="AG2699" s="13"/>
      <c r="AH2699" s="13"/>
      <c r="AI2699" s="13"/>
      <c r="AJ2699" s="13"/>
      <c r="AL2699" s="13"/>
      <c r="AN2699" s="13"/>
      <c r="AO2699" s="13"/>
      <c r="AP2699" s="13"/>
      <c r="AQ2699" s="13"/>
    </row>
    <row r="2700" spans="1:43" ht="12" customHeight="1" x14ac:dyDescent="0.25">
      <c r="A2700" s="48">
        <v>1.2</v>
      </c>
      <c r="C2700" s="48" t="s">
        <v>11643</v>
      </c>
      <c r="D2700" s="48" t="s">
        <v>7730</v>
      </c>
      <c r="E2700" s="62">
        <v>65.296000000000006</v>
      </c>
      <c r="F2700" s="62">
        <v>12.112</v>
      </c>
      <c r="G2700" s="63">
        <v>-100</v>
      </c>
      <c r="H2700" s="63"/>
      <c r="R2700" s="39"/>
      <c r="S2700" s="39"/>
      <c r="T2700" s="13"/>
      <c r="U2700" s="13"/>
      <c r="V2700" s="13"/>
      <c r="Y2700" s="13"/>
      <c r="Z2700" s="13"/>
      <c r="AA2700" s="13"/>
      <c r="AB2700" s="13"/>
      <c r="AC2700" s="13"/>
      <c r="AD2700" s="13"/>
      <c r="AE2700" s="13"/>
      <c r="AF2700" s="13"/>
      <c r="AG2700" s="13"/>
      <c r="AH2700" s="13"/>
      <c r="AI2700" s="13"/>
      <c r="AJ2700" s="13"/>
      <c r="AL2700" s="13"/>
      <c r="AN2700" s="13"/>
      <c r="AO2700" s="13"/>
      <c r="AP2700" s="13"/>
      <c r="AQ2700" s="13"/>
    </row>
    <row r="2701" spans="1:43" ht="12" customHeight="1" x14ac:dyDescent="0.25">
      <c r="A2701" s="48">
        <v>380</v>
      </c>
      <c r="B2701" s="48" t="s">
        <v>11644</v>
      </c>
      <c r="C2701" s="48" t="s">
        <v>11645</v>
      </c>
      <c r="D2701" s="48" t="s">
        <v>198</v>
      </c>
      <c r="E2701" s="62">
        <v>37.4084</v>
      </c>
      <c r="F2701" s="62">
        <v>-1.5481</v>
      </c>
      <c r="G2701" s="63">
        <v>-100</v>
      </c>
      <c r="H2701" s="63"/>
      <c r="R2701" s="39"/>
      <c r="S2701" s="39"/>
      <c r="T2701" s="13"/>
      <c r="U2701" s="13"/>
      <c r="V2701" s="13"/>
      <c r="Y2701" s="13"/>
      <c r="Z2701" s="13"/>
      <c r="AA2701" s="13"/>
      <c r="AB2701" s="13"/>
      <c r="AC2701" s="13"/>
      <c r="AD2701" s="13"/>
      <c r="AE2701" s="13"/>
      <c r="AF2701" s="13"/>
      <c r="AG2701" s="13"/>
      <c r="AH2701" s="13"/>
      <c r="AI2701" s="13"/>
      <c r="AJ2701" s="13"/>
      <c r="AL2701" s="13"/>
      <c r="AN2701" s="13"/>
      <c r="AO2701" s="13"/>
      <c r="AP2701" s="13"/>
      <c r="AQ2701" s="13"/>
    </row>
    <row r="2702" spans="1:43" ht="12" customHeight="1" x14ac:dyDescent="0.25">
      <c r="A2702" s="48">
        <v>536.1</v>
      </c>
      <c r="C2702" s="48" t="s">
        <v>11646</v>
      </c>
      <c r="D2702" s="48" t="s">
        <v>246</v>
      </c>
      <c r="E2702" s="62">
        <v>49.680100000000003</v>
      </c>
      <c r="F2702" s="62">
        <v>-1.7211000000000001</v>
      </c>
      <c r="G2702" s="63">
        <v>-100</v>
      </c>
      <c r="H2702" s="63"/>
      <c r="N2702" s="38"/>
      <c r="O2702" s="38"/>
      <c r="P2702" s="38"/>
      <c r="Q2702" s="38"/>
      <c r="R2702" s="39"/>
      <c r="S2702" s="39"/>
      <c r="T2702" s="13"/>
      <c r="U2702" s="13"/>
      <c r="V2702" s="13"/>
      <c r="Y2702" s="13"/>
      <c r="Z2702" s="13"/>
      <c r="AA2702" s="13"/>
      <c r="AB2702" s="13"/>
      <c r="AC2702" s="13"/>
      <c r="AD2702" s="13"/>
      <c r="AE2702" s="13"/>
      <c r="AF2702" s="13"/>
      <c r="AG2702" s="13"/>
      <c r="AH2702" s="13"/>
      <c r="AI2702" s="13"/>
      <c r="AJ2702" s="13"/>
      <c r="AL2702" s="13"/>
      <c r="AN2702" s="13"/>
      <c r="AO2702" s="13"/>
      <c r="AP2702" s="13"/>
      <c r="AQ2702" s="13"/>
    </row>
    <row r="2703" spans="1:43" ht="12" customHeight="1" x14ac:dyDescent="0.25">
      <c r="A2703" s="48">
        <v>591.4</v>
      </c>
      <c r="B2703" s="48" t="s">
        <v>11647</v>
      </c>
      <c r="C2703" s="48" t="s">
        <v>11648</v>
      </c>
      <c r="D2703" s="48" t="s">
        <v>246</v>
      </c>
      <c r="E2703" s="62">
        <v>46.236600000000003</v>
      </c>
      <c r="F2703" s="62">
        <v>-0.88739999999999997</v>
      </c>
      <c r="G2703" s="63">
        <v>-100</v>
      </c>
      <c r="H2703" s="63"/>
      <c r="N2703" s="38"/>
      <c r="S2703" s="39"/>
      <c r="T2703" s="13"/>
      <c r="U2703" s="13"/>
      <c r="V2703" s="13"/>
      <c r="Y2703" s="13"/>
      <c r="Z2703" s="13"/>
      <c r="AA2703" s="13"/>
      <c r="AB2703" s="13"/>
      <c r="AC2703" s="13"/>
      <c r="AD2703" s="13"/>
      <c r="AE2703" s="13"/>
      <c r="AF2703" s="13"/>
      <c r="AG2703" s="13"/>
      <c r="AH2703" s="13"/>
      <c r="AI2703" s="13"/>
      <c r="AJ2703" s="13"/>
      <c r="AL2703" s="13"/>
      <c r="AN2703" s="13"/>
      <c r="AO2703" s="13"/>
      <c r="AP2703" s="13"/>
      <c r="AQ2703" s="13"/>
    </row>
    <row r="2704" spans="1:43" ht="12" customHeight="1" x14ac:dyDescent="0.25">
      <c r="A2704" s="48">
        <v>593.20000000000005</v>
      </c>
      <c r="B2704" s="48" t="s">
        <v>11649</v>
      </c>
      <c r="C2704" s="48" t="s">
        <v>11650</v>
      </c>
      <c r="D2704" s="48" t="s">
        <v>246</v>
      </c>
      <c r="E2704" s="62">
        <v>45.941699999999997</v>
      </c>
      <c r="F2704" s="62">
        <v>-0.89490000000000003</v>
      </c>
      <c r="G2704" s="63">
        <v>-100</v>
      </c>
      <c r="H2704" s="63"/>
      <c r="R2704" s="39"/>
      <c r="S2704" s="39"/>
      <c r="T2704" s="13"/>
      <c r="U2704" s="13"/>
      <c r="V2704" s="13"/>
      <c r="Y2704" s="13"/>
      <c r="Z2704" s="13"/>
      <c r="AA2704" s="13"/>
      <c r="AB2704" s="13"/>
      <c r="AC2704" s="13"/>
      <c r="AD2704" s="13"/>
      <c r="AE2704" s="13"/>
      <c r="AF2704" s="13"/>
      <c r="AG2704" s="13"/>
      <c r="AH2704" s="13"/>
      <c r="AI2704" s="13"/>
      <c r="AJ2704" s="13"/>
      <c r="AL2704" s="13"/>
      <c r="AN2704" s="13"/>
      <c r="AO2704" s="13"/>
      <c r="AP2704" s="13"/>
      <c r="AQ2704" s="13"/>
    </row>
    <row r="2705" spans="1:43" ht="12" customHeight="1" x14ac:dyDescent="0.25">
      <c r="A2705" s="48">
        <v>648</v>
      </c>
      <c r="C2705" s="48" t="s">
        <v>11651</v>
      </c>
      <c r="D2705" s="48" t="s">
        <v>303</v>
      </c>
      <c r="E2705" s="62">
        <v>43.503</v>
      </c>
      <c r="F2705" s="62">
        <v>4.6635999999999997</v>
      </c>
      <c r="G2705" s="63">
        <v>-100</v>
      </c>
      <c r="H2705" s="63"/>
      <c r="N2705" s="38"/>
      <c r="O2705" s="38"/>
      <c r="S2705" s="39"/>
      <c r="T2705" s="13"/>
      <c r="U2705" s="13"/>
      <c r="V2705" s="13"/>
      <c r="Y2705" s="13"/>
      <c r="Z2705" s="13"/>
      <c r="AA2705" s="13"/>
      <c r="AB2705" s="13"/>
      <c r="AC2705" s="13"/>
      <c r="AD2705" s="13"/>
      <c r="AE2705" s="13"/>
      <c r="AF2705" s="13"/>
      <c r="AG2705" s="13"/>
      <c r="AH2705" s="13"/>
      <c r="AI2705" s="13"/>
      <c r="AJ2705" s="13"/>
      <c r="AL2705" s="13"/>
      <c r="AN2705" s="13"/>
      <c r="AO2705" s="13"/>
      <c r="AP2705" s="13"/>
      <c r="AQ2705" s="13"/>
    </row>
    <row r="2706" spans="1:43" ht="12" customHeight="1" x14ac:dyDescent="0.25">
      <c r="A2706" s="48">
        <v>684.1</v>
      </c>
      <c r="B2706" s="48" t="s">
        <v>11652</v>
      </c>
      <c r="C2706" s="48" t="s">
        <v>11653</v>
      </c>
      <c r="D2706" s="48" t="s">
        <v>303</v>
      </c>
      <c r="E2706" s="62">
        <v>43.040469999999999</v>
      </c>
      <c r="F2706" s="62">
        <v>6.1481199999999996</v>
      </c>
      <c r="G2706" s="63">
        <v>-100</v>
      </c>
      <c r="H2706" s="63"/>
      <c r="N2706" s="38"/>
      <c r="Q2706" s="38"/>
      <c r="R2706" s="39"/>
      <c r="S2706" s="39"/>
      <c r="T2706" s="13"/>
      <c r="U2706" s="13"/>
      <c r="V2706" s="13"/>
      <c r="Y2706" s="13"/>
      <c r="Z2706" s="13"/>
      <c r="AA2706" s="13"/>
      <c r="AB2706" s="13"/>
      <c r="AC2706" s="13"/>
      <c r="AD2706" s="13"/>
      <c r="AE2706" s="13"/>
      <c r="AF2706" s="13"/>
      <c r="AG2706" s="13"/>
      <c r="AH2706" s="13"/>
      <c r="AI2706" s="13"/>
      <c r="AJ2706" s="13"/>
      <c r="AL2706" s="13"/>
      <c r="AN2706" s="13"/>
      <c r="AO2706" s="13"/>
      <c r="AP2706" s="13"/>
      <c r="AQ2706" s="13"/>
    </row>
    <row r="2707" spans="1:43" ht="12" customHeight="1" x14ac:dyDescent="0.25">
      <c r="A2707" s="48">
        <v>687</v>
      </c>
      <c r="B2707" s="48" t="s">
        <v>11654</v>
      </c>
      <c r="C2707" s="48" t="s">
        <v>11655</v>
      </c>
      <c r="D2707" s="48" t="s">
        <v>303</v>
      </c>
      <c r="E2707" s="62">
        <v>43.000399999999999</v>
      </c>
      <c r="F2707" s="62">
        <v>6.2030000000000003</v>
      </c>
      <c r="G2707" s="63">
        <v>-100</v>
      </c>
      <c r="H2707" s="63"/>
      <c r="P2707" s="38"/>
      <c r="Q2707" s="38"/>
      <c r="R2707" s="39"/>
      <c r="S2707" s="39"/>
      <c r="T2707" s="13"/>
      <c r="U2707" s="13"/>
      <c r="V2707" s="13"/>
      <c r="Y2707" s="13"/>
      <c r="Z2707" s="13"/>
      <c r="AA2707" s="13"/>
      <c r="AB2707" s="13"/>
      <c r="AC2707" s="13"/>
      <c r="AD2707" s="13"/>
      <c r="AE2707" s="13"/>
      <c r="AF2707" s="13"/>
      <c r="AG2707" s="13"/>
      <c r="AH2707" s="13"/>
      <c r="AI2707" s="13"/>
      <c r="AJ2707" s="13"/>
      <c r="AL2707" s="13"/>
      <c r="AN2707" s="13"/>
      <c r="AO2707" s="13"/>
      <c r="AP2707" s="13"/>
      <c r="AQ2707" s="13"/>
    </row>
    <row r="2708" spans="1:43" ht="12" customHeight="1" x14ac:dyDescent="0.25">
      <c r="A2708" s="48">
        <v>689</v>
      </c>
      <c r="C2708" s="48" t="s">
        <v>11656</v>
      </c>
      <c r="D2708" s="48" t="s">
        <v>303</v>
      </c>
      <c r="E2708" s="62">
        <v>43.00177</v>
      </c>
      <c r="F2708" s="62">
        <v>6.2515470000000004</v>
      </c>
      <c r="G2708" s="63">
        <v>-100</v>
      </c>
      <c r="H2708" s="63"/>
      <c r="R2708" s="39"/>
      <c r="S2708" s="39"/>
      <c r="T2708" s="13"/>
      <c r="U2708" s="13"/>
      <c r="V2708" s="13"/>
      <c r="Y2708" s="13"/>
      <c r="Z2708" s="13"/>
      <c r="AA2708" s="13"/>
      <c r="AB2708" s="13"/>
      <c r="AC2708" s="13"/>
      <c r="AD2708" s="13"/>
      <c r="AE2708" s="13"/>
      <c r="AF2708" s="13"/>
      <c r="AG2708" s="13"/>
      <c r="AH2708" s="13"/>
      <c r="AI2708" s="13"/>
      <c r="AJ2708" s="13"/>
      <c r="AL2708" s="13"/>
      <c r="AN2708" s="13"/>
      <c r="AO2708" s="13"/>
      <c r="AP2708" s="13"/>
      <c r="AQ2708" s="13"/>
    </row>
    <row r="2709" spans="1:43" ht="12" customHeight="1" x14ac:dyDescent="0.25">
      <c r="A2709" s="48">
        <v>821</v>
      </c>
      <c r="B2709" s="48" t="s">
        <v>6470</v>
      </c>
      <c r="C2709" s="48" t="s">
        <v>6472</v>
      </c>
      <c r="D2709" s="48" t="s">
        <v>450</v>
      </c>
      <c r="E2709" s="62">
        <v>44.269300000000001</v>
      </c>
      <c r="F2709" s="62">
        <v>8.4359000000000002</v>
      </c>
      <c r="G2709" s="63">
        <v>-100</v>
      </c>
      <c r="H2709" s="63"/>
      <c r="R2709" s="39"/>
      <c r="S2709" s="39"/>
      <c r="T2709" s="13"/>
      <c r="U2709" s="13"/>
      <c r="V2709" s="13"/>
      <c r="Y2709" s="13"/>
      <c r="Z2709" s="13"/>
      <c r="AA2709" s="13"/>
      <c r="AB2709" s="13"/>
      <c r="AC2709" s="13"/>
      <c r="AD2709" s="13"/>
      <c r="AE2709" s="13"/>
      <c r="AF2709" s="13"/>
      <c r="AG2709" s="13"/>
      <c r="AH2709" s="13"/>
      <c r="AI2709" s="13"/>
      <c r="AJ2709" s="13"/>
      <c r="AL2709" s="13"/>
      <c r="AN2709" s="13"/>
      <c r="AO2709" s="13"/>
      <c r="AP2709" s="13"/>
      <c r="AQ2709" s="13"/>
    </row>
    <row r="2710" spans="1:43" ht="12" customHeight="1" x14ac:dyDescent="0.25">
      <c r="A2710" s="48">
        <v>840</v>
      </c>
      <c r="C2710" s="48" t="s">
        <v>11657</v>
      </c>
      <c r="D2710" s="48" t="s">
        <v>450</v>
      </c>
      <c r="E2710" s="62">
        <v>44.063586000000001</v>
      </c>
      <c r="F2710" s="62">
        <v>9.8416619999999995</v>
      </c>
      <c r="G2710" s="63">
        <v>-100</v>
      </c>
      <c r="H2710" s="63"/>
      <c r="S2710" s="39"/>
      <c r="T2710" s="13"/>
      <c r="U2710" s="13"/>
      <c r="V2710" s="13"/>
      <c r="Y2710" s="13"/>
      <c r="Z2710" s="13"/>
      <c r="AA2710" s="13"/>
      <c r="AB2710" s="13"/>
      <c r="AC2710" s="13"/>
      <c r="AD2710" s="13"/>
      <c r="AE2710" s="13"/>
      <c r="AF2710" s="13"/>
      <c r="AG2710" s="13"/>
      <c r="AH2710" s="13"/>
      <c r="AI2710" s="13"/>
      <c r="AJ2710" s="13"/>
      <c r="AL2710" s="13"/>
      <c r="AN2710" s="13"/>
      <c r="AO2710" s="13"/>
      <c r="AP2710" s="13"/>
      <c r="AQ2710" s="13"/>
    </row>
    <row r="2711" spans="1:43" ht="12" customHeight="1" x14ac:dyDescent="0.25">
      <c r="A2711" s="48">
        <v>961.1</v>
      </c>
      <c r="C2711" s="48" t="s">
        <v>11658</v>
      </c>
      <c r="D2711" s="48" t="s">
        <v>450</v>
      </c>
      <c r="E2711" s="62">
        <v>41.249000000000002</v>
      </c>
      <c r="F2711" s="62">
        <v>13.454700000000001</v>
      </c>
      <c r="G2711" s="63">
        <v>-100</v>
      </c>
      <c r="H2711" s="63"/>
      <c r="N2711" s="38"/>
      <c r="O2711" s="38"/>
      <c r="P2711" s="38"/>
      <c r="R2711" s="39"/>
      <c r="S2711" s="39"/>
      <c r="T2711" s="13"/>
      <c r="U2711" s="13"/>
      <c r="V2711" s="13"/>
      <c r="Y2711" s="13"/>
      <c r="Z2711" s="13"/>
      <c r="AA2711" s="13"/>
      <c r="AB2711" s="13"/>
      <c r="AC2711" s="13"/>
      <c r="AD2711" s="13"/>
      <c r="AE2711" s="13"/>
      <c r="AF2711" s="13"/>
      <c r="AG2711" s="13"/>
      <c r="AH2711" s="13"/>
      <c r="AI2711" s="13"/>
      <c r="AJ2711" s="13"/>
      <c r="AL2711" s="13"/>
      <c r="AN2711" s="13"/>
      <c r="AO2711" s="13"/>
      <c r="AP2711" s="13"/>
      <c r="AQ2711" s="13"/>
    </row>
    <row r="2712" spans="1:43" ht="12" customHeight="1" x14ac:dyDescent="0.25">
      <c r="A2712" s="48">
        <v>961.3</v>
      </c>
      <c r="C2712" s="48" t="s">
        <v>11659</v>
      </c>
      <c r="D2712" s="48" t="s">
        <v>450</v>
      </c>
      <c r="E2712" s="62">
        <v>41.223999999999997</v>
      </c>
      <c r="F2712" s="62">
        <v>13.512</v>
      </c>
      <c r="G2712" s="63">
        <v>-100</v>
      </c>
      <c r="H2712" s="63"/>
      <c r="S2712" s="39"/>
      <c r="T2712" s="13"/>
      <c r="U2712" s="13"/>
      <c r="V2712" s="13"/>
      <c r="Y2712" s="13"/>
      <c r="Z2712" s="13"/>
      <c r="AA2712" s="13"/>
      <c r="AB2712" s="13"/>
      <c r="AC2712" s="13"/>
      <c r="AD2712" s="13"/>
      <c r="AE2712" s="13"/>
      <c r="AF2712" s="13"/>
      <c r="AG2712" s="13"/>
      <c r="AH2712" s="13"/>
      <c r="AI2712" s="13"/>
      <c r="AJ2712" s="13"/>
      <c r="AL2712" s="13"/>
      <c r="AN2712" s="13"/>
      <c r="AO2712" s="13"/>
      <c r="AP2712" s="13"/>
      <c r="AQ2712" s="13"/>
    </row>
    <row r="2713" spans="1:43" ht="12" customHeight="1" x14ac:dyDescent="0.25">
      <c r="A2713" s="48">
        <v>1380</v>
      </c>
      <c r="B2713" s="48" t="s">
        <v>11660</v>
      </c>
      <c r="C2713" s="48" t="s">
        <v>11661</v>
      </c>
      <c r="D2713" s="48" t="s">
        <v>956</v>
      </c>
      <c r="E2713" s="62">
        <v>44.909399999999998</v>
      </c>
      <c r="F2713" s="62">
        <v>13.755599999999999</v>
      </c>
      <c r="G2713" s="63">
        <v>-100</v>
      </c>
      <c r="H2713" s="63"/>
      <c r="R2713" s="39"/>
      <c r="S2713" s="39"/>
      <c r="T2713" s="13"/>
      <c r="U2713" s="13"/>
      <c r="V2713" s="13"/>
      <c r="Y2713" s="13"/>
      <c r="Z2713" s="13"/>
      <c r="AA2713" s="13"/>
      <c r="AB2713" s="13"/>
      <c r="AC2713" s="13"/>
      <c r="AD2713" s="13"/>
      <c r="AE2713" s="13"/>
      <c r="AF2713" s="13"/>
      <c r="AG2713" s="13"/>
      <c r="AH2713" s="13"/>
      <c r="AI2713" s="13"/>
      <c r="AJ2713" s="13"/>
      <c r="AL2713" s="13"/>
      <c r="AN2713" s="13"/>
      <c r="AO2713" s="13"/>
      <c r="AP2713" s="13"/>
      <c r="AQ2713" s="13"/>
    </row>
    <row r="2714" spans="1:43" ht="12" customHeight="1" x14ac:dyDescent="0.25">
      <c r="A2714" s="48">
        <v>2375</v>
      </c>
      <c r="B2714" s="48" t="s">
        <v>11662</v>
      </c>
      <c r="C2714" s="48" t="s">
        <v>11663</v>
      </c>
      <c r="D2714" s="48" t="s">
        <v>1297</v>
      </c>
      <c r="E2714" s="62">
        <v>40.204000000000001</v>
      </c>
      <c r="F2714" s="62">
        <v>26.356000000000002</v>
      </c>
      <c r="G2714" s="63">
        <v>-100</v>
      </c>
      <c r="H2714" s="63"/>
      <c r="R2714" s="39"/>
      <c r="S2714" s="39"/>
      <c r="T2714" s="13"/>
      <c r="U2714" s="13"/>
      <c r="V2714" s="13"/>
      <c r="Y2714" s="13"/>
      <c r="Z2714" s="13"/>
      <c r="AA2714" s="13"/>
      <c r="AB2714" s="13"/>
      <c r="AC2714" s="13"/>
      <c r="AD2714" s="13"/>
      <c r="AE2714" s="13"/>
      <c r="AF2714" s="13"/>
      <c r="AG2714" s="13"/>
      <c r="AH2714" s="13"/>
      <c r="AI2714" s="13"/>
      <c r="AJ2714" s="13"/>
      <c r="AL2714" s="13"/>
      <c r="AN2714" s="13"/>
      <c r="AO2714" s="13"/>
      <c r="AP2714" s="13"/>
      <c r="AQ2714" s="13"/>
    </row>
    <row r="2715" spans="1:43" ht="12" customHeight="1" x14ac:dyDescent="0.25">
      <c r="A2715" s="4">
        <v>4304</v>
      </c>
      <c r="C2715" s="4" t="s">
        <v>11664</v>
      </c>
      <c r="D2715" s="4" t="s">
        <v>3828</v>
      </c>
      <c r="E2715" s="93">
        <v>35.82835</v>
      </c>
      <c r="F2715" s="93">
        <v>-5.6458599999999999</v>
      </c>
      <c r="G2715" s="13">
        <v>-100</v>
      </c>
      <c r="R2715" s="39"/>
      <c r="S2715" s="39"/>
      <c r="T2715" s="13"/>
      <c r="U2715" s="13"/>
      <c r="V2715" s="13"/>
      <c r="Y2715" s="13"/>
      <c r="Z2715" s="13"/>
      <c r="AA2715" s="13"/>
      <c r="AB2715" s="13"/>
      <c r="AC2715" s="13"/>
      <c r="AD2715" s="13"/>
      <c r="AE2715" s="13"/>
      <c r="AF2715" s="13"/>
      <c r="AG2715" s="13"/>
      <c r="AH2715" s="13"/>
      <c r="AI2715" s="13"/>
      <c r="AJ2715" s="13"/>
      <c r="AL2715" s="13"/>
      <c r="AN2715" s="13"/>
      <c r="AO2715" s="13"/>
      <c r="AP2715" s="13"/>
      <c r="AQ2715" s="13"/>
    </row>
    <row r="2716" spans="1:43" ht="12" customHeight="1" x14ac:dyDescent="0.25">
      <c r="A2716" s="48">
        <v>961.2</v>
      </c>
      <c r="C2716" s="48" t="s">
        <v>11665</v>
      </c>
      <c r="D2716" s="48" t="s">
        <v>450</v>
      </c>
      <c r="E2716" s="62">
        <v>41.234999999999999</v>
      </c>
      <c r="F2716" s="62">
        <v>13.4879</v>
      </c>
      <c r="G2716" s="63">
        <v>-70</v>
      </c>
      <c r="H2716" s="63"/>
      <c r="R2716" s="39"/>
      <c r="S2716" s="39"/>
      <c r="T2716" s="13"/>
      <c r="U2716" s="13"/>
      <c r="V2716" s="13"/>
      <c r="Y2716" s="13"/>
      <c r="Z2716" s="13"/>
      <c r="AA2716" s="13"/>
      <c r="AB2716" s="13"/>
      <c r="AC2716" s="13"/>
      <c r="AD2716" s="13"/>
      <c r="AE2716" s="13"/>
      <c r="AF2716" s="13"/>
      <c r="AG2716" s="13"/>
      <c r="AH2716" s="13"/>
      <c r="AI2716" s="13"/>
      <c r="AJ2716" s="13"/>
      <c r="AL2716" s="13"/>
      <c r="AN2716" s="13"/>
      <c r="AO2716" s="13"/>
      <c r="AP2716" s="13"/>
      <c r="AQ2716" s="13"/>
    </row>
    <row r="2717" spans="1:43" ht="12" customHeight="1" x14ac:dyDescent="0.25">
      <c r="A2717" s="48">
        <v>859.1</v>
      </c>
      <c r="C2717" s="48" t="s">
        <v>11666</v>
      </c>
      <c r="D2717" s="48" t="s">
        <v>450</v>
      </c>
      <c r="E2717" s="62">
        <v>42.988100000000003</v>
      </c>
      <c r="F2717" s="62">
        <v>10.4895</v>
      </c>
      <c r="G2717" s="63">
        <v>-50</v>
      </c>
      <c r="H2717" s="63"/>
      <c r="N2717" s="38"/>
      <c r="O2717" s="38"/>
      <c r="Q2717" s="38"/>
      <c r="R2717" s="39"/>
      <c r="S2717" s="39"/>
      <c r="T2717" s="13"/>
      <c r="U2717" s="13"/>
      <c r="V2717" s="13"/>
      <c r="Y2717" s="13"/>
      <c r="Z2717" s="13"/>
      <c r="AA2717" s="13"/>
      <c r="AB2717" s="13"/>
      <c r="AC2717" s="13"/>
      <c r="AD2717" s="13"/>
      <c r="AE2717" s="13"/>
      <c r="AF2717" s="13"/>
      <c r="AG2717" s="13"/>
      <c r="AH2717" s="13"/>
      <c r="AI2717" s="13"/>
      <c r="AJ2717" s="13"/>
      <c r="AL2717" s="13"/>
      <c r="AN2717" s="13"/>
      <c r="AO2717" s="13"/>
      <c r="AP2717" s="13"/>
      <c r="AQ2717" s="13"/>
    </row>
    <row r="2718" spans="1:43" ht="12" customHeight="1" x14ac:dyDescent="0.25">
      <c r="A2718" s="48">
        <v>999</v>
      </c>
      <c r="C2718" s="48" t="s">
        <v>11667</v>
      </c>
      <c r="D2718" s="48" t="s">
        <v>450</v>
      </c>
      <c r="E2718" s="62">
        <v>40.807899999999997</v>
      </c>
      <c r="F2718" s="62">
        <v>14.3446</v>
      </c>
      <c r="G2718" s="63">
        <v>-50</v>
      </c>
      <c r="H2718" s="63"/>
      <c r="N2718" s="38"/>
      <c r="O2718" s="38"/>
      <c r="P2718" s="38"/>
      <c r="Q2718" s="38"/>
      <c r="R2718" s="38"/>
      <c r="T2718" s="13"/>
      <c r="U2718" s="13"/>
      <c r="V2718" s="13"/>
      <c r="Y2718" s="13"/>
      <c r="Z2718" s="13"/>
      <c r="AA2718" s="13"/>
      <c r="AB2718" s="13"/>
      <c r="AC2718" s="13"/>
      <c r="AD2718" s="13"/>
      <c r="AE2718" s="13"/>
      <c r="AF2718" s="13"/>
      <c r="AG2718" s="13"/>
      <c r="AH2718" s="13"/>
      <c r="AI2718" s="13"/>
      <c r="AJ2718" s="13"/>
      <c r="AL2718" s="13"/>
      <c r="AN2718" s="13"/>
      <c r="AO2718" s="13"/>
      <c r="AP2718" s="13"/>
      <c r="AQ2718" s="13"/>
    </row>
    <row r="2719" spans="1:43" ht="12" customHeight="1" x14ac:dyDescent="0.25">
      <c r="A2719" s="48">
        <v>1000</v>
      </c>
      <c r="C2719" s="48" t="s">
        <v>11668</v>
      </c>
      <c r="D2719" s="48" t="s">
        <v>450</v>
      </c>
      <c r="E2719" s="62">
        <v>40.778280000000002</v>
      </c>
      <c r="F2719" s="62">
        <v>14.374689999999999</v>
      </c>
      <c r="G2719" s="63">
        <v>-50</v>
      </c>
      <c r="H2719" s="63"/>
      <c r="T2719" s="13"/>
      <c r="U2719" s="13"/>
      <c r="V2719" s="13"/>
      <c r="Y2719" s="13"/>
      <c r="Z2719" s="13"/>
      <c r="AA2719" s="13"/>
      <c r="AB2719" s="13"/>
      <c r="AC2719" s="13"/>
      <c r="AD2719" s="13"/>
      <c r="AE2719" s="13"/>
      <c r="AF2719" s="13"/>
      <c r="AG2719" s="13"/>
      <c r="AH2719" s="13"/>
      <c r="AI2719" s="13"/>
      <c r="AJ2719" s="13"/>
      <c r="AL2719" s="13"/>
      <c r="AN2719" s="13"/>
      <c r="AO2719" s="13"/>
      <c r="AP2719" s="13"/>
      <c r="AQ2719" s="13"/>
    </row>
    <row r="2720" spans="1:43" ht="12" customHeight="1" x14ac:dyDescent="0.25">
      <c r="A2720" s="48">
        <v>1773.1</v>
      </c>
      <c r="B2720" s="48" t="s">
        <v>11669</v>
      </c>
      <c r="C2720" s="48" t="s">
        <v>11670</v>
      </c>
      <c r="D2720" s="48" t="s">
        <v>1178</v>
      </c>
      <c r="E2720" s="62">
        <v>40.520699999999998</v>
      </c>
      <c r="F2720" s="62">
        <v>22.387499999999999</v>
      </c>
      <c r="G2720" s="63">
        <v>-50</v>
      </c>
      <c r="H2720" s="63"/>
      <c r="P2720" s="38"/>
      <c r="Q2720" s="38"/>
      <c r="R2720" s="39"/>
      <c r="S2720" s="39"/>
      <c r="T2720" s="13"/>
      <c r="U2720" s="13"/>
      <c r="V2720" s="13"/>
      <c r="Y2720" s="13"/>
      <c r="Z2720" s="13"/>
      <c r="AA2720" s="13"/>
      <c r="AB2720" s="13"/>
      <c r="AC2720" s="13"/>
      <c r="AD2720" s="13"/>
      <c r="AE2720" s="13"/>
      <c r="AF2720" s="13"/>
      <c r="AG2720" s="13"/>
      <c r="AH2720" s="13"/>
      <c r="AI2720" s="13"/>
      <c r="AJ2720" s="13"/>
      <c r="AL2720" s="13"/>
      <c r="AN2720" s="13"/>
      <c r="AO2720" s="13"/>
      <c r="AP2720" s="13"/>
      <c r="AQ2720" s="13"/>
    </row>
    <row r="2721" spans="1:43" ht="12" customHeight="1" x14ac:dyDescent="0.25">
      <c r="A2721" s="48">
        <v>1854</v>
      </c>
      <c r="B2721" s="48" t="s">
        <v>11671</v>
      </c>
      <c r="C2721" s="48" t="s">
        <v>11672</v>
      </c>
      <c r="D2721" s="48" t="s">
        <v>1178</v>
      </c>
      <c r="E2721" s="62">
        <v>40.865299999999998</v>
      </c>
      <c r="F2721" s="62">
        <v>26.033000000000001</v>
      </c>
      <c r="G2721" s="63">
        <v>-50</v>
      </c>
      <c r="H2721" s="63"/>
      <c r="S2721" s="39"/>
      <c r="T2721" s="13"/>
      <c r="U2721" s="13"/>
      <c r="V2721" s="13"/>
      <c r="Y2721" s="13"/>
      <c r="Z2721" s="13"/>
      <c r="AA2721" s="13"/>
      <c r="AB2721" s="13"/>
      <c r="AC2721" s="13"/>
      <c r="AD2721" s="13"/>
      <c r="AE2721" s="13"/>
      <c r="AF2721" s="13"/>
      <c r="AG2721" s="13"/>
      <c r="AH2721" s="13"/>
      <c r="AI2721" s="13"/>
      <c r="AJ2721" s="13"/>
      <c r="AL2721" s="13"/>
      <c r="AN2721" s="13"/>
      <c r="AO2721" s="13"/>
      <c r="AP2721" s="13"/>
      <c r="AQ2721" s="13"/>
    </row>
    <row r="2722" spans="1:43" ht="12" customHeight="1" x14ac:dyDescent="0.25">
      <c r="A2722" s="48">
        <v>4079</v>
      </c>
      <c r="B2722" s="48" t="s">
        <v>11673</v>
      </c>
      <c r="C2722" s="48" t="s">
        <v>6091</v>
      </c>
      <c r="D2722" s="48" t="s">
        <v>3411</v>
      </c>
      <c r="E2722" s="62">
        <v>32.656700000000001</v>
      </c>
      <c r="F2722" s="62">
        <v>14.2727</v>
      </c>
      <c r="G2722" s="63">
        <v>-50</v>
      </c>
      <c r="H2722" s="63"/>
      <c r="N2722" s="38"/>
      <c r="O2722" s="39"/>
      <c r="S2722" s="39"/>
      <c r="T2722" s="13"/>
      <c r="U2722" s="13"/>
      <c r="V2722" s="13"/>
      <c r="Y2722" s="13"/>
      <c r="Z2722" s="13"/>
      <c r="AA2722" s="13"/>
      <c r="AB2722" s="13"/>
      <c r="AC2722" s="13"/>
      <c r="AD2722" s="13"/>
      <c r="AE2722" s="13"/>
      <c r="AF2722" s="13"/>
      <c r="AG2722" s="13"/>
      <c r="AH2722" s="13"/>
      <c r="AI2722" s="13"/>
      <c r="AJ2722" s="13"/>
      <c r="AL2722" s="13"/>
      <c r="AN2722" s="13"/>
      <c r="AO2722" s="13"/>
      <c r="AP2722" s="13"/>
      <c r="AQ2722" s="13"/>
    </row>
    <row r="2723" spans="1:43" ht="12" customHeight="1" x14ac:dyDescent="0.25">
      <c r="A2723" s="48">
        <v>1967</v>
      </c>
      <c r="B2723" s="48" t="s">
        <v>11674</v>
      </c>
      <c r="C2723" s="48" t="s">
        <v>11675</v>
      </c>
      <c r="D2723" s="48" t="s">
        <v>7763</v>
      </c>
      <c r="E2723" s="62">
        <v>37.9358</v>
      </c>
      <c r="F2723" s="62">
        <v>22.887799999999999</v>
      </c>
      <c r="G2723" s="63">
        <v>-44</v>
      </c>
      <c r="H2723" s="63"/>
      <c r="N2723" s="38"/>
      <c r="R2723" s="39"/>
      <c r="S2723" s="39"/>
      <c r="T2723" s="13"/>
      <c r="U2723" s="13"/>
      <c r="V2723" s="13"/>
      <c r="Y2723" s="13"/>
      <c r="Z2723" s="13"/>
      <c r="AA2723" s="13"/>
      <c r="AB2723" s="13"/>
      <c r="AC2723" s="13"/>
      <c r="AD2723" s="13"/>
      <c r="AE2723" s="13"/>
      <c r="AF2723" s="13"/>
      <c r="AG2723" s="13"/>
      <c r="AH2723" s="13"/>
      <c r="AI2723" s="13"/>
      <c r="AJ2723" s="13"/>
      <c r="AL2723" s="13"/>
      <c r="AN2723" s="13"/>
      <c r="AO2723" s="13"/>
      <c r="AP2723" s="13"/>
      <c r="AQ2723" s="13"/>
    </row>
    <row r="2724" spans="1:43" ht="12" customHeight="1" x14ac:dyDescent="0.25">
      <c r="A2724" s="48">
        <v>987</v>
      </c>
      <c r="B2724" s="48" t="s">
        <v>11676</v>
      </c>
      <c r="C2724" s="48" t="s">
        <v>633</v>
      </c>
      <c r="D2724" s="48" t="s">
        <v>450</v>
      </c>
      <c r="E2724" s="62">
        <v>40.826479999999997</v>
      </c>
      <c r="F2724" s="62">
        <v>14.094706</v>
      </c>
      <c r="G2724" s="63">
        <v>-37</v>
      </c>
      <c r="H2724" s="63"/>
      <c r="N2724" s="38"/>
      <c r="S2724" s="39"/>
      <c r="T2724" s="13"/>
      <c r="U2724" s="13"/>
      <c r="V2724" s="13"/>
      <c r="Y2724" s="13"/>
      <c r="Z2724" s="13"/>
      <c r="AA2724" s="13"/>
      <c r="AB2724" s="13"/>
      <c r="AC2724" s="13"/>
      <c r="AD2724" s="13"/>
      <c r="AE2724" s="13"/>
      <c r="AF2724" s="13"/>
      <c r="AG2724" s="13"/>
      <c r="AH2724" s="13"/>
      <c r="AI2724" s="13"/>
      <c r="AJ2724" s="13"/>
      <c r="AL2724" s="13"/>
      <c r="AN2724" s="13"/>
      <c r="AO2724" s="13"/>
      <c r="AP2724" s="13"/>
      <c r="AQ2724" s="13"/>
    </row>
    <row r="2725" spans="1:43" ht="12" customHeight="1" x14ac:dyDescent="0.25">
      <c r="A2725" s="48">
        <v>988</v>
      </c>
      <c r="B2725" s="48" t="s">
        <v>11677</v>
      </c>
      <c r="C2725" s="48" t="s">
        <v>635</v>
      </c>
      <c r="D2725" s="48" t="s">
        <v>450</v>
      </c>
      <c r="E2725" s="62">
        <v>40.837969000000001</v>
      </c>
      <c r="F2725" s="62">
        <v>14.075979999999999</v>
      </c>
      <c r="G2725" s="63">
        <v>-37</v>
      </c>
      <c r="H2725" s="63"/>
      <c r="N2725" s="38"/>
      <c r="S2725" s="39"/>
      <c r="T2725" s="13"/>
      <c r="U2725" s="13"/>
      <c r="V2725" s="13"/>
      <c r="Y2725" s="13"/>
      <c r="Z2725" s="13"/>
      <c r="AA2725" s="13"/>
      <c r="AB2725" s="13"/>
      <c r="AC2725" s="13"/>
      <c r="AD2725" s="13"/>
      <c r="AE2725" s="13"/>
      <c r="AF2725" s="13"/>
      <c r="AG2725" s="13"/>
      <c r="AH2725" s="13"/>
      <c r="AI2725" s="13"/>
      <c r="AJ2725" s="13"/>
      <c r="AL2725" s="13"/>
      <c r="AN2725" s="13"/>
      <c r="AO2725" s="13"/>
      <c r="AP2725" s="13"/>
      <c r="AQ2725" s="13"/>
    </row>
    <row r="2726" spans="1:43" ht="12" customHeight="1" x14ac:dyDescent="0.25">
      <c r="A2726" s="48">
        <v>5</v>
      </c>
      <c r="B2726" s="48" t="s">
        <v>11678</v>
      </c>
      <c r="C2726" s="48" t="s">
        <v>11679</v>
      </c>
      <c r="D2726" s="48" t="s">
        <v>4203</v>
      </c>
      <c r="E2726" s="62">
        <v>54.182499999999997</v>
      </c>
      <c r="F2726" s="62">
        <v>7.8852799999999998</v>
      </c>
      <c r="G2726" s="63">
        <v>-30</v>
      </c>
      <c r="H2726" s="63"/>
      <c r="N2726" s="38"/>
      <c r="R2726" s="39"/>
      <c r="S2726" s="39"/>
      <c r="T2726" s="13"/>
      <c r="U2726" s="13"/>
      <c r="V2726" s="13"/>
      <c r="Y2726" s="13"/>
      <c r="Z2726" s="13"/>
      <c r="AA2726" s="13"/>
      <c r="AB2726" s="13"/>
      <c r="AC2726" s="13"/>
      <c r="AD2726" s="13"/>
      <c r="AE2726" s="13"/>
      <c r="AF2726" s="13"/>
      <c r="AG2726" s="13"/>
      <c r="AH2726" s="13"/>
      <c r="AI2726" s="13"/>
      <c r="AJ2726" s="13"/>
      <c r="AL2726" s="13"/>
      <c r="AN2726" s="13"/>
      <c r="AO2726" s="13"/>
      <c r="AP2726" s="13"/>
      <c r="AQ2726" s="13"/>
    </row>
    <row r="2727" spans="1:43" ht="12" customHeight="1" x14ac:dyDescent="0.25">
      <c r="A2727" s="48">
        <v>5.0999999999999996</v>
      </c>
      <c r="B2727" s="48" t="s">
        <v>11680</v>
      </c>
      <c r="C2727" s="48" t="s">
        <v>11681</v>
      </c>
      <c r="D2727" s="48" t="s">
        <v>4203</v>
      </c>
      <c r="E2727" s="62">
        <v>53.122</v>
      </c>
      <c r="F2727" s="62">
        <v>8.6820000000000004</v>
      </c>
      <c r="G2727" s="63">
        <v>-30</v>
      </c>
      <c r="H2727" s="63"/>
      <c r="N2727" s="38"/>
      <c r="R2727" s="39"/>
      <c r="S2727" s="39"/>
      <c r="T2727" s="13"/>
      <c r="U2727" s="13"/>
      <c r="V2727" s="13"/>
      <c r="Y2727" s="13"/>
      <c r="Z2727" s="13"/>
      <c r="AA2727" s="13"/>
      <c r="AB2727" s="13"/>
      <c r="AC2727" s="13"/>
      <c r="AD2727" s="13"/>
      <c r="AE2727" s="13"/>
      <c r="AF2727" s="13"/>
      <c r="AG2727" s="13"/>
      <c r="AH2727" s="13"/>
      <c r="AI2727" s="13"/>
      <c r="AJ2727" s="13"/>
      <c r="AL2727" s="13"/>
      <c r="AN2727" s="13"/>
      <c r="AO2727" s="13"/>
      <c r="AP2727" s="13"/>
      <c r="AQ2727" s="13"/>
    </row>
    <row r="2728" spans="1:43" ht="12" customHeight="1" x14ac:dyDescent="0.25">
      <c r="A2728" s="48">
        <v>29</v>
      </c>
      <c r="B2728" s="48" t="s">
        <v>11682</v>
      </c>
      <c r="C2728" s="48" t="s">
        <v>11683</v>
      </c>
      <c r="D2728" s="48" t="s">
        <v>37</v>
      </c>
      <c r="E2728" s="62">
        <v>51.985300000000002</v>
      </c>
      <c r="F2728" s="62">
        <v>4.2061000000000002</v>
      </c>
      <c r="G2728" s="63">
        <v>-30</v>
      </c>
      <c r="H2728" s="63"/>
      <c r="N2728" s="38"/>
      <c r="R2728" s="39"/>
      <c r="S2728" s="39"/>
      <c r="T2728" s="13"/>
      <c r="U2728" s="13"/>
      <c r="V2728" s="13"/>
      <c r="Y2728" s="13"/>
      <c r="Z2728" s="13"/>
      <c r="AA2728" s="13"/>
      <c r="AB2728" s="13"/>
      <c r="AC2728" s="13"/>
      <c r="AD2728" s="13"/>
      <c r="AE2728" s="13"/>
      <c r="AF2728" s="13"/>
      <c r="AG2728" s="13"/>
      <c r="AH2728" s="13"/>
      <c r="AI2728" s="13"/>
      <c r="AJ2728" s="13"/>
      <c r="AL2728" s="13"/>
      <c r="AN2728" s="13"/>
      <c r="AO2728" s="13"/>
      <c r="AP2728" s="13"/>
      <c r="AQ2728" s="13"/>
    </row>
    <row r="2729" spans="1:43" ht="12" customHeight="1" x14ac:dyDescent="0.25">
      <c r="A2729" s="48">
        <v>32.1</v>
      </c>
      <c r="C2729" s="48" t="s">
        <v>11684</v>
      </c>
      <c r="D2729" s="48" t="s">
        <v>37</v>
      </c>
      <c r="E2729" s="62">
        <v>51.823</v>
      </c>
      <c r="F2729" s="62">
        <v>3.9809999999999999</v>
      </c>
      <c r="G2729" s="63">
        <v>-30</v>
      </c>
      <c r="H2729" s="63"/>
      <c r="N2729" s="38"/>
      <c r="S2729" s="39"/>
      <c r="T2729" s="13"/>
      <c r="U2729" s="13"/>
      <c r="V2729" s="13"/>
      <c r="Y2729" s="13"/>
      <c r="Z2729" s="13"/>
      <c r="AA2729" s="13"/>
      <c r="AB2729" s="13"/>
      <c r="AC2729" s="13"/>
      <c r="AD2729" s="13"/>
      <c r="AE2729" s="13"/>
      <c r="AF2729" s="13"/>
      <c r="AG2729" s="13"/>
      <c r="AH2729" s="13"/>
      <c r="AI2729" s="13"/>
      <c r="AJ2729" s="13"/>
      <c r="AL2729" s="13"/>
      <c r="AN2729" s="13"/>
      <c r="AO2729" s="13"/>
      <c r="AP2729" s="13"/>
      <c r="AQ2729" s="13"/>
    </row>
    <row r="2730" spans="1:43" ht="12" customHeight="1" x14ac:dyDescent="0.25">
      <c r="A2730" s="48">
        <v>33</v>
      </c>
      <c r="B2730" s="48" t="s">
        <v>11685</v>
      </c>
      <c r="C2730" s="48" t="s">
        <v>11686</v>
      </c>
      <c r="D2730" s="48" t="s">
        <v>37</v>
      </c>
      <c r="E2730" s="62">
        <v>51.6175</v>
      </c>
      <c r="F2730" s="62">
        <v>3.8237999999999999</v>
      </c>
      <c r="G2730" s="63">
        <v>-30</v>
      </c>
      <c r="H2730" s="63"/>
      <c r="N2730" s="38"/>
      <c r="R2730" s="39"/>
      <c r="S2730" s="39"/>
      <c r="T2730" s="13"/>
      <c r="U2730" s="13"/>
      <c r="V2730" s="13"/>
      <c r="Y2730" s="13"/>
      <c r="Z2730" s="13"/>
      <c r="AA2730" s="13"/>
      <c r="AB2730" s="13"/>
      <c r="AC2730" s="13"/>
      <c r="AD2730" s="13"/>
      <c r="AE2730" s="13"/>
      <c r="AF2730" s="13"/>
      <c r="AG2730" s="13"/>
      <c r="AH2730" s="13"/>
      <c r="AI2730" s="13"/>
      <c r="AJ2730" s="13"/>
      <c r="AL2730" s="13"/>
      <c r="AN2730" s="13"/>
      <c r="AO2730" s="13"/>
      <c r="AP2730" s="13"/>
      <c r="AQ2730" s="13"/>
    </row>
    <row r="2731" spans="1:43" ht="12" customHeight="1" x14ac:dyDescent="0.25">
      <c r="A2731" s="48">
        <v>38</v>
      </c>
      <c r="C2731" s="48" t="s">
        <v>11687</v>
      </c>
      <c r="D2731" s="48" t="s">
        <v>11688</v>
      </c>
      <c r="E2731" s="62">
        <v>51.301110000000001</v>
      </c>
      <c r="F2731" s="62">
        <v>3.0792000000000002</v>
      </c>
      <c r="G2731" s="63">
        <v>-30</v>
      </c>
      <c r="H2731" s="63"/>
      <c r="O2731" s="38"/>
      <c r="R2731" s="39"/>
      <c r="S2731" s="39"/>
      <c r="T2731" s="13"/>
      <c r="U2731" s="13"/>
      <c r="V2731" s="13"/>
      <c r="Y2731" s="13"/>
      <c r="Z2731" s="13"/>
      <c r="AA2731" s="13"/>
      <c r="AB2731" s="13"/>
      <c r="AC2731" s="13"/>
      <c r="AD2731" s="13"/>
      <c r="AE2731" s="13"/>
      <c r="AF2731" s="13"/>
      <c r="AG2731" s="13"/>
      <c r="AH2731" s="13"/>
      <c r="AI2731" s="13"/>
      <c r="AJ2731" s="13"/>
      <c r="AL2731" s="13"/>
      <c r="AN2731" s="13"/>
      <c r="AO2731" s="13"/>
      <c r="AP2731" s="13"/>
      <c r="AQ2731" s="13"/>
    </row>
    <row r="2732" spans="1:43" ht="12" customHeight="1" x14ac:dyDescent="0.25">
      <c r="A2732" s="48">
        <v>45.1</v>
      </c>
      <c r="B2732" s="48" t="s">
        <v>11689</v>
      </c>
      <c r="C2732" s="48" t="s">
        <v>11690</v>
      </c>
      <c r="D2732" s="48" t="s">
        <v>45</v>
      </c>
      <c r="E2732" s="62">
        <v>56.008000000000003</v>
      </c>
      <c r="F2732" s="62">
        <v>-3.8142999999999998</v>
      </c>
      <c r="G2732" s="63">
        <v>-30</v>
      </c>
      <c r="H2732" s="63"/>
      <c r="N2732" s="38"/>
      <c r="O2732" s="38"/>
      <c r="S2732" s="39"/>
      <c r="T2732" s="13"/>
      <c r="U2732" s="13"/>
      <c r="V2732" s="13"/>
      <c r="Y2732" s="13"/>
      <c r="Z2732" s="13"/>
      <c r="AA2732" s="13"/>
      <c r="AB2732" s="13"/>
      <c r="AC2732" s="13"/>
      <c r="AD2732" s="13"/>
      <c r="AE2732" s="13"/>
      <c r="AF2732" s="13"/>
      <c r="AG2732" s="13"/>
      <c r="AH2732" s="13"/>
      <c r="AI2732" s="13"/>
      <c r="AJ2732" s="13"/>
      <c r="AL2732" s="13"/>
      <c r="AN2732" s="13"/>
      <c r="AO2732" s="13"/>
      <c r="AP2732" s="13"/>
      <c r="AQ2732" s="13"/>
    </row>
    <row r="2733" spans="1:43" ht="12" customHeight="1" x14ac:dyDescent="0.25">
      <c r="A2733" s="48">
        <v>90.1</v>
      </c>
      <c r="B2733" s="48" t="s">
        <v>11691</v>
      </c>
      <c r="C2733" s="48" t="s">
        <v>11692</v>
      </c>
      <c r="D2733" s="48" t="s">
        <v>45</v>
      </c>
      <c r="E2733" s="62">
        <v>50.895699999999998</v>
      </c>
      <c r="F2733" s="62">
        <v>-1.1909000000000001</v>
      </c>
      <c r="G2733" s="63">
        <v>-30</v>
      </c>
      <c r="H2733" s="63"/>
      <c r="N2733" s="38"/>
      <c r="O2733" s="38"/>
      <c r="P2733" s="38"/>
      <c r="S2733" s="39"/>
      <c r="T2733" s="13"/>
      <c r="U2733" s="13"/>
      <c r="V2733" s="13"/>
      <c r="Y2733" s="13"/>
      <c r="Z2733" s="13"/>
      <c r="AA2733" s="13"/>
      <c r="AB2733" s="13"/>
      <c r="AC2733" s="13"/>
      <c r="AD2733" s="13"/>
      <c r="AE2733" s="13"/>
      <c r="AF2733" s="13"/>
      <c r="AG2733" s="13"/>
      <c r="AH2733" s="13"/>
      <c r="AI2733" s="13"/>
      <c r="AJ2733" s="13"/>
      <c r="AL2733" s="13"/>
      <c r="AN2733" s="13"/>
      <c r="AO2733" s="13"/>
      <c r="AP2733" s="13"/>
      <c r="AQ2733" s="13"/>
    </row>
    <row r="2734" spans="1:43" ht="12" customHeight="1" x14ac:dyDescent="0.25">
      <c r="A2734" s="48">
        <v>98.1</v>
      </c>
      <c r="C2734" s="48" t="s">
        <v>11693</v>
      </c>
      <c r="D2734" s="48" t="s">
        <v>45</v>
      </c>
      <c r="E2734" s="62">
        <v>50.6738</v>
      </c>
      <c r="F2734" s="62">
        <v>-1.9990000000000001</v>
      </c>
      <c r="G2734" s="63">
        <v>-30</v>
      </c>
      <c r="H2734" s="63"/>
      <c r="R2734" s="39"/>
      <c r="S2734" s="38"/>
      <c r="T2734" s="13"/>
      <c r="U2734" s="13"/>
      <c r="V2734" s="13"/>
      <c r="Y2734" s="13"/>
      <c r="Z2734" s="13"/>
      <c r="AA2734" s="13"/>
      <c r="AB2734" s="13"/>
      <c r="AC2734" s="13"/>
      <c r="AD2734" s="13"/>
      <c r="AE2734" s="13"/>
      <c r="AF2734" s="13"/>
      <c r="AG2734" s="13"/>
      <c r="AH2734" s="13"/>
      <c r="AI2734" s="13"/>
      <c r="AJ2734" s="13"/>
      <c r="AL2734" s="13"/>
      <c r="AN2734" s="13"/>
      <c r="AO2734" s="13"/>
      <c r="AP2734" s="13"/>
      <c r="AQ2734" s="13"/>
    </row>
    <row r="2735" spans="1:43" ht="12" customHeight="1" x14ac:dyDescent="0.25">
      <c r="A2735" s="48">
        <v>172</v>
      </c>
      <c r="B2735" s="48" t="s">
        <v>11694</v>
      </c>
      <c r="C2735" s="48" t="s">
        <v>11695</v>
      </c>
      <c r="D2735" s="48" t="s">
        <v>81</v>
      </c>
      <c r="E2735" s="62">
        <v>43.341700000000003</v>
      </c>
      <c r="F2735" s="62">
        <v>-1.7864</v>
      </c>
      <c r="G2735" s="63">
        <v>-30</v>
      </c>
      <c r="H2735" s="63"/>
      <c r="N2735" s="38"/>
      <c r="P2735" s="38"/>
      <c r="R2735" s="39"/>
      <c r="S2735" s="39"/>
      <c r="T2735" s="13"/>
      <c r="U2735" s="13"/>
      <c r="V2735" s="13"/>
      <c r="Y2735" s="13"/>
      <c r="Z2735" s="13"/>
      <c r="AA2735" s="13"/>
      <c r="AB2735" s="13"/>
      <c r="AC2735" s="13"/>
      <c r="AD2735" s="13"/>
      <c r="AE2735" s="13"/>
      <c r="AF2735" s="13"/>
      <c r="AG2735" s="13"/>
      <c r="AH2735" s="13"/>
      <c r="AI2735" s="13"/>
      <c r="AJ2735" s="13"/>
      <c r="AL2735" s="13"/>
      <c r="AN2735" s="13"/>
      <c r="AO2735" s="13"/>
      <c r="AP2735" s="13"/>
      <c r="AQ2735" s="13"/>
    </row>
    <row r="2736" spans="1:43" ht="12" customHeight="1" x14ac:dyDescent="0.25">
      <c r="A2736" s="48">
        <v>172.1</v>
      </c>
      <c r="C2736" s="48" t="s">
        <v>11696</v>
      </c>
      <c r="D2736" s="48" t="s">
        <v>81</v>
      </c>
      <c r="E2736" s="62">
        <v>43.388500000000001</v>
      </c>
      <c r="F2736" s="62">
        <v>-1.788</v>
      </c>
      <c r="G2736" s="63">
        <v>-30</v>
      </c>
      <c r="H2736" s="63"/>
      <c r="N2736" s="38"/>
      <c r="O2736" s="38"/>
      <c r="R2736" s="39"/>
      <c r="S2736" s="39"/>
      <c r="T2736" s="13"/>
      <c r="U2736" s="13"/>
      <c r="V2736" s="13"/>
      <c r="Y2736" s="13"/>
      <c r="Z2736" s="13"/>
      <c r="AA2736" s="13"/>
      <c r="AB2736" s="13"/>
      <c r="AC2736" s="13"/>
      <c r="AD2736" s="13"/>
      <c r="AE2736" s="13"/>
      <c r="AF2736" s="13"/>
      <c r="AG2736" s="13"/>
      <c r="AH2736" s="13"/>
      <c r="AI2736" s="13"/>
      <c r="AJ2736" s="13"/>
      <c r="AL2736" s="13"/>
      <c r="AN2736" s="13"/>
      <c r="AO2736" s="13"/>
      <c r="AP2736" s="13"/>
      <c r="AQ2736" s="13"/>
    </row>
    <row r="2737" spans="1:43" ht="12" customHeight="1" x14ac:dyDescent="0.25">
      <c r="A2737" s="48">
        <v>175</v>
      </c>
      <c r="B2737" s="48" t="s">
        <v>11697</v>
      </c>
      <c r="C2737" s="48" t="s">
        <v>11698</v>
      </c>
      <c r="D2737" s="48" t="s">
        <v>81</v>
      </c>
      <c r="E2737" s="62">
        <v>43.396999999999998</v>
      </c>
      <c r="F2737" s="62">
        <v>-2.6945999999999999</v>
      </c>
      <c r="G2737" s="63">
        <v>-30</v>
      </c>
      <c r="H2737" s="63"/>
      <c r="N2737" s="38"/>
      <c r="R2737" s="39"/>
      <c r="S2737" s="39"/>
      <c r="T2737" s="13"/>
      <c r="U2737" s="13"/>
      <c r="V2737" s="13"/>
      <c r="Y2737" s="13"/>
      <c r="Z2737" s="13"/>
      <c r="AA2737" s="13"/>
      <c r="AB2737" s="13"/>
      <c r="AC2737" s="13"/>
      <c r="AD2737" s="13"/>
      <c r="AE2737" s="13"/>
      <c r="AF2737" s="13"/>
      <c r="AG2737" s="13"/>
      <c r="AH2737" s="13"/>
      <c r="AI2737" s="13"/>
      <c r="AJ2737" s="13"/>
      <c r="AL2737" s="13"/>
      <c r="AN2737" s="13"/>
      <c r="AO2737" s="13"/>
      <c r="AP2737" s="13"/>
      <c r="AQ2737" s="13"/>
    </row>
    <row r="2738" spans="1:43" ht="12" customHeight="1" x14ac:dyDescent="0.25">
      <c r="A2738" s="48">
        <v>179.1</v>
      </c>
      <c r="C2738" s="48" t="s">
        <v>11699</v>
      </c>
      <c r="D2738" s="48" t="s">
        <v>81</v>
      </c>
      <c r="E2738" s="62">
        <v>43.442100000000003</v>
      </c>
      <c r="F2738" s="62">
        <v>-3.4514</v>
      </c>
      <c r="G2738" s="63">
        <v>-30</v>
      </c>
      <c r="H2738" s="63"/>
      <c r="S2738" s="39"/>
      <c r="T2738" s="13"/>
      <c r="U2738" s="13"/>
      <c r="V2738" s="13"/>
      <c r="Y2738" s="13"/>
      <c r="Z2738" s="13"/>
      <c r="AA2738" s="13"/>
      <c r="AB2738" s="13"/>
      <c r="AC2738" s="13"/>
      <c r="AD2738" s="13"/>
      <c r="AE2738" s="13"/>
      <c r="AF2738" s="13"/>
      <c r="AG2738" s="13"/>
      <c r="AH2738" s="13"/>
      <c r="AI2738" s="13"/>
      <c r="AJ2738" s="13"/>
      <c r="AL2738" s="13"/>
      <c r="AN2738" s="13"/>
      <c r="AO2738" s="13"/>
      <c r="AP2738" s="13"/>
      <c r="AQ2738" s="13"/>
    </row>
    <row r="2739" spans="1:43" ht="12" customHeight="1" x14ac:dyDescent="0.25">
      <c r="A2739" s="48">
        <v>181.1</v>
      </c>
      <c r="C2739" s="48" t="s">
        <v>7390</v>
      </c>
      <c r="D2739" s="48" t="s">
        <v>81</v>
      </c>
      <c r="E2739" s="62">
        <v>43.467399999999998</v>
      </c>
      <c r="F2739" s="62">
        <v>-3.7728000000000002</v>
      </c>
      <c r="G2739" s="63">
        <v>-30</v>
      </c>
      <c r="H2739" s="63"/>
      <c r="R2739" s="39"/>
      <c r="S2739" s="39"/>
      <c r="T2739" s="13"/>
      <c r="U2739" s="13"/>
      <c r="V2739" s="13"/>
      <c r="Y2739" s="13"/>
      <c r="Z2739" s="13"/>
      <c r="AA2739" s="13"/>
      <c r="AB2739" s="13"/>
      <c r="AC2739" s="13"/>
      <c r="AD2739" s="13"/>
      <c r="AE2739" s="13"/>
      <c r="AF2739" s="13"/>
      <c r="AG2739" s="13"/>
      <c r="AH2739" s="13"/>
      <c r="AI2739" s="13"/>
      <c r="AJ2739" s="13"/>
      <c r="AL2739" s="13"/>
      <c r="AN2739" s="13"/>
      <c r="AO2739" s="13"/>
      <c r="AP2739" s="13"/>
      <c r="AQ2739" s="13"/>
    </row>
    <row r="2740" spans="1:43" ht="12" customHeight="1" x14ac:dyDescent="0.25">
      <c r="A2740" s="48">
        <v>182</v>
      </c>
      <c r="B2740" s="48" t="s">
        <v>89</v>
      </c>
      <c r="C2740" s="48" t="s">
        <v>11700</v>
      </c>
      <c r="D2740" s="48" t="s">
        <v>81</v>
      </c>
      <c r="E2740" s="62">
        <v>43.442708000000003</v>
      </c>
      <c r="F2740" s="62">
        <v>-4.037401</v>
      </c>
      <c r="G2740" s="63">
        <v>-30</v>
      </c>
      <c r="H2740" s="63"/>
      <c r="N2740" s="38"/>
      <c r="P2740" s="38"/>
      <c r="R2740" s="39"/>
      <c r="S2740" s="39"/>
      <c r="T2740" s="13"/>
      <c r="U2740" s="13"/>
      <c r="V2740" s="13"/>
      <c r="Y2740" s="13"/>
      <c r="Z2740" s="13"/>
      <c r="AA2740" s="13"/>
      <c r="AB2740" s="13"/>
      <c r="AC2740" s="13"/>
      <c r="AD2740" s="13"/>
      <c r="AE2740" s="13"/>
      <c r="AF2740" s="13"/>
      <c r="AG2740" s="13"/>
      <c r="AH2740" s="13"/>
      <c r="AI2740" s="13"/>
      <c r="AJ2740" s="13"/>
      <c r="AL2740" s="13"/>
      <c r="AN2740" s="13"/>
      <c r="AO2740" s="13"/>
      <c r="AP2740" s="13"/>
      <c r="AQ2740" s="13"/>
    </row>
    <row r="2741" spans="1:43" ht="12" customHeight="1" x14ac:dyDescent="0.25">
      <c r="A2741" s="48">
        <v>184.2</v>
      </c>
      <c r="C2741" s="48" t="s">
        <v>11701</v>
      </c>
      <c r="D2741" s="48" t="s">
        <v>81</v>
      </c>
      <c r="E2741" s="62">
        <v>43.480200000000004</v>
      </c>
      <c r="F2741" s="62">
        <v>-5.2240000000000002</v>
      </c>
      <c r="G2741" s="63">
        <v>-30</v>
      </c>
      <c r="H2741" s="63"/>
      <c r="N2741" s="38"/>
      <c r="P2741" s="38"/>
      <c r="R2741" s="39"/>
      <c r="S2741" s="39"/>
      <c r="T2741" s="13"/>
      <c r="U2741" s="13"/>
      <c r="V2741" s="13"/>
      <c r="Y2741" s="13"/>
      <c r="Z2741" s="13"/>
      <c r="AA2741" s="13"/>
      <c r="AB2741" s="13"/>
      <c r="AC2741" s="13"/>
      <c r="AD2741" s="13"/>
      <c r="AE2741" s="13"/>
      <c r="AF2741" s="13"/>
      <c r="AG2741" s="13"/>
      <c r="AH2741" s="13"/>
      <c r="AI2741" s="13"/>
      <c r="AJ2741" s="13"/>
      <c r="AL2741" s="13"/>
      <c r="AN2741" s="13"/>
      <c r="AO2741" s="13"/>
      <c r="AP2741" s="13"/>
      <c r="AQ2741" s="13"/>
    </row>
    <row r="2742" spans="1:43" ht="12" customHeight="1" x14ac:dyDescent="0.25">
      <c r="A2742" s="48">
        <v>186</v>
      </c>
      <c r="B2742" s="48" t="s">
        <v>11702</v>
      </c>
      <c r="C2742" s="48" t="s">
        <v>11703</v>
      </c>
      <c r="D2742" s="48" t="s">
        <v>81</v>
      </c>
      <c r="E2742" s="62">
        <v>43.545000000000002</v>
      </c>
      <c r="F2742" s="62">
        <v>-5.6641000000000004</v>
      </c>
      <c r="G2742" s="63">
        <v>-30</v>
      </c>
      <c r="H2742" s="63"/>
      <c r="P2742" s="38"/>
      <c r="R2742" s="39"/>
      <c r="S2742" s="39"/>
      <c r="T2742" s="13"/>
      <c r="U2742" s="13"/>
      <c r="V2742" s="13"/>
      <c r="Y2742" s="13"/>
      <c r="Z2742" s="13"/>
      <c r="AA2742" s="13"/>
      <c r="AB2742" s="13"/>
      <c r="AC2742" s="13"/>
      <c r="AD2742" s="13"/>
      <c r="AE2742" s="13"/>
      <c r="AF2742" s="13"/>
      <c r="AG2742" s="13"/>
      <c r="AH2742" s="13"/>
      <c r="AI2742" s="13"/>
      <c r="AJ2742" s="13"/>
      <c r="AL2742" s="13"/>
      <c r="AN2742" s="13"/>
      <c r="AO2742" s="13"/>
      <c r="AP2742" s="13"/>
      <c r="AQ2742" s="13"/>
    </row>
    <row r="2743" spans="1:43" ht="12" customHeight="1" x14ac:dyDescent="0.25">
      <c r="A2743" s="48">
        <v>188</v>
      </c>
      <c r="C2743" s="48" t="s">
        <v>11704</v>
      </c>
      <c r="D2743" s="48" t="s">
        <v>81</v>
      </c>
      <c r="E2743" s="62">
        <v>43.635800000000003</v>
      </c>
      <c r="F2743" s="62">
        <v>-5.8076999999999996</v>
      </c>
      <c r="G2743" s="63">
        <v>-30</v>
      </c>
      <c r="H2743" s="63"/>
      <c r="N2743" s="38"/>
      <c r="S2743" s="39"/>
      <c r="T2743" s="13"/>
      <c r="U2743" s="13"/>
      <c r="V2743" s="13"/>
      <c r="Y2743" s="13"/>
      <c r="Z2743" s="13"/>
      <c r="AA2743" s="13"/>
      <c r="AB2743" s="13"/>
      <c r="AC2743" s="13"/>
      <c r="AD2743" s="13"/>
      <c r="AE2743" s="13"/>
      <c r="AF2743" s="13"/>
      <c r="AG2743" s="13"/>
      <c r="AH2743" s="13"/>
      <c r="AI2743" s="13"/>
      <c r="AJ2743" s="13"/>
      <c r="AL2743" s="13"/>
      <c r="AN2743" s="13"/>
      <c r="AO2743" s="13"/>
      <c r="AP2743" s="13"/>
      <c r="AQ2743" s="13"/>
    </row>
    <row r="2744" spans="1:43" ht="12" customHeight="1" x14ac:dyDescent="0.25">
      <c r="A2744" s="48">
        <v>190</v>
      </c>
      <c r="B2744" s="48" t="s">
        <v>11705</v>
      </c>
      <c r="C2744" s="48" t="s">
        <v>11706</v>
      </c>
      <c r="D2744" s="48" t="s">
        <v>81</v>
      </c>
      <c r="E2744" s="62">
        <v>43.505312000000004</v>
      </c>
      <c r="F2744" s="62">
        <v>-6.0972330000000001</v>
      </c>
      <c r="G2744" s="63">
        <v>-30</v>
      </c>
      <c r="H2744" s="63"/>
      <c r="R2744" s="39"/>
      <c r="S2744" s="39"/>
      <c r="T2744" s="13"/>
      <c r="U2744" s="13"/>
      <c r="V2744" s="13"/>
      <c r="Y2744" s="13"/>
      <c r="Z2744" s="13"/>
      <c r="AA2744" s="13"/>
      <c r="AB2744" s="13"/>
      <c r="AC2744" s="13"/>
      <c r="AD2744" s="13"/>
      <c r="AE2744" s="13"/>
      <c r="AF2744" s="13"/>
      <c r="AG2744" s="13"/>
      <c r="AH2744" s="13"/>
      <c r="AI2744" s="13"/>
      <c r="AJ2744" s="13"/>
      <c r="AL2744" s="13"/>
      <c r="AN2744" s="13"/>
      <c r="AO2744" s="13"/>
      <c r="AP2744" s="13"/>
      <c r="AQ2744" s="13"/>
    </row>
    <row r="2745" spans="1:43" ht="12" customHeight="1" x14ac:dyDescent="0.25">
      <c r="A2745" s="48">
        <v>191.3</v>
      </c>
      <c r="C2745" s="48" t="s">
        <v>11707</v>
      </c>
      <c r="D2745" s="48" t="s">
        <v>81</v>
      </c>
      <c r="E2745" s="62">
        <v>43.692323000000002</v>
      </c>
      <c r="F2745" s="62">
        <v>-7.5829170000000001</v>
      </c>
      <c r="G2745" s="63">
        <v>-30</v>
      </c>
      <c r="H2745" s="63"/>
      <c r="R2745" s="39"/>
      <c r="S2745" s="39"/>
      <c r="T2745" s="13"/>
      <c r="U2745" s="13"/>
      <c r="V2745" s="13"/>
      <c r="Y2745" s="13"/>
      <c r="Z2745" s="13"/>
      <c r="AA2745" s="13"/>
      <c r="AB2745" s="13"/>
      <c r="AC2745" s="13"/>
      <c r="AD2745" s="13"/>
      <c r="AE2745" s="13"/>
      <c r="AF2745" s="13"/>
      <c r="AG2745" s="13"/>
      <c r="AH2745" s="13"/>
      <c r="AI2745" s="13"/>
      <c r="AJ2745" s="13"/>
      <c r="AL2745" s="13"/>
      <c r="AN2745" s="13"/>
      <c r="AO2745" s="13"/>
      <c r="AP2745" s="13"/>
      <c r="AQ2745" s="13"/>
    </row>
    <row r="2746" spans="1:43" ht="12" customHeight="1" x14ac:dyDescent="0.25">
      <c r="A2746" s="48">
        <v>193</v>
      </c>
      <c r="C2746" s="48" t="s">
        <v>11708</v>
      </c>
      <c r="D2746" s="48" t="s">
        <v>81</v>
      </c>
      <c r="E2746" s="62">
        <v>43.7179</v>
      </c>
      <c r="F2746" s="62">
        <v>-7.8113999999999999</v>
      </c>
      <c r="G2746" s="63">
        <v>-30</v>
      </c>
      <c r="H2746" s="63"/>
      <c r="R2746" s="39"/>
      <c r="S2746" s="39"/>
      <c r="T2746" s="13"/>
      <c r="U2746" s="13"/>
      <c r="V2746" s="13"/>
      <c r="Y2746" s="13"/>
      <c r="Z2746" s="13"/>
      <c r="AA2746" s="13"/>
      <c r="AB2746" s="13"/>
      <c r="AC2746" s="13"/>
      <c r="AD2746" s="13"/>
      <c r="AE2746" s="13"/>
      <c r="AF2746" s="13"/>
      <c r="AG2746" s="13"/>
      <c r="AH2746" s="13"/>
      <c r="AI2746" s="13"/>
      <c r="AJ2746" s="13"/>
      <c r="AL2746" s="13"/>
      <c r="AN2746" s="13"/>
      <c r="AO2746" s="13"/>
      <c r="AP2746" s="13"/>
      <c r="AQ2746" s="13"/>
    </row>
    <row r="2747" spans="1:43" ht="12" customHeight="1" x14ac:dyDescent="0.25">
      <c r="A2747" s="48">
        <v>195</v>
      </c>
      <c r="C2747" s="48" t="s">
        <v>11709</v>
      </c>
      <c r="D2747" s="48" t="s">
        <v>81</v>
      </c>
      <c r="E2747" s="62">
        <v>43.760599999999997</v>
      </c>
      <c r="F2747" s="62">
        <v>-7.86327</v>
      </c>
      <c r="G2747" s="63">
        <v>-30</v>
      </c>
      <c r="H2747" s="63"/>
      <c r="R2747" s="39"/>
      <c r="S2747" s="39"/>
      <c r="T2747" s="13"/>
      <c r="U2747" s="13"/>
      <c r="V2747" s="13"/>
      <c r="Y2747" s="13"/>
      <c r="Z2747" s="13"/>
      <c r="AA2747" s="13"/>
      <c r="AB2747" s="13"/>
      <c r="AC2747" s="13"/>
      <c r="AD2747" s="13"/>
      <c r="AE2747" s="13"/>
      <c r="AF2747" s="13"/>
      <c r="AG2747" s="13"/>
      <c r="AH2747" s="13"/>
      <c r="AI2747" s="13"/>
      <c r="AJ2747" s="13"/>
      <c r="AL2747" s="13"/>
      <c r="AN2747" s="13"/>
      <c r="AO2747" s="13"/>
      <c r="AP2747" s="13"/>
      <c r="AQ2747" s="13"/>
    </row>
    <row r="2748" spans="1:43" ht="12" customHeight="1" x14ac:dyDescent="0.25">
      <c r="A2748" s="48">
        <v>196.1</v>
      </c>
      <c r="C2748" s="48" t="s">
        <v>11710</v>
      </c>
      <c r="D2748" s="48" t="s">
        <v>81</v>
      </c>
      <c r="E2748" s="62">
        <v>43.4696</v>
      </c>
      <c r="F2748" s="62">
        <v>-8.3169000000000004</v>
      </c>
      <c r="G2748" s="63">
        <v>-30</v>
      </c>
      <c r="H2748" s="63"/>
      <c r="R2748" s="39"/>
      <c r="S2748" s="39"/>
      <c r="T2748" s="13"/>
      <c r="U2748" s="13"/>
      <c r="V2748" s="13"/>
      <c r="Y2748" s="13"/>
      <c r="Z2748" s="13"/>
      <c r="AA2748" s="13"/>
      <c r="AB2748" s="13"/>
      <c r="AC2748" s="13"/>
      <c r="AD2748" s="13"/>
      <c r="AE2748" s="13"/>
      <c r="AF2748" s="13"/>
      <c r="AG2748" s="13"/>
      <c r="AH2748" s="13"/>
      <c r="AI2748" s="13"/>
      <c r="AJ2748" s="13"/>
      <c r="AL2748" s="13"/>
      <c r="AN2748" s="13"/>
      <c r="AO2748" s="13"/>
      <c r="AP2748" s="13"/>
      <c r="AQ2748" s="13"/>
    </row>
    <row r="2749" spans="1:43" ht="12" customHeight="1" x14ac:dyDescent="0.25">
      <c r="A2749" s="48">
        <v>200</v>
      </c>
      <c r="C2749" s="48" t="s">
        <v>11711</v>
      </c>
      <c r="D2749" s="48" t="s">
        <v>81</v>
      </c>
      <c r="E2749" s="62">
        <v>43.414000000000001</v>
      </c>
      <c r="F2749" s="62">
        <v>-8.1809999999999992</v>
      </c>
      <c r="G2749" s="63">
        <v>-30</v>
      </c>
      <c r="H2749" s="63"/>
      <c r="N2749" s="38"/>
      <c r="S2749" s="39"/>
      <c r="T2749" s="13"/>
      <c r="U2749" s="13"/>
      <c r="V2749" s="13"/>
      <c r="Y2749" s="13"/>
      <c r="Z2749" s="13"/>
      <c r="AA2749" s="13"/>
      <c r="AB2749" s="13"/>
      <c r="AC2749" s="13"/>
      <c r="AD2749" s="13"/>
      <c r="AE2749" s="13"/>
      <c r="AF2749" s="13"/>
      <c r="AG2749" s="13"/>
      <c r="AH2749" s="13"/>
      <c r="AI2749" s="13"/>
      <c r="AJ2749" s="13"/>
      <c r="AL2749" s="13"/>
      <c r="AN2749" s="13"/>
      <c r="AO2749" s="13"/>
      <c r="AP2749" s="13"/>
      <c r="AQ2749" s="13"/>
    </row>
    <row r="2750" spans="1:43" ht="12" customHeight="1" x14ac:dyDescent="0.25">
      <c r="A2750" s="48">
        <v>205</v>
      </c>
      <c r="B2750" s="48" t="s">
        <v>11712</v>
      </c>
      <c r="C2750" s="48" t="s">
        <v>11713</v>
      </c>
      <c r="D2750" s="48" t="s">
        <v>81</v>
      </c>
      <c r="E2750" s="62">
        <v>42.781443000000003</v>
      </c>
      <c r="F2750" s="62">
        <v>-8.8916679999999992</v>
      </c>
      <c r="G2750" s="63">
        <v>-30</v>
      </c>
      <c r="H2750" s="63"/>
      <c r="S2750" s="39"/>
      <c r="T2750" s="13"/>
      <c r="U2750" s="13"/>
      <c r="V2750" s="13"/>
      <c r="Y2750" s="13"/>
      <c r="Z2750" s="13"/>
      <c r="AA2750" s="13"/>
      <c r="AB2750" s="13"/>
      <c r="AC2750" s="13"/>
      <c r="AD2750" s="13"/>
      <c r="AE2750" s="13"/>
      <c r="AF2750" s="13"/>
      <c r="AG2750" s="13"/>
      <c r="AH2750" s="13"/>
      <c r="AI2750" s="13"/>
      <c r="AJ2750" s="13"/>
      <c r="AL2750" s="13"/>
      <c r="AN2750" s="13"/>
      <c r="AO2750" s="13"/>
      <c r="AP2750" s="13"/>
      <c r="AQ2750" s="13"/>
    </row>
    <row r="2751" spans="1:43" ht="12" customHeight="1" x14ac:dyDescent="0.25">
      <c r="A2751" s="48">
        <v>207</v>
      </c>
      <c r="B2751" s="48" t="s">
        <v>11714</v>
      </c>
      <c r="C2751" s="48" t="s">
        <v>11715</v>
      </c>
      <c r="D2751" s="48" t="s">
        <v>81</v>
      </c>
      <c r="E2751" s="62">
        <v>42.724499999999999</v>
      </c>
      <c r="F2751" s="62">
        <v>-8.6524000000000001</v>
      </c>
      <c r="G2751" s="63">
        <v>-30</v>
      </c>
      <c r="H2751" s="63"/>
      <c r="N2751" s="38"/>
      <c r="R2751" s="39"/>
      <c r="S2751" s="39"/>
      <c r="T2751" s="13"/>
      <c r="U2751" s="13"/>
      <c r="V2751" s="13"/>
      <c r="Y2751" s="13"/>
      <c r="Z2751" s="13"/>
      <c r="AA2751" s="13"/>
      <c r="AB2751" s="13"/>
      <c r="AC2751" s="13"/>
      <c r="AD2751" s="13"/>
      <c r="AE2751" s="13"/>
      <c r="AF2751" s="13"/>
      <c r="AG2751" s="13"/>
      <c r="AH2751" s="13"/>
      <c r="AI2751" s="13"/>
      <c r="AJ2751" s="13"/>
      <c r="AL2751" s="13"/>
      <c r="AN2751" s="13"/>
      <c r="AO2751" s="13"/>
      <c r="AP2751" s="13"/>
      <c r="AQ2751" s="13"/>
    </row>
    <row r="2752" spans="1:43" ht="12" customHeight="1" x14ac:dyDescent="0.25">
      <c r="A2752" s="48">
        <v>208</v>
      </c>
      <c r="B2752" s="48" t="s">
        <v>11716</v>
      </c>
      <c r="C2752" s="48" t="s">
        <v>11717</v>
      </c>
      <c r="D2752" s="48" t="s">
        <v>81</v>
      </c>
      <c r="E2752" s="62">
        <v>42.676600000000001</v>
      </c>
      <c r="F2752" s="62">
        <v>-8.7249999999999996</v>
      </c>
      <c r="G2752" s="63">
        <v>-30</v>
      </c>
      <c r="H2752" s="63"/>
      <c r="S2752" s="39"/>
      <c r="T2752" s="13"/>
      <c r="U2752" s="13"/>
      <c r="V2752" s="13"/>
      <c r="Y2752" s="13"/>
      <c r="Z2752" s="13"/>
      <c r="AA2752" s="13"/>
      <c r="AB2752" s="13"/>
      <c r="AC2752" s="13"/>
      <c r="AD2752" s="13"/>
      <c r="AE2752" s="13"/>
      <c r="AF2752" s="13"/>
      <c r="AG2752" s="13"/>
      <c r="AH2752" s="13"/>
      <c r="AI2752" s="13"/>
      <c r="AJ2752" s="13"/>
      <c r="AL2752" s="13"/>
      <c r="AN2752" s="13"/>
      <c r="AO2752" s="13"/>
      <c r="AP2752" s="13"/>
      <c r="AQ2752" s="13"/>
    </row>
    <row r="2753" spans="1:43" ht="12" customHeight="1" x14ac:dyDescent="0.25">
      <c r="A2753" s="48">
        <v>209</v>
      </c>
      <c r="C2753" s="48" t="s">
        <v>11718</v>
      </c>
      <c r="D2753" s="48" t="s">
        <v>81</v>
      </c>
      <c r="E2753" s="62">
        <v>42.598999999999997</v>
      </c>
      <c r="F2753" s="62">
        <v>-8.7739999999999991</v>
      </c>
      <c r="G2753" s="63">
        <v>-30</v>
      </c>
      <c r="H2753" s="63"/>
      <c r="S2753" s="39"/>
      <c r="T2753" s="13"/>
      <c r="U2753" s="13"/>
      <c r="V2753" s="13"/>
      <c r="Y2753" s="13"/>
      <c r="Z2753" s="13"/>
      <c r="AA2753" s="13"/>
      <c r="AB2753" s="13"/>
      <c r="AC2753" s="13"/>
      <c r="AD2753" s="13"/>
      <c r="AE2753" s="13"/>
      <c r="AF2753" s="13"/>
      <c r="AG2753" s="13"/>
      <c r="AH2753" s="13"/>
      <c r="AI2753" s="13"/>
      <c r="AJ2753" s="13"/>
      <c r="AL2753" s="13"/>
      <c r="AN2753" s="13"/>
      <c r="AO2753" s="13"/>
      <c r="AP2753" s="13"/>
      <c r="AQ2753" s="13"/>
    </row>
    <row r="2754" spans="1:43" ht="12" customHeight="1" x14ac:dyDescent="0.25">
      <c r="A2754" s="48">
        <v>210</v>
      </c>
      <c r="C2754" s="48" t="s">
        <v>11719</v>
      </c>
      <c r="D2754" s="48" t="s">
        <v>81</v>
      </c>
      <c r="E2754" s="62">
        <v>42.572899999999997</v>
      </c>
      <c r="F2754" s="62">
        <v>-8.8811</v>
      </c>
      <c r="G2754" s="63">
        <v>-30</v>
      </c>
      <c r="H2754" s="63" t="s">
        <v>39</v>
      </c>
      <c r="S2754" s="39"/>
      <c r="T2754" s="13"/>
      <c r="U2754" s="13"/>
      <c r="V2754" s="13"/>
      <c r="Y2754" s="13"/>
      <c r="Z2754" s="13"/>
      <c r="AA2754" s="13"/>
      <c r="AB2754" s="13"/>
      <c r="AC2754" s="13"/>
      <c r="AD2754" s="13"/>
      <c r="AE2754" s="13"/>
      <c r="AF2754" s="13"/>
      <c r="AG2754" s="13"/>
      <c r="AH2754" s="13"/>
      <c r="AI2754" s="13"/>
      <c r="AJ2754" s="13"/>
      <c r="AL2754" s="13"/>
      <c r="AN2754" s="13"/>
      <c r="AO2754" s="13"/>
      <c r="AP2754" s="13"/>
      <c r="AQ2754" s="13"/>
    </row>
    <row r="2755" spans="1:43" ht="12" customHeight="1" x14ac:dyDescent="0.25">
      <c r="A2755" s="48">
        <v>212</v>
      </c>
      <c r="C2755" s="48" t="s">
        <v>11720</v>
      </c>
      <c r="D2755" s="48" t="s">
        <v>81</v>
      </c>
      <c r="E2755" s="62">
        <v>42.477699999999999</v>
      </c>
      <c r="F2755" s="62">
        <v>-8.9311000000000007</v>
      </c>
      <c r="G2755" s="63">
        <v>-30</v>
      </c>
      <c r="H2755" s="63"/>
      <c r="R2755" s="39"/>
      <c r="S2755" s="39"/>
      <c r="T2755" s="13"/>
      <c r="U2755" s="13"/>
      <c r="V2755" s="13"/>
      <c r="Y2755" s="13"/>
      <c r="Z2755" s="13"/>
      <c r="AA2755" s="13"/>
      <c r="AB2755" s="13"/>
      <c r="AC2755" s="13"/>
      <c r="AD2755" s="13"/>
      <c r="AE2755" s="13"/>
      <c r="AF2755" s="13"/>
      <c r="AG2755" s="13"/>
      <c r="AH2755" s="13"/>
      <c r="AI2755" s="13"/>
      <c r="AJ2755" s="13"/>
      <c r="AL2755" s="13"/>
      <c r="AN2755" s="13"/>
      <c r="AO2755" s="13"/>
      <c r="AP2755" s="13"/>
      <c r="AQ2755" s="13"/>
    </row>
    <row r="2756" spans="1:43" ht="12" customHeight="1" x14ac:dyDescent="0.25">
      <c r="A2756" s="48">
        <v>214</v>
      </c>
      <c r="B2756" s="48" t="s">
        <v>11721</v>
      </c>
      <c r="C2756" s="48" t="s">
        <v>11722</v>
      </c>
      <c r="D2756" s="48" t="s">
        <v>81</v>
      </c>
      <c r="E2756" s="62">
        <v>42.436095999999999</v>
      </c>
      <c r="F2756" s="62">
        <v>-8.6471160000000005</v>
      </c>
      <c r="G2756" s="63">
        <v>-30</v>
      </c>
      <c r="H2756" s="63"/>
      <c r="R2756" s="39"/>
      <c r="S2756" s="39"/>
      <c r="T2756" s="13"/>
      <c r="U2756" s="13"/>
      <c r="V2756" s="13"/>
      <c r="Y2756" s="13"/>
      <c r="Z2756" s="13"/>
      <c r="AA2756" s="13"/>
      <c r="AB2756" s="13"/>
      <c r="AC2756" s="13"/>
      <c r="AD2756" s="13"/>
      <c r="AE2756" s="13"/>
      <c r="AF2756" s="13"/>
      <c r="AG2756" s="13"/>
      <c r="AH2756" s="13"/>
      <c r="AI2756" s="13"/>
      <c r="AJ2756" s="13"/>
      <c r="AL2756" s="13"/>
      <c r="AN2756" s="13"/>
      <c r="AO2756" s="13"/>
      <c r="AP2756" s="13"/>
      <c r="AQ2756" s="13"/>
    </row>
    <row r="2757" spans="1:43" ht="12" customHeight="1" x14ac:dyDescent="0.25">
      <c r="A2757" s="48">
        <v>218</v>
      </c>
      <c r="C2757" s="48" t="s">
        <v>11723</v>
      </c>
      <c r="D2757" s="48" t="s">
        <v>81</v>
      </c>
      <c r="E2757" s="62">
        <v>42.284999999999997</v>
      </c>
      <c r="F2757" s="62">
        <v>-8.6679999999999993</v>
      </c>
      <c r="G2757" s="63">
        <v>-30</v>
      </c>
      <c r="H2757" s="63"/>
      <c r="S2757" s="39"/>
      <c r="T2757" s="13"/>
      <c r="U2757" s="13"/>
      <c r="V2757" s="13"/>
      <c r="Y2757" s="13"/>
      <c r="Z2757" s="13"/>
      <c r="AA2757" s="13"/>
      <c r="AB2757" s="13"/>
      <c r="AC2757" s="13"/>
      <c r="AD2757" s="13"/>
      <c r="AE2757" s="13"/>
      <c r="AF2757" s="13"/>
      <c r="AG2757" s="13"/>
      <c r="AH2757" s="13"/>
      <c r="AI2757" s="13"/>
      <c r="AJ2757" s="13"/>
      <c r="AL2757" s="13"/>
      <c r="AN2757" s="13"/>
      <c r="AO2757" s="13"/>
      <c r="AP2757" s="13"/>
      <c r="AQ2757" s="13"/>
    </row>
    <row r="2758" spans="1:43" ht="12" customHeight="1" x14ac:dyDescent="0.25">
      <c r="A2758" s="48">
        <v>220</v>
      </c>
      <c r="C2758" s="48" t="s">
        <v>11724</v>
      </c>
      <c r="D2758" s="48" t="s">
        <v>81</v>
      </c>
      <c r="E2758" s="62">
        <v>42.201000000000001</v>
      </c>
      <c r="F2758" s="62">
        <v>-8.8004999999999995</v>
      </c>
      <c r="G2758" s="63">
        <v>-30</v>
      </c>
      <c r="H2758" s="63"/>
      <c r="R2758" s="39"/>
      <c r="S2758" s="39"/>
      <c r="T2758" s="13"/>
      <c r="U2758" s="13"/>
      <c r="V2758" s="13"/>
      <c r="Y2758" s="13"/>
      <c r="Z2758" s="13"/>
      <c r="AA2758" s="13"/>
      <c r="AB2758" s="13"/>
      <c r="AC2758" s="13"/>
      <c r="AD2758" s="13"/>
      <c r="AE2758" s="13"/>
      <c r="AF2758" s="13"/>
      <c r="AG2758" s="13"/>
      <c r="AH2758" s="13"/>
      <c r="AI2758" s="13"/>
      <c r="AJ2758" s="13"/>
      <c r="AL2758" s="13"/>
      <c r="AN2758" s="13"/>
      <c r="AO2758" s="13"/>
      <c r="AP2758" s="13"/>
      <c r="AQ2758" s="13"/>
    </row>
    <row r="2759" spans="1:43" ht="12" customHeight="1" x14ac:dyDescent="0.25">
      <c r="A2759" s="48">
        <v>221</v>
      </c>
      <c r="C2759" s="48" t="s">
        <v>11725</v>
      </c>
      <c r="D2759" s="48" t="s">
        <v>81</v>
      </c>
      <c r="E2759" s="62">
        <v>42.143000000000001</v>
      </c>
      <c r="F2759" s="62">
        <v>-8.8239999999999998</v>
      </c>
      <c r="G2759" s="63">
        <v>-30</v>
      </c>
      <c r="H2759" s="63"/>
      <c r="R2759" s="39"/>
      <c r="S2759" s="39"/>
      <c r="T2759" s="13"/>
      <c r="U2759" s="13"/>
      <c r="V2759" s="13"/>
      <c r="Y2759" s="13"/>
      <c r="Z2759" s="13"/>
      <c r="AA2759" s="13"/>
      <c r="AB2759" s="13"/>
      <c r="AC2759" s="13"/>
      <c r="AD2759" s="13"/>
      <c r="AE2759" s="13"/>
      <c r="AF2759" s="13"/>
      <c r="AG2759" s="13"/>
      <c r="AH2759" s="13"/>
      <c r="AI2759" s="13"/>
      <c r="AJ2759" s="13"/>
      <c r="AL2759" s="13"/>
      <c r="AN2759" s="13"/>
      <c r="AO2759" s="13"/>
      <c r="AP2759" s="13"/>
      <c r="AQ2759" s="13"/>
    </row>
    <row r="2760" spans="1:43" ht="12" customHeight="1" x14ac:dyDescent="0.25">
      <c r="A2760" s="48">
        <v>222</v>
      </c>
      <c r="B2760" s="48" t="s">
        <v>11726</v>
      </c>
      <c r="C2760" s="48" t="s">
        <v>11727</v>
      </c>
      <c r="D2760" s="48" t="s">
        <v>81</v>
      </c>
      <c r="E2760" s="62">
        <v>42.044800000000002</v>
      </c>
      <c r="F2760" s="62">
        <v>-8.641</v>
      </c>
      <c r="G2760" s="63">
        <v>-30</v>
      </c>
      <c r="H2760" s="63"/>
      <c r="R2760" s="39"/>
      <c r="S2760" s="39"/>
      <c r="T2760" s="13"/>
      <c r="U2760" s="13"/>
      <c r="V2760" s="13"/>
      <c r="Y2760" s="13"/>
      <c r="Z2760" s="13"/>
      <c r="AA2760" s="13"/>
      <c r="AB2760" s="13"/>
      <c r="AC2760" s="13"/>
      <c r="AD2760" s="13"/>
      <c r="AE2760" s="13"/>
      <c r="AF2760" s="13"/>
      <c r="AG2760" s="13"/>
      <c r="AH2760" s="13"/>
      <c r="AI2760" s="13"/>
      <c r="AJ2760" s="13"/>
      <c r="AL2760" s="13"/>
      <c r="AN2760" s="13"/>
      <c r="AO2760" s="13"/>
      <c r="AP2760" s="13"/>
      <c r="AQ2760" s="13"/>
    </row>
    <row r="2761" spans="1:43" ht="12" customHeight="1" x14ac:dyDescent="0.25">
      <c r="A2761" s="48">
        <v>226</v>
      </c>
      <c r="C2761" s="48" t="s">
        <v>11728</v>
      </c>
      <c r="D2761" s="48" t="s">
        <v>107</v>
      </c>
      <c r="E2761" s="62">
        <v>41.455379999999998</v>
      </c>
      <c r="F2761" s="62">
        <v>-8.7561499999999999</v>
      </c>
      <c r="G2761" s="63">
        <v>-30</v>
      </c>
      <c r="H2761" s="63"/>
      <c r="R2761" s="39"/>
      <c r="S2761" s="39"/>
      <c r="T2761" s="13"/>
      <c r="U2761" s="13"/>
      <c r="V2761" s="13"/>
      <c r="Y2761" s="13"/>
      <c r="Z2761" s="13"/>
      <c r="AA2761" s="13"/>
      <c r="AB2761" s="13"/>
      <c r="AC2761" s="13"/>
      <c r="AD2761" s="13"/>
      <c r="AE2761" s="13"/>
      <c r="AF2761" s="13"/>
      <c r="AG2761" s="13"/>
      <c r="AH2761" s="13"/>
      <c r="AI2761" s="13"/>
      <c r="AJ2761" s="13"/>
      <c r="AL2761" s="13"/>
      <c r="AN2761" s="13"/>
      <c r="AO2761" s="13"/>
      <c r="AP2761" s="13"/>
      <c r="AQ2761" s="13"/>
    </row>
    <row r="2762" spans="1:43" ht="12" customHeight="1" x14ac:dyDescent="0.25">
      <c r="A2762" s="48">
        <v>227</v>
      </c>
      <c r="C2762" s="48" t="s">
        <v>11729</v>
      </c>
      <c r="D2762" s="48" t="s">
        <v>107</v>
      </c>
      <c r="E2762" s="62">
        <v>41.387740000000001</v>
      </c>
      <c r="F2762" s="62">
        <v>-8.7704699999999995</v>
      </c>
      <c r="G2762" s="63">
        <v>-30</v>
      </c>
      <c r="H2762" s="63"/>
      <c r="R2762" s="39"/>
      <c r="S2762" s="39"/>
      <c r="T2762" s="13"/>
      <c r="U2762" s="13"/>
      <c r="V2762" s="13"/>
      <c r="Y2762" s="13"/>
      <c r="Z2762" s="13"/>
      <c r="AA2762" s="13"/>
      <c r="AB2762" s="13"/>
      <c r="AC2762" s="13"/>
      <c r="AD2762" s="13"/>
      <c r="AE2762" s="13"/>
      <c r="AF2762" s="13"/>
      <c r="AG2762" s="13"/>
      <c r="AH2762" s="13"/>
      <c r="AI2762" s="13"/>
      <c r="AJ2762" s="13"/>
      <c r="AL2762" s="13"/>
      <c r="AN2762" s="13"/>
      <c r="AO2762" s="13"/>
      <c r="AP2762" s="13"/>
      <c r="AQ2762" s="13"/>
    </row>
    <row r="2763" spans="1:43" ht="12" customHeight="1" x14ac:dyDescent="0.25">
      <c r="A2763" s="48">
        <v>229</v>
      </c>
      <c r="C2763" s="48" t="s">
        <v>11730</v>
      </c>
      <c r="D2763" s="48" t="s">
        <v>107</v>
      </c>
      <c r="E2763" s="62">
        <v>41.259300000000003</v>
      </c>
      <c r="F2763" s="62">
        <v>-8.7201599999999999</v>
      </c>
      <c r="G2763" s="63">
        <v>-30</v>
      </c>
      <c r="H2763" s="63"/>
      <c r="N2763" s="38"/>
      <c r="S2763" s="39"/>
      <c r="T2763" s="13"/>
      <c r="U2763" s="13"/>
      <c r="V2763" s="13"/>
      <c r="Y2763" s="13"/>
      <c r="Z2763" s="13"/>
      <c r="AA2763" s="13"/>
      <c r="AB2763" s="13"/>
      <c r="AC2763" s="13"/>
      <c r="AD2763" s="13"/>
      <c r="AE2763" s="13"/>
      <c r="AF2763" s="13"/>
      <c r="AG2763" s="13"/>
      <c r="AH2763" s="13"/>
      <c r="AI2763" s="13"/>
      <c r="AJ2763" s="13"/>
      <c r="AL2763" s="13"/>
      <c r="AN2763" s="13"/>
      <c r="AO2763" s="13"/>
      <c r="AP2763" s="13"/>
      <c r="AQ2763" s="13"/>
    </row>
    <row r="2764" spans="1:43" ht="12" customHeight="1" x14ac:dyDescent="0.25">
      <c r="A2764" s="48">
        <v>234</v>
      </c>
      <c r="B2764" s="48" t="s">
        <v>11731</v>
      </c>
      <c r="C2764" s="48" t="s">
        <v>11732</v>
      </c>
      <c r="D2764" s="48" t="s">
        <v>107</v>
      </c>
      <c r="E2764" s="62">
        <v>40.633150999999998</v>
      </c>
      <c r="F2764" s="62">
        <v>-8.4700140000000008</v>
      </c>
      <c r="G2764" s="63">
        <v>-30</v>
      </c>
      <c r="H2764" s="63"/>
      <c r="R2764" s="39"/>
      <c r="S2764" s="39"/>
      <c r="T2764" s="13"/>
      <c r="U2764" s="13"/>
      <c r="V2764" s="13"/>
      <c r="Y2764" s="13"/>
      <c r="Z2764" s="13"/>
      <c r="AA2764" s="13"/>
      <c r="AB2764" s="13"/>
      <c r="AC2764" s="13"/>
      <c r="AD2764" s="13"/>
      <c r="AE2764" s="13"/>
      <c r="AF2764" s="13"/>
      <c r="AG2764" s="13"/>
      <c r="AH2764" s="13"/>
      <c r="AI2764" s="13"/>
      <c r="AJ2764" s="13"/>
      <c r="AL2764" s="13"/>
      <c r="AN2764" s="13"/>
      <c r="AO2764" s="13"/>
      <c r="AP2764" s="13"/>
      <c r="AQ2764" s="13"/>
    </row>
    <row r="2765" spans="1:43" ht="12" customHeight="1" x14ac:dyDescent="0.25">
      <c r="A2765" s="48">
        <v>236</v>
      </c>
      <c r="C2765" s="48" t="s">
        <v>11733</v>
      </c>
      <c r="D2765" s="48" t="s">
        <v>107</v>
      </c>
      <c r="E2765" s="62">
        <v>40.175339999999998</v>
      </c>
      <c r="F2765" s="62">
        <v>-8.6836599999999997</v>
      </c>
      <c r="G2765" s="63">
        <v>-30</v>
      </c>
      <c r="H2765" s="63"/>
      <c r="S2765" s="39"/>
      <c r="T2765" s="13"/>
      <c r="U2765" s="13"/>
      <c r="V2765" s="13"/>
      <c r="Y2765" s="13"/>
      <c r="Z2765" s="13"/>
      <c r="AA2765" s="13"/>
      <c r="AB2765" s="13"/>
      <c r="AC2765" s="13"/>
      <c r="AD2765" s="13"/>
      <c r="AE2765" s="13"/>
      <c r="AF2765" s="13"/>
      <c r="AG2765" s="13"/>
      <c r="AH2765" s="13"/>
      <c r="AI2765" s="13"/>
      <c r="AJ2765" s="13"/>
      <c r="AL2765" s="13"/>
      <c r="AN2765" s="13"/>
      <c r="AO2765" s="13"/>
      <c r="AP2765" s="13"/>
      <c r="AQ2765" s="13"/>
    </row>
    <row r="2766" spans="1:43" ht="12" customHeight="1" x14ac:dyDescent="0.25">
      <c r="A2766" s="48">
        <v>238</v>
      </c>
      <c r="B2766" s="48" t="s">
        <v>11734</v>
      </c>
      <c r="C2766" s="48" t="s">
        <v>11735</v>
      </c>
      <c r="D2766" s="48" t="s">
        <v>107</v>
      </c>
      <c r="E2766" s="62">
        <v>40.205264999999997</v>
      </c>
      <c r="F2766" s="62">
        <v>-8.429767</v>
      </c>
      <c r="G2766" s="63">
        <v>-30</v>
      </c>
      <c r="H2766" s="63"/>
      <c r="R2766" s="39"/>
      <c r="S2766" s="39"/>
      <c r="T2766" s="13"/>
      <c r="U2766" s="13"/>
      <c r="V2766" s="13"/>
      <c r="Y2766" s="13"/>
      <c r="Z2766" s="13"/>
      <c r="AA2766" s="13"/>
      <c r="AB2766" s="13"/>
      <c r="AC2766" s="13"/>
      <c r="AD2766" s="13"/>
      <c r="AE2766" s="13"/>
      <c r="AF2766" s="13"/>
      <c r="AG2766" s="13"/>
      <c r="AH2766" s="13"/>
      <c r="AI2766" s="13"/>
      <c r="AJ2766" s="13"/>
      <c r="AL2766" s="13"/>
      <c r="AN2766" s="13"/>
      <c r="AO2766" s="13"/>
      <c r="AP2766" s="13"/>
      <c r="AQ2766" s="13"/>
    </row>
    <row r="2767" spans="1:43" ht="12" customHeight="1" x14ac:dyDescent="0.25">
      <c r="A2767" s="48">
        <v>242</v>
      </c>
      <c r="B2767" s="48" t="s">
        <v>11736</v>
      </c>
      <c r="C2767" s="48" t="s">
        <v>11737</v>
      </c>
      <c r="D2767" s="48" t="s">
        <v>107</v>
      </c>
      <c r="E2767" s="62">
        <v>39.407020000000003</v>
      </c>
      <c r="F2767" s="62">
        <v>-9.2088549999999998</v>
      </c>
      <c r="G2767" s="63">
        <v>-30</v>
      </c>
      <c r="H2767" s="63"/>
      <c r="R2767" s="39"/>
      <c r="S2767" s="39"/>
      <c r="T2767" s="13"/>
      <c r="U2767" s="13"/>
      <c r="V2767" s="13"/>
      <c r="Y2767" s="13"/>
      <c r="Z2767" s="13"/>
      <c r="AA2767" s="13"/>
      <c r="AB2767" s="13"/>
      <c r="AC2767" s="13"/>
      <c r="AD2767" s="13"/>
      <c r="AE2767" s="13"/>
      <c r="AF2767" s="13"/>
      <c r="AG2767" s="13"/>
      <c r="AH2767" s="13"/>
      <c r="AI2767" s="13"/>
      <c r="AJ2767" s="13"/>
      <c r="AL2767" s="13"/>
      <c r="AN2767" s="13"/>
      <c r="AO2767" s="13"/>
      <c r="AP2767" s="13"/>
      <c r="AQ2767" s="13"/>
    </row>
    <row r="2768" spans="1:43" ht="12" customHeight="1" x14ac:dyDescent="0.25">
      <c r="A2768" s="48">
        <v>247</v>
      </c>
      <c r="C2768" s="48" t="s">
        <v>11738</v>
      </c>
      <c r="D2768" s="48" t="s">
        <v>107</v>
      </c>
      <c r="E2768" s="62">
        <v>38.800220000000003</v>
      </c>
      <c r="F2768" s="62">
        <v>-9.4681599999999992</v>
      </c>
      <c r="G2768" s="63">
        <v>-30</v>
      </c>
      <c r="H2768" s="63"/>
      <c r="R2768" s="39"/>
      <c r="S2768" s="39"/>
      <c r="T2768" s="13"/>
      <c r="U2768" s="13"/>
      <c r="V2768" s="13"/>
      <c r="Y2768" s="13"/>
      <c r="Z2768" s="13"/>
      <c r="AA2768" s="13"/>
      <c r="AB2768" s="13"/>
      <c r="AC2768" s="13"/>
      <c r="AD2768" s="13"/>
      <c r="AE2768" s="13"/>
      <c r="AF2768" s="13"/>
      <c r="AG2768" s="13"/>
      <c r="AH2768" s="13"/>
      <c r="AI2768" s="13"/>
      <c r="AJ2768" s="13"/>
      <c r="AL2768" s="13"/>
      <c r="AN2768" s="13"/>
      <c r="AO2768" s="13"/>
      <c r="AP2768" s="13"/>
      <c r="AQ2768" s="13"/>
    </row>
    <row r="2769" spans="1:43" ht="12" customHeight="1" x14ac:dyDescent="0.25">
      <c r="A2769" s="48">
        <v>248</v>
      </c>
      <c r="C2769" s="48" t="s">
        <v>11739</v>
      </c>
      <c r="D2769" s="48" t="s">
        <v>107</v>
      </c>
      <c r="E2769" s="62">
        <v>38.726349999999996</v>
      </c>
      <c r="F2769" s="62">
        <v>-9.4641400000000004</v>
      </c>
      <c r="G2769" s="63">
        <v>-30</v>
      </c>
      <c r="H2769" s="63"/>
      <c r="R2769" s="39"/>
      <c r="S2769" s="39"/>
      <c r="T2769" s="13"/>
      <c r="U2769" s="13"/>
      <c r="V2769" s="13"/>
      <c r="Y2769" s="13"/>
      <c r="Z2769" s="13"/>
      <c r="AA2769" s="13"/>
      <c r="AB2769" s="13"/>
      <c r="AC2769" s="13"/>
      <c r="AD2769" s="13"/>
      <c r="AE2769" s="13"/>
      <c r="AF2769" s="13"/>
      <c r="AG2769" s="13"/>
      <c r="AH2769" s="13"/>
      <c r="AI2769" s="13"/>
      <c r="AJ2769" s="13"/>
      <c r="AL2769" s="13"/>
      <c r="AN2769" s="13"/>
      <c r="AO2769" s="13"/>
      <c r="AP2769" s="13"/>
      <c r="AQ2769" s="13"/>
    </row>
    <row r="2770" spans="1:43" ht="12" customHeight="1" x14ac:dyDescent="0.25">
      <c r="A2770" s="48">
        <v>251</v>
      </c>
      <c r="C2770" s="48" t="s">
        <v>11740</v>
      </c>
      <c r="D2770" s="48" t="s">
        <v>107</v>
      </c>
      <c r="E2770" s="62">
        <v>38.788791000000003</v>
      </c>
      <c r="F2770" s="62">
        <v>-9.0831669999999995</v>
      </c>
      <c r="G2770" s="63">
        <v>-30</v>
      </c>
      <c r="H2770" s="63"/>
      <c r="R2770" s="39"/>
      <c r="S2770" s="39"/>
      <c r="T2770" s="13"/>
      <c r="U2770" s="13"/>
      <c r="V2770" s="13"/>
      <c r="Y2770" s="13"/>
      <c r="Z2770" s="13"/>
      <c r="AA2770" s="13"/>
      <c r="AB2770" s="13"/>
      <c r="AC2770" s="13"/>
      <c r="AD2770" s="13"/>
      <c r="AE2770" s="13"/>
      <c r="AF2770" s="13"/>
      <c r="AG2770" s="13"/>
      <c r="AH2770" s="13"/>
      <c r="AI2770" s="13"/>
      <c r="AJ2770" s="13"/>
      <c r="AL2770" s="13"/>
      <c r="AN2770" s="13"/>
      <c r="AO2770" s="13"/>
      <c r="AP2770" s="13"/>
      <c r="AQ2770" s="13"/>
    </row>
    <row r="2771" spans="1:43" ht="12" customHeight="1" x14ac:dyDescent="0.25">
      <c r="A2771" s="48">
        <v>252</v>
      </c>
      <c r="C2771" s="48" t="s">
        <v>11741</v>
      </c>
      <c r="D2771" s="48" t="s">
        <v>107</v>
      </c>
      <c r="E2771" s="62">
        <v>38.966859999999997</v>
      </c>
      <c r="F2771" s="62">
        <v>-8.9850300000000001</v>
      </c>
      <c r="G2771" s="63">
        <v>-30</v>
      </c>
      <c r="H2771" s="63"/>
      <c r="R2771" s="39"/>
      <c r="S2771" s="39"/>
      <c r="T2771" s="13"/>
      <c r="U2771" s="13"/>
      <c r="V2771" s="13"/>
      <c r="Y2771" s="13"/>
      <c r="Z2771" s="13"/>
      <c r="AA2771" s="13"/>
      <c r="AB2771" s="13"/>
      <c r="AC2771" s="13"/>
      <c r="AD2771" s="13"/>
      <c r="AE2771" s="13"/>
      <c r="AF2771" s="13"/>
      <c r="AG2771" s="13"/>
      <c r="AH2771" s="13"/>
      <c r="AI2771" s="13"/>
      <c r="AJ2771" s="13"/>
      <c r="AL2771" s="13"/>
      <c r="AN2771" s="13"/>
      <c r="AO2771" s="13"/>
      <c r="AP2771" s="13"/>
      <c r="AQ2771" s="13"/>
    </row>
    <row r="2772" spans="1:43" ht="12" customHeight="1" x14ac:dyDescent="0.25">
      <c r="A2772" s="48">
        <v>254</v>
      </c>
      <c r="B2772" s="48" t="s">
        <v>11742</v>
      </c>
      <c r="C2772" s="48" t="s">
        <v>11743</v>
      </c>
      <c r="D2772" s="48" t="s">
        <v>107</v>
      </c>
      <c r="E2772" s="62">
        <v>38.611187000000001</v>
      </c>
      <c r="F2772" s="62">
        <v>-9.0536449999999995</v>
      </c>
      <c r="G2772" s="63">
        <v>-30</v>
      </c>
      <c r="H2772" s="63"/>
      <c r="R2772" s="39"/>
      <c r="S2772" s="39"/>
      <c r="T2772" s="13"/>
      <c r="U2772" s="13"/>
      <c r="V2772" s="13"/>
      <c r="Y2772" s="13"/>
      <c r="Z2772" s="13"/>
      <c r="AA2772" s="13"/>
      <c r="AB2772" s="13"/>
      <c r="AC2772" s="13"/>
      <c r="AD2772" s="13"/>
      <c r="AE2772" s="13"/>
      <c r="AF2772" s="13"/>
      <c r="AG2772" s="13"/>
      <c r="AH2772" s="13"/>
      <c r="AI2772" s="13"/>
      <c r="AJ2772" s="13"/>
      <c r="AL2772" s="13"/>
      <c r="AN2772" s="13"/>
      <c r="AO2772" s="13"/>
      <c r="AP2772" s="13"/>
      <c r="AQ2772" s="13"/>
    </row>
    <row r="2773" spans="1:43" ht="12" customHeight="1" x14ac:dyDescent="0.25">
      <c r="A2773" s="48">
        <v>268</v>
      </c>
      <c r="B2773" s="48" t="s">
        <v>11744</v>
      </c>
      <c r="C2773" s="48" t="s">
        <v>11745</v>
      </c>
      <c r="D2773" s="48" t="s">
        <v>107</v>
      </c>
      <c r="E2773" s="62">
        <v>38.486600000000003</v>
      </c>
      <c r="F2773" s="62">
        <v>-8.8835999999999995</v>
      </c>
      <c r="G2773" s="63">
        <v>-30</v>
      </c>
      <c r="H2773" s="63"/>
      <c r="R2773" s="39"/>
      <c r="S2773" s="39"/>
      <c r="T2773" s="13"/>
      <c r="U2773" s="13"/>
      <c r="V2773" s="13"/>
      <c r="Y2773" s="13"/>
      <c r="Z2773" s="13"/>
      <c r="AA2773" s="13"/>
      <c r="AB2773" s="13"/>
      <c r="AC2773" s="13"/>
      <c r="AD2773" s="13"/>
      <c r="AE2773" s="13"/>
      <c r="AF2773" s="13"/>
      <c r="AG2773" s="13"/>
      <c r="AH2773" s="13"/>
      <c r="AI2773" s="13"/>
      <c r="AJ2773" s="13"/>
      <c r="AL2773" s="13"/>
      <c r="AN2773" s="13"/>
      <c r="AO2773" s="13"/>
      <c r="AP2773" s="13"/>
      <c r="AQ2773" s="13"/>
    </row>
    <row r="2774" spans="1:43" ht="12" customHeight="1" x14ac:dyDescent="0.25">
      <c r="A2774" s="48">
        <v>269</v>
      </c>
      <c r="B2774" s="48" t="s">
        <v>11746</v>
      </c>
      <c r="C2774" s="48" t="s">
        <v>11747</v>
      </c>
      <c r="D2774" s="48" t="s">
        <v>107</v>
      </c>
      <c r="E2774" s="62">
        <v>37.954889999999999</v>
      </c>
      <c r="F2774" s="62">
        <v>-8.8661399999999997</v>
      </c>
      <c r="G2774" s="63">
        <v>-30</v>
      </c>
      <c r="H2774" s="63"/>
      <c r="R2774" s="39"/>
      <c r="S2774" s="39"/>
      <c r="T2774" s="13"/>
      <c r="U2774" s="13"/>
      <c r="V2774" s="13"/>
      <c r="Y2774" s="13"/>
      <c r="Z2774" s="13"/>
      <c r="AA2774" s="13"/>
      <c r="AB2774" s="13"/>
      <c r="AC2774" s="13"/>
      <c r="AD2774" s="13"/>
      <c r="AE2774" s="13"/>
      <c r="AF2774" s="13"/>
      <c r="AG2774" s="13"/>
      <c r="AH2774" s="13"/>
      <c r="AI2774" s="13"/>
      <c r="AJ2774" s="13"/>
      <c r="AL2774" s="13"/>
      <c r="AN2774" s="13"/>
      <c r="AO2774" s="13"/>
      <c r="AP2774" s="13"/>
      <c r="AQ2774" s="13"/>
    </row>
    <row r="2775" spans="1:43" ht="12" customHeight="1" x14ac:dyDescent="0.25">
      <c r="A2775" s="48">
        <v>274</v>
      </c>
      <c r="C2775" s="48" t="s">
        <v>11748</v>
      </c>
      <c r="D2775" s="48" t="s">
        <v>107</v>
      </c>
      <c r="E2775" s="62">
        <v>37.066899999999997</v>
      </c>
      <c r="F2775" s="62">
        <v>-8.8102999999999998</v>
      </c>
      <c r="G2775" s="63">
        <v>-30</v>
      </c>
      <c r="H2775" s="63"/>
      <c r="R2775" s="39"/>
      <c r="S2775" s="39"/>
      <c r="T2775" s="13"/>
      <c r="U2775" s="13"/>
      <c r="V2775" s="13"/>
      <c r="Y2775" s="13"/>
      <c r="Z2775" s="13"/>
      <c r="AA2775" s="13"/>
      <c r="AB2775" s="13"/>
      <c r="AC2775" s="13"/>
      <c r="AD2775" s="13"/>
      <c r="AE2775" s="13"/>
      <c r="AF2775" s="13"/>
      <c r="AG2775" s="13"/>
      <c r="AH2775" s="13"/>
      <c r="AI2775" s="13"/>
      <c r="AJ2775" s="13"/>
      <c r="AL2775" s="13"/>
      <c r="AN2775" s="13"/>
      <c r="AO2775" s="13"/>
      <c r="AP2775" s="13"/>
      <c r="AQ2775" s="13"/>
    </row>
    <row r="2776" spans="1:43" ht="12" customHeight="1" x14ac:dyDescent="0.25">
      <c r="A2776" s="48">
        <v>276</v>
      </c>
      <c r="C2776" s="48" t="s">
        <v>11749</v>
      </c>
      <c r="D2776" s="48" t="s">
        <v>107</v>
      </c>
      <c r="E2776" s="62">
        <v>37.08605</v>
      </c>
      <c r="F2776" s="62">
        <v>-8.7288700000000006</v>
      </c>
      <c r="G2776" s="63">
        <v>-30</v>
      </c>
      <c r="H2776" s="63"/>
      <c r="R2776" s="39"/>
      <c r="S2776" s="39"/>
      <c r="T2776" s="13"/>
      <c r="U2776" s="13"/>
      <c r="V2776" s="13"/>
      <c r="Y2776" s="13"/>
      <c r="Z2776" s="13"/>
      <c r="AA2776" s="13"/>
      <c r="AB2776" s="13"/>
      <c r="AC2776" s="13"/>
      <c r="AD2776" s="13"/>
      <c r="AE2776" s="13"/>
      <c r="AF2776" s="13"/>
      <c r="AG2776" s="13"/>
      <c r="AH2776" s="13"/>
      <c r="AI2776" s="13"/>
      <c r="AJ2776" s="13"/>
      <c r="AL2776" s="13"/>
      <c r="AN2776" s="13"/>
      <c r="AO2776" s="13"/>
      <c r="AP2776" s="13"/>
      <c r="AQ2776" s="13"/>
    </row>
    <row r="2777" spans="1:43" ht="12" customHeight="1" x14ac:dyDescent="0.25">
      <c r="A2777" s="48">
        <v>277</v>
      </c>
      <c r="B2777" s="48" t="s">
        <v>11750</v>
      </c>
      <c r="C2777" s="48" t="s">
        <v>11751</v>
      </c>
      <c r="D2777" s="48" t="s">
        <v>107</v>
      </c>
      <c r="E2777" s="62">
        <v>37.101500000000001</v>
      </c>
      <c r="F2777" s="62">
        <v>-8.6702999999999992</v>
      </c>
      <c r="G2777" s="63">
        <v>-30</v>
      </c>
      <c r="H2777" s="63"/>
      <c r="R2777" s="39"/>
      <c r="S2777" s="39"/>
      <c r="T2777" s="13"/>
      <c r="U2777" s="13"/>
      <c r="V2777" s="13"/>
      <c r="Y2777" s="13"/>
      <c r="Z2777" s="13"/>
      <c r="AA2777" s="13"/>
      <c r="AB2777" s="13"/>
      <c r="AC2777" s="13"/>
      <c r="AD2777" s="13"/>
      <c r="AE2777" s="13"/>
      <c r="AF2777" s="13"/>
      <c r="AG2777" s="13"/>
      <c r="AH2777" s="13"/>
      <c r="AI2777" s="13"/>
      <c r="AJ2777" s="13"/>
      <c r="AL2777" s="13"/>
      <c r="AN2777" s="13"/>
      <c r="AO2777" s="13"/>
      <c r="AP2777" s="13"/>
      <c r="AQ2777" s="13"/>
    </row>
    <row r="2778" spans="1:43" ht="12" customHeight="1" x14ac:dyDescent="0.25">
      <c r="A2778" s="48">
        <v>279</v>
      </c>
      <c r="C2778" s="48" t="s">
        <v>11752</v>
      </c>
      <c r="D2778" s="48" t="s">
        <v>107</v>
      </c>
      <c r="E2778" s="62">
        <v>37.151290000000003</v>
      </c>
      <c r="F2778" s="62">
        <v>-8.59694</v>
      </c>
      <c r="G2778" s="63">
        <v>-30</v>
      </c>
      <c r="H2778" s="63"/>
      <c r="R2778" s="39"/>
      <c r="S2778" s="39"/>
      <c r="T2778" s="13"/>
      <c r="U2778" s="13"/>
      <c r="V2778" s="13"/>
      <c r="Y2778" s="13"/>
      <c r="Z2778" s="13"/>
      <c r="AA2778" s="13"/>
      <c r="AB2778" s="13"/>
      <c r="AC2778" s="13"/>
      <c r="AD2778" s="13"/>
      <c r="AE2778" s="13"/>
      <c r="AF2778" s="13"/>
      <c r="AG2778" s="13"/>
      <c r="AH2778" s="13"/>
      <c r="AI2778" s="13"/>
      <c r="AJ2778" s="13"/>
      <c r="AL2778" s="13"/>
      <c r="AN2778" s="13"/>
      <c r="AO2778" s="13"/>
      <c r="AP2778" s="13"/>
      <c r="AQ2778" s="13"/>
    </row>
    <row r="2779" spans="1:43" ht="12" customHeight="1" x14ac:dyDescent="0.25">
      <c r="A2779" s="48">
        <v>281</v>
      </c>
      <c r="C2779" s="48" t="s">
        <v>11753</v>
      </c>
      <c r="D2779" s="48" t="s">
        <v>107</v>
      </c>
      <c r="E2779" s="62">
        <v>37.173439999999999</v>
      </c>
      <c r="F2779" s="62">
        <v>-8.5419199999999993</v>
      </c>
      <c r="G2779" s="63">
        <v>-30</v>
      </c>
      <c r="H2779" s="63"/>
      <c r="R2779" s="39"/>
      <c r="S2779" s="39"/>
      <c r="T2779" s="13"/>
      <c r="U2779" s="13"/>
      <c r="V2779" s="13"/>
      <c r="Y2779" s="13"/>
      <c r="Z2779" s="13"/>
      <c r="AA2779" s="13"/>
      <c r="AB2779" s="13"/>
      <c r="AC2779" s="13"/>
      <c r="AD2779" s="13"/>
      <c r="AE2779" s="13"/>
      <c r="AF2779" s="13"/>
      <c r="AG2779" s="13"/>
      <c r="AH2779" s="13"/>
      <c r="AI2779" s="13"/>
      <c r="AJ2779" s="13"/>
      <c r="AL2779" s="13"/>
      <c r="AN2779" s="13"/>
      <c r="AO2779" s="13"/>
      <c r="AP2779" s="13"/>
      <c r="AQ2779" s="13"/>
    </row>
    <row r="2780" spans="1:43" ht="12" customHeight="1" x14ac:dyDescent="0.25">
      <c r="A2780" s="48">
        <v>283</v>
      </c>
      <c r="C2780" s="48" t="s">
        <v>11754</v>
      </c>
      <c r="D2780" s="48" t="s">
        <v>107</v>
      </c>
      <c r="E2780" s="62">
        <v>37.118299999999998</v>
      </c>
      <c r="F2780" s="62">
        <v>-8.5217500000000008</v>
      </c>
      <c r="G2780" s="63">
        <v>-30</v>
      </c>
      <c r="H2780" s="63"/>
      <c r="N2780" s="38"/>
      <c r="O2780" s="38"/>
      <c r="P2780" s="38"/>
      <c r="Q2780" s="38"/>
      <c r="R2780" s="39"/>
      <c r="S2780" s="39"/>
      <c r="T2780" s="13"/>
      <c r="U2780" s="13"/>
      <c r="V2780" s="13"/>
      <c r="Y2780" s="13"/>
      <c r="Z2780" s="13"/>
      <c r="AA2780" s="13"/>
      <c r="AB2780" s="13"/>
      <c r="AC2780" s="13"/>
      <c r="AD2780" s="13"/>
      <c r="AE2780" s="13"/>
      <c r="AF2780" s="13"/>
      <c r="AG2780" s="13"/>
      <c r="AH2780" s="13"/>
      <c r="AI2780" s="13"/>
      <c r="AJ2780" s="13"/>
      <c r="AL2780" s="13"/>
      <c r="AN2780" s="13"/>
      <c r="AO2780" s="13"/>
      <c r="AP2780" s="13"/>
      <c r="AQ2780" s="13"/>
    </row>
    <row r="2781" spans="1:43" ht="12" customHeight="1" x14ac:dyDescent="0.25">
      <c r="A2781" s="48">
        <v>285</v>
      </c>
      <c r="B2781" s="48" t="s">
        <v>11755</v>
      </c>
      <c r="C2781" s="48" t="s">
        <v>11756</v>
      </c>
      <c r="D2781" s="48" t="s">
        <v>107</v>
      </c>
      <c r="E2781" s="62">
        <v>37.182409999999997</v>
      </c>
      <c r="F2781" s="62">
        <v>-8.4424639999999993</v>
      </c>
      <c r="G2781" s="63">
        <v>-30</v>
      </c>
      <c r="H2781" s="63"/>
      <c r="N2781" s="38"/>
      <c r="R2781" s="39"/>
      <c r="S2781" s="39"/>
      <c r="T2781" s="13"/>
      <c r="U2781" s="13"/>
      <c r="V2781" s="13"/>
      <c r="Y2781" s="13"/>
      <c r="Z2781" s="13"/>
      <c r="AA2781" s="13"/>
      <c r="AB2781" s="13"/>
      <c r="AC2781" s="13"/>
      <c r="AD2781" s="13"/>
      <c r="AE2781" s="13"/>
      <c r="AF2781" s="13"/>
      <c r="AG2781" s="13"/>
      <c r="AH2781" s="13"/>
      <c r="AI2781" s="13"/>
      <c r="AJ2781" s="13"/>
      <c r="AL2781" s="13"/>
      <c r="AN2781" s="13"/>
      <c r="AO2781" s="13"/>
      <c r="AP2781" s="13"/>
      <c r="AQ2781" s="13"/>
    </row>
    <row r="2782" spans="1:43" ht="12" customHeight="1" x14ac:dyDescent="0.25">
      <c r="A2782" s="48">
        <v>288</v>
      </c>
      <c r="C2782" s="48" t="s">
        <v>11757</v>
      </c>
      <c r="D2782" s="48" t="s">
        <v>107</v>
      </c>
      <c r="E2782" s="62">
        <v>37.079900000000002</v>
      </c>
      <c r="F2782" s="62">
        <v>-8.1212700000000009</v>
      </c>
      <c r="G2782" s="63">
        <v>-30</v>
      </c>
      <c r="H2782" s="63"/>
      <c r="N2782" s="38"/>
      <c r="R2782" s="39"/>
      <c r="S2782" s="39"/>
      <c r="T2782" s="13"/>
      <c r="U2782" s="13"/>
      <c r="V2782" s="13"/>
      <c r="Y2782" s="13"/>
      <c r="Z2782" s="13"/>
      <c r="AA2782" s="13"/>
      <c r="AB2782" s="13"/>
      <c r="AC2782" s="13"/>
      <c r="AD2782" s="13"/>
      <c r="AE2782" s="13"/>
      <c r="AF2782" s="13"/>
      <c r="AG2782" s="13"/>
      <c r="AH2782" s="13"/>
      <c r="AI2782" s="13"/>
      <c r="AJ2782" s="13"/>
      <c r="AL2782" s="13"/>
      <c r="AN2782" s="13"/>
      <c r="AO2782" s="13"/>
      <c r="AP2782" s="13"/>
      <c r="AQ2782" s="13"/>
    </row>
    <row r="2783" spans="1:43" ht="12" customHeight="1" x14ac:dyDescent="0.25">
      <c r="A2783" s="48">
        <v>288.2</v>
      </c>
      <c r="C2783" s="48" t="s">
        <v>11758</v>
      </c>
      <c r="D2783" s="48" t="s">
        <v>107</v>
      </c>
      <c r="E2783" s="62">
        <v>37.096400000000003</v>
      </c>
      <c r="F2783" s="62">
        <v>-8.1462000000000003</v>
      </c>
      <c r="G2783" s="63">
        <v>-30</v>
      </c>
      <c r="H2783" s="63"/>
      <c r="S2783" s="39"/>
      <c r="T2783" s="13"/>
      <c r="U2783" s="13"/>
      <c r="V2783" s="13"/>
      <c r="Y2783" s="13"/>
      <c r="Z2783" s="13"/>
      <c r="AA2783" s="13"/>
      <c r="AB2783" s="13"/>
      <c r="AC2783" s="13"/>
      <c r="AD2783" s="13"/>
      <c r="AE2783" s="13"/>
      <c r="AF2783" s="13"/>
      <c r="AG2783" s="13"/>
      <c r="AH2783" s="13"/>
      <c r="AI2783" s="13"/>
      <c r="AJ2783" s="13"/>
      <c r="AL2783" s="13"/>
      <c r="AN2783" s="13"/>
      <c r="AO2783" s="13"/>
      <c r="AP2783" s="13"/>
      <c r="AQ2783" s="13"/>
    </row>
    <row r="2784" spans="1:43" ht="12" customHeight="1" x14ac:dyDescent="0.25">
      <c r="A2784" s="48">
        <v>296</v>
      </c>
      <c r="B2784" s="48" t="s">
        <v>11759</v>
      </c>
      <c r="C2784" s="48" t="s">
        <v>11760</v>
      </c>
      <c r="D2784" s="48" t="s">
        <v>107</v>
      </c>
      <c r="E2784" s="62">
        <v>37.033445999999998</v>
      </c>
      <c r="F2784" s="62">
        <v>-7.8121159999999996</v>
      </c>
      <c r="G2784" s="63">
        <v>-30</v>
      </c>
      <c r="H2784" s="63"/>
      <c r="N2784" s="38"/>
      <c r="R2784" s="39"/>
      <c r="S2784" s="39"/>
      <c r="T2784" s="13"/>
      <c r="U2784" s="13"/>
      <c r="V2784" s="13"/>
      <c r="Y2784" s="13"/>
      <c r="Z2784" s="13"/>
      <c r="AA2784" s="13"/>
      <c r="AB2784" s="13"/>
      <c r="AC2784" s="13"/>
      <c r="AD2784" s="13"/>
      <c r="AE2784" s="13"/>
      <c r="AF2784" s="13"/>
      <c r="AG2784" s="13"/>
      <c r="AH2784" s="13"/>
      <c r="AI2784" s="13"/>
      <c r="AJ2784" s="13"/>
      <c r="AL2784" s="13"/>
      <c r="AN2784" s="13"/>
      <c r="AO2784" s="13"/>
      <c r="AP2784" s="13"/>
      <c r="AQ2784" s="13"/>
    </row>
    <row r="2785" spans="1:43" ht="12" customHeight="1" x14ac:dyDescent="0.25">
      <c r="A2785" s="48">
        <v>299</v>
      </c>
      <c r="B2785" s="48" t="s">
        <v>11761</v>
      </c>
      <c r="C2785" s="48" t="s">
        <v>11762</v>
      </c>
      <c r="D2785" s="48" t="s">
        <v>107</v>
      </c>
      <c r="E2785" s="62">
        <v>37.082900000000002</v>
      </c>
      <c r="F2785" s="62">
        <v>-7.6971999999999996</v>
      </c>
      <c r="G2785" s="63">
        <v>-30</v>
      </c>
      <c r="H2785" s="63"/>
      <c r="N2785" s="38"/>
      <c r="R2785" s="39"/>
      <c r="S2785" s="39"/>
      <c r="T2785" s="13"/>
      <c r="U2785" s="13"/>
      <c r="V2785" s="13"/>
      <c r="Y2785" s="13"/>
      <c r="Z2785" s="13"/>
      <c r="AA2785" s="13"/>
      <c r="AB2785" s="13"/>
      <c r="AC2785" s="13"/>
      <c r="AD2785" s="13"/>
      <c r="AE2785" s="13"/>
      <c r="AF2785" s="13"/>
      <c r="AG2785" s="13"/>
      <c r="AH2785" s="13"/>
      <c r="AI2785" s="13"/>
      <c r="AJ2785" s="13"/>
      <c r="AL2785" s="13"/>
      <c r="AN2785" s="13"/>
      <c r="AO2785" s="13"/>
      <c r="AP2785" s="13"/>
      <c r="AQ2785" s="13"/>
    </row>
    <row r="2786" spans="1:43" ht="12" customHeight="1" x14ac:dyDescent="0.25">
      <c r="A2786" s="48">
        <v>302</v>
      </c>
      <c r="C2786" s="48" t="s">
        <v>11763</v>
      </c>
      <c r="D2786" s="48" t="s">
        <v>107</v>
      </c>
      <c r="E2786" s="62">
        <v>37.157800000000002</v>
      </c>
      <c r="F2786" s="62">
        <v>-7.5462999999999996</v>
      </c>
      <c r="G2786" s="63">
        <v>-30</v>
      </c>
      <c r="H2786" s="63"/>
      <c r="N2786" s="38"/>
      <c r="S2786" s="39"/>
      <c r="T2786" s="13"/>
      <c r="U2786" s="13"/>
      <c r="V2786" s="13"/>
      <c r="Y2786" s="13"/>
      <c r="Z2786" s="13"/>
      <c r="AA2786" s="13"/>
      <c r="AB2786" s="13"/>
      <c r="AC2786" s="13"/>
      <c r="AD2786" s="13"/>
      <c r="AE2786" s="13"/>
      <c r="AF2786" s="13"/>
      <c r="AG2786" s="13"/>
      <c r="AH2786" s="13"/>
      <c r="AI2786" s="13"/>
      <c r="AJ2786" s="13"/>
      <c r="AL2786" s="13"/>
      <c r="AN2786" s="13"/>
      <c r="AO2786" s="13"/>
      <c r="AP2786" s="13"/>
      <c r="AQ2786" s="13"/>
    </row>
    <row r="2787" spans="1:43" ht="12" customHeight="1" x14ac:dyDescent="0.25">
      <c r="A2787" s="48">
        <v>303</v>
      </c>
      <c r="C2787" s="48" t="s">
        <v>11764</v>
      </c>
      <c r="D2787" s="48" t="s">
        <v>107</v>
      </c>
      <c r="E2787" s="62">
        <v>37.161499999999997</v>
      </c>
      <c r="F2787" s="62">
        <v>-7.5166000000000004</v>
      </c>
      <c r="G2787" s="63">
        <v>-30</v>
      </c>
      <c r="H2787" s="63"/>
      <c r="N2787" s="38"/>
      <c r="R2787" s="39"/>
      <c r="S2787" s="39"/>
      <c r="T2787" s="13"/>
      <c r="U2787" s="13"/>
      <c r="V2787" s="13"/>
      <c r="Y2787" s="13"/>
      <c r="Z2787" s="13"/>
      <c r="AA2787" s="13"/>
      <c r="AB2787" s="13"/>
      <c r="AC2787" s="13"/>
      <c r="AD2787" s="13"/>
      <c r="AE2787" s="13"/>
      <c r="AF2787" s="13"/>
      <c r="AG2787" s="13"/>
      <c r="AH2787" s="13"/>
      <c r="AI2787" s="13"/>
      <c r="AJ2787" s="13"/>
      <c r="AL2787" s="13"/>
      <c r="AN2787" s="13"/>
      <c r="AO2787" s="13"/>
      <c r="AP2787" s="13"/>
      <c r="AQ2787" s="13"/>
    </row>
    <row r="2788" spans="1:43" ht="12" customHeight="1" x14ac:dyDescent="0.25">
      <c r="A2788" s="48">
        <v>304</v>
      </c>
      <c r="C2788" s="48" t="s">
        <v>11765</v>
      </c>
      <c r="D2788" s="48" t="s">
        <v>107</v>
      </c>
      <c r="E2788" s="62">
        <v>37.193849999999998</v>
      </c>
      <c r="F2788" s="62">
        <v>-7.48</v>
      </c>
      <c r="G2788" s="63">
        <v>-30</v>
      </c>
      <c r="H2788" s="63"/>
      <c r="N2788" s="38"/>
      <c r="R2788" s="39"/>
      <c r="S2788" s="39"/>
      <c r="T2788" s="13"/>
      <c r="U2788" s="13"/>
      <c r="V2788" s="13"/>
      <c r="Y2788" s="13"/>
      <c r="Z2788" s="13"/>
      <c r="AA2788" s="13"/>
      <c r="AB2788" s="13"/>
      <c r="AC2788" s="13"/>
      <c r="AD2788" s="13"/>
      <c r="AE2788" s="13"/>
      <c r="AF2788" s="13"/>
      <c r="AG2788" s="13"/>
      <c r="AH2788" s="13"/>
      <c r="AI2788" s="13"/>
      <c r="AJ2788" s="13"/>
      <c r="AL2788" s="13"/>
      <c r="AN2788" s="13"/>
      <c r="AO2788" s="13"/>
      <c r="AP2788" s="13"/>
      <c r="AQ2788" s="13"/>
    </row>
    <row r="2789" spans="1:43" ht="12" customHeight="1" x14ac:dyDescent="0.25">
      <c r="A2789" s="48">
        <v>313</v>
      </c>
      <c r="C2789" s="48" t="s">
        <v>11766</v>
      </c>
      <c r="D2789" s="48" t="s">
        <v>129</v>
      </c>
      <c r="E2789" s="62">
        <v>37.32103</v>
      </c>
      <c r="F2789" s="62">
        <v>-6.0581899999999997</v>
      </c>
      <c r="G2789" s="63">
        <v>-30</v>
      </c>
      <c r="H2789" s="63"/>
      <c r="S2789" s="39"/>
      <c r="T2789" s="13"/>
      <c r="U2789" s="13"/>
      <c r="V2789" s="13"/>
      <c r="Y2789" s="13"/>
      <c r="Z2789" s="13"/>
      <c r="AA2789" s="13"/>
      <c r="AB2789" s="13"/>
      <c r="AC2789" s="13"/>
      <c r="AD2789" s="13"/>
      <c r="AE2789" s="13"/>
      <c r="AF2789" s="13"/>
      <c r="AG2789" s="13"/>
      <c r="AH2789" s="13"/>
      <c r="AI2789" s="13"/>
      <c r="AJ2789" s="13"/>
      <c r="AL2789" s="13"/>
      <c r="AN2789" s="13"/>
      <c r="AO2789" s="13"/>
      <c r="AP2789" s="13"/>
      <c r="AQ2789" s="13"/>
    </row>
    <row r="2790" spans="1:43" ht="12" customHeight="1" x14ac:dyDescent="0.25">
      <c r="A2790" s="48">
        <v>320</v>
      </c>
      <c r="C2790" s="48" t="s">
        <v>11767</v>
      </c>
      <c r="D2790" s="48" t="s">
        <v>129</v>
      </c>
      <c r="E2790" s="62">
        <v>37.137498000000001</v>
      </c>
      <c r="F2790" s="62">
        <v>-5.8925280000000004</v>
      </c>
      <c r="G2790" s="63">
        <v>-30</v>
      </c>
      <c r="H2790" s="63"/>
      <c r="S2790" s="39"/>
      <c r="T2790" s="13"/>
      <c r="U2790" s="13"/>
      <c r="V2790" s="13"/>
      <c r="Y2790" s="13"/>
      <c r="Z2790" s="13"/>
      <c r="AA2790" s="13"/>
      <c r="AB2790" s="13"/>
      <c r="AC2790" s="13"/>
      <c r="AD2790" s="13"/>
      <c r="AE2790" s="13"/>
      <c r="AF2790" s="13"/>
      <c r="AG2790" s="13"/>
      <c r="AH2790" s="13"/>
      <c r="AI2790" s="13"/>
      <c r="AJ2790" s="13"/>
      <c r="AL2790" s="13"/>
      <c r="AN2790" s="13"/>
      <c r="AO2790" s="13"/>
      <c r="AP2790" s="13"/>
      <c r="AQ2790" s="13"/>
    </row>
    <row r="2791" spans="1:43" ht="12" customHeight="1" x14ac:dyDescent="0.25">
      <c r="A2791" s="48">
        <v>322</v>
      </c>
      <c r="C2791" s="48" t="s">
        <v>11768</v>
      </c>
      <c r="D2791" s="48" t="s">
        <v>129</v>
      </c>
      <c r="E2791" s="62">
        <v>36.974800000000002</v>
      </c>
      <c r="F2791" s="62">
        <v>-5.9809000000000001</v>
      </c>
      <c r="G2791" s="63">
        <v>-30</v>
      </c>
      <c r="H2791" s="63"/>
      <c r="S2791" s="39"/>
      <c r="T2791" s="13"/>
      <c r="U2791" s="13"/>
      <c r="V2791" s="13"/>
      <c r="Y2791" s="13"/>
      <c r="Z2791" s="13"/>
      <c r="AA2791" s="13"/>
      <c r="AB2791" s="13"/>
      <c r="AC2791" s="13"/>
      <c r="AD2791" s="13"/>
      <c r="AE2791" s="13"/>
      <c r="AF2791" s="13"/>
      <c r="AG2791" s="13"/>
      <c r="AH2791" s="13"/>
      <c r="AI2791" s="13"/>
      <c r="AJ2791" s="13"/>
      <c r="AL2791" s="13"/>
      <c r="AN2791" s="13"/>
      <c r="AO2791" s="13"/>
      <c r="AP2791" s="13"/>
      <c r="AQ2791" s="13"/>
    </row>
    <row r="2792" spans="1:43" ht="12" customHeight="1" x14ac:dyDescent="0.25">
      <c r="A2792" s="48">
        <v>323</v>
      </c>
      <c r="C2792" s="48" t="s">
        <v>11769</v>
      </c>
      <c r="D2792" s="48" t="s">
        <v>129</v>
      </c>
      <c r="E2792" s="62">
        <v>36.947699999999998</v>
      </c>
      <c r="F2792" s="62">
        <v>-6.0128000000000004</v>
      </c>
      <c r="G2792" s="63">
        <v>-30</v>
      </c>
      <c r="H2792" s="63"/>
      <c r="S2792" s="39"/>
      <c r="T2792" s="13"/>
      <c r="U2792" s="13"/>
      <c r="V2792" s="13"/>
      <c r="Y2792" s="13"/>
      <c r="Z2792" s="13"/>
      <c r="AA2792" s="13"/>
      <c r="AB2792" s="13"/>
      <c r="AC2792" s="13"/>
      <c r="AD2792" s="13"/>
      <c r="AE2792" s="13"/>
      <c r="AF2792" s="13"/>
      <c r="AG2792" s="13"/>
      <c r="AH2792" s="13"/>
      <c r="AI2792" s="13"/>
      <c r="AJ2792" s="13"/>
      <c r="AL2792" s="13"/>
      <c r="AN2792" s="13"/>
      <c r="AO2792" s="13"/>
      <c r="AP2792" s="13"/>
      <c r="AQ2792" s="13"/>
    </row>
    <row r="2793" spans="1:43" ht="12" customHeight="1" x14ac:dyDescent="0.25">
      <c r="A2793" s="48">
        <v>335</v>
      </c>
      <c r="C2793" s="48" t="s">
        <v>11770</v>
      </c>
      <c r="D2793" s="48" t="s">
        <v>129</v>
      </c>
      <c r="E2793" s="62">
        <v>36.521500000000003</v>
      </c>
      <c r="F2793" s="62">
        <v>-6.1627400000000003</v>
      </c>
      <c r="G2793" s="63">
        <v>-30</v>
      </c>
      <c r="H2793" s="63"/>
      <c r="N2793" s="38"/>
      <c r="O2793" s="38"/>
      <c r="P2793" s="38"/>
      <c r="S2793" s="39"/>
      <c r="T2793" s="13"/>
      <c r="U2793" s="13"/>
      <c r="V2793" s="13"/>
      <c r="Y2793" s="13"/>
      <c r="Z2793" s="13"/>
      <c r="AA2793" s="13"/>
      <c r="AB2793" s="13"/>
      <c r="AC2793" s="13"/>
      <c r="AD2793" s="13"/>
      <c r="AE2793" s="13"/>
      <c r="AF2793" s="13"/>
      <c r="AG2793" s="13"/>
      <c r="AH2793" s="13"/>
      <c r="AI2793" s="13"/>
      <c r="AJ2793" s="13"/>
      <c r="AL2793" s="13"/>
      <c r="AN2793" s="13"/>
      <c r="AO2793" s="13"/>
      <c r="AP2793" s="13"/>
      <c r="AQ2793" s="13"/>
    </row>
    <row r="2794" spans="1:43" ht="12" customHeight="1" x14ac:dyDescent="0.25">
      <c r="A2794" s="48">
        <v>335.1</v>
      </c>
      <c r="C2794" s="48" t="s">
        <v>11771</v>
      </c>
      <c r="D2794" s="48" t="s">
        <v>129</v>
      </c>
      <c r="E2794" s="62">
        <v>36.504399999999997</v>
      </c>
      <c r="F2794" s="62">
        <v>-6.1436999999999999</v>
      </c>
      <c r="G2794" s="63">
        <v>-30</v>
      </c>
      <c r="H2794" s="63"/>
      <c r="N2794" s="38"/>
      <c r="O2794" s="38"/>
      <c r="R2794" s="39"/>
      <c r="S2794" s="39"/>
      <c r="T2794" s="13"/>
      <c r="U2794" s="13"/>
      <c r="V2794" s="13"/>
      <c r="Y2794" s="13"/>
      <c r="Z2794" s="13"/>
      <c r="AA2794" s="13"/>
      <c r="AB2794" s="13"/>
      <c r="AC2794" s="13"/>
      <c r="AD2794" s="13"/>
      <c r="AE2794" s="13"/>
      <c r="AF2794" s="13"/>
      <c r="AG2794" s="13"/>
      <c r="AH2794" s="13"/>
      <c r="AI2794" s="13"/>
      <c r="AJ2794" s="13"/>
      <c r="AL2794" s="13"/>
      <c r="AN2794" s="13"/>
      <c r="AO2794" s="13"/>
      <c r="AP2794" s="13"/>
      <c r="AQ2794" s="13"/>
    </row>
    <row r="2795" spans="1:43" ht="12" customHeight="1" x14ac:dyDescent="0.25">
      <c r="A2795" s="48">
        <v>336</v>
      </c>
      <c r="B2795" s="48" t="s">
        <v>11772</v>
      </c>
      <c r="C2795" s="48" t="s">
        <v>11773</v>
      </c>
      <c r="D2795" s="48" t="s">
        <v>129</v>
      </c>
      <c r="E2795" s="62">
        <v>36.469459999999998</v>
      </c>
      <c r="F2795" s="62">
        <v>-6.1850199999999997</v>
      </c>
      <c r="G2795" s="63">
        <v>-30</v>
      </c>
      <c r="H2795" s="63"/>
      <c r="S2795" s="39"/>
      <c r="T2795" s="13"/>
      <c r="U2795" s="13"/>
      <c r="V2795" s="13"/>
      <c r="Y2795" s="13"/>
      <c r="Z2795" s="13"/>
      <c r="AA2795" s="13"/>
      <c r="AB2795" s="13"/>
      <c r="AC2795" s="13"/>
      <c r="AD2795" s="13"/>
      <c r="AE2795" s="13"/>
      <c r="AF2795" s="13"/>
      <c r="AG2795" s="13"/>
      <c r="AH2795" s="13"/>
      <c r="AI2795" s="13"/>
      <c r="AJ2795" s="13"/>
      <c r="AL2795" s="13"/>
      <c r="AN2795" s="13"/>
      <c r="AO2795" s="13"/>
      <c r="AP2795" s="13"/>
      <c r="AQ2795" s="13"/>
    </row>
    <row r="2796" spans="1:43" ht="12" customHeight="1" x14ac:dyDescent="0.25">
      <c r="A2796" s="48">
        <v>338</v>
      </c>
      <c r="B2796" s="48" t="s">
        <v>11774</v>
      </c>
      <c r="C2796" s="48" t="s">
        <v>11775</v>
      </c>
      <c r="D2796" s="48" t="s">
        <v>129</v>
      </c>
      <c r="E2796" s="62">
        <v>36.440519999999999</v>
      </c>
      <c r="F2796" s="62">
        <v>-6.2197300000000002</v>
      </c>
      <c r="G2796" s="63">
        <v>-30</v>
      </c>
      <c r="H2796" s="63"/>
      <c r="S2796" s="39"/>
      <c r="T2796" s="13"/>
      <c r="U2796" s="13"/>
      <c r="V2796" s="13"/>
      <c r="Y2796" s="13"/>
      <c r="Z2796" s="13"/>
      <c r="AA2796" s="13"/>
      <c r="AB2796" s="13"/>
      <c r="AC2796" s="13"/>
      <c r="AD2796" s="13"/>
      <c r="AE2796" s="13"/>
      <c r="AF2796" s="13"/>
      <c r="AG2796" s="13"/>
      <c r="AH2796" s="13"/>
      <c r="AI2796" s="13"/>
      <c r="AJ2796" s="13"/>
      <c r="AL2796" s="13"/>
      <c r="AN2796" s="13"/>
      <c r="AO2796" s="13"/>
      <c r="AP2796" s="13"/>
      <c r="AQ2796" s="13"/>
    </row>
    <row r="2797" spans="1:43" ht="12" customHeight="1" x14ac:dyDescent="0.25">
      <c r="A2797" s="48">
        <v>342</v>
      </c>
      <c r="B2797" s="48" t="s">
        <v>11776</v>
      </c>
      <c r="C2797" s="48" t="s">
        <v>11777</v>
      </c>
      <c r="D2797" s="48" t="s">
        <v>129</v>
      </c>
      <c r="E2797" s="62">
        <v>36.267000000000003</v>
      </c>
      <c r="F2797" s="62">
        <v>-6.0949999999999998</v>
      </c>
      <c r="G2797" s="63">
        <v>-30</v>
      </c>
      <c r="H2797" s="63"/>
      <c r="N2797" s="38"/>
      <c r="R2797" s="39"/>
      <c r="S2797" s="39"/>
      <c r="T2797" s="13"/>
      <c r="U2797" s="13"/>
      <c r="V2797" s="13"/>
      <c r="Y2797" s="13"/>
      <c r="Z2797" s="13"/>
      <c r="AA2797" s="13"/>
      <c r="AB2797" s="13"/>
      <c r="AC2797" s="13"/>
      <c r="AD2797" s="13"/>
      <c r="AE2797" s="13"/>
      <c r="AF2797" s="13"/>
      <c r="AG2797" s="13"/>
      <c r="AH2797" s="13"/>
      <c r="AI2797" s="13"/>
      <c r="AJ2797" s="13"/>
      <c r="AL2797" s="13"/>
      <c r="AN2797" s="13"/>
      <c r="AO2797" s="13"/>
      <c r="AP2797" s="13"/>
      <c r="AQ2797" s="13"/>
    </row>
    <row r="2798" spans="1:43" ht="12" customHeight="1" x14ac:dyDescent="0.25">
      <c r="A2798" s="48">
        <v>344</v>
      </c>
      <c r="B2798" s="48" t="s">
        <v>162</v>
      </c>
      <c r="C2798" s="48" t="s">
        <v>163</v>
      </c>
      <c r="D2798" s="48" t="s">
        <v>129</v>
      </c>
      <c r="E2798" s="62">
        <v>36.190886999999996</v>
      </c>
      <c r="F2798" s="62">
        <v>-5.9142380000000001</v>
      </c>
      <c r="G2798" s="63">
        <v>-30</v>
      </c>
      <c r="H2798" s="63"/>
      <c r="N2798" s="38"/>
      <c r="S2798" s="39"/>
      <c r="T2798" s="13"/>
      <c r="U2798" s="13"/>
      <c r="V2798" s="13"/>
      <c r="Y2798" s="13"/>
      <c r="Z2798" s="13"/>
      <c r="AA2798" s="13"/>
      <c r="AB2798" s="13"/>
      <c r="AC2798" s="13"/>
      <c r="AD2798" s="13"/>
      <c r="AE2798" s="13"/>
      <c r="AF2798" s="13"/>
      <c r="AG2798" s="13"/>
      <c r="AH2798" s="13"/>
      <c r="AI2798" s="13"/>
      <c r="AJ2798" s="13"/>
      <c r="AL2798" s="13"/>
      <c r="AN2798" s="13"/>
      <c r="AO2798" s="13"/>
      <c r="AP2798" s="13"/>
      <c r="AQ2798" s="13"/>
    </row>
    <row r="2799" spans="1:43" ht="12" customHeight="1" x14ac:dyDescent="0.25">
      <c r="A2799" s="48">
        <v>346</v>
      </c>
      <c r="B2799" s="48" t="s">
        <v>11778</v>
      </c>
      <c r="C2799" s="48" t="s">
        <v>11779</v>
      </c>
      <c r="D2799" s="48" t="s">
        <v>129</v>
      </c>
      <c r="E2799" s="62">
        <v>36.072099999999999</v>
      </c>
      <c r="F2799" s="62">
        <v>-5.6887999999999996</v>
      </c>
      <c r="G2799" s="63">
        <v>-30</v>
      </c>
      <c r="H2799" s="63"/>
      <c r="N2799" s="38"/>
      <c r="R2799" s="39"/>
      <c r="S2799" s="39"/>
      <c r="T2799" s="13"/>
      <c r="U2799" s="13"/>
      <c r="V2799" s="13"/>
      <c r="Y2799" s="13"/>
      <c r="Z2799" s="13"/>
      <c r="AA2799" s="13"/>
      <c r="AB2799" s="13"/>
      <c r="AC2799" s="13"/>
      <c r="AD2799" s="13"/>
      <c r="AE2799" s="13"/>
      <c r="AF2799" s="13"/>
      <c r="AG2799" s="13"/>
      <c r="AH2799" s="13"/>
      <c r="AI2799" s="13"/>
      <c r="AJ2799" s="13"/>
      <c r="AL2799" s="13"/>
      <c r="AN2799" s="13"/>
      <c r="AO2799" s="13"/>
      <c r="AP2799" s="13"/>
      <c r="AQ2799" s="13"/>
    </row>
    <row r="2800" spans="1:43" ht="12" customHeight="1" x14ac:dyDescent="0.25">
      <c r="A2800" s="48">
        <v>348</v>
      </c>
      <c r="B2800" s="48" t="s">
        <v>11780</v>
      </c>
      <c r="C2800" s="48" t="s">
        <v>11781</v>
      </c>
      <c r="D2800" s="48" t="s">
        <v>129</v>
      </c>
      <c r="E2800" s="62">
        <v>36.063412999999997</v>
      </c>
      <c r="F2800" s="62">
        <v>-5.4413939999999998</v>
      </c>
      <c r="G2800" s="63">
        <v>-30</v>
      </c>
      <c r="H2800" s="63"/>
      <c r="N2800" s="38"/>
      <c r="S2800" s="39"/>
      <c r="T2800" s="13"/>
      <c r="U2800" s="13"/>
      <c r="V2800" s="13"/>
      <c r="Y2800" s="13"/>
      <c r="Z2800" s="13"/>
      <c r="AA2800" s="13"/>
      <c r="AB2800" s="13"/>
      <c r="AC2800" s="13"/>
      <c r="AD2800" s="13"/>
      <c r="AE2800" s="13"/>
      <c r="AF2800" s="13"/>
      <c r="AG2800" s="13"/>
      <c r="AH2800" s="13"/>
      <c r="AI2800" s="13"/>
      <c r="AJ2800" s="13"/>
      <c r="AL2800" s="13"/>
      <c r="AN2800" s="13"/>
      <c r="AO2800" s="13"/>
      <c r="AP2800" s="13"/>
      <c r="AQ2800" s="13"/>
    </row>
    <row r="2801" spans="1:43" ht="12" customHeight="1" x14ac:dyDescent="0.25">
      <c r="A2801" s="48">
        <v>349</v>
      </c>
      <c r="B2801" s="48" t="s">
        <v>11782</v>
      </c>
      <c r="C2801" s="48" t="s">
        <v>11783</v>
      </c>
      <c r="D2801" s="48" t="s">
        <v>129</v>
      </c>
      <c r="E2801" s="62">
        <v>36.101927000000003</v>
      </c>
      <c r="F2801" s="62">
        <v>-5.4352609999999997</v>
      </c>
      <c r="G2801" s="63">
        <v>-30</v>
      </c>
      <c r="H2801" s="63"/>
      <c r="S2801" s="39"/>
      <c r="T2801" s="13"/>
      <c r="U2801" s="13"/>
      <c r="V2801" s="13"/>
      <c r="Y2801" s="13"/>
      <c r="Z2801" s="13"/>
      <c r="AA2801" s="13"/>
      <c r="AB2801" s="13"/>
      <c r="AC2801" s="13"/>
      <c r="AD2801" s="13"/>
      <c r="AE2801" s="13"/>
      <c r="AF2801" s="13"/>
      <c r="AG2801" s="13"/>
      <c r="AH2801" s="13"/>
      <c r="AI2801" s="13"/>
      <c r="AJ2801" s="13"/>
      <c r="AL2801" s="13"/>
      <c r="AN2801" s="13"/>
      <c r="AO2801" s="13"/>
      <c r="AP2801" s="13"/>
      <c r="AQ2801" s="13"/>
    </row>
    <row r="2802" spans="1:43" ht="12" customHeight="1" x14ac:dyDescent="0.25">
      <c r="A2802" s="48">
        <v>350</v>
      </c>
      <c r="B2802" s="48" t="s">
        <v>4218</v>
      </c>
      <c r="C2802" s="48" t="s">
        <v>11784</v>
      </c>
      <c r="D2802" s="48" t="s">
        <v>129</v>
      </c>
      <c r="E2802" s="62">
        <v>36.127332000000003</v>
      </c>
      <c r="F2802" s="62">
        <v>-5.4432640000000001</v>
      </c>
      <c r="G2802" s="63">
        <v>-30</v>
      </c>
      <c r="H2802" s="63"/>
      <c r="S2802" s="39"/>
      <c r="T2802" s="13"/>
      <c r="U2802" s="13"/>
      <c r="V2802" s="13"/>
      <c r="Y2802" s="13"/>
      <c r="Z2802" s="13"/>
      <c r="AA2802" s="13"/>
      <c r="AB2802" s="13"/>
      <c r="AC2802" s="13"/>
      <c r="AD2802" s="13"/>
      <c r="AE2802" s="13"/>
      <c r="AF2802" s="13"/>
      <c r="AG2802" s="13"/>
      <c r="AH2802" s="13"/>
      <c r="AI2802" s="13"/>
      <c r="AJ2802" s="13"/>
      <c r="AL2802" s="13"/>
      <c r="AN2802" s="13"/>
      <c r="AO2802" s="13"/>
      <c r="AP2802" s="13"/>
      <c r="AQ2802" s="13"/>
    </row>
    <row r="2803" spans="1:43" ht="12" customHeight="1" x14ac:dyDescent="0.25">
      <c r="A2803" s="48">
        <v>350.1</v>
      </c>
      <c r="C2803" s="48" t="s">
        <v>11785</v>
      </c>
      <c r="D2803" s="48" t="s">
        <v>129</v>
      </c>
      <c r="E2803" s="62">
        <v>6.1635999999999997</v>
      </c>
      <c r="F2803" s="62">
        <v>-5.4438000000000004</v>
      </c>
      <c r="G2803" s="63">
        <v>-30</v>
      </c>
      <c r="H2803" s="63"/>
      <c r="S2803" s="39"/>
      <c r="T2803" s="13"/>
      <c r="U2803" s="13"/>
      <c r="V2803" s="13"/>
      <c r="Y2803" s="13"/>
      <c r="Z2803" s="13"/>
      <c r="AA2803" s="13"/>
      <c r="AB2803" s="13"/>
      <c r="AC2803" s="13"/>
      <c r="AD2803" s="13"/>
      <c r="AE2803" s="13"/>
      <c r="AF2803" s="13"/>
      <c r="AG2803" s="13"/>
      <c r="AH2803" s="13"/>
      <c r="AI2803" s="13"/>
      <c r="AJ2803" s="13"/>
      <c r="AL2803" s="13"/>
      <c r="AN2803" s="13"/>
      <c r="AO2803" s="13"/>
      <c r="AP2803" s="13"/>
      <c r="AQ2803" s="13"/>
    </row>
    <row r="2804" spans="1:43" ht="12" customHeight="1" x14ac:dyDescent="0.25">
      <c r="A2804" s="48">
        <v>351.1</v>
      </c>
      <c r="B2804" s="48" t="s">
        <v>174</v>
      </c>
      <c r="C2804" s="48" t="s">
        <v>11786</v>
      </c>
      <c r="D2804" s="48" t="s">
        <v>129</v>
      </c>
      <c r="E2804" s="62">
        <v>36.179900000000004</v>
      </c>
      <c r="F2804" s="62">
        <v>-5.3818999999999999</v>
      </c>
      <c r="G2804" s="63">
        <v>-30</v>
      </c>
      <c r="H2804" s="63"/>
      <c r="S2804" s="39"/>
      <c r="T2804" s="13"/>
      <c r="U2804" s="13"/>
      <c r="V2804" s="13"/>
      <c r="Y2804" s="13"/>
      <c r="Z2804" s="13"/>
      <c r="AA2804" s="13"/>
      <c r="AB2804" s="13"/>
      <c r="AC2804" s="13"/>
      <c r="AD2804" s="13"/>
      <c r="AE2804" s="13"/>
      <c r="AF2804" s="13"/>
      <c r="AG2804" s="13"/>
      <c r="AH2804" s="13"/>
      <c r="AI2804" s="13"/>
      <c r="AJ2804" s="13"/>
      <c r="AL2804" s="13"/>
      <c r="AN2804" s="13"/>
      <c r="AO2804" s="13"/>
      <c r="AP2804" s="13"/>
      <c r="AQ2804" s="13"/>
    </row>
    <row r="2805" spans="1:43" ht="12" customHeight="1" x14ac:dyDescent="0.25">
      <c r="A2805" s="48">
        <v>353.3</v>
      </c>
      <c r="C2805" s="48" t="s">
        <v>11787</v>
      </c>
      <c r="D2805" s="48" t="s">
        <v>129</v>
      </c>
      <c r="E2805" s="62">
        <v>36.3523</v>
      </c>
      <c r="F2805" s="62">
        <v>-5.2328000000000001</v>
      </c>
      <c r="G2805" s="63">
        <v>-30</v>
      </c>
      <c r="H2805" s="63"/>
      <c r="N2805" s="38"/>
      <c r="R2805" s="39"/>
      <c r="S2805" s="39"/>
      <c r="T2805" s="13"/>
      <c r="U2805" s="13"/>
      <c r="V2805" s="13"/>
      <c r="Y2805" s="13"/>
      <c r="Z2805" s="13"/>
      <c r="AA2805" s="13"/>
      <c r="AB2805" s="13"/>
      <c r="AC2805" s="13"/>
      <c r="AD2805" s="13"/>
      <c r="AE2805" s="13"/>
      <c r="AF2805" s="13"/>
      <c r="AG2805" s="13"/>
      <c r="AH2805" s="13"/>
      <c r="AI2805" s="13"/>
      <c r="AJ2805" s="13"/>
      <c r="AL2805" s="13"/>
      <c r="AN2805" s="13"/>
      <c r="AO2805" s="13"/>
      <c r="AP2805" s="13"/>
      <c r="AQ2805" s="13"/>
    </row>
    <row r="2806" spans="1:43" ht="12" customHeight="1" x14ac:dyDescent="0.25">
      <c r="A2806" s="48">
        <v>353.4</v>
      </c>
      <c r="C2806" s="48" t="s">
        <v>11788</v>
      </c>
      <c r="D2806" s="48" t="s">
        <v>129</v>
      </c>
      <c r="E2806" s="62">
        <v>36.366599999999998</v>
      </c>
      <c r="F2806" s="62">
        <v>-5.2275</v>
      </c>
      <c r="G2806" s="63">
        <v>-30</v>
      </c>
      <c r="H2806" s="63"/>
      <c r="S2806" s="39"/>
      <c r="T2806" s="13"/>
      <c r="U2806" s="13"/>
      <c r="V2806" s="13"/>
      <c r="Y2806" s="13"/>
      <c r="Z2806" s="13"/>
      <c r="AA2806" s="13"/>
      <c r="AB2806" s="13"/>
      <c r="AC2806" s="13"/>
      <c r="AD2806" s="13"/>
      <c r="AE2806" s="13"/>
      <c r="AF2806" s="13"/>
      <c r="AG2806" s="13"/>
      <c r="AH2806" s="13"/>
      <c r="AI2806" s="13"/>
      <c r="AJ2806" s="13"/>
      <c r="AL2806" s="13"/>
      <c r="AN2806" s="13"/>
      <c r="AO2806" s="13"/>
      <c r="AP2806" s="13"/>
      <c r="AQ2806" s="13"/>
    </row>
    <row r="2807" spans="1:43" ht="12" customHeight="1" x14ac:dyDescent="0.25">
      <c r="A2807" s="48">
        <v>354.2</v>
      </c>
      <c r="C2807" s="48" t="s">
        <v>11789</v>
      </c>
      <c r="D2807" s="48" t="s">
        <v>129</v>
      </c>
      <c r="E2807" s="62">
        <v>36.403799999999997</v>
      </c>
      <c r="F2807" s="62">
        <v>-5.1933999999999996</v>
      </c>
      <c r="G2807" s="63">
        <v>-30</v>
      </c>
      <c r="H2807" s="63"/>
      <c r="S2807" s="39"/>
      <c r="T2807" s="13"/>
      <c r="U2807" s="13"/>
      <c r="V2807" s="13"/>
      <c r="Y2807" s="13"/>
      <c r="Z2807" s="13"/>
      <c r="AA2807" s="13"/>
      <c r="AB2807" s="13"/>
      <c r="AC2807" s="13"/>
      <c r="AD2807" s="13"/>
      <c r="AE2807" s="13"/>
      <c r="AF2807" s="13"/>
      <c r="AG2807" s="13"/>
      <c r="AH2807" s="13"/>
      <c r="AI2807" s="13"/>
      <c r="AJ2807" s="13"/>
      <c r="AL2807" s="13"/>
      <c r="AN2807" s="13"/>
      <c r="AO2807" s="13"/>
      <c r="AP2807" s="13"/>
      <c r="AQ2807" s="13"/>
    </row>
    <row r="2808" spans="1:43" ht="12" customHeight="1" x14ac:dyDescent="0.25">
      <c r="A2808" s="48">
        <v>355</v>
      </c>
      <c r="C2808" s="48" t="s">
        <v>11790</v>
      </c>
      <c r="D2808" s="48" t="s">
        <v>129</v>
      </c>
      <c r="E2808" s="62">
        <v>36.451360000000001</v>
      </c>
      <c r="F2808" s="62">
        <v>-5.0652900000000001</v>
      </c>
      <c r="G2808" s="63">
        <v>-30</v>
      </c>
      <c r="H2808" s="63"/>
      <c r="R2808" s="39"/>
      <c r="S2808" s="39"/>
      <c r="T2808" s="13"/>
      <c r="U2808" s="13"/>
      <c r="V2808" s="13"/>
      <c r="Y2808" s="13"/>
      <c r="Z2808" s="13"/>
      <c r="AA2808" s="13"/>
      <c r="AB2808" s="13"/>
      <c r="AC2808" s="13"/>
      <c r="AD2808" s="13"/>
      <c r="AE2808" s="13"/>
      <c r="AF2808" s="13"/>
      <c r="AG2808" s="13"/>
      <c r="AH2808" s="13"/>
      <c r="AI2808" s="13"/>
      <c r="AJ2808" s="13"/>
      <c r="AL2808" s="13"/>
      <c r="AN2808" s="13"/>
      <c r="AO2808" s="13"/>
      <c r="AP2808" s="13"/>
      <c r="AQ2808" s="13"/>
    </row>
    <row r="2809" spans="1:43" ht="12" customHeight="1" x14ac:dyDescent="0.25">
      <c r="A2809" s="48">
        <v>356</v>
      </c>
      <c r="B2809" s="48" t="s">
        <v>11791</v>
      </c>
      <c r="C2809" s="48" t="s">
        <v>11792</v>
      </c>
      <c r="D2809" s="48" t="s">
        <v>129</v>
      </c>
      <c r="E2809" s="62">
        <v>36.472051999999998</v>
      </c>
      <c r="F2809" s="62">
        <v>-4.9901970000000002</v>
      </c>
      <c r="G2809" s="63">
        <v>-30</v>
      </c>
      <c r="H2809" s="63"/>
      <c r="P2809" s="38"/>
      <c r="R2809" s="39"/>
      <c r="S2809" s="39"/>
      <c r="T2809" s="13"/>
      <c r="U2809" s="13"/>
      <c r="V2809" s="13"/>
      <c r="Y2809" s="13"/>
      <c r="Z2809" s="13"/>
      <c r="AA2809" s="13"/>
      <c r="AB2809" s="13"/>
      <c r="AC2809" s="13"/>
      <c r="AD2809" s="13"/>
      <c r="AE2809" s="13"/>
      <c r="AF2809" s="13"/>
      <c r="AG2809" s="13"/>
      <c r="AH2809" s="13"/>
      <c r="AI2809" s="13"/>
      <c r="AJ2809" s="13"/>
      <c r="AL2809" s="13"/>
      <c r="AN2809" s="13"/>
      <c r="AO2809" s="13"/>
      <c r="AP2809" s="13"/>
      <c r="AQ2809" s="13"/>
    </row>
    <row r="2810" spans="1:43" ht="12" customHeight="1" x14ac:dyDescent="0.25">
      <c r="A2810" s="48">
        <v>357</v>
      </c>
      <c r="C2810" s="48" t="s">
        <v>11793</v>
      </c>
      <c r="D2810" s="48" t="s">
        <v>129</v>
      </c>
      <c r="E2810" s="62">
        <v>36.495699999999999</v>
      </c>
      <c r="F2810" s="62">
        <v>-4.9444999999999997</v>
      </c>
      <c r="G2810" s="63">
        <v>-30</v>
      </c>
      <c r="H2810" s="63"/>
      <c r="N2810" s="38"/>
      <c r="R2810" s="39"/>
      <c r="S2810" s="39"/>
      <c r="T2810" s="13"/>
      <c r="U2810" s="13"/>
      <c r="V2810" s="13"/>
      <c r="Y2810" s="13"/>
      <c r="Z2810" s="13"/>
      <c r="AA2810" s="13"/>
      <c r="AB2810" s="13"/>
      <c r="AC2810" s="13"/>
      <c r="AD2810" s="13"/>
      <c r="AE2810" s="13"/>
      <c r="AF2810" s="13"/>
      <c r="AG2810" s="13"/>
      <c r="AH2810" s="13"/>
      <c r="AI2810" s="13"/>
      <c r="AJ2810" s="13"/>
      <c r="AL2810" s="13"/>
      <c r="AN2810" s="13"/>
      <c r="AO2810" s="13"/>
      <c r="AP2810" s="13"/>
      <c r="AQ2810" s="13"/>
    </row>
    <row r="2811" spans="1:43" ht="12" customHeight="1" x14ac:dyDescent="0.25">
      <c r="A2811" s="48">
        <v>360.1</v>
      </c>
      <c r="C2811" s="48" t="s">
        <v>11794</v>
      </c>
      <c r="D2811" s="48" t="s">
        <v>129</v>
      </c>
      <c r="E2811" s="62">
        <v>36.578400000000002</v>
      </c>
      <c r="F2811" s="62">
        <v>-4.5697999999999999</v>
      </c>
      <c r="G2811" s="63">
        <v>-30</v>
      </c>
      <c r="H2811" s="63"/>
      <c r="N2811" s="38"/>
      <c r="O2811" s="38"/>
      <c r="S2811" s="39"/>
      <c r="T2811" s="13"/>
      <c r="U2811" s="13"/>
      <c r="V2811" s="13"/>
      <c r="Y2811" s="13"/>
      <c r="Z2811" s="13"/>
      <c r="AA2811" s="13"/>
      <c r="AB2811" s="13"/>
      <c r="AC2811" s="13"/>
      <c r="AD2811" s="13"/>
      <c r="AE2811" s="13"/>
      <c r="AF2811" s="13"/>
      <c r="AG2811" s="13"/>
      <c r="AH2811" s="13"/>
      <c r="AI2811" s="13"/>
      <c r="AJ2811" s="13"/>
      <c r="AL2811" s="13"/>
      <c r="AN2811" s="13"/>
      <c r="AO2811" s="13"/>
      <c r="AP2811" s="13"/>
      <c r="AQ2811" s="13"/>
    </row>
    <row r="2812" spans="1:43" ht="12" customHeight="1" x14ac:dyDescent="0.25">
      <c r="A2812" s="48">
        <v>360.2</v>
      </c>
      <c r="C2812" s="48" t="s">
        <v>11795</v>
      </c>
      <c r="D2812" s="48" t="s">
        <v>129</v>
      </c>
      <c r="E2812" s="62">
        <v>36.588200000000001</v>
      </c>
      <c r="F2812" s="62">
        <v>-4.5309999999999997</v>
      </c>
      <c r="G2812" s="63">
        <v>-30</v>
      </c>
      <c r="H2812" s="63"/>
      <c r="S2812" s="39"/>
      <c r="T2812" s="13"/>
      <c r="U2812" s="13"/>
      <c r="V2812" s="13"/>
      <c r="Y2812" s="13"/>
      <c r="Z2812" s="13"/>
      <c r="AA2812" s="13"/>
      <c r="AB2812" s="13"/>
      <c r="AC2812" s="13"/>
      <c r="AD2812" s="13"/>
      <c r="AE2812" s="13"/>
      <c r="AF2812" s="13"/>
      <c r="AG2812" s="13"/>
      <c r="AH2812" s="13"/>
      <c r="AI2812" s="13"/>
      <c r="AJ2812" s="13"/>
      <c r="AL2812" s="13"/>
      <c r="AN2812" s="13"/>
      <c r="AO2812" s="13"/>
      <c r="AP2812" s="13"/>
      <c r="AQ2812" s="13"/>
    </row>
    <row r="2813" spans="1:43" ht="12" customHeight="1" x14ac:dyDescent="0.25">
      <c r="A2813" s="48">
        <v>360.3</v>
      </c>
      <c r="C2813" s="48" t="s">
        <v>11796</v>
      </c>
      <c r="D2813" s="48" t="s">
        <v>129</v>
      </c>
      <c r="E2813" s="62">
        <v>36.591200000000001</v>
      </c>
      <c r="F2813" s="62">
        <v>-4.5266000000000002</v>
      </c>
      <c r="G2813" s="63">
        <v>-30</v>
      </c>
      <c r="H2813" s="63"/>
      <c r="N2813" s="38"/>
      <c r="S2813" s="39"/>
      <c r="T2813" s="13"/>
      <c r="U2813" s="13"/>
      <c r="V2813" s="13"/>
      <c r="Y2813" s="13"/>
      <c r="Z2813" s="13"/>
      <c r="AA2813" s="13"/>
      <c r="AB2813" s="13"/>
      <c r="AC2813" s="13"/>
      <c r="AD2813" s="13"/>
      <c r="AE2813" s="13"/>
      <c r="AF2813" s="13"/>
      <c r="AG2813" s="13"/>
      <c r="AH2813" s="13"/>
      <c r="AI2813" s="13"/>
      <c r="AJ2813" s="13"/>
      <c r="AL2813" s="13"/>
      <c r="AN2813" s="13"/>
      <c r="AO2813" s="13"/>
      <c r="AP2813" s="13"/>
      <c r="AQ2813" s="13"/>
    </row>
    <row r="2814" spans="1:43" ht="12" customHeight="1" x14ac:dyDescent="0.25">
      <c r="A2814" s="48">
        <v>361.1</v>
      </c>
      <c r="C2814" s="48" t="s">
        <v>11797</v>
      </c>
      <c r="D2814" s="48" t="s">
        <v>129</v>
      </c>
      <c r="E2814" s="62">
        <v>36.6462</v>
      </c>
      <c r="F2814" s="62">
        <v>-4.4835000000000003</v>
      </c>
      <c r="G2814" s="63">
        <v>-30</v>
      </c>
      <c r="H2814" s="63"/>
      <c r="N2814" s="38"/>
      <c r="O2814" s="38"/>
      <c r="P2814" s="38"/>
      <c r="R2814" s="90"/>
      <c r="S2814" s="39"/>
      <c r="T2814" s="13"/>
      <c r="U2814" s="13"/>
      <c r="V2814" s="13"/>
      <c r="Y2814" s="13"/>
      <c r="Z2814" s="13"/>
      <c r="AA2814" s="13"/>
      <c r="AB2814" s="13"/>
      <c r="AC2814" s="13"/>
      <c r="AD2814" s="13"/>
      <c r="AE2814" s="13"/>
      <c r="AF2814" s="13"/>
      <c r="AG2814" s="13"/>
      <c r="AH2814" s="13"/>
      <c r="AI2814" s="13"/>
      <c r="AJ2814" s="13"/>
      <c r="AL2814" s="13"/>
      <c r="AN2814" s="13"/>
      <c r="AO2814" s="13"/>
      <c r="AP2814" s="13"/>
      <c r="AQ2814" s="13"/>
    </row>
    <row r="2815" spans="1:43" ht="12" customHeight="1" x14ac:dyDescent="0.25">
      <c r="A2815" s="48">
        <v>361.2</v>
      </c>
      <c r="C2815" s="48" t="s">
        <v>11798</v>
      </c>
      <c r="D2815" s="48" t="s">
        <v>129</v>
      </c>
      <c r="E2815" s="62">
        <v>36.660299999999999</v>
      </c>
      <c r="F2815" s="62">
        <v>-4.4668999999999999</v>
      </c>
      <c r="G2815" s="63">
        <v>-30</v>
      </c>
      <c r="H2815" s="63"/>
      <c r="Q2815" s="4"/>
      <c r="R2815" s="4"/>
      <c r="S2815" s="39"/>
      <c r="T2815" s="13"/>
      <c r="U2815" s="13"/>
      <c r="V2815" s="13"/>
      <c r="Y2815" s="13"/>
      <c r="Z2815" s="13"/>
      <c r="AA2815" s="13"/>
      <c r="AB2815" s="13"/>
      <c r="AC2815" s="13"/>
      <c r="AD2815" s="13"/>
      <c r="AE2815" s="13"/>
      <c r="AF2815" s="13"/>
      <c r="AG2815" s="13"/>
      <c r="AH2815" s="13"/>
      <c r="AI2815" s="13"/>
      <c r="AJ2815" s="13"/>
      <c r="AL2815" s="13"/>
      <c r="AN2815" s="13"/>
      <c r="AO2815" s="13"/>
      <c r="AP2815" s="13"/>
      <c r="AQ2815" s="13"/>
    </row>
    <row r="2816" spans="1:43" ht="12" customHeight="1" x14ac:dyDescent="0.25">
      <c r="A2816" s="48">
        <v>368</v>
      </c>
      <c r="B2816" s="48" t="s">
        <v>11799</v>
      </c>
      <c r="C2816" s="48" t="s">
        <v>11800</v>
      </c>
      <c r="D2816" s="48" t="s">
        <v>129</v>
      </c>
      <c r="E2816" s="62">
        <v>36.726900000000001</v>
      </c>
      <c r="F2816" s="62">
        <v>-3.9582999999999999</v>
      </c>
      <c r="G2816" s="63">
        <v>-30</v>
      </c>
      <c r="H2816" s="63"/>
      <c r="N2816" s="38"/>
      <c r="Q2816" s="4"/>
      <c r="R2816" s="4"/>
      <c r="S2816" s="39"/>
      <c r="T2816" s="13"/>
      <c r="U2816" s="13"/>
      <c r="V2816" s="13"/>
      <c r="Y2816" s="13"/>
      <c r="Z2816" s="13"/>
      <c r="AA2816" s="13"/>
      <c r="AB2816" s="13"/>
      <c r="AC2816" s="13"/>
      <c r="AD2816" s="13"/>
      <c r="AE2816" s="13"/>
      <c r="AF2816" s="13"/>
      <c r="AG2816" s="13"/>
      <c r="AH2816" s="13"/>
      <c r="AI2816" s="13"/>
      <c r="AJ2816" s="13"/>
      <c r="AL2816" s="13"/>
      <c r="AN2816" s="13"/>
      <c r="AO2816" s="13"/>
      <c r="AP2816" s="13"/>
      <c r="AQ2816" s="13"/>
    </row>
    <row r="2817" spans="1:43" ht="12" customHeight="1" x14ac:dyDescent="0.25">
      <c r="A2817" s="48">
        <v>370</v>
      </c>
      <c r="B2817" s="48" t="s">
        <v>11801</v>
      </c>
      <c r="C2817" s="48" t="s">
        <v>11802</v>
      </c>
      <c r="D2817" s="48" t="s">
        <v>129</v>
      </c>
      <c r="E2817" s="62">
        <v>36.741700000000002</v>
      </c>
      <c r="F2817" s="62">
        <v>-3.5901000000000001</v>
      </c>
      <c r="G2817" s="63">
        <v>-30</v>
      </c>
      <c r="H2817" s="63"/>
      <c r="K2817" s="13" t="s">
        <v>39</v>
      </c>
      <c r="N2817" s="38"/>
      <c r="S2817" s="39"/>
      <c r="T2817" s="13"/>
      <c r="U2817" s="13"/>
      <c r="V2817" s="13"/>
      <c r="Y2817" s="13"/>
      <c r="Z2817" s="13"/>
      <c r="AA2817" s="13"/>
      <c r="AB2817" s="13"/>
      <c r="AC2817" s="13"/>
      <c r="AD2817" s="13"/>
      <c r="AE2817" s="13"/>
      <c r="AF2817" s="13"/>
      <c r="AG2817" s="13"/>
      <c r="AH2817" s="13"/>
      <c r="AI2817" s="13"/>
      <c r="AJ2817" s="13"/>
      <c r="AL2817" s="13"/>
      <c r="AN2817" s="13"/>
      <c r="AO2817" s="13"/>
      <c r="AP2817" s="13"/>
      <c r="AQ2817" s="13"/>
    </row>
    <row r="2818" spans="1:43" ht="12" customHeight="1" x14ac:dyDescent="0.25">
      <c r="A2818" s="48">
        <v>370.1</v>
      </c>
      <c r="C2818" s="48" t="s">
        <v>11803</v>
      </c>
      <c r="D2818" s="48" t="s">
        <v>129</v>
      </c>
      <c r="E2818" s="62">
        <v>36.707900000000002</v>
      </c>
      <c r="F2818" s="62">
        <v>-3.4876999999999998</v>
      </c>
      <c r="G2818" s="63">
        <v>-30</v>
      </c>
      <c r="H2818" s="63"/>
      <c r="N2818" s="38"/>
      <c r="R2818" s="39"/>
      <c r="S2818" s="39"/>
      <c r="T2818" s="13"/>
      <c r="U2818" s="13"/>
      <c r="V2818" s="13"/>
      <c r="Y2818" s="13"/>
      <c r="Z2818" s="13"/>
      <c r="AA2818" s="13"/>
      <c r="AB2818" s="13"/>
      <c r="AC2818" s="13"/>
      <c r="AD2818" s="13"/>
      <c r="AE2818" s="13"/>
      <c r="AF2818" s="13"/>
      <c r="AG2818" s="13"/>
      <c r="AH2818" s="13"/>
      <c r="AI2818" s="13"/>
      <c r="AJ2818" s="13"/>
      <c r="AL2818" s="13"/>
      <c r="AN2818" s="13"/>
      <c r="AO2818" s="13"/>
      <c r="AP2818" s="13"/>
      <c r="AQ2818" s="13"/>
    </row>
    <row r="2819" spans="1:43" ht="12" customHeight="1" x14ac:dyDescent="0.25">
      <c r="A2819" s="48">
        <v>376</v>
      </c>
      <c r="B2819" s="48" t="s">
        <v>11804</v>
      </c>
      <c r="C2819" s="48" t="s">
        <v>11805</v>
      </c>
      <c r="D2819" s="48" t="s">
        <v>129</v>
      </c>
      <c r="E2819" s="62">
        <v>36.791400000000003</v>
      </c>
      <c r="F2819" s="62">
        <v>-2.5855000000000001</v>
      </c>
      <c r="G2819" s="63">
        <v>-30</v>
      </c>
      <c r="H2819" s="63"/>
      <c r="R2819" s="39"/>
      <c r="S2819" s="39"/>
      <c r="T2819" s="13"/>
      <c r="U2819" s="13"/>
      <c r="V2819" s="13"/>
      <c r="Y2819" s="13"/>
      <c r="Z2819" s="13"/>
      <c r="AA2819" s="13"/>
      <c r="AB2819" s="13"/>
      <c r="AC2819" s="13"/>
      <c r="AD2819" s="13"/>
      <c r="AE2819" s="13"/>
      <c r="AF2819" s="13"/>
      <c r="AG2819" s="13"/>
      <c r="AH2819" s="13"/>
      <c r="AI2819" s="13"/>
      <c r="AJ2819" s="13"/>
      <c r="AL2819" s="13"/>
      <c r="AN2819" s="13"/>
      <c r="AO2819" s="13"/>
      <c r="AP2819" s="13"/>
      <c r="AQ2819" s="13"/>
    </row>
    <row r="2820" spans="1:43" ht="12" customHeight="1" x14ac:dyDescent="0.25">
      <c r="A2820" s="48">
        <v>377</v>
      </c>
      <c r="B2820" s="48" t="s">
        <v>194</v>
      </c>
      <c r="C2820" s="48" t="s">
        <v>195</v>
      </c>
      <c r="D2820" s="48" t="s">
        <v>129</v>
      </c>
      <c r="E2820" s="62">
        <v>36.837000000000003</v>
      </c>
      <c r="F2820" s="62">
        <v>-2.4691999999999998</v>
      </c>
      <c r="G2820" s="63">
        <v>-30</v>
      </c>
      <c r="H2820" s="63"/>
      <c r="N2820" s="38"/>
      <c r="O2820" s="38"/>
      <c r="P2820" s="38"/>
      <c r="R2820" s="39"/>
      <c r="S2820" s="39"/>
      <c r="T2820" s="13"/>
      <c r="U2820" s="13"/>
      <c r="V2820" s="13"/>
      <c r="Y2820" s="13"/>
      <c r="Z2820" s="13"/>
      <c r="AA2820" s="13"/>
      <c r="AB2820" s="13"/>
      <c r="AC2820" s="13"/>
      <c r="AD2820" s="13"/>
      <c r="AE2820" s="13"/>
      <c r="AF2820" s="13"/>
      <c r="AG2820" s="13"/>
      <c r="AH2820" s="13"/>
      <c r="AI2820" s="13"/>
      <c r="AJ2820" s="13"/>
      <c r="AL2820" s="13"/>
      <c r="AN2820" s="13"/>
      <c r="AO2820" s="13"/>
      <c r="AP2820" s="13"/>
      <c r="AQ2820" s="13"/>
    </row>
    <row r="2821" spans="1:43" ht="12" customHeight="1" x14ac:dyDescent="0.25">
      <c r="A2821" s="48">
        <v>381</v>
      </c>
      <c r="B2821" s="48" t="s">
        <v>11806</v>
      </c>
      <c r="C2821" s="48" t="s">
        <v>11807</v>
      </c>
      <c r="D2821" s="48" t="s">
        <v>198</v>
      </c>
      <c r="E2821" s="62">
        <v>37.555514000000002</v>
      </c>
      <c r="F2821" s="62">
        <v>-1.2983610000000001</v>
      </c>
      <c r="G2821" s="63">
        <v>-30</v>
      </c>
      <c r="H2821" s="63"/>
      <c r="N2821" s="38"/>
      <c r="R2821" s="39"/>
      <c r="S2821" s="39"/>
      <c r="T2821" s="13"/>
      <c r="U2821" s="13"/>
      <c r="V2821" s="13"/>
      <c r="Y2821" s="13"/>
      <c r="Z2821" s="13"/>
      <c r="AA2821" s="13"/>
      <c r="AB2821" s="13"/>
      <c r="AC2821" s="13"/>
      <c r="AD2821" s="13"/>
      <c r="AE2821" s="13"/>
      <c r="AF2821" s="13"/>
      <c r="AG2821" s="13"/>
      <c r="AH2821" s="13"/>
      <c r="AI2821" s="13"/>
      <c r="AJ2821" s="13"/>
      <c r="AL2821" s="13"/>
      <c r="AN2821" s="13"/>
      <c r="AO2821" s="13"/>
      <c r="AP2821" s="13"/>
      <c r="AQ2821" s="13"/>
    </row>
    <row r="2822" spans="1:43" ht="12" customHeight="1" x14ac:dyDescent="0.25">
      <c r="A2822" s="48">
        <v>382.1</v>
      </c>
      <c r="C2822" s="48" t="s">
        <v>11808</v>
      </c>
      <c r="D2822" s="48" t="s">
        <v>198</v>
      </c>
      <c r="E2822" s="62">
        <v>37.573500000000003</v>
      </c>
      <c r="F2822" s="62">
        <v>-1.2492000000000001</v>
      </c>
      <c r="G2822" s="63">
        <v>-30</v>
      </c>
      <c r="H2822" s="63"/>
      <c r="N2822" s="38"/>
      <c r="R2822" s="39"/>
      <c r="S2822" s="39"/>
      <c r="T2822" s="13"/>
      <c r="U2822" s="13"/>
      <c r="V2822" s="13"/>
      <c r="Y2822" s="13"/>
      <c r="Z2822" s="13"/>
      <c r="AA2822" s="13"/>
      <c r="AB2822" s="13"/>
      <c r="AC2822" s="13"/>
      <c r="AD2822" s="13"/>
      <c r="AE2822" s="13"/>
      <c r="AF2822" s="13"/>
      <c r="AG2822" s="13"/>
      <c r="AH2822" s="13"/>
      <c r="AI2822" s="13"/>
      <c r="AJ2822" s="13"/>
      <c r="AL2822" s="13"/>
      <c r="AN2822" s="13"/>
      <c r="AO2822" s="13"/>
      <c r="AP2822" s="13"/>
      <c r="AQ2822" s="13"/>
    </row>
    <row r="2823" spans="1:43" ht="12" customHeight="1" x14ac:dyDescent="0.25">
      <c r="A2823" s="48">
        <v>386</v>
      </c>
      <c r="B2823" s="48" t="s">
        <v>204</v>
      </c>
      <c r="C2823" s="48" t="s">
        <v>11809</v>
      </c>
      <c r="D2823" s="48" t="s">
        <v>198</v>
      </c>
      <c r="E2823" s="62">
        <v>37.579740000000001</v>
      </c>
      <c r="F2823" s="62">
        <v>-0.84427799999999997</v>
      </c>
      <c r="G2823" s="63">
        <v>-30</v>
      </c>
      <c r="H2823" s="63"/>
      <c r="N2823" s="38"/>
      <c r="R2823" s="39"/>
      <c r="S2823" s="39"/>
      <c r="T2823" s="13"/>
      <c r="U2823" s="13"/>
      <c r="V2823" s="13"/>
      <c r="Y2823" s="13"/>
      <c r="Z2823" s="13"/>
      <c r="AA2823" s="13"/>
      <c r="AB2823" s="13"/>
      <c r="AC2823" s="13"/>
      <c r="AD2823" s="13"/>
      <c r="AE2823" s="13"/>
      <c r="AF2823" s="13"/>
      <c r="AG2823" s="13"/>
      <c r="AH2823" s="13"/>
      <c r="AI2823" s="13"/>
      <c r="AJ2823" s="13"/>
      <c r="AL2823" s="13"/>
      <c r="AN2823" s="13"/>
      <c r="AO2823" s="13"/>
      <c r="AP2823" s="13"/>
      <c r="AQ2823" s="13"/>
    </row>
    <row r="2824" spans="1:43" ht="12" customHeight="1" x14ac:dyDescent="0.25">
      <c r="A2824" s="48">
        <v>391</v>
      </c>
      <c r="C2824" s="48" t="s">
        <v>11810</v>
      </c>
      <c r="D2824" s="48" t="s">
        <v>198</v>
      </c>
      <c r="E2824" s="62">
        <v>38.060519999999997</v>
      </c>
      <c r="F2824" s="62">
        <v>-0.65048300000000003</v>
      </c>
      <c r="G2824" s="63">
        <v>-30</v>
      </c>
      <c r="H2824" s="63"/>
      <c r="N2824" s="38"/>
      <c r="S2824" s="39"/>
      <c r="T2824" s="13"/>
      <c r="U2824" s="13"/>
      <c r="V2824" s="13"/>
      <c r="Y2824" s="13"/>
      <c r="Z2824" s="13"/>
      <c r="AA2824" s="13"/>
      <c r="AB2824" s="13"/>
      <c r="AC2824" s="13"/>
      <c r="AD2824" s="13"/>
      <c r="AE2824" s="13"/>
      <c r="AF2824" s="13"/>
      <c r="AG2824" s="13"/>
      <c r="AH2824" s="13"/>
      <c r="AI2824" s="13"/>
      <c r="AJ2824" s="13"/>
      <c r="AL2824" s="13"/>
      <c r="AN2824" s="13"/>
      <c r="AO2824" s="13"/>
      <c r="AP2824" s="13"/>
      <c r="AQ2824" s="13"/>
    </row>
    <row r="2825" spans="1:43" ht="12" customHeight="1" x14ac:dyDescent="0.25">
      <c r="A2825" s="48">
        <v>393</v>
      </c>
      <c r="C2825" s="48" t="s">
        <v>11811</v>
      </c>
      <c r="D2825" s="48" t="s">
        <v>198</v>
      </c>
      <c r="E2825" s="62">
        <v>38.1267</v>
      </c>
      <c r="F2825" s="62">
        <v>-0.65800000000000003</v>
      </c>
      <c r="G2825" s="63">
        <v>-30</v>
      </c>
      <c r="H2825" s="63"/>
      <c r="R2825" s="39"/>
      <c r="S2825" s="39"/>
      <c r="T2825" s="13"/>
      <c r="U2825" s="13"/>
      <c r="V2825" s="13"/>
      <c r="Y2825" s="13"/>
      <c r="Z2825" s="13"/>
      <c r="AA2825" s="13"/>
      <c r="AB2825" s="13"/>
      <c r="AC2825" s="13"/>
      <c r="AD2825" s="13"/>
      <c r="AE2825" s="13"/>
      <c r="AF2825" s="13"/>
      <c r="AG2825" s="13"/>
      <c r="AH2825" s="13"/>
      <c r="AI2825" s="13"/>
      <c r="AJ2825" s="13"/>
      <c r="AL2825" s="13"/>
      <c r="AN2825" s="13"/>
      <c r="AO2825" s="13"/>
      <c r="AP2825" s="13"/>
      <c r="AQ2825" s="13"/>
    </row>
    <row r="2826" spans="1:43" ht="12" customHeight="1" x14ac:dyDescent="0.25">
      <c r="A2826" s="48">
        <v>394</v>
      </c>
      <c r="B2826" s="48" t="s">
        <v>11812</v>
      </c>
      <c r="C2826" s="48" t="s">
        <v>11813</v>
      </c>
      <c r="D2826" s="48" t="s">
        <v>198</v>
      </c>
      <c r="E2826" s="62">
        <v>38.194963000000001</v>
      </c>
      <c r="F2826" s="62">
        <v>-0.56068099999999998</v>
      </c>
      <c r="G2826" s="63">
        <v>-30</v>
      </c>
      <c r="H2826" s="63"/>
      <c r="R2826" s="39"/>
      <c r="S2826" s="39"/>
      <c r="T2826" s="13"/>
      <c r="U2826" s="13"/>
      <c r="V2826" s="13"/>
      <c r="Y2826" s="13"/>
      <c r="Z2826" s="13"/>
      <c r="AA2826" s="13"/>
      <c r="AB2826" s="13"/>
      <c r="AC2826" s="13"/>
      <c r="AD2826" s="13"/>
      <c r="AE2826" s="13"/>
      <c r="AF2826" s="13"/>
      <c r="AG2826" s="13"/>
      <c r="AH2826" s="13"/>
      <c r="AI2826" s="13"/>
      <c r="AJ2826" s="13"/>
      <c r="AL2826" s="13"/>
      <c r="AN2826" s="13"/>
      <c r="AO2826" s="13"/>
      <c r="AP2826" s="13"/>
      <c r="AQ2826" s="13"/>
    </row>
    <row r="2827" spans="1:43" ht="12" customHeight="1" x14ac:dyDescent="0.25">
      <c r="A2827" s="48">
        <v>396</v>
      </c>
      <c r="B2827" s="48" t="s">
        <v>11814</v>
      </c>
      <c r="C2827" s="48" t="s">
        <v>11815</v>
      </c>
      <c r="D2827" s="48" t="s">
        <v>198</v>
      </c>
      <c r="E2827" s="62">
        <v>38.292000000000002</v>
      </c>
      <c r="F2827" s="62">
        <v>-0.54100000000000004</v>
      </c>
      <c r="G2827" s="63">
        <v>-30</v>
      </c>
      <c r="H2827" s="63"/>
      <c r="K2827" s="13" t="s">
        <v>39</v>
      </c>
      <c r="N2827" s="38"/>
      <c r="R2827" s="39"/>
      <c r="S2827" s="39"/>
      <c r="T2827" s="13"/>
      <c r="U2827" s="13"/>
      <c r="V2827" s="13"/>
      <c r="Y2827" s="13"/>
      <c r="Z2827" s="13"/>
      <c r="AA2827" s="13"/>
      <c r="AB2827" s="13"/>
      <c r="AC2827" s="13"/>
      <c r="AD2827" s="13"/>
      <c r="AE2827" s="13"/>
      <c r="AF2827" s="13"/>
      <c r="AG2827" s="13"/>
      <c r="AH2827" s="13"/>
      <c r="AI2827" s="13"/>
      <c r="AJ2827" s="13"/>
      <c r="AL2827" s="13"/>
      <c r="AN2827" s="13"/>
      <c r="AO2827" s="13"/>
      <c r="AP2827" s="13"/>
      <c r="AQ2827" s="13"/>
    </row>
    <row r="2828" spans="1:43" ht="12" customHeight="1" x14ac:dyDescent="0.25">
      <c r="A2828" s="48">
        <v>402</v>
      </c>
      <c r="C2828" s="48" t="s">
        <v>11816</v>
      </c>
      <c r="D2828" s="48" t="s">
        <v>198</v>
      </c>
      <c r="E2828" s="62">
        <v>38.573549999999997</v>
      </c>
      <c r="F2828" s="62">
        <v>-6.6600000000000006E-2</v>
      </c>
      <c r="G2828" s="63">
        <v>-30</v>
      </c>
      <c r="H2828" s="63"/>
      <c r="N2828" s="38"/>
      <c r="R2828" s="39"/>
      <c r="S2828" s="39"/>
      <c r="T2828" s="13"/>
      <c r="U2828" s="13"/>
      <c r="V2828" s="13"/>
      <c r="Y2828" s="13"/>
      <c r="Z2828" s="13"/>
      <c r="AA2828" s="13"/>
      <c r="AB2828" s="13"/>
      <c r="AC2828" s="13"/>
      <c r="AD2828" s="13"/>
      <c r="AE2828" s="13"/>
      <c r="AF2828" s="13"/>
      <c r="AG2828" s="13"/>
      <c r="AH2828" s="13"/>
      <c r="AI2828" s="13"/>
      <c r="AJ2828" s="13"/>
      <c r="AL2828" s="13"/>
      <c r="AO2828" s="13"/>
      <c r="AP2828" s="13"/>
      <c r="AQ2828" s="13"/>
    </row>
    <row r="2829" spans="1:43" ht="12" customHeight="1" x14ac:dyDescent="0.25">
      <c r="A2829" s="48">
        <v>404</v>
      </c>
      <c r="B2829" s="48" t="s">
        <v>11817</v>
      </c>
      <c r="C2829" s="48" t="s">
        <v>11818</v>
      </c>
      <c r="D2829" s="48" t="s">
        <v>198</v>
      </c>
      <c r="E2829" s="62">
        <v>38.640949999999997</v>
      </c>
      <c r="F2829" s="62">
        <v>6.105E-2</v>
      </c>
      <c r="G2829" s="63">
        <v>-30</v>
      </c>
      <c r="H2829" s="63"/>
      <c r="S2829" s="39"/>
      <c r="T2829" s="13"/>
      <c r="U2829" s="13"/>
      <c r="V2829" s="13"/>
      <c r="Y2829" s="13"/>
      <c r="Z2829" s="13"/>
      <c r="AA2829" s="13"/>
      <c r="AB2829" s="13"/>
      <c r="AC2829" s="13"/>
      <c r="AD2829" s="13"/>
      <c r="AE2829" s="13"/>
      <c r="AF2829" s="13"/>
      <c r="AG2829" s="13"/>
      <c r="AH2829" s="13"/>
      <c r="AI2829" s="13"/>
      <c r="AJ2829" s="13"/>
      <c r="AL2829" s="13"/>
      <c r="AN2829" s="13"/>
      <c r="AO2829" s="13"/>
      <c r="AP2829" s="13"/>
      <c r="AQ2829" s="13"/>
    </row>
    <row r="2830" spans="1:43" ht="12" customHeight="1" x14ac:dyDescent="0.25">
      <c r="A2830" s="48">
        <v>405</v>
      </c>
      <c r="C2830" s="48" t="s">
        <v>11819</v>
      </c>
      <c r="D2830" s="48" t="s">
        <v>198</v>
      </c>
      <c r="E2830" s="62">
        <v>38.75</v>
      </c>
      <c r="F2830" s="62">
        <v>0.23</v>
      </c>
      <c r="G2830" s="63">
        <v>-30</v>
      </c>
      <c r="H2830" s="63"/>
      <c r="S2830" s="39"/>
      <c r="T2830" s="13"/>
      <c r="U2830" s="13"/>
      <c r="V2830" s="13"/>
      <c r="Y2830" s="13"/>
      <c r="Z2830" s="13"/>
      <c r="AA2830" s="13"/>
      <c r="AB2830" s="13"/>
      <c r="AC2830" s="13"/>
      <c r="AD2830" s="13"/>
      <c r="AE2830" s="13"/>
      <c r="AF2830" s="13"/>
      <c r="AG2830" s="13"/>
      <c r="AH2830" s="13"/>
      <c r="AI2830" s="13"/>
      <c r="AJ2830" s="13"/>
      <c r="AL2830" s="13"/>
      <c r="AN2830" s="13"/>
      <c r="AO2830" s="13"/>
      <c r="AP2830" s="13"/>
      <c r="AQ2830" s="13"/>
    </row>
    <row r="2831" spans="1:43" ht="12" customHeight="1" x14ac:dyDescent="0.25">
      <c r="A2831" s="48">
        <v>405.1</v>
      </c>
      <c r="C2831" s="48" t="s">
        <v>11820</v>
      </c>
      <c r="D2831" s="48" t="s">
        <v>198</v>
      </c>
      <c r="E2831" s="62">
        <v>38.776000000000003</v>
      </c>
      <c r="F2831" s="62">
        <v>0.19059999999999999</v>
      </c>
      <c r="G2831" s="63">
        <v>-30</v>
      </c>
      <c r="H2831" s="63"/>
      <c r="S2831" s="39"/>
      <c r="T2831" s="13"/>
      <c r="U2831" s="13"/>
      <c r="V2831" s="13"/>
      <c r="Y2831" s="13"/>
      <c r="Z2831" s="13"/>
      <c r="AA2831" s="13"/>
      <c r="AB2831" s="13"/>
      <c r="AC2831" s="13"/>
      <c r="AD2831" s="13"/>
      <c r="AE2831" s="13"/>
      <c r="AF2831" s="13"/>
      <c r="AG2831" s="13"/>
      <c r="AH2831" s="13"/>
      <c r="AI2831" s="13"/>
      <c r="AJ2831" s="13"/>
      <c r="AL2831" s="13"/>
      <c r="AN2831" s="13"/>
      <c r="AO2831" s="13"/>
      <c r="AP2831" s="13"/>
      <c r="AQ2831" s="13"/>
    </row>
    <row r="2832" spans="1:43" ht="12" customHeight="1" x14ac:dyDescent="0.25">
      <c r="A2832" s="48">
        <v>410</v>
      </c>
      <c r="C2832" s="48" t="s">
        <v>11821</v>
      </c>
      <c r="D2832" s="48" t="s">
        <v>198</v>
      </c>
      <c r="E2832" s="62">
        <v>39.590150000000001</v>
      </c>
      <c r="F2832" s="62">
        <v>-0.30207000000000001</v>
      </c>
      <c r="G2832" s="63">
        <v>-30</v>
      </c>
      <c r="H2832" s="63"/>
      <c r="R2832" s="39"/>
      <c r="S2832" s="39"/>
      <c r="T2832" s="13"/>
      <c r="U2832" s="13"/>
      <c r="V2832" s="13"/>
      <c r="Y2832" s="13"/>
      <c r="Z2832" s="13"/>
      <c r="AA2832" s="13"/>
      <c r="AB2832" s="13"/>
      <c r="AC2832" s="13"/>
      <c r="AD2832" s="13"/>
      <c r="AE2832" s="13"/>
      <c r="AF2832" s="13"/>
      <c r="AG2832" s="13"/>
      <c r="AH2832" s="13"/>
      <c r="AI2832" s="13"/>
      <c r="AJ2832" s="13"/>
      <c r="AL2832" s="13"/>
      <c r="AN2832" s="13"/>
      <c r="AO2832" s="13"/>
      <c r="AP2832" s="13"/>
      <c r="AQ2832" s="13"/>
    </row>
    <row r="2833" spans="1:43" ht="12" customHeight="1" x14ac:dyDescent="0.25">
      <c r="A2833" s="48">
        <v>412</v>
      </c>
      <c r="C2833" s="48" t="s">
        <v>11822</v>
      </c>
      <c r="D2833" s="48" t="s">
        <v>198</v>
      </c>
      <c r="E2833" s="62">
        <v>39.832590000000003</v>
      </c>
      <c r="F2833" s="62">
        <v>-0.14577000000000001</v>
      </c>
      <c r="G2833" s="63">
        <v>-30</v>
      </c>
      <c r="H2833" s="63"/>
      <c r="R2833" s="39"/>
      <c r="S2833" s="39"/>
      <c r="T2833" s="13"/>
      <c r="U2833" s="13"/>
      <c r="V2833" s="13"/>
      <c r="Y2833" s="13"/>
      <c r="Z2833" s="13"/>
      <c r="AA2833" s="13"/>
      <c r="AB2833" s="13"/>
      <c r="AC2833" s="13"/>
      <c r="AD2833" s="13"/>
      <c r="AE2833" s="13"/>
      <c r="AF2833" s="13"/>
      <c r="AG2833" s="13"/>
      <c r="AH2833" s="13"/>
      <c r="AI2833" s="13"/>
      <c r="AJ2833" s="13"/>
      <c r="AL2833" s="13"/>
      <c r="AN2833" s="13"/>
      <c r="AO2833" s="13"/>
      <c r="AP2833" s="13"/>
      <c r="AQ2833" s="13"/>
    </row>
    <row r="2834" spans="1:43" ht="12" customHeight="1" x14ac:dyDescent="0.25">
      <c r="A2834" s="48">
        <v>415</v>
      </c>
      <c r="C2834" s="48" t="s">
        <v>11823</v>
      </c>
      <c r="D2834" s="48" t="s">
        <v>198</v>
      </c>
      <c r="E2834" s="62">
        <v>39.964500000000001</v>
      </c>
      <c r="F2834" s="62">
        <v>-2.4500000000000001E-2</v>
      </c>
      <c r="G2834" s="63">
        <v>-30</v>
      </c>
      <c r="H2834" s="63"/>
      <c r="S2834" s="39"/>
      <c r="T2834" s="13"/>
      <c r="U2834" s="13"/>
      <c r="V2834" s="13"/>
      <c r="Y2834" s="13"/>
      <c r="Z2834" s="13"/>
      <c r="AA2834" s="13"/>
      <c r="AB2834" s="13"/>
      <c r="AC2834" s="13"/>
      <c r="AD2834" s="13"/>
      <c r="AE2834" s="13"/>
      <c r="AF2834" s="13"/>
      <c r="AG2834" s="13"/>
      <c r="AH2834" s="13"/>
      <c r="AI2834" s="13"/>
      <c r="AJ2834" s="13"/>
      <c r="AL2834" s="13"/>
      <c r="AN2834" s="13"/>
      <c r="AO2834" s="13"/>
      <c r="AP2834" s="13"/>
      <c r="AQ2834" s="13"/>
    </row>
    <row r="2835" spans="1:43" ht="12" customHeight="1" x14ac:dyDescent="0.25">
      <c r="A2835" s="48">
        <v>417</v>
      </c>
      <c r="B2835" s="48" t="s">
        <v>11824</v>
      </c>
      <c r="C2835" s="48" t="s">
        <v>11825</v>
      </c>
      <c r="D2835" s="48" t="s">
        <v>198</v>
      </c>
      <c r="E2835" s="62">
        <v>40.413939999999997</v>
      </c>
      <c r="F2835" s="62">
        <v>0.44174200000000002</v>
      </c>
      <c r="G2835" s="63">
        <v>-30</v>
      </c>
      <c r="H2835" s="63"/>
      <c r="N2835" s="38"/>
      <c r="S2835" s="39"/>
      <c r="T2835" s="13"/>
      <c r="U2835" s="13"/>
      <c r="V2835" s="13"/>
      <c r="Y2835" s="13"/>
      <c r="Z2835" s="13"/>
      <c r="AA2835" s="13"/>
      <c r="AB2835" s="13"/>
      <c r="AC2835" s="13"/>
      <c r="AD2835" s="13"/>
      <c r="AE2835" s="13"/>
      <c r="AF2835" s="13"/>
      <c r="AG2835" s="13"/>
      <c r="AH2835" s="13"/>
      <c r="AI2835" s="13"/>
      <c r="AJ2835" s="13"/>
      <c r="AL2835" s="13"/>
      <c r="AN2835" s="13"/>
      <c r="AO2835" s="13"/>
      <c r="AP2835" s="13"/>
      <c r="AQ2835" s="13"/>
    </row>
    <row r="2836" spans="1:43" ht="12" customHeight="1" x14ac:dyDescent="0.25">
      <c r="A2836" s="48">
        <v>418</v>
      </c>
      <c r="B2836" s="48" t="s">
        <v>11826</v>
      </c>
      <c r="C2836" s="48" t="s">
        <v>11827</v>
      </c>
      <c r="D2836" s="48" t="s">
        <v>198</v>
      </c>
      <c r="E2836" s="62">
        <v>40.470829000000002</v>
      </c>
      <c r="F2836" s="62">
        <v>0.48754399999999998</v>
      </c>
      <c r="G2836" s="63">
        <v>-30</v>
      </c>
      <c r="H2836" s="63"/>
      <c r="R2836" s="39"/>
      <c r="S2836" s="39"/>
      <c r="T2836" s="13"/>
      <c r="U2836" s="13"/>
      <c r="V2836" s="13"/>
      <c r="Y2836" s="13"/>
      <c r="Z2836" s="13"/>
      <c r="AA2836" s="13"/>
      <c r="AB2836" s="13"/>
      <c r="AC2836" s="13"/>
      <c r="AD2836" s="13"/>
      <c r="AE2836" s="13"/>
      <c r="AF2836" s="13"/>
      <c r="AG2836" s="13"/>
      <c r="AH2836" s="13"/>
      <c r="AI2836" s="13"/>
      <c r="AJ2836" s="13"/>
      <c r="AL2836" s="13"/>
      <c r="AN2836" s="13"/>
      <c r="AO2836" s="13"/>
      <c r="AP2836" s="13"/>
      <c r="AQ2836" s="13"/>
    </row>
    <row r="2837" spans="1:43" ht="12" customHeight="1" x14ac:dyDescent="0.25">
      <c r="A2837" s="48">
        <v>419</v>
      </c>
      <c r="B2837" s="48" t="s">
        <v>6523</v>
      </c>
      <c r="C2837" s="48" t="s">
        <v>4299</v>
      </c>
      <c r="D2837" s="48" t="s">
        <v>198</v>
      </c>
      <c r="E2837" s="62">
        <v>40.742049999999999</v>
      </c>
      <c r="F2837" s="62">
        <v>0.56159999999999999</v>
      </c>
      <c r="G2837" s="63">
        <v>-30</v>
      </c>
      <c r="H2837" s="63"/>
      <c r="R2837" s="39"/>
      <c r="S2837" s="39"/>
      <c r="T2837" s="13"/>
      <c r="U2837" s="13"/>
      <c r="V2837" s="13"/>
      <c r="Y2837" s="13"/>
      <c r="Z2837" s="13"/>
      <c r="AA2837" s="13"/>
      <c r="AB2837" s="13"/>
      <c r="AC2837" s="13"/>
      <c r="AD2837" s="13"/>
      <c r="AE2837" s="13"/>
      <c r="AF2837" s="13"/>
      <c r="AG2837" s="13"/>
      <c r="AH2837" s="13"/>
      <c r="AI2837" s="13"/>
      <c r="AJ2837" s="13"/>
      <c r="AL2837" s="13"/>
      <c r="AN2837" s="13"/>
      <c r="AO2837" s="13"/>
      <c r="AP2837" s="13"/>
      <c r="AQ2837" s="13"/>
    </row>
    <row r="2838" spans="1:43" ht="12" customHeight="1" x14ac:dyDescent="0.25">
      <c r="A2838" s="48">
        <v>422</v>
      </c>
      <c r="B2838" s="48" t="s">
        <v>11828</v>
      </c>
      <c r="C2838" s="48" t="s">
        <v>11829</v>
      </c>
      <c r="D2838" s="48" t="s">
        <v>198</v>
      </c>
      <c r="E2838" s="62">
        <v>40.804492000000003</v>
      </c>
      <c r="F2838" s="62">
        <v>0.72688799999999998</v>
      </c>
      <c r="G2838" s="63">
        <v>-30</v>
      </c>
      <c r="H2838" s="63"/>
      <c r="S2838" s="39"/>
      <c r="T2838" s="13"/>
      <c r="U2838" s="13"/>
      <c r="V2838" s="13"/>
      <c r="Y2838" s="13"/>
      <c r="Z2838" s="13"/>
      <c r="AA2838" s="13"/>
      <c r="AB2838" s="13"/>
      <c r="AC2838" s="13"/>
      <c r="AD2838" s="13"/>
      <c r="AE2838" s="13"/>
      <c r="AF2838" s="13"/>
      <c r="AG2838" s="13"/>
      <c r="AH2838" s="13"/>
      <c r="AI2838" s="13"/>
      <c r="AJ2838" s="13"/>
      <c r="AL2838" s="13"/>
      <c r="AN2838" s="13"/>
      <c r="AO2838" s="13"/>
      <c r="AP2838" s="13"/>
      <c r="AQ2838" s="13"/>
    </row>
    <row r="2839" spans="1:43" ht="12" customHeight="1" x14ac:dyDescent="0.25">
      <c r="A2839" s="48">
        <v>423</v>
      </c>
      <c r="B2839" s="48" t="s">
        <v>11830</v>
      </c>
      <c r="C2839" s="48" t="s">
        <v>11831</v>
      </c>
      <c r="D2839" s="48" t="s">
        <v>198</v>
      </c>
      <c r="E2839" s="62">
        <v>40.9574</v>
      </c>
      <c r="F2839" s="62">
        <v>0.88290000000000002</v>
      </c>
      <c r="G2839" s="63">
        <v>-30</v>
      </c>
      <c r="H2839" s="63"/>
      <c r="S2839" s="39"/>
      <c r="T2839" s="13"/>
      <c r="U2839" s="13"/>
      <c r="V2839" s="13"/>
      <c r="Y2839" s="13"/>
      <c r="Z2839" s="13"/>
      <c r="AA2839" s="13"/>
      <c r="AB2839" s="13"/>
      <c r="AC2839" s="13"/>
      <c r="AD2839" s="13"/>
      <c r="AE2839" s="13"/>
      <c r="AF2839" s="13"/>
      <c r="AG2839" s="13"/>
      <c r="AH2839" s="13"/>
      <c r="AI2839" s="13"/>
      <c r="AJ2839" s="13"/>
      <c r="AL2839" s="13"/>
      <c r="AN2839" s="13"/>
      <c r="AO2839" s="13"/>
      <c r="AP2839" s="13"/>
      <c r="AQ2839" s="13"/>
    </row>
    <row r="2840" spans="1:43" ht="12" customHeight="1" x14ac:dyDescent="0.25">
      <c r="A2840" s="48">
        <v>425</v>
      </c>
      <c r="C2840" s="48" t="s">
        <v>11832</v>
      </c>
      <c r="D2840" s="48" t="s">
        <v>198</v>
      </c>
      <c r="E2840" s="62">
        <v>41.065840000000001</v>
      </c>
      <c r="F2840" s="62">
        <v>1.0504199999999999</v>
      </c>
      <c r="G2840" s="63">
        <v>-30</v>
      </c>
      <c r="H2840" s="63"/>
      <c r="O2840" s="38"/>
      <c r="R2840" s="39"/>
      <c r="S2840" s="39"/>
      <c r="T2840" s="13"/>
      <c r="U2840" s="13"/>
      <c r="V2840" s="13"/>
      <c r="Y2840" s="13"/>
      <c r="Z2840" s="13"/>
      <c r="AA2840" s="13"/>
      <c r="AB2840" s="13"/>
      <c r="AC2840" s="13"/>
      <c r="AD2840" s="13"/>
      <c r="AE2840" s="13"/>
      <c r="AF2840" s="13"/>
      <c r="AG2840" s="13"/>
      <c r="AH2840" s="13"/>
      <c r="AI2840" s="13"/>
      <c r="AJ2840" s="13"/>
      <c r="AL2840" s="13"/>
      <c r="AN2840" s="13"/>
      <c r="AO2840" s="13"/>
      <c r="AP2840" s="13"/>
      <c r="AQ2840" s="13"/>
    </row>
    <row r="2841" spans="1:43" ht="12" customHeight="1" x14ac:dyDescent="0.25">
      <c r="A2841" s="48">
        <v>429</v>
      </c>
      <c r="C2841" s="48" t="s">
        <v>11833</v>
      </c>
      <c r="D2841" s="48" t="s">
        <v>198</v>
      </c>
      <c r="E2841" s="62">
        <v>41.136099999999999</v>
      </c>
      <c r="F2841" s="62">
        <v>1.3858999999999999</v>
      </c>
      <c r="G2841" s="63">
        <v>-30</v>
      </c>
      <c r="H2841" s="63"/>
      <c r="R2841" s="39"/>
      <c r="S2841" s="39"/>
      <c r="T2841" s="13"/>
      <c r="U2841" s="13"/>
      <c r="V2841" s="13"/>
      <c r="Y2841" s="13"/>
      <c r="Z2841" s="13"/>
      <c r="AA2841" s="13"/>
      <c r="AB2841" s="13"/>
      <c r="AC2841" s="13"/>
      <c r="AD2841" s="13"/>
      <c r="AE2841" s="13"/>
      <c r="AF2841" s="13"/>
      <c r="AG2841" s="13"/>
      <c r="AH2841" s="13"/>
      <c r="AI2841" s="13"/>
      <c r="AJ2841" s="13"/>
      <c r="AL2841" s="13"/>
      <c r="AN2841" s="13"/>
      <c r="AO2841" s="13"/>
      <c r="AP2841" s="13"/>
      <c r="AQ2841" s="13"/>
    </row>
    <row r="2842" spans="1:43" ht="12" customHeight="1" x14ac:dyDescent="0.25">
      <c r="A2842" s="48">
        <v>430</v>
      </c>
      <c r="B2842" s="48" t="s">
        <v>11834</v>
      </c>
      <c r="C2842" s="48" t="s">
        <v>11835</v>
      </c>
      <c r="D2842" s="48" t="s">
        <v>198</v>
      </c>
      <c r="E2842" s="62">
        <v>41.1723</v>
      </c>
      <c r="F2842" s="62">
        <v>1.5209999999999999</v>
      </c>
      <c r="G2842" s="63">
        <v>-30</v>
      </c>
      <c r="H2842" s="63"/>
      <c r="R2842" s="39"/>
      <c r="S2842" s="39"/>
      <c r="T2842" s="13"/>
      <c r="U2842" s="13"/>
      <c r="V2842" s="13"/>
      <c r="Y2842" s="13"/>
      <c r="Z2842" s="13"/>
      <c r="AA2842" s="13"/>
      <c r="AB2842" s="13"/>
      <c r="AC2842" s="13"/>
      <c r="AD2842" s="13"/>
      <c r="AE2842" s="13"/>
      <c r="AF2842" s="13"/>
      <c r="AG2842" s="13"/>
      <c r="AH2842" s="13"/>
      <c r="AI2842" s="13"/>
      <c r="AJ2842" s="13"/>
      <c r="AL2842" s="13"/>
      <c r="AN2842" s="13"/>
      <c r="AO2842" s="13"/>
      <c r="AP2842" s="13"/>
      <c r="AQ2842" s="13"/>
    </row>
    <row r="2843" spans="1:43" ht="12" customHeight="1" x14ac:dyDescent="0.25">
      <c r="A2843" s="48">
        <v>433</v>
      </c>
      <c r="B2843" s="48" t="s">
        <v>11836</v>
      </c>
      <c r="C2843" s="48" t="s">
        <v>11837</v>
      </c>
      <c r="D2843" s="48" t="s">
        <v>198</v>
      </c>
      <c r="E2843" s="62">
        <v>41.380960000000002</v>
      </c>
      <c r="F2843" s="62">
        <v>2.1832050000000001</v>
      </c>
      <c r="G2843" s="63">
        <v>-30</v>
      </c>
      <c r="H2843" s="63"/>
      <c r="S2843" s="39"/>
      <c r="T2843" s="13"/>
      <c r="U2843" s="13"/>
      <c r="V2843" s="13"/>
      <c r="Y2843" s="13"/>
      <c r="Z2843" s="13"/>
      <c r="AA2843" s="13"/>
      <c r="AB2843" s="13"/>
      <c r="AC2843" s="13"/>
      <c r="AD2843" s="13"/>
      <c r="AE2843" s="13"/>
      <c r="AF2843" s="13"/>
      <c r="AG2843" s="13"/>
      <c r="AH2843" s="13"/>
      <c r="AI2843" s="13"/>
      <c r="AJ2843" s="13"/>
      <c r="AL2843" s="13"/>
      <c r="AN2843" s="13"/>
      <c r="AO2843" s="13"/>
      <c r="AP2843" s="13"/>
      <c r="AQ2843" s="13"/>
    </row>
    <row r="2844" spans="1:43" ht="12" customHeight="1" x14ac:dyDescent="0.25">
      <c r="A2844" s="48">
        <v>437</v>
      </c>
      <c r="C2844" s="48" t="s">
        <v>11838</v>
      </c>
      <c r="D2844" s="48" t="s">
        <v>198</v>
      </c>
      <c r="E2844" s="62">
        <v>41.531199999999998</v>
      </c>
      <c r="F2844" s="62">
        <v>2.4344000000000001</v>
      </c>
      <c r="G2844" s="63">
        <v>-30</v>
      </c>
      <c r="H2844" s="63"/>
      <c r="S2844" s="39"/>
      <c r="T2844" s="13"/>
      <c r="U2844" s="13"/>
      <c r="V2844" s="13"/>
      <c r="Y2844" s="13"/>
      <c r="Z2844" s="13"/>
      <c r="AA2844" s="13"/>
      <c r="AB2844" s="13"/>
      <c r="AC2844" s="13"/>
      <c r="AD2844" s="13"/>
      <c r="AE2844" s="13"/>
      <c r="AF2844" s="13"/>
      <c r="AG2844" s="13"/>
      <c r="AH2844" s="13"/>
      <c r="AI2844" s="13"/>
      <c r="AJ2844" s="13"/>
      <c r="AL2844" s="13"/>
      <c r="AN2844" s="13"/>
      <c r="AO2844" s="13"/>
      <c r="AP2844" s="13"/>
      <c r="AQ2844" s="13"/>
    </row>
    <row r="2845" spans="1:43" ht="12" customHeight="1" x14ac:dyDescent="0.25">
      <c r="A2845" s="48">
        <v>440</v>
      </c>
      <c r="B2845" s="48" t="s">
        <v>10815</v>
      </c>
      <c r="C2845" s="48" t="s">
        <v>11839</v>
      </c>
      <c r="D2845" s="48" t="s">
        <v>198</v>
      </c>
      <c r="E2845" s="62">
        <v>41.670302</v>
      </c>
      <c r="F2845" s="62">
        <v>2.795652</v>
      </c>
      <c r="G2845" s="63">
        <v>-30</v>
      </c>
      <c r="H2845" s="63"/>
      <c r="N2845" s="38"/>
      <c r="S2845" s="39"/>
      <c r="T2845" s="13"/>
      <c r="U2845" s="13"/>
      <c r="V2845" s="13"/>
      <c r="Y2845" s="13"/>
      <c r="Z2845" s="13"/>
      <c r="AA2845" s="13"/>
      <c r="AB2845" s="13"/>
      <c r="AC2845" s="13"/>
      <c r="AD2845" s="13"/>
      <c r="AE2845" s="13"/>
      <c r="AF2845" s="13"/>
      <c r="AG2845" s="13"/>
      <c r="AH2845" s="13"/>
      <c r="AI2845" s="13"/>
      <c r="AJ2845" s="13"/>
      <c r="AL2845" s="13"/>
      <c r="AN2845" s="13"/>
      <c r="AO2845" s="13"/>
      <c r="AP2845" s="13"/>
      <c r="AQ2845" s="13"/>
    </row>
    <row r="2846" spans="1:43" ht="12" customHeight="1" x14ac:dyDescent="0.25">
      <c r="A2846" s="48">
        <v>442</v>
      </c>
      <c r="C2846" s="48" t="s">
        <v>11840</v>
      </c>
      <c r="D2846" s="48" t="s">
        <v>198</v>
      </c>
      <c r="E2846" s="62">
        <v>41.823340000000002</v>
      </c>
      <c r="F2846" s="62">
        <v>3.0734699999999999</v>
      </c>
      <c r="G2846" s="63">
        <v>-30</v>
      </c>
      <c r="H2846" s="63"/>
      <c r="S2846" s="39"/>
      <c r="T2846" s="13"/>
      <c r="U2846" s="13"/>
      <c r="V2846" s="13"/>
      <c r="Y2846" s="13"/>
      <c r="Z2846" s="13"/>
      <c r="AA2846" s="13"/>
      <c r="AB2846" s="13"/>
      <c r="AC2846" s="13"/>
      <c r="AD2846" s="13"/>
      <c r="AE2846" s="13"/>
      <c r="AF2846" s="13"/>
      <c r="AG2846" s="13"/>
      <c r="AH2846" s="13"/>
      <c r="AI2846" s="13"/>
      <c r="AJ2846" s="13"/>
      <c r="AL2846" s="13"/>
      <c r="AN2846" s="13"/>
      <c r="AO2846" s="13"/>
      <c r="AP2846" s="13"/>
      <c r="AQ2846" s="13"/>
    </row>
    <row r="2847" spans="1:43" ht="12" customHeight="1" x14ac:dyDescent="0.25">
      <c r="A2847" s="48">
        <v>443</v>
      </c>
      <c r="C2847" s="48" t="s">
        <v>11841</v>
      </c>
      <c r="D2847" s="48" t="s">
        <v>198</v>
      </c>
      <c r="E2847" s="62">
        <v>41.861400000000003</v>
      </c>
      <c r="F2847" s="62">
        <v>3.1198000000000001</v>
      </c>
      <c r="G2847" s="63">
        <v>-30</v>
      </c>
      <c r="H2847" s="63"/>
      <c r="S2847" s="39"/>
      <c r="T2847" s="13"/>
      <c r="U2847" s="13"/>
      <c r="V2847" s="13"/>
      <c r="Y2847" s="13"/>
      <c r="Z2847" s="13"/>
      <c r="AA2847" s="13"/>
      <c r="AB2847" s="13"/>
      <c r="AC2847" s="13"/>
      <c r="AD2847" s="13"/>
      <c r="AE2847" s="13"/>
      <c r="AF2847" s="13"/>
      <c r="AG2847" s="13"/>
      <c r="AH2847" s="13"/>
      <c r="AI2847" s="13"/>
      <c r="AJ2847" s="13"/>
      <c r="AL2847" s="13"/>
      <c r="AN2847" s="13"/>
      <c r="AO2847" s="13"/>
      <c r="AP2847" s="13"/>
      <c r="AQ2847" s="13"/>
    </row>
    <row r="2848" spans="1:43" ht="12" customHeight="1" x14ac:dyDescent="0.25">
      <c r="A2848" s="48">
        <v>444</v>
      </c>
      <c r="C2848" s="48" t="s">
        <v>11842</v>
      </c>
      <c r="D2848" s="48" t="s">
        <v>198</v>
      </c>
      <c r="E2848" s="62">
        <v>41.8583</v>
      </c>
      <c r="F2848" s="62">
        <v>3.1475</v>
      </c>
      <c r="G2848" s="63">
        <v>-30</v>
      </c>
      <c r="H2848" s="63"/>
      <c r="S2848" s="39"/>
      <c r="T2848" s="13"/>
      <c r="U2848" s="13"/>
      <c r="V2848" s="13"/>
      <c r="Y2848" s="13"/>
      <c r="Z2848" s="13"/>
      <c r="AA2848" s="13"/>
      <c r="AB2848" s="13"/>
      <c r="AC2848" s="13"/>
      <c r="AD2848" s="13"/>
      <c r="AE2848" s="13"/>
      <c r="AF2848" s="13"/>
      <c r="AG2848" s="13"/>
      <c r="AH2848" s="13"/>
      <c r="AI2848" s="13"/>
      <c r="AJ2848" s="13"/>
      <c r="AL2848" s="13"/>
      <c r="AN2848" s="13"/>
      <c r="AO2848" s="13"/>
      <c r="AP2848" s="13"/>
      <c r="AQ2848" s="13"/>
    </row>
    <row r="2849" spans="1:43" ht="12" customHeight="1" x14ac:dyDescent="0.25">
      <c r="A2849" s="48">
        <v>476.1</v>
      </c>
      <c r="B2849" s="48" t="s">
        <v>11843</v>
      </c>
      <c r="C2849" s="48" t="s">
        <v>11844</v>
      </c>
      <c r="D2849" s="48" t="s">
        <v>230</v>
      </c>
      <c r="E2849" s="62">
        <v>39.311106000000002</v>
      </c>
      <c r="F2849" s="62">
        <v>3.0013100000000001</v>
      </c>
      <c r="G2849" s="63">
        <v>-30</v>
      </c>
      <c r="H2849" s="63"/>
      <c r="K2849" s="13" t="s">
        <v>39</v>
      </c>
      <c r="S2849" s="39"/>
      <c r="T2849" s="13"/>
      <c r="U2849" s="13"/>
      <c r="V2849" s="13"/>
      <c r="Y2849" s="13"/>
      <c r="Z2849" s="13"/>
      <c r="AA2849" s="13"/>
      <c r="AB2849" s="13"/>
      <c r="AC2849" s="13"/>
      <c r="AD2849" s="13"/>
      <c r="AE2849" s="13"/>
      <c r="AF2849" s="13"/>
      <c r="AG2849" s="13"/>
      <c r="AH2849" s="13"/>
      <c r="AI2849" s="13"/>
      <c r="AJ2849" s="13"/>
      <c r="AL2849" s="13"/>
      <c r="AN2849" s="13"/>
      <c r="AO2849" s="13"/>
      <c r="AP2849" s="13"/>
      <c r="AQ2849" s="13"/>
    </row>
    <row r="2850" spans="1:43" ht="12" customHeight="1" x14ac:dyDescent="0.25">
      <c r="A2850" s="48">
        <v>504.4</v>
      </c>
      <c r="C2850" s="48" t="s">
        <v>11845</v>
      </c>
      <c r="D2850" s="48" t="s">
        <v>246</v>
      </c>
      <c r="E2850" s="62">
        <v>50.8752</v>
      </c>
      <c r="F2850" s="62">
        <v>1.6164000000000001</v>
      </c>
      <c r="G2850" s="63">
        <v>-30</v>
      </c>
      <c r="H2850" s="63"/>
      <c r="S2850" s="39"/>
      <c r="T2850" s="13"/>
      <c r="U2850" s="13"/>
      <c r="V2850" s="13"/>
      <c r="Y2850" s="13"/>
      <c r="Z2850" s="13"/>
      <c r="AA2850" s="13"/>
      <c r="AB2850" s="13"/>
      <c r="AC2850" s="13"/>
      <c r="AD2850" s="13"/>
      <c r="AE2850" s="13"/>
      <c r="AF2850" s="13"/>
      <c r="AG2850" s="13"/>
      <c r="AH2850" s="13"/>
      <c r="AI2850" s="13"/>
      <c r="AJ2850" s="13"/>
      <c r="AL2850" s="13"/>
      <c r="AN2850" s="13"/>
      <c r="AO2850" s="13"/>
      <c r="AP2850" s="13"/>
      <c r="AQ2850" s="13"/>
    </row>
    <row r="2851" spans="1:43" ht="12" customHeight="1" x14ac:dyDescent="0.25">
      <c r="A2851" s="48">
        <v>510</v>
      </c>
      <c r="B2851" s="48" t="s">
        <v>11846</v>
      </c>
      <c r="C2851" s="48" t="s">
        <v>11847</v>
      </c>
      <c r="D2851" s="48" t="s">
        <v>246</v>
      </c>
      <c r="E2851" s="62">
        <v>50.446038999999999</v>
      </c>
      <c r="F2851" s="62">
        <v>1.8367519999999999</v>
      </c>
      <c r="G2851" s="63">
        <v>-30</v>
      </c>
      <c r="H2851" s="63"/>
      <c r="S2851" s="39"/>
      <c r="T2851" s="13"/>
      <c r="U2851" s="13"/>
      <c r="V2851" s="13"/>
      <c r="Y2851" s="13"/>
      <c r="Z2851" s="13"/>
      <c r="AA2851" s="13"/>
      <c r="AB2851" s="13"/>
      <c r="AC2851" s="13"/>
      <c r="AD2851" s="13"/>
      <c r="AE2851" s="13"/>
      <c r="AF2851" s="13"/>
      <c r="AG2851" s="13"/>
      <c r="AH2851" s="13"/>
      <c r="AI2851" s="13"/>
      <c r="AJ2851" s="13"/>
      <c r="AL2851" s="13"/>
      <c r="AN2851" s="13"/>
      <c r="AO2851" s="13"/>
      <c r="AP2851" s="13"/>
      <c r="AQ2851" s="13"/>
    </row>
    <row r="2852" spans="1:43" ht="12" customHeight="1" x14ac:dyDescent="0.25">
      <c r="A2852" s="48">
        <v>512</v>
      </c>
      <c r="B2852" s="48" t="s">
        <v>11848</v>
      </c>
      <c r="C2852" s="48" t="s">
        <v>11849</v>
      </c>
      <c r="D2852" s="48" t="s">
        <v>246</v>
      </c>
      <c r="E2852" s="62">
        <v>50.143700000000003</v>
      </c>
      <c r="F2852" s="62">
        <v>1.7625999999999999</v>
      </c>
      <c r="G2852" s="63">
        <v>-30</v>
      </c>
      <c r="H2852" s="63"/>
      <c r="S2852" s="39"/>
      <c r="T2852" s="13"/>
      <c r="U2852" s="13"/>
      <c r="V2852" s="13"/>
      <c r="Y2852" s="13"/>
      <c r="Z2852" s="13"/>
      <c r="AA2852" s="13"/>
      <c r="AB2852" s="13"/>
      <c r="AC2852" s="13"/>
      <c r="AD2852" s="13"/>
      <c r="AE2852" s="13"/>
      <c r="AF2852" s="13"/>
      <c r="AG2852" s="13"/>
      <c r="AH2852" s="13"/>
      <c r="AI2852" s="13"/>
      <c r="AJ2852" s="13"/>
      <c r="AL2852" s="13"/>
      <c r="AN2852" s="13"/>
      <c r="AO2852" s="13"/>
      <c r="AP2852" s="13"/>
      <c r="AQ2852" s="13"/>
    </row>
    <row r="2853" spans="1:43" ht="12" customHeight="1" x14ac:dyDescent="0.25">
      <c r="A2853" s="48">
        <v>513</v>
      </c>
      <c r="B2853" s="48" t="s">
        <v>11848</v>
      </c>
      <c r="C2853" s="48" t="s">
        <v>11850</v>
      </c>
      <c r="D2853" s="48" t="s">
        <v>246</v>
      </c>
      <c r="E2853" s="62">
        <v>50.118400000000001</v>
      </c>
      <c r="F2853" s="62">
        <v>1.7457</v>
      </c>
      <c r="G2853" s="63">
        <v>-30</v>
      </c>
      <c r="H2853" s="63"/>
      <c r="S2853" s="39"/>
      <c r="T2853" s="13"/>
      <c r="U2853" s="13"/>
      <c r="V2853" s="13"/>
      <c r="Y2853" s="13"/>
      <c r="Z2853" s="13"/>
      <c r="AA2853" s="13"/>
      <c r="AB2853" s="13"/>
      <c r="AC2853" s="13"/>
      <c r="AD2853" s="13"/>
      <c r="AE2853" s="13"/>
      <c r="AF2853" s="13"/>
      <c r="AG2853" s="13"/>
      <c r="AH2853" s="13"/>
      <c r="AI2853" s="13"/>
      <c r="AJ2853" s="13"/>
      <c r="AL2853" s="13"/>
      <c r="AN2853" s="13"/>
      <c r="AO2853" s="13"/>
      <c r="AP2853" s="13"/>
      <c r="AQ2853" s="13"/>
    </row>
    <row r="2854" spans="1:43" ht="12" customHeight="1" x14ac:dyDescent="0.25">
      <c r="A2854" s="48">
        <v>514</v>
      </c>
      <c r="C2854" s="48" t="s">
        <v>11851</v>
      </c>
      <c r="D2854" s="48" t="s">
        <v>246</v>
      </c>
      <c r="E2854" s="62">
        <v>50.086199999999998</v>
      </c>
      <c r="F2854" s="62">
        <v>1.4279999999999999</v>
      </c>
      <c r="G2854" s="63">
        <v>-30</v>
      </c>
      <c r="H2854" s="63"/>
      <c r="R2854" s="39"/>
      <c r="S2854" s="39"/>
      <c r="T2854" s="13"/>
      <c r="U2854" s="13"/>
      <c r="V2854" s="13"/>
      <c r="Y2854" s="13"/>
      <c r="Z2854" s="13"/>
      <c r="AA2854" s="13"/>
      <c r="AB2854" s="13"/>
      <c r="AC2854" s="13"/>
      <c r="AD2854" s="13"/>
      <c r="AE2854" s="13"/>
      <c r="AF2854" s="13"/>
      <c r="AG2854" s="13"/>
      <c r="AH2854" s="13"/>
      <c r="AI2854" s="13"/>
      <c r="AJ2854" s="13"/>
      <c r="AL2854" s="13"/>
      <c r="AN2854" s="13"/>
      <c r="AO2854" s="13"/>
      <c r="AP2854" s="13"/>
      <c r="AQ2854" s="13"/>
    </row>
    <row r="2855" spans="1:43" ht="12" customHeight="1" x14ac:dyDescent="0.25">
      <c r="A2855" s="48">
        <v>517</v>
      </c>
      <c r="C2855" s="48" t="s">
        <v>11852</v>
      </c>
      <c r="D2855" s="48" t="s">
        <v>246</v>
      </c>
      <c r="E2855" s="62">
        <v>49.904200000000003</v>
      </c>
      <c r="F2855" s="62">
        <v>0.94340000000000002</v>
      </c>
      <c r="G2855" s="63">
        <v>-30</v>
      </c>
      <c r="H2855" s="63"/>
      <c r="R2855" s="39"/>
      <c r="S2855" s="39"/>
      <c r="T2855" s="13"/>
      <c r="U2855" s="13"/>
      <c r="V2855" s="13"/>
      <c r="Y2855" s="13"/>
      <c r="Z2855" s="13"/>
      <c r="AA2855" s="13"/>
      <c r="AB2855" s="13"/>
      <c r="AC2855" s="13"/>
      <c r="AD2855" s="13"/>
      <c r="AE2855" s="13"/>
      <c r="AF2855" s="13"/>
      <c r="AG2855" s="13"/>
      <c r="AH2855" s="13"/>
      <c r="AI2855" s="13"/>
      <c r="AJ2855" s="13"/>
      <c r="AL2855" s="13"/>
      <c r="AN2855" s="13"/>
      <c r="AO2855" s="13"/>
      <c r="AP2855" s="13"/>
      <c r="AQ2855" s="13"/>
    </row>
    <row r="2856" spans="1:43" ht="12" customHeight="1" x14ac:dyDescent="0.25">
      <c r="A2856" s="48">
        <v>519</v>
      </c>
      <c r="C2856" s="48" t="s">
        <v>11853</v>
      </c>
      <c r="D2856" s="48" t="s">
        <v>246</v>
      </c>
      <c r="E2856" s="62">
        <v>49.744</v>
      </c>
      <c r="F2856" s="62">
        <v>0.40799999999999997</v>
      </c>
      <c r="G2856" s="63">
        <v>-30</v>
      </c>
      <c r="H2856" s="63"/>
      <c r="R2856" s="39"/>
      <c r="S2856" s="39"/>
      <c r="T2856" s="13"/>
      <c r="U2856" s="13"/>
      <c r="V2856" s="13"/>
      <c r="Y2856" s="13"/>
      <c r="Z2856" s="13"/>
      <c r="AA2856" s="13"/>
      <c r="AB2856" s="13"/>
      <c r="AC2856" s="13"/>
      <c r="AD2856" s="13"/>
      <c r="AE2856" s="13"/>
      <c r="AF2856" s="13"/>
      <c r="AG2856" s="13"/>
      <c r="AH2856" s="13"/>
      <c r="AI2856" s="13"/>
      <c r="AJ2856" s="13"/>
      <c r="AL2856" s="13"/>
      <c r="AN2856" s="13"/>
      <c r="AO2856" s="13"/>
      <c r="AP2856" s="13"/>
      <c r="AQ2856" s="13"/>
    </row>
    <row r="2857" spans="1:43" ht="12" customHeight="1" x14ac:dyDescent="0.25">
      <c r="A2857" s="48">
        <v>521</v>
      </c>
      <c r="B2857" s="48" t="s">
        <v>11854</v>
      </c>
      <c r="C2857" s="48" t="s">
        <v>11855</v>
      </c>
      <c r="D2857" s="48" t="s">
        <v>246</v>
      </c>
      <c r="E2857" s="62">
        <v>49.502575999999998</v>
      </c>
      <c r="F2857" s="62">
        <v>0.209231</v>
      </c>
      <c r="G2857" s="63">
        <v>-30</v>
      </c>
      <c r="H2857" s="63"/>
      <c r="R2857" s="39"/>
      <c r="S2857" s="39"/>
      <c r="T2857" s="13"/>
      <c r="U2857" s="13"/>
      <c r="V2857" s="13"/>
      <c r="Y2857" s="13"/>
      <c r="Z2857" s="13"/>
      <c r="AA2857" s="13"/>
      <c r="AB2857" s="13"/>
      <c r="AC2857" s="13"/>
      <c r="AD2857" s="13"/>
      <c r="AE2857" s="13"/>
      <c r="AF2857" s="13"/>
      <c r="AG2857" s="13"/>
      <c r="AH2857" s="13"/>
      <c r="AI2857" s="13"/>
      <c r="AJ2857" s="13"/>
      <c r="AL2857" s="13"/>
      <c r="AN2857" s="13"/>
      <c r="AO2857" s="13"/>
      <c r="AP2857" s="13"/>
      <c r="AQ2857" s="13"/>
    </row>
    <row r="2858" spans="1:43" ht="12" customHeight="1" x14ac:dyDescent="0.25">
      <c r="A2858" s="48">
        <v>522</v>
      </c>
      <c r="C2858" s="48" t="s">
        <v>11856</v>
      </c>
      <c r="D2858" s="48" t="s">
        <v>246</v>
      </c>
      <c r="E2858" s="62">
        <v>49.493589999999998</v>
      </c>
      <c r="F2858" s="62">
        <v>0.30773</v>
      </c>
      <c r="G2858" s="63">
        <v>-30</v>
      </c>
      <c r="H2858" s="63"/>
      <c r="S2858" s="39"/>
      <c r="T2858" s="13"/>
      <c r="U2858" s="13"/>
      <c r="V2858" s="13"/>
      <c r="Y2858" s="13"/>
      <c r="Z2858" s="13"/>
      <c r="AA2858" s="13"/>
      <c r="AB2858" s="13"/>
      <c r="AC2858" s="13"/>
      <c r="AD2858" s="13"/>
      <c r="AE2858" s="13"/>
      <c r="AF2858" s="13"/>
      <c r="AG2858" s="13"/>
      <c r="AH2858" s="13"/>
      <c r="AI2858" s="13"/>
      <c r="AJ2858" s="13"/>
      <c r="AL2858" s="13"/>
      <c r="AN2858" s="13"/>
      <c r="AO2858" s="13"/>
      <c r="AP2858" s="13"/>
      <c r="AQ2858" s="13"/>
    </row>
    <row r="2859" spans="1:43" ht="12" customHeight="1" x14ac:dyDescent="0.25">
      <c r="A2859" s="48">
        <v>523</v>
      </c>
      <c r="B2859" s="48" t="s">
        <v>11857</v>
      </c>
      <c r="C2859" s="48" t="s">
        <v>11858</v>
      </c>
      <c r="D2859" s="48" t="s">
        <v>246</v>
      </c>
      <c r="E2859" s="62">
        <v>49.494</v>
      </c>
      <c r="F2859" s="62">
        <v>0.46800000000000003</v>
      </c>
      <c r="G2859" s="63">
        <v>-30</v>
      </c>
      <c r="H2859" s="63"/>
      <c r="R2859" s="39"/>
      <c r="S2859" s="39"/>
      <c r="T2859" s="13"/>
      <c r="U2859" s="13"/>
      <c r="V2859" s="13"/>
      <c r="Y2859" s="13"/>
      <c r="Z2859" s="13"/>
      <c r="AA2859" s="13"/>
      <c r="AB2859" s="13"/>
      <c r="AC2859" s="13"/>
      <c r="AD2859" s="13"/>
      <c r="AE2859" s="13"/>
      <c r="AF2859" s="13"/>
      <c r="AG2859" s="13"/>
      <c r="AH2859" s="13"/>
      <c r="AI2859" s="13"/>
      <c r="AJ2859" s="13"/>
      <c r="AL2859" s="13"/>
      <c r="AN2859" s="13"/>
      <c r="AO2859" s="13"/>
      <c r="AP2859" s="13"/>
      <c r="AQ2859" s="13"/>
    </row>
    <row r="2860" spans="1:43" ht="12" customHeight="1" x14ac:dyDescent="0.25">
      <c r="A2860" s="48">
        <v>524</v>
      </c>
      <c r="B2860" s="48" t="s">
        <v>11859</v>
      </c>
      <c r="C2860" s="48" t="s">
        <v>11860</v>
      </c>
      <c r="D2860" s="48" t="s">
        <v>246</v>
      </c>
      <c r="E2860" s="62">
        <v>49.483972999999999</v>
      </c>
      <c r="F2860" s="62">
        <v>0.52220500000000003</v>
      </c>
      <c r="G2860" s="63">
        <v>-30</v>
      </c>
      <c r="H2860" s="63"/>
      <c r="S2860" s="39"/>
      <c r="T2860" s="13"/>
      <c r="U2860" s="13"/>
      <c r="V2860" s="13"/>
      <c r="Y2860" s="13"/>
      <c r="Z2860" s="13"/>
      <c r="AA2860" s="13"/>
      <c r="AB2860" s="13"/>
      <c r="AC2860" s="13"/>
      <c r="AD2860" s="13"/>
      <c r="AE2860" s="13"/>
      <c r="AF2860" s="13"/>
      <c r="AG2860" s="13"/>
      <c r="AH2860" s="13"/>
      <c r="AI2860" s="13"/>
      <c r="AJ2860" s="13"/>
      <c r="AL2860" s="13"/>
      <c r="AN2860" s="13"/>
      <c r="AO2860" s="13"/>
      <c r="AP2860" s="13"/>
      <c r="AQ2860" s="13"/>
    </row>
    <row r="2861" spans="1:43" ht="12" customHeight="1" x14ac:dyDescent="0.25">
      <c r="A2861" s="48">
        <v>525</v>
      </c>
      <c r="B2861" s="48" t="s">
        <v>11861</v>
      </c>
      <c r="C2861" s="48" t="s">
        <v>11862</v>
      </c>
      <c r="D2861" s="48" t="s">
        <v>246</v>
      </c>
      <c r="E2861" s="62">
        <v>49.527000000000001</v>
      </c>
      <c r="F2861" s="62">
        <v>0.71299999999999997</v>
      </c>
      <c r="G2861" s="63">
        <v>-30</v>
      </c>
      <c r="H2861" s="63"/>
      <c r="R2861" s="39"/>
      <c r="S2861" s="39"/>
      <c r="T2861" s="13"/>
      <c r="U2861" s="13"/>
      <c r="V2861" s="13"/>
      <c r="Y2861" s="13"/>
      <c r="Z2861" s="13"/>
      <c r="AA2861" s="13"/>
      <c r="AB2861" s="13"/>
      <c r="AC2861" s="13"/>
      <c r="AD2861" s="13"/>
      <c r="AE2861" s="13"/>
      <c r="AF2861" s="13"/>
      <c r="AG2861" s="13"/>
      <c r="AH2861" s="13"/>
      <c r="AI2861" s="13"/>
      <c r="AJ2861" s="13"/>
      <c r="AL2861" s="13"/>
      <c r="AN2861" s="13"/>
      <c r="AO2861" s="13"/>
      <c r="AP2861" s="13"/>
      <c r="AQ2861" s="13"/>
    </row>
    <row r="2862" spans="1:43" ht="12" customHeight="1" x14ac:dyDescent="0.25">
      <c r="A2862" s="48">
        <v>527.1</v>
      </c>
      <c r="C2862" s="48" t="s">
        <v>11863</v>
      </c>
      <c r="D2862" s="48" t="s">
        <v>246</v>
      </c>
      <c r="E2862" s="62">
        <v>49.176960000000001</v>
      </c>
      <c r="F2862" s="62">
        <v>-0.31977</v>
      </c>
      <c r="G2862" s="63">
        <v>-30</v>
      </c>
      <c r="H2862" s="63"/>
      <c r="S2862" s="39"/>
      <c r="T2862" s="13"/>
      <c r="U2862" s="13"/>
      <c r="V2862" s="13"/>
      <c r="Y2862" s="13"/>
      <c r="Z2862" s="13"/>
      <c r="AA2862" s="13"/>
      <c r="AB2862" s="13"/>
      <c r="AC2862" s="13"/>
      <c r="AD2862" s="13"/>
      <c r="AE2862" s="13"/>
      <c r="AF2862" s="13"/>
      <c r="AG2862" s="13"/>
      <c r="AH2862" s="13"/>
      <c r="AI2862" s="13"/>
      <c r="AJ2862" s="13"/>
      <c r="AL2862" s="13"/>
      <c r="AN2862" s="13"/>
      <c r="AO2862" s="13"/>
      <c r="AP2862" s="13"/>
      <c r="AQ2862" s="13"/>
    </row>
    <row r="2863" spans="1:43" ht="12" customHeight="1" x14ac:dyDescent="0.25">
      <c r="A2863" s="48">
        <v>528</v>
      </c>
      <c r="B2863" s="48" t="s">
        <v>11864</v>
      </c>
      <c r="C2863" s="48" t="s">
        <v>11865</v>
      </c>
      <c r="D2863" s="48" t="s">
        <v>246</v>
      </c>
      <c r="E2863" s="62">
        <v>49.184040000000003</v>
      </c>
      <c r="F2863" s="62">
        <v>-0.36073</v>
      </c>
      <c r="G2863" s="63">
        <v>-30</v>
      </c>
      <c r="H2863" s="63"/>
      <c r="O2863" s="38"/>
      <c r="R2863" s="39"/>
      <c r="S2863" s="39"/>
      <c r="T2863" s="13"/>
      <c r="U2863" s="13"/>
      <c r="V2863" s="13"/>
      <c r="Y2863" s="13"/>
      <c r="Z2863" s="13"/>
      <c r="AA2863" s="13"/>
      <c r="AB2863" s="13"/>
      <c r="AC2863" s="13"/>
      <c r="AD2863" s="13"/>
      <c r="AE2863" s="13"/>
      <c r="AF2863" s="13"/>
      <c r="AG2863" s="13"/>
      <c r="AH2863" s="13"/>
      <c r="AI2863" s="13"/>
      <c r="AJ2863" s="13"/>
      <c r="AL2863" s="13"/>
      <c r="AN2863" s="13"/>
      <c r="AO2863" s="13"/>
      <c r="AP2863" s="13"/>
      <c r="AQ2863" s="13"/>
    </row>
    <row r="2864" spans="1:43" ht="12" customHeight="1" x14ac:dyDescent="0.25">
      <c r="A2864" s="48">
        <v>529</v>
      </c>
      <c r="B2864" s="48" t="s">
        <v>11866</v>
      </c>
      <c r="C2864" s="48" t="s">
        <v>11867</v>
      </c>
      <c r="D2864" s="48" t="s">
        <v>246</v>
      </c>
      <c r="E2864" s="62">
        <v>49.106639999999999</v>
      </c>
      <c r="F2864" s="62">
        <v>-0.42995</v>
      </c>
      <c r="G2864" s="63">
        <v>-30</v>
      </c>
      <c r="H2864" s="63"/>
      <c r="O2864" s="38"/>
      <c r="R2864" s="39"/>
      <c r="S2864" s="39"/>
      <c r="T2864" s="13"/>
      <c r="U2864" s="13"/>
      <c r="V2864" s="13"/>
      <c r="Y2864" s="13"/>
      <c r="Z2864" s="13"/>
      <c r="AA2864" s="13"/>
      <c r="AB2864" s="13"/>
      <c r="AC2864" s="13"/>
      <c r="AD2864" s="13"/>
      <c r="AE2864" s="13"/>
      <c r="AF2864" s="13"/>
      <c r="AG2864" s="13"/>
      <c r="AH2864" s="13"/>
      <c r="AI2864" s="13"/>
      <c r="AJ2864" s="13"/>
      <c r="AL2864" s="13"/>
      <c r="AN2864" s="13"/>
      <c r="AO2864" s="13"/>
      <c r="AP2864" s="13"/>
      <c r="AQ2864" s="13"/>
    </row>
    <row r="2865" spans="1:43" ht="12" customHeight="1" x14ac:dyDescent="0.25">
      <c r="A2865" s="48">
        <v>530</v>
      </c>
      <c r="C2865" s="48" t="s">
        <v>11868</v>
      </c>
      <c r="D2865" s="48" t="s">
        <v>246</v>
      </c>
      <c r="E2865" s="62">
        <v>49.306600000000003</v>
      </c>
      <c r="F2865" s="62">
        <v>-0.438</v>
      </c>
      <c r="G2865" s="63">
        <v>-30</v>
      </c>
      <c r="H2865" s="63"/>
      <c r="N2865" s="38"/>
      <c r="S2865" s="39"/>
      <c r="T2865" s="13"/>
      <c r="U2865" s="13"/>
      <c r="V2865" s="13"/>
      <c r="Y2865" s="13"/>
      <c r="Z2865" s="13"/>
      <c r="AA2865" s="13"/>
      <c r="AB2865" s="13"/>
      <c r="AC2865" s="13"/>
      <c r="AD2865" s="13"/>
      <c r="AE2865" s="13"/>
      <c r="AF2865" s="13"/>
      <c r="AG2865" s="13"/>
      <c r="AH2865" s="13"/>
      <c r="AI2865" s="13"/>
      <c r="AJ2865" s="13"/>
      <c r="AL2865" s="13"/>
      <c r="AN2865" s="13"/>
      <c r="AO2865" s="13"/>
      <c r="AP2865" s="13"/>
      <c r="AQ2865" s="13"/>
    </row>
    <row r="2866" spans="1:43" ht="12" customHeight="1" x14ac:dyDescent="0.25">
      <c r="A2866" s="48">
        <v>531</v>
      </c>
      <c r="C2866" s="48" t="s">
        <v>11869</v>
      </c>
      <c r="D2866" s="48" t="s">
        <v>246</v>
      </c>
      <c r="E2866" s="62">
        <v>49.267440000000001</v>
      </c>
      <c r="F2866" s="62">
        <v>-0.44553999999999999</v>
      </c>
      <c r="G2866" s="63">
        <v>-30</v>
      </c>
      <c r="H2866" s="63"/>
      <c r="R2866" s="39"/>
      <c r="S2866" s="39"/>
      <c r="T2866" s="13"/>
      <c r="U2866" s="13"/>
      <c r="V2866" s="13"/>
      <c r="Y2866" s="13"/>
      <c r="Z2866" s="13"/>
      <c r="AA2866" s="13"/>
      <c r="AB2866" s="13"/>
      <c r="AC2866" s="13"/>
      <c r="AD2866" s="13"/>
      <c r="AE2866" s="13"/>
      <c r="AF2866" s="13"/>
      <c r="AG2866" s="13"/>
      <c r="AH2866" s="13"/>
      <c r="AI2866" s="13"/>
      <c r="AJ2866" s="13"/>
      <c r="AL2866" s="13"/>
      <c r="AN2866" s="13"/>
      <c r="AO2866" s="13"/>
      <c r="AP2866" s="13"/>
      <c r="AQ2866" s="13"/>
    </row>
    <row r="2867" spans="1:43" ht="12" customHeight="1" x14ac:dyDescent="0.25">
      <c r="A2867" s="48">
        <v>533</v>
      </c>
      <c r="C2867" s="48" t="s">
        <v>11870</v>
      </c>
      <c r="D2867" s="48" t="s">
        <v>246</v>
      </c>
      <c r="E2867" s="62">
        <v>49.309399999999997</v>
      </c>
      <c r="F2867" s="62">
        <v>-0.47510000000000002</v>
      </c>
      <c r="G2867" s="63">
        <v>-30</v>
      </c>
      <c r="H2867" s="63"/>
      <c r="O2867" s="38"/>
      <c r="P2867" s="38"/>
      <c r="Q2867" s="38"/>
      <c r="R2867" s="39"/>
      <c r="S2867" s="39"/>
      <c r="T2867" s="13"/>
      <c r="U2867" s="13"/>
      <c r="V2867" s="13"/>
      <c r="Y2867" s="13"/>
      <c r="Z2867" s="13"/>
      <c r="AA2867" s="13"/>
      <c r="AB2867" s="13"/>
      <c r="AC2867" s="13"/>
      <c r="AD2867" s="13"/>
      <c r="AE2867" s="13"/>
      <c r="AF2867" s="13"/>
      <c r="AG2867" s="13"/>
      <c r="AH2867" s="13"/>
      <c r="AI2867" s="13"/>
      <c r="AJ2867" s="13"/>
      <c r="AL2867" s="13"/>
      <c r="AN2867" s="13"/>
      <c r="AO2867" s="13"/>
      <c r="AP2867" s="13"/>
      <c r="AQ2867" s="13"/>
    </row>
    <row r="2868" spans="1:43" ht="12" customHeight="1" x14ac:dyDescent="0.25">
      <c r="A2868" s="48">
        <v>535</v>
      </c>
      <c r="B2868" s="48" t="s">
        <v>11871</v>
      </c>
      <c r="C2868" s="48" t="s">
        <v>11872</v>
      </c>
      <c r="D2868" s="48" t="s">
        <v>246</v>
      </c>
      <c r="E2868" s="62">
        <v>49.311129999999999</v>
      </c>
      <c r="F2868" s="62">
        <v>-1.2340869999999999</v>
      </c>
      <c r="G2868" s="63">
        <v>-30</v>
      </c>
      <c r="H2868" s="63"/>
      <c r="R2868" s="39"/>
      <c r="S2868" s="39"/>
      <c r="T2868" s="13"/>
      <c r="U2868" s="13"/>
      <c r="V2868" s="13"/>
      <c r="Y2868" s="13"/>
      <c r="Z2868" s="13"/>
      <c r="AA2868" s="13"/>
      <c r="AB2868" s="13"/>
      <c r="AC2868" s="13"/>
      <c r="AD2868" s="13"/>
      <c r="AE2868" s="13"/>
      <c r="AF2868" s="13"/>
      <c r="AG2868" s="13"/>
      <c r="AH2868" s="13"/>
      <c r="AI2868" s="13"/>
      <c r="AJ2868" s="13"/>
      <c r="AL2868" s="13"/>
      <c r="AN2868" s="13"/>
      <c r="AO2868" s="13"/>
      <c r="AP2868" s="13"/>
      <c r="AQ2868" s="13"/>
    </row>
    <row r="2869" spans="1:43" ht="12" customHeight="1" x14ac:dyDescent="0.25">
      <c r="A2869" s="48">
        <v>536</v>
      </c>
      <c r="B2869" s="48" t="s">
        <v>11873</v>
      </c>
      <c r="C2869" s="48" t="s">
        <v>11874</v>
      </c>
      <c r="D2869" s="48" t="s">
        <v>246</v>
      </c>
      <c r="E2869" s="62">
        <v>49.682941</v>
      </c>
      <c r="F2869" s="62">
        <v>-1.598889</v>
      </c>
      <c r="G2869" s="63">
        <v>-30</v>
      </c>
      <c r="H2869" s="63"/>
      <c r="R2869" s="39"/>
      <c r="S2869" s="39"/>
      <c r="T2869" s="13"/>
      <c r="U2869" s="13"/>
      <c r="V2869" s="13"/>
      <c r="Y2869" s="13"/>
      <c r="Z2869" s="13"/>
      <c r="AA2869" s="13"/>
      <c r="AB2869" s="13"/>
      <c r="AC2869" s="13"/>
      <c r="AD2869" s="13"/>
      <c r="AE2869" s="13"/>
      <c r="AF2869" s="13"/>
      <c r="AG2869" s="13"/>
      <c r="AH2869" s="13"/>
      <c r="AI2869" s="13"/>
      <c r="AJ2869" s="13"/>
      <c r="AL2869" s="13"/>
      <c r="AN2869" s="13"/>
      <c r="AO2869" s="13"/>
      <c r="AP2869" s="13"/>
      <c r="AQ2869" s="13"/>
    </row>
    <row r="2870" spans="1:43" ht="12" customHeight="1" x14ac:dyDescent="0.25">
      <c r="A2870" s="48">
        <v>543</v>
      </c>
      <c r="C2870" s="48" t="s">
        <v>11875</v>
      </c>
      <c r="D2870" s="48" t="s">
        <v>246</v>
      </c>
      <c r="E2870" s="62">
        <v>49.315390999999998</v>
      </c>
      <c r="F2870" s="62">
        <v>-1.7277549999999999</v>
      </c>
      <c r="G2870" s="63">
        <v>-30</v>
      </c>
      <c r="H2870" s="63"/>
      <c r="S2870" s="39"/>
      <c r="T2870" s="13"/>
      <c r="U2870" s="13"/>
      <c r="V2870" s="13"/>
      <c r="Y2870" s="13"/>
      <c r="Z2870" s="13"/>
      <c r="AA2870" s="13"/>
      <c r="AB2870" s="13"/>
      <c r="AC2870" s="13"/>
      <c r="AD2870" s="13"/>
      <c r="AE2870" s="13"/>
      <c r="AF2870" s="13"/>
      <c r="AG2870" s="13"/>
      <c r="AH2870" s="13"/>
      <c r="AI2870" s="13"/>
      <c r="AJ2870" s="13"/>
      <c r="AL2870" s="13"/>
      <c r="AN2870" s="13"/>
      <c r="AO2870" s="13"/>
      <c r="AP2870" s="13"/>
      <c r="AQ2870" s="13"/>
    </row>
    <row r="2871" spans="1:43" ht="12" customHeight="1" x14ac:dyDescent="0.25">
      <c r="A2871" s="48">
        <v>545</v>
      </c>
      <c r="C2871" s="48" t="s">
        <v>11876</v>
      </c>
      <c r="D2871" s="48" t="s">
        <v>246</v>
      </c>
      <c r="E2871" s="62">
        <v>48.55</v>
      </c>
      <c r="F2871" s="62">
        <v>-1.7</v>
      </c>
      <c r="G2871" s="63">
        <v>-30</v>
      </c>
      <c r="H2871" s="63"/>
      <c r="R2871" s="39"/>
      <c r="S2871" s="39"/>
      <c r="T2871" s="13"/>
      <c r="U2871" s="13"/>
      <c r="V2871" s="13"/>
      <c r="Y2871" s="13"/>
      <c r="Z2871" s="13"/>
      <c r="AA2871" s="13"/>
      <c r="AB2871" s="13"/>
      <c r="AC2871" s="13"/>
      <c r="AD2871" s="13"/>
      <c r="AE2871" s="13"/>
      <c r="AF2871" s="13"/>
      <c r="AG2871" s="13"/>
      <c r="AH2871" s="13"/>
      <c r="AI2871" s="13"/>
      <c r="AJ2871" s="13"/>
      <c r="AL2871" s="13"/>
      <c r="AN2871" s="13"/>
      <c r="AO2871" s="13"/>
      <c r="AP2871" s="13"/>
      <c r="AQ2871" s="13"/>
    </row>
    <row r="2872" spans="1:43" ht="12" customHeight="1" x14ac:dyDescent="0.25">
      <c r="A2872" s="48">
        <v>546</v>
      </c>
      <c r="C2872" s="48" t="s">
        <v>11877</v>
      </c>
      <c r="D2872" s="48" t="s">
        <v>246</v>
      </c>
      <c r="E2872" s="62">
        <v>48.643115000000002</v>
      </c>
      <c r="F2872" s="62">
        <v>-1.8619159999999999</v>
      </c>
      <c r="G2872" s="63">
        <v>-30</v>
      </c>
      <c r="H2872" s="63"/>
      <c r="S2872" s="39"/>
      <c r="T2872" s="13"/>
      <c r="U2872" s="13"/>
      <c r="V2872" s="13"/>
      <c r="Y2872" s="13"/>
      <c r="Z2872" s="13"/>
      <c r="AA2872" s="13"/>
      <c r="AB2872" s="13"/>
      <c r="AC2872" s="13"/>
      <c r="AD2872" s="13"/>
      <c r="AE2872" s="13"/>
      <c r="AF2872" s="13"/>
      <c r="AG2872" s="13"/>
      <c r="AH2872" s="13"/>
      <c r="AI2872" s="13"/>
      <c r="AJ2872" s="13"/>
      <c r="AL2872" s="13"/>
      <c r="AN2872" s="13"/>
      <c r="AO2872" s="13"/>
      <c r="AP2872" s="13"/>
      <c r="AQ2872" s="13"/>
    </row>
    <row r="2873" spans="1:43" ht="12" customHeight="1" x14ac:dyDescent="0.25">
      <c r="A2873" s="48">
        <v>549</v>
      </c>
      <c r="C2873" s="48" t="s">
        <v>11878</v>
      </c>
      <c r="D2873" s="48" t="s">
        <v>246</v>
      </c>
      <c r="E2873" s="62">
        <v>48.475287999999999</v>
      </c>
      <c r="F2873" s="62">
        <v>-2.0042170000000001</v>
      </c>
      <c r="G2873" s="63">
        <v>-30</v>
      </c>
      <c r="H2873" s="63"/>
      <c r="R2873" s="39"/>
      <c r="S2873" s="39"/>
      <c r="T2873" s="13"/>
      <c r="U2873" s="13"/>
      <c r="V2873" s="13"/>
      <c r="Y2873" s="13"/>
      <c r="Z2873" s="13"/>
      <c r="AA2873" s="13"/>
      <c r="AB2873" s="13"/>
      <c r="AC2873" s="13"/>
      <c r="AD2873" s="13"/>
      <c r="AE2873" s="13"/>
      <c r="AF2873" s="13"/>
      <c r="AG2873" s="13"/>
      <c r="AH2873" s="13"/>
      <c r="AI2873" s="13"/>
      <c r="AJ2873" s="13"/>
      <c r="AL2873" s="13"/>
      <c r="AN2873" s="13"/>
      <c r="AO2873" s="13"/>
      <c r="AP2873" s="13"/>
      <c r="AQ2873" s="13"/>
    </row>
    <row r="2874" spans="1:43" ht="12" customHeight="1" x14ac:dyDescent="0.25">
      <c r="A2874" s="48">
        <v>550</v>
      </c>
      <c r="C2874" s="48" t="s">
        <v>11879</v>
      </c>
      <c r="D2874" s="48" t="s">
        <v>246</v>
      </c>
      <c r="E2874" s="62">
        <v>48.631072000000003</v>
      </c>
      <c r="F2874" s="62">
        <v>-2.4819019999999998</v>
      </c>
      <c r="G2874" s="63">
        <v>-30</v>
      </c>
      <c r="H2874" s="63"/>
      <c r="S2874" s="39"/>
      <c r="T2874" s="13"/>
      <c r="U2874" s="13"/>
      <c r="V2874" s="13"/>
      <c r="Y2874" s="13"/>
      <c r="Z2874" s="13"/>
      <c r="AA2874" s="13"/>
      <c r="AB2874" s="13"/>
      <c r="AC2874" s="13"/>
      <c r="AD2874" s="13"/>
      <c r="AE2874" s="13"/>
      <c r="AF2874" s="13"/>
      <c r="AG2874" s="13"/>
      <c r="AH2874" s="13"/>
      <c r="AI2874" s="13"/>
      <c r="AJ2874" s="13"/>
      <c r="AL2874" s="13"/>
      <c r="AN2874" s="13"/>
      <c r="AO2874" s="13"/>
      <c r="AP2874" s="13"/>
      <c r="AQ2874" s="13"/>
    </row>
    <row r="2875" spans="1:43" ht="12" customHeight="1" x14ac:dyDescent="0.25">
      <c r="A2875" s="48">
        <v>552</v>
      </c>
      <c r="C2875" s="48" t="s">
        <v>11880</v>
      </c>
      <c r="D2875" s="48" t="s">
        <v>246</v>
      </c>
      <c r="E2875" s="62">
        <v>48.736145</v>
      </c>
      <c r="F2875" s="62">
        <v>-3.4857879999999999</v>
      </c>
      <c r="G2875" s="63">
        <v>-30</v>
      </c>
      <c r="H2875" s="63"/>
      <c r="O2875" s="38"/>
      <c r="R2875" s="39"/>
      <c r="S2875" s="39"/>
      <c r="T2875" s="13"/>
      <c r="U2875" s="13"/>
      <c r="V2875" s="13"/>
      <c r="Y2875" s="13"/>
      <c r="Z2875" s="13"/>
      <c r="AA2875" s="13"/>
      <c r="AB2875" s="13"/>
      <c r="AC2875" s="13"/>
      <c r="AD2875" s="13"/>
      <c r="AE2875" s="13"/>
      <c r="AF2875" s="13"/>
      <c r="AG2875" s="13"/>
      <c r="AH2875" s="13"/>
      <c r="AI2875" s="13"/>
      <c r="AJ2875" s="13"/>
      <c r="AL2875" s="13"/>
      <c r="AN2875" s="13"/>
      <c r="AO2875" s="13"/>
      <c r="AP2875" s="13"/>
      <c r="AQ2875" s="13"/>
    </row>
    <row r="2876" spans="1:43" ht="12" customHeight="1" x14ac:dyDescent="0.25">
      <c r="A2876" s="48">
        <v>554</v>
      </c>
      <c r="C2876" s="48" t="s">
        <v>11881</v>
      </c>
      <c r="D2876" s="48" t="s">
        <v>246</v>
      </c>
      <c r="E2876" s="62">
        <v>48.677160000000001</v>
      </c>
      <c r="F2876" s="62">
        <v>-3.6375099999999998</v>
      </c>
      <c r="G2876" s="63">
        <v>-30</v>
      </c>
      <c r="H2876" s="63"/>
      <c r="S2876" s="39"/>
      <c r="T2876" s="13"/>
      <c r="U2876" s="13"/>
      <c r="V2876" s="13"/>
      <c r="Y2876" s="13"/>
      <c r="Z2876" s="13"/>
      <c r="AA2876" s="13"/>
      <c r="AB2876" s="13"/>
      <c r="AC2876" s="13"/>
      <c r="AD2876" s="13"/>
      <c r="AE2876" s="13"/>
      <c r="AF2876" s="13"/>
      <c r="AG2876" s="13"/>
      <c r="AH2876" s="13"/>
      <c r="AI2876" s="13"/>
      <c r="AJ2876" s="13"/>
      <c r="AL2876" s="13"/>
      <c r="AN2876" s="13"/>
      <c r="AO2876" s="13"/>
      <c r="AP2876" s="13"/>
      <c r="AQ2876" s="13"/>
    </row>
    <row r="2877" spans="1:43" ht="12" customHeight="1" x14ac:dyDescent="0.25">
      <c r="A2877" s="48">
        <v>561</v>
      </c>
      <c r="B2877" s="48" t="s">
        <v>11882</v>
      </c>
      <c r="C2877" s="48" t="s">
        <v>11883</v>
      </c>
      <c r="D2877" s="48" t="s">
        <v>246</v>
      </c>
      <c r="E2877" s="62">
        <v>48.100999999999999</v>
      </c>
      <c r="F2877" s="62">
        <v>-4.3369999999999997</v>
      </c>
      <c r="G2877" s="63">
        <v>-30</v>
      </c>
      <c r="H2877" s="63"/>
      <c r="R2877" s="39"/>
      <c r="S2877" s="39"/>
      <c r="T2877" s="13"/>
      <c r="U2877" s="13"/>
      <c r="V2877" s="13"/>
      <c r="Y2877" s="13"/>
      <c r="Z2877" s="13"/>
      <c r="AA2877" s="13"/>
      <c r="AB2877" s="13"/>
      <c r="AC2877" s="13"/>
      <c r="AD2877" s="13"/>
      <c r="AE2877" s="13"/>
      <c r="AF2877" s="13"/>
      <c r="AG2877" s="13"/>
      <c r="AH2877" s="13"/>
      <c r="AI2877" s="13"/>
      <c r="AJ2877" s="13"/>
      <c r="AL2877" s="13"/>
      <c r="AN2877" s="13"/>
      <c r="AO2877" s="13"/>
      <c r="AP2877" s="13"/>
      <c r="AQ2877" s="13"/>
    </row>
    <row r="2878" spans="1:43" ht="12" customHeight="1" x14ac:dyDescent="0.25">
      <c r="A2878" s="48">
        <v>563</v>
      </c>
      <c r="C2878" s="48" t="s">
        <v>11884</v>
      </c>
      <c r="D2878" s="48" t="s">
        <v>246</v>
      </c>
      <c r="E2878" s="62">
        <v>48.0657</v>
      </c>
      <c r="F2878" s="62">
        <v>-4.556</v>
      </c>
      <c r="G2878" s="63">
        <v>-30</v>
      </c>
      <c r="H2878" s="63"/>
      <c r="S2878" s="39"/>
      <c r="T2878" s="13"/>
      <c r="U2878" s="13"/>
      <c r="V2878" s="13"/>
      <c r="Y2878" s="13"/>
      <c r="Z2878" s="13"/>
      <c r="AA2878" s="13"/>
      <c r="AB2878" s="13"/>
      <c r="AC2878" s="13"/>
      <c r="AD2878" s="13"/>
      <c r="AE2878" s="13"/>
      <c r="AF2878" s="13"/>
      <c r="AG2878" s="13"/>
      <c r="AH2878" s="13"/>
      <c r="AI2878" s="13"/>
      <c r="AJ2878" s="13"/>
      <c r="AL2878" s="13"/>
      <c r="AN2878" s="13"/>
      <c r="AO2878" s="13"/>
      <c r="AP2878" s="13"/>
      <c r="AQ2878" s="13"/>
    </row>
    <row r="2879" spans="1:43" ht="12" customHeight="1" x14ac:dyDescent="0.25">
      <c r="A2879" s="48">
        <v>565</v>
      </c>
      <c r="C2879" s="48" t="s">
        <v>11885</v>
      </c>
      <c r="D2879" s="48" t="s">
        <v>246</v>
      </c>
      <c r="E2879" s="62">
        <v>48.063209999999998</v>
      </c>
      <c r="F2879" s="62">
        <v>-4.6889200000000004</v>
      </c>
      <c r="G2879" s="63">
        <v>-30</v>
      </c>
      <c r="H2879" s="63"/>
      <c r="R2879" s="39"/>
      <c r="S2879" s="39"/>
      <c r="T2879" s="13"/>
      <c r="U2879" s="13"/>
      <c r="V2879" s="13"/>
      <c r="Y2879" s="13"/>
      <c r="Z2879" s="13"/>
      <c r="AA2879" s="13"/>
      <c r="AB2879" s="13"/>
      <c r="AC2879" s="13"/>
      <c r="AD2879" s="13"/>
      <c r="AE2879" s="13"/>
      <c r="AF2879" s="13"/>
      <c r="AG2879" s="13"/>
      <c r="AH2879" s="13"/>
      <c r="AI2879" s="13"/>
      <c r="AJ2879" s="13"/>
      <c r="AL2879" s="13"/>
      <c r="AN2879" s="13"/>
      <c r="AO2879" s="13"/>
      <c r="AP2879" s="13"/>
      <c r="AQ2879" s="13"/>
    </row>
    <row r="2880" spans="1:43" ht="12" customHeight="1" x14ac:dyDescent="0.25">
      <c r="A2880" s="48">
        <v>567</v>
      </c>
      <c r="C2880" s="48" t="s">
        <v>11886</v>
      </c>
      <c r="D2880" s="48" t="s">
        <v>246</v>
      </c>
      <c r="E2880" s="62">
        <v>48.008299999999998</v>
      </c>
      <c r="F2880" s="62">
        <v>-4.5887000000000002</v>
      </c>
      <c r="G2880" s="63">
        <v>-30</v>
      </c>
      <c r="H2880" s="63"/>
      <c r="R2880" s="39"/>
      <c r="S2880" s="39"/>
      <c r="T2880" s="13"/>
      <c r="U2880" s="13"/>
      <c r="V2880" s="13"/>
      <c r="Y2880" s="13"/>
      <c r="Z2880" s="13"/>
      <c r="AA2880" s="13"/>
      <c r="AB2880" s="13"/>
      <c r="AC2880" s="13"/>
      <c r="AD2880" s="13"/>
      <c r="AE2880" s="13"/>
      <c r="AF2880" s="13"/>
      <c r="AG2880" s="13"/>
      <c r="AH2880" s="13"/>
      <c r="AI2880" s="13"/>
      <c r="AJ2880" s="13"/>
      <c r="AL2880" s="13"/>
      <c r="AN2880" s="13"/>
      <c r="AO2880" s="13"/>
      <c r="AP2880" s="13"/>
      <c r="AQ2880" s="13"/>
    </row>
    <row r="2881" spans="1:50" ht="12" customHeight="1" x14ac:dyDescent="0.25">
      <c r="A2881" s="48">
        <v>568</v>
      </c>
      <c r="C2881" s="48" t="s">
        <v>11887</v>
      </c>
      <c r="D2881" s="48" t="s">
        <v>246</v>
      </c>
      <c r="E2881" s="62">
        <v>48.028599999999997</v>
      </c>
      <c r="F2881" s="62">
        <v>-4.5343</v>
      </c>
      <c r="G2881" s="63">
        <v>-30</v>
      </c>
      <c r="H2881" s="63"/>
      <c r="R2881" s="39"/>
      <c r="S2881" s="39"/>
      <c r="T2881" s="13"/>
      <c r="U2881" s="13"/>
      <c r="V2881" s="13"/>
      <c r="Y2881" s="13"/>
      <c r="Z2881" s="13"/>
      <c r="AA2881" s="13"/>
      <c r="AB2881" s="13"/>
      <c r="AC2881" s="13"/>
      <c r="AD2881" s="13"/>
      <c r="AE2881" s="13"/>
      <c r="AF2881" s="13"/>
      <c r="AG2881" s="13"/>
      <c r="AH2881" s="13"/>
      <c r="AI2881" s="13"/>
      <c r="AJ2881" s="13"/>
      <c r="AL2881" s="13"/>
      <c r="AN2881" s="13"/>
      <c r="AO2881" s="13"/>
      <c r="AP2881" s="13"/>
      <c r="AQ2881" s="13"/>
    </row>
    <row r="2882" spans="1:50" ht="12" customHeight="1" x14ac:dyDescent="0.25">
      <c r="A2882" s="48">
        <v>569</v>
      </c>
      <c r="C2882" s="48" t="s">
        <v>11888</v>
      </c>
      <c r="D2882" s="48" t="s">
        <v>246</v>
      </c>
      <c r="E2882" s="62">
        <v>48.038234000000003</v>
      </c>
      <c r="F2882" s="62">
        <v>-4.4897400000000003</v>
      </c>
      <c r="G2882" s="63">
        <v>-30</v>
      </c>
      <c r="H2882" s="63"/>
      <c r="T2882" s="13"/>
      <c r="U2882" s="13"/>
      <c r="V2882" s="13"/>
      <c r="Y2882" s="13"/>
      <c r="Z2882" s="13"/>
      <c r="AA2882" s="13"/>
      <c r="AB2882" s="13"/>
      <c r="AC2882" s="13"/>
      <c r="AD2882" s="13"/>
      <c r="AE2882" s="13"/>
      <c r="AF2882" s="13"/>
      <c r="AG2882" s="13"/>
      <c r="AH2882" s="13"/>
      <c r="AI2882" s="13"/>
      <c r="AJ2882" s="13"/>
      <c r="AL2882" s="13"/>
      <c r="AN2882" s="13"/>
      <c r="AO2882" s="13"/>
      <c r="AP2882" s="13"/>
      <c r="AQ2882" s="13"/>
      <c r="AU2882" s="64"/>
      <c r="AV2882" s="64"/>
      <c r="AW2882" s="64"/>
    </row>
    <row r="2883" spans="1:50" ht="12" customHeight="1" x14ac:dyDescent="0.25">
      <c r="A2883" s="48">
        <v>570</v>
      </c>
      <c r="B2883" s="48" t="s">
        <v>11889</v>
      </c>
      <c r="C2883" s="48" t="s">
        <v>11890</v>
      </c>
      <c r="D2883" s="48" t="s">
        <v>246</v>
      </c>
      <c r="E2883" s="62">
        <v>47.982317000000002</v>
      </c>
      <c r="F2883" s="62">
        <v>-4.1166559999999999</v>
      </c>
      <c r="G2883" s="63">
        <v>-30</v>
      </c>
      <c r="H2883" s="63"/>
      <c r="T2883" s="13"/>
      <c r="U2883" s="13"/>
      <c r="V2883" s="13"/>
      <c r="Y2883" s="13"/>
      <c r="Z2883" s="13"/>
      <c r="AA2883" s="13"/>
      <c r="AB2883" s="13"/>
      <c r="AC2883" s="13"/>
      <c r="AD2883" s="13"/>
      <c r="AE2883" s="13"/>
      <c r="AF2883" s="13"/>
      <c r="AG2883" s="13"/>
      <c r="AH2883" s="13"/>
      <c r="AI2883" s="13"/>
      <c r="AJ2883" s="13"/>
      <c r="AL2883" s="13"/>
      <c r="AN2883" s="13"/>
      <c r="AO2883" s="13"/>
      <c r="AP2883" s="13"/>
      <c r="AQ2883" s="13"/>
    </row>
    <row r="2884" spans="1:50" ht="12" customHeight="1" x14ac:dyDescent="0.25">
      <c r="A2884" s="48">
        <v>571</v>
      </c>
      <c r="C2884" s="48" t="s">
        <v>11891</v>
      </c>
      <c r="D2884" s="48" t="s">
        <v>246</v>
      </c>
      <c r="E2884" s="62">
        <v>47.904330000000002</v>
      </c>
      <c r="F2884" s="62">
        <v>-3.9303699999999999</v>
      </c>
      <c r="G2884" s="63">
        <v>-30</v>
      </c>
      <c r="H2884" s="63"/>
      <c r="S2884" s="39"/>
      <c r="T2884" s="13"/>
      <c r="U2884" s="13"/>
      <c r="V2884" s="13"/>
      <c r="Y2884" s="13"/>
      <c r="Z2884" s="13"/>
      <c r="AA2884" s="13"/>
      <c r="AB2884" s="13"/>
      <c r="AC2884" s="13"/>
      <c r="AD2884" s="13"/>
      <c r="AE2884" s="13"/>
      <c r="AF2884" s="13"/>
      <c r="AG2884" s="13"/>
      <c r="AH2884" s="13"/>
      <c r="AI2884" s="13"/>
      <c r="AJ2884" s="13"/>
      <c r="AL2884" s="13"/>
      <c r="AN2884" s="13"/>
      <c r="AO2884" s="13"/>
      <c r="AP2884" s="13"/>
      <c r="AQ2884" s="13"/>
    </row>
    <row r="2885" spans="1:50" ht="12" customHeight="1" x14ac:dyDescent="0.25">
      <c r="A2885" s="48">
        <v>575</v>
      </c>
      <c r="C2885" s="48" t="s">
        <v>11892</v>
      </c>
      <c r="D2885" s="48" t="s">
        <v>246</v>
      </c>
      <c r="E2885" s="62">
        <v>47.799419</v>
      </c>
      <c r="F2885" s="62">
        <v>-3.2761429999999998</v>
      </c>
      <c r="G2885" s="63">
        <v>-30</v>
      </c>
      <c r="H2885" s="63"/>
      <c r="Q2885" s="38"/>
      <c r="R2885" s="39"/>
      <c r="S2885" s="39"/>
      <c r="T2885" s="13"/>
      <c r="U2885" s="13"/>
      <c r="V2885" s="13"/>
      <c r="Y2885" s="13"/>
      <c r="Z2885" s="13"/>
      <c r="AA2885" s="13"/>
      <c r="AB2885" s="13"/>
      <c r="AC2885" s="13"/>
      <c r="AD2885" s="13"/>
      <c r="AE2885" s="13"/>
      <c r="AF2885" s="13"/>
      <c r="AG2885" s="13"/>
      <c r="AH2885" s="13"/>
      <c r="AI2885" s="13"/>
      <c r="AJ2885" s="13"/>
      <c r="AL2885" s="13"/>
      <c r="AN2885" s="13"/>
      <c r="AO2885" s="13"/>
      <c r="AP2885" s="13"/>
      <c r="AQ2885" s="13"/>
    </row>
    <row r="2886" spans="1:50" ht="12" customHeight="1" x14ac:dyDescent="0.25">
      <c r="A2886" s="48">
        <v>576</v>
      </c>
      <c r="B2886" s="48" t="s">
        <v>11893</v>
      </c>
      <c r="C2886" s="48" t="s">
        <v>270</v>
      </c>
      <c r="D2886" s="48" t="s">
        <v>246</v>
      </c>
      <c r="E2886" s="62">
        <v>47.322732000000002</v>
      </c>
      <c r="F2886" s="62">
        <v>-3.1853940000000001</v>
      </c>
      <c r="G2886" s="63">
        <v>-30</v>
      </c>
      <c r="H2886" s="63"/>
      <c r="R2886" s="39"/>
      <c r="S2886" s="39"/>
      <c r="T2886" s="13"/>
      <c r="U2886" s="13"/>
      <c r="V2886" s="13"/>
      <c r="Y2886" s="13"/>
      <c r="Z2886" s="13"/>
      <c r="AA2886" s="13"/>
      <c r="AB2886" s="13"/>
      <c r="AC2886" s="13"/>
      <c r="AD2886" s="13"/>
      <c r="AE2886" s="13"/>
      <c r="AF2886" s="13"/>
      <c r="AG2886" s="13"/>
      <c r="AH2886" s="13"/>
      <c r="AI2886" s="13"/>
      <c r="AJ2886" s="13"/>
      <c r="AL2886" s="13"/>
      <c r="AN2886" s="13"/>
      <c r="AO2886" s="13"/>
      <c r="AP2886" s="13"/>
      <c r="AQ2886" s="13"/>
    </row>
    <row r="2887" spans="1:50" ht="12" customHeight="1" x14ac:dyDescent="0.25">
      <c r="A2887" s="48">
        <v>577</v>
      </c>
      <c r="B2887" s="48" t="s">
        <v>11894</v>
      </c>
      <c r="C2887" s="48" t="s">
        <v>272</v>
      </c>
      <c r="D2887" s="48" t="s">
        <v>246</v>
      </c>
      <c r="E2887" s="62">
        <v>47.388435999999999</v>
      </c>
      <c r="F2887" s="62">
        <v>-2.96713</v>
      </c>
      <c r="G2887" s="63">
        <v>-30</v>
      </c>
      <c r="H2887" s="63"/>
      <c r="R2887" s="39"/>
      <c r="S2887" s="39"/>
      <c r="T2887" s="13"/>
      <c r="U2887" s="13"/>
      <c r="V2887" s="13"/>
      <c r="Y2887" s="13"/>
      <c r="Z2887" s="13"/>
      <c r="AA2887" s="13"/>
      <c r="AB2887" s="13"/>
      <c r="AC2887" s="13"/>
      <c r="AD2887" s="13"/>
      <c r="AE2887" s="13"/>
      <c r="AF2887" s="13"/>
      <c r="AG2887" s="13"/>
      <c r="AH2887" s="13"/>
      <c r="AI2887" s="13"/>
      <c r="AJ2887" s="13"/>
      <c r="AL2887" s="13"/>
      <c r="AN2887" s="13"/>
      <c r="AO2887" s="13"/>
      <c r="AP2887" s="13"/>
      <c r="AQ2887" s="13"/>
    </row>
    <row r="2888" spans="1:50" ht="12" customHeight="1" x14ac:dyDescent="0.25">
      <c r="A2888" s="48">
        <v>579.20000000000005</v>
      </c>
      <c r="C2888" s="48" t="s">
        <v>11895</v>
      </c>
      <c r="D2888" s="48" t="s">
        <v>246</v>
      </c>
      <c r="E2888" s="62">
        <v>47.619</v>
      </c>
      <c r="F2888" s="62">
        <v>-2.8130000000000002</v>
      </c>
      <c r="G2888" s="63">
        <v>-30</v>
      </c>
      <c r="H2888" s="63"/>
      <c r="R2888" s="39"/>
      <c r="S2888" s="39"/>
      <c r="T2888" s="13"/>
      <c r="U2888" s="13"/>
      <c r="V2888" s="13"/>
      <c r="Y2888" s="13"/>
      <c r="Z2888" s="13"/>
      <c r="AA2888" s="13"/>
      <c r="AB2888" s="13"/>
      <c r="AC2888" s="13"/>
      <c r="AD2888" s="13"/>
      <c r="AE2888" s="13"/>
      <c r="AF2888" s="13"/>
      <c r="AG2888" s="13"/>
      <c r="AH2888" s="13"/>
      <c r="AI2888" s="13"/>
      <c r="AJ2888" s="13"/>
      <c r="AL2888" s="13"/>
      <c r="AN2888" s="13"/>
      <c r="AO2888" s="13"/>
      <c r="AP2888" s="13"/>
      <c r="AQ2888" s="13"/>
    </row>
    <row r="2889" spans="1:50" ht="12" customHeight="1" x14ac:dyDescent="0.25">
      <c r="A2889" s="48">
        <v>587</v>
      </c>
      <c r="B2889" s="48" t="s">
        <v>11896</v>
      </c>
      <c r="C2889" s="48" t="s">
        <v>11897</v>
      </c>
      <c r="D2889" s="48" t="s">
        <v>246</v>
      </c>
      <c r="E2889" s="62">
        <v>47.1922</v>
      </c>
      <c r="F2889" s="62">
        <v>-1.5660000000000001</v>
      </c>
      <c r="G2889" s="63">
        <v>-30</v>
      </c>
      <c r="H2889" s="63"/>
      <c r="S2889" s="39"/>
      <c r="T2889" s="13"/>
      <c r="U2889" s="13"/>
      <c r="V2889" s="13"/>
      <c r="Y2889" s="13"/>
      <c r="Z2889" s="13"/>
      <c r="AA2889" s="13"/>
      <c r="AB2889" s="13"/>
      <c r="AC2889" s="13"/>
      <c r="AD2889" s="13"/>
      <c r="AE2889" s="13"/>
      <c r="AF2889" s="13"/>
      <c r="AG2889" s="13"/>
      <c r="AH2889" s="13"/>
      <c r="AI2889" s="13"/>
      <c r="AJ2889" s="13"/>
      <c r="AL2889" s="13"/>
      <c r="AN2889" s="13"/>
      <c r="AO2889" s="13"/>
      <c r="AP2889" s="13"/>
      <c r="AQ2889" s="13"/>
    </row>
    <row r="2890" spans="1:50" ht="12" customHeight="1" x14ac:dyDescent="0.25">
      <c r="A2890" s="48">
        <v>588</v>
      </c>
      <c r="B2890" s="48" t="s">
        <v>4341</v>
      </c>
      <c r="C2890" s="48" t="s">
        <v>11898</v>
      </c>
      <c r="D2890" s="48" t="s">
        <v>246</v>
      </c>
      <c r="E2890" s="62">
        <v>47.066000000000003</v>
      </c>
      <c r="F2890" s="62">
        <v>-1.9810000000000001</v>
      </c>
      <c r="G2890" s="63">
        <v>-30</v>
      </c>
      <c r="H2890" s="63"/>
      <c r="R2890" s="39"/>
      <c r="S2890" s="39"/>
      <c r="T2890" s="13"/>
      <c r="U2890" s="13"/>
      <c r="V2890" s="13"/>
      <c r="Y2890" s="13"/>
      <c r="Z2890" s="13"/>
      <c r="AA2890" s="13"/>
      <c r="AB2890" s="13"/>
      <c r="AC2890" s="13"/>
      <c r="AD2890" s="13"/>
      <c r="AE2890" s="13"/>
      <c r="AF2890" s="13"/>
      <c r="AG2890" s="13"/>
      <c r="AH2890" s="13"/>
      <c r="AI2890" s="13"/>
      <c r="AJ2890" s="13"/>
      <c r="AL2890" s="13"/>
      <c r="AN2890" s="13"/>
      <c r="AO2890" s="13"/>
      <c r="AP2890" s="13"/>
      <c r="AQ2890" s="13"/>
    </row>
    <row r="2891" spans="1:50" ht="12" customHeight="1" x14ac:dyDescent="0.25">
      <c r="A2891" s="48">
        <v>589</v>
      </c>
      <c r="B2891" s="48" t="s">
        <v>7434</v>
      </c>
      <c r="C2891" s="48" t="s">
        <v>4343</v>
      </c>
      <c r="D2891" s="48" t="s">
        <v>246</v>
      </c>
      <c r="E2891" s="62">
        <v>47.0184</v>
      </c>
      <c r="F2891" s="62">
        <v>-2.2536999999999998</v>
      </c>
      <c r="G2891" s="63">
        <v>-30</v>
      </c>
      <c r="H2891" s="63"/>
      <c r="S2891" s="39"/>
      <c r="T2891" s="13"/>
      <c r="U2891" s="13"/>
      <c r="V2891" s="13"/>
      <c r="Y2891" s="13"/>
      <c r="Z2891" s="13"/>
      <c r="AA2891" s="13"/>
      <c r="AB2891" s="13"/>
      <c r="AC2891" s="13"/>
      <c r="AD2891" s="13"/>
      <c r="AE2891" s="13"/>
      <c r="AF2891" s="13"/>
      <c r="AG2891" s="13"/>
      <c r="AH2891" s="13"/>
      <c r="AI2891" s="13"/>
      <c r="AJ2891" s="13"/>
      <c r="AL2891" s="13"/>
      <c r="AN2891" s="13"/>
      <c r="AO2891" s="13"/>
      <c r="AP2891" s="13"/>
      <c r="AQ2891" s="13"/>
    </row>
    <row r="2892" spans="1:50" ht="12" customHeight="1" x14ac:dyDescent="0.25">
      <c r="A2892" s="48">
        <v>589.1</v>
      </c>
      <c r="B2892" s="48" t="s">
        <v>11899</v>
      </c>
      <c r="C2892" s="48" t="s">
        <v>11900</v>
      </c>
      <c r="D2892" s="48" t="s">
        <v>246</v>
      </c>
      <c r="E2892" s="62">
        <v>46.915399999999998</v>
      </c>
      <c r="F2892" s="62">
        <v>-2.0438000000000001</v>
      </c>
      <c r="G2892" s="63">
        <v>-30</v>
      </c>
      <c r="H2892" s="63"/>
      <c r="R2892" s="39"/>
      <c r="S2892" s="39"/>
      <c r="T2892" s="13"/>
      <c r="U2892" s="13"/>
      <c r="V2892" s="13"/>
      <c r="Y2892" s="13"/>
      <c r="Z2892" s="13"/>
      <c r="AA2892" s="13"/>
      <c r="AB2892" s="13"/>
      <c r="AC2892" s="13"/>
      <c r="AD2892" s="13"/>
      <c r="AE2892" s="13"/>
      <c r="AF2892" s="13"/>
      <c r="AG2892" s="13"/>
      <c r="AH2892" s="13"/>
      <c r="AI2892" s="13"/>
      <c r="AJ2892" s="13"/>
      <c r="AL2892" s="13"/>
      <c r="AN2892" s="13"/>
      <c r="AO2892" s="13"/>
      <c r="AP2892" s="13"/>
      <c r="AQ2892" s="13"/>
    </row>
    <row r="2893" spans="1:50" ht="12" customHeight="1" x14ac:dyDescent="0.25">
      <c r="A2893" s="48">
        <v>590</v>
      </c>
      <c r="C2893" s="48" t="s">
        <v>11901</v>
      </c>
      <c r="D2893" s="48" t="s">
        <v>246</v>
      </c>
      <c r="E2893" s="62">
        <v>46.70243</v>
      </c>
      <c r="F2893" s="62">
        <v>-2.37954</v>
      </c>
      <c r="G2893" s="63">
        <v>-30</v>
      </c>
      <c r="H2893" s="63"/>
      <c r="S2893" s="39"/>
      <c r="T2893" s="13"/>
      <c r="U2893" s="13"/>
      <c r="V2893" s="13"/>
      <c r="Y2893" s="13"/>
      <c r="Z2893" s="13"/>
      <c r="AA2893" s="13"/>
      <c r="AB2893" s="13"/>
      <c r="AC2893" s="13"/>
      <c r="AD2893" s="13"/>
      <c r="AE2893" s="13"/>
      <c r="AF2893" s="13"/>
      <c r="AG2893" s="13"/>
      <c r="AH2893" s="13"/>
      <c r="AI2893" s="13"/>
      <c r="AJ2893" s="13"/>
      <c r="AL2893" s="13"/>
      <c r="AN2893" s="13"/>
      <c r="AO2893" s="13"/>
      <c r="AP2893" s="13"/>
      <c r="AQ2893" s="13"/>
    </row>
    <row r="2894" spans="1:50" ht="12" customHeight="1" x14ac:dyDescent="0.25">
      <c r="A2894" s="48">
        <v>591</v>
      </c>
      <c r="C2894" s="48" t="s">
        <v>11902</v>
      </c>
      <c r="D2894" s="48" t="s">
        <v>246</v>
      </c>
      <c r="E2894" s="62">
        <v>46.428240000000002</v>
      </c>
      <c r="F2894" s="62">
        <v>-1.57759</v>
      </c>
      <c r="G2894" s="63">
        <v>-30</v>
      </c>
      <c r="H2894" s="63"/>
      <c r="R2894" s="39"/>
      <c r="S2894" s="39"/>
      <c r="T2894" s="13"/>
      <c r="U2894" s="13"/>
      <c r="V2894" s="13"/>
      <c r="Y2894" s="13"/>
      <c r="Z2894" s="13"/>
      <c r="AA2894" s="13"/>
      <c r="AB2894" s="13"/>
      <c r="AC2894" s="13"/>
      <c r="AD2894" s="13"/>
      <c r="AE2894" s="13"/>
      <c r="AF2894" s="13"/>
      <c r="AG2894" s="13"/>
      <c r="AH2894" s="13"/>
      <c r="AI2894" s="13"/>
      <c r="AJ2894" s="13"/>
      <c r="AL2894" s="13"/>
      <c r="AN2894" s="13"/>
      <c r="AO2894" s="13"/>
      <c r="AP2894" s="13"/>
      <c r="AQ2894" s="13"/>
    </row>
    <row r="2895" spans="1:50" ht="12" customHeight="1" x14ac:dyDescent="0.25">
      <c r="A2895" s="48">
        <v>591.20000000000005</v>
      </c>
      <c r="C2895" s="48" t="s">
        <v>11903</v>
      </c>
      <c r="D2895" s="48" t="s">
        <v>246</v>
      </c>
      <c r="E2895" s="62">
        <v>46.435000000000002</v>
      </c>
      <c r="F2895" s="62">
        <v>-0.95199999999999996</v>
      </c>
      <c r="G2895" s="63">
        <v>-30</v>
      </c>
      <c r="H2895" s="63"/>
      <c r="R2895" s="39"/>
      <c r="S2895" s="39"/>
      <c r="T2895" s="13"/>
      <c r="U2895" s="13"/>
      <c r="V2895" s="13"/>
      <c r="Y2895" s="13"/>
      <c r="Z2895" s="13"/>
      <c r="AA2895" s="13"/>
      <c r="AB2895" s="13"/>
      <c r="AC2895" s="13"/>
      <c r="AD2895" s="13"/>
      <c r="AE2895" s="13"/>
      <c r="AF2895" s="13"/>
      <c r="AG2895" s="13"/>
      <c r="AH2895" s="13"/>
      <c r="AI2895" s="13"/>
      <c r="AJ2895" s="13"/>
      <c r="AL2895" s="13"/>
      <c r="AN2895" s="13"/>
      <c r="AO2895" s="13"/>
      <c r="AP2895" s="13"/>
      <c r="AQ2895" s="13"/>
    </row>
    <row r="2896" spans="1:50" ht="12" customHeight="1" x14ac:dyDescent="0.25">
      <c r="A2896" s="48">
        <v>591.6</v>
      </c>
      <c r="C2896" s="48" t="s">
        <v>11904</v>
      </c>
      <c r="D2896" s="48" t="s">
        <v>246</v>
      </c>
      <c r="E2896" s="62">
        <v>46.228299999999997</v>
      </c>
      <c r="F2896" s="62">
        <v>-1.0158</v>
      </c>
      <c r="G2896" s="63">
        <v>-30</v>
      </c>
      <c r="H2896" s="63"/>
      <c r="N2896" s="38"/>
      <c r="R2896" s="39"/>
      <c r="S2896" s="39"/>
      <c r="T2896" s="13"/>
      <c r="U2896" s="13"/>
      <c r="V2896" s="13"/>
      <c r="Y2896" s="13"/>
      <c r="Z2896" s="13"/>
      <c r="AA2896" s="13"/>
      <c r="AB2896" s="13"/>
      <c r="AC2896" s="13"/>
      <c r="AD2896" s="13"/>
      <c r="AE2896" s="13"/>
      <c r="AF2896" s="13"/>
      <c r="AG2896" s="13"/>
      <c r="AH2896" s="13"/>
      <c r="AI2896" s="13"/>
      <c r="AJ2896" s="13"/>
      <c r="AL2896" s="13"/>
      <c r="AN2896" s="13"/>
      <c r="AO2896" s="13"/>
      <c r="AP2896" s="13"/>
      <c r="AQ2896" s="13"/>
      <c r="AX2896" s="64"/>
    </row>
    <row r="2897" spans="1:43" ht="12" customHeight="1" x14ac:dyDescent="0.25">
      <c r="A2897" s="48">
        <v>593</v>
      </c>
      <c r="B2897" s="48" t="s">
        <v>11905</v>
      </c>
      <c r="C2897" s="48" t="s">
        <v>11906</v>
      </c>
      <c r="D2897" s="48" t="s">
        <v>246</v>
      </c>
      <c r="E2897" s="62">
        <v>46.003565999999999</v>
      </c>
      <c r="F2897" s="62">
        <v>-1.084452</v>
      </c>
      <c r="G2897" s="63">
        <v>-30</v>
      </c>
      <c r="H2897" s="63"/>
      <c r="R2897" s="39"/>
      <c r="S2897" s="39"/>
      <c r="T2897" s="13"/>
      <c r="U2897" s="13"/>
      <c r="V2897" s="13"/>
      <c r="Y2897" s="13"/>
      <c r="Z2897" s="13"/>
      <c r="AA2897" s="13"/>
      <c r="AB2897" s="13"/>
      <c r="AC2897" s="13"/>
      <c r="AD2897" s="13"/>
      <c r="AE2897" s="13"/>
      <c r="AF2897" s="13"/>
      <c r="AG2897" s="13"/>
      <c r="AH2897" s="13"/>
      <c r="AI2897" s="13"/>
      <c r="AJ2897" s="13"/>
      <c r="AL2897" s="13"/>
      <c r="AN2897" s="13"/>
      <c r="AO2897" s="13"/>
      <c r="AP2897" s="13"/>
      <c r="AQ2897" s="13"/>
    </row>
    <row r="2898" spans="1:43" ht="12" customHeight="1" x14ac:dyDescent="0.25">
      <c r="A2898" s="48">
        <v>594.1</v>
      </c>
      <c r="C2898" s="48" t="s">
        <v>11907</v>
      </c>
      <c r="D2898" s="48" t="s">
        <v>246</v>
      </c>
      <c r="E2898" s="62">
        <v>45.683799999999998</v>
      </c>
      <c r="F2898" s="62">
        <v>-0.88780000000000003</v>
      </c>
      <c r="G2898" s="63">
        <v>-30</v>
      </c>
      <c r="H2898" s="63"/>
      <c r="S2898" s="39"/>
      <c r="T2898" s="13"/>
      <c r="U2898" s="13"/>
      <c r="V2898" s="13"/>
      <c r="Y2898" s="13"/>
      <c r="Z2898" s="13"/>
      <c r="AA2898" s="13"/>
      <c r="AB2898" s="13"/>
      <c r="AC2898" s="13"/>
      <c r="AD2898" s="13"/>
      <c r="AE2898" s="13"/>
      <c r="AF2898" s="13"/>
      <c r="AG2898" s="13"/>
      <c r="AH2898" s="13"/>
      <c r="AI2898" s="13"/>
      <c r="AJ2898" s="13"/>
      <c r="AL2898" s="13"/>
      <c r="AN2898" s="13"/>
      <c r="AO2898" s="13"/>
      <c r="AP2898" s="13"/>
      <c r="AQ2898" s="13"/>
    </row>
    <row r="2899" spans="1:43" ht="12" customHeight="1" x14ac:dyDescent="0.25">
      <c r="A2899" s="48">
        <v>596</v>
      </c>
      <c r="B2899" s="48" t="s">
        <v>11908</v>
      </c>
      <c r="C2899" s="48" t="s">
        <v>11909</v>
      </c>
      <c r="D2899" s="48" t="s">
        <v>246</v>
      </c>
      <c r="E2899" s="62">
        <v>45.123024000000001</v>
      </c>
      <c r="F2899" s="62">
        <v>-0.67099600000000004</v>
      </c>
      <c r="G2899" s="63">
        <v>-30</v>
      </c>
      <c r="H2899" s="63"/>
      <c r="R2899" s="39"/>
      <c r="S2899" s="39"/>
      <c r="T2899" s="13"/>
      <c r="U2899" s="13"/>
      <c r="V2899" s="13"/>
      <c r="Y2899" s="13"/>
      <c r="Z2899" s="13"/>
      <c r="AA2899" s="13"/>
      <c r="AB2899" s="13"/>
      <c r="AC2899" s="13"/>
      <c r="AD2899" s="13"/>
      <c r="AE2899" s="13"/>
      <c r="AF2899" s="13"/>
      <c r="AG2899" s="13"/>
      <c r="AH2899" s="13"/>
      <c r="AI2899" s="13"/>
      <c r="AJ2899" s="13"/>
      <c r="AL2899" s="13"/>
      <c r="AN2899" s="13"/>
      <c r="AO2899" s="13"/>
      <c r="AP2899" s="13"/>
      <c r="AQ2899" s="13"/>
    </row>
    <row r="2900" spans="1:43" ht="12" customHeight="1" x14ac:dyDescent="0.25">
      <c r="A2900" s="48">
        <v>597</v>
      </c>
      <c r="B2900" s="48" t="s">
        <v>11910</v>
      </c>
      <c r="C2900" s="48" t="s">
        <v>11911</v>
      </c>
      <c r="D2900" s="48" t="s">
        <v>246</v>
      </c>
      <c r="E2900" s="62">
        <v>45.102040000000002</v>
      </c>
      <c r="F2900" s="62">
        <v>-0.64642999999999995</v>
      </c>
      <c r="G2900" s="63">
        <v>-30</v>
      </c>
      <c r="H2900" s="63"/>
      <c r="S2900" s="39"/>
      <c r="T2900" s="13"/>
      <c r="U2900" s="13"/>
      <c r="V2900" s="13"/>
      <c r="Y2900" s="13"/>
      <c r="Z2900" s="13"/>
      <c r="AA2900" s="13"/>
      <c r="AB2900" s="13"/>
      <c r="AC2900" s="13"/>
      <c r="AD2900" s="13"/>
      <c r="AE2900" s="13"/>
      <c r="AF2900" s="13"/>
      <c r="AG2900" s="13"/>
      <c r="AH2900" s="13"/>
      <c r="AI2900" s="13"/>
      <c r="AJ2900" s="13"/>
      <c r="AL2900" s="13"/>
      <c r="AN2900" s="13"/>
      <c r="AO2900" s="13"/>
      <c r="AP2900" s="13"/>
      <c r="AQ2900" s="13"/>
    </row>
    <row r="2901" spans="1:43" ht="12" customHeight="1" x14ac:dyDescent="0.25">
      <c r="A2901" s="48">
        <v>598</v>
      </c>
      <c r="B2901" s="48" t="s">
        <v>11912</v>
      </c>
      <c r="C2901" s="48" t="s">
        <v>11913</v>
      </c>
      <c r="D2901" s="48" t="s">
        <v>246</v>
      </c>
      <c r="E2901" s="62">
        <v>45.04421</v>
      </c>
      <c r="F2901" s="62">
        <v>-0.57057000000000002</v>
      </c>
      <c r="G2901" s="63">
        <v>-30</v>
      </c>
      <c r="H2901" s="63"/>
      <c r="R2901" s="39"/>
      <c r="S2901" s="39"/>
      <c r="T2901" s="13"/>
      <c r="U2901" s="13"/>
      <c r="V2901" s="13"/>
      <c r="Y2901" s="13"/>
      <c r="Z2901" s="13"/>
      <c r="AA2901" s="13"/>
      <c r="AB2901" s="13"/>
      <c r="AC2901" s="13"/>
      <c r="AD2901" s="13"/>
      <c r="AE2901" s="13"/>
      <c r="AF2901" s="13"/>
      <c r="AG2901" s="13"/>
      <c r="AH2901" s="13"/>
      <c r="AI2901" s="13"/>
      <c r="AJ2901" s="13"/>
      <c r="AL2901" s="13"/>
      <c r="AN2901" s="13"/>
      <c r="AO2901" s="13"/>
      <c r="AP2901" s="13"/>
      <c r="AQ2901" s="13"/>
    </row>
    <row r="2902" spans="1:43" ht="12" customHeight="1" x14ac:dyDescent="0.25">
      <c r="A2902" s="48">
        <v>600</v>
      </c>
      <c r="B2902" s="48" t="s">
        <v>11914</v>
      </c>
      <c r="C2902" s="48" t="s">
        <v>11915</v>
      </c>
      <c r="D2902" s="48" t="s">
        <v>246</v>
      </c>
      <c r="E2902" s="62">
        <v>44.841340000000002</v>
      </c>
      <c r="F2902" s="62">
        <v>-0.57069999999999999</v>
      </c>
      <c r="G2902" s="63">
        <v>-30</v>
      </c>
      <c r="H2902" s="63"/>
      <c r="N2902" s="38"/>
      <c r="O2902" s="38"/>
      <c r="S2902" s="39"/>
      <c r="T2902" s="13"/>
      <c r="U2902" s="13"/>
      <c r="V2902" s="13"/>
      <c r="Y2902" s="13"/>
      <c r="Z2902" s="13"/>
      <c r="AA2902" s="13"/>
      <c r="AB2902" s="13"/>
      <c r="AC2902" s="13"/>
      <c r="AD2902" s="13"/>
      <c r="AE2902" s="13"/>
      <c r="AF2902" s="13"/>
      <c r="AG2902" s="13"/>
      <c r="AH2902" s="13"/>
      <c r="AI2902" s="13"/>
      <c r="AJ2902" s="13"/>
      <c r="AL2902" s="13"/>
      <c r="AN2902" s="13"/>
      <c r="AO2902" s="13"/>
      <c r="AP2902" s="13"/>
      <c r="AQ2902" s="13"/>
    </row>
    <row r="2903" spans="1:43" ht="12" customHeight="1" x14ac:dyDescent="0.25">
      <c r="A2903" s="48">
        <v>601</v>
      </c>
      <c r="C2903" s="48" t="s">
        <v>11916</v>
      </c>
      <c r="D2903" s="48" t="s">
        <v>246</v>
      </c>
      <c r="E2903" s="62">
        <v>45.199199999999998</v>
      </c>
      <c r="F2903" s="62">
        <v>-0.74888999999999994</v>
      </c>
      <c r="G2903" s="63">
        <v>-30</v>
      </c>
      <c r="H2903" s="63"/>
      <c r="N2903" s="38"/>
      <c r="O2903" s="38"/>
      <c r="S2903" s="39"/>
      <c r="T2903" s="13"/>
      <c r="U2903" s="13"/>
      <c r="V2903" s="13"/>
      <c r="Y2903" s="13"/>
      <c r="Z2903" s="13"/>
      <c r="AA2903" s="13"/>
      <c r="AB2903" s="13"/>
      <c r="AC2903" s="13"/>
      <c r="AD2903" s="13"/>
      <c r="AE2903" s="13"/>
      <c r="AF2903" s="13"/>
      <c r="AG2903" s="13"/>
      <c r="AH2903" s="13"/>
      <c r="AI2903" s="13"/>
      <c r="AJ2903" s="13"/>
      <c r="AL2903" s="13"/>
      <c r="AN2903" s="13"/>
      <c r="AO2903" s="13"/>
      <c r="AP2903" s="13"/>
      <c r="AQ2903" s="13"/>
    </row>
    <row r="2904" spans="1:43" ht="12" customHeight="1" x14ac:dyDescent="0.25">
      <c r="A2904" s="48">
        <v>602</v>
      </c>
      <c r="C2904" s="48" t="s">
        <v>11917</v>
      </c>
      <c r="D2904" s="48" t="s">
        <v>246</v>
      </c>
      <c r="E2904" s="62">
        <v>45.328130000000002</v>
      </c>
      <c r="F2904" s="62">
        <v>-0.84204000000000001</v>
      </c>
      <c r="G2904" s="63">
        <v>-30</v>
      </c>
      <c r="H2904" s="63"/>
      <c r="N2904" s="38"/>
      <c r="O2904" s="38"/>
      <c r="R2904" s="39"/>
      <c r="S2904" s="39"/>
      <c r="T2904" s="13"/>
      <c r="U2904" s="13"/>
      <c r="V2904" s="13"/>
      <c r="Y2904" s="13"/>
      <c r="Z2904" s="13"/>
      <c r="AA2904" s="13"/>
      <c r="AB2904" s="13"/>
      <c r="AC2904" s="13"/>
      <c r="AD2904" s="13"/>
      <c r="AE2904" s="13"/>
      <c r="AF2904" s="13"/>
      <c r="AG2904" s="13"/>
      <c r="AH2904" s="13"/>
      <c r="AI2904" s="13"/>
      <c r="AJ2904" s="13"/>
      <c r="AL2904" s="13"/>
      <c r="AN2904" s="13"/>
      <c r="AO2904" s="13"/>
      <c r="AP2904" s="13"/>
      <c r="AQ2904" s="13"/>
    </row>
    <row r="2905" spans="1:43" ht="12" customHeight="1" x14ac:dyDescent="0.25">
      <c r="A2905" s="48">
        <v>604</v>
      </c>
      <c r="C2905" s="48" t="s">
        <v>11918</v>
      </c>
      <c r="D2905" s="48" t="s">
        <v>246</v>
      </c>
      <c r="E2905" s="62">
        <v>44.742669999999997</v>
      </c>
      <c r="F2905" s="62">
        <v>-1.10575</v>
      </c>
      <c r="G2905" s="63">
        <v>-30</v>
      </c>
      <c r="H2905" s="63"/>
      <c r="N2905" s="38"/>
      <c r="O2905" s="38"/>
      <c r="Q2905" s="38"/>
      <c r="R2905" s="39"/>
      <c r="S2905" s="39"/>
      <c r="T2905" s="13"/>
      <c r="U2905" s="13"/>
      <c r="V2905" s="13"/>
      <c r="Y2905" s="13"/>
      <c r="Z2905" s="13"/>
      <c r="AA2905" s="13"/>
      <c r="AB2905" s="13"/>
      <c r="AC2905" s="13"/>
      <c r="AD2905" s="13"/>
      <c r="AE2905" s="13"/>
      <c r="AF2905" s="13"/>
      <c r="AG2905" s="13"/>
      <c r="AH2905" s="13"/>
      <c r="AI2905" s="13"/>
      <c r="AJ2905" s="13"/>
      <c r="AL2905" s="13"/>
      <c r="AN2905" s="13"/>
      <c r="AO2905" s="13"/>
      <c r="AP2905" s="13"/>
      <c r="AQ2905" s="13"/>
    </row>
    <row r="2906" spans="1:43" ht="12" customHeight="1" x14ac:dyDescent="0.25">
      <c r="A2906" s="48">
        <v>607</v>
      </c>
      <c r="B2906" s="48" t="s">
        <v>11919</v>
      </c>
      <c r="C2906" s="48" t="s">
        <v>11920</v>
      </c>
      <c r="D2906" s="48" t="s">
        <v>246</v>
      </c>
      <c r="E2906" s="62">
        <v>44.224319999999999</v>
      </c>
      <c r="F2906" s="62">
        <v>-1.15181</v>
      </c>
      <c r="G2906" s="63">
        <v>-30</v>
      </c>
      <c r="H2906" s="63"/>
      <c r="N2906" s="38"/>
      <c r="Q2906" s="38"/>
      <c r="R2906" s="39"/>
      <c r="S2906" s="39"/>
      <c r="T2906" s="13"/>
      <c r="U2906" s="13"/>
      <c r="V2906" s="13"/>
      <c r="Y2906" s="13"/>
      <c r="Z2906" s="13"/>
      <c r="AA2906" s="13"/>
      <c r="AB2906" s="13"/>
      <c r="AC2906" s="13"/>
      <c r="AD2906" s="13"/>
      <c r="AE2906" s="13"/>
      <c r="AF2906" s="13"/>
      <c r="AG2906" s="13"/>
      <c r="AH2906" s="13"/>
      <c r="AI2906" s="13"/>
      <c r="AJ2906" s="13"/>
      <c r="AL2906" s="13"/>
      <c r="AN2906" s="13"/>
      <c r="AO2906" s="13"/>
      <c r="AP2906" s="13"/>
      <c r="AQ2906" s="13"/>
    </row>
    <row r="2907" spans="1:43" ht="12" customHeight="1" x14ac:dyDescent="0.25">
      <c r="A2907" s="48">
        <v>608</v>
      </c>
      <c r="B2907" s="48" t="s">
        <v>11921</v>
      </c>
      <c r="C2907" s="48" t="s">
        <v>11922</v>
      </c>
      <c r="D2907" s="48" t="s">
        <v>246</v>
      </c>
      <c r="E2907" s="62">
        <v>43.992840000000001</v>
      </c>
      <c r="F2907" s="62">
        <v>-1.2720800000000001</v>
      </c>
      <c r="G2907" s="63">
        <v>-30</v>
      </c>
      <c r="H2907" s="63"/>
      <c r="N2907" s="38"/>
      <c r="O2907" s="38"/>
      <c r="Q2907" s="38"/>
      <c r="S2907" s="39"/>
      <c r="T2907" s="13"/>
      <c r="U2907" s="13"/>
      <c r="V2907" s="13"/>
      <c r="Y2907" s="13"/>
      <c r="Z2907" s="13"/>
      <c r="AA2907" s="13"/>
      <c r="AB2907" s="13"/>
      <c r="AC2907" s="13"/>
      <c r="AD2907" s="13"/>
      <c r="AE2907" s="13"/>
      <c r="AF2907" s="13"/>
      <c r="AG2907" s="13"/>
      <c r="AH2907" s="13"/>
      <c r="AI2907" s="13"/>
      <c r="AJ2907" s="13"/>
      <c r="AL2907" s="13"/>
      <c r="AN2907" s="13"/>
      <c r="AO2907" s="13"/>
      <c r="AP2907" s="13"/>
      <c r="AQ2907" s="13"/>
    </row>
    <row r="2908" spans="1:43" ht="12" customHeight="1" x14ac:dyDescent="0.25">
      <c r="A2908" s="48">
        <v>609</v>
      </c>
      <c r="B2908" s="48" t="s">
        <v>11923</v>
      </c>
      <c r="C2908" s="48" t="s">
        <v>11924</v>
      </c>
      <c r="D2908" s="48" t="s">
        <v>246</v>
      </c>
      <c r="E2908" s="62">
        <v>43.49288</v>
      </c>
      <c r="F2908" s="62">
        <v>-1.474326</v>
      </c>
      <c r="G2908" s="63">
        <v>-30</v>
      </c>
      <c r="H2908" s="63"/>
      <c r="O2908" s="38"/>
      <c r="Q2908" s="38"/>
      <c r="R2908" s="39"/>
      <c r="S2908" s="39"/>
      <c r="T2908" s="13"/>
      <c r="U2908" s="13"/>
      <c r="V2908" s="13"/>
      <c r="Y2908" s="13"/>
      <c r="Z2908" s="13"/>
      <c r="AA2908" s="13"/>
      <c r="AB2908" s="13"/>
      <c r="AC2908" s="13"/>
      <c r="AD2908" s="13"/>
      <c r="AE2908" s="13"/>
      <c r="AF2908" s="13"/>
      <c r="AG2908" s="13"/>
      <c r="AH2908" s="13"/>
      <c r="AI2908" s="13"/>
      <c r="AJ2908" s="13"/>
      <c r="AL2908" s="13"/>
      <c r="AN2908" s="13"/>
      <c r="AO2908" s="13"/>
      <c r="AP2908" s="13"/>
      <c r="AQ2908" s="13"/>
    </row>
    <row r="2909" spans="1:43" ht="12" customHeight="1" x14ac:dyDescent="0.25">
      <c r="A2909" s="48">
        <v>615.1</v>
      </c>
      <c r="B2909" s="48" t="s">
        <v>11925</v>
      </c>
      <c r="C2909" s="48" t="s">
        <v>11926</v>
      </c>
      <c r="D2909" s="48" t="s">
        <v>303</v>
      </c>
      <c r="E2909" s="62">
        <v>42.771599999999999</v>
      </c>
      <c r="F2909" s="62">
        <v>2.8740000000000001</v>
      </c>
      <c r="G2909" s="63">
        <v>-30</v>
      </c>
      <c r="H2909" s="63"/>
      <c r="N2909" s="38"/>
      <c r="O2909" s="38"/>
      <c r="P2909" s="38"/>
      <c r="Q2909" s="38"/>
      <c r="T2909" s="13"/>
      <c r="U2909" s="13"/>
      <c r="V2909" s="13"/>
      <c r="Y2909" s="13"/>
      <c r="Z2909" s="13"/>
      <c r="AA2909" s="13"/>
      <c r="AB2909" s="13"/>
      <c r="AC2909" s="13"/>
      <c r="AD2909" s="13"/>
      <c r="AE2909" s="13"/>
      <c r="AF2909" s="13"/>
      <c r="AG2909" s="13"/>
      <c r="AH2909" s="13"/>
      <c r="AI2909" s="13"/>
      <c r="AJ2909" s="13"/>
      <c r="AL2909" s="13"/>
      <c r="AN2909" s="13"/>
      <c r="AO2909" s="13"/>
      <c r="AP2909" s="13"/>
      <c r="AQ2909" s="13"/>
    </row>
    <row r="2910" spans="1:43" ht="12" customHeight="1" x14ac:dyDescent="0.25">
      <c r="A2910" s="48">
        <v>622</v>
      </c>
      <c r="C2910" s="48" t="s">
        <v>11927</v>
      </c>
      <c r="D2910" s="48" t="s">
        <v>303</v>
      </c>
      <c r="E2910" s="62">
        <v>43.143864000000001</v>
      </c>
      <c r="F2910" s="62">
        <v>2.9989479999999999</v>
      </c>
      <c r="G2910" s="63">
        <v>-30</v>
      </c>
      <c r="H2910" s="63"/>
      <c r="O2910" s="38"/>
      <c r="Q2910" s="38"/>
      <c r="R2910" s="39"/>
      <c r="S2910" s="39"/>
      <c r="T2910" s="13"/>
      <c r="U2910" s="13"/>
      <c r="V2910" s="13"/>
      <c r="Y2910" s="13"/>
      <c r="Z2910" s="13"/>
      <c r="AA2910" s="13"/>
      <c r="AB2910" s="13"/>
      <c r="AC2910" s="13"/>
      <c r="AD2910" s="13"/>
      <c r="AE2910" s="13"/>
      <c r="AF2910" s="13"/>
      <c r="AG2910" s="13"/>
      <c r="AH2910" s="13"/>
      <c r="AI2910" s="13"/>
      <c r="AJ2910" s="13"/>
      <c r="AL2910" s="13"/>
      <c r="AN2910" s="13"/>
      <c r="AO2910" s="13"/>
      <c r="AP2910" s="13"/>
      <c r="AQ2910" s="13"/>
    </row>
    <row r="2911" spans="1:43" ht="12" customHeight="1" x14ac:dyDescent="0.25">
      <c r="A2911" s="48">
        <v>623</v>
      </c>
      <c r="C2911" s="48" t="s">
        <v>11928</v>
      </c>
      <c r="D2911" s="48" t="s">
        <v>303</v>
      </c>
      <c r="E2911" s="62">
        <v>43.141803000000003</v>
      </c>
      <c r="F2911" s="62">
        <v>3.004629</v>
      </c>
      <c r="G2911" s="63">
        <v>-30</v>
      </c>
      <c r="H2911" s="63"/>
      <c r="N2911" s="38"/>
      <c r="O2911" s="38"/>
      <c r="P2911" s="38"/>
      <c r="Q2911" s="38"/>
      <c r="T2911" s="13"/>
      <c r="U2911" s="13"/>
      <c r="V2911" s="13"/>
      <c r="Y2911" s="13"/>
      <c r="Z2911" s="13"/>
      <c r="AA2911" s="13"/>
      <c r="AB2911" s="13"/>
      <c r="AC2911" s="13"/>
      <c r="AD2911" s="13"/>
      <c r="AE2911" s="13"/>
      <c r="AF2911" s="13"/>
      <c r="AG2911" s="13"/>
      <c r="AH2911" s="13"/>
      <c r="AI2911" s="13"/>
      <c r="AJ2911" s="13"/>
      <c r="AL2911" s="13"/>
      <c r="AN2911" s="13"/>
      <c r="AO2911" s="13"/>
      <c r="AP2911" s="13"/>
      <c r="AQ2911" s="13"/>
    </row>
    <row r="2912" spans="1:43" ht="12" customHeight="1" x14ac:dyDescent="0.25">
      <c r="A2912" s="48">
        <v>624</v>
      </c>
      <c r="C2912" s="48" t="s">
        <v>11929</v>
      </c>
      <c r="D2912" s="48" t="s">
        <v>303</v>
      </c>
      <c r="E2912" s="62">
        <v>43.130800000000001</v>
      </c>
      <c r="F2912" s="62">
        <v>3.0185</v>
      </c>
      <c r="G2912" s="63">
        <v>-30</v>
      </c>
      <c r="H2912" s="63"/>
      <c r="L2912" s="5"/>
      <c r="N2912" s="38"/>
      <c r="O2912" s="38"/>
      <c r="P2912" s="38"/>
      <c r="Q2912" s="38"/>
      <c r="R2912" s="39"/>
      <c r="S2912" s="39"/>
      <c r="T2912" s="13"/>
      <c r="U2912" s="13"/>
      <c r="V2912" s="13"/>
      <c r="Y2912" s="13"/>
      <c r="Z2912" s="13"/>
      <c r="AA2912" s="13"/>
      <c r="AB2912" s="13"/>
      <c r="AC2912" s="13"/>
      <c r="AD2912" s="13"/>
      <c r="AE2912" s="13"/>
      <c r="AF2912" s="13"/>
      <c r="AG2912" s="13"/>
      <c r="AH2912" s="13"/>
      <c r="AI2912" s="13"/>
      <c r="AJ2912" s="13"/>
      <c r="AL2912" s="13"/>
      <c r="AN2912" s="13"/>
      <c r="AO2912" s="13"/>
      <c r="AP2912" s="13"/>
      <c r="AQ2912" s="13"/>
    </row>
    <row r="2913" spans="1:43" ht="12" customHeight="1" x14ac:dyDescent="0.25">
      <c r="A2913" s="48">
        <v>625</v>
      </c>
      <c r="B2913" s="48" t="s">
        <v>11930</v>
      </c>
      <c r="C2913" s="48" t="s">
        <v>11931</v>
      </c>
      <c r="D2913" s="48" t="s">
        <v>303</v>
      </c>
      <c r="E2913" s="62">
        <v>43.049686999999999</v>
      </c>
      <c r="F2913" s="62">
        <v>3.041817</v>
      </c>
      <c r="G2913" s="63">
        <v>-30</v>
      </c>
      <c r="H2913" s="63"/>
      <c r="L2913" s="5"/>
      <c r="N2913" s="38"/>
      <c r="O2913" s="38"/>
      <c r="P2913" s="38"/>
      <c r="Q2913" s="38"/>
      <c r="R2913" s="39"/>
      <c r="T2913" s="13"/>
      <c r="U2913" s="13"/>
      <c r="V2913" s="13"/>
      <c r="Y2913" s="13"/>
      <c r="Z2913" s="13"/>
      <c r="AA2913" s="13"/>
      <c r="AB2913" s="13"/>
      <c r="AC2913" s="13"/>
      <c r="AD2913" s="13"/>
      <c r="AE2913" s="13"/>
      <c r="AF2913" s="13"/>
      <c r="AG2913" s="13"/>
      <c r="AH2913" s="13"/>
      <c r="AI2913" s="13"/>
      <c r="AJ2913" s="13"/>
      <c r="AL2913" s="13"/>
      <c r="AN2913" s="13"/>
      <c r="AO2913" s="13"/>
      <c r="AP2913" s="13"/>
      <c r="AQ2913" s="13"/>
    </row>
    <row r="2914" spans="1:43" ht="12" customHeight="1" x14ac:dyDescent="0.25">
      <c r="A2914" s="48">
        <v>626</v>
      </c>
      <c r="B2914" s="48" t="s">
        <v>11932</v>
      </c>
      <c r="C2914" s="48" t="s">
        <v>11933</v>
      </c>
      <c r="D2914" s="48" t="s">
        <v>303</v>
      </c>
      <c r="E2914" s="62">
        <v>43.085250000000002</v>
      </c>
      <c r="F2914" s="62">
        <v>3.0644999999999998</v>
      </c>
      <c r="G2914" s="63">
        <v>-30</v>
      </c>
      <c r="H2914" s="63"/>
      <c r="P2914" s="38"/>
      <c r="R2914" s="39"/>
      <c r="S2914" s="39"/>
      <c r="T2914" s="13"/>
      <c r="U2914" s="13"/>
      <c r="V2914" s="13"/>
      <c r="Y2914" s="13"/>
      <c r="Z2914" s="13"/>
      <c r="AA2914" s="13"/>
      <c r="AB2914" s="13"/>
      <c r="AC2914" s="13"/>
      <c r="AD2914" s="13"/>
      <c r="AE2914" s="13"/>
      <c r="AF2914" s="13"/>
      <c r="AG2914" s="13"/>
      <c r="AH2914" s="13"/>
      <c r="AI2914" s="13"/>
      <c r="AJ2914" s="13"/>
      <c r="AL2914" s="13"/>
      <c r="AN2914" s="13"/>
      <c r="AO2914" s="13"/>
      <c r="AP2914" s="13"/>
      <c r="AQ2914" s="13"/>
    </row>
    <row r="2915" spans="1:43" ht="12" customHeight="1" x14ac:dyDescent="0.25">
      <c r="A2915" s="48">
        <v>628</v>
      </c>
      <c r="C2915" s="48" t="s">
        <v>11934</v>
      </c>
      <c r="D2915" s="48" t="s">
        <v>303</v>
      </c>
      <c r="E2915" s="62">
        <v>43.199503</v>
      </c>
      <c r="F2915" s="62">
        <v>3.187017</v>
      </c>
      <c r="G2915" s="63">
        <v>-30</v>
      </c>
      <c r="H2915" s="63"/>
      <c r="L2915" s="5"/>
      <c r="N2915" s="38"/>
      <c r="O2915" s="38"/>
      <c r="P2915" s="38"/>
      <c r="Q2915" s="38"/>
      <c r="R2915" s="39"/>
      <c r="S2915" s="39"/>
      <c r="T2915" s="13"/>
      <c r="U2915" s="13"/>
      <c r="V2915" s="13"/>
      <c r="Y2915" s="13"/>
      <c r="Z2915" s="13"/>
      <c r="AA2915" s="13"/>
      <c r="AB2915" s="13"/>
      <c r="AC2915" s="13"/>
      <c r="AD2915" s="13"/>
      <c r="AE2915" s="13"/>
      <c r="AF2915" s="13"/>
      <c r="AG2915" s="13"/>
      <c r="AH2915" s="13"/>
      <c r="AI2915" s="13"/>
      <c r="AJ2915" s="13"/>
      <c r="AL2915" s="13"/>
      <c r="AN2915" s="13"/>
      <c r="AO2915" s="13"/>
      <c r="AP2915" s="13"/>
      <c r="AQ2915" s="13"/>
    </row>
    <row r="2916" spans="1:43" ht="12" customHeight="1" x14ac:dyDescent="0.25">
      <c r="A2916" s="48">
        <v>634</v>
      </c>
      <c r="C2916" s="48" t="s">
        <v>11935</v>
      </c>
      <c r="D2916" s="48" t="s">
        <v>303</v>
      </c>
      <c r="E2916" s="62">
        <v>43.440669999999997</v>
      </c>
      <c r="F2916" s="62">
        <v>3.6787800000000002</v>
      </c>
      <c r="G2916" s="63">
        <v>-30</v>
      </c>
      <c r="H2916" s="63"/>
      <c r="L2916" s="5"/>
      <c r="N2916" s="38"/>
      <c r="O2916" s="38"/>
      <c r="P2916" s="38"/>
      <c r="Q2916" s="38"/>
      <c r="R2916" s="39"/>
      <c r="S2916" s="39"/>
      <c r="T2916" s="13"/>
      <c r="U2916" s="13"/>
      <c r="V2916" s="13"/>
      <c r="Y2916" s="13"/>
      <c r="Z2916" s="13"/>
      <c r="AA2916" s="13"/>
      <c r="AB2916" s="13"/>
      <c r="AC2916" s="13"/>
      <c r="AD2916" s="13"/>
      <c r="AE2916" s="13"/>
      <c r="AF2916" s="13"/>
      <c r="AG2916" s="13"/>
      <c r="AH2916" s="13"/>
      <c r="AI2916" s="13"/>
      <c r="AJ2916" s="13"/>
      <c r="AL2916" s="13"/>
      <c r="AN2916" s="13"/>
      <c r="AO2916" s="13"/>
      <c r="AP2916" s="13"/>
      <c r="AQ2916" s="13"/>
    </row>
    <row r="2917" spans="1:43" ht="12" customHeight="1" x14ac:dyDescent="0.25">
      <c r="A2917" s="48">
        <v>640.20000000000005</v>
      </c>
      <c r="C2917" s="48" t="s">
        <v>11936</v>
      </c>
      <c r="D2917" s="48" t="s">
        <v>303</v>
      </c>
      <c r="E2917" s="62">
        <v>43.614400000000003</v>
      </c>
      <c r="F2917" s="62">
        <v>4.2422000000000004</v>
      </c>
      <c r="G2917" s="63">
        <v>-30</v>
      </c>
      <c r="H2917" s="63"/>
      <c r="L2917" s="5"/>
      <c r="Q2917" s="38"/>
      <c r="R2917" s="39"/>
      <c r="S2917" s="39"/>
      <c r="T2917" s="13"/>
      <c r="U2917" s="13"/>
      <c r="V2917" s="13"/>
      <c r="Y2917" s="13"/>
      <c r="Z2917" s="13"/>
      <c r="AA2917" s="13"/>
      <c r="AB2917" s="13"/>
      <c r="AC2917" s="13"/>
      <c r="AD2917" s="13"/>
      <c r="AE2917" s="13"/>
      <c r="AF2917" s="13"/>
      <c r="AG2917" s="13"/>
      <c r="AH2917" s="13"/>
      <c r="AI2917" s="13"/>
      <c r="AJ2917" s="13"/>
      <c r="AL2917" s="13"/>
      <c r="AN2917" s="13"/>
      <c r="AO2917" s="13"/>
      <c r="AP2917" s="13"/>
      <c r="AQ2917" s="13"/>
    </row>
    <row r="2918" spans="1:43" ht="12" customHeight="1" x14ac:dyDescent="0.25">
      <c r="A2918" s="48">
        <v>650</v>
      </c>
      <c r="B2918" s="48" t="s">
        <v>11937</v>
      </c>
      <c r="C2918" s="48" t="s">
        <v>4540</v>
      </c>
      <c r="D2918" s="48" t="s">
        <v>303</v>
      </c>
      <c r="E2918" s="62">
        <v>43.463078000000003</v>
      </c>
      <c r="F2918" s="62">
        <v>4.6348390000000004</v>
      </c>
      <c r="G2918" s="63">
        <v>-30</v>
      </c>
      <c r="H2918" s="63"/>
      <c r="L2918" s="5"/>
      <c r="Q2918" s="38"/>
      <c r="S2918" s="39"/>
      <c r="T2918" s="13"/>
      <c r="U2918" s="13"/>
      <c r="V2918" s="13"/>
      <c r="Y2918" s="13"/>
      <c r="Z2918" s="13"/>
      <c r="AA2918" s="13"/>
      <c r="AB2918" s="13"/>
      <c r="AC2918" s="13"/>
      <c r="AD2918" s="13"/>
      <c r="AE2918" s="13"/>
      <c r="AF2918" s="13"/>
      <c r="AG2918" s="13"/>
      <c r="AH2918" s="13"/>
      <c r="AI2918" s="13"/>
      <c r="AJ2918" s="13"/>
      <c r="AL2918" s="13"/>
      <c r="AN2918" s="13"/>
      <c r="AO2918" s="13"/>
      <c r="AP2918" s="13"/>
      <c r="AQ2918" s="13"/>
    </row>
    <row r="2919" spans="1:43" ht="12" customHeight="1" x14ac:dyDescent="0.25">
      <c r="A2919" s="48">
        <v>657</v>
      </c>
      <c r="B2919" s="48" t="s">
        <v>11938</v>
      </c>
      <c r="C2919" s="48" t="s">
        <v>11939</v>
      </c>
      <c r="D2919" s="48" t="s">
        <v>303</v>
      </c>
      <c r="E2919" s="62">
        <v>43.416600000000003</v>
      </c>
      <c r="F2919" s="62">
        <v>4.9725000000000001</v>
      </c>
      <c r="G2919" s="63">
        <v>-30</v>
      </c>
      <c r="H2919" s="63"/>
      <c r="L2919" s="5"/>
      <c r="N2919" s="38"/>
      <c r="Q2919" s="38"/>
      <c r="R2919" s="39"/>
      <c r="S2919" s="39"/>
      <c r="T2919" s="13"/>
      <c r="U2919" s="13"/>
      <c r="V2919" s="13"/>
      <c r="Y2919" s="13"/>
      <c r="Z2919" s="13"/>
      <c r="AA2919" s="13"/>
      <c r="AB2919" s="13"/>
      <c r="AC2919" s="13"/>
      <c r="AD2919" s="13"/>
      <c r="AE2919" s="13"/>
      <c r="AF2919" s="13"/>
      <c r="AG2919" s="13"/>
      <c r="AH2919" s="13"/>
      <c r="AI2919" s="13"/>
      <c r="AJ2919" s="13"/>
      <c r="AL2919" s="13"/>
      <c r="AN2919" s="13"/>
      <c r="AO2919" s="13"/>
      <c r="AP2919" s="13"/>
      <c r="AQ2919" s="13"/>
    </row>
    <row r="2920" spans="1:43" ht="12" customHeight="1" x14ac:dyDescent="0.25">
      <c r="A2920" s="48">
        <v>660</v>
      </c>
      <c r="B2920" s="48" t="s">
        <v>330</v>
      </c>
      <c r="C2920" s="48" t="s">
        <v>11940</v>
      </c>
      <c r="D2920" s="48" t="s">
        <v>303</v>
      </c>
      <c r="E2920" s="62">
        <v>43.354230000000001</v>
      </c>
      <c r="F2920" s="62">
        <v>5.0235079999999996</v>
      </c>
      <c r="G2920" s="63">
        <v>-30</v>
      </c>
      <c r="H2920" s="63"/>
      <c r="O2920" s="38"/>
      <c r="Q2920" s="38"/>
      <c r="R2920" s="39"/>
      <c r="S2920" s="39"/>
      <c r="T2920" s="13"/>
      <c r="U2920" s="13"/>
      <c r="V2920" s="13"/>
      <c r="Y2920" s="13"/>
      <c r="Z2920" s="13"/>
      <c r="AA2920" s="13"/>
      <c r="AB2920" s="13"/>
      <c r="AC2920" s="13"/>
      <c r="AD2920" s="13"/>
      <c r="AE2920" s="13"/>
      <c r="AF2920" s="13"/>
      <c r="AG2920" s="13"/>
      <c r="AH2920" s="13"/>
      <c r="AI2920" s="13"/>
      <c r="AJ2920" s="13"/>
      <c r="AL2920" s="13"/>
      <c r="AN2920" s="13"/>
      <c r="AO2920" s="13"/>
      <c r="AP2920" s="13"/>
      <c r="AQ2920" s="13"/>
    </row>
    <row r="2921" spans="1:43" ht="12" customHeight="1" x14ac:dyDescent="0.25">
      <c r="A2921" s="48">
        <v>661</v>
      </c>
      <c r="B2921" s="48" t="s">
        <v>330</v>
      </c>
      <c r="C2921" s="48" t="s">
        <v>11941</v>
      </c>
      <c r="D2921" s="48" t="s">
        <v>303</v>
      </c>
      <c r="E2921" s="62">
        <v>43.355699999999999</v>
      </c>
      <c r="F2921" s="62">
        <v>5.0246599999999999</v>
      </c>
      <c r="G2921" s="63">
        <v>-30</v>
      </c>
      <c r="H2921" s="63"/>
      <c r="O2921" s="38"/>
      <c r="R2921" s="39"/>
      <c r="S2921" s="39"/>
      <c r="T2921" s="13"/>
      <c r="U2921" s="13"/>
      <c r="V2921" s="13"/>
      <c r="Y2921" s="13"/>
      <c r="Z2921" s="13"/>
      <c r="AA2921" s="13"/>
      <c r="AB2921" s="13"/>
      <c r="AC2921" s="13"/>
      <c r="AD2921" s="13"/>
      <c r="AE2921" s="13"/>
      <c r="AF2921" s="13"/>
      <c r="AG2921" s="13"/>
      <c r="AH2921" s="13"/>
      <c r="AI2921" s="13"/>
      <c r="AJ2921" s="13"/>
      <c r="AL2921" s="13"/>
      <c r="AN2921" s="13"/>
      <c r="AO2921" s="13"/>
      <c r="AP2921" s="13"/>
      <c r="AQ2921" s="13"/>
    </row>
    <row r="2922" spans="1:43" ht="12" customHeight="1" x14ac:dyDescent="0.25">
      <c r="A2922" s="48">
        <v>665</v>
      </c>
      <c r="B2922" s="48" t="s">
        <v>333</v>
      </c>
      <c r="C2922" s="48" t="s">
        <v>334</v>
      </c>
      <c r="D2922" s="48" t="s">
        <v>303</v>
      </c>
      <c r="E2922" s="62">
        <v>43.325969000000001</v>
      </c>
      <c r="F2922" s="62">
        <v>5.1543150000000004</v>
      </c>
      <c r="G2922" s="63">
        <v>-30</v>
      </c>
      <c r="H2922" s="63"/>
      <c r="Q2922" s="38"/>
      <c r="R2922" s="39"/>
      <c r="S2922" s="39"/>
      <c r="T2922" s="13"/>
      <c r="U2922" s="13"/>
      <c r="V2922" s="13"/>
      <c r="Y2922" s="13"/>
      <c r="Z2922" s="13"/>
      <c r="AA2922" s="13"/>
      <c r="AB2922" s="13"/>
      <c r="AC2922" s="13"/>
      <c r="AD2922" s="13"/>
      <c r="AE2922" s="13"/>
      <c r="AF2922" s="13"/>
      <c r="AG2922" s="13"/>
      <c r="AH2922" s="13"/>
      <c r="AI2922" s="13"/>
      <c r="AJ2922" s="13"/>
      <c r="AL2922" s="13"/>
      <c r="AN2922" s="13"/>
      <c r="AO2922" s="13"/>
      <c r="AP2922" s="13"/>
      <c r="AQ2922" s="13"/>
    </row>
    <row r="2923" spans="1:43" ht="12" customHeight="1" x14ac:dyDescent="0.25">
      <c r="A2923" s="48">
        <v>670</v>
      </c>
      <c r="B2923" s="48" t="s">
        <v>341</v>
      </c>
      <c r="C2923" s="48" t="s">
        <v>342</v>
      </c>
      <c r="D2923" s="48" t="s">
        <v>303</v>
      </c>
      <c r="E2923" s="62">
        <v>43.217578000000003</v>
      </c>
      <c r="F2923" s="62">
        <v>5.3439319999999997</v>
      </c>
      <c r="G2923" s="63">
        <v>-30</v>
      </c>
      <c r="H2923" s="63"/>
      <c r="L2923" s="5"/>
      <c r="Q2923" s="38"/>
      <c r="T2923" s="13"/>
      <c r="U2923" s="13"/>
      <c r="V2923" s="13"/>
      <c r="Y2923" s="13"/>
      <c r="Z2923" s="13"/>
      <c r="AA2923" s="13"/>
      <c r="AB2923" s="13"/>
      <c r="AC2923" s="13"/>
      <c r="AD2923" s="13"/>
      <c r="AE2923" s="13"/>
      <c r="AF2923" s="13"/>
      <c r="AG2923" s="13"/>
      <c r="AH2923" s="13"/>
      <c r="AI2923" s="13"/>
      <c r="AJ2923" s="13"/>
      <c r="AL2923" s="13"/>
      <c r="AN2923" s="13"/>
      <c r="AO2923" s="13"/>
      <c r="AP2923" s="13"/>
      <c r="AQ2923" s="13"/>
    </row>
    <row r="2924" spans="1:43" ht="12" customHeight="1" x14ac:dyDescent="0.25">
      <c r="A2924" s="48">
        <v>671</v>
      </c>
      <c r="B2924" s="48" t="s">
        <v>341</v>
      </c>
      <c r="C2924" s="48" t="s">
        <v>344</v>
      </c>
      <c r="D2924" s="48" t="s">
        <v>303</v>
      </c>
      <c r="E2924" s="62">
        <v>43.211142000000002</v>
      </c>
      <c r="F2924" s="62">
        <v>5.3523800000000001</v>
      </c>
      <c r="G2924" s="63">
        <v>-30</v>
      </c>
      <c r="H2924" s="63"/>
      <c r="Q2924" s="38"/>
      <c r="S2924" s="39"/>
      <c r="T2924" s="13"/>
      <c r="U2924" s="13"/>
      <c r="V2924" s="13"/>
      <c r="Y2924" s="13"/>
      <c r="Z2924" s="13"/>
      <c r="AA2924" s="13"/>
      <c r="AB2924" s="13"/>
      <c r="AC2924" s="13"/>
      <c r="AD2924" s="13"/>
      <c r="AE2924" s="13"/>
      <c r="AF2924" s="13"/>
      <c r="AG2924" s="13"/>
      <c r="AH2924" s="13"/>
      <c r="AI2924" s="13"/>
      <c r="AJ2924" s="13"/>
      <c r="AL2924" s="13"/>
      <c r="AN2924" s="13"/>
      <c r="AO2924" s="13"/>
      <c r="AP2924" s="13"/>
      <c r="AQ2924" s="13"/>
    </row>
    <row r="2925" spans="1:43" ht="12" customHeight="1" x14ac:dyDescent="0.25">
      <c r="A2925" s="48">
        <v>672</v>
      </c>
      <c r="B2925" s="48" t="s">
        <v>346</v>
      </c>
      <c r="C2925" s="48" t="s">
        <v>6980</v>
      </c>
      <c r="D2925" s="48" t="s">
        <v>303</v>
      </c>
      <c r="E2925" s="62">
        <v>43.209560000000003</v>
      </c>
      <c r="F2925" s="62">
        <v>5.422606</v>
      </c>
      <c r="G2925" s="63">
        <v>-30</v>
      </c>
      <c r="H2925" s="63"/>
      <c r="Q2925" s="38"/>
      <c r="R2925" s="39"/>
      <c r="S2925" s="39"/>
      <c r="T2925" s="13"/>
      <c r="U2925" s="13"/>
      <c r="V2925" s="13"/>
      <c r="Y2925" s="13"/>
      <c r="Z2925" s="13"/>
      <c r="AA2925" s="13"/>
      <c r="AB2925" s="13"/>
      <c r="AC2925" s="13"/>
      <c r="AD2925" s="13"/>
      <c r="AE2925" s="13"/>
      <c r="AF2925" s="13"/>
      <c r="AG2925" s="13"/>
      <c r="AH2925" s="13"/>
      <c r="AI2925" s="13"/>
      <c r="AJ2925" s="13"/>
      <c r="AL2925" s="13"/>
      <c r="AN2925" s="13"/>
      <c r="AO2925" s="13"/>
      <c r="AP2925" s="13"/>
      <c r="AQ2925" s="13"/>
    </row>
    <row r="2926" spans="1:43" ht="12" customHeight="1" x14ac:dyDescent="0.25">
      <c r="A2926" s="48">
        <v>675</v>
      </c>
      <c r="B2926" s="48" t="s">
        <v>348</v>
      </c>
      <c r="C2926" s="48" t="s">
        <v>349</v>
      </c>
      <c r="D2926" s="48" t="s">
        <v>303</v>
      </c>
      <c r="E2926" s="62">
        <v>43.214105000000004</v>
      </c>
      <c r="F2926" s="62">
        <v>5.539015</v>
      </c>
      <c r="G2926" s="63">
        <v>-30</v>
      </c>
      <c r="H2926" s="63"/>
      <c r="L2926" s="5"/>
      <c r="O2926" s="38"/>
      <c r="Q2926" s="38"/>
      <c r="R2926" s="39"/>
      <c r="S2926" s="39"/>
      <c r="T2926" s="13"/>
      <c r="U2926" s="13"/>
      <c r="V2926" s="13"/>
      <c r="Y2926" s="13"/>
      <c r="Z2926" s="13"/>
      <c r="AA2926" s="13"/>
      <c r="AB2926" s="13"/>
      <c r="AC2926" s="13"/>
      <c r="AD2926" s="13"/>
      <c r="AE2926" s="13"/>
      <c r="AF2926" s="13"/>
      <c r="AG2926" s="13"/>
      <c r="AH2926" s="13"/>
      <c r="AI2926" s="13"/>
      <c r="AJ2926" s="13"/>
      <c r="AL2926" s="13"/>
      <c r="AN2926" s="13"/>
      <c r="AO2926" s="13"/>
      <c r="AP2926" s="13"/>
      <c r="AQ2926" s="13"/>
    </row>
    <row r="2927" spans="1:43" ht="12" customHeight="1" x14ac:dyDescent="0.25">
      <c r="A2927" s="48">
        <v>676</v>
      </c>
      <c r="B2927" s="48" t="s">
        <v>4452</v>
      </c>
      <c r="C2927" s="48" t="s">
        <v>11942</v>
      </c>
      <c r="D2927" s="48" t="s">
        <v>303</v>
      </c>
      <c r="E2927" s="62">
        <v>43.173127000000001</v>
      </c>
      <c r="F2927" s="62">
        <v>5.6071650000000002</v>
      </c>
      <c r="G2927" s="63">
        <v>-30</v>
      </c>
      <c r="H2927" s="63"/>
      <c r="N2927" s="38"/>
      <c r="P2927" s="38"/>
      <c r="Q2927" s="38"/>
      <c r="S2927" s="39"/>
      <c r="T2927" s="13"/>
      <c r="U2927" s="13"/>
      <c r="V2927" s="13"/>
      <c r="Y2927" s="13"/>
      <c r="Z2927" s="13"/>
      <c r="AA2927" s="13"/>
      <c r="AB2927" s="13"/>
      <c r="AC2927" s="13"/>
      <c r="AD2927" s="13"/>
      <c r="AE2927" s="13"/>
      <c r="AF2927" s="13"/>
      <c r="AG2927" s="13"/>
      <c r="AH2927" s="13"/>
      <c r="AI2927" s="13"/>
      <c r="AJ2927" s="13"/>
      <c r="AL2927" s="13"/>
      <c r="AN2927" s="13"/>
      <c r="AO2927" s="13"/>
      <c r="AP2927" s="13"/>
      <c r="AQ2927" s="13"/>
    </row>
    <row r="2928" spans="1:43" ht="12" customHeight="1" x14ac:dyDescent="0.25">
      <c r="A2928" s="48">
        <v>694</v>
      </c>
      <c r="B2928" s="48" t="s">
        <v>369</v>
      </c>
      <c r="C2928" s="48" t="s">
        <v>4454</v>
      </c>
      <c r="D2928" s="48" t="s">
        <v>303</v>
      </c>
      <c r="E2928" s="62">
        <v>43.147562999999998</v>
      </c>
      <c r="F2928" s="62">
        <v>6.4335779999999998</v>
      </c>
      <c r="G2928" s="63">
        <v>-30</v>
      </c>
      <c r="H2928" s="63"/>
      <c r="N2928" s="38"/>
      <c r="O2928" s="38"/>
      <c r="P2928" s="38"/>
      <c r="Q2928" s="38"/>
      <c r="S2928" s="39"/>
      <c r="T2928" s="13"/>
      <c r="U2928" s="13"/>
      <c r="V2928" s="13"/>
      <c r="Y2928" s="13"/>
      <c r="Z2928" s="13"/>
      <c r="AA2928" s="13"/>
      <c r="AB2928" s="13"/>
      <c r="AC2928" s="13"/>
      <c r="AD2928" s="13"/>
      <c r="AE2928" s="13"/>
      <c r="AF2928" s="13"/>
      <c r="AG2928" s="13"/>
      <c r="AH2928" s="13"/>
      <c r="AI2928" s="13"/>
      <c r="AJ2928" s="13"/>
      <c r="AL2928" s="13"/>
      <c r="AN2928" s="13"/>
      <c r="AO2928" s="13"/>
      <c r="AP2928" s="13"/>
      <c r="AQ2928" s="13"/>
    </row>
    <row r="2929" spans="1:43" ht="12" customHeight="1" x14ac:dyDescent="0.25">
      <c r="A2929" s="48">
        <v>696</v>
      </c>
      <c r="B2929" s="48" t="s">
        <v>371</v>
      </c>
      <c r="C2929" s="48" t="s">
        <v>11943</v>
      </c>
      <c r="D2929" s="48" t="s">
        <v>303</v>
      </c>
      <c r="E2929" s="62">
        <v>43.174481999999998</v>
      </c>
      <c r="F2929" s="62">
        <v>6.5423819999999999</v>
      </c>
      <c r="G2929" s="63">
        <v>-30</v>
      </c>
      <c r="H2929" s="63"/>
      <c r="R2929" s="39"/>
      <c r="S2929" s="39"/>
      <c r="T2929" s="13"/>
      <c r="U2929" s="13"/>
      <c r="V2929" s="13"/>
      <c r="Y2929" s="13"/>
      <c r="Z2929" s="13"/>
      <c r="AA2929" s="13"/>
      <c r="AB2929" s="13"/>
      <c r="AC2929" s="13"/>
      <c r="AD2929" s="13"/>
      <c r="AE2929" s="13"/>
      <c r="AF2929" s="13"/>
      <c r="AG2929" s="13"/>
      <c r="AH2929" s="13"/>
      <c r="AI2929" s="13"/>
      <c r="AJ2929" s="13"/>
      <c r="AL2929" s="13"/>
      <c r="AN2929" s="13"/>
      <c r="AO2929" s="13"/>
      <c r="AP2929" s="13"/>
      <c r="AQ2929" s="13"/>
    </row>
    <row r="2930" spans="1:43" ht="12" customHeight="1" x14ac:dyDescent="0.25">
      <c r="A2930" s="48">
        <v>697</v>
      </c>
      <c r="C2930" s="48" t="s">
        <v>11944</v>
      </c>
      <c r="D2930" s="48" t="s">
        <v>303</v>
      </c>
      <c r="E2930" s="62">
        <v>43.190300000000001</v>
      </c>
      <c r="F2930" s="62">
        <v>6.55619</v>
      </c>
      <c r="G2930" s="63">
        <v>-30</v>
      </c>
      <c r="H2930" s="63"/>
      <c r="R2930" s="39"/>
      <c r="S2930" s="39"/>
      <c r="T2930" s="13"/>
      <c r="U2930" s="13"/>
      <c r="V2930" s="13"/>
      <c r="Y2930" s="13"/>
      <c r="Z2930" s="13"/>
      <c r="AA2930" s="13"/>
      <c r="AB2930" s="13"/>
      <c r="AC2930" s="13"/>
      <c r="AD2930" s="13"/>
      <c r="AE2930" s="13"/>
      <c r="AF2930" s="13"/>
      <c r="AG2930" s="13"/>
      <c r="AH2930" s="13"/>
      <c r="AI2930" s="13"/>
      <c r="AJ2930" s="13"/>
      <c r="AL2930" s="13"/>
      <c r="AN2930" s="13"/>
      <c r="AO2930" s="13"/>
      <c r="AP2930" s="13"/>
      <c r="AQ2930" s="13"/>
    </row>
    <row r="2931" spans="1:43" ht="12" customHeight="1" x14ac:dyDescent="0.25">
      <c r="A2931" s="48">
        <v>701.1</v>
      </c>
      <c r="C2931" s="48" t="s">
        <v>11945</v>
      </c>
      <c r="D2931" s="48" t="s">
        <v>303</v>
      </c>
      <c r="E2931" s="62">
        <v>43.357799999999997</v>
      </c>
      <c r="F2931" s="62">
        <v>6.7188999999999997</v>
      </c>
      <c r="G2931" s="63">
        <v>-30</v>
      </c>
      <c r="H2931" s="63"/>
      <c r="Q2931" s="38"/>
      <c r="R2931" s="39"/>
      <c r="S2931" s="39"/>
      <c r="T2931" s="13"/>
      <c r="U2931" s="13"/>
      <c r="V2931" s="13"/>
      <c r="Y2931" s="13"/>
      <c r="Z2931" s="13"/>
      <c r="AA2931" s="13"/>
      <c r="AB2931" s="13"/>
      <c r="AC2931" s="13"/>
      <c r="AD2931" s="13"/>
      <c r="AE2931" s="13"/>
      <c r="AF2931" s="13"/>
      <c r="AG2931" s="13"/>
      <c r="AH2931" s="13"/>
      <c r="AI2931" s="13"/>
      <c r="AJ2931" s="13"/>
      <c r="AL2931" s="13"/>
      <c r="AN2931" s="13"/>
      <c r="AO2931" s="13"/>
      <c r="AP2931" s="13"/>
      <c r="AQ2931" s="13"/>
    </row>
    <row r="2932" spans="1:43" ht="12" customHeight="1" x14ac:dyDescent="0.25">
      <c r="A2932" s="48">
        <v>702</v>
      </c>
      <c r="C2932" s="48" t="s">
        <v>11946</v>
      </c>
      <c r="D2932" s="48" t="s">
        <v>303</v>
      </c>
      <c r="E2932" s="62">
        <v>43.4</v>
      </c>
      <c r="F2932" s="62">
        <v>6.7140000000000004</v>
      </c>
      <c r="G2932" s="63">
        <v>-30</v>
      </c>
      <c r="H2932" s="63"/>
      <c r="Q2932" s="38"/>
      <c r="R2932" s="39"/>
      <c r="S2932" s="39"/>
      <c r="T2932" s="13"/>
      <c r="U2932" s="13"/>
      <c r="V2932" s="13"/>
      <c r="Y2932" s="13"/>
      <c r="Z2932" s="13"/>
      <c r="AA2932" s="13"/>
      <c r="AB2932" s="13"/>
      <c r="AC2932" s="13"/>
      <c r="AD2932" s="13"/>
      <c r="AE2932" s="13"/>
      <c r="AF2932" s="13"/>
      <c r="AG2932" s="13"/>
      <c r="AH2932" s="13"/>
      <c r="AI2932" s="13"/>
      <c r="AJ2932" s="13"/>
      <c r="AL2932" s="13"/>
      <c r="AN2932" s="13"/>
      <c r="AO2932" s="13"/>
      <c r="AP2932" s="13"/>
      <c r="AQ2932" s="13"/>
    </row>
    <row r="2933" spans="1:43" ht="12" customHeight="1" x14ac:dyDescent="0.25">
      <c r="A2933" s="48">
        <v>703.1</v>
      </c>
      <c r="C2933" s="48" t="s">
        <v>11947</v>
      </c>
      <c r="D2933" s="48" t="s">
        <v>303</v>
      </c>
      <c r="E2933" s="62">
        <v>43.424799999999998</v>
      </c>
      <c r="F2933" s="62">
        <v>6.7304000000000004</v>
      </c>
      <c r="G2933" s="63">
        <v>-30</v>
      </c>
      <c r="H2933" s="63"/>
      <c r="Q2933" s="38"/>
      <c r="R2933" s="39"/>
      <c r="S2933" s="39"/>
      <c r="T2933" s="13"/>
      <c r="U2933" s="13"/>
      <c r="V2933" s="13"/>
      <c r="Y2933" s="13"/>
      <c r="Z2933" s="13"/>
      <c r="AA2933" s="13"/>
      <c r="AB2933" s="13"/>
      <c r="AC2933" s="13"/>
      <c r="AD2933" s="13"/>
      <c r="AE2933" s="13"/>
      <c r="AF2933" s="13"/>
      <c r="AG2933" s="13"/>
      <c r="AH2933" s="13"/>
      <c r="AI2933" s="13"/>
      <c r="AJ2933" s="13"/>
      <c r="AL2933" s="13"/>
      <c r="AN2933" s="13"/>
      <c r="AO2933" s="13"/>
      <c r="AP2933" s="13"/>
      <c r="AQ2933" s="13"/>
    </row>
    <row r="2934" spans="1:43" ht="12" customHeight="1" x14ac:dyDescent="0.25">
      <c r="A2934" s="48">
        <v>706</v>
      </c>
      <c r="B2934" s="48" t="s">
        <v>11948</v>
      </c>
      <c r="C2934" s="48" t="s">
        <v>11949</v>
      </c>
      <c r="D2934" s="48" t="s">
        <v>303</v>
      </c>
      <c r="E2934" s="62">
        <v>43.549300000000002</v>
      </c>
      <c r="F2934" s="62">
        <v>6.9550000000000001</v>
      </c>
      <c r="G2934" s="63">
        <v>-30</v>
      </c>
      <c r="H2934" s="63"/>
      <c r="Q2934" s="38"/>
      <c r="R2934" s="39"/>
      <c r="S2934" s="39"/>
      <c r="T2934" s="13"/>
      <c r="U2934" s="13"/>
      <c r="V2934" s="13"/>
      <c r="Y2934" s="13"/>
      <c r="Z2934" s="13"/>
      <c r="AA2934" s="13"/>
      <c r="AB2934" s="13"/>
      <c r="AC2934" s="13"/>
      <c r="AD2934" s="13"/>
      <c r="AE2934" s="13"/>
      <c r="AF2934" s="13"/>
      <c r="AG2934" s="13"/>
      <c r="AH2934" s="13"/>
      <c r="AI2934" s="13"/>
      <c r="AJ2934" s="13"/>
      <c r="AL2934" s="13"/>
      <c r="AN2934" s="13"/>
      <c r="AO2934" s="13"/>
      <c r="AP2934" s="13"/>
      <c r="AQ2934" s="13"/>
    </row>
    <row r="2935" spans="1:43" ht="12" customHeight="1" x14ac:dyDescent="0.25">
      <c r="A2935" s="48">
        <v>708</v>
      </c>
      <c r="B2935" s="48" t="s">
        <v>4637</v>
      </c>
      <c r="C2935" s="48" t="s">
        <v>7452</v>
      </c>
      <c r="D2935" s="48" t="s">
        <v>303</v>
      </c>
      <c r="E2935" s="62">
        <v>43.509698999999998</v>
      </c>
      <c r="F2935" s="62">
        <v>7.0449359999999999</v>
      </c>
      <c r="G2935" s="63">
        <v>-30</v>
      </c>
      <c r="H2935" s="63"/>
      <c r="Q2935" s="38"/>
      <c r="R2935" s="39"/>
      <c r="S2935" s="39"/>
      <c r="T2935" s="13"/>
      <c r="U2935" s="13"/>
      <c r="V2935" s="13"/>
      <c r="Y2935" s="13"/>
      <c r="Z2935" s="13"/>
      <c r="AA2935" s="13"/>
      <c r="AB2935" s="13"/>
      <c r="AC2935" s="13"/>
      <c r="AD2935" s="13"/>
      <c r="AE2935" s="13"/>
      <c r="AF2935" s="13"/>
      <c r="AG2935" s="13"/>
      <c r="AH2935" s="13"/>
      <c r="AI2935" s="13"/>
      <c r="AJ2935" s="13"/>
      <c r="AL2935" s="13"/>
      <c r="AN2935" s="13"/>
      <c r="AO2935" s="13"/>
      <c r="AP2935" s="13"/>
      <c r="AQ2935" s="13"/>
    </row>
    <row r="2936" spans="1:43" ht="12" customHeight="1" x14ac:dyDescent="0.25">
      <c r="A2936" s="48">
        <v>712</v>
      </c>
      <c r="C2936" s="48" t="s">
        <v>11950</v>
      </c>
      <c r="D2936" s="48" t="s">
        <v>303</v>
      </c>
      <c r="E2936" s="62">
        <v>43.621713</v>
      </c>
      <c r="F2936" s="62">
        <v>7.1275190000000004</v>
      </c>
      <c r="G2936" s="63">
        <v>-30</v>
      </c>
      <c r="H2936" s="63"/>
      <c r="Q2936" s="38"/>
      <c r="R2936" s="39"/>
      <c r="S2936" s="39"/>
      <c r="T2936" s="13"/>
      <c r="U2936" s="13"/>
      <c r="V2936" s="13"/>
      <c r="Y2936" s="13"/>
      <c r="Z2936" s="13"/>
      <c r="AA2936" s="13"/>
      <c r="AB2936" s="13"/>
      <c r="AC2936" s="13"/>
      <c r="AD2936" s="13"/>
      <c r="AE2936" s="13"/>
      <c r="AF2936" s="13"/>
      <c r="AG2936" s="13"/>
      <c r="AH2936" s="13"/>
      <c r="AI2936" s="13"/>
      <c r="AJ2936" s="13"/>
      <c r="AL2936" s="13"/>
      <c r="AN2936" s="13"/>
      <c r="AO2936" s="13"/>
      <c r="AP2936" s="13"/>
      <c r="AQ2936" s="13"/>
    </row>
    <row r="2937" spans="1:43" ht="12" customHeight="1" x14ac:dyDescent="0.25">
      <c r="A2937" s="48">
        <v>714</v>
      </c>
      <c r="B2937" s="48" t="s">
        <v>6525</v>
      </c>
      <c r="C2937" s="48" t="s">
        <v>382</v>
      </c>
      <c r="D2937" s="48" t="s">
        <v>303</v>
      </c>
      <c r="E2937" s="62">
        <v>43.705800000000004</v>
      </c>
      <c r="F2937" s="62">
        <v>7.3143000000000002</v>
      </c>
      <c r="G2937" s="63">
        <v>-30</v>
      </c>
      <c r="H2937" s="63"/>
      <c r="Q2937" s="38"/>
      <c r="R2937" s="39"/>
      <c r="S2937" s="39"/>
      <c r="T2937" s="13"/>
      <c r="U2937" s="13"/>
      <c r="V2937" s="13"/>
      <c r="Y2937" s="13"/>
      <c r="Z2937" s="13"/>
      <c r="AA2937" s="13"/>
      <c r="AB2937" s="13"/>
      <c r="AC2937" s="13"/>
      <c r="AD2937" s="13"/>
      <c r="AE2937" s="13"/>
      <c r="AF2937" s="13"/>
      <c r="AG2937" s="13"/>
      <c r="AH2937" s="13"/>
      <c r="AI2937" s="13"/>
      <c r="AJ2937" s="13"/>
      <c r="AL2937" s="13"/>
      <c r="AN2937" s="13"/>
      <c r="AO2937" s="13"/>
      <c r="AP2937" s="13"/>
      <c r="AQ2937" s="13"/>
    </row>
    <row r="2938" spans="1:43" ht="12" customHeight="1" x14ac:dyDescent="0.25">
      <c r="A2938" s="48">
        <v>715</v>
      </c>
      <c r="B2938" s="48" t="s">
        <v>384</v>
      </c>
      <c r="C2938" s="48" t="s">
        <v>385</v>
      </c>
      <c r="D2938" s="48" t="s">
        <v>303</v>
      </c>
      <c r="E2938" s="62">
        <v>43.699294999999999</v>
      </c>
      <c r="F2938" s="62">
        <v>7.3367529999999999</v>
      </c>
      <c r="G2938" s="63">
        <v>-30</v>
      </c>
      <c r="H2938" s="63"/>
      <c r="N2938" s="38"/>
      <c r="O2938" s="38"/>
      <c r="Q2938" s="38"/>
      <c r="R2938" s="39"/>
      <c r="S2938" s="39"/>
      <c r="T2938" s="13"/>
      <c r="U2938" s="13"/>
      <c r="V2938" s="13"/>
      <c r="Y2938" s="13"/>
      <c r="Z2938" s="13"/>
      <c r="AA2938" s="13"/>
      <c r="AB2938" s="13"/>
      <c r="AC2938" s="13"/>
      <c r="AD2938" s="13"/>
      <c r="AE2938" s="13"/>
      <c r="AF2938" s="13"/>
      <c r="AG2938" s="13"/>
      <c r="AH2938" s="13"/>
      <c r="AI2938" s="13"/>
      <c r="AJ2938" s="13"/>
      <c r="AL2938" s="13"/>
      <c r="AN2938" s="13"/>
      <c r="AO2938" s="13"/>
      <c r="AP2938" s="13"/>
      <c r="AQ2938" s="13"/>
    </row>
    <row r="2939" spans="1:43" ht="12" customHeight="1" x14ac:dyDescent="0.25">
      <c r="A2939" s="48">
        <v>716</v>
      </c>
      <c r="B2939" s="48" t="s">
        <v>386</v>
      </c>
      <c r="C2939" s="48" t="s">
        <v>387</v>
      </c>
      <c r="D2939" s="48" t="s">
        <v>303</v>
      </c>
      <c r="E2939" s="62">
        <v>43.717483999999999</v>
      </c>
      <c r="F2939" s="62">
        <v>7.3637009999999998</v>
      </c>
      <c r="G2939" s="63">
        <v>-30</v>
      </c>
      <c r="H2939" s="63"/>
      <c r="R2939" s="39"/>
      <c r="S2939" s="39"/>
      <c r="T2939" s="13"/>
      <c r="U2939" s="13"/>
      <c r="V2939" s="13"/>
      <c r="Y2939" s="13"/>
      <c r="Z2939" s="13"/>
      <c r="AA2939" s="13"/>
      <c r="AB2939" s="13"/>
      <c r="AC2939" s="13"/>
      <c r="AD2939" s="13"/>
      <c r="AE2939" s="13"/>
      <c r="AF2939" s="13"/>
      <c r="AG2939" s="13"/>
      <c r="AH2939" s="13"/>
      <c r="AI2939" s="13"/>
      <c r="AJ2939" s="13"/>
      <c r="AL2939" s="13"/>
      <c r="AN2939" s="13"/>
      <c r="AO2939" s="13"/>
      <c r="AP2939" s="13"/>
      <c r="AQ2939" s="13"/>
    </row>
    <row r="2940" spans="1:43" ht="12" customHeight="1" x14ac:dyDescent="0.25">
      <c r="A2940" s="48">
        <v>718</v>
      </c>
      <c r="B2940" s="48" t="s">
        <v>11951</v>
      </c>
      <c r="C2940" s="48" t="s">
        <v>11952</v>
      </c>
      <c r="D2940" s="48" t="s">
        <v>303</v>
      </c>
      <c r="E2940" s="62">
        <v>43.758369999999999</v>
      </c>
      <c r="F2940" s="62">
        <v>7.4735500000000004</v>
      </c>
      <c r="G2940" s="63">
        <v>-30</v>
      </c>
      <c r="H2940" s="63"/>
      <c r="R2940" s="39"/>
      <c r="S2940" s="39"/>
      <c r="T2940" s="13"/>
      <c r="U2940" s="13"/>
      <c r="V2940" s="13"/>
      <c r="Y2940" s="13"/>
      <c r="Z2940" s="13"/>
      <c r="AA2940" s="13"/>
      <c r="AB2940" s="13"/>
      <c r="AC2940" s="13"/>
      <c r="AD2940" s="13"/>
      <c r="AE2940" s="13"/>
      <c r="AF2940" s="13"/>
      <c r="AG2940" s="13"/>
      <c r="AH2940" s="13"/>
      <c r="AI2940" s="13"/>
      <c r="AJ2940" s="13"/>
      <c r="AL2940" s="13"/>
      <c r="AN2940" s="13"/>
      <c r="AO2940" s="13"/>
      <c r="AP2940" s="13"/>
      <c r="AQ2940" s="13"/>
    </row>
    <row r="2941" spans="1:43" ht="12" customHeight="1" x14ac:dyDescent="0.25">
      <c r="A2941" s="48">
        <v>725</v>
      </c>
      <c r="B2941" s="48" t="s">
        <v>11953</v>
      </c>
      <c r="C2941" s="48" t="s">
        <v>11954</v>
      </c>
      <c r="D2941" s="48" t="s">
        <v>395</v>
      </c>
      <c r="E2941" s="62">
        <v>42.139299999999999</v>
      </c>
      <c r="F2941" s="62">
        <v>9.5546000000000006</v>
      </c>
      <c r="G2941" s="63">
        <v>-30</v>
      </c>
      <c r="H2941" s="63"/>
      <c r="Q2941" s="38"/>
      <c r="R2941" s="39"/>
      <c r="S2941" s="39"/>
      <c r="T2941" s="13"/>
      <c r="U2941" s="13"/>
      <c r="V2941" s="13"/>
      <c r="Y2941" s="13"/>
      <c r="Z2941" s="13"/>
      <c r="AA2941" s="13"/>
      <c r="AB2941" s="13"/>
      <c r="AC2941" s="13"/>
      <c r="AD2941" s="13"/>
      <c r="AE2941" s="13"/>
      <c r="AF2941" s="13"/>
      <c r="AG2941" s="13"/>
      <c r="AH2941" s="13"/>
      <c r="AI2941" s="13"/>
      <c r="AJ2941" s="13"/>
      <c r="AL2941" s="13"/>
      <c r="AN2941" s="13"/>
      <c r="AO2941" s="13"/>
      <c r="AP2941" s="13"/>
      <c r="AQ2941" s="13"/>
    </row>
    <row r="2942" spans="1:43" ht="12" customHeight="1" x14ac:dyDescent="0.25">
      <c r="A2942" s="48">
        <v>728</v>
      </c>
      <c r="B2942" s="48" t="s">
        <v>399</v>
      </c>
      <c r="C2942" s="48" t="s">
        <v>11955</v>
      </c>
      <c r="D2942" s="48" t="s">
        <v>395</v>
      </c>
      <c r="E2942" s="62">
        <v>41.775111000000003</v>
      </c>
      <c r="F2942" s="62">
        <v>9.4004790000000007</v>
      </c>
      <c r="G2942" s="63">
        <v>-30</v>
      </c>
      <c r="H2942" s="63"/>
      <c r="Q2942" s="38"/>
      <c r="R2942" s="39"/>
      <c r="S2942" s="39"/>
      <c r="T2942" s="13"/>
      <c r="U2942" s="13"/>
      <c r="V2942" s="13"/>
      <c r="Y2942" s="13"/>
      <c r="Z2942" s="13"/>
      <c r="AA2942" s="13"/>
      <c r="AB2942" s="13"/>
      <c r="AC2942" s="13"/>
      <c r="AD2942" s="13"/>
      <c r="AE2942" s="13"/>
      <c r="AF2942" s="13"/>
      <c r="AG2942" s="13"/>
      <c r="AH2942" s="13"/>
      <c r="AI2942" s="13"/>
      <c r="AJ2942" s="13"/>
      <c r="AL2942" s="13"/>
      <c r="AN2942" s="13"/>
      <c r="AO2942" s="13"/>
      <c r="AP2942" s="13"/>
      <c r="AQ2942" s="13"/>
    </row>
    <row r="2943" spans="1:43" ht="12" customHeight="1" x14ac:dyDescent="0.25">
      <c r="A2943" s="48">
        <v>741</v>
      </c>
      <c r="B2943" s="48" t="s">
        <v>11956</v>
      </c>
      <c r="C2943" s="48" t="s">
        <v>11957</v>
      </c>
      <c r="D2943" s="48" t="s">
        <v>395</v>
      </c>
      <c r="E2943" s="62">
        <v>41.919714999999997</v>
      </c>
      <c r="F2943" s="62">
        <v>8.746518</v>
      </c>
      <c r="G2943" s="63">
        <v>-30</v>
      </c>
      <c r="H2943" s="63"/>
      <c r="Q2943" s="38"/>
      <c r="R2943" s="39"/>
      <c r="S2943" s="39"/>
      <c r="T2943" s="13"/>
      <c r="U2943" s="13"/>
      <c r="V2943" s="13"/>
      <c r="Y2943" s="13"/>
      <c r="Z2943" s="13"/>
      <c r="AA2943" s="13"/>
      <c r="AB2943" s="13"/>
      <c r="AC2943" s="13"/>
      <c r="AD2943" s="13"/>
      <c r="AE2943" s="13"/>
      <c r="AF2943" s="13"/>
      <c r="AG2943" s="13"/>
      <c r="AH2943" s="13"/>
      <c r="AI2943" s="13"/>
      <c r="AJ2943" s="13"/>
      <c r="AL2943" s="13"/>
      <c r="AN2943" s="13"/>
      <c r="AO2943" s="13"/>
      <c r="AP2943" s="13"/>
      <c r="AQ2943" s="13"/>
    </row>
    <row r="2944" spans="1:43" ht="12" customHeight="1" x14ac:dyDescent="0.25">
      <c r="A2944" s="48">
        <v>754</v>
      </c>
      <c r="B2944" s="48" t="s">
        <v>11958</v>
      </c>
      <c r="C2944" s="48" t="s">
        <v>11959</v>
      </c>
      <c r="D2944" s="48" t="s">
        <v>412</v>
      </c>
      <c r="E2944" s="62">
        <v>40.784987999999998</v>
      </c>
      <c r="F2944" s="62">
        <v>9.6758120000000005</v>
      </c>
      <c r="G2944" s="63">
        <v>-30</v>
      </c>
      <c r="H2944" s="63"/>
      <c r="N2944" s="38"/>
      <c r="O2944" s="38"/>
      <c r="Q2944" s="38"/>
      <c r="S2944" s="39"/>
      <c r="T2944" s="13"/>
      <c r="U2944" s="13"/>
      <c r="V2944" s="13"/>
      <c r="Y2944" s="13"/>
      <c r="Z2944" s="13"/>
      <c r="AA2944" s="13"/>
      <c r="AB2944" s="13"/>
      <c r="AC2944" s="13"/>
      <c r="AD2944" s="13"/>
      <c r="AE2944" s="13"/>
      <c r="AF2944" s="13"/>
      <c r="AG2944" s="13"/>
      <c r="AH2944" s="13"/>
      <c r="AI2944" s="13"/>
      <c r="AJ2944" s="13"/>
      <c r="AL2944" s="13"/>
      <c r="AN2944" s="13"/>
      <c r="AO2944" s="13"/>
      <c r="AP2944" s="13"/>
      <c r="AQ2944" s="13"/>
    </row>
    <row r="2945" spans="1:43" ht="12" customHeight="1" x14ac:dyDescent="0.25">
      <c r="A2945" s="48">
        <v>755</v>
      </c>
      <c r="B2945" s="48" t="s">
        <v>11960</v>
      </c>
      <c r="C2945" s="48" t="s">
        <v>11961</v>
      </c>
      <c r="D2945" s="48" t="s">
        <v>412</v>
      </c>
      <c r="E2945" s="62">
        <v>40.639367999999997</v>
      </c>
      <c r="F2945" s="62">
        <v>9.7228929999999991</v>
      </c>
      <c r="G2945" s="63">
        <v>-30</v>
      </c>
      <c r="H2945" s="63"/>
      <c r="R2945" s="39"/>
      <c r="S2945" s="39"/>
      <c r="T2945" s="13"/>
      <c r="U2945" s="13"/>
      <c r="V2945" s="13"/>
      <c r="Y2945" s="13"/>
      <c r="Z2945" s="13"/>
      <c r="AA2945" s="13"/>
      <c r="AB2945" s="13"/>
      <c r="AC2945" s="13"/>
      <c r="AD2945" s="13"/>
      <c r="AE2945" s="13"/>
      <c r="AF2945" s="13"/>
      <c r="AG2945" s="13"/>
      <c r="AH2945" s="13"/>
      <c r="AI2945" s="13"/>
      <c r="AJ2945" s="13"/>
      <c r="AL2945" s="13"/>
      <c r="AN2945" s="13"/>
      <c r="AO2945" s="13"/>
      <c r="AP2945" s="13"/>
      <c r="AQ2945" s="13"/>
    </row>
    <row r="2946" spans="1:43" ht="12" customHeight="1" x14ac:dyDescent="0.25">
      <c r="A2946" s="48">
        <v>756</v>
      </c>
      <c r="B2946" s="48" t="s">
        <v>11962</v>
      </c>
      <c r="C2946" s="48" t="s">
        <v>11963</v>
      </c>
      <c r="D2946" s="48" t="s">
        <v>412</v>
      </c>
      <c r="E2946" s="62">
        <v>40.616236000000001</v>
      </c>
      <c r="F2946" s="62">
        <v>9.7513570000000005</v>
      </c>
      <c r="G2946" s="63">
        <v>-30</v>
      </c>
      <c r="H2946" s="63"/>
      <c r="S2946" s="39"/>
      <c r="T2946" s="13"/>
      <c r="U2946" s="13"/>
      <c r="V2946" s="13"/>
      <c r="Y2946" s="13"/>
      <c r="Z2946" s="13"/>
      <c r="AA2946" s="13"/>
      <c r="AB2946" s="13"/>
      <c r="AC2946" s="13"/>
      <c r="AD2946" s="13"/>
      <c r="AE2946" s="13"/>
      <c r="AF2946" s="13"/>
      <c r="AG2946" s="13"/>
      <c r="AH2946" s="13"/>
      <c r="AI2946" s="13"/>
      <c r="AJ2946" s="13"/>
      <c r="AL2946" s="13"/>
      <c r="AN2946" s="13"/>
      <c r="AO2946" s="13"/>
      <c r="AP2946" s="13"/>
      <c r="AQ2946" s="13"/>
    </row>
    <row r="2947" spans="1:43" ht="12" customHeight="1" x14ac:dyDescent="0.25">
      <c r="A2947" s="48">
        <v>758</v>
      </c>
      <c r="B2947" s="48" t="s">
        <v>11964</v>
      </c>
      <c r="C2947" s="48" t="s">
        <v>11965</v>
      </c>
      <c r="D2947" s="48" t="s">
        <v>412</v>
      </c>
      <c r="E2947" s="62">
        <v>39.833965999999997</v>
      </c>
      <c r="F2947" s="62">
        <v>9.6864340000000002</v>
      </c>
      <c r="G2947" s="63">
        <v>-30</v>
      </c>
      <c r="H2947" s="63"/>
      <c r="R2947" s="39"/>
      <c r="S2947" s="39"/>
      <c r="T2947" s="13"/>
      <c r="U2947" s="13"/>
      <c r="V2947" s="13"/>
      <c r="Y2947" s="13"/>
      <c r="Z2947" s="13"/>
      <c r="AA2947" s="13"/>
      <c r="AB2947" s="13"/>
      <c r="AC2947" s="13"/>
      <c r="AD2947" s="13"/>
      <c r="AE2947" s="13"/>
      <c r="AF2947" s="13"/>
      <c r="AG2947" s="13"/>
      <c r="AH2947" s="13"/>
      <c r="AI2947" s="13"/>
      <c r="AJ2947" s="13"/>
      <c r="AL2947" s="13"/>
      <c r="AN2947" s="13"/>
      <c r="AO2947" s="13"/>
      <c r="AP2947" s="13"/>
      <c r="AQ2947" s="13"/>
    </row>
    <row r="2948" spans="1:43" ht="12" customHeight="1" x14ac:dyDescent="0.25">
      <c r="A2948" s="48">
        <v>761</v>
      </c>
      <c r="B2948" s="48" t="s">
        <v>11966</v>
      </c>
      <c r="C2948" s="48" t="s">
        <v>11967</v>
      </c>
      <c r="D2948" s="48" t="s">
        <v>412</v>
      </c>
      <c r="E2948" s="62">
        <v>39.425626000000001</v>
      </c>
      <c r="F2948" s="62">
        <v>9.6316109999999995</v>
      </c>
      <c r="G2948" s="63">
        <v>-30</v>
      </c>
      <c r="H2948" s="63"/>
      <c r="K2948" s="13" t="s">
        <v>39</v>
      </c>
      <c r="R2948" s="39"/>
      <c r="S2948" s="39"/>
      <c r="T2948" s="13"/>
      <c r="U2948" s="13"/>
      <c r="V2948" s="13"/>
      <c r="Y2948" s="13"/>
      <c r="Z2948" s="13"/>
      <c r="AA2948" s="13"/>
      <c r="AB2948" s="13"/>
      <c r="AC2948" s="13"/>
      <c r="AD2948" s="13"/>
      <c r="AE2948" s="13"/>
      <c r="AF2948" s="13"/>
      <c r="AG2948" s="13"/>
      <c r="AH2948" s="13"/>
      <c r="AI2948" s="13"/>
      <c r="AJ2948" s="13"/>
      <c r="AL2948" s="13"/>
      <c r="AN2948" s="13"/>
      <c r="AO2948" s="13"/>
      <c r="AP2948" s="13"/>
      <c r="AQ2948" s="13"/>
    </row>
    <row r="2949" spans="1:43" ht="12" customHeight="1" x14ac:dyDescent="0.25">
      <c r="A2949" s="48">
        <v>764</v>
      </c>
      <c r="C2949" s="48" t="s">
        <v>11968</v>
      </c>
      <c r="D2949" s="48" t="s">
        <v>412</v>
      </c>
      <c r="E2949" s="62">
        <v>39.212670000000003</v>
      </c>
      <c r="F2949" s="62">
        <v>9.2736099999999997</v>
      </c>
      <c r="G2949" s="63">
        <v>-30</v>
      </c>
      <c r="H2949" s="63"/>
      <c r="S2949" s="39"/>
      <c r="T2949" s="13"/>
      <c r="U2949" s="13"/>
      <c r="V2949" s="13"/>
      <c r="Y2949" s="13"/>
      <c r="Z2949" s="13"/>
      <c r="AA2949" s="13"/>
      <c r="AB2949" s="13"/>
      <c r="AC2949" s="13"/>
      <c r="AD2949" s="13"/>
      <c r="AE2949" s="13"/>
      <c r="AF2949" s="13"/>
      <c r="AG2949" s="13"/>
      <c r="AH2949" s="13"/>
      <c r="AI2949" s="13"/>
      <c r="AJ2949" s="13"/>
      <c r="AL2949" s="13"/>
      <c r="AN2949" s="13"/>
      <c r="AO2949" s="13"/>
      <c r="AP2949" s="13"/>
      <c r="AQ2949" s="13"/>
    </row>
    <row r="2950" spans="1:43" ht="12" customHeight="1" x14ac:dyDescent="0.25">
      <c r="A2950" s="48">
        <v>766</v>
      </c>
      <c r="C2950" s="48" t="s">
        <v>11969</v>
      </c>
      <c r="D2950" s="48" t="s">
        <v>412</v>
      </c>
      <c r="E2950" s="62">
        <v>39.22054</v>
      </c>
      <c r="F2950" s="62">
        <v>9.1083400000000001</v>
      </c>
      <c r="G2950" s="63">
        <v>-30</v>
      </c>
      <c r="H2950" s="63"/>
      <c r="R2950" s="39"/>
      <c r="S2950" s="39"/>
      <c r="T2950" s="13"/>
      <c r="U2950" s="13"/>
      <c r="V2950" s="13"/>
      <c r="Y2950" s="13"/>
      <c r="Z2950" s="13"/>
      <c r="AA2950" s="13"/>
      <c r="AB2950" s="13"/>
      <c r="AC2950" s="13"/>
      <c r="AD2950" s="13"/>
      <c r="AE2950" s="13"/>
      <c r="AF2950" s="13"/>
      <c r="AG2950" s="13"/>
      <c r="AH2950" s="13"/>
      <c r="AI2950" s="13"/>
      <c r="AJ2950" s="13"/>
      <c r="AL2950" s="13"/>
      <c r="AN2950" s="13"/>
      <c r="AO2950" s="13"/>
      <c r="AP2950" s="13"/>
      <c r="AQ2950" s="13"/>
    </row>
    <row r="2951" spans="1:43" ht="12" customHeight="1" x14ac:dyDescent="0.25">
      <c r="A2951" s="48">
        <v>769.1</v>
      </c>
      <c r="B2951" s="48" t="s">
        <v>11970</v>
      </c>
      <c r="C2951" s="48" t="s">
        <v>11971</v>
      </c>
      <c r="D2951" s="48" t="s">
        <v>412</v>
      </c>
      <c r="E2951" s="62"/>
      <c r="F2951" s="62"/>
      <c r="G2951" s="63">
        <v>-30</v>
      </c>
      <c r="H2951" s="63"/>
      <c r="N2951" s="38"/>
      <c r="R2951" s="39"/>
      <c r="S2951" s="39"/>
      <c r="T2951" s="13"/>
      <c r="U2951" s="13"/>
      <c r="V2951" s="13"/>
      <c r="Y2951" s="13"/>
      <c r="Z2951" s="13"/>
      <c r="AA2951" s="13"/>
      <c r="AB2951" s="13"/>
      <c r="AC2951" s="13"/>
      <c r="AD2951" s="13"/>
      <c r="AE2951" s="13"/>
      <c r="AF2951" s="13"/>
      <c r="AG2951" s="13"/>
      <c r="AH2951" s="13"/>
      <c r="AI2951" s="13"/>
      <c r="AJ2951" s="13"/>
      <c r="AL2951" s="13"/>
      <c r="AN2951" s="13"/>
      <c r="AO2951" s="13"/>
      <c r="AP2951" s="13"/>
      <c r="AQ2951" s="13"/>
    </row>
    <row r="2952" spans="1:43" ht="12" customHeight="1" x14ac:dyDescent="0.25">
      <c r="A2952" s="48">
        <v>772.1</v>
      </c>
      <c r="C2952" s="48" t="s">
        <v>11972</v>
      </c>
      <c r="D2952" s="48" t="s">
        <v>412</v>
      </c>
      <c r="E2952" s="62">
        <v>38.908299999999997</v>
      </c>
      <c r="F2952" s="62">
        <v>8.7779000000000007</v>
      </c>
      <c r="G2952" s="63">
        <v>-30</v>
      </c>
      <c r="H2952" s="63"/>
      <c r="N2952" s="38"/>
      <c r="R2952" s="39"/>
      <c r="S2952" s="39"/>
      <c r="T2952" s="13"/>
      <c r="U2952" s="13"/>
      <c r="V2952" s="13"/>
      <c r="Y2952" s="13"/>
      <c r="Z2952" s="13"/>
      <c r="AA2952" s="13"/>
      <c r="AB2952" s="13"/>
      <c r="AC2952" s="13"/>
      <c r="AD2952" s="13"/>
      <c r="AE2952" s="13"/>
      <c r="AF2952" s="13"/>
      <c r="AG2952" s="13"/>
      <c r="AH2952" s="13"/>
      <c r="AI2952" s="13"/>
      <c r="AJ2952" s="13"/>
      <c r="AL2952" s="13"/>
      <c r="AN2952" s="13"/>
      <c r="AO2952" s="13"/>
      <c r="AP2952" s="13"/>
      <c r="AQ2952" s="13"/>
    </row>
    <row r="2953" spans="1:43" ht="12" customHeight="1" x14ac:dyDescent="0.25">
      <c r="A2953" s="48">
        <v>773</v>
      </c>
      <c r="B2953" s="48" t="s">
        <v>11973</v>
      </c>
      <c r="C2953" s="48" t="s">
        <v>11974</v>
      </c>
      <c r="D2953" s="48" t="s">
        <v>412</v>
      </c>
      <c r="E2953" s="62">
        <v>38.934699999999999</v>
      </c>
      <c r="F2953" s="62">
        <v>8.7235999999999994</v>
      </c>
      <c r="G2953" s="63">
        <v>-30</v>
      </c>
      <c r="H2953" s="63"/>
      <c r="K2953" s="13" t="s">
        <v>39</v>
      </c>
      <c r="N2953" s="38"/>
      <c r="R2953" s="39"/>
      <c r="S2953" s="39"/>
      <c r="T2953" s="13"/>
      <c r="U2953" s="13"/>
      <c r="V2953" s="13"/>
      <c r="Y2953" s="13"/>
      <c r="Z2953" s="13"/>
      <c r="AA2953" s="13"/>
      <c r="AB2953" s="13"/>
      <c r="AC2953" s="13"/>
      <c r="AD2953" s="13"/>
      <c r="AE2953" s="13"/>
      <c r="AF2953" s="13"/>
      <c r="AG2953" s="13"/>
      <c r="AH2953" s="13"/>
      <c r="AI2953" s="13"/>
      <c r="AJ2953" s="13"/>
      <c r="AL2953" s="13"/>
      <c r="AN2953" s="13"/>
      <c r="AO2953" s="13"/>
      <c r="AP2953" s="13"/>
      <c r="AQ2953" s="13"/>
    </row>
    <row r="2954" spans="1:43" ht="12" customHeight="1" x14ac:dyDescent="0.25">
      <c r="A2954" s="48">
        <v>779</v>
      </c>
      <c r="B2954" s="48" t="s">
        <v>11975</v>
      </c>
      <c r="C2954" s="48" t="s">
        <v>11976</v>
      </c>
      <c r="D2954" s="48" t="s">
        <v>412</v>
      </c>
      <c r="E2954" s="62">
        <v>39.140566</v>
      </c>
      <c r="F2954" s="62">
        <v>8.3213670000000004</v>
      </c>
      <c r="G2954" s="63">
        <v>-30</v>
      </c>
      <c r="H2954" s="63"/>
      <c r="K2954" s="13" t="s">
        <v>39</v>
      </c>
      <c r="N2954" s="38"/>
      <c r="O2954" s="38"/>
      <c r="R2954" s="39"/>
      <c r="S2954" s="39"/>
      <c r="T2954" s="13"/>
      <c r="U2954" s="13"/>
      <c r="V2954" s="13"/>
      <c r="Y2954" s="13"/>
      <c r="Z2954" s="13"/>
      <c r="AA2954" s="13"/>
      <c r="AB2954" s="13"/>
      <c r="AC2954" s="13"/>
      <c r="AD2954" s="13"/>
      <c r="AE2954" s="13"/>
      <c r="AF2954" s="13"/>
      <c r="AG2954" s="13"/>
      <c r="AH2954" s="13"/>
      <c r="AI2954" s="13"/>
      <c r="AJ2954" s="13"/>
      <c r="AL2954" s="13"/>
      <c r="AN2954" s="13"/>
      <c r="AO2954" s="13"/>
      <c r="AP2954" s="13"/>
      <c r="AQ2954" s="13"/>
    </row>
    <row r="2955" spans="1:43" ht="12" customHeight="1" x14ac:dyDescent="0.25">
      <c r="A2955" s="48">
        <v>781.1</v>
      </c>
      <c r="C2955" s="48" t="s">
        <v>11977</v>
      </c>
      <c r="D2955" s="48" t="s">
        <v>412</v>
      </c>
      <c r="E2955" s="62">
        <v>39.714500000000001</v>
      </c>
      <c r="F2955" s="62">
        <v>8.4946000000000002</v>
      </c>
      <c r="G2955" s="63">
        <v>-30</v>
      </c>
      <c r="H2955" s="63"/>
      <c r="N2955" s="38"/>
      <c r="O2955" s="38"/>
      <c r="R2955" s="39"/>
      <c r="S2955" s="39"/>
      <c r="T2955" s="13"/>
      <c r="U2955" s="13"/>
      <c r="V2955" s="13"/>
      <c r="Y2955" s="13"/>
      <c r="Z2955" s="13"/>
      <c r="AA2955" s="13"/>
      <c r="AB2955" s="13"/>
      <c r="AC2955" s="13"/>
      <c r="AD2955" s="13"/>
      <c r="AE2955" s="13"/>
      <c r="AF2955" s="13"/>
      <c r="AG2955" s="13"/>
      <c r="AH2955" s="13"/>
      <c r="AI2955" s="13"/>
      <c r="AJ2955" s="13"/>
      <c r="AL2955" s="13"/>
      <c r="AN2955" s="13"/>
      <c r="AO2955" s="13"/>
      <c r="AP2955" s="13"/>
      <c r="AQ2955" s="13"/>
    </row>
    <row r="2956" spans="1:43" ht="12" customHeight="1" x14ac:dyDescent="0.25">
      <c r="A2956" s="48">
        <v>784</v>
      </c>
      <c r="C2956" s="48" t="s">
        <v>11978</v>
      </c>
      <c r="D2956" s="48" t="s">
        <v>412</v>
      </c>
      <c r="E2956" s="62">
        <v>39.785919999999997</v>
      </c>
      <c r="F2956" s="62">
        <v>8.6645000000000003</v>
      </c>
      <c r="G2956" s="63">
        <v>-30</v>
      </c>
      <c r="H2956" s="63"/>
      <c r="R2956" s="39"/>
      <c r="S2956" s="39"/>
      <c r="T2956" s="13"/>
      <c r="U2956" s="13"/>
      <c r="V2956" s="13"/>
      <c r="Y2956" s="13"/>
      <c r="Z2956" s="13"/>
      <c r="AA2956" s="13"/>
      <c r="AB2956" s="13"/>
      <c r="AC2956" s="13"/>
      <c r="AD2956" s="13"/>
      <c r="AE2956" s="13"/>
      <c r="AF2956" s="13"/>
      <c r="AG2956" s="13"/>
      <c r="AH2956" s="13"/>
      <c r="AI2956" s="13"/>
      <c r="AJ2956" s="13"/>
      <c r="AL2956" s="13"/>
      <c r="AN2956" s="13"/>
      <c r="AO2956" s="13"/>
      <c r="AP2956" s="13"/>
      <c r="AQ2956" s="13"/>
    </row>
    <row r="2957" spans="1:43" ht="12" customHeight="1" x14ac:dyDescent="0.25">
      <c r="A2957" s="48">
        <v>785</v>
      </c>
      <c r="C2957" s="48" t="s">
        <v>11979</v>
      </c>
      <c r="D2957" s="48" t="s">
        <v>412</v>
      </c>
      <c r="E2957" s="62">
        <v>39.794499999999999</v>
      </c>
      <c r="F2957" s="62">
        <v>8.5822000000000003</v>
      </c>
      <c r="G2957" s="63">
        <v>-30</v>
      </c>
      <c r="H2957" s="63"/>
      <c r="R2957" s="39"/>
      <c r="S2957" s="39"/>
      <c r="T2957" s="13"/>
      <c r="U2957" s="13"/>
      <c r="V2957" s="13"/>
      <c r="Y2957" s="13"/>
      <c r="Z2957" s="13"/>
      <c r="AA2957" s="13"/>
      <c r="AB2957" s="13"/>
      <c r="AC2957" s="13"/>
      <c r="AD2957" s="13"/>
      <c r="AE2957" s="13"/>
      <c r="AF2957" s="13"/>
      <c r="AG2957" s="13"/>
      <c r="AH2957" s="13"/>
      <c r="AI2957" s="13"/>
      <c r="AJ2957" s="13"/>
      <c r="AL2957" s="13"/>
      <c r="AN2957" s="13"/>
      <c r="AO2957" s="13"/>
      <c r="AP2957" s="13"/>
      <c r="AQ2957" s="13"/>
    </row>
    <row r="2958" spans="1:43" ht="12" customHeight="1" x14ac:dyDescent="0.25">
      <c r="A2958" s="48">
        <v>792</v>
      </c>
      <c r="B2958" s="48" t="s">
        <v>11980</v>
      </c>
      <c r="C2958" s="48" t="s">
        <v>11981</v>
      </c>
      <c r="D2958" s="48" t="s">
        <v>412</v>
      </c>
      <c r="E2958" s="62">
        <v>40.569915999999999</v>
      </c>
      <c r="F2958" s="62">
        <v>8.3062810000000002</v>
      </c>
      <c r="G2958" s="63">
        <v>-30</v>
      </c>
      <c r="H2958" s="63"/>
      <c r="R2958" s="39"/>
      <c r="S2958" s="39"/>
      <c r="T2958" s="13"/>
      <c r="U2958" s="13"/>
      <c r="V2958" s="13"/>
      <c r="Y2958" s="13"/>
      <c r="Z2958" s="13"/>
      <c r="AA2958" s="13"/>
      <c r="AB2958" s="13"/>
      <c r="AC2958" s="13"/>
      <c r="AD2958" s="13"/>
      <c r="AE2958" s="13"/>
      <c r="AF2958" s="13"/>
      <c r="AG2958" s="13"/>
      <c r="AH2958" s="13"/>
      <c r="AI2958" s="13"/>
      <c r="AJ2958" s="13"/>
      <c r="AL2958" s="13"/>
      <c r="AN2958" s="13"/>
      <c r="AO2958" s="13"/>
      <c r="AP2958" s="13"/>
      <c r="AQ2958" s="13"/>
    </row>
    <row r="2959" spans="1:43" ht="12" customHeight="1" x14ac:dyDescent="0.25">
      <c r="A2959" s="48">
        <v>793</v>
      </c>
      <c r="B2959" s="48" t="s">
        <v>6529</v>
      </c>
      <c r="C2959" s="48" t="s">
        <v>4670</v>
      </c>
      <c r="D2959" s="48" t="s">
        <v>412</v>
      </c>
      <c r="E2959" s="62">
        <v>40.616568000000001</v>
      </c>
      <c r="F2959" s="62">
        <v>8.1896450000000005</v>
      </c>
      <c r="G2959" s="63">
        <v>-30</v>
      </c>
      <c r="H2959" s="63"/>
      <c r="N2959" s="38"/>
      <c r="R2959" s="39"/>
      <c r="S2959" s="39"/>
      <c r="T2959" s="13"/>
      <c r="U2959" s="13"/>
      <c r="V2959" s="13"/>
      <c r="Y2959" s="13"/>
      <c r="Z2959" s="13"/>
      <c r="AA2959" s="13"/>
      <c r="AB2959" s="13"/>
      <c r="AC2959" s="13"/>
      <c r="AD2959" s="13"/>
      <c r="AE2959" s="13"/>
      <c r="AF2959" s="13"/>
      <c r="AG2959" s="13"/>
      <c r="AH2959" s="13"/>
      <c r="AI2959" s="13"/>
      <c r="AJ2959" s="13"/>
      <c r="AL2959" s="13"/>
      <c r="AN2959" s="13"/>
      <c r="AO2959" s="13"/>
      <c r="AP2959" s="13"/>
      <c r="AQ2959" s="13"/>
    </row>
    <row r="2960" spans="1:43" ht="12" customHeight="1" x14ac:dyDescent="0.25">
      <c r="A2960" s="48">
        <v>794</v>
      </c>
      <c r="B2960" s="48" t="s">
        <v>11982</v>
      </c>
      <c r="C2960" s="48" t="s">
        <v>11983</v>
      </c>
      <c r="D2960" s="48" t="s">
        <v>412</v>
      </c>
      <c r="E2960" s="62">
        <v>40.682966</v>
      </c>
      <c r="F2960" s="62">
        <v>8.1978500000000007</v>
      </c>
      <c r="G2960" s="63">
        <v>-30</v>
      </c>
      <c r="H2960" s="63"/>
      <c r="R2960" s="39"/>
      <c r="S2960" s="39"/>
      <c r="T2960" s="13"/>
      <c r="U2960" s="13"/>
      <c r="V2960" s="13"/>
      <c r="Y2960" s="13"/>
      <c r="Z2960" s="13"/>
      <c r="AA2960" s="13"/>
      <c r="AB2960" s="13"/>
      <c r="AC2960" s="13"/>
      <c r="AD2960" s="13"/>
      <c r="AE2960" s="13"/>
      <c r="AF2960" s="13"/>
      <c r="AG2960" s="13"/>
      <c r="AH2960" s="13"/>
      <c r="AI2960" s="13"/>
      <c r="AJ2960" s="13"/>
      <c r="AL2960" s="13"/>
      <c r="AN2960" s="13"/>
      <c r="AO2960" s="13"/>
      <c r="AP2960" s="13"/>
      <c r="AQ2960" s="13"/>
    </row>
    <row r="2961" spans="1:43" ht="12" customHeight="1" x14ac:dyDescent="0.25">
      <c r="A2961" s="48">
        <v>797</v>
      </c>
      <c r="C2961" s="48" t="s">
        <v>11984</v>
      </c>
      <c r="D2961" s="48" t="s">
        <v>412</v>
      </c>
      <c r="E2961" s="62">
        <v>40.871980000000001</v>
      </c>
      <c r="F2961" s="62">
        <v>8.6290099999999992</v>
      </c>
      <c r="G2961" s="63">
        <v>-30</v>
      </c>
      <c r="H2961" s="63"/>
      <c r="R2961" s="39"/>
      <c r="S2961" s="39"/>
      <c r="T2961" s="13"/>
      <c r="X2961" s="1"/>
    </row>
    <row r="2962" spans="1:43" ht="12" customHeight="1" x14ac:dyDescent="0.25">
      <c r="A2962" s="48">
        <v>798</v>
      </c>
      <c r="C2962" s="48" t="s">
        <v>11985</v>
      </c>
      <c r="D2962" s="48" t="s">
        <v>412</v>
      </c>
      <c r="E2962" s="62">
        <v>40.903080000000003</v>
      </c>
      <c r="F2962" s="62">
        <v>8.6891200000000008</v>
      </c>
      <c r="G2962" s="63">
        <v>-30</v>
      </c>
      <c r="H2962" s="63"/>
      <c r="R2962" s="39"/>
      <c r="S2962" s="39"/>
      <c r="T2962" s="13"/>
      <c r="U2962" s="13"/>
      <c r="V2962" s="13"/>
      <c r="Y2962" s="13"/>
      <c r="Z2962" s="13"/>
      <c r="AA2962" s="13"/>
      <c r="AB2962" s="13"/>
      <c r="AC2962" s="13"/>
      <c r="AD2962" s="13"/>
      <c r="AE2962" s="13"/>
      <c r="AF2962" s="13"/>
      <c r="AG2962" s="13"/>
      <c r="AH2962" s="13"/>
      <c r="AI2962" s="13"/>
      <c r="AJ2962" s="13"/>
      <c r="AL2962" s="13"/>
      <c r="AN2962" s="13"/>
      <c r="AO2962" s="13"/>
      <c r="AP2962" s="13"/>
      <c r="AQ2962" s="13"/>
    </row>
    <row r="2963" spans="1:43" ht="12" customHeight="1" x14ac:dyDescent="0.25">
      <c r="A2963" s="48">
        <v>799</v>
      </c>
      <c r="B2963" s="48" t="s">
        <v>11986</v>
      </c>
      <c r="C2963" s="48" t="s">
        <v>11987</v>
      </c>
      <c r="D2963" s="48" t="s">
        <v>412</v>
      </c>
      <c r="E2963" s="62">
        <v>40.916938999999999</v>
      </c>
      <c r="F2963" s="62">
        <v>8.7060770000000005</v>
      </c>
      <c r="G2963" s="63">
        <v>-30</v>
      </c>
      <c r="H2963" s="63"/>
      <c r="S2963" s="39"/>
      <c r="T2963" s="13"/>
      <c r="U2963" s="13"/>
      <c r="V2963" s="13"/>
      <c r="Y2963" s="13"/>
      <c r="Z2963" s="13"/>
      <c r="AA2963" s="13"/>
      <c r="AB2963" s="13"/>
      <c r="AC2963" s="13"/>
      <c r="AD2963" s="13"/>
      <c r="AE2963" s="13"/>
      <c r="AF2963" s="13"/>
      <c r="AG2963" s="13"/>
      <c r="AH2963" s="13"/>
      <c r="AI2963" s="13"/>
      <c r="AJ2963" s="13"/>
      <c r="AL2963" s="13"/>
      <c r="AN2963" s="13"/>
      <c r="AO2963" s="13"/>
      <c r="AP2963" s="13"/>
      <c r="AQ2963" s="13"/>
    </row>
    <row r="2964" spans="1:43" ht="12" customHeight="1" x14ac:dyDescent="0.25">
      <c r="A2964" s="48">
        <v>800</v>
      </c>
      <c r="B2964" s="48" t="s">
        <v>11988</v>
      </c>
      <c r="C2964" s="48" t="s">
        <v>11989</v>
      </c>
      <c r="D2964" s="48" t="s">
        <v>412</v>
      </c>
      <c r="E2964" s="62">
        <v>41.129460999999999</v>
      </c>
      <c r="F2964" s="62">
        <v>9.0600959999999997</v>
      </c>
      <c r="G2964" s="63">
        <v>-30</v>
      </c>
      <c r="H2964" s="63"/>
      <c r="R2964" s="39"/>
      <c r="S2964" s="39"/>
      <c r="T2964" s="13"/>
      <c r="U2964" s="13"/>
      <c r="V2964" s="13"/>
      <c r="Y2964" s="13"/>
      <c r="Z2964" s="13"/>
      <c r="AA2964" s="13"/>
      <c r="AB2964" s="13"/>
      <c r="AC2964" s="13"/>
      <c r="AD2964" s="13"/>
      <c r="AE2964" s="13"/>
      <c r="AF2964" s="13"/>
      <c r="AG2964" s="13"/>
      <c r="AH2964" s="13"/>
      <c r="AI2964" s="13"/>
      <c r="AJ2964" s="13"/>
      <c r="AL2964" s="13"/>
      <c r="AN2964" s="13"/>
      <c r="AO2964" s="13"/>
      <c r="AP2964" s="13"/>
      <c r="AQ2964" s="13"/>
    </row>
    <row r="2965" spans="1:43" ht="12" customHeight="1" x14ac:dyDescent="0.25">
      <c r="A2965" s="48">
        <v>802</v>
      </c>
      <c r="B2965" s="48" t="s">
        <v>11990</v>
      </c>
      <c r="C2965" s="48" t="s">
        <v>11991</v>
      </c>
      <c r="D2965" s="48" t="s">
        <v>412</v>
      </c>
      <c r="E2965" s="62">
        <v>41.237220999999998</v>
      </c>
      <c r="F2965" s="62">
        <v>9.1952590000000001</v>
      </c>
      <c r="G2965" s="63">
        <v>-30</v>
      </c>
      <c r="H2965" s="63"/>
      <c r="N2965" s="38"/>
      <c r="O2965" s="38"/>
      <c r="R2965" s="39"/>
      <c r="S2965" s="39"/>
      <c r="T2965" s="13"/>
      <c r="U2965" s="13"/>
      <c r="V2965" s="13"/>
      <c r="Y2965" s="13"/>
      <c r="Z2965" s="13"/>
      <c r="AA2965" s="13"/>
      <c r="AB2965" s="13"/>
      <c r="AC2965" s="13"/>
      <c r="AD2965" s="13"/>
      <c r="AE2965" s="13"/>
      <c r="AF2965" s="13"/>
      <c r="AG2965" s="13"/>
      <c r="AH2965" s="13"/>
      <c r="AI2965" s="13"/>
      <c r="AJ2965" s="13"/>
      <c r="AL2965" s="13"/>
      <c r="AN2965" s="13"/>
      <c r="AO2965" s="13"/>
      <c r="AP2965" s="13"/>
      <c r="AQ2965" s="13"/>
    </row>
    <row r="2966" spans="1:43" ht="12" customHeight="1" x14ac:dyDescent="0.25">
      <c r="A2966" s="48">
        <v>805</v>
      </c>
      <c r="B2966" s="48" t="s">
        <v>11992</v>
      </c>
      <c r="C2966" s="48" t="s">
        <v>11993</v>
      </c>
      <c r="D2966" s="48" t="s">
        <v>412</v>
      </c>
      <c r="E2966" s="62">
        <v>41.104999999999997</v>
      </c>
      <c r="F2966" s="62">
        <v>9.4440000000000008</v>
      </c>
      <c r="G2966" s="63">
        <v>-30</v>
      </c>
      <c r="H2966" s="63"/>
      <c r="N2966" s="38"/>
      <c r="O2966" s="38"/>
      <c r="S2966" s="39"/>
      <c r="T2966" s="13"/>
      <c r="U2966" s="13"/>
      <c r="V2966" s="13"/>
      <c r="Y2966" s="13"/>
      <c r="Z2966" s="13"/>
      <c r="AA2966" s="13"/>
      <c r="AB2966" s="13"/>
      <c r="AC2966" s="13"/>
      <c r="AD2966" s="13"/>
      <c r="AE2966" s="13"/>
      <c r="AF2966" s="13"/>
      <c r="AG2966" s="13"/>
      <c r="AH2966" s="13"/>
      <c r="AI2966" s="13"/>
      <c r="AJ2966" s="13"/>
      <c r="AL2966" s="13"/>
      <c r="AN2966" s="13"/>
      <c r="AO2966" s="13"/>
      <c r="AP2966" s="13"/>
      <c r="AQ2966" s="13"/>
    </row>
    <row r="2967" spans="1:43" ht="12" customHeight="1" x14ac:dyDescent="0.25">
      <c r="A2967" s="48">
        <v>811</v>
      </c>
      <c r="C2967" s="48" t="s">
        <v>11994</v>
      </c>
      <c r="D2967" s="48" t="s">
        <v>450</v>
      </c>
      <c r="E2967" s="62">
        <v>43.790199999999999</v>
      </c>
      <c r="F2967" s="62">
        <v>7.5640000000000001</v>
      </c>
      <c r="G2967" s="63">
        <v>-30</v>
      </c>
      <c r="H2967" s="63"/>
      <c r="N2967" s="38"/>
      <c r="R2967" s="39"/>
      <c r="S2967" s="39"/>
      <c r="T2967" s="13"/>
      <c r="U2967" s="13"/>
      <c r="V2967" s="13"/>
      <c r="Y2967" s="13"/>
      <c r="Z2967" s="13"/>
      <c r="AA2967" s="13"/>
      <c r="AB2967" s="13"/>
      <c r="AC2967" s="13"/>
      <c r="AD2967" s="13"/>
      <c r="AE2967" s="13"/>
      <c r="AF2967" s="13"/>
      <c r="AG2967" s="13"/>
      <c r="AH2967" s="13"/>
      <c r="AI2967" s="13"/>
      <c r="AJ2967" s="13"/>
      <c r="AL2967" s="13"/>
      <c r="AN2967" s="13"/>
      <c r="AO2967" s="13"/>
      <c r="AP2967" s="13"/>
      <c r="AQ2967" s="13"/>
    </row>
    <row r="2968" spans="1:43" ht="12" customHeight="1" x14ac:dyDescent="0.25">
      <c r="A2968" s="48">
        <v>812</v>
      </c>
      <c r="C2968" s="48" t="s">
        <v>11995</v>
      </c>
      <c r="D2968" s="48" t="s">
        <v>450</v>
      </c>
      <c r="E2968" s="62">
        <v>43.808239999999998</v>
      </c>
      <c r="F2968" s="62">
        <v>7.7595400000000003</v>
      </c>
      <c r="G2968" s="63">
        <v>-30</v>
      </c>
      <c r="H2968" s="63"/>
      <c r="N2968" s="38"/>
      <c r="R2968" s="39"/>
      <c r="S2968" s="39"/>
      <c r="T2968" s="13"/>
      <c r="U2968" s="13"/>
      <c r="V2968" s="13"/>
      <c r="Y2968" s="13"/>
      <c r="Z2968" s="13"/>
      <c r="AA2968" s="13"/>
      <c r="AB2968" s="13"/>
      <c r="AC2968" s="13"/>
      <c r="AD2968" s="13"/>
      <c r="AE2968" s="13"/>
      <c r="AF2968" s="13"/>
      <c r="AG2968" s="13"/>
      <c r="AH2968" s="13"/>
      <c r="AI2968" s="13"/>
      <c r="AJ2968" s="13"/>
      <c r="AL2968" s="13"/>
      <c r="AN2968" s="13"/>
      <c r="AO2968" s="13"/>
      <c r="AP2968" s="13"/>
      <c r="AQ2968" s="13"/>
    </row>
    <row r="2969" spans="1:43" ht="12" customHeight="1" x14ac:dyDescent="0.25">
      <c r="A2969" s="48">
        <v>813</v>
      </c>
      <c r="B2969" s="48" t="s">
        <v>11996</v>
      </c>
      <c r="C2969" s="48" t="s">
        <v>11997</v>
      </c>
      <c r="D2969" s="48" t="s">
        <v>450</v>
      </c>
      <c r="E2969" s="62">
        <v>43.814700000000002</v>
      </c>
      <c r="F2969" s="62">
        <v>7.7807000000000004</v>
      </c>
      <c r="G2969" s="63">
        <v>-30</v>
      </c>
      <c r="H2969" s="63"/>
      <c r="Q2969" s="38"/>
      <c r="R2969" s="39"/>
      <c r="S2969" s="39"/>
      <c r="T2969" s="13"/>
      <c r="U2969" s="13"/>
      <c r="V2969" s="13"/>
      <c r="Y2969" s="13"/>
      <c r="Z2969" s="13"/>
      <c r="AA2969" s="13"/>
      <c r="AB2969" s="13"/>
      <c r="AC2969" s="13"/>
      <c r="AD2969" s="13"/>
      <c r="AE2969" s="13"/>
      <c r="AF2969" s="13"/>
      <c r="AG2969" s="13"/>
      <c r="AH2969" s="13"/>
      <c r="AI2969" s="13"/>
      <c r="AJ2969" s="13"/>
      <c r="AL2969" s="13"/>
      <c r="AN2969" s="13"/>
      <c r="AO2969" s="13"/>
      <c r="AP2969" s="13"/>
      <c r="AQ2969" s="13"/>
    </row>
    <row r="2970" spans="1:43" ht="12" customHeight="1" x14ac:dyDescent="0.25">
      <c r="A2970" s="48">
        <v>814</v>
      </c>
      <c r="C2970" s="48" t="s">
        <v>11998</v>
      </c>
      <c r="D2970" s="48" t="s">
        <v>450</v>
      </c>
      <c r="E2970" s="62">
        <v>43.820990000000002</v>
      </c>
      <c r="F2970" s="62">
        <v>7.8385800000000003</v>
      </c>
      <c r="G2970" s="63">
        <v>-30</v>
      </c>
      <c r="H2970" s="63"/>
      <c r="N2970" s="38"/>
      <c r="P2970" s="38"/>
      <c r="R2970" s="39"/>
      <c r="S2970" s="39"/>
      <c r="T2970" s="13"/>
      <c r="U2970" s="13"/>
      <c r="V2970" s="13"/>
      <c r="Y2970" s="13"/>
      <c r="Z2970" s="13"/>
      <c r="AA2970" s="13"/>
      <c r="AB2970" s="13"/>
      <c r="AC2970" s="13"/>
      <c r="AD2970" s="13"/>
      <c r="AE2970" s="13"/>
      <c r="AF2970" s="13"/>
      <c r="AG2970" s="13"/>
      <c r="AH2970" s="13"/>
      <c r="AI2970" s="13"/>
      <c r="AJ2970" s="13"/>
      <c r="AL2970" s="13"/>
      <c r="AN2970" s="13"/>
      <c r="AO2970" s="13"/>
      <c r="AP2970" s="13"/>
      <c r="AQ2970" s="13"/>
    </row>
    <row r="2971" spans="1:43" ht="12" customHeight="1" x14ac:dyDescent="0.25">
      <c r="A2971" s="48">
        <v>816</v>
      </c>
      <c r="B2971" s="48" t="s">
        <v>454</v>
      </c>
      <c r="C2971" s="48" t="s">
        <v>4676</v>
      </c>
      <c r="D2971" s="48" t="s">
        <v>450</v>
      </c>
      <c r="E2971" s="62">
        <v>43.873699999999999</v>
      </c>
      <c r="F2971" s="62">
        <v>8.0206999999999997</v>
      </c>
      <c r="G2971" s="63">
        <v>-30</v>
      </c>
      <c r="H2971" s="63"/>
      <c r="R2971" s="39"/>
      <c r="S2971" s="39"/>
      <c r="T2971" s="13"/>
      <c r="U2971" s="13"/>
      <c r="V2971" s="13"/>
      <c r="Y2971" s="13"/>
      <c r="Z2971" s="13"/>
      <c r="AA2971" s="13"/>
      <c r="AB2971" s="13"/>
      <c r="AC2971" s="13"/>
      <c r="AD2971" s="13"/>
      <c r="AE2971" s="13"/>
      <c r="AF2971" s="13"/>
      <c r="AG2971" s="13"/>
      <c r="AH2971" s="13"/>
      <c r="AI2971" s="13"/>
      <c r="AJ2971" s="13"/>
      <c r="AL2971" s="13"/>
      <c r="AN2971" s="13"/>
      <c r="AO2971" s="13"/>
      <c r="AP2971" s="13"/>
      <c r="AQ2971" s="13"/>
    </row>
    <row r="2972" spans="1:43" ht="12" customHeight="1" x14ac:dyDescent="0.25">
      <c r="A2972" s="48">
        <v>817</v>
      </c>
      <c r="B2972" s="48" t="s">
        <v>11999</v>
      </c>
      <c r="C2972" s="48" t="s">
        <v>12000</v>
      </c>
      <c r="D2972" s="48" t="s">
        <v>450</v>
      </c>
      <c r="E2972" s="62">
        <v>43.906799999999997</v>
      </c>
      <c r="F2972" s="62">
        <v>8.0859000000000005</v>
      </c>
      <c r="G2972" s="63">
        <v>-30</v>
      </c>
      <c r="H2972" s="63"/>
      <c r="R2972" s="39"/>
      <c r="S2972" s="39"/>
      <c r="T2972" s="13"/>
      <c r="U2972" s="13"/>
      <c r="V2972" s="13"/>
      <c r="Y2972" s="13"/>
      <c r="Z2972" s="13"/>
      <c r="AA2972" s="13"/>
      <c r="AB2972" s="13"/>
      <c r="AC2972" s="13"/>
      <c r="AD2972" s="13"/>
      <c r="AE2972" s="13"/>
      <c r="AF2972" s="13"/>
      <c r="AG2972" s="13"/>
      <c r="AH2972" s="13"/>
      <c r="AI2972" s="13"/>
      <c r="AJ2972" s="13"/>
      <c r="AL2972" s="13"/>
      <c r="AN2972" s="13"/>
      <c r="AO2972" s="13"/>
      <c r="AP2972" s="13"/>
      <c r="AQ2972" s="13"/>
    </row>
    <row r="2973" spans="1:43" ht="12" customHeight="1" x14ac:dyDescent="0.25">
      <c r="A2973" s="48">
        <v>819</v>
      </c>
      <c r="B2973" s="48" t="s">
        <v>12001</v>
      </c>
      <c r="C2973" s="48" t="s">
        <v>12002</v>
      </c>
      <c r="D2973" s="48" t="s">
        <v>450</v>
      </c>
      <c r="E2973" s="62">
        <v>44.164000000000001</v>
      </c>
      <c r="F2973" s="62">
        <v>8.3420000000000005</v>
      </c>
      <c r="G2973" s="63">
        <v>-30</v>
      </c>
      <c r="H2973" s="63"/>
      <c r="N2973" s="38"/>
      <c r="O2973" s="39"/>
      <c r="Q2973" s="38"/>
      <c r="R2973" s="39"/>
      <c r="S2973" s="39"/>
      <c r="T2973" s="13"/>
      <c r="U2973" s="13"/>
      <c r="V2973" s="13"/>
      <c r="Y2973" s="13"/>
      <c r="Z2973" s="13"/>
      <c r="AA2973" s="13"/>
      <c r="AB2973" s="13"/>
      <c r="AC2973" s="13"/>
      <c r="AD2973" s="13"/>
      <c r="AE2973" s="13"/>
      <c r="AF2973" s="13"/>
      <c r="AG2973" s="13"/>
      <c r="AH2973" s="13"/>
      <c r="AI2973" s="13"/>
      <c r="AJ2973" s="13"/>
      <c r="AL2973" s="13"/>
      <c r="AN2973" s="13"/>
      <c r="AO2973" s="13"/>
      <c r="AP2973" s="13"/>
      <c r="AQ2973" s="13"/>
    </row>
    <row r="2974" spans="1:43" ht="12" customHeight="1" x14ac:dyDescent="0.25">
      <c r="A2974" s="48">
        <v>824</v>
      </c>
      <c r="B2974" s="48" t="s">
        <v>12003</v>
      </c>
      <c r="C2974" s="48" t="s">
        <v>12004</v>
      </c>
      <c r="D2974" s="48" t="s">
        <v>450</v>
      </c>
      <c r="E2974" s="62">
        <v>44.333849999999998</v>
      </c>
      <c r="F2974" s="62">
        <v>8.51187</v>
      </c>
      <c r="G2974" s="63">
        <v>-30</v>
      </c>
      <c r="H2974" s="63"/>
      <c r="N2974" s="38"/>
      <c r="R2974" s="39"/>
      <c r="S2974" s="39"/>
      <c r="T2974" s="13"/>
      <c r="U2974" s="13"/>
      <c r="V2974" s="13"/>
      <c r="Y2974" s="13"/>
      <c r="Z2974" s="13"/>
      <c r="AA2974" s="13"/>
      <c r="AB2974" s="13"/>
      <c r="AC2974" s="13"/>
      <c r="AD2974" s="13"/>
      <c r="AE2974" s="13"/>
      <c r="AF2974" s="13"/>
      <c r="AG2974" s="13"/>
      <c r="AH2974" s="13"/>
      <c r="AI2974" s="13"/>
      <c r="AJ2974" s="13"/>
      <c r="AL2974" s="13"/>
      <c r="AN2974" s="13"/>
      <c r="AO2974" s="13"/>
      <c r="AP2974" s="13"/>
      <c r="AQ2974" s="13"/>
    </row>
    <row r="2975" spans="1:43" ht="12" customHeight="1" x14ac:dyDescent="0.25">
      <c r="A2975" s="48">
        <v>826</v>
      </c>
      <c r="B2975" s="48" t="s">
        <v>12005</v>
      </c>
      <c r="C2975" s="48" t="s">
        <v>12006</v>
      </c>
      <c r="D2975" s="48" t="s">
        <v>450</v>
      </c>
      <c r="E2975" s="62">
        <v>44.377369999999999</v>
      </c>
      <c r="F2975" s="62">
        <v>8.6331050000000005</v>
      </c>
      <c r="G2975" s="63">
        <v>-30</v>
      </c>
      <c r="H2975" s="63"/>
      <c r="R2975" s="39"/>
      <c r="S2975" s="39"/>
      <c r="T2975" s="13"/>
      <c r="U2975" s="13"/>
      <c r="V2975" s="13"/>
      <c r="Y2975" s="13"/>
      <c r="Z2975" s="13"/>
      <c r="AA2975" s="13"/>
      <c r="AB2975" s="13"/>
      <c r="AC2975" s="13"/>
      <c r="AD2975" s="13"/>
      <c r="AE2975" s="13"/>
      <c r="AF2975" s="13"/>
      <c r="AG2975" s="13"/>
      <c r="AH2975" s="13"/>
      <c r="AI2975" s="13"/>
      <c r="AJ2975" s="13"/>
      <c r="AL2975" s="13"/>
      <c r="AN2975" s="13"/>
      <c r="AO2975" s="13"/>
      <c r="AP2975" s="13"/>
      <c r="AQ2975" s="13"/>
    </row>
    <row r="2976" spans="1:43" ht="12" customHeight="1" x14ac:dyDescent="0.25">
      <c r="A2976" s="48">
        <v>827</v>
      </c>
      <c r="B2976" s="48" t="s">
        <v>12007</v>
      </c>
      <c r="C2976" s="48" t="s">
        <v>12008</v>
      </c>
      <c r="D2976" s="48" t="s">
        <v>450</v>
      </c>
      <c r="E2976" s="62">
        <v>44.422373</v>
      </c>
      <c r="F2976" s="62">
        <v>8.7448720000000009</v>
      </c>
      <c r="G2976" s="63">
        <v>-30</v>
      </c>
      <c r="H2976" s="63"/>
      <c r="S2976" s="39"/>
      <c r="T2976" s="13"/>
      <c r="U2976" s="13"/>
      <c r="V2976" s="13"/>
      <c r="Y2976" s="13"/>
      <c r="Z2976" s="13"/>
      <c r="AA2976" s="13"/>
      <c r="AB2976" s="13"/>
      <c r="AC2976" s="13"/>
      <c r="AD2976" s="13"/>
      <c r="AE2976" s="13"/>
      <c r="AF2976" s="13"/>
      <c r="AG2976" s="13"/>
      <c r="AH2976" s="13"/>
      <c r="AI2976" s="13"/>
      <c r="AJ2976" s="13"/>
      <c r="AL2976" s="13"/>
      <c r="AN2976" s="13"/>
      <c r="AO2976" s="13"/>
      <c r="AP2976" s="13"/>
      <c r="AQ2976" s="13"/>
    </row>
    <row r="2977" spans="1:43" ht="12" customHeight="1" x14ac:dyDescent="0.25">
      <c r="A2977" s="48">
        <v>828</v>
      </c>
      <c r="B2977" s="48" t="s">
        <v>12009</v>
      </c>
      <c r="C2977" s="48" t="s">
        <v>12010</v>
      </c>
      <c r="D2977" s="48" t="s">
        <v>450</v>
      </c>
      <c r="E2977" s="62">
        <v>44.395426999999998</v>
      </c>
      <c r="F2977" s="62">
        <v>8.8675010000000007</v>
      </c>
      <c r="G2977" s="63">
        <v>-30</v>
      </c>
      <c r="H2977" s="63"/>
      <c r="N2977" s="38"/>
      <c r="R2977" s="39"/>
      <c r="S2977" s="39"/>
      <c r="T2977" s="13"/>
      <c r="U2977" s="13"/>
      <c r="V2977" s="13"/>
      <c r="Y2977" s="13"/>
      <c r="Z2977" s="13"/>
      <c r="AA2977" s="13"/>
      <c r="AB2977" s="13"/>
      <c r="AC2977" s="13"/>
      <c r="AD2977" s="13"/>
      <c r="AE2977" s="13"/>
      <c r="AF2977" s="13"/>
      <c r="AG2977" s="13"/>
      <c r="AH2977" s="13"/>
      <c r="AI2977" s="13"/>
      <c r="AJ2977" s="13"/>
      <c r="AL2977" s="13"/>
      <c r="AN2977" s="13"/>
      <c r="AO2977" s="13"/>
      <c r="AP2977" s="13"/>
      <c r="AQ2977" s="13"/>
    </row>
    <row r="2978" spans="1:43" ht="12" customHeight="1" x14ac:dyDescent="0.25">
      <c r="A2978" s="48">
        <v>832</v>
      </c>
      <c r="B2978" s="48" t="s">
        <v>12011</v>
      </c>
      <c r="C2978" s="48" t="s">
        <v>12012</v>
      </c>
      <c r="D2978" s="48" t="s">
        <v>450</v>
      </c>
      <c r="E2978" s="62">
        <v>44.348999999999997</v>
      </c>
      <c r="F2978" s="62">
        <v>9.1525999999999996</v>
      </c>
      <c r="G2978" s="63">
        <v>-30</v>
      </c>
      <c r="H2978" s="63"/>
      <c r="S2978" s="39"/>
      <c r="T2978" s="13"/>
      <c r="U2978" s="13"/>
      <c r="V2978" s="13"/>
      <c r="Y2978" s="13"/>
      <c r="Z2978" s="13"/>
      <c r="AA2978" s="13"/>
      <c r="AB2978" s="13"/>
      <c r="AC2978" s="13"/>
      <c r="AD2978" s="13"/>
      <c r="AE2978" s="13"/>
      <c r="AF2978" s="13"/>
      <c r="AG2978" s="13"/>
      <c r="AH2978" s="13"/>
      <c r="AI2978" s="13"/>
      <c r="AJ2978" s="13"/>
      <c r="AL2978" s="13"/>
      <c r="AN2978" s="13"/>
      <c r="AO2978" s="13"/>
      <c r="AP2978" s="13"/>
      <c r="AQ2978" s="13"/>
    </row>
    <row r="2979" spans="1:43" ht="12" customHeight="1" x14ac:dyDescent="0.25">
      <c r="A2979" s="48">
        <v>833</v>
      </c>
      <c r="B2979" s="48" t="s">
        <v>463</v>
      </c>
      <c r="C2979" s="48" t="s">
        <v>464</v>
      </c>
      <c r="D2979" s="48" t="s">
        <v>450</v>
      </c>
      <c r="E2979" s="62">
        <v>44.302574999999997</v>
      </c>
      <c r="F2979" s="62">
        <v>9.211589</v>
      </c>
      <c r="G2979" s="63">
        <v>-30</v>
      </c>
      <c r="H2979" s="63"/>
      <c r="S2979" s="39"/>
      <c r="T2979" s="13"/>
      <c r="U2979" s="13"/>
      <c r="V2979" s="13"/>
      <c r="Y2979" s="13"/>
      <c r="Z2979" s="13"/>
      <c r="AA2979" s="13"/>
      <c r="AB2979" s="13"/>
      <c r="AC2979" s="13"/>
      <c r="AD2979" s="13"/>
      <c r="AE2979" s="13"/>
      <c r="AF2979" s="13"/>
      <c r="AG2979" s="13"/>
      <c r="AH2979" s="13"/>
      <c r="AI2979" s="13"/>
      <c r="AJ2979" s="13"/>
      <c r="AL2979" s="13"/>
      <c r="AN2979" s="13"/>
      <c r="AO2979" s="13"/>
      <c r="AP2979" s="13"/>
      <c r="AQ2979" s="13"/>
    </row>
    <row r="2980" spans="1:43" ht="12" customHeight="1" x14ac:dyDescent="0.25">
      <c r="A2980" s="48">
        <v>835</v>
      </c>
      <c r="B2980" s="48" t="s">
        <v>12013</v>
      </c>
      <c r="C2980" s="48" t="s">
        <v>12014</v>
      </c>
      <c r="D2980" s="48" t="s">
        <v>450</v>
      </c>
      <c r="E2980" s="62">
        <v>44.299149</v>
      </c>
      <c r="F2980" s="62">
        <v>9.3388120000000008</v>
      </c>
      <c r="G2980" s="63">
        <v>-30</v>
      </c>
      <c r="H2980" s="63"/>
      <c r="S2980" s="39"/>
      <c r="T2980" s="13"/>
      <c r="U2980" s="13"/>
      <c r="V2980" s="13"/>
      <c r="Y2980" s="13"/>
      <c r="Z2980" s="13"/>
      <c r="AA2980" s="13"/>
      <c r="AB2980" s="13"/>
      <c r="AC2980" s="13"/>
      <c r="AD2980" s="13"/>
      <c r="AE2980" s="13"/>
      <c r="AF2980" s="13"/>
      <c r="AG2980" s="13"/>
      <c r="AH2980" s="13"/>
      <c r="AI2980" s="13"/>
      <c r="AJ2980" s="13"/>
      <c r="AL2980" s="13"/>
      <c r="AN2980" s="13"/>
      <c r="AO2980" s="13"/>
      <c r="AP2980" s="13"/>
      <c r="AQ2980" s="13"/>
    </row>
    <row r="2981" spans="1:43" ht="12" customHeight="1" x14ac:dyDescent="0.25">
      <c r="A2981" s="48">
        <v>836</v>
      </c>
      <c r="B2981" s="48" t="s">
        <v>466</v>
      </c>
      <c r="C2981" s="48" t="s">
        <v>467</v>
      </c>
      <c r="D2981" s="48" t="s">
        <v>450</v>
      </c>
      <c r="E2981" s="62">
        <v>44.273009000000002</v>
      </c>
      <c r="F2981" s="62">
        <v>9.3892910000000001</v>
      </c>
      <c r="G2981" s="63">
        <v>-30</v>
      </c>
      <c r="H2981" s="63"/>
      <c r="S2981" s="39"/>
      <c r="T2981" s="13"/>
      <c r="U2981" s="13"/>
      <c r="V2981" s="13"/>
      <c r="Y2981" s="13"/>
      <c r="Z2981" s="13"/>
      <c r="AA2981" s="13"/>
      <c r="AB2981" s="13"/>
      <c r="AC2981" s="13"/>
      <c r="AD2981" s="13"/>
      <c r="AE2981" s="13"/>
      <c r="AF2981" s="13"/>
      <c r="AG2981" s="13"/>
      <c r="AH2981" s="13"/>
      <c r="AI2981" s="13"/>
      <c r="AJ2981" s="13"/>
      <c r="AL2981" s="13"/>
      <c r="AN2981" s="13"/>
      <c r="AO2981" s="13"/>
      <c r="AP2981" s="13"/>
      <c r="AQ2981" s="13"/>
    </row>
    <row r="2982" spans="1:43" ht="12" customHeight="1" x14ac:dyDescent="0.25">
      <c r="A2982" s="48">
        <v>837</v>
      </c>
      <c r="B2982" s="48" t="s">
        <v>12015</v>
      </c>
      <c r="C2982" s="48" t="s">
        <v>12016</v>
      </c>
      <c r="D2982" s="48" t="s">
        <v>450</v>
      </c>
      <c r="E2982" s="62">
        <v>44.234532999999999</v>
      </c>
      <c r="F2982" s="62">
        <v>9.4843840000000004</v>
      </c>
      <c r="G2982" s="63">
        <v>-30</v>
      </c>
      <c r="H2982" s="63"/>
      <c r="S2982" s="39"/>
      <c r="T2982" s="13"/>
      <c r="U2982" s="13"/>
      <c r="V2982" s="13"/>
      <c r="Y2982" s="13"/>
      <c r="Z2982" s="13"/>
      <c r="AA2982" s="13"/>
      <c r="AB2982" s="13"/>
      <c r="AC2982" s="13"/>
      <c r="AD2982" s="13"/>
      <c r="AE2982" s="13"/>
      <c r="AF2982" s="13"/>
      <c r="AG2982" s="13"/>
      <c r="AH2982" s="13"/>
      <c r="AI2982" s="13"/>
      <c r="AJ2982" s="13"/>
      <c r="AL2982" s="13"/>
      <c r="AN2982" s="13"/>
      <c r="AO2982" s="13"/>
      <c r="AP2982" s="13"/>
      <c r="AQ2982" s="13"/>
    </row>
    <row r="2983" spans="1:43" ht="12" customHeight="1" x14ac:dyDescent="0.25">
      <c r="A2983" s="48">
        <v>839</v>
      </c>
      <c r="B2983" s="48" t="s">
        <v>469</v>
      </c>
      <c r="C2983" s="48" t="s">
        <v>7137</v>
      </c>
      <c r="D2983" s="48" t="s">
        <v>450</v>
      </c>
      <c r="E2983" s="62">
        <v>44.049041000000003</v>
      </c>
      <c r="F2983" s="62">
        <v>9.8334729999999997</v>
      </c>
      <c r="G2983" s="63">
        <v>-30</v>
      </c>
      <c r="H2983" s="63"/>
      <c r="S2983" s="39"/>
      <c r="T2983" s="13"/>
      <c r="U2983" s="13"/>
      <c r="V2983" s="13"/>
      <c r="Y2983" s="13"/>
      <c r="Z2983" s="13"/>
      <c r="AA2983" s="13"/>
      <c r="AB2983" s="13"/>
      <c r="AC2983" s="13"/>
      <c r="AD2983" s="13"/>
      <c r="AE2983" s="13"/>
      <c r="AF2983" s="13"/>
      <c r="AG2983" s="13"/>
      <c r="AH2983" s="13"/>
      <c r="AI2983" s="13"/>
      <c r="AJ2983" s="13"/>
      <c r="AL2983" s="13"/>
      <c r="AN2983" s="13"/>
      <c r="AO2983" s="13"/>
      <c r="AP2983" s="13"/>
      <c r="AQ2983" s="13"/>
    </row>
    <row r="2984" spans="1:43" ht="12" customHeight="1" x14ac:dyDescent="0.25">
      <c r="A2984" s="48">
        <v>846</v>
      </c>
      <c r="B2984" s="48" t="s">
        <v>12017</v>
      </c>
      <c r="C2984" s="48" t="s">
        <v>12018</v>
      </c>
      <c r="D2984" s="48" t="s">
        <v>450</v>
      </c>
      <c r="E2984" s="62">
        <v>43.951000000000001</v>
      </c>
      <c r="F2984" s="62">
        <v>10.16</v>
      </c>
      <c r="G2984" s="63">
        <v>-30</v>
      </c>
      <c r="H2984" s="63"/>
      <c r="N2984" s="38"/>
      <c r="O2984" s="38"/>
      <c r="P2984" s="38"/>
      <c r="S2984" s="39"/>
      <c r="T2984" s="13"/>
      <c r="U2984" s="13"/>
      <c r="V2984" s="13"/>
      <c r="Y2984" s="13"/>
      <c r="Z2984" s="13"/>
      <c r="AA2984" s="13"/>
      <c r="AB2984" s="13"/>
      <c r="AC2984" s="13"/>
      <c r="AD2984" s="13"/>
      <c r="AE2984" s="13"/>
      <c r="AF2984" s="13"/>
      <c r="AG2984" s="13"/>
      <c r="AH2984" s="13"/>
      <c r="AI2984" s="13"/>
      <c r="AJ2984" s="13"/>
      <c r="AL2984" s="13"/>
      <c r="AN2984" s="13"/>
      <c r="AO2984" s="13"/>
      <c r="AP2984" s="13"/>
      <c r="AQ2984" s="13"/>
    </row>
    <row r="2985" spans="1:43" ht="12" customHeight="1" x14ac:dyDescent="0.25">
      <c r="A2985" s="48">
        <v>852</v>
      </c>
      <c r="C2985" s="48" t="s">
        <v>12019</v>
      </c>
      <c r="D2985" s="48" t="s">
        <v>450</v>
      </c>
      <c r="E2985" s="62">
        <v>43.68</v>
      </c>
      <c r="F2985" s="62">
        <v>10.346</v>
      </c>
      <c r="G2985" s="63">
        <v>-30</v>
      </c>
      <c r="H2985" s="63"/>
      <c r="S2985" s="39"/>
      <c r="T2985" s="13"/>
      <c r="U2985" s="13"/>
      <c r="V2985" s="13"/>
      <c r="Y2985" s="13"/>
      <c r="Z2985" s="13"/>
      <c r="AA2985" s="13"/>
      <c r="AB2985" s="13"/>
      <c r="AC2985" s="13"/>
      <c r="AD2985" s="13"/>
      <c r="AE2985" s="13"/>
      <c r="AF2985" s="13"/>
      <c r="AG2985" s="13"/>
      <c r="AH2985" s="13"/>
      <c r="AI2985" s="13"/>
      <c r="AJ2985" s="13"/>
      <c r="AL2985" s="13"/>
      <c r="AN2985" s="13"/>
      <c r="AO2985" s="13"/>
      <c r="AP2985" s="13"/>
      <c r="AQ2985" s="13"/>
    </row>
    <row r="2986" spans="1:43" ht="12" customHeight="1" x14ac:dyDescent="0.25">
      <c r="A2986" s="48">
        <v>857</v>
      </c>
      <c r="B2986" s="48" t="s">
        <v>12020</v>
      </c>
      <c r="C2986" s="48" t="s">
        <v>12021</v>
      </c>
      <c r="D2986" s="48" t="s">
        <v>450</v>
      </c>
      <c r="E2986" s="62">
        <v>43.309899999999999</v>
      </c>
      <c r="F2986" s="62">
        <v>10.5106</v>
      </c>
      <c r="G2986" s="63">
        <v>-30</v>
      </c>
      <c r="H2986" s="63"/>
      <c r="N2986" s="39"/>
      <c r="R2986" s="39"/>
      <c r="S2986" s="39"/>
      <c r="T2986" s="13"/>
      <c r="U2986" s="13"/>
      <c r="V2986" s="13"/>
      <c r="Y2986" s="13"/>
      <c r="Z2986" s="13"/>
      <c r="AA2986" s="13"/>
      <c r="AB2986" s="13"/>
      <c r="AC2986" s="13"/>
      <c r="AD2986" s="13"/>
      <c r="AE2986" s="13"/>
      <c r="AF2986" s="13"/>
      <c r="AG2986" s="13"/>
      <c r="AH2986" s="13"/>
      <c r="AI2986" s="13"/>
      <c r="AJ2986" s="13"/>
      <c r="AL2986" s="13"/>
      <c r="AN2986" s="13"/>
      <c r="AO2986" s="13"/>
      <c r="AP2986" s="13"/>
      <c r="AQ2986" s="13"/>
    </row>
    <row r="2987" spans="1:43" ht="12" customHeight="1" x14ac:dyDescent="0.2">
      <c r="A2987" s="48">
        <v>863</v>
      </c>
      <c r="C2987" s="48" t="s">
        <v>7395</v>
      </c>
      <c r="D2987" s="48" t="s">
        <v>450</v>
      </c>
      <c r="E2987" s="62">
        <v>42.895769999999999</v>
      </c>
      <c r="F2987" s="62">
        <v>10.787000000000001</v>
      </c>
      <c r="G2987" s="63">
        <v>-30</v>
      </c>
      <c r="H2987" s="63"/>
      <c r="N2987" s="38"/>
      <c r="P2987" s="40"/>
      <c r="R2987" s="39"/>
      <c r="S2987" s="39"/>
      <c r="T2987" s="13"/>
      <c r="U2987" s="13"/>
      <c r="V2987" s="13"/>
      <c r="Y2987" s="13"/>
      <c r="Z2987" s="13"/>
      <c r="AA2987" s="13"/>
      <c r="AB2987" s="13"/>
      <c r="AC2987" s="13"/>
      <c r="AD2987" s="13"/>
      <c r="AE2987" s="13"/>
      <c r="AF2987" s="13"/>
      <c r="AG2987" s="13"/>
      <c r="AH2987" s="13"/>
      <c r="AI2987" s="13"/>
      <c r="AJ2987" s="13"/>
      <c r="AL2987" s="13"/>
      <c r="AN2987" s="13"/>
      <c r="AO2987" s="13"/>
      <c r="AP2987" s="13"/>
      <c r="AQ2987" s="13"/>
    </row>
    <row r="2988" spans="1:43" ht="12" customHeight="1" x14ac:dyDescent="0.2">
      <c r="A2988" s="48">
        <v>876</v>
      </c>
      <c r="B2988" s="48" t="s">
        <v>12022</v>
      </c>
      <c r="C2988" s="48" t="s">
        <v>12023</v>
      </c>
      <c r="D2988" s="48" t="s">
        <v>450</v>
      </c>
      <c r="E2988" s="62">
        <v>42.765000000000001</v>
      </c>
      <c r="F2988" s="62">
        <v>10.886799999999999</v>
      </c>
      <c r="G2988" s="63">
        <v>-30</v>
      </c>
      <c r="H2988" s="63"/>
      <c r="N2988" s="38"/>
      <c r="P2988" s="40"/>
      <c r="R2988" s="39"/>
      <c r="S2988" s="39"/>
      <c r="T2988" s="13"/>
      <c r="U2988" s="13"/>
      <c r="V2988" s="13"/>
      <c r="Y2988" s="13"/>
      <c r="Z2988" s="13"/>
      <c r="AA2988" s="13"/>
      <c r="AB2988" s="13"/>
      <c r="AC2988" s="13"/>
      <c r="AD2988" s="13"/>
      <c r="AE2988" s="13"/>
      <c r="AF2988" s="13"/>
      <c r="AG2988" s="13"/>
      <c r="AH2988" s="13"/>
      <c r="AI2988" s="13"/>
      <c r="AJ2988" s="13"/>
      <c r="AL2988" s="13"/>
      <c r="AN2988" s="13"/>
      <c r="AO2988" s="13"/>
      <c r="AP2988" s="13"/>
      <c r="AQ2988" s="13"/>
    </row>
    <row r="2989" spans="1:43" ht="12" customHeight="1" x14ac:dyDescent="0.25">
      <c r="A2989" s="48">
        <v>878</v>
      </c>
      <c r="C2989" s="48" t="s">
        <v>12024</v>
      </c>
      <c r="D2989" s="48" t="s">
        <v>450</v>
      </c>
      <c r="E2989" s="62">
        <v>42.56418</v>
      </c>
      <c r="F2989" s="62">
        <v>11.136139999999999</v>
      </c>
      <c r="G2989" s="63">
        <v>-30</v>
      </c>
      <c r="H2989" s="63"/>
      <c r="N2989" s="38"/>
      <c r="S2989" s="39"/>
      <c r="T2989" s="13"/>
      <c r="U2989" s="13"/>
      <c r="V2989" s="13"/>
      <c r="Y2989" s="13"/>
      <c r="Z2989" s="13"/>
      <c r="AA2989" s="13"/>
      <c r="AB2989" s="13"/>
      <c r="AC2989" s="13"/>
      <c r="AD2989" s="13"/>
      <c r="AE2989" s="13"/>
      <c r="AF2989" s="13"/>
      <c r="AG2989" s="13"/>
      <c r="AH2989" s="13"/>
      <c r="AI2989" s="13"/>
      <c r="AJ2989" s="13"/>
      <c r="AL2989" s="13"/>
      <c r="AN2989" s="13"/>
      <c r="AO2989" s="13"/>
      <c r="AP2989" s="13"/>
      <c r="AQ2989" s="13"/>
    </row>
    <row r="2990" spans="1:43" ht="12" customHeight="1" x14ac:dyDescent="0.25">
      <c r="A2990" s="48">
        <v>880</v>
      </c>
      <c r="B2990" s="48" t="s">
        <v>519</v>
      </c>
      <c r="C2990" s="48" t="s">
        <v>12025</v>
      </c>
      <c r="D2990" s="48" t="s">
        <v>450</v>
      </c>
      <c r="E2990" s="62">
        <v>42.495660000000001</v>
      </c>
      <c r="F2990" s="62">
        <v>11.207240000000001</v>
      </c>
      <c r="G2990" s="63">
        <v>-30</v>
      </c>
      <c r="H2990" s="63"/>
      <c r="N2990" s="38"/>
      <c r="R2990" s="39"/>
      <c r="S2990" s="39"/>
      <c r="T2990" s="13"/>
      <c r="U2990" s="13"/>
      <c r="V2990" s="13"/>
      <c r="Y2990" s="13"/>
      <c r="Z2990" s="13"/>
      <c r="AA2990" s="13"/>
      <c r="AB2990" s="13"/>
      <c r="AC2990" s="13"/>
      <c r="AD2990" s="13"/>
      <c r="AE2990" s="13"/>
      <c r="AF2990" s="13"/>
      <c r="AG2990" s="13"/>
      <c r="AH2990" s="13"/>
      <c r="AI2990" s="13"/>
      <c r="AJ2990" s="13"/>
      <c r="AL2990" s="13"/>
      <c r="AN2990" s="13"/>
      <c r="AO2990" s="13"/>
      <c r="AP2990" s="13"/>
      <c r="AQ2990" s="13"/>
    </row>
    <row r="2991" spans="1:43" ht="12" customHeight="1" x14ac:dyDescent="0.25">
      <c r="A2991" s="48">
        <v>881</v>
      </c>
      <c r="B2991" s="48" t="s">
        <v>521</v>
      </c>
      <c r="C2991" s="48" t="s">
        <v>4702</v>
      </c>
      <c r="D2991" s="48" t="s">
        <v>450</v>
      </c>
      <c r="E2991" s="62">
        <v>42.436562000000002</v>
      </c>
      <c r="F2991" s="62">
        <v>11.152682</v>
      </c>
      <c r="G2991" s="63">
        <v>-30</v>
      </c>
      <c r="H2991" s="63"/>
      <c r="N2991" s="38"/>
      <c r="R2991" s="39"/>
      <c r="S2991" s="39"/>
      <c r="T2991" s="13"/>
      <c r="U2991" s="13"/>
      <c r="V2991" s="13"/>
      <c r="Y2991" s="13"/>
      <c r="Z2991" s="13"/>
      <c r="AA2991" s="13"/>
      <c r="AB2991" s="13"/>
      <c r="AC2991" s="13"/>
      <c r="AD2991" s="13"/>
      <c r="AE2991" s="13"/>
      <c r="AF2991" s="13"/>
      <c r="AG2991" s="13"/>
      <c r="AH2991" s="13"/>
      <c r="AI2991" s="13"/>
      <c r="AJ2991" s="13"/>
      <c r="AL2991" s="13"/>
      <c r="AN2991" s="13"/>
      <c r="AO2991" s="13"/>
      <c r="AP2991" s="13"/>
      <c r="AQ2991" s="13"/>
    </row>
    <row r="2992" spans="1:43" ht="12" customHeight="1" x14ac:dyDescent="0.25">
      <c r="A2992" s="48">
        <v>882</v>
      </c>
      <c r="B2992" s="48" t="s">
        <v>4704</v>
      </c>
      <c r="C2992" s="48" t="s">
        <v>4703</v>
      </c>
      <c r="D2992" s="48" t="s">
        <v>450</v>
      </c>
      <c r="E2992" s="62">
        <v>42.439599999999999</v>
      </c>
      <c r="F2992" s="62">
        <v>11.1166</v>
      </c>
      <c r="G2992" s="63">
        <v>-30</v>
      </c>
      <c r="H2992" s="63"/>
      <c r="N2992" s="38"/>
      <c r="R2992" s="39"/>
      <c r="S2992" s="39"/>
      <c r="T2992" s="13"/>
      <c r="U2992" s="13"/>
      <c r="V2992" s="13"/>
      <c r="Y2992" s="13"/>
      <c r="Z2992" s="13"/>
      <c r="AA2992" s="13"/>
      <c r="AB2992" s="13"/>
      <c r="AC2992" s="13"/>
      <c r="AD2992" s="13"/>
      <c r="AE2992" s="13"/>
      <c r="AF2992" s="13"/>
      <c r="AG2992" s="13"/>
      <c r="AH2992" s="13"/>
      <c r="AI2992" s="13"/>
      <c r="AJ2992" s="13"/>
      <c r="AL2992" s="13"/>
      <c r="AN2992" s="13"/>
      <c r="AO2992" s="13"/>
      <c r="AP2992" s="13"/>
      <c r="AQ2992" s="13"/>
    </row>
    <row r="2993" spans="1:43" ht="12" customHeight="1" x14ac:dyDescent="0.25">
      <c r="A2993" s="48">
        <v>888</v>
      </c>
      <c r="C2993" s="48" t="s">
        <v>12026</v>
      </c>
      <c r="D2993" s="48" t="s">
        <v>450</v>
      </c>
      <c r="E2993" s="62">
        <v>42.445900000000002</v>
      </c>
      <c r="F2993" s="62">
        <v>11.242000000000001</v>
      </c>
      <c r="G2993" s="63">
        <v>-30</v>
      </c>
      <c r="H2993" s="63"/>
      <c r="N2993" s="38"/>
      <c r="R2993" s="39"/>
      <c r="S2993" s="39"/>
      <c r="T2993" s="13"/>
      <c r="U2993" s="13"/>
      <c r="V2993" s="13"/>
      <c r="Y2993" s="13"/>
      <c r="Z2993" s="13"/>
      <c r="AA2993" s="13"/>
      <c r="AB2993" s="13"/>
      <c r="AC2993" s="13"/>
      <c r="AD2993" s="13"/>
      <c r="AE2993" s="13"/>
      <c r="AF2993" s="13"/>
      <c r="AG2993" s="13"/>
      <c r="AH2993" s="13"/>
      <c r="AI2993" s="13"/>
      <c r="AJ2993" s="13"/>
      <c r="AL2993" s="13"/>
      <c r="AN2993" s="13"/>
      <c r="AO2993" s="13"/>
      <c r="AP2993" s="13"/>
      <c r="AQ2993" s="13"/>
    </row>
    <row r="2994" spans="1:43" ht="12" customHeight="1" x14ac:dyDescent="0.25">
      <c r="A2994" s="48">
        <v>889</v>
      </c>
      <c r="B2994" s="48" t="s">
        <v>12027</v>
      </c>
      <c r="C2994" s="48" t="s">
        <v>12028</v>
      </c>
      <c r="D2994" s="48" t="s">
        <v>450</v>
      </c>
      <c r="E2994" s="62">
        <v>42.253962999999999</v>
      </c>
      <c r="F2994" s="62">
        <v>11.103834000000001</v>
      </c>
      <c r="G2994" s="63">
        <v>-30</v>
      </c>
      <c r="H2994" s="63"/>
      <c r="N2994" s="38"/>
      <c r="R2994" s="39"/>
      <c r="S2994" s="39"/>
      <c r="T2994" s="13"/>
      <c r="U2994" s="13"/>
      <c r="V2994" s="13"/>
      <c r="Y2994" s="13"/>
      <c r="Z2994" s="13"/>
      <c r="AA2994" s="13"/>
      <c r="AB2994" s="13"/>
      <c r="AC2994" s="13"/>
      <c r="AD2994" s="13"/>
      <c r="AE2994" s="13"/>
      <c r="AF2994" s="13"/>
      <c r="AG2994" s="13"/>
      <c r="AH2994" s="13"/>
      <c r="AI2994" s="13"/>
      <c r="AJ2994" s="13"/>
      <c r="AL2994" s="13"/>
      <c r="AN2994" s="13"/>
      <c r="AO2994" s="13"/>
      <c r="AP2994" s="13"/>
      <c r="AQ2994" s="13"/>
    </row>
    <row r="2995" spans="1:43" ht="12" customHeight="1" x14ac:dyDescent="0.25">
      <c r="A2995" s="48">
        <v>890</v>
      </c>
      <c r="B2995" s="48" t="s">
        <v>12029</v>
      </c>
      <c r="C2995" s="48" t="s">
        <v>12030</v>
      </c>
      <c r="D2995" s="48" t="s">
        <v>450</v>
      </c>
      <c r="E2995" s="62">
        <v>42.25423</v>
      </c>
      <c r="F2995" s="62">
        <v>11.096265000000001</v>
      </c>
      <c r="G2995" s="63">
        <v>-30</v>
      </c>
      <c r="H2995" s="63"/>
      <c r="N2995" s="38"/>
      <c r="R2995" s="39"/>
      <c r="S2995" s="39"/>
      <c r="T2995" s="13"/>
      <c r="U2995" s="13"/>
      <c r="V2995" s="13"/>
      <c r="Y2995" s="13"/>
      <c r="Z2995" s="13"/>
      <c r="AA2995" s="13"/>
      <c r="AB2995" s="13"/>
      <c r="AC2995" s="13"/>
      <c r="AD2995" s="13"/>
      <c r="AE2995" s="13"/>
      <c r="AF2995" s="13"/>
      <c r="AG2995" s="13"/>
      <c r="AH2995" s="13"/>
      <c r="AI2995" s="13"/>
      <c r="AJ2995" s="13"/>
      <c r="AL2995" s="13"/>
      <c r="AN2995" s="13"/>
      <c r="AO2995" s="13"/>
      <c r="AP2995" s="13"/>
      <c r="AQ2995" s="13"/>
    </row>
    <row r="2996" spans="1:43" ht="12" customHeight="1" x14ac:dyDescent="0.25">
      <c r="A2996" s="48">
        <v>891.1</v>
      </c>
      <c r="C2996" s="48" t="s">
        <v>12031</v>
      </c>
      <c r="D2996" s="48" t="s">
        <v>450</v>
      </c>
      <c r="E2996" s="62">
        <v>42.4</v>
      </c>
      <c r="F2996" s="62">
        <v>11.38</v>
      </c>
      <c r="G2996" s="63">
        <v>-30</v>
      </c>
      <c r="H2996" s="63"/>
      <c r="N2996" s="38"/>
      <c r="R2996" s="39"/>
      <c r="S2996" s="39"/>
      <c r="T2996" s="13"/>
      <c r="U2996" s="13"/>
      <c r="V2996" s="13"/>
      <c r="Y2996" s="13"/>
      <c r="Z2996" s="13"/>
      <c r="AA2996" s="13"/>
      <c r="AB2996" s="13"/>
      <c r="AC2996" s="13"/>
      <c r="AD2996" s="13"/>
      <c r="AE2996" s="13"/>
      <c r="AF2996" s="13"/>
      <c r="AG2996" s="13"/>
      <c r="AH2996" s="13"/>
      <c r="AI2996" s="13"/>
      <c r="AJ2996" s="13"/>
      <c r="AL2996" s="13"/>
      <c r="AN2996" s="13"/>
      <c r="AO2996" s="13"/>
      <c r="AP2996" s="13"/>
      <c r="AQ2996" s="13"/>
    </row>
    <row r="2997" spans="1:43" ht="12" customHeight="1" x14ac:dyDescent="0.25">
      <c r="A2997" s="48">
        <v>892</v>
      </c>
      <c r="B2997" s="48" t="s">
        <v>12032</v>
      </c>
      <c r="C2997" s="48" t="s">
        <v>12033</v>
      </c>
      <c r="D2997" s="48" t="s">
        <v>450</v>
      </c>
      <c r="E2997" s="62">
        <v>42.325099999999999</v>
      </c>
      <c r="F2997" s="62">
        <v>11.585599999999999</v>
      </c>
      <c r="G2997" s="63">
        <v>-30</v>
      </c>
      <c r="H2997" s="63"/>
      <c r="N2997" s="38"/>
      <c r="R2997" s="39"/>
      <c r="S2997" s="39"/>
      <c r="T2997" s="13"/>
      <c r="U2997" s="13"/>
      <c r="V2997" s="13"/>
      <c r="Y2997" s="13"/>
      <c r="Z2997" s="13"/>
      <c r="AA2997" s="13"/>
      <c r="AB2997" s="13"/>
      <c r="AC2997" s="13"/>
      <c r="AD2997" s="13"/>
      <c r="AE2997" s="13"/>
      <c r="AF2997" s="13"/>
      <c r="AG2997" s="13"/>
      <c r="AH2997" s="13"/>
      <c r="AI2997" s="13"/>
      <c r="AJ2997" s="13"/>
      <c r="AL2997" s="13"/>
      <c r="AN2997" s="13"/>
      <c r="AO2997" s="13"/>
      <c r="AP2997" s="13"/>
      <c r="AQ2997" s="13"/>
    </row>
    <row r="2998" spans="1:43" ht="12" customHeight="1" x14ac:dyDescent="0.25">
      <c r="A2998" s="48">
        <v>894</v>
      </c>
      <c r="B2998" s="48" t="s">
        <v>12034</v>
      </c>
      <c r="C2998" s="48" t="s">
        <v>12035</v>
      </c>
      <c r="D2998" s="48" t="s">
        <v>450</v>
      </c>
      <c r="E2998" s="62">
        <v>42.282400000000003</v>
      </c>
      <c r="F2998" s="62">
        <v>11.6518</v>
      </c>
      <c r="G2998" s="63">
        <v>-30</v>
      </c>
      <c r="H2998" s="63"/>
      <c r="N2998" s="38"/>
      <c r="R2998" s="39"/>
      <c r="S2998" s="39"/>
      <c r="T2998" s="13"/>
      <c r="U2998" s="13"/>
      <c r="V2998" s="13"/>
      <c r="Y2998" s="13"/>
      <c r="Z2998" s="13"/>
      <c r="AA2998" s="13"/>
      <c r="AB2998" s="13"/>
      <c r="AC2998" s="13"/>
      <c r="AD2998" s="13"/>
      <c r="AE2998" s="13"/>
      <c r="AF2998" s="13"/>
      <c r="AG2998" s="13"/>
      <c r="AH2998" s="13"/>
      <c r="AI2998" s="13"/>
      <c r="AJ2998" s="13"/>
      <c r="AL2998" s="13"/>
      <c r="AN2998" s="13"/>
      <c r="AO2998" s="13"/>
      <c r="AP2998" s="13"/>
      <c r="AQ2998" s="13"/>
    </row>
    <row r="2999" spans="1:43" ht="12" customHeight="1" x14ac:dyDescent="0.25">
      <c r="A2999" s="48">
        <v>895</v>
      </c>
      <c r="B2999" s="48" t="s">
        <v>12036</v>
      </c>
      <c r="C2999" s="48" t="s">
        <v>12037</v>
      </c>
      <c r="D2999" s="48" t="s">
        <v>450</v>
      </c>
      <c r="E2999" s="62">
        <v>42.249299999999998</v>
      </c>
      <c r="F2999" s="62">
        <v>11.6783</v>
      </c>
      <c r="G2999" s="63">
        <v>-30</v>
      </c>
      <c r="H2999" s="63"/>
      <c r="N2999" s="38"/>
      <c r="R2999" s="39"/>
      <c r="S2999" s="39"/>
      <c r="T2999" s="13"/>
      <c r="U2999" s="13"/>
      <c r="V2999" s="13"/>
      <c r="Y2999" s="13"/>
      <c r="Z2999" s="13"/>
      <c r="AA2999" s="13"/>
      <c r="AB2999" s="13"/>
      <c r="AC2999" s="13"/>
      <c r="AD2999" s="13"/>
      <c r="AE2999" s="13"/>
      <c r="AF2999" s="13"/>
      <c r="AG2999" s="13"/>
      <c r="AH2999" s="13"/>
      <c r="AI2999" s="13"/>
      <c r="AJ2999" s="13"/>
      <c r="AL2999" s="13"/>
      <c r="AN2999" s="13"/>
      <c r="AO2999" s="13"/>
      <c r="AP2999" s="13"/>
      <c r="AQ2999" s="13"/>
    </row>
    <row r="3000" spans="1:43" ht="12" customHeight="1" x14ac:dyDescent="0.25">
      <c r="A3000" s="48">
        <v>897</v>
      </c>
      <c r="B3000" s="48" t="s">
        <v>12038</v>
      </c>
      <c r="C3000" s="48" t="s">
        <v>12039</v>
      </c>
      <c r="D3000" s="48" t="s">
        <v>450</v>
      </c>
      <c r="E3000" s="62">
        <v>42.167000000000002</v>
      </c>
      <c r="F3000" s="62">
        <v>11.737</v>
      </c>
      <c r="G3000" s="63">
        <v>-30</v>
      </c>
      <c r="H3000" s="63"/>
      <c r="N3000" s="38"/>
      <c r="R3000" s="39"/>
      <c r="S3000" s="39"/>
      <c r="T3000" s="13"/>
      <c r="U3000" s="13"/>
      <c r="V3000" s="13"/>
      <c r="Y3000" s="13"/>
      <c r="Z3000" s="13"/>
      <c r="AA3000" s="13"/>
      <c r="AB3000" s="13"/>
      <c r="AC3000" s="13"/>
      <c r="AD3000" s="13"/>
      <c r="AE3000" s="13"/>
      <c r="AF3000" s="13"/>
      <c r="AG3000" s="13"/>
      <c r="AH3000" s="13"/>
      <c r="AI3000" s="13"/>
      <c r="AJ3000" s="13"/>
      <c r="AL3000" s="13"/>
      <c r="AN3000" s="13"/>
      <c r="AO3000" s="13"/>
      <c r="AP3000" s="13"/>
      <c r="AQ3000" s="13"/>
    </row>
    <row r="3001" spans="1:43" ht="12" customHeight="1" x14ac:dyDescent="0.25">
      <c r="A3001" s="48">
        <v>898</v>
      </c>
      <c r="B3001" s="48" t="s">
        <v>12040</v>
      </c>
      <c r="C3001" s="48" t="s">
        <v>12041</v>
      </c>
      <c r="D3001" s="48" t="s">
        <v>450</v>
      </c>
      <c r="E3001" s="62">
        <v>42.123939999999997</v>
      </c>
      <c r="F3001" s="62">
        <v>11.75841</v>
      </c>
      <c r="G3001" s="63">
        <v>-30</v>
      </c>
      <c r="H3001" s="63"/>
      <c r="N3001" s="38"/>
      <c r="R3001" s="39"/>
      <c r="S3001" s="39"/>
      <c r="T3001" s="13"/>
      <c r="U3001" s="13"/>
      <c r="V3001" s="13"/>
      <c r="Y3001" s="13"/>
      <c r="Z3001" s="13"/>
      <c r="AA3001" s="13"/>
      <c r="AB3001" s="13"/>
      <c r="AC3001" s="13"/>
      <c r="AD3001" s="13"/>
      <c r="AE3001" s="13"/>
      <c r="AF3001" s="13"/>
      <c r="AG3001" s="13"/>
      <c r="AH3001" s="13"/>
      <c r="AI3001" s="13"/>
      <c r="AJ3001" s="13"/>
      <c r="AL3001" s="13"/>
      <c r="AN3001" s="13"/>
      <c r="AO3001" s="13"/>
      <c r="AP3001" s="13"/>
      <c r="AQ3001" s="13"/>
    </row>
    <row r="3002" spans="1:43" ht="12" customHeight="1" x14ac:dyDescent="0.25">
      <c r="A3002" s="48">
        <v>899.1</v>
      </c>
      <c r="C3002" s="48" t="s">
        <v>12042</v>
      </c>
      <c r="D3002" s="48" t="s">
        <v>450</v>
      </c>
      <c r="E3002" s="62">
        <v>42.106000000000002</v>
      </c>
      <c r="F3002" s="62">
        <v>11.78</v>
      </c>
      <c r="G3002" s="63">
        <v>-30</v>
      </c>
      <c r="H3002" s="63"/>
      <c r="N3002" s="38"/>
      <c r="R3002" s="39"/>
      <c r="S3002" s="39"/>
      <c r="T3002" s="13"/>
      <c r="U3002" s="13"/>
      <c r="V3002" s="13"/>
      <c r="Y3002" s="13"/>
      <c r="Z3002" s="13"/>
      <c r="AA3002" s="13"/>
      <c r="AB3002" s="13"/>
      <c r="AC3002" s="13"/>
      <c r="AD3002" s="13"/>
      <c r="AE3002" s="13"/>
      <c r="AF3002" s="13"/>
      <c r="AG3002" s="13"/>
      <c r="AH3002" s="13"/>
      <c r="AI3002" s="13"/>
      <c r="AJ3002" s="13"/>
      <c r="AL3002" s="13"/>
      <c r="AN3002" s="13"/>
      <c r="AO3002" s="13"/>
      <c r="AP3002" s="13"/>
      <c r="AQ3002" s="13"/>
    </row>
    <row r="3003" spans="1:43" ht="12" customHeight="1" x14ac:dyDescent="0.25">
      <c r="A3003" s="48">
        <v>901</v>
      </c>
      <c r="C3003" s="48" t="s">
        <v>12043</v>
      </c>
      <c r="D3003" s="48" t="s">
        <v>450</v>
      </c>
      <c r="E3003" s="62">
        <v>42.073999999999998</v>
      </c>
      <c r="F3003" s="62">
        <v>11.803000000000001</v>
      </c>
      <c r="G3003" s="63">
        <v>-30</v>
      </c>
      <c r="H3003" s="63"/>
      <c r="N3003" s="38"/>
      <c r="R3003" s="39"/>
      <c r="S3003" s="39"/>
      <c r="T3003" s="13"/>
      <c r="U3003" s="13"/>
      <c r="V3003" s="13"/>
      <c r="Y3003" s="13"/>
      <c r="Z3003" s="13"/>
      <c r="AA3003" s="13"/>
      <c r="AB3003" s="13"/>
      <c r="AC3003" s="13"/>
      <c r="AD3003" s="13"/>
      <c r="AE3003" s="13"/>
      <c r="AF3003" s="13"/>
      <c r="AG3003" s="13"/>
      <c r="AH3003" s="13"/>
      <c r="AI3003" s="13"/>
      <c r="AJ3003" s="13"/>
      <c r="AL3003" s="13"/>
      <c r="AN3003" s="13"/>
      <c r="AO3003" s="13"/>
      <c r="AP3003" s="13"/>
      <c r="AQ3003" s="13"/>
    </row>
    <row r="3004" spans="1:43" ht="12" customHeight="1" x14ac:dyDescent="0.25">
      <c r="A3004" s="48">
        <v>902</v>
      </c>
      <c r="C3004" s="48" t="s">
        <v>12044</v>
      </c>
      <c r="D3004" s="48" t="s">
        <v>450</v>
      </c>
      <c r="E3004" s="62">
        <v>42.048699999999997</v>
      </c>
      <c r="F3004" s="62">
        <v>11.81967</v>
      </c>
      <c r="G3004" s="63">
        <v>-30</v>
      </c>
      <c r="H3004" s="63"/>
      <c r="N3004" s="38"/>
      <c r="P3004" s="39"/>
      <c r="R3004" s="39"/>
      <c r="S3004" s="39"/>
      <c r="T3004" s="13"/>
      <c r="U3004" s="13"/>
      <c r="V3004" s="13"/>
      <c r="Y3004" s="13"/>
      <c r="Z3004" s="13"/>
      <c r="AA3004" s="13"/>
      <c r="AB3004" s="13"/>
      <c r="AC3004" s="13"/>
      <c r="AD3004" s="13"/>
      <c r="AE3004" s="13"/>
      <c r="AF3004" s="13"/>
      <c r="AG3004" s="13"/>
      <c r="AH3004" s="13"/>
      <c r="AI3004" s="13"/>
      <c r="AJ3004" s="13"/>
      <c r="AL3004" s="13"/>
      <c r="AN3004" s="13"/>
      <c r="AO3004" s="13"/>
      <c r="AP3004" s="13"/>
      <c r="AQ3004" s="13"/>
    </row>
    <row r="3005" spans="1:43" ht="12" customHeight="1" x14ac:dyDescent="0.25">
      <c r="A3005" s="48">
        <v>905</v>
      </c>
      <c r="C3005" s="48" t="s">
        <v>12045</v>
      </c>
      <c r="D3005" s="48" t="s">
        <v>450</v>
      </c>
      <c r="E3005" s="62">
        <v>42.0398</v>
      </c>
      <c r="F3005" s="62">
        <v>11.903</v>
      </c>
      <c r="G3005" s="63">
        <v>-30</v>
      </c>
      <c r="H3005" s="63"/>
      <c r="O3005" s="39"/>
      <c r="R3005" s="39"/>
      <c r="S3005" s="39"/>
      <c r="T3005" s="13"/>
      <c r="U3005" s="13"/>
      <c r="V3005" s="13"/>
      <c r="Y3005" s="13"/>
      <c r="Z3005" s="13"/>
      <c r="AA3005" s="13"/>
      <c r="AB3005" s="13"/>
      <c r="AC3005" s="13"/>
      <c r="AD3005" s="13"/>
      <c r="AE3005" s="13"/>
      <c r="AF3005" s="13"/>
      <c r="AG3005" s="13"/>
      <c r="AH3005" s="13"/>
      <c r="AI3005" s="13"/>
      <c r="AJ3005" s="13"/>
      <c r="AL3005" s="13"/>
      <c r="AN3005" s="13"/>
      <c r="AO3005" s="13"/>
      <c r="AP3005" s="13"/>
      <c r="AQ3005" s="13"/>
    </row>
    <row r="3006" spans="1:43" ht="12" customHeight="1" x14ac:dyDescent="0.25">
      <c r="A3006" s="48">
        <v>905.1</v>
      </c>
      <c r="C3006" s="48" t="s">
        <v>12046</v>
      </c>
      <c r="D3006" s="48" t="s">
        <v>450</v>
      </c>
      <c r="E3006" s="62">
        <v>42.028799999999997</v>
      </c>
      <c r="F3006" s="62">
        <v>11.9354</v>
      </c>
      <c r="G3006" s="63">
        <v>-30</v>
      </c>
      <c r="H3006" s="63"/>
      <c r="S3006" s="39"/>
      <c r="T3006" s="13"/>
      <c r="U3006" s="13"/>
      <c r="V3006" s="13"/>
      <c r="Y3006" s="13"/>
      <c r="Z3006" s="13"/>
      <c r="AA3006" s="13"/>
      <c r="AB3006" s="13"/>
      <c r="AC3006" s="13"/>
      <c r="AD3006" s="13"/>
      <c r="AE3006" s="13"/>
      <c r="AF3006" s="13"/>
      <c r="AG3006" s="13"/>
      <c r="AH3006" s="13"/>
      <c r="AI3006" s="13"/>
      <c r="AJ3006" s="13"/>
      <c r="AL3006" s="13"/>
      <c r="AN3006" s="13"/>
      <c r="AO3006" s="13"/>
      <c r="AP3006" s="13"/>
      <c r="AQ3006" s="13"/>
    </row>
    <row r="3007" spans="1:43" ht="12" customHeight="1" x14ac:dyDescent="0.25">
      <c r="A3007" s="48">
        <v>908</v>
      </c>
      <c r="C3007" s="48" t="s">
        <v>12047</v>
      </c>
      <c r="D3007" s="48" t="s">
        <v>450</v>
      </c>
      <c r="E3007" s="62">
        <v>41.955500000000001</v>
      </c>
      <c r="F3007" s="62">
        <v>12.049300000000001</v>
      </c>
      <c r="G3007" s="63">
        <v>-30</v>
      </c>
      <c r="H3007" s="63"/>
      <c r="P3007" s="39"/>
      <c r="S3007" s="39"/>
      <c r="T3007" s="13"/>
      <c r="U3007" s="13"/>
      <c r="V3007" s="13"/>
      <c r="Y3007" s="13"/>
      <c r="Z3007" s="13"/>
      <c r="AA3007" s="13"/>
      <c r="AB3007" s="13"/>
      <c r="AC3007" s="13"/>
      <c r="AD3007" s="13"/>
      <c r="AE3007" s="13"/>
      <c r="AF3007" s="13"/>
      <c r="AG3007" s="13"/>
      <c r="AH3007" s="13"/>
      <c r="AI3007" s="13"/>
      <c r="AJ3007" s="13"/>
      <c r="AL3007" s="13"/>
      <c r="AN3007" s="13"/>
      <c r="AO3007" s="13"/>
      <c r="AP3007" s="13"/>
      <c r="AQ3007" s="13"/>
    </row>
    <row r="3008" spans="1:43" ht="12" customHeight="1" x14ac:dyDescent="0.25">
      <c r="A3008" s="48">
        <v>932</v>
      </c>
      <c r="C3008" s="48" t="s">
        <v>12048</v>
      </c>
      <c r="D3008" s="48" t="s">
        <v>450</v>
      </c>
      <c r="E3008" s="62">
        <v>41.744599999999998</v>
      </c>
      <c r="F3008" s="62">
        <v>12.3125</v>
      </c>
      <c r="G3008" s="63">
        <v>-30</v>
      </c>
      <c r="H3008" s="63"/>
      <c r="R3008" s="39"/>
      <c r="S3008" s="39"/>
      <c r="T3008" s="13"/>
      <c r="U3008" s="13"/>
      <c r="V3008" s="13"/>
      <c r="Y3008" s="13"/>
      <c r="Z3008" s="13"/>
      <c r="AA3008" s="13"/>
      <c r="AB3008" s="13"/>
      <c r="AC3008" s="13"/>
      <c r="AD3008" s="13"/>
      <c r="AE3008" s="13"/>
      <c r="AF3008" s="13"/>
      <c r="AG3008" s="13"/>
      <c r="AH3008" s="13"/>
      <c r="AI3008" s="13"/>
      <c r="AJ3008" s="13"/>
      <c r="AL3008" s="13"/>
      <c r="AN3008" s="13"/>
      <c r="AO3008" s="13"/>
      <c r="AP3008" s="13"/>
      <c r="AQ3008" s="13"/>
    </row>
    <row r="3009" spans="1:50" ht="12" customHeight="1" x14ac:dyDescent="0.25">
      <c r="A3009" s="48">
        <v>932.1</v>
      </c>
      <c r="C3009" s="48" t="s">
        <v>12049</v>
      </c>
      <c r="D3009" s="48" t="s">
        <v>450</v>
      </c>
      <c r="E3009" s="62">
        <v>41.711100000000002</v>
      </c>
      <c r="F3009" s="62">
        <v>12.3468</v>
      </c>
      <c r="G3009" s="63">
        <v>-30</v>
      </c>
      <c r="H3009" s="63"/>
      <c r="R3009" s="39"/>
      <c r="S3009" s="39"/>
      <c r="T3009" s="13"/>
      <c r="U3009" s="13"/>
      <c r="V3009" s="13"/>
      <c r="Y3009" s="13"/>
      <c r="Z3009" s="13"/>
      <c r="AA3009" s="13"/>
      <c r="AB3009" s="13"/>
      <c r="AC3009" s="13"/>
      <c r="AD3009" s="13"/>
      <c r="AE3009" s="13"/>
      <c r="AF3009" s="13"/>
      <c r="AG3009" s="13"/>
      <c r="AH3009" s="13"/>
      <c r="AI3009" s="13"/>
      <c r="AJ3009" s="13"/>
      <c r="AL3009" s="13"/>
      <c r="AN3009" s="13"/>
      <c r="AO3009" s="13"/>
      <c r="AP3009" s="13"/>
      <c r="AQ3009" s="13"/>
    </row>
    <row r="3010" spans="1:50" ht="12" customHeight="1" x14ac:dyDescent="0.25">
      <c r="A3010" s="48">
        <v>933</v>
      </c>
      <c r="C3010" s="48" t="s">
        <v>12050</v>
      </c>
      <c r="D3010" s="48" t="s">
        <v>450</v>
      </c>
      <c r="E3010" s="62">
        <v>41.700400000000002</v>
      </c>
      <c r="F3010" s="62">
        <v>12.3637</v>
      </c>
      <c r="G3010" s="63">
        <v>-30</v>
      </c>
      <c r="H3010" s="63"/>
      <c r="R3010" s="39"/>
      <c r="S3010" s="39"/>
      <c r="T3010" s="13"/>
      <c r="U3010" s="13"/>
      <c r="V3010" s="13"/>
      <c r="Y3010" s="13"/>
      <c r="Z3010" s="13"/>
      <c r="AA3010" s="13"/>
      <c r="AB3010" s="13"/>
      <c r="AC3010" s="13"/>
      <c r="AD3010" s="13"/>
      <c r="AE3010" s="13"/>
      <c r="AF3010" s="13"/>
      <c r="AG3010" s="13"/>
      <c r="AH3010" s="13"/>
      <c r="AI3010" s="13"/>
      <c r="AJ3010" s="13"/>
      <c r="AL3010" s="13"/>
      <c r="AN3010" s="13"/>
      <c r="AO3010" s="13"/>
      <c r="AP3010" s="13"/>
      <c r="AQ3010" s="13"/>
    </row>
    <row r="3011" spans="1:50" ht="12" customHeight="1" x14ac:dyDescent="0.25">
      <c r="A3011" s="48">
        <v>934</v>
      </c>
      <c r="B3011" s="48" t="s">
        <v>12051</v>
      </c>
      <c r="C3011" s="48" t="s">
        <v>12052</v>
      </c>
      <c r="D3011" s="48" t="s">
        <v>450</v>
      </c>
      <c r="E3011" s="62">
        <v>41.680900000000001</v>
      </c>
      <c r="F3011" s="62">
        <v>12.391500000000001</v>
      </c>
      <c r="G3011" s="63">
        <v>-30</v>
      </c>
      <c r="H3011" s="63"/>
      <c r="S3011" s="39"/>
      <c r="T3011" s="13"/>
      <c r="U3011" s="13"/>
      <c r="V3011" s="13"/>
      <c r="Y3011" s="13"/>
      <c r="Z3011" s="13"/>
      <c r="AA3011" s="13"/>
      <c r="AB3011" s="13"/>
      <c r="AC3011" s="13"/>
      <c r="AD3011" s="13"/>
      <c r="AE3011" s="13"/>
      <c r="AF3011" s="13"/>
      <c r="AG3011" s="13"/>
      <c r="AH3011" s="13"/>
      <c r="AI3011" s="13"/>
      <c r="AJ3011" s="13"/>
      <c r="AL3011" s="13"/>
      <c r="AN3011" s="13"/>
      <c r="AO3011" s="13"/>
      <c r="AP3011" s="13"/>
      <c r="AQ3011" s="13"/>
    </row>
    <row r="3012" spans="1:50" ht="12" customHeight="1" x14ac:dyDescent="0.25">
      <c r="A3012" s="48">
        <v>934.1</v>
      </c>
      <c r="C3012" s="48" t="s">
        <v>12053</v>
      </c>
      <c r="D3012" s="48" t="s">
        <v>450</v>
      </c>
      <c r="E3012" s="62">
        <v>41.673499999999997</v>
      </c>
      <c r="F3012" s="62">
        <v>12.398400000000001</v>
      </c>
      <c r="G3012" s="63">
        <v>-30</v>
      </c>
      <c r="H3012" s="63"/>
      <c r="R3012" s="39"/>
      <c r="S3012" s="39"/>
      <c r="T3012" s="13"/>
      <c r="U3012" s="13"/>
      <c r="V3012" s="13"/>
      <c r="Y3012" s="13"/>
      <c r="Z3012" s="13"/>
      <c r="AA3012" s="13"/>
      <c r="AB3012" s="13"/>
      <c r="AC3012" s="13"/>
      <c r="AD3012" s="13"/>
      <c r="AE3012" s="13"/>
      <c r="AF3012" s="13"/>
      <c r="AG3012" s="13"/>
      <c r="AH3012" s="13"/>
      <c r="AI3012" s="13"/>
      <c r="AJ3012" s="13"/>
      <c r="AL3012" s="13"/>
      <c r="AN3012" s="13"/>
      <c r="AO3012" s="13"/>
      <c r="AP3012" s="13"/>
      <c r="AQ3012" s="13"/>
      <c r="AX3012" s="64"/>
    </row>
    <row r="3013" spans="1:50" ht="12" customHeight="1" x14ac:dyDescent="0.25">
      <c r="A3013" s="48">
        <v>936</v>
      </c>
      <c r="C3013" s="48" t="s">
        <v>12054</v>
      </c>
      <c r="D3013" s="48" t="s">
        <v>450</v>
      </c>
      <c r="E3013" s="62">
        <v>41.616340000000001</v>
      </c>
      <c r="F3013" s="62">
        <v>12.4732</v>
      </c>
      <c r="G3013" s="63">
        <v>-30</v>
      </c>
      <c r="H3013" s="63"/>
      <c r="N3013" s="38"/>
      <c r="R3013" s="39"/>
      <c r="S3013" s="39"/>
      <c r="T3013" s="13"/>
      <c r="U3013" s="13"/>
      <c r="V3013" s="13"/>
      <c r="Y3013" s="13"/>
      <c r="Z3013" s="13"/>
      <c r="AA3013" s="13"/>
      <c r="AB3013" s="13"/>
      <c r="AC3013" s="13"/>
      <c r="AD3013" s="13"/>
      <c r="AE3013" s="13"/>
      <c r="AF3013" s="13"/>
      <c r="AG3013" s="13"/>
      <c r="AH3013" s="13"/>
      <c r="AI3013" s="13"/>
      <c r="AJ3013" s="13"/>
      <c r="AL3013" s="13"/>
      <c r="AN3013" s="13"/>
      <c r="AO3013" s="13"/>
      <c r="AP3013" s="13"/>
      <c r="AQ3013" s="13"/>
    </row>
    <row r="3014" spans="1:50" ht="12" customHeight="1" x14ac:dyDescent="0.25">
      <c r="A3014" s="48">
        <v>937</v>
      </c>
      <c r="C3014" s="48" t="s">
        <v>12055</v>
      </c>
      <c r="D3014" s="48" t="s">
        <v>450</v>
      </c>
      <c r="E3014" s="62">
        <v>41.591200000000001</v>
      </c>
      <c r="F3014" s="62">
        <v>12.498799999999999</v>
      </c>
      <c r="G3014" s="63">
        <v>-30</v>
      </c>
      <c r="H3014" s="63"/>
      <c r="N3014" s="38"/>
      <c r="R3014" s="39"/>
      <c r="S3014" s="39"/>
      <c r="T3014" s="13"/>
      <c r="U3014" s="13"/>
      <c r="V3014" s="13"/>
      <c r="Y3014" s="13"/>
      <c r="Z3014" s="13"/>
      <c r="AA3014" s="13"/>
      <c r="AB3014" s="13"/>
      <c r="AC3014" s="13"/>
      <c r="AD3014" s="13"/>
      <c r="AE3014" s="13"/>
      <c r="AF3014" s="13"/>
      <c r="AG3014" s="13"/>
      <c r="AH3014" s="13"/>
      <c r="AI3014" s="13"/>
      <c r="AJ3014" s="13"/>
      <c r="AL3014" s="13"/>
      <c r="AN3014" s="13"/>
      <c r="AO3014" s="13"/>
      <c r="AP3014" s="13"/>
      <c r="AQ3014" s="13"/>
    </row>
    <row r="3015" spans="1:50" ht="12" customHeight="1" x14ac:dyDescent="0.25">
      <c r="A3015" s="48">
        <v>939</v>
      </c>
      <c r="B3015" s="48" t="s">
        <v>12056</v>
      </c>
      <c r="C3015" s="48" t="s">
        <v>12057</v>
      </c>
      <c r="D3015" s="48" t="s">
        <v>450</v>
      </c>
      <c r="E3015" s="62">
        <v>41.70552</v>
      </c>
      <c r="F3015" s="62">
        <v>12.7</v>
      </c>
      <c r="G3015" s="63">
        <v>-30</v>
      </c>
      <c r="H3015" s="63"/>
      <c r="R3015" s="39"/>
      <c r="S3015" s="39"/>
      <c r="T3015" s="13"/>
      <c r="U3015" s="13"/>
      <c r="V3015" s="13"/>
      <c r="Y3015" s="13"/>
      <c r="Z3015" s="13"/>
      <c r="AA3015" s="13"/>
      <c r="AB3015" s="13"/>
      <c r="AC3015" s="13"/>
      <c r="AD3015" s="13"/>
      <c r="AE3015" s="13"/>
      <c r="AF3015" s="13"/>
      <c r="AG3015" s="13"/>
      <c r="AH3015" s="13"/>
      <c r="AI3015" s="13"/>
      <c r="AJ3015" s="13"/>
      <c r="AL3015" s="13"/>
      <c r="AN3015" s="13"/>
      <c r="AO3015" s="13"/>
      <c r="AP3015" s="13"/>
      <c r="AQ3015" s="13"/>
    </row>
    <row r="3016" spans="1:50" ht="12" customHeight="1" x14ac:dyDescent="0.25">
      <c r="A3016" s="48">
        <v>940</v>
      </c>
      <c r="B3016" s="48" t="s">
        <v>12058</v>
      </c>
      <c r="C3016" s="48" t="s">
        <v>12059</v>
      </c>
      <c r="D3016" s="48" t="s">
        <v>450</v>
      </c>
      <c r="E3016" s="62">
        <v>41.745241</v>
      </c>
      <c r="F3016" s="62">
        <v>12.668608000000001</v>
      </c>
      <c r="G3016" s="63">
        <v>-30</v>
      </c>
      <c r="H3016" s="63"/>
      <c r="R3016" s="39"/>
      <c r="S3016" s="39"/>
      <c r="T3016" s="13"/>
      <c r="U3016" s="13"/>
      <c r="V3016" s="13"/>
      <c r="Y3016" s="13"/>
      <c r="Z3016" s="13"/>
      <c r="AA3016" s="13"/>
      <c r="AB3016" s="13"/>
      <c r="AC3016" s="13"/>
      <c r="AD3016" s="13"/>
      <c r="AE3016" s="13"/>
      <c r="AF3016" s="13"/>
      <c r="AG3016" s="13"/>
      <c r="AH3016" s="13"/>
      <c r="AI3016" s="13"/>
      <c r="AJ3016" s="13"/>
      <c r="AL3016" s="13"/>
      <c r="AN3016" s="13"/>
      <c r="AO3016" s="13"/>
      <c r="AP3016" s="13"/>
      <c r="AQ3016" s="13"/>
    </row>
    <row r="3017" spans="1:50" ht="12" customHeight="1" x14ac:dyDescent="0.25">
      <c r="A3017" s="48">
        <v>942</v>
      </c>
      <c r="C3017" s="48" t="s">
        <v>12060</v>
      </c>
      <c r="D3017" s="48" t="s">
        <v>450</v>
      </c>
      <c r="E3017" s="62">
        <v>41.485900000000001</v>
      </c>
      <c r="F3017" s="62">
        <v>12.5869</v>
      </c>
      <c r="G3017" s="63">
        <v>-30</v>
      </c>
      <c r="H3017" s="63"/>
      <c r="S3017" s="39"/>
      <c r="T3017" s="13"/>
      <c r="U3017" s="13"/>
      <c r="V3017" s="13"/>
      <c r="Y3017" s="13"/>
      <c r="Z3017" s="13"/>
      <c r="AA3017" s="13"/>
      <c r="AB3017" s="13"/>
      <c r="AC3017" s="13"/>
      <c r="AD3017" s="13"/>
      <c r="AE3017" s="13"/>
      <c r="AF3017" s="13"/>
      <c r="AG3017" s="13"/>
      <c r="AH3017" s="13"/>
      <c r="AI3017" s="13"/>
      <c r="AJ3017" s="13"/>
      <c r="AL3017" s="13"/>
      <c r="AN3017" s="13"/>
      <c r="AO3017" s="13"/>
      <c r="AP3017" s="13"/>
      <c r="AQ3017" s="13"/>
    </row>
    <row r="3018" spans="1:50" ht="12" customHeight="1" x14ac:dyDescent="0.25">
      <c r="A3018" s="48">
        <v>944</v>
      </c>
      <c r="C3018" s="48" t="s">
        <v>12061</v>
      </c>
      <c r="D3018" s="48" t="s">
        <v>450</v>
      </c>
      <c r="E3018" s="62">
        <v>41.455539999999999</v>
      </c>
      <c r="F3018" s="62">
        <v>12.65254</v>
      </c>
      <c r="G3018" s="63">
        <v>-30</v>
      </c>
      <c r="H3018" s="63"/>
      <c r="Q3018" s="4"/>
      <c r="R3018" s="90"/>
      <c r="S3018" s="39"/>
      <c r="T3018" s="13"/>
      <c r="U3018" s="13"/>
      <c r="V3018" s="13"/>
      <c r="Y3018" s="13"/>
      <c r="Z3018" s="13"/>
      <c r="AA3018" s="13"/>
      <c r="AB3018" s="13"/>
      <c r="AC3018" s="13"/>
      <c r="AD3018" s="13"/>
      <c r="AE3018" s="13"/>
      <c r="AF3018" s="13"/>
      <c r="AG3018" s="13"/>
      <c r="AH3018" s="13"/>
      <c r="AI3018" s="13"/>
      <c r="AJ3018" s="13"/>
      <c r="AL3018" s="13"/>
      <c r="AN3018" s="13"/>
      <c r="AO3018" s="13"/>
      <c r="AP3018" s="13"/>
      <c r="AQ3018" s="13"/>
    </row>
    <row r="3019" spans="1:50" ht="12" customHeight="1" x14ac:dyDescent="0.25">
      <c r="A3019" s="48">
        <v>945</v>
      </c>
      <c r="C3019" s="48" t="s">
        <v>12061</v>
      </c>
      <c r="D3019" s="48" t="s">
        <v>450</v>
      </c>
      <c r="E3019" s="62">
        <v>41.455829999999999</v>
      </c>
      <c r="F3019" s="62">
        <v>12.65607</v>
      </c>
      <c r="G3019" s="63">
        <v>-30</v>
      </c>
      <c r="H3019" s="63"/>
      <c r="N3019" s="38"/>
      <c r="O3019" s="38"/>
      <c r="R3019" s="39"/>
      <c r="S3019" s="39"/>
      <c r="T3019" s="13"/>
      <c r="U3019" s="13"/>
      <c r="V3019" s="13"/>
      <c r="Y3019" s="13"/>
      <c r="Z3019" s="13"/>
      <c r="AA3019" s="13"/>
      <c r="AB3019" s="13"/>
      <c r="AC3019" s="13"/>
      <c r="AD3019" s="13"/>
      <c r="AE3019" s="13"/>
      <c r="AF3019" s="13"/>
      <c r="AG3019" s="13"/>
      <c r="AH3019" s="13"/>
      <c r="AI3019" s="13"/>
      <c r="AJ3019" s="13"/>
      <c r="AL3019" s="13"/>
      <c r="AN3019" s="13"/>
      <c r="AO3019" s="13"/>
      <c r="AP3019" s="13"/>
      <c r="AQ3019" s="13"/>
    </row>
    <row r="3020" spans="1:50" ht="12" customHeight="1" x14ac:dyDescent="0.25">
      <c r="A3020" s="48">
        <v>946</v>
      </c>
      <c r="B3020" s="48" t="s">
        <v>12062</v>
      </c>
      <c r="C3020" s="48" t="s">
        <v>12063</v>
      </c>
      <c r="D3020" s="48" t="s">
        <v>450</v>
      </c>
      <c r="E3020" s="62">
        <v>41.456119999999999</v>
      </c>
      <c r="F3020" s="62">
        <v>12.660640000000001</v>
      </c>
      <c r="G3020" s="63">
        <v>-30</v>
      </c>
      <c r="H3020" s="63"/>
      <c r="R3020" s="39"/>
      <c r="S3020" s="39"/>
      <c r="T3020" s="13"/>
      <c r="U3020" s="13"/>
      <c r="V3020" s="13"/>
      <c r="Y3020" s="13"/>
      <c r="Z3020" s="13"/>
      <c r="AA3020" s="13"/>
      <c r="AB3020" s="13"/>
      <c r="AC3020" s="13"/>
      <c r="AD3020" s="13"/>
      <c r="AE3020" s="13"/>
      <c r="AF3020" s="13"/>
      <c r="AG3020" s="13"/>
      <c r="AH3020" s="13"/>
      <c r="AI3020" s="13"/>
      <c r="AJ3020" s="13"/>
      <c r="AL3020" s="13"/>
      <c r="AN3020" s="13"/>
      <c r="AO3020" s="13"/>
      <c r="AP3020" s="13"/>
      <c r="AQ3020" s="13"/>
    </row>
    <row r="3021" spans="1:50" ht="12" customHeight="1" x14ac:dyDescent="0.25">
      <c r="A3021" s="48">
        <v>946.1</v>
      </c>
      <c r="C3021" s="48" t="s">
        <v>12064</v>
      </c>
      <c r="D3021" s="48" t="s">
        <v>450</v>
      </c>
      <c r="E3021" s="62">
        <v>41.4315</v>
      </c>
      <c r="F3021" s="62">
        <v>12.729900000000001</v>
      </c>
      <c r="G3021" s="63">
        <v>-30</v>
      </c>
      <c r="H3021" s="63"/>
      <c r="R3021" s="39"/>
      <c r="S3021" s="39"/>
      <c r="T3021" s="13"/>
      <c r="U3021" s="13"/>
      <c r="V3021" s="13"/>
      <c r="Y3021" s="13"/>
      <c r="Z3021" s="13"/>
      <c r="AA3021" s="13"/>
      <c r="AB3021" s="13"/>
      <c r="AC3021" s="13"/>
      <c r="AD3021" s="13"/>
      <c r="AE3021" s="13"/>
      <c r="AF3021" s="13"/>
      <c r="AG3021" s="13"/>
      <c r="AH3021" s="13"/>
      <c r="AI3021" s="13"/>
      <c r="AJ3021" s="13"/>
      <c r="AL3021" s="13"/>
      <c r="AN3021" s="13"/>
      <c r="AO3021" s="13"/>
      <c r="AP3021" s="13"/>
      <c r="AQ3021" s="13"/>
    </row>
    <row r="3022" spans="1:50" ht="12" customHeight="1" x14ac:dyDescent="0.25">
      <c r="A3022" s="48">
        <v>950</v>
      </c>
      <c r="B3022" s="48" t="s">
        <v>12065</v>
      </c>
      <c r="C3022" s="48" t="s">
        <v>12066</v>
      </c>
      <c r="D3022" s="48" t="s">
        <v>450</v>
      </c>
      <c r="E3022" s="62">
        <v>41.401924000000001</v>
      </c>
      <c r="F3022" s="62">
        <v>12.868416</v>
      </c>
      <c r="G3022" s="63">
        <v>-30</v>
      </c>
      <c r="H3022" s="63"/>
      <c r="N3022" s="38"/>
      <c r="R3022" s="39"/>
      <c r="S3022" s="39"/>
      <c r="T3022" s="13"/>
      <c r="U3022" s="13"/>
      <c r="V3022" s="13"/>
      <c r="Y3022" s="13"/>
      <c r="Z3022" s="13"/>
      <c r="AA3022" s="13"/>
      <c r="AB3022" s="13"/>
      <c r="AC3022" s="13"/>
      <c r="AD3022" s="13"/>
      <c r="AE3022" s="13"/>
      <c r="AF3022" s="13"/>
      <c r="AG3022" s="13"/>
      <c r="AH3022" s="13"/>
      <c r="AI3022" s="13"/>
      <c r="AJ3022" s="13"/>
      <c r="AL3022" s="13"/>
      <c r="AN3022" s="13"/>
      <c r="AO3022" s="13"/>
      <c r="AP3022" s="13"/>
      <c r="AQ3022" s="13"/>
    </row>
    <row r="3023" spans="1:50" ht="12" customHeight="1" x14ac:dyDescent="0.25">
      <c r="A3023" s="48">
        <v>952</v>
      </c>
      <c r="C3023" s="48" t="s">
        <v>12067</v>
      </c>
      <c r="D3023" s="48" t="s">
        <v>450</v>
      </c>
      <c r="E3023" s="62">
        <v>41.2684</v>
      </c>
      <c r="F3023" s="62">
        <v>13.0396</v>
      </c>
      <c r="G3023" s="63">
        <v>-30</v>
      </c>
      <c r="H3023" s="63"/>
      <c r="R3023" s="39"/>
      <c r="S3023" s="39"/>
      <c r="T3023" s="13"/>
      <c r="U3023" s="13"/>
      <c r="V3023" s="13"/>
      <c r="Y3023" s="13"/>
      <c r="Z3023" s="13"/>
      <c r="AA3023" s="13"/>
      <c r="AB3023" s="13"/>
      <c r="AC3023" s="13"/>
      <c r="AD3023" s="13"/>
      <c r="AE3023" s="13"/>
      <c r="AF3023" s="13"/>
      <c r="AG3023" s="13"/>
      <c r="AH3023" s="13"/>
      <c r="AI3023" s="13"/>
      <c r="AJ3023" s="13"/>
      <c r="AL3023" s="13"/>
      <c r="AN3023" s="13"/>
      <c r="AO3023" s="13"/>
      <c r="AP3023" s="13"/>
      <c r="AQ3023" s="13"/>
    </row>
    <row r="3024" spans="1:50" ht="12" customHeight="1" x14ac:dyDescent="0.25">
      <c r="A3024" s="48">
        <v>958</v>
      </c>
      <c r="B3024" s="48" t="s">
        <v>6237</v>
      </c>
      <c r="C3024" s="48" t="s">
        <v>12068</v>
      </c>
      <c r="D3024" s="48" t="s">
        <v>450</v>
      </c>
      <c r="E3024" s="62">
        <v>40.797821999999996</v>
      </c>
      <c r="F3024" s="62">
        <v>13.433896000000001</v>
      </c>
      <c r="G3024" s="63">
        <v>-30</v>
      </c>
      <c r="H3024" s="63"/>
      <c r="N3024" s="38"/>
      <c r="R3024" s="39"/>
      <c r="S3024" s="39"/>
      <c r="T3024" s="13"/>
      <c r="U3024" s="13"/>
      <c r="V3024" s="13"/>
      <c r="Y3024" s="13"/>
      <c r="Z3024" s="13"/>
      <c r="AA3024" s="13"/>
      <c r="AB3024" s="13"/>
      <c r="AC3024" s="13"/>
      <c r="AD3024" s="13"/>
      <c r="AE3024" s="13"/>
      <c r="AF3024" s="13"/>
      <c r="AG3024" s="13"/>
      <c r="AH3024" s="13"/>
      <c r="AI3024" s="13"/>
      <c r="AJ3024" s="13"/>
      <c r="AL3024" s="13"/>
      <c r="AN3024" s="13"/>
      <c r="AO3024" s="13"/>
      <c r="AP3024" s="13"/>
      <c r="AQ3024" s="13"/>
    </row>
    <row r="3025" spans="1:43" ht="12" customHeight="1" x14ac:dyDescent="0.25">
      <c r="A3025" s="48">
        <v>958.2</v>
      </c>
      <c r="B3025" s="48" t="s">
        <v>6237</v>
      </c>
      <c r="C3025" s="48" t="s">
        <v>12069</v>
      </c>
      <c r="D3025" s="48" t="s">
        <v>450</v>
      </c>
      <c r="E3025" s="62">
        <v>40.796799999999998</v>
      </c>
      <c r="F3025" s="62">
        <v>13.434799999999999</v>
      </c>
      <c r="G3025" s="63">
        <v>-30</v>
      </c>
      <c r="H3025" s="63"/>
      <c r="N3025" s="38"/>
      <c r="O3025" s="38"/>
      <c r="R3025" s="39"/>
      <c r="S3025" s="39"/>
      <c r="T3025" s="13"/>
      <c r="U3025" s="13"/>
      <c r="V3025" s="13"/>
      <c r="Y3025" s="13"/>
      <c r="Z3025" s="13"/>
      <c r="AA3025" s="13"/>
      <c r="AB3025" s="13"/>
      <c r="AC3025" s="13"/>
      <c r="AD3025" s="13"/>
      <c r="AE3025" s="13"/>
      <c r="AF3025" s="13"/>
      <c r="AG3025" s="13"/>
      <c r="AH3025" s="13"/>
      <c r="AI3025" s="13"/>
      <c r="AJ3025" s="13"/>
      <c r="AL3025" s="13"/>
      <c r="AN3025" s="13"/>
      <c r="AO3025" s="13"/>
      <c r="AP3025" s="13"/>
      <c r="AQ3025" s="13"/>
    </row>
    <row r="3026" spans="1:43" ht="12" customHeight="1" x14ac:dyDescent="0.25">
      <c r="A3026" s="48">
        <v>960</v>
      </c>
      <c r="B3026" s="48" t="s">
        <v>12070</v>
      </c>
      <c r="C3026" s="48" t="s">
        <v>12071</v>
      </c>
      <c r="D3026" s="48" t="s">
        <v>450</v>
      </c>
      <c r="E3026" s="62">
        <v>41.253211999999998</v>
      </c>
      <c r="F3026" s="62">
        <v>13.432843999999999</v>
      </c>
      <c r="G3026" s="63">
        <v>-30</v>
      </c>
      <c r="H3026" s="63"/>
      <c r="S3026" s="39"/>
      <c r="T3026" s="13"/>
      <c r="U3026" s="13"/>
      <c r="V3026" s="13"/>
      <c r="Y3026" s="13"/>
      <c r="Z3026" s="13"/>
      <c r="AA3026" s="13"/>
      <c r="AB3026" s="13"/>
      <c r="AC3026" s="13"/>
      <c r="AD3026" s="13"/>
      <c r="AE3026" s="13"/>
      <c r="AF3026" s="13"/>
      <c r="AG3026" s="13"/>
      <c r="AH3026" s="13"/>
      <c r="AI3026" s="13"/>
      <c r="AJ3026" s="13"/>
      <c r="AL3026" s="13"/>
      <c r="AN3026" s="13"/>
      <c r="AO3026" s="13"/>
      <c r="AP3026" s="13"/>
      <c r="AQ3026" s="13"/>
    </row>
    <row r="3027" spans="1:43" ht="12" customHeight="1" x14ac:dyDescent="0.25">
      <c r="A3027" s="48">
        <v>961</v>
      </c>
      <c r="B3027" s="48" t="s">
        <v>12072</v>
      </c>
      <c r="C3027" s="48" t="s">
        <v>12073</v>
      </c>
      <c r="D3027" s="48" t="s">
        <v>450</v>
      </c>
      <c r="E3027" s="62">
        <v>41.250255000000003</v>
      </c>
      <c r="F3027" s="62">
        <v>13.449773</v>
      </c>
      <c r="G3027" s="63">
        <v>-30</v>
      </c>
      <c r="H3027" s="63"/>
      <c r="R3027" s="39"/>
      <c r="S3027" s="39"/>
      <c r="T3027" s="13"/>
      <c r="U3027" s="13"/>
      <c r="V3027" s="13"/>
      <c r="Y3027" s="13"/>
      <c r="Z3027" s="13"/>
      <c r="AA3027" s="13"/>
      <c r="AB3027" s="13"/>
      <c r="AC3027" s="13"/>
      <c r="AD3027" s="13"/>
      <c r="AE3027" s="13"/>
      <c r="AF3027" s="13"/>
      <c r="AG3027" s="13"/>
      <c r="AH3027" s="13"/>
      <c r="AI3027" s="13"/>
      <c r="AJ3027" s="13"/>
      <c r="AL3027" s="13"/>
      <c r="AN3027" s="13"/>
      <c r="AO3027" s="13"/>
      <c r="AP3027" s="13"/>
      <c r="AQ3027" s="13"/>
    </row>
    <row r="3028" spans="1:43" ht="12" customHeight="1" x14ac:dyDescent="0.25">
      <c r="A3028" s="48">
        <v>962.1</v>
      </c>
      <c r="C3028" s="48" t="s">
        <v>12074</v>
      </c>
      <c r="D3028" s="48" t="s">
        <v>450</v>
      </c>
      <c r="E3028" s="62">
        <v>41.208460000000002</v>
      </c>
      <c r="F3028" s="62">
        <v>13.553140000000001</v>
      </c>
      <c r="G3028" s="63">
        <v>-30</v>
      </c>
      <c r="H3028" s="63"/>
      <c r="R3028" s="39"/>
      <c r="S3028" s="39"/>
      <c r="T3028" s="13"/>
      <c r="U3028" s="13"/>
      <c r="V3028" s="13"/>
      <c r="Y3028" s="13"/>
      <c r="Z3028" s="13"/>
      <c r="AA3028" s="13"/>
      <c r="AB3028" s="13"/>
      <c r="AC3028" s="13"/>
      <c r="AD3028" s="13"/>
      <c r="AE3028" s="13"/>
      <c r="AF3028" s="13"/>
      <c r="AG3028" s="13"/>
      <c r="AH3028" s="13"/>
      <c r="AI3028" s="13"/>
      <c r="AJ3028" s="13"/>
      <c r="AL3028" s="13"/>
      <c r="AN3028" s="13"/>
      <c r="AO3028" s="13"/>
      <c r="AP3028" s="13"/>
      <c r="AQ3028" s="13"/>
    </row>
    <row r="3029" spans="1:43" ht="12" customHeight="1" x14ac:dyDescent="0.25">
      <c r="A3029" s="48">
        <v>962.2</v>
      </c>
      <c r="C3029" s="48" t="s">
        <v>12075</v>
      </c>
      <c r="D3029" s="48" t="s">
        <v>450</v>
      </c>
      <c r="E3029" s="62">
        <v>41.231000000000002</v>
      </c>
      <c r="F3029" s="62">
        <v>13.570499999999999</v>
      </c>
      <c r="G3029" s="63">
        <v>-30</v>
      </c>
      <c r="H3029" s="63"/>
      <c r="S3029" s="39"/>
      <c r="T3029" s="13"/>
      <c r="U3029" s="13"/>
      <c r="V3029" s="13"/>
      <c r="Y3029" s="13"/>
      <c r="Z3029" s="13"/>
      <c r="AA3029" s="13"/>
      <c r="AB3029" s="13"/>
      <c r="AC3029" s="13"/>
      <c r="AD3029" s="13"/>
      <c r="AE3029" s="13"/>
      <c r="AF3029" s="13"/>
      <c r="AG3029" s="13"/>
      <c r="AH3029" s="13"/>
      <c r="AI3029" s="13"/>
      <c r="AJ3029" s="13"/>
      <c r="AL3029" s="13"/>
      <c r="AN3029" s="13"/>
      <c r="AO3029" s="13"/>
      <c r="AP3029" s="13"/>
      <c r="AQ3029" s="13"/>
    </row>
    <row r="3030" spans="1:43" ht="12" customHeight="1" x14ac:dyDescent="0.25">
      <c r="A3030" s="48">
        <v>962.3</v>
      </c>
      <c r="C3030" s="48" t="s">
        <v>12076</v>
      </c>
      <c r="D3030" s="48" t="s">
        <v>450</v>
      </c>
      <c r="E3030" s="62">
        <v>41.240499999999997</v>
      </c>
      <c r="F3030" s="62">
        <v>13.5753</v>
      </c>
      <c r="G3030" s="63">
        <v>-30</v>
      </c>
      <c r="H3030" s="63"/>
      <c r="R3030" s="39"/>
      <c r="S3030" s="39"/>
      <c r="T3030" s="13"/>
      <c r="U3030" s="13"/>
      <c r="V3030" s="13"/>
      <c r="Y3030" s="13"/>
      <c r="Z3030" s="13"/>
      <c r="AA3030" s="13"/>
      <c r="AB3030" s="13"/>
      <c r="AC3030" s="13"/>
      <c r="AD3030" s="13"/>
      <c r="AE3030" s="13"/>
      <c r="AF3030" s="13"/>
      <c r="AG3030" s="13"/>
      <c r="AH3030" s="13"/>
      <c r="AI3030" s="13"/>
      <c r="AJ3030" s="13"/>
      <c r="AL3030" s="13"/>
      <c r="AN3030" s="13"/>
      <c r="AO3030" s="13"/>
      <c r="AP3030" s="13"/>
      <c r="AQ3030" s="13"/>
    </row>
    <row r="3031" spans="1:43" ht="12" customHeight="1" x14ac:dyDescent="0.25">
      <c r="A3031" s="48">
        <v>962.4</v>
      </c>
      <c r="C3031" s="48" t="s">
        <v>12077</v>
      </c>
      <c r="D3031" s="48" t="s">
        <v>450</v>
      </c>
      <c r="E3031" s="62">
        <v>41.247599999999998</v>
      </c>
      <c r="F3031" s="62">
        <v>13.590999999999999</v>
      </c>
      <c r="G3031" s="63">
        <v>-30</v>
      </c>
      <c r="H3031" s="63"/>
      <c r="R3031" s="39"/>
      <c r="S3031" s="39"/>
      <c r="T3031" s="13"/>
      <c r="U3031" s="13"/>
      <c r="V3031" s="13"/>
      <c r="Y3031" s="13"/>
      <c r="Z3031" s="13"/>
      <c r="AA3031" s="13"/>
      <c r="AB3031" s="13"/>
      <c r="AC3031" s="13"/>
      <c r="AD3031" s="13"/>
      <c r="AE3031" s="13"/>
      <c r="AF3031" s="13"/>
      <c r="AG3031" s="13"/>
      <c r="AH3031" s="13"/>
      <c r="AI3031" s="13"/>
      <c r="AJ3031" s="13"/>
      <c r="AL3031" s="13"/>
      <c r="AN3031" s="13"/>
      <c r="AO3031" s="13"/>
      <c r="AP3031" s="13"/>
      <c r="AQ3031" s="13"/>
    </row>
    <row r="3032" spans="1:43" ht="12" customHeight="1" x14ac:dyDescent="0.25">
      <c r="A3032" s="48">
        <v>962.5</v>
      </c>
      <c r="C3032" s="48" t="s">
        <v>12078</v>
      </c>
      <c r="D3032" s="48" t="s">
        <v>450</v>
      </c>
      <c r="E3032" s="62">
        <v>41.2485</v>
      </c>
      <c r="F3032" s="62">
        <v>13.595599999999999</v>
      </c>
      <c r="G3032" s="63">
        <v>-30</v>
      </c>
      <c r="H3032" s="63"/>
      <c r="R3032" s="39"/>
      <c r="S3032" s="39"/>
      <c r="T3032" s="13"/>
      <c r="U3032" s="13"/>
      <c r="V3032" s="13"/>
      <c r="Y3032" s="13"/>
      <c r="Z3032" s="13"/>
      <c r="AA3032" s="13"/>
      <c r="AB3032" s="13"/>
      <c r="AC3032" s="13"/>
      <c r="AD3032" s="13"/>
      <c r="AE3032" s="13"/>
      <c r="AF3032" s="13"/>
      <c r="AG3032" s="13"/>
      <c r="AH3032" s="13"/>
      <c r="AI3032" s="13"/>
      <c r="AJ3032" s="13"/>
      <c r="AL3032" s="13"/>
      <c r="AN3032" s="13"/>
      <c r="AO3032" s="13"/>
      <c r="AP3032" s="13"/>
      <c r="AQ3032" s="13"/>
    </row>
    <row r="3033" spans="1:43" ht="12" customHeight="1" x14ac:dyDescent="0.25">
      <c r="A3033" s="48">
        <v>963</v>
      </c>
      <c r="C3033" s="48" t="s">
        <v>12079</v>
      </c>
      <c r="D3033" s="48" t="s">
        <v>450</v>
      </c>
      <c r="E3033" s="62">
        <v>41.250819999999997</v>
      </c>
      <c r="F3033" s="62">
        <v>13.598100000000001</v>
      </c>
      <c r="G3033" s="63">
        <v>-30</v>
      </c>
      <c r="H3033" s="63"/>
      <c r="R3033" s="39"/>
      <c r="S3033" s="39"/>
      <c r="T3033" s="13"/>
      <c r="U3033" s="13"/>
      <c r="V3033" s="13"/>
      <c r="Y3033" s="13"/>
      <c r="Z3033" s="13"/>
      <c r="AA3033" s="13"/>
      <c r="AB3033" s="13"/>
      <c r="AC3033" s="13"/>
      <c r="AD3033" s="13"/>
      <c r="AE3033" s="13"/>
      <c r="AF3033" s="13"/>
      <c r="AG3033" s="13"/>
      <c r="AH3033" s="13"/>
      <c r="AI3033" s="13"/>
      <c r="AJ3033" s="13"/>
      <c r="AL3033" s="13"/>
      <c r="AN3033" s="13"/>
      <c r="AO3033" s="13"/>
      <c r="AP3033" s="13"/>
      <c r="AQ3033" s="13"/>
    </row>
    <row r="3034" spans="1:43" ht="12" customHeight="1" x14ac:dyDescent="0.25">
      <c r="A3034" s="48">
        <v>963.1</v>
      </c>
      <c r="C3034" s="48" t="s">
        <v>12080</v>
      </c>
      <c r="D3034" s="48" t="s">
        <v>450</v>
      </c>
      <c r="E3034" s="62">
        <v>41.251399999999997</v>
      </c>
      <c r="F3034" s="62">
        <v>13.6</v>
      </c>
      <c r="G3034" s="63">
        <v>-30</v>
      </c>
      <c r="H3034" s="63"/>
      <c r="S3034" s="39"/>
      <c r="T3034" s="13"/>
      <c r="U3034" s="13"/>
      <c r="V3034" s="13"/>
      <c r="Y3034" s="13"/>
      <c r="Z3034" s="13"/>
      <c r="AA3034" s="13"/>
      <c r="AB3034" s="13"/>
      <c r="AC3034" s="13"/>
      <c r="AD3034" s="13"/>
      <c r="AE3034" s="13"/>
      <c r="AF3034" s="13"/>
      <c r="AG3034" s="13"/>
      <c r="AH3034" s="13"/>
      <c r="AI3034" s="13"/>
      <c r="AJ3034" s="13"/>
      <c r="AL3034" s="13"/>
      <c r="AN3034" s="13"/>
      <c r="AO3034" s="13"/>
      <c r="AP3034" s="13"/>
      <c r="AQ3034" s="13"/>
    </row>
    <row r="3035" spans="1:43" ht="12" customHeight="1" x14ac:dyDescent="0.25">
      <c r="A3035" s="48">
        <v>965</v>
      </c>
      <c r="B3035" s="48" t="s">
        <v>616</v>
      </c>
      <c r="C3035" s="48" t="s">
        <v>12081</v>
      </c>
      <c r="D3035" s="48" t="s">
        <v>450</v>
      </c>
      <c r="E3035" s="62">
        <v>41.255460999999997</v>
      </c>
      <c r="F3035" s="62">
        <v>13.608777999999999</v>
      </c>
      <c r="G3035" s="63">
        <v>-30</v>
      </c>
      <c r="H3035" s="63"/>
      <c r="R3035" s="39"/>
      <c r="S3035" s="39"/>
      <c r="T3035" s="13"/>
      <c r="U3035" s="13"/>
      <c r="V3035" s="13"/>
      <c r="Y3035" s="13"/>
      <c r="Z3035" s="13"/>
      <c r="AA3035" s="13"/>
      <c r="AB3035" s="13"/>
      <c r="AC3035" s="13"/>
      <c r="AD3035" s="13"/>
      <c r="AE3035" s="13"/>
      <c r="AF3035" s="13"/>
      <c r="AG3035" s="13"/>
      <c r="AH3035" s="13"/>
      <c r="AI3035" s="13"/>
      <c r="AJ3035" s="13"/>
      <c r="AL3035" s="13"/>
      <c r="AN3035" s="13"/>
      <c r="AO3035" s="13"/>
      <c r="AP3035" s="13"/>
      <c r="AQ3035" s="13"/>
    </row>
    <row r="3036" spans="1:43" ht="12" customHeight="1" x14ac:dyDescent="0.25">
      <c r="A3036" s="48">
        <v>971</v>
      </c>
      <c r="C3036" s="48" t="s">
        <v>12082</v>
      </c>
      <c r="D3036" s="48" t="s">
        <v>450</v>
      </c>
      <c r="E3036" s="62">
        <v>41.129829999999998</v>
      </c>
      <c r="F3036" s="62">
        <v>13.86509</v>
      </c>
      <c r="G3036" s="63">
        <v>-30</v>
      </c>
      <c r="H3036" s="63"/>
      <c r="S3036" s="39"/>
      <c r="T3036" s="13"/>
      <c r="U3036" s="13"/>
      <c r="V3036" s="13"/>
      <c r="Y3036" s="13"/>
      <c r="Z3036" s="13"/>
      <c r="AA3036" s="13"/>
      <c r="AB3036" s="13"/>
      <c r="AC3036" s="13"/>
      <c r="AD3036" s="13"/>
      <c r="AE3036" s="13"/>
      <c r="AF3036" s="13"/>
      <c r="AG3036" s="13"/>
      <c r="AH3036" s="13"/>
      <c r="AI3036" s="13"/>
      <c r="AJ3036" s="13"/>
      <c r="AL3036" s="13"/>
      <c r="AN3036" s="13"/>
      <c r="AO3036" s="13"/>
      <c r="AP3036" s="13"/>
      <c r="AQ3036" s="13"/>
    </row>
    <row r="3037" spans="1:43" ht="12" customHeight="1" x14ac:dyDescent="0.25">
      <c r="A3037" s="48">
        <v>979</v>
      </c>
      <c r="C3037" s="48" t="s">
        <v>12083</v>
      </c>
      <c r="D3037" s="48" t="s">
        <v>450</v>
      </c>
      <c r="E3037" s="62">
        <v>40.782400000000003</v>
      </c>
      <c r="F3037" s="62">
        <v>14.0846</v>
      </c>
      <c r="G3037" s="63">
        <v>-30</v>
      </c>
      <c r="H3037" s="63"/>
      <c r="R3037" s="39"/>
      <c r="S3037" s="39"/>
      <c r="T3037" s="13"/>
      <c r="U3037" s="13"/>
      <c r="V3037" s="13"/>
      <c r="Y3037" s="13"/>
      <c r="Z3037" s="13"/>
      <c r="AA3037" s="13"/>
      <c r="AB3037" s="13"/>
      <c r="AC3037" s="13"/>
      <c r="AD3037" s="13"/>
      <c r="AE3037" s="13"/>
      <c r="AF3037" s="13"/>
      <c r="AG3037" s="13"/>
      <c r="AH3037" s="13"/>
      <c r="AI3037" s="13"/>
      <c r="AJ3037" s="13"/>
      <c r="AL3037" s="13"/>
      <c r="AN3037" s="13"/>
      <c r="AO3037" s="13"/>
      <c r="AP3037" s="13"/>
      <c r="AQ3037" s="13"/>
    </row>
    <row r="3038" spans="1:43" ht="12" customHeight="1" x14ac:dyDescent="0.25">
      <c r="A3038" s="48">
        <v>984.1</v>
      </c>
      <c r="B3038" s="48" t="s">
        <v>12084</v>
      </c>
      <c r="C3038" s="48" t="s">
        <v>12085</v>
      </c>
      <c r="D3038" s="48" t="s">
        <v>450</v>
      </c>
      <c r="E3038" s="62">
        <v>40.792200000000001</v>
      </c>
      <c r="F3038" s="62">
        <v>14.0884</v>
      </c>
      <c r="G3038" s="63">
        <v>-30</v>
      </c>
      <c r="H3038" s="63"/>
      <c r="S3038" s="39"/>
      <c r="T3038" s="13"/>
      <c r="U3038" s="13"/>
      <c r="V3038" s="13"/>
      <c r="Y3038" s="13"/>
      <c r="Z3038" s="13"/>
      <c r="AA3038" s="13"/>
      <c r="AB3038" s="13"/>
      <c r="AC3038" s="13"/>
      <c r="AD3038" s="13"/>
      <c r="AE3038" s="13"/>
      <c r="AF3038" s="13"/>
      <c r="AG3038" s="13"/>
      <c r="AH3038" s="13"/>
      <c r="AI3038" s="13"/>
      <c r="AJ3038" s="13"/>
      <c r="AL3038" s="13"/>
      <c r="AN3038" s="13"/>
      <c r="AO3038" s="13"/>
      <c r="AP3038" s="13"/>
      <c r="AQ3038" s="13"/>
    </row>
    <row r="3039" spans="1:43" ht="12" customHeight="1" x14ac:dyDescent="0.25">
      <c r="A3039" s="48">
        <v>984.2</v>
      </c>
      <c r="B3039" s="48" t="s">
        <v>12086</v>
      </c>
      <c r="C3039" s="48" t="s">
        <v>12087</v>
      </c>
      <c r="D3039" s="48" t="s">
        <v>450</v>
      </c>
      <c r="E3039" s="62">
        <v>40.798400000000001</v>
      </c>
      <c r="F3039" s="62">
        <v>14.0853</v>
      </c>
      <c r="G3039" s="63">
        <v>-30</v>
      </c>
      <c r="H3039" s="63"/>
      <c r="S3039" s="39"/>
      <c r="T3039" s="13"/>
      <c r="U3039" s="13"/>
      <c r="V3039" s="13"/>
      <c r="Y3039" s="13"/>
      <c r="Z3039" s="13"/>
      <c r="AA3039" s="13"/>
      <c r="AB3039" s="13"/>
      <c r="AC3039" s="13"/>
      <c r="AD3039" s="13"/>
      <c r="AE3039" s="13"/>
      <c r="AF3039" s="13"/>
      <c r="AG3039" s="13"/>
      <c r="AH3039" s="13"/>
      <c r="AI3039" s="13"/>
      <c r="AJ3039" s="13"/>
      <c r="AL3039" s="13"/>
      <c r="AN3039" s="13"/>
      <c r="AO3039" s="13"/>
      <c r="AP3039" s="13"/>
      <c r="AQ3039" s="13"/>
    </row>
    <row r="3040" spans="1:43" ht="12" customHeight="1" x14ac:dyDescent="0.25">
      <c r="A3040" s="48">
        <v>984.3</v>
      </c>
      <c r="B3040" s="48" t="s">
        <v>12086</v>
      </c>
      <c r="C3040" s="48" t="s">
        <v>12088</v>
      </c>
      <c r="D3040" s="48" t="s">
        <v>450</v>
      </c>
      <c r="E3040" s="62">
        <v>40.799999999999997</v>
      </c>
      <c r="F3040" s="62">
        <v>14.0831</v>
      </c>
      <c r="G3040" s="63">
        <v>-30</v>
      </c>
      <c r="H3040" s="63"/>
      <c r="S3040" s="39"/>
      <c r="T3040" s="13"/>
      <c r="U3040" s="13"/>
      <c r="V3040" s="13"/>
      <c r="Y3040" s="13"/>
      <c r="Z3040" s="13"/>
      <c r="AA3040" s="13"/>
      <c r="AB3040" s="13"/>
      <c r="AC3040" s="13"/>
      <c r="AD3040" s="13"/>
      <c r="AE3040" s="13"/>
      <c r="AF3040" s="13"/>
      <c r="AG3040" s="13"/>
      <c r="AH3040" s="13"/>
      <c r="AI3040" s="13"/>
      <c r="AJ3040" s="13"/>
      <c r="AL3040" s="13"/>
      <c r="AN3040" s="13"/>
      <c r="AO3040" s="13"/>
      <c r="AP3040" s="13"/>
      <c r="AQ3040" s="13"/>
    </row>
    <row r="3041" spans="1:43" ht="12" customHeight="1" x14ac:dyDescent="0.25">
      <c r="A3041" s="48">
        <v>985</v>
      </c>
      <c r="B3041" s="48" t="s">
        <v>12086</v>
      </c>
      <c r="C3041" s="48" t="s">
        <v>12089</v>
      </c>
      <c r="D3041" s="48" t="s">
        <v>450</v>
      </c>
      <c r="E3041" s="62">
        <v>40.802860000000003</v>
      </c>
      <c r="F3041" s="62">
        <v>14.081340000000001</v>
      </c>
      <c r="G3041" s="63">
        <v>-30</v>
      </c>
      <c r="H3041" s="63"/>
      <c r="S3041" s="39"/>
      <c r="T3041" s="13"/>
      <c r="U3041" s="13"/>
      <c r="V3041" s="13"/>
      <c r="Y3041" s="13"/>
      <c r="Z3041" s="13"/>
      <c r="AA3041" s="13"/>
      <c r="AB3041" s="13"/>
      <c r="AC3041" s="13"/>
      <c r="AD3041" s="13"/>
      <c r="AE3041" s="13"/>
      <c r="AF3041" s="13"/>
      <c r="AG3041" s="13"/>
      <c r="AH3041" s="13"/>
      <c r="AI3041" s="13"/>
      <c r="AJ3041" s="13"/>
      <c r="AL3041" s="13"/>
      <c r="AN3041" s="13"/>
      <c r="AO3041" s="13"/>
      <c r="AP3041" s="13"/>
      <c r="AQ3041" s="13"/>
    </row>
    <row r="3042" spans="1:43" ht="12" customHeight="1" x14ac:dyDescent="0.25">
      <c r="A3042" s="48">
        <v>985.1</v>
      </c>
      <c r="B3042" s="48" t="s">
        <v>12086</v>
      </c>
      <c r="C3042" s="48" t="s">
        <v>12090</v>
      </c>
      <c r="D3042" s="48" t="s">
        <v>450</v>
      </c>
      <c r="E3042" s="62">
        <v>40.808999999999997</v>
      </c>
      <c r="F3042" s="62">
        <v>14.0829</v>
      </c>
      <c r="G3042" s="63">
        <v>-30</v>
      </c>
      <c r="H3042" s="63"/>
      <c r="S3042" s="39"/>
      <c r="T3042" s="13"/>
      <c r="U3042" s="13"/>
      <c r="V3042" s="13"/>
      <c r="Y3042" s="13"/>
      <c r="Z3042" s="13"/>
      <c r="AA3042" s="13"/>
      <c r="AB3042" s="13"/>
      <c r="AC3042" s="13"/>
      <c r="AD3042" s="13"/>
      <c r="AE3042" s="13"/>
      <c r="AF3042" s="13"/>
      <c r="AG3042" s="13"/>
      <c r="AH3042" s="13"/>
      <c r="AI3042" s="13"/>
      <c r="AJ3042" s="13"/>
      <c r="AL3042" s="13"/>
      <c r="AN3042" s="13"/>
      <c r="AO3042" s="13"/>
      <c r="AP3042" s="13"/>
      <c r="AQ3042" s="13"/>
    </row>
    <row r="3043" spans="1:43" ht="12" customHeight="1" x14ac:dyDescent="0.25">
      <c r="A3043" s="48">
        <v>985.2</v>
      </c>
      <c r="B3043" s="48" t="s">
        <v>12086</v>
      </c>
      <c r="C3043" s="48" t="s">
        <v>12091</v>
      </c>
      <c r="D3043" s="48" t="s">
        <v>450</v>
      </c>
      <c r="E3043" s="62">
        <v>40.811100000000003</v>
      </c>
      <c r="F3043" s="62">
        <v>14.083</v>
      </c>
      <c r="G3043" s="63">
        <v>-30</v>
      </c>
      <c r="H3043" s="63"/>
      <c r="S3043" s="39"/>
      <c r="T3043" s="13"/>
      <c r="U3043" s="13"/>
      <c r="V3043" s="13"/>
      <c r="Y3043" s="13"/>
      <c r="Z3043" s="13"/>
      <c r="AA3043" s="13"/>
      <c r="AB3043" s="13"/>
      <c r="AC3043" s="13"/>
      <c r="AD3043" s="13"/>
      <c r="AE3043" s="13"/>
      <c r="AF3043" s="13"/>
      <c r="AG3043" s="13"/>
      <c r="AH3043" s="13"/>
      <c r="AI3043" s="13"/>
      <c r="AJ3043" s="13"/>
      <c r="AL3043" s="13"/>
      <c r="AN3043" s="13"/>
      <c r="AO3043" s="13"/>
      <c r="AP3043" s="13"/>
      <c r="AQ3043" s="13"/>
    </row>
    <row r="3044" spans="1:43" ht="12" customHeight="1" x14ac:dyDescent="0.25">
      <c r="A3044" s="48">
        <v>985.3</v>
      </c>
      <c r="B3044" s="48" t="s">
        <v>12086</v>
      </c>
      <c r="C3044" s="48" t="s">
        <v>12092</v>
      </c>
      <c r="D3044" s="48" t="s">
        <v>450</v>
      </c>
      <c r="E3044" s="62">
        <v>40.812600000000003</v>
      </c>
      <c r="F3044" s="62">
        <v>14.076599999999999</v>
      </c>
      <c r="G3044" s="63">
        <v>-30</v>
      </c>
      <c r="H3044" s="63"/>
      <c r="S3044" s="39"/>
      <c r="T3044" s="13"/>
      <c r="U3044" s="13"/>
      <c r="V3044" s="13"/>
      <c r="Y3044" s="13"/>
      <c r="Z3044" s="13"/>
      <c r="AA3044" s="13"/>
      <c r="AB3044" s="13"/>
      <c r="AC3044" s="13"/>
      <c r="AD3044" s="13"/>
      <c r="AE3044" s="13"/>
      <c r="AF3044" s="13"/>
      <c r="AG3044" s="13"/>
      <c r="AH3044" s="13"/>
      <c r="AI3044" s="13"/>
      <c r="AJ3044" s="13"/>
      <c r="AL3044" s="13"/>
      <c r="AN3044" s="13"/>
      <c r="AO3044" s="13"/>
      <c r="AP3044" s="13"/>
      <c r="AQ3044" s="13"/>
    </row>
    <row r="3045" spans="1:43" ht="12" customHeight="1" x14ac:dyDescent="0.25">
      <c r="A3045" s="48">
        <v>986</v>
      </c>
      <c r="B3045" s="48" t="s">
        <v>12093</v>
      </c>
      <c r="C3045" s="48" t="s">
        <v>12094</v>
      </c>
      <c r="D3045" s="48" t="s">
        <v>450</v>
      </c>
      <c r="E3045" s="62">
        <v>40.818300000000001</v>
      </c>
      <c r="F3045" s="62">
        <v>14.077500000000001</v>
      </c>
      <c r="G3045" s="63">
        <v>-30</v>
      </c>
      <c r="H3045" s="63"/>
      <c r="S3045" s="39"/>
      <c r="T3045" s="13"/>
      <c r="U3045" s="13"/>
      <c r="V3045" s="13"/>
      <c r="Y3045" s="13"/>
      <c r="Z3045" s="13"/>
      <c r="AA3045" s="13"/>
      <c r="AB3045" s="13"/>
      <c r="AC3045" s="13"/>
      <c r="AD3045" s="13"/>
      <c r="AE3045" s="13"/>
      <c r="AF3045" s="13"/>
      <c r="AG3045" s="13"/>
      <c r="AH3045" s="13"/>
      <c r="AI3045" s="13"/>
      <c r="AJ3045" s="13"/>
      <c r="AL3045" s="13"/>
      <c r="AN3045" s="13"/>
      <c r="AO3045" s="13"/>
      <c r="AP3045" s="13"/>
      <c r="AQ3045" s="13"/>
    </row>
    <row r="3046" spans="1:43" ht="12" customHeight="1" x14ac:dyDescent="0.25">
      <c r="A3046" s="48">
        <v>986.1</v>
      </c>
      <c r="C3046" s="48" t="s">
        <v>12095</v>
      </c>
      <c r="D3046" s="48" t="s">
        <v>450</v>
      </c>
      <c r="E3046" s="62">
        <v>40.820500000000003</v>
      </c>
      <c r="F3046" s="62">
        <v>14.079599999999999</v>
      </c>
      <c r="G3046" s="63">
        <v>-30</v>
      </c>
      <c r="H3046" s="63"/>
      <c r="S3046" s="39"/>
      <c r="T3046" s="13"/>
      <c r="U3046" s="13"/>
      <c r="V3046" s="13"/>
      <c r="Y3046" s="13"/>
      <c r="Z3046" s="13"/>
      <c r="AA3046" s="13"/>
      <c r="AB3046" s="13"/>
      <c r="AC3046" s="13"/>
      <c r="AD3046" s="13"/>
      <c r="AE3046" s="13"/>
      <c r="AF3046" s="13"/>
      <c r="AG3046" s="13"/>
      <c r="AH3046" s="13"/>
      <c r="AI3046" s="13"/>
      <c r="AJ3046" s="13"/>
      <c r="AL3046" s="13"/>
      <c r="AN3046" s="13"/>
      <c r="AO3046" s="13"/>
      <c r="AP3046" s="13"/>
      <c r="AQ3046" s="13"/>
    </row>
    <row r="3047" spans="1:43" ht="12" customHeight="1" x14ac:dyDescent="0.25">
      <c r="A3047" s="48">
        <v>994</v>
      </c>
      <c r="B3047" s="48" t="s">
        <v>12096</v>
      </c>
      <c r="C3047" s="48" t="s">
        <v>12097</v>
      </c>
      <c r="D3047" s="48" t="s">
        <v>450</v>
      </c>
      <c r="E3047" s="62">
        <v>40.792999999999999</v>
      </c>
      <c r="F3047" s="62">
        <v>14.1883</v>
      </c>
      <c r="G3047" s="63">
        <v>-30</v>
      </c>
      <c r="H3047" s="63"/>
      <c r="S3047" s="39"/>
      <c r="T3047" s="13"/>
      <c r="U3047" s="13"/>
      <c r="V3047" s="13"/>
      <c r="Y3047" s="13"/>
      <c r="Z3047" s="13"/>
      <c r="AA3047" s="13"/>
      <c r="AB3047" s="13"/>
      <c r="AC3047" s="13"/>
      <c r="AD3047" s="13"/>
      <c r="AE3047" s="13"/>
      <c r="AF3047" s="13"/>
      <c r="AG3047" s="13"/>
      <c r="AH3047" s="13"/>
      <c r="AI3047" s="13"/>
      <c r="AJ3047" s="13"/>
      <c r="AL3047" s="13"/>
      <c r="AN3047" s="13"/>
      <c r="AO3047" s="13"/>
      <c r="AP3047" s="13"/>
      <c r="AQ3047" s="13"/>
    </row>
    <row r="3048" spans="1:43" ht="12" customHeight="1" x14ac:dyDescent="0.25">
      <c r="A3048" s="48">
        <v>994.1</v>
      </c>
      <c r="B3048" s="48" t="s">
        <v>12096</v>
      </c>
      <c r="C3048" s="48" t="s">
        <v>12098</v>
      </c>
      <c r="D3048" s="48" t="s">
        <v>450</v>
      </c>
      <c r="E3048" s="62">
        <v>40.793399999999998</v>
      </c>
      <c r="F3048" s="62">
        <v>14.191700000000001</v>
      </c>
      <c r="G3048" s="63">
        <v>-30</v>
      </c>
      <c r="H3048" s="63"/>
      <c r="S3048" s="39"/>
      <c r="T3048" s="13"/>
      <c r="U3048" s="13"/>
      <c r="V3048" s="13"/>
      <c r="Y3048" s="13"/>
      <c r="Z3048" s="13"/>
      <c r="AA3048" s="13"/>
      <c r="AB3048" s="13"/>
      <c r="AC3048" s="13"/>
      <c r="AD3048" s="13"/>
      <c r="AE3048" s="13"/>
      <c r="AF3048" s="13"/>
      <c r="AG3048" s="13"/>
      <c r="AH3048" s="13"/>
      <c r="AI3048" s="13"/>
      <c r="AJ3048" s="13"/>
      <c r="AL3048" s="13"/>
      <c r="AN3048" s="13"/>
      <c r="AO3048" s="13"/>
      <c r="AP3048" s="13"/>
      <c r="AQ3048" s="13"/>
    </row>
    <row r="3049" spans="1:43" ht="12" customHeight="1" x14ac:dyDescent="0.25">
      <c r="A3049" s="48">
        <v>995</v>
      </c>
      <c r="B3049" s="48" t="s">
        <v>12096</v>
      </c>
      <c r="C3049" s="48" t="s">
        <v>12099</v>
      </c>
      <c r="D3049" s="48" t="s">
        <v>450</v>
      </c>
      <c r="E3049" s="62">
        <v>40.794699999999999</v>
      </c>
      <c r="F3049" s="62">
        <v>14.1919</v>
      </c>
      <c r="G3049" s="63">
        <v>-30</v>
      </c>
      <c r="H3049" s="63"/>
      <c r="L3049" s="38"/>
      <c r="S3049" s="39"/>
      <c r="T3049" s="13"/>
      <c r="U3049" s="13"/>
      <c r="V3049" s="13"/>
      <c r="Y3049" s="13"/>
      <c r="Z3049" s="13"/>
      <c r="AA3049" s="13"/>
      <c r="AB3049" s="13"/>
      <c r="AC3049" s="13"/>
      <c r="AD3049" s="13"/>
      <c r="AE3049" s="13"/>
      <c r="AF3049" s="13"/>
      <c r="AG3049" s="13"/>
      <c r="AH3049" s="13"/>
      <c r="AI3049" s="13"/>
      <c r="AJ3049" s="13"/>
      <c r="AL3049" s="13"/>
      <c r="AN3049" s="13"/>
      <c r="AO3049" s="13"/>
      <c r="AP3049" s="13"/>
      <c r="AQ3049" s="13"/>
    </row>
    <row r="3050" spans="1:43" ht="12" customHeight="1" x14ac:dyDescent="0.25">
      <c r="A3050" s="48">
        <v>995.1</v>
      </c>
      <c r="C3050" s="48" t="s">
        <v>12100</v>
      </c>
      <c r="D3050" s="48" t="s">
        <v>450</v>
      </c>
      <c r="E3050" s="62">
        <v>40.802399999999999</v>
      </c>
      <c r="F3050" s="62">
        <v>14.207100000000001</v>
      </c>
      <c r="G3050" s="63">
        <v>-30</v>
      </c>
      <c r="H3050" s="63"/>
      <c r="S3050" s="39"/>
      <c r="T3050" s="13"/>
      <c r="U3050" s="13"/>
      <c r="V3050" s="13"/>
      <c r="Y3050" s="13"/>
      <c r="Z3050" s="13"/>
      <c r="AA3050" s="13"/>
      <c r="AB3050" s="13"/>
      <c r="AC3050" s="13"/>
      <c r="AD3050" s="13"/>
      <c r="AE3050" s="13"/>
      <c r="AF3050" s="13"/>
      <c r="AG3050" s="13"/>
      <c r="AH3050" s="13"/>
      <c r="AI3050" s="13"/>
      <c r="AJ3050" s="13"/>
      <c r="AL3050" s="13"/>
      <c r="AN3050" s="13"/>
      <c r="AO3050" s="13"/>
      <c r="AP3050" s="13"/>
      <c r="AQ3050" s="13"/>
    </row>
    <row r="3051" spans="1:43" ht="12" customHeight="1" x14ac:dyDescent="0.25">
      <c r="A3051" s="48">
        <v>1001.1</v>
      </c>
      <c r="B3051" s="48" t="s">
        <v>10805</v>
      </c>
      <c r="C3051" s="48" t="s">
        <v>12101</v>
      </c>
      <c r="D3051" s="48" t="s">
        <v>450</v>
      </c>
      <c r="E3051" s="62">
        <v>40.7562</v>
      </c>
      <c r="F3051" s="62">
        <v>14.4566</v>
      </c>
      <c r="G3051" s="63">
        <v>-30</v>
      </c>
      <c r="H3051" s="63"/>
      <c r="R3051" s="39"/>
      <c r="S3051" s="39"/>
      <c r="T3051" s="13"/>
      <c r="U3051" s="13"/>
      <c r="V3051" s="13"/>
      <c r="Y3051" s="13"/>
      <c r="Z3051" s="13"/>
      <c r="AA3051" s="13"/>
      <c r="AB3051" s="13"/>
      <c r="AC3051" s="13"/>
      <c r="AD3051" s="13"/>
      <c r="AE3051" s="13"/>
      <c r="AF3051" s="13"/>
      <c r="AG3051" s="13"/>
      <c r="AH3051" s="13"/>
      <c r="AI3051" s="13"/>
      <c r="AJ3051" s="13"/>
      <c r="AL3051" s="13"/>
      <c r="AN3051" s="13"/>
      <c r="AO3051" s="13"/>
      <c r="AP3051" s="13"/>
      <c r="AQ3051" s="13"/>
    </row>
    <row r="3052" spans="1:43" ht="12" customHeight="1" x14ac:dyDescent="0.25">
      <c r="A3052" s="48">
        <v>1005.1</v>
      </c>
      <c r="C3052" s="48" t="s">
        <v>12102</v>
      </c>
      <c r="D3052" s="48" t="s">
        <v>450</v>
      </c>
      <c r="E3052" s="62">
        <v>40.630099999999999</v>
      </c>
      <c r="F3052" s="62">
        <v>14.377800000000001</v>
      </c>
      <c r="G3052" s="63">
        <v>-30</v>
      </c>
      <c r="H3052" s="63"/>
      <c r="S3052" s="39"/>
      <c r="T3052" s="13"/>
      <c r="U3052" s="13"/>
      <c r="V3052" s="13"/>
      <c r="Y3052" s="13"/>
      <c r="Z3052" s="13"/>
      <c r="AA3052" s="13"/>
      <c r="AB3052" s="13"/>
      <c r="AC3052" s="13"/>
      <c r="AD3052" s="13"/>
      <c r="AE3052" s="13"/>
      <c r="AF3052" s="13"/>
      <c r="AG3052" s="13"/>
      <c r="AH3052" s="13"/>
      <c r="AI3052" s="13"/>
      <c r="AJ3052" s="13"/>
      <c r="AL3052" s="13"/>
      <c r="AN3052" s="13"/>
      <c r="AO3052" s="13"/>
      <c r="AP3052" s="13"/>
      <c r="AQ3052" s="13"/>
    </row>
    <row r="3053" spans="1:43" ht="12" customHeight="1" x14ac:dyDescent="0.25">
      <c r="A3053" s="48">
        <v>1007</v>
      </c>
      <c r="C3053" s="48" t="s">
        <v>12103</v>
      </c>
      <c r="D3053" s="48" t="s">
        <v>450</v>
      </c>
      <c r="E3053" s="62">
        <v>40.633800000000001</v>
      </c>
      <c r="F3053" s="62">
        <v>14.351900000000001</v>
      </c>
      <c r="G3053" s="63">
        <v>-30</v>
      </c>
      <c r="H3053" s="63"/>
      <c r="R3053" s="39"/>
      <c r="S3053" s="39"/>
      <c r="T3053" s="13"/>
      <c r="U3053" s="13"/>
      <c r="V3053" s="13"/>
      <c r="Y3053" s="13"/>
      <c r="Z3053" s="13"/>
      <c r="AA3053" s="13"/>
      <c r="AB3053" s="13"/>
      <c r="AC3053" s="13"/>
      <c r="AD3053" s="13"/>
      <c r="AE3053" s="13"/>
      <c r="AF3053" s="13"/>
      <c r="AG3053" s="13"/>
      <c r="AH3053" s="13"/>
      <c r="AI3053" s="13"/>
      <c r="AJ3053" s="13"/>
      <c r="AL3053" s="13"/>
      <c r="AN3053" s="13"/>
      <c r="AO3053" s="13"/>
      <c r="AP3053" s="13"/>
      <c r="AQ3053" s="13"/>
    </row>
    <row r="3054" spans="1:43" ht="12" customHeight="1" x14ac:dyDescent="0.25">
      <c r="A3054" s="48">
        <v>1007.1</v>
      </c>
      <c r="C3054" s="48" t="s">
        <v>12104</v>
      </c>
      <c r="D3054" s="48" t="s">
        <v>450</v>
      </c>
      <c r="E3054" s="62">
        <v>40.629399999999997</v>
      </c>
      <c r="F3054" s="62">
        <v>14.3484</v>
      </c>
      <c r="G3054" s="63">
        <v>-30</v>
      </c>
      <c r="H3054" s="63"/>
      <c r="R3054" s="39"/>
      <c r="S3054" s="39"/>
      <c r="T3054" s="13"/>
      <c r="U3054" s="13"/>
      <c r="V3054" s="13"/>
      <c r="Y3054" s="13"/>
      <c r="Z3054" s="13"/>
      <c r="AA3054" s="13"/>
      <c r="AB3054" s="13"/>
      <c r="AC3054" s="13"/>
      <c r="AD3054" s="13"/>
      <c r="AE3054" s="13"/>
      <c r="AF3054" s="13"/>
      <c r="AG3054" s="13"/>
      <c r="AH3054" s="13"/>
      <c r="AI3054" s="13"/>
      <c r="AJ3054" s="13"/>
      <c r="AL3054" s="13"/>
      <c r="AN3054" s="13"/>
      <c r="AO3054" s="13"/>
      <c r="AP3054" s="13"/>
      <c r="AQ3054" s="13"/>
    </row>
    <row r="3055" spans="1:43" ht="12" customHeight="1" x14ac:dyDescent="0.25">
      <c r="A3055" s="48">
        <v>1008</v>
      </c>
      <c r="C3055" s="48" t="s">
        <v>12105</v>
      </c>
      <c r="D3055" s="48" t="s">
        <v>450</v>
      </c>
      <c r="E3055" s="62">
        <v>40.626300000000001</v>
      </c>
      <c r="F3055" s="62">
        <v>14.340400000000001</v>
      </c>
      <c r="G3055" s="63">
        <v>-30</v>
      </c>
      <c r="H3055" s="63"/>
      <c r="N3055" s="38"/>
      <c r="R3055" s="39"/>
      <c r="S3055" s="39"/>
      <c r="T3055" s="13"/>
      <c r="U3055" s="13"/>
      <c r="V3055" s="13"/>
      <c r="Y3055" s="13"/>
      <c r="Z3055" s="13"/>
      <c r="AA3055" s="13"/>
      <c r="AB3055" s="13"/>
      <c r="AC3055" s="13"/>
      <c r="AD3055" s="13"/>
      <c r="AE3055" s="13"/>
      <c r="AF3055" s="13"/>
      <c r="AG3055" s="13"/>
      <c r="AH3055" s="13"/>
      <c r="AI3055" s="13"/>
      <c r="AJ3055" s="13"/>
      <c r="AL3055" s="13"/>
      <c r="AN3055" s="13"/>
      <c r="AO3055" s="13"/>
      <c r="AP3055" s="13"/>
      <c r="AQ3055" s="13"/>
    </row>
    <row r="3056" spans="1:43" ht="12" customHeight="1" x14ac:dyDescent="0.25">
      <c r="A3056" s="48">
        <v>1008.1</v>
      </c>
      <c r="B3056" s="48" t="s">
        <v>12106</v>
      </c>
      <c r="C3056" s="48" t="s">
        <v>12107</v>
      </c>
      <c r="D3056" s="48" t="s">
        <v>450</v>
      </c>
      <c r="E3056" s="62">
        <v>40.569200000000002</v>
      </c>
      <c r="F3056" s="62">
        <v>14.324400000000001</v>
      </c>
      <c r="G3056" s="63">
        <v>-30</v>
      </c>
      <c r="H3056" s="63"/>
      <c r="R3056" s="39"/>
      <c r="S3056" s="39"/>
      <c r="T3056" s="13"/>
      <c r="U3056" s="13"/>
      <c r="V3056" s="13"/>
      <c r="Y3056" s="13"/>
      <c r="Z3056" s="13"/>
      <c r="AA3056" s="13"/>
      <c r="AB3056" s="13"/>
      <c r="AC3056" s="13"/>
      <c r="AD3056" s="13"/>
      <c r="AE3056" s="13"/>
      <c r="AF3056" s="13"/>
      <c r="AG3056" s="13"/>
      <c r="AH3056" s="13"/>
      <c r="AI3056" s="13"/>
      <c r="AJ3056" s="13"/>
      <c r="AL3056" s="13"/>
      <c r="AN3056" s="13"/>
      <c r="AO3056" s="13"/>
      <c r="AP3056" s="13"/>
      <c r="AQ3056" s="13"/>
    </row>
    <row r="3057" spans="1:43" ht="12" customHeight="1" x14ac:dyDescent="0.25">
      <c r="A3057" s="48">
        <v>1010</v>
      </c>
      <c r="B3057" s="48" t="s">
        <v>4750</v>
      </c>
      <c r="C3057" s="48" t="s">
        <v>12108</v>
      </c>
      <c r="D3057" s="48" t="s">
        <v>450</v>
      </c>
      <c r="E3057" s="62">
        <v>40.559600000000003</v>
      </c>
      <c r="F3057" s="62">
        <v>14.2288</v>
      </c>
      <c r="G3057" s="63">
        <v>-30</v>
      </c>
      <c r="H3057" s="63"/>
      <c r="Q3057" s="38"/>
      <c r="R3057" s="39"/>
      <c r="S3057" s="39"/>
      <c r="T3057" s="13"/>
      <c r="U3057" s="13"/>
      <c r="V3057" s="13"/>
      <c r="Y3057" s="13"/>
      <c r="Z3057" s="13"/>
      <c r="AA3057" s="13"/>
      <c r="AB3057" s="13"/>
      <c r="AC3057" s="13"/>
      <c r="AD3057" s="13"/>
      <c r="AE3057" s="13"/>
      <c r="AF3057" s="13"/>
      <c r="AG3057" s="13"/>
      <c r="AH3057" s="13"/>
      <c r="AI3057" s="13"/>
      <c r="AJ3057" s="13"/>
      <c r="AL3057" s="13"/>
      <c r="AN3057" s="13"/>
      <c r="AO3057" s="13"/>
      <c r="AP3057" s="13"/>
      <c r="AQ3057" s="13"/>
    </row>
    <row r="3058" spans="1:43" ht="12" customHeight="1" x14ac:dyDescent="0.25">
      <c r="A3058" s="48">
        <v>1014</v>
      </c>
      <c r="C3058" s="48" t="s">
        <v>12109</v>
      </c>
      <c r="D3058" s="48" t="s">
        <v>450</v>
      </c>
      <c r="E3058" s="62">
        <v>40.628149999999998</v>
      </c>
      <c r="F3058" s="62">
        <v>14.4871</v>
      </c>
      <c r="G3058" s="63">
        <v>-30</v>
      </c>
      <c r="H3058" s="63"/>
      <c r="R3058" s="39"/>
      <c r="S3058" s="39"/>
      <c r="T3058" s="13"/>
      <c r="U3058" s="13"/>
      <c r="V3058" s="13"/>
      <c r="Y3058" s="13"/>
      <c r="Z3058" s="13"/>
      <c r="AA3058" s="13"/>
      <c r="AB3058" s="13"/>
      <c r="AC3058" s="13"/>
      <c r="AD3058" s="13"/>
      <c r="AE3058" s="13"/>
      <c r="AF3058" s="13"/>
      <c r="AG3058" s="13"/>
      <c r="AH3058" s="13"/>
      <c r="AI3058" s="13"/>
      <c r="AJ3058" s="13"/>
      <c r="AL3058" s="13"/>
      <c r="AN3058" s="13"/>
      <c r="AO3058" s="13"/>
      <c r="AP3058" s="13"/>
      <c r="AQ3058" s="13"/>
    </row>
    <row r="3059" spans="1:43" ht="12" customHeight="1" x14ac:dyDescent="0.25">
      <c r="A3059" s="48">
        <v>1016</v>
      </c>
      <c r="C3059" s="48" t="s">
        <v>12110</v>
      </c>
      <c r="D3059" s="48" t="s">
        <v>450</v>
      </c>
      <c r="E3059" s="62">
        <v>40.650500000000001</v>
      </c>
      <c r="F3059" s="62">
        <v>14.626200000000001</v>
      </c>
      <c r="G3059" s="63">
        <v>-30</v>
      </c>
      <c r="H3059" s="63"/>
      <c r="R3059" s="39"/>
      <c r="S3059" s="39"/>
      <c r="T3059" s="13"/>
      <c r="U3059" s="13"/>
      <c r="V3059" s="13"/>
      <c r="Y3059" s="13"/>
      <c r="Z3059" s="13"/>
      <c r="AA3059" s="13"/>
      <c r="AB3059" s="13"/>
      <c r="AC3059" s="13"/>
      <c r="AD3059" s="13"/>
      <c r="AE3059" s="13"/>
      <c r="AF3059" s="13"/>
      <c r="AG3059" s="13"/>
      <c r="AH3059" s="13"/>
      <c r="AI3059" s="13"/>
      <c r="AJ3059" s="13"/>
      <c r="AL3059" s="13"/>
      <c r="AN3059" s="13"/>
      <c r="AO3059" s="13"/>
      <c r="AP3059" s="13"/>
      <c r="AQ3059" s="13"/>
    </row>
    <row r="3060" spans="1:43" ht="12" customHeight="1" x14ac:dyDescent="0.25">
      <c r="A3060" s="48">
        <v>1023</v>
      </c>
      <c r="C3060" s="48" t="s">
        <v>12111</v>
      </c>
      <c r="D3060" s="48" t="s">
        <v>450</v>
      </c>
      <c r="E3060" s="62">
        <v>40.268002000000003</v>
      </c>
      <c r="F3060" s="62">
        <v>14.932900999999999</v>
      </c>
      <c r="G3060" s="63">
        <v>-30</v>
      </c>
      <c r="H3060" s="63"/>
      <c r="R3060" s="39"/>
      <c r="S3060" s="39"/>
      <c r="T3060" s="13"/>
      <c r="U3060" s="13"/>
      <c r="V3060" s="13"/>
      <c r="Y3060" s="13"/>
      <c r="Z3060" s="13"/>
      <c r="AA3060" s="13"/>
      <c r="AB3060" s="13"/>
      <c r="AC3060" s="13"/>
      <c r="AD3060" s="13"/>
      <c r="AE3060" s="13"/>
      <c r="AF3060" s="13"/>
      <c r="AG3060" s="13"/>
      <c r="AH3060" s="13"/>
      <c r="AI3060" s="13"/>
      <c r="AJ3060" s="13"/>
      <c r="AL3060" s="13"/>
      <c r="AN3060" s="13"/>
      <c r="AO3060" s="13"/>
      <c r="AP3060" s="13"/>
      <c r="AQ3060" s="13"/>
    </row>
    <row r="3061" spans="1:43" ht="12" customHeight="1" x14ac:dyDescent="0.25">
      <c r="A3061" s="48">
        <v>1029</v>
      </c>
      <c r="B3061" s="48" t="s">
        <v>12112</v>
      </c>
      <c r="C3061" s="48" t="s">
        <v>12113</v>
      </c>
      <c r="D3061" s="48" t="s">
        <v>450</v>
      </c>
      <c r="E3061" s="62">
        <v>39.992199999999997</v>
      </c>
      <c r="F3061" s="62">
        <v>15.700100000000001</v>
      </c>
      <c r="G3061" s="63">
        <v>-30</v>
      </c>
      <c r="H3061" s="63"/>
      <c r="R3061" s="39"/>
      <c r="S3061" s="39"/>
      <c r="T3061" s="13"/>
      <c r="U3061" s="13"/>
      <c r="V3061" s="13"/>
      <c r="Y3061" s="13"/>
      <c r="Z3061" s="13"/>
      <c r="AA3061" s="13"/>
      <c r="AB3061" s="13"/>
      <c r="AC3061" s="13"/>
      <c r="AD3061" s="13"/>
      <c r="AE3061" s="13"/>
      <c r="AF3061" s="13"/>
      <c r="AG3061" s="13"/>
      <c r="AH3061" s="13"/>
      <c r="AI3061" s="13"/>
      <c r="AJ3061" s="13"/>
      <c r="AL3061" s="13"/>
      <c r="AN3061" s="13"/>
      <c r="AO3061" s="13"/>
      <c r="AP3061" s="13"/>
      <c r="AQ3061" s="13"/>
    </row>
    <row r="3062" spans="1:43" ht="12" customHeight="1" x14ac:dyDescent="0.25">
      <c r="A3062" s="48">
        <v>1030</v>
      </c>
      <c r="C3062" s="48" t="s">
        <v>12114</v>
      </c>
      <c r="D3062" s="48" t="s">
        <v>450</v>
      </c>
      <c r="E3062" s="62">
        <v>39.967300000000002</v>
      </c>
      <c r="F3062" s="62">
        <v>15.715999999999999</v>
      </c>
      <c r="G3062" s="63">
        <v>-30</v>
      </c>
      <c r="H3062" s="63"/>
      <c r="N3062" s="38"/>
      <c r="R3062" s="39"/>
      <c r="S3062" s="39"/>
      <c r="T3062" s="13"/>
      <c r="U3062" s="13"/>
      <c r="V3062" s="13"/>
      <c r="Y3062" s="13"/>
      <c r="Z3062" s="13"/>
      <c r="AA3062" s="13"/>
      <c r="AB3062" s="13"/>
      <c r="AC3062" s="13"/>
      <c r="AD3062" s="13"/>
      <c r="AE3062" s="13"/>
      <c r="AF3062" s="13"/>
      <c r="AG3062" s="13"/>
      <c r="AH3062" s="13"/>
      <c r="AI3062" s="13"/>
      <c r="AJ3062" s="13"/>
      <c r="AL3062" s="13"/>
      <c r="AN3062" s="13"/>
      <c r="AO3062" s="13"/>
      <c r="AP3062" s="13"/>
      <c r="AQ3062" s="13"/>
    </row>
    <row r="3063" spans="1:43" ht="12" customHeight="1" x14ac:dyDescent="0.25">
      <c r="A3063" s="48">
        <v>1030.0999999999999</v>
      </c>
      <c r="C3063" s="48" t="s">
        <v>12115</v>
      </c>
      <c r="D3063" s="48" t="s">
        <v>450</v>
      </c>
      <c r="E3063" s="62">
        <v>39.934199999999997</v>
      </c>
      <c r="F3063" s="62">
        <v>15.743600000000001</v>
      </c>
      <c r="G3063" s="63">
        <v>-30</v>
      </c>
      <c r="H3063" s="63"/>
      <c r="N3063" s="38"/>
      <c r="S3063" s="39"/>
      <c r="T3063" s="13"/>
      <c r="U3063" s="13"/>
      <c r="V3063" s="13"/>
      <c r="Y3063" s="13"/>
      <c r="Z3063" s="13"/>
      <c r="AA3063" s="13"/>
      <c r="AB3063" s="13"/>
      <c r="AC3063" s="13"/>
      <c r="AD3063" s="13"/>
      <c r="AE3063" s="13"/>
      <c r="AF3063" s="13"/>
      <c r="AG3063" s="13"/>
      <c r="AH3063" s="13"/>
      <c r="AI3063" s="13"/>
      <c r="AJ3063" s="13"/>
      <c r="AL3063" s="13"/>
      <c r="AN3063" s="13"/>
      <c r="AO3063" s="13"/>
      <c r="AP3063" s="13"/>
      <c r="AQ3063" s="13"/>
    </row>
    <row r="3064" spans="1:43" ht="12" customHeight="1" x14ac:dyDescent="0.25">
      <c r="A3064" s="48">
        <v>1042</v>
      </c>
      <c r="B3064" s="48" t="s">
        <v>12116</v>
      </c>
      <c r="C3064" s="48" t="s">
        <v>12117</v>
      </c>
      <c r="D3064" s="48" t="s">
        <v>450</v>
      </c>
      <c r="E3064" s="62">
        <v>38.928199999999997</v>
      </c>
      <c r="F3064" s="62">
        <v>16.2697</v>
      </c>
      <c r="G3064" s="63">
        <v>-30</v>
      </c>
      <c r="H3064" s="63"/>
      <c r="R3064" s="39"/>
      <c r="S3064" s="39"/>
      <c r="T3064" s="13"/>
      <c r="U3064" s="13"/>
      <c r="V3064" s="13"/>
      <c r="Y3064" s="13"/>
      <c r="Z3064" s="13"/>
      <c r="AA3064" s="13"/>
      <c r="AB3064" s="13"/>
      <c r="AC3064" s="13"/>
      <c r="AD3064" s="13"/>
      <c r="AE3064" s="13"/>
      <c r="AF3064" s="13"/>
      <c r="AG3064" s="13"/>
      <c r="AH3064" s="13"/>
      <c r="AI3064" s="13"/>
      <c r="AJ3064" s="13"/>
      <c r="AL3064" s="13"/>
      <c r="AN3064" s="13"/>
      <c r="AO3064" s="13"/>
      <c r="AP3064" s="13"/>
      <c r="AQ3064" s="13"/>
    </row>
    <row r="3065" spans="1:43" ht="12" customHeight="1" x14ac:dyDescent="0.25">
      <c r="A3065" s="48">
        <v>1045</v>
      </c>
      <c r="B3065" s="48" t="s">
        <v>12118</v>
      </c>
      <c r="C3065" s="48" t="s">
        <v>12119</v>
      </c>
      <c r="D3065" s="48" t="s">
        <v>450</v>
      </c>
      <c r="E3065" s="62">
        <v>38.773926000000003</v>
      </c>
      <c r="F3065" s="62">
        <v>16.192326999999999</v>
      </c>
      <c r="G3065" s="63">
        <v>-30</v>
      </c>
      <c r="H3065" s="63"/>
      <c r="S3065" s="39"/>
      <c r="T3065" s="13"/>
      <c r="U3065" s="13"/>
      <c r="V3065" s="13"/>
      <c r="Y3065" s="13"/>
      <c r="Z3065" s="13"/>
      <c r="AA3065" s="13"/>
      <c r="AB3065" s="13"/>
      <c r="AC3065" s="13"/>
      <c r="AD3065" s="13"/>
      <c r="AE3065" s="13"/>
      <c r="AF3065" s="13"/>
      <c r="AG3065" s="13"/>
      <c r="AH3065" s="13"/>
      <c r="AI3065" s="13"/>
      <c r="AJ3065" s="13"/>
      <c r="AL3065" s="13"/>
      <c r="AN3065" s="13"/>
      <c r="AO3065" s="13"/>
      <c r="AP3065" s="13"/>
      <c r="AQ3065" s="13"/>
    </row>
    <row r="3066" spans="1:43" ht="12" customHeight="1" x14ac:dyDescent="0.25">
      <c r="A3066" s="48">
        <v>1047.0999999999999</v>
      </c>
      <c r="B3066" s="48" t="s">
        <v>12120</v>
      </c>
      <c r="C3066" s="48" t="s">
        <v>12121</v>
      </c>
      <c r="D3066" s="48" t="s">
        <v>450</v>
      </c>
      <c r="E3066" s="62">
        <v>38.722200000000001</v>
      </c>
      <c r="F3066" s="62">
        <v>16.072299999999998</v>
      </c>
      <c r="G3066" s="63">
        <v>-30</v>
      </c>
      <c r="H3066" s="63"/>
      <c r="R3066" s="39"/>
      <c r="S3066" s="39"/>
      <c r="T3066" s="13"/>
      <c r="U3066" s="13"/>
      <c r="V3066" s="13"/>
      <c r="Y3066" s="13"/>
      <c r="Z3066" s="13"/>
      <c r="AA3066" s="13"/>
      <c r="AB3066" s="13"/>
      <c r="AC3066" s="13"/>
      <c r="AD3066" s="13"/>
      <c r="AE3066" s="13"/>
      <c r="AF3066" s="13"/>
      <c r="AG3066" s="13"/>
      <c r="AH3066" s="13"/>
      <c r="AI3066" s="13"/>
      <c r="AJ3066" s="13"/>
      <c r="AL3066" s="13"/>
      <c r="AN3066" s="13"/>
      <c r="AO3066" s="13"/>
      <c r="AP3066" s="13"/>
      <c r="AQ3066" s="13"/>
    </row>
    <row r="3067" spans="1:43" ht="12" customHeight="1" x14ac:dyDescent="0.25">
      <c r="A3067" s="48">
        <v>1047.2</v>
      </c>
      <c r="C3067" s="48" t="s">
        <v>12122</v>
      </c>
      <c r="D3067" s="48" t="s">
        <v>450</v>
      </c>
      <c r="E3067" s="62">
        <v>38.7254</v>
      </c>
      <c r="F3067" s="62">
        <v>15.9994</v>
      </c>
      <c r="G3067" s="63">
        <v>-30</v>
      </c>
      <c r="H3067" s="63"/>
      <c r="N3067" s="38"/>
      <c r="R3067" s="39"/>
      <c r="S3067" s="39"/>
      <c r="T3067" s="13"/>
      <c r="U3067" s="13"/>
      <c r="V3067" s="13"/>
      <c r="Y3067" s="13"/>
      <c r="Z3067" s="13"/>
      <c r="AA3067" s="13"/>
      <c r="AB3067" s="13"/>
      <c r="AC3067" s="13"/>
      <c r="AD3067" s="13"/>
      <c r="AE3067" s="13"/>
      <c r="AF3067" s="13"/>
      <c r="AG3067" s="13"/>
      <c r="AH3067" s="13"/>
      <c r="AI3067" s="13"/>
      <c r="AJ3067" s="13"/>
      <c r="AL3067" s="13"/>
      <c r="AN3067" s="13"/>
      <c r="AO3067" s="13"/>
      <c r="AP3067" s="13"/>
      <c r="AQ3067" s="13"/>
    </row>
    <row r="3068" spans="1:43" ht="12" customHeight="1" x14ac:dyDescent="0.25">
      <c r="A3068" s="48">
        <v>1050</v>
      </c>
      <c r="C3068" s="48" t="s">
        <v>12123</v>
      </c>
      <c r="D3068" s="48" t="s">
        <v>450</v>
      </c>
      <c r="E3068" s="62">
        <v>38.524700000000003</v>
      </c>
      <c r="F3068" s="62">
        <v>15.923400000000001</v>
      </c>
      <c r="G3068" s="63">
        <v>-30</v>
      </c>
      <c r="H3068" s="63"/>
      <c r="N3068" s="38"/>
      <c r="R3068" s="39"/>
      <c r="S3068" s="39"/>
      <c r="T3068" s="13"/>
      <c r="U3068" s="13"/>
      <c r="V3068" s="13"/>
      <c r="Y3068" s="13"/>
      <c r="Z3068" s="13"/>
      <c r="AA3068" s="13"/>
      <c r="AB3068" s="13"/>
      <c r="AC3068" s="13"/>
      <c r="AD3068" s="13"/>
      <c r="AE3068" s="13"/>
      <c r="AF3068" s="13"/>
      <c r="AG3068" s="13"/>
      <c r="AH3068" s="13"/>
      <c r="AI3068" s="13"/>
      <c r="AJ3068" s="13"/>
      <c r="AL3068" s="13"/>
      <c r="AN3068" s="13"/>
      <c r="AO3068" s="13"/>
      <c r="AP3068" s="13"/>
      <c r="AQ3068" s="13"/>
    </row>
    <row r="3069" spans="1:43" ht="12" customHeight="1" x14ac:dyDescent="0.25">
      <c r="A3069" s="48">
        <v>1055</v>
      </c>
      <c r="B3069" s="48" t="s">
        <v>671</v>
      </c>
      <c r="C3069" s="48" t="s">
        <v>4781</v>
      </c>
      <c r="D3069" s="48" t="s">
        <v>450</v>
      </c>
      <c r="E3069" s="62">
        <v>38.350999999999999</v>
      </c>
      <c r="F3069" s="62">
        <v>15.833600000000001</v>
      </c>
      <c r="G3069" s="63">
        <v>-30</v>
      </c>
      <c r="H3069" s="63"/>
      <c r="N3069" s="38"/>
      <c r="R3069" s="39"/>
      <c r="S3069" s="39"/>
      <c r="T3069" s="13"/>
      <c r="U3069" s="13"/>
      <c r="V3069" s="13"/>
      <c r="Y3069" s="13"/>
      <c r="Z3069" s="13"/>
      <c r="AA3069" s="13"/>
      <c r="AB3069" s="13"/>
      <c r="AC3069" s="13"/>
      <c r="AD3069" s="13"/>
      <c r="AE3069" s="13"/>
      <c r="AF3069" s="13"/>
      <c r="AG3069" s="13"/>
      <c r="AH3069" s="13"/>
      <c r="AI3069" s="13"/>
      <c r="AJ3069" s="13"/>
      <c r="AL3069" s="13"/>
      <c r="AN3069" s="13"/>
      <c r="AO3069" s="13"/>
      <c r="AP3069" s="13"/>
      <c r="AQ3069" s="13"/>
    </row>
    <row r="3070" spans="1:43" ht="12" customHeight="1" x14ac:dyDescent="0.25">
      <c r="A3070" s="48">
        <v>1056</v>
      </c>
      <c r="B3070" s="48" t="s">
        <v>12124</v>
      </c>
      <c r="C3070" s="48" t="s">
        <v>12125</v>
      </c>
      <c r="D3070" s="48" t="s">
        <v>450</v>
      </c>
      <c r="E3070" s="62">
        <v>38.316200000000002</v>
      </c>
      <c r="F3070" s="62">
        <v>15.823</v>
      </c>
      <c r="G3070" s="63">
        <v>-30</v>
      </c>
      <c r="H3070" s="63"/>
      <c r="N3070" s="38"/>
      <c r="R3070" s="39"/>
      <c r="S3070" s="39"/>
      <c r="T3070" s="13"/>
      <c r="U3070" s="13"/>
      <c r="V3070" s="13"/>
      <c r="Y3070" s="13"/>
      <c r="Z3070" s="13"/>
      <c r="AA3070" s="13"/>
      <c r="AB3070" s="13"/>
      <c r="AC3070" s="13"/>
      <c r="AD3070" s="13"/>
      <c r="AE3070" s="13"/>
      <c r="AF3070" s="13"/>
      <c r="AG3070" s="13"/>
      <c r="AH3070" s="13"/>
      <c r="AI3070" s="13"/>
      <c r="AJ3070" s="13"/>
      <c r="AL3070" s="13"/>
      <c r="AN3070" s="13"/>
      <c r="AO3070" s="13"/>
      <c r="AP3070" s="13"/>
      <c r="AQ3070" s="13"/>
    </row>
    <row r="3071" spans="1:43" ht="12" customHeight="1" x14ac:dyDescent="0.25">
      <c r="A3071" s="48">
        <v>1060</v>
      </c>
      <c r="B3071" s="48" t="s">
        <v>12126</v>
      </c>
      <c r="C3071" s="48" t="s">
        <v>12127</v>
      </c>
      <c r="D3071" s="48" t="s">
        <v>450</v>
      </c>
      <c r="E3071" s="62">
        <v>38.219299999999997</v>
      </c>
      <c r="F3071" s="62">
        <v>15.6318</v>
      </c>
      <c r="G3071" s="63">
        <v>-30</v>
      </c>
      <c r="H3071" s="63"/>
      <c r="N3071" s="38"/>
      <c r="R3071" s="39"/>
      <c r="S3071" s="39"/>
      <c r="T3071" s="13"/>
      <c r="U3071" s="13"/>
      <c r="V3071" s="13"/>
      <c r="Y3071" s="13"/>
      <c r="Z3071" s="13"/>
      <c r="AA3071" s="13"/>
      <c r="AB3071" s="13"/>
      <c r="AC3071" s="13"/>
      <c r="AD3071" s="13"/>
      <c r="AE3071" s="13"/>
      <c r="AF3071" s="13"/>
      <c r="AG3071" s="13"/>
      <c r="AH3071" s="13"/>
      <c r="AI3071" s="13"/>
      <c r="AJ3071" s="13"/>
      <c r="AL3071" s="13"/>
      <c r="AN3071" s="13"/>
      <c r="AO3071" s="13"/>
      <c r="AP3071" s="13"/>
      <c r="AQ3071" s="13"/>
    </row>
    <row r="3072" spans="1:43" ht="12" customHeight="1" x14ac:dyDescent="0.25">
      <c r="A3072" s="48">
        <v>1063</v>
      </c>
      <c r="B3072" s="48" t="s">
        <v>12128</v>
      </c>
      <c r="C3072" s="48" t="s">
        <v>12129</v>
      </c>
      <c r="D3072" s="48" t="s">
        <v>450</v>
      </c>
      <c r="E3072" s="62">
        <v>37.912551000000001</v>
      </c>
      <c r="F3072" s="62">
        <v>15.792908000000001</v>
      </c>
      <c r="G3072" s="63">
        <v>-30</v>
      </c>
      <c r="H3072" s="63"/>
      <c r="N3072" s="38"/>
      <c r="R3072" s="39"/>
      <c r="S3072" s="39"/>
      <c r="T3072" s="13"/>
      <c r="U3072" s="13"/>
      <c r="V3072" s="13"/>
      <c r="Y3072" s="13"/>
      <c r="Z3072" s="13"/>
      <c r="AA3072" s="13"/>
      <c r="AB3072" s="13"/>
      <c r="AC3072" s="13"/>
      <c r="AD3072" s="13"/>
      <c r="AE3072" s="13"/>
      <c r="AF3072" s="13"/>
      <c r="AG3072" s="13"/>
      <c r="AH3072" s="13"/>
      <c r="AI3072" s="13"/>
      <c r="AJ3072" s="13"/>
      <c r="AL3072" s="13"/>
      <c r="AN3072" s="13"/>
      <c r="AO3072" s="13"/>
      <c r="AP3072" s="13"/>
      <c r="AQ3072" s="13"/>
    </row>
    <row r="3073" spans="1:43" ht="12" customHeight="1" x14ac:dyDescent="0.25">
      <c r="A3073" s="48">
        <v>1065</v>
      </c>
      <c r="B3073" s="48" t="s">
        <v>12130</v>
      </c>
      <c r="C3073" s="48" t="s">
        <v>12131</v>
      </c>
      <c r="D3073" s="48" t="s">
        <v>450</v>
      </c>
      <c r="E3073" s="62">
        <v>37.926493999999998</v>
      </c>
      <c r="F3073" s="62">
        <v>16.070616999999999</v>
      </c>
      <c r="G3073" s="63">
        <v>-30</v>
      </c>
      <c r="H3073" s="63"/>
      <c r="N3073" s="38"/>
      <c r="Q3073" s="38"/>
      <c r="R3073" s="39"/>
      <c r="S3073" s="39"/>
      <c r="T3073" s="13"/>
      <c r="U3073" s="13"/>
      <c r="V3073" s="13"/>
      <c r="Y3073" s="13"/>
      <c r="Z3073" s="13"/>
      <c r="AA3073" s="13"/>
      <c r="AB3073" s="13"/>
      <c r="AC3073" s="13"/>
      <c r="AD3073" s="13"/>
      <c r="AE3073" s="13"/>
      <c r="AF3073" s="13"/>
      <c r="AG3073" s="13"/>
      <c r="AH3073" s="13"/>
      <c r="AI3073" s="13"/>
      <c r="AJ3073" s="13"/>
      <c r="AL3073" s="13"/>
      <c r="AN3073" s="13"/>
      <c r="AO3073" s="13"/>
      <c r="AP3073" s="13"/>
      <c r="AQ3073" s="13"/>
    </row>
    <row r="3074" spans="1:43" ht="12" customHeight="1" x14ac:dyDescent="0.25">
      <c r="A3074" s="48">
        <v>1067</v>
      </c>
      <c r="C3074" s="48" t="s">
        <v>12132</v>
      </c>
      <c r="D3074" s="48" t="s">
        <v>450</v>
      </c>
      <c r="E3074" s="62">
        <v>38.117820000000002</v>
      </c>
      <c r="F3074" s="62">
        <v>16.158269000000001</v>
      </c>
      <c r="G3074" s="63">
        <v>-30</v>
      </c>
      <c r="H3074" s="63"/>
      <c r="S3074" s="39"/>
      <c r="T3074" s="13"/>
      <c r="U3074" s="13"/>
      <c r="V3074" s="13"/>
      <c r="Y3074" s="13"/>
      <c r="Z3074" s="13"/>
      <c r="AA3074" s="13"/>
      <c r="AB3074" s="13"/>
      <c r="AC3074" s="13"/>
      <c r="AD3074" s="13"/>
      <c r="AE3074" s="13"/>
      <c r="AF3074" s="13"/>
      <c r="AG3074" s="13"/>
      <c r="AH3074" s="13"/>
      <c r="AI3074" s="13"/>
      <c r="AJ3074" s="13"/>
      <c r="AL3074" s="13"/>
      <c r="AN3074" s="13"/>
      <c r="AO3074" s="13"/>
      <c r="AP3074" s="13"/>
      <c r="AQ3074" s="13"/>
    </row>
    <row r="3075" spans="1:43" ht="12" customHeight="1" x14ac:dyDescent="0.25">
      <c r="A3075" s="48">
        <v>1070</v>
      </c>
      <c r="B3075" s="48" t="s">
        <v>12133</v>
      </c>
      <c r="C3075" s="48" t="s">
        <v>12134</v>
      </c>
      <c r="D3075" s="48" t="s">
        <v>450</v>
      </c>
      <c r="E3075" s="62">
        <v>38.293092000000001</v>
      </c>
      <c r="F3075" s="62">
        <v>16.333741</v>
      </c>
      <c r="G3075" s="63">
        <v>-30</v>
      </c>
      <c r="H3075" s="63"/>
      <c r="N3075" s="38"/>
      <c r="R3075" s="39"/>
      <c r="S3075" s="39"/>
      <c r="T3075" s="13"/>
      <c r="U3075" s="13"/>
      <c r="V3075" s="13"/>
      <c r="Y3075" s="13"/>
      <c r="Z3075" s="13"/>
      <c r="AA3075" s="13"/>
      <c r="AB3075" s="13"/>
      <c r="AC3075" s="13"/>
      <c r="AD3075" s="13"/>
      <c r="AE3075" s="13"/>
      <c r="AF3075" s="13"/>
      <c r="AG3075" s="13"/>
      <c r="AH3075" s="13"/>
      <c r="AI3075" s="13"/>
      <c r="AJ3075" s="13"/>
      <c r="AL3075" s="13"/>
      <c r="AN3075" s="13"/>
      <c r="AO3075" s="13"/>
      <c r="AP3075" s="13"/>
      <c r="AQ3075" s="13"/>
    </row>
    <row r="3076" spans="1:43" ht="12" customHeight="1" x14ac:dyDescent="0.25">
      <c r="A3076" s="48">
        <v>1073</v>
      </c>
      <c r="B3076" s="48" t="s">
        <v>12135</v>
      </c>
      <c r="C3076" s="48" t="s">
        <v>12136</v>
      </c>
      <c r="D3076" s="48" t="s">
        <v>450</v>
      </c>
      <c r="E3076" s="62">
        <v>38.457299999999996</v>
      </c>
      <c r="F3076" s="62">
        <v>16.584299999999999</v>
      </c>
      <c r="G3076" s="63">
        <v>-30</v>
      </c>
      <c r="H3076" s="63"/>
      <c r="R3076" s="39"/>
      <c r="S3076" s="39"/>
      <c r="T3076" s="13"/>
      <c r="U3076" s="13"/>
      <c r="V3076" s="13"/>
      <c r="Y3076" s="13"/>
      <c r="Z3076" s="13"/>
      <c r="AA3076" s="13"/>
      <c r="AB3076" s="13"/>
      <c r="AC3076" s="13"/>
      <c r="AD3076" s="13"/>
      <c r="AE3076" s="13"/>
      <c r="AF3076" s="13"/>
      <c r="AG3076" s="13"/>
      <c r="AH3076" s="13"/>
      <c r="AI3076" s="13"/>
      <c r="AJ3076" s="13"/>
      <c r="AL3076" s="13"/>
      <c r="AN3076" s="13"/>
      <c r="AO3076" s="13"/>
      <c r="AP3076" s="13"/>
      <c r="AQ3076" s="13"/>
    </row>
    <row r="3077" spans="1:43" ht="12" customHeight="1" x14ac:dyDescent="0.25">
      <c r="A3077" s="48">
        <v>1083</v>
      </c>
      <c r="B3077" s="48" t="s">
        <v>12137</v>
      </c>
      <c r="C3077" s="48" t="s">
        <v>12138</v>
      </c>
      <c r="D3077" s="48" t="s">
        <v>450</v>
      </c>
      <c r="E3077" s="62">
        <v>39.176299999999998</v>
      </c>
      <c r="F3077" s="62">
        <v>17.140899999999998</v>
      </c>
      <c r="G3077" s="63">
        <v>-30</v>
      </c>
      <c r="H3077" s="63"/>
      <c r="N3077" s="38"/>
      <c r="R3077" s="39"/>
      <c r="S3077" s="39"/>
      <c r="T3077" s="13"/>
      <c r="U3077" s="13"/>
      <c r="V3077" s="13"/>
      <c r="Y3077" s="13"/>
      <c r="Z3077" s="13"/>
      <c r="AA3077" s="13"/>
      <c r="AB3077" s="13"/>
      <c r="AC3077" s="13"/>
      <c r="AD3077" s="13"/>
      <c r="AE3077" s="13"/>
      <c r="AF3077" s="13"/>
      <c r="AG3077" s="13"/>
      <c r="AH3077" s="13"/>
      <c r="AI3077" s="13"/>
      <c r="AJ3077" s="13"/>
      <c r="AL3077" s="13"/>
      <c r="AN3077" s="13"/>
      <c r="AO3077" s="13"/>
      <c r="AP3077" s="13"/>
      <c r="AQ3077" s="13"/>
    </row>
    <row r="3078" spans="1:43" ht="12" customHeight="1" x14ac:dyDescent="0.25">
      <c r="A3078" s="48">
        <v>1086</v>
      </c>
      <c r="B3078" s="48" t="s">
        <v>12139</v>
      </c>
      <c r="C3078" s="48" t="s">
        <v>12140</v>
      </c>
      <c r="D3078" s="48" t="s">
        <v>450</v>
      </c>
      <c r="E3078" s="62">
        <v>39.479999999999997</v>
      </c>
      <c r="F3078" s="62">
        <v>17.030999999999999</v>
      </c>
      <c r="G3078" s="63">
        <v>-30</v>
      </c>
      <c r="H3078" s="63"/>
      <c r="N3078" s="38"/>
      <c r="R3078" s="39"/>
      <c r="S3078" s="39"/>
      <c r="T3078" s="13"/>
      <c r="U3078" s="13"/>
      <c r="V3078" s="13"/>
      <c r="Y3078" s="13"/>
      <c r="Z3078" s="13"/>
      <c r="AA3078" s="13"/>
      <c r="AB3078" s="13"/>
      <c r="AC3078" s="13"/>
      <c r="AD3078" s="13"/>
      <c r="AE3078" s="13"/>
      <c r="AF3078" s="13"/>
      <c r="AG3078" s="13"/>
      <c r="AH3078" s="13"/>
      <c r="AI3078" s="13"/>
      <c r="AJ3078" s="13"/>
      <c r="AL3078" s="13"/>
      <c r="AN3078" s="13"/>
      <c r="AO3078" s="13"/>
      <c r="AP3078" s="13"/>
      <c r="AQ3078" s="13"/>
    </row>
    <row r="3079" spans="1:43" ht="12" customHeight="1" x14ac:dyDescent="0.25">
      <c r="A3079" s="48">
        <v>1089</v>
      </c>
      <c r="B3079" s="48" t="s">
        <v>12141</v>
      </c>
      <c r="C3079" s="48" t="s">
        <v>12142</v>
      </c>
      <c r="D3079" s="48" t="s">
        <v>450</v>
      </c>
      <c r="E3079" s="62">
        <v>39.61</v>
      </c>
      <c r="F3079" s="62">
        <v>16.768999999999998</v>
      </c>
      <c r="G3079" s="63">
        <v>-30</v>
      </c>
      <c r="H3079" s="63"/>
      <c r="N3079" s="38"/>
      <c r="R3079" s="39"/>
      <c r="S3079" s="39"/>
      <c r="T3079" s="13"/>
      <c r="U3079" s="13"/>
      <c r="V3079" s="13"/>
      <c r="Y3079" s="13"/>
      <c r="Z3079" s="13"/>
      <c r="AA3079" s="13"/>
      <c r="AB3079" s="13"/>
      <c r="AC3079" s="13"/>
      <c r="AD3079" s="13"/>
      <c r="AE3079" s="13"/>
      <c r="AF3079" s="13"/>
      <c r="AG3079" s="13"/>
      <c r="AH3079" s="13"/>
      <c r="AI3079" s="13"/>
      <c r="AJ3079" s="13"/>
      <c r="AL3079" s="13"/>
      <c r="AN3079" s="13"/>
      <c r="AO3079" s="13"/>
      <c r="AP3079" s="13"/>
      <c r="AQ3079" s="13"/>
    </row>
    <row r="3080" spans="1:43" ht="12" customHeight="1" x14ac:dyDescent="0.25">
      <c r="A3080" s="48">
        <v>1092</v>
      </c>
      <c r="B3080" s="48" t="s">
        <v>12143</v>
      </c>
      <c r="C3080" s="48" t="s">
        <v>12144</v>
      </c>
      <c r="D3080" s="48" t="s">
        <v>450</v>
      </c>
      <c r="E3080" s="62">
        <v>39.948300000000003</v>
      </c>
      <c r="F3080" s="62">
        <v>16.588999999999999</v>
      </c>
      <c r="G3080" s="63">
        <v>-30</v>
      </c>
      <c r="H3080" s="63"/>
      <c r="R3080" s="39"/>
      <c r="S3080" s="39"/>
      <c r="T3080" s="13"/>
      <c r="U3080" s="13"/>
      <c r="V3080" s="13"/>
      <c r="Y3080" s="13"/>
      <c r="Z3080" s="13"/>
      <c r="AA3080" s="13"/>
      <c r="AB3080" s="13"/>
      <c r="AC3080" s="13"/>
      <c r="AD3080" s="13"/>
      <c r="AE3080" s="13"/>
      <c r="AF3080" s="13"/>
      <c r="AG3080" s="13"/>
      <c r="AH3080" s="13"/>
      <c r="AI3080" s="13"/>
      <c r="AJ3080" s="13"/>
      <c r="AL3080" s="13"/>
      <c r="AN3080" s="13"/>
      <c r="AO3080" s="13"/>
      <c r="AP3080" s="13"/>
      <c r="AQ3080" s="13"/>
    </row>
    <row r="3081" spans="1:43" ht="12" customHeight="1" x14ac:dyDescent="0.25">
      <c r="A3081" s="48">
        <v>1094</v>
      </c>
      <c r="B3081" s="48" t="s">
        <v>12145</v>
      </c>
      <c r="C3081" s="48" t="s">
        <v>12146</v>
      </c>
      <c r="D3081" s="48" t="s">
        <v>450</v>
      </c>
      <c r="E3081" s="62">
        <v>40.14226</v>
      </c>
      <c r="F3081" s="62">
        <v>16.6296</v>
      </c>
      <c r="G3081" s="63">
        <v>-30</v>
      </c>
      <c r="H3081" s="63"/>
      <c r="N3081" s="38"/>
      <c r="R3081" s="39"/>
      <c r="S3081" s="39"/>
      <c r="T3081" s="13"/>
      <c r="U3081" s="13"/>
      <c r="V3081" s="13"/>
      <c r="Y3081" s="13"/>
      <c r="Z3081" s="13"/>
      <c r="AA3081" s="13"/>
      <c r="AB3081" s="13"/>
      <c r="AC3081" s="13"/>
      <c r="AD3081" s="13"/>
      <c r="AE3081" s="13"/>
      <c r="AF3081" s="13"/>
      <c r="AG3081" s="13"/>
      <c r="AH3081" s="13"/>
      <c r="AI3081" s="13"/>
      <c r="AJ3081" s="13"/>
      <c r="AL3081" s="13"/>
      <c r="AN3081" s="13"/>
      <c r="AO3081" s="13"/>
      <c r="AP3081" s="13"/>
      <c r="AQ3081" s="13"/>
    </row>
    <row r="3082" spans="1:43" ht="12" customHeight="1" x14ac:dyDescent="0.25">
      <c r="A3082" s="48">
        <v>1101</v>
      </c>
      <c r="C3082" s="48" t="s">
        <v>12147</v>
      </c>
      <c r="D3082" s="48" t="s">
        <v>450</v>
      </c>
      <c r="E3082" s="62">
        <v>40.50047</v>
      </c>
      <c r="F3082" s="62">
        <v>17.314990000000002</v>
      </c>
      <c r="G3082" s="63">
        <v>-30</v>
      </c>
      <c r="H3082" s="63"/>
      <c r="R3082" s="39"/>
      <c r="S3082" s="39"/>
      <c r="T3082" s="13"/>
      <c r="U3082" s="13"/>
      <c r="V3082" s="13"/>
      <c r="Y3082" s="13"/>
      <c r="Z3082" s="13"/>
      <c r="AA3082" s="13"/>
      <c r="AB3082" s="13"/>
      <c r="AC3082" s="13"/>
      <c r="AD3082" s="13"/>
      <c r="AE3082" s="13"/>
      <c r="AF3082" s="13"/>
      <c r="AG3082" s="13"/>
      <c r="AH3082" s="13"/>
      <c r="AI3082" s="13"/>
      <c r="AJ3082" s="13"/>
      <c r="AL3082" s="13"/>
      <c r="AN3082" s="13"/>
      <c r="AO3082" s="13"/>
      <c r="AP3082" s="13"/>
      <c r="AQ3082" s="13"/>
    </row>
    <row r="3083" spans="1:43" ht="12" customHeight="1" x14ac:dyDescent="0.25">
      <c r="A3083" s="48">
        <v>1111.2</v>
      </c>
      <c r="B3083" s="48" t="s">
        <v>12148</v>
      </c>
      <c r="C3083" s="48" t="s">
        <v>12149</v>
      </c>
      <c r="D3083" s="48" t="s">
        <v>712</v>
      </c>
      <c r="E3083" s="62">
        <v>38.246000000000002</v>
      </c>
      <c r="F3083" s="62">
        <v>15.589</v>
      </c>
      <c r="G3083" s="63">
        <v>-30</v>
      </c>
      <c r="H3083" s="63"/>
      <c r="R3083" s="39"/>
      <c r="S3083" s="39"/>
      <c r="T3083" s="13"/>
      <c r="U3083" s="13"/>
      <c r="V3083" s="13"/>
      <c r="Y3083" s="13"/>
      <c r="Z3083" s="13"/>
      <c r="AA3083" s="13"/>
      <c r="AB3083" s="13"/>
      <c r="AC3083" s="13"/>
      <c r="AD3083" s="13"/>
      <c r="AE3083" s="13"/>
      <c r="AF3083" s="13"/>
      <c r="AG3083" s="13"/>
      <c r="AH3083" s="13"/>
      <c r="AI3083" s="13"/>
      <c r="AJ3083" s="13"/>
      <c r="AL3083" s="13"/>
      <c r="AN3083" s="13"/>
      <c r="AO3083" s="13"/>
      <c r="AP3083" s="13"/>
      <c r="AQ3083" s="13"/>
    </row>
    <row r="3084" spans="1:43" ht="12" customHeight="1" x14ac:dyDescent="0.25">
      <c r="A3084" s="48">
        <v>1119</v>
      </c>
      <c r="B3084" s="48" t="s">
        <v>12150</v>
      </c>
      <c r="C3084" s="48" t="s">
        <v>12151</v>
      </c>
      <c r="D3084" s="48" t="s">
        <v>712</v>
      </c>
      <c r="E3084" s="62">
        <v>37.572564</v>
      </c>
      <c r="F3084" s="62">
        <v>15.171274</v>
      </c>
      <c r="G3084" s="63">
        <v>-30</v>
      </c>
      <c r="H3084" s="63"/>
      <c r="R3084" s="39"/>
      <c r="S3084" s="39"/>
      <c r="T3084" s="13"/>
      <c r="U3084" s="13"/>
      <c r="V3084" s="13"/>
      <c r="Y3084" s="13"/>
      <c r="Z3084" s="13"/>
      <c r="AA3084" s="13"/>
      <c r="AB3084" s="13"/>
      <c r="AC3084" s="13"/>
      <c r="AD3084" s="13"/>
      <c r="AE3084" s="13"/>
      <c r="AF3084" s="13"/>
      <c r="AG3084" s="13"/>
      <c r="AH3084" s="13"/>
      <c r="AI3084" s="13"/>
      <c r="AJ3084" s="13"/>
      <c r="AL3084" s="13"/>
      <c r="AN3084" s="13"/>
      <c r="AO3084" s="13"/>
      <c r="AP3084" s="13"/>
      <c r="AQ3084" s="13"/>
    </row>
    <row r="3085" spans="1:43" ht="12" customHeight="1" x14ac:dyDescent="0.25">
      <c r="A3085" s="48">
        <v>1122</v>
      </c>
      <c r="B3085" s="48" t="s">
        <v>12152</v>
      </c>
      <c r="C3085" s="48" t="s">
        <v>725</v>
      </c>
      <c r="D3085" s="48" t="s">
        <v>712</v>
      </c>
      <c r="E3085" s="62">
        <v>37.529207999999997</v>
      </c>
      <c r="F3085" s="62">
        <v>15.118541</v>
      </c>
      <c r="G3085" s="63">
        <v>-30</v>
      </c>
      <c r="H3085" s="63"/>
      <c r="J3085" s="13" t="s">
        <v>39</v>
      </c>
      <c r="S3085" s="39"/>
      <c r="T3085" s="13"/>
      <c r="U3085" s="13"/>
      <c r="V3085" s="13"/>
      <c r="Y3085" s="13"/>
      <c r="Z3085" s="13"/>
      <c r="AA3085" s="13"/>
      <c r="AB3085" s="13"/>
      <c r="AC3085" s="13"/>
      <c r="AD3085" s="13"/>
      <c r="AE3085" s="13"/>
      <c r="AF3085" s="13"/>
      <c r="AG3085" s="13"/>
      <c r="AH3085" s="13"/>
      <c r="AI3085" s="13"/>
      <c r="AJ3085" s="13"/>
      <c r="AL3085" s="13"/>
      <c r="AN3085" s="13"/>
      <c r="AO3085" s="13"/>
      <c r="AP3085" s="13"/>
      <c r="AQ3085" s="13"/>
    </row>
    <row r="3086" spans="1:43" ht="12" customHeight="1" x14ac:dyDescent="0.25">
      <c r="A3086" s="48">
        <v>1139</v>
      </c>
      <c r="C3086" s="48" t="s">
        <v>12153</v>
      </c>
      <c r="D3086" s="48" t="s">
        <v>712</v>
      </c>
      <c r="E3086" s="62">
        <v>36.913849999999996</v>
      </c>
      <c r="F3086" s="62">
        <v>15.1486</v>
      </c>
      <c r="G3086" s="63">
        <v>-30</v>
      </c>
      <c r="H3086" s="63"/>
      <c r="R3086" s="39"/>
      <c r="S3086" s="39"/>
      <c r="T3086" s="13"/>
      <c r="U3086" s="13"/>
      <c r="V3086" s="13"/>
      <c r="Y3086" s="13"/>
      <c r="Z3086" s="13"/>
      <c r="AA3086" s="13"/>
      <c r="AB3086" s="13"/>
      <c r="AC3086" s="13"/>
      <c r="AD3086" s="13"/>
      <c r="AE3086" s="13"/>
      <c r="AF3086" s="13"/>
      <c r="AG3086" s="13"/>
      <c r="AH3086" s="13"/>
      <c r="AI3086" s="13"/>
      <c r="AJ3086" s="13"/>
      <c r="AL3086" s="13"/>
      <c r="AN3086" s="13"/>
      <c r="AO3086" s="13"/>
      <c r="AP3086" s="13"/>
      <c r="AQ3086" s="13"/>
    </row>
    <row r="3087" spans="1:43" ht="12" customHeight="1" x14ac:dyDescent="0.25">
      <c r="A3087" s="48">
        <v>1142</v>
      </c>
      <c r="C3087" s="48" t="s">
        <v>12154</v>
      </c>
      <c r="D3087" s="48" t="s">
        <v>712</v>
      </c>
      <c r="E3087" s="62">
        <v>36.785299999999999</v>
      </c>
      <c r="F3087" s="62">
        <v>15.088800000000001</v>
      </c>
      <c r="G3087" s="63">
        <v>-30</v>
      </c>
      <c r="H3087" s="63"/>
      <c r="R3087" s="39"/>
      <c r="S3087" s="39"/>
      <c r="T3087" s="13"/>
      <c r="U3087" s="13"/>
      <c r="V3087" s="13"/>
      <c r="Y3087" s="13"/>
      <c r="Z3087" s="13"/>
      <c r="AA3087" s="13"/>
      <c r="AB3087" s="13"/>
      <c r="AC3087" s="13"/>
      <c r="AD3087" s="13"/>
      <c r="AE3087" s="13"/>
      <c r="AF3087" s="13"/>
      <c r="AG3087" s="13"/>
      <c r="AH3087" s="13"/>
      <c r="AI3087" s="13"/>
      <c r="AJ3087" s="13"/>
      <c r="AL3087" s="13"/>
      <c r="AN3087" s="13"/>
      <c r="AO3087" s="13"/>
      <c r="AP3087" s="13"/>
      <c r="AQ3087" s="13"/>
    </row>
    <row r="3088" spans="1:43" ht="12" customHeight="1" x14ac:dyDescent="0.25">
      <c r="A3088" s="48">
        <v>1149</v>
      </c>
      <c r="B3088" s="48" t="s">
        <v>12155</v>
      </c>
      <c r="C3088" s="48" t="s">
        <v>12156</v>
      </c>
      <c r="D3088" s="48" t="s">
        <v>712</v>
      </c>
      <c r="E3088" s="62">
        <v>36.927737</v>
      </c>
      <c r="F3088" s="62">
        <v>14.399822</v>
      </c>
      <c r="G3088" s="63">
        <v>-30</v>
      </c>
      <c r="H3088" s="63"/>
      <c r="R3088" s="39"/>
      <c r="S3088" s="39"/>
      <c r="T3088" s="13"/>
      <c r="U3088" s="13"/>
      <c r="V3088" s="13"/>
      <c r="Y3088" s="13"/>
      <c r="Z3088" s="13"/>
      <c r="AA3088" s="13"/>
      <c r="AB3088" s="13"/>
      <c r="AC3088" s="13"/>
      <c r="AD3088" s="13"/>
      <c r="AE3088" s="13"/>
      <c r="AF3088" s="13"/>
      <c r="AG3088" s="13"/>
      <c r="AH3088" s="13"/>
      <c r="AI3088" s="13"/>
      <c r="AJ3088" s="13"/>
      <c r="AL3088" s="13"/>
      <c r="AN3088" s="13"/>
      <c r="AO3088" s="13"/>
      <c r="AP3088" s="13"/>
      <c r="AQ3088" s="13"/>
    </row>
    <row r="3089" spans="1:43" ht="12" customHeight="1" x14ac:dyDescent="0.25">
      <c r="A3089" s="48">
        <v>1151</v>
      </c>
      <c r="B3089" s="48" t="s">
        <v>12157</v>
      </c>
      <c r="C3089" s="48" t="s">
        <v>12158</v>
      </c>
      <c r="D3089" s="48" t="s">
        <v>712</v>
      </c>
      <c r="E3089" s="62">
        <v>37.046999999999997</v>
      </c>
      <c r="F3089" s="62">
        <v>14.27</v>
      </c>
      <c r="G3089" s="63">
        <v>-30</v>
      </c>
      <c r="H3089" s="63"/>
      <c r="R3089" s="39"/>
      <c r="S3089" s="39"/>
      <c r="T3089" s="13"/>
      <c r="U3089" s="13"/>
      <c r="V3089" s="13"/>
      <c r="Y3089" s="13"/>
      <c r="Z3089" s="13"/>
      <c r="AA3089" s="13"/>
      <c r="AB3089" s="13"/>
      <c r="AC3089" s="13"/>
      <c r="AD3089" s="13"/>
      <c r="AE3089" s="13"/>
      <c r="AF3089" s="13"/>
      <c r="AG3089" s="13"/>
      <c r="AH3089" s="13"/>
      <c r="AI3089" s="13"/>
      <c r="AJ3089" s="13"/>
      <c r="AL3089" s="13"/>
      <c r="AN3089" s="13"/>
      <c r="AO3089" s="13"/>
      <c r="AP3089" s="13"/>
      <c r="AQ3089" s="13"/>
    </row>
    <row r="3090" spans="1:43" ht="12" customHeight="1" x14ac:dyDescent="0.25">
      <c r="A3090" s="48">
        <v>1153</v>
      </c>
      <c r="B3090" s="48" t="s">
        <v>12159</v>
      </c>
      <c r="C3090" s="48" t="s">
        <v>12160</v>
      </c>
      <c r="D3090" s="48" t="s">
        <v>712</v>
      </c>
      <c r="E3090" s="62">
        <v>37.066479999999999</v>
      </c>
      <c r="F3090" s="62">
        <v>14.23</v>
      </c>
      <c r="G3090" s="63">
        <v>-30</v>
      </c>
      <c r="H3090" s="63"/>
      <c r="R3090" s="39"/>
      <c r="S3090" s="39"/>
      <c r="T3090" s="13"/>
      <c r="U3090" s="13"/>
      <c r="V3090" s="13"/>
      <c r="Y3090" s="13"/>
      <c r="Z3090" s="13"/>
      <c r="AA3090" s="13"/>
      <c r="AB3090" s="13"/>
      <c r="AC3090" s="13"/>
      <c r="AD3090" s="13"/>
      <c r="AE3090" s="13"/>
      <c r="AF3090" s="13"/>
      <c r="AG3090" s="13"/>
      <c r="AH3090" s="13"/>
      <c r="AI3090" s="13"/>
      <c r="AJ3090" s="13"/>
      <c r="AL3090" s="13"/>
      <c r="AN3090" s="13"/>
      <c r="AO3090" s="13"/>
      <c r="AP3090" s="13"/>
      <c r="AQ3090" s="13"/>
    </row>
    <row r="3091" spans="1:43" ht="12" customHeight="1" x14ac:dyDescent="0.25">
      <c r="A3091" s="48">
        <v>1159</v>
      </c>
      <c r="B3091" s="48" t="s">
        <v>12161</v>
      </c>
      <c r="C3091" s="48" t="s">
        <v>12162</v>
      </c>
      <c r="D3091" s="48" t="s">
        <v>712</v>
      </c>
      <c r="E3091" s="62">
        <v>37.114826000000001</v>
      </c>
      <c r="F3091" s="62">
        <v>13.856089000000001</v>
      </c>
      <c r="G3091" s="63">
        <v>-30</v>
      </c>
      <c r="H3091" s="63"/>
      <c r="R3091" s="39"/>
      <c r="S3091" s="39"/>
      <c r="T3091" s="13"/>
      <c r="U3091" s="13"/>
      <c r="V3091" s="13"/>
      <c r="Y3091" s="13"/>
      <c r="Z3091" s="13"/>
      <c r="AA3091" s="13"/>
      <c r="AB3091" s="13"/>
      <c r="AC3091" s="13"/>
      <c r="AD3091" s="13"/>
      <c r="AE3091" s="13"/>
      <c r="AF3091" s="13"/>
      <c r="AG3091" s="13"/>
      <c r="AH3091" s="13"/>
      <c r="AI3091" s="13"/>
      <c r="AJ3091" s="13"/>
      <c r="AL3091" s="13"/>
      <c r="AN3091" s="13"/>
      <c r="AO3091" s="13"/>
      <c r="AP3091" s="13"/>
      <c r="AQ3091" s="13"/>
    </row>
    <row r="3092" spans="1:43" ht="12" customHeight="1" x14ac:dyDescent="0.25">
      <c r="A3092" s="48">
        <v>1162</v>
      </c>
      <c r="C3092" s="48" t="s">
        <v>12163</v>
      </c>
      <c r="D3092" s="48" t="s">
        <v>712</v>
      </c>
      <c r="E3092" s="62">
        <v>37.192</v>
      </c>
      <c r="F3092" s="62">
        <v>13.666700000000001</v>
      </c>
      <c r="G3092" s="63">
        <v>-30</v>
      </c>
      <c r="H3092" s="63"/>
      <c r="R3092" s="39"/>
      <c r="S3092" s="39"/>
      <c r="T3092" s="13"/>
      <c r="U3092" s="13"/>
      <c r="V3092" s="13"/>
      <c r="Y3092" s="13"/>
      <c r="Z3092" s="13"/>
      <c r="AA3092" s="13"/>
      <c r="AB3092" s="13"/>
      <c r="AC3092" s="13"/>
      <c r="AD3092" s="13"/>
      <c r="AE3092" s="13"/>
      <c r="AF3092" s="13"/>
      <c r="AG3092" s="13"/>
      <c r="AH3092" s="13"/>
      <c r="AI3092" s="13"/>
      <c r="AJ3092" s="13"/>
      <c r="AL3092" s="13"/>
      <c r="AN3092" s="13"/>
      <c r="AO3092" s="13"/>
      <c r="AP3092" s="13"/>
      <c r="AQ3092" s="13"/>
    </row>
    <row r="3093" spans="1:43" ht="12" customHeight="1" x14ac:dyDescent="0.25">
      <c r="A3093" s="48">
        <v>1164</v>
      </c>
      <c r="C3093" s="48" t="s">
        <v>12164</v>
      </c>
      <c r="D3093" s="48" t="s">
        <v>712</v>
      </c>
      <c r="E3093" s="62">
        <v>37.289900000000003</v>
      </c>
      <c r="F3093" s="62">
        <v>13.4877</v>
      </c>
      <c r="G3093" s="63">
        <v>-30</v>
      </c>
      <c r="H3093" s="63"/>
      <c r="R3093" s="39"/>
      <c r="S3093" s="39"/>
      <c r="T3093" s="13"/>
      <c r="U3093" s="13"/>
      <c r="V3093" s="13"/>
      <c r="Y3093" s="13"/>
      <c r="Z3093" s="13"/>
      <c r="AA3093" s="13"/>
      <c r="AB3093" s="13"/>
      <c r="AC3093" s="13"/>
      <c r="AD3093" s="13"/>
      <c r="AE3093" s="13"/>
      <c r="AF3093" s="13"/>
      <c r="AG3093" s="13"/>
      <c r="AH3093" s="13"/>
      <c r="AI3093" s="13"/>
      <c r="AJ3093" s="13"/>
      <c r="AL3093" s="13"/>
      <c r="AN3093" s="13"/>
      <c r="AO3093" s="13"/>
      <c r="AP3093" s="13"/>
      <c r="AQ3093" s="13"/>
    </row>
    <row r="3094" spans="1:43" ht="12" customHeight="1" x14ac:dyDescent="0.25">
      <c r="A3094" s="48">
        <v>1168</v>
      </c>
      <c r="B3094" s="48" t="s">
        <v>12165</v>
      </c>
      <c r="C3094" s="48" t="s">
        <v>12166</v>
      </c>
      <c r="D3094" s="48" t="s">
        <v>712</v>
      </c>
      <c r="E3094" s="62">
        <v>37.503</v>
      </c>
      <c r="F3094" s="62">
        <v>13.0923</v>
      </c>
      <c r="G3094" s="63">
        <v>-30</v>
      </c>
      <c r="H3094" s="63"/>
      <c r="R3094" s="39"/>
      <c r="S3094" s="39"/>
      <c r="T3094" s="13"/>
      <c r="U3094" s="13"/>
      <c r="V3094" s="13"/>
      <c r="Y3094" s="13"/>
      <c r="Z3094" s="13"/>
      <c r="AA3094" s="13"/>
      <c r="AB3094" s="13"/>
      <c r="AC3094" s="13"/>
      <c r="AD3094" s="13"/>
      <c r="AE3094" s="13"/>
      <c r="AF3094" s="13"/>
      <c r="AG3094" s="13"/>
      <c r="AH3094" s="13"/>
      <c r="AI3094" s="13"/>
      <c r="AJ3094" s="13"/>
      <c r="AL3094" s="13"/>
      <c r="AN3094" s="13"/>
      <c r="AO3094" s="13"/>
      <c r="AP3094" s="13"/>
      <c r="AQ3094" s="13"/>
    </row>
    <row r="3095" spans="1:43" ht="12" customHeight="1" x14ac:dyDescent="0.25">
      <c r="A3095" s="48">
        <v>1185</v>
      </c>
      <c r="B3095" s="48" t="s">
        <v>794</v>
      </c>
      <c r="C3095" s="48" t="s">
        <v>12167</v>
      </c>
      <c r="D3095" s="48" t="s">
        <v>712</v>
      </c>
      <c r="E3095" s="62">
        <v>38.708199999999998</v>
      </c>
      <c r="F3095" s="62">
        <v>13.1957</v>
      </c>
      <c r="G3095" s="63">
        <v>-30</v>
      </c>
      <c r="H3095" s="63"/>
      <c r="R3095" s="39"/>
      <c r="S3095" s="39"/>
      <c r="T3095" s="13"/>
      <c r="U3095" s="13"/>
      <c r="V3095" s="13"/>
      <c r="Y3095" s="13"/>
      <c r="Z3095" s="13"/>
      <c r="AA3095" s="13"/>
      <c r="AB3095" s="13"/>
      <c r="AC3095" s="13"/>
      <c r="AD3095" s="13"/>
      <c r="AE3095" s="13"/>
      <c r="AF3095" s="13"/>
      <c r="AG3095" s="13"/>
      <c r="AH3095" s="13"/>
      <c r="AI3095" s="13"/>
      <c r="AJ3095" s="13"/>
      <c r="AL3095" s="13"/>
      <c r="AN3095" s="13"/>
      <c r="AO3095" s="13"/>
      <c r="AP3095" s="13"/>
      <c r="AQ3095" s="13"/>
    </row>
    <row r="3096" spans="1:43" ht="12" customHeight="1" x14ac:dyDescent="0.25">
      <c r="A3096" s="48">
        <v>1186</v>
      </c>
      <c r="C3096" s="48" t="s">
        <v>12168</v>
      </c>
      <c r="D3096" s="48" t="s">
        <v>712</v>
      </c>
      <c r="E3096" s="62">
        <v>38.695926999999998</v>
      </c>
      <c r="F3096" s="62">
        <v>13.152119000000001</v>
      </c>
      <c r="G3096" s="63">
        <v>-30</v>
      </c>
      <c r="H3096" s="63"/>
      <c r="R3096" s="39"/>
      <c r="S3096" s="39"/>
      <c r="T3096" s="13"/>
      <c r="U3096" s="13"/>
      <c r="V3096" s="13"/>
      <c r="Y3096" s="13"/>
      <c r="Z3096" s="13"/>
      <c r="AA3096" s="13"/>
      <c r="AB3096" s="13"/>
      <c r="AC3096" s="13"/>
      <c r="AD3096" s="13"/>
      <c r="AE3096" s="13"/>
      <c r="AF3096" s="13"/>
      <c r="AG3096" s="13"/>
      <c r="AH3096" s="13"/>
      <c r="AI3096" s="13"/>
      <c r="AJ3096" s="13"/>
      <c r="AL3096" s="13"/>
      <c r="AN3096" s="13"/>
      <c r="AO3096" s="13"/>
      <c r="AP3096" s="13"/>
      <c r="AQ3096" s="13"/>
    </row>
    <row r="3097" spans="1:43" ht="12" customHeight="1" x14ac:dyDescent="0.25">
      <c r="A3097" s="48">
        <v>1194</v>
      </c>
      <c r="C3097" s="48" t="s">
        <v>12169</v>
      </c>
      <c r="D3097" s="48" t="s">
        <v>712</v>
      </c>
      <c r="E3097" s="62">
        <v>38.0319</v>
      </c>
      <c r="F3097" s="62">
        <v>13.964</v>
      </c>
      <c r="G3097" s="63">
        <v>-30</v>
      </c>
      <c r="H3097" s="63"/>
      <c r="R3097" s="39"/>
      <c r="S3097" s="39"/>
      <c r="T3097" s="13"/>
      <c r="U3097" s="13"/>
      <c r="V3097" s="13"/>
      <c r="Y3097" s="13"/>
      <c r="Z3097" s="13"/>
      <c r="AA3097" s="13"/>
      <c r="AB3097" s="13"/>
      <c r="AC3097" s="13"/>
      <c r="AD3097" s="13"/>
      <c r="AE3097" s="13"/>
      <c r="AF3097" s="13"/>
      <c r="AG3097" s="13"/>
      <c r="AH3097" s="13"/>
      <c r="AI3097" s="13"/>
      <c r="AJ3097" s="13"/>
      <c r="AL3097" s="13"/>
      <c r="AN3097" s="13"/>
      <c r="AO3097" s="13"/>
      <c r="AP3097" s="13"/>
      <c r="AQ3097" s="13"/>
    </row>
    <row r="3098" spans="1:43" ht="12" customHeight="1" x14ac:dyDescent="0.25">
      <c r="A3098" s="48">
        <v>1198</v>
      </c>
      <c r="C3098" s="48" t="s">
        <v>12170</v>
      </c>
      <c r="D3098" s="48" t="s">
        <v>712</v>
      </c>
      <c r="E3098" s="62">
        <v>38.097000000000001</v>
      </c>
      <c r="F3098" s="62">
        <v>14.67</v>
      </c>
      <c r="G3098" s="63">
        <v>-30</v>
      </c>
      <c r="H3098" s="63"/>
      <c r="N3098" s="38"/>
      <c r="R3098" s="39"/>
      <c r="S3098" s="39"/>
      <c r="T3098" s="13"/>
      <c r="U3098" s="13"/>
      <c r="V3098" s="13"/>
      <c r="Y3098" s="13"/>
      <c r="Z3098" s="13"/>
      <c r="AA3098" s="13"/>
      <c r="AB3098" s="13"/>
      <c r="AC3098" s="13"/>
      <c r="AD3098" s="13"/>
      <c r="AE3098" s="13"/>
      <c r="AF3098" s="13"/>
      <c r="AG3098" s="13"/>
      <c r="AH3098" s="13"/>
      <c r="AI3098" s="13"/>
      <c r="AJ3098" s="13"/>
      <c r="AL3098" s="13"/>
      <c r="AN3098" s="13"/>
      <c r="AO3098" s="13"/>
      <c r="AP3098" s="13"/>
      <c r="AQ3098" s="13"/>
    </row>
    <row r="3099" spans="1:43" ht="12" customHeight="1" x14ac:dyDescent="0.25">
      <c r="A3099" s="48">
        <v>1200</v>
      </c>
      <c r="C3099" s="48" t="s">
        <v>12171</v>
      </c>
      <c r="D3099" s="48" t="s">
        <v>712</v>
      </c>
      <c r="E3099" s="62">
        <v>38.156999999999996</v>
      </c>
      <c r="F3099" s="62">
        <v>14.765000000000001</v>
      </c>
      <c r="G3099" s="63">
        <v>-30</v>
      </c>
      <c r="H3099" s="63"/>
      <c r="R3099" s="39"/>
      <c r="S3099" s="39"/>
      <c r="T3099" s="13"/>
      <c r="U3099" s="13"/>
      <c r="V3099" s="13"/>
      <c r="Y3099" s="13"/>
      <c r="Z3099" s="13"/>
      <c r="AA3099" s="13"/>
      <c r="AB3099" s="13"/>
      <c r="AC3099" s="13"/>
      <c r="AD3099" s="13"/>
      <c r="AE3099" s="13"/>
      <c r="AF3099" s="13"/>
      <c r="AG3099" s="13"/>
      <c r="AH3099" s="13"/>
      <c r="AI3099" s="13"/>
      <c r="AJ3099" s="13"/>
      <c r="AL3099" s="13"/>
      <c r="AN3099" s="13"/>
      <c r="AO3099" s="13"/>
      <c r="AP3099" s="13"/>
      <c r="AQ3099" s="13"/>
    </row>
    <row r="3100" spans="1:43" ht="12" customHeight="1" x14ac:dyDescent="0.25">
      <c r="A3100" s="48">
        <v>1201</v>
      </c>
      <c r="C3100" s="48" t="s">
        <v>12172</v>
      </c>
      <c r="D3100" s="48" t="s">
        <v>712</v>
      </c>
      <c r="E3100" s="62">
        <v>38.148699999999998</v>
      </c>
      <c r="F3100" s="62">
        <v>14.9726</v>
      </c>
      <c r="G3100" s="63">
        <v>-30</v>
      </c>
      <c r="H3100" s="63"/>
      <c r="R3100" s="39"/>
      <c r="S3100" s="39"/>
      <c r="T3100" s="13"/>
      <c r="U3100" s="13"/>
      <c r="V3100" s="13"/>
      <c r="Y3100" s="13"/>
      <c r="Z3100" s="13"/>
      <c r="AA3100" s="13"/>
      <c r="AB3100" s="13"/>
      <c r="AC3100" s="13"/>
      <c r="AD3100" s="13"/>
      <c r="AE3100" s="13"/>
      <c r="AF3100" s="13"/>
      <c r="AG3100" s="13"/>
      <c r="AH3100" s="13"/>
      <c r="AI3100" s="13"/>
      <c r="AJ3100" s="13"/>
      <c r="AL3100" s="13"/>
      <c r="AN3100" s="13"/>
      <c r="AO3100" s="13"/>
      <c r="AP3100" s="13"/>
      <c r="AQ3100" s="13"/>
    </row>
    <row r="3101" spans="1:43" ht="12" customHeight="1" x14ac:dyDescent="0.25">
      <c r="A3101" s="48">
        <v>1211</v>
      </c>
      <c r="C3101" s="48" t="s">
        <v>12173</v>
      </c>
      <c r="D3101" s="48" t="s">
        <v>712</v>
      </c>
      <c r="E3101" s="62">
        <v>38.146439000000001</v>
      </c>
      <c r="F3101" s="62">
        <v>15.150606</v>
      </c>
      <c r="G3101" s="63">
        <v>-30</v>
      </c>
      <c r="H3101" s="63"/>
      <c r="N3101" s="38"/>
      <c r="O3101" s="38"/>
      <c r="R3101" s="39"/>
      <c r="S3101" s="39"/>
      <c r="T3101" s="13"/>
      <c r="U3101" s="13"/>
      <c r="V3101" s="13"/>
      <c r="Y3101" s="13"/>
      <c r="Z3101" s="13"/>
      <c r="AA3101" s="13"/>
      <c r="AB3101" s="13"/>
      <c r="AC3101" s="13"/>
      <c r="AD3101" s="13"/>
      <c r="AE3101" s="13"/>
      <c r="AF3101" s="13"/>
      <c r="AG3101" s="13"/>
      <c r="AH3101" s="13"/>
      <c r="AI3101" s="13"/>
      <c r="AJ3101" s="13"/>
      <c r="AL3101" s="13"/>
      <c r="AN3101" s="13"/>
      <c r="AO3101" s="13"/>
      <c r="AP3101" s="13"/>
      <c r="AQ3101" s="13"/>
    </row>
    <row r="3102" spans="1:43" ht="12" customHeight="1" x14ac:dyDescent="0.25">
      <c r="A3102" s="48">
        <v>1229</v>
      </c>
      <c r="C3102" s="48" t="s">
        <v>12174</v>
      </c>
      <c r="D3102" s="48" t="s">
        <v>840</v>
      </c>
      <c r="E3102" s="62">
        <v>35.907769999999999</v>
      </c>
      <c r="F3102" s="62">
        <v>14.335288</v>
      </c>
      <c r="G3102" s="63">
        <v>-30</v>
      </c>
      <c r="H3102" s="63"/>
      <c r="R3102" s="39"/>
      <c r="S3102" s="39"/>
      <c r="T3102" s="13"/>
      <c r="U3102" s="13"/>
      <c r="V3102" s="13"/>
      <c r="Y3102" s="13"/>
      <c r="Z3102" s="13"/>
      <c r="AA3102" s="13"/>
      <c r="AB3102" s="13"/>
      <c r="AC3102" s="13"/>
      <c r="AD3102" s="13"/>
      <c r="AE3102" s="13"/>
      <c r="AF3102" s="13"/>
      <c r="AG3102" s="13"/>
      <c r="AH3102" s="13"/>
      <c r="AI3102" s="13"/>
      <c r="AJ3102" s="13"/>
      <c r="AL3102" s="13"/>
      <c r="AN3102" s="13"/>
      <c r="AO3102" s="13"/>
      <c r="AP3102" s="13"/>
      <c r="AQ3102" s="13"/>
    </row>
    <row r="3103" spans="1:43" ht="12" customHeight="1" x14ac:dyDescent="0.25">
      <c r="A3103" s="48">
        <v>1230</v>
      </c>
      <c r="C3103" s="48" t="s">
        <v>12175</v>
      </c>
      <c r="D3103" s="48" t="s">
        <v>840</v>
      </c>
      <c r="E3103" s="62">
        <v>35.931283999999998</v>
      </c>
      <c r="F3103" s="62">
        <v>14.341587000000001</v>
      </c>
      <c r="G3103" s="63">
        <v>-30</v>
      </c>
      <c r="H3103" s="63"/>
      <c r="K3103" s="13" t="s">
        <v>39</v>
      </c>
      <c r="R3103" s="39"/>
      <c r="T3103" s="13"/>
      <c r="U3103" s="13"/>
      <c r="V3103" s="13"/>
      <c r="Y3103" s="13"/>
      <c r="Z3103" s="13"/>
      <c r="AA3103" s="13"/>
      <c r="AB3103" s="13"/>
      <c r="AC3103" s="13"/>
      <c r="AD3103" s="13"/>
      <c r="AE3103" s="13"/>
      <c r="AF3103" s="13"/>
      <c r="AG3103" s="13"/>
      <c r="AH3103" s="13"/>
      <c r="AI3103" s="13"/>
      <c r="AJ3103" s="13"/>
      <c r="AL3103" s="13"/>
      <c r="AN3103" s="13"/>
      <c r="AO3103" s="13"/>
      <c r="AP3103" s="13"/>
      <c r="AQ3103" s="13"/>
    </row>
    <row r="3104" spans="1:43" ht="12" customHeight="1" x14ac:dyDescent="0.25">
      <c r="A3104" s="48">
        <v>1232</v>
      </c>
      <c r="B3104" s="48" t="s">
        <v>12176</v>
      </c>
      <c r="C3104" s="48" t="s">
        <v>12177</v>
      </c>
      <c r="D3104" s="48" t="s">
        <v>12178</v>
      </c>
      <c r="E3104" s="62">
        <v>36.017026000000001</v>
      </c>
      <c r="F3104" s="62">
        <v>14.337056</v>
      </c>
      <c r="G3104" s="63">
        <v>-30</v>
      </c>
      <c r="H3104" s="63"/>
      <c r="R3104" s="39"/>
      <c r="S3104" s="39"/>
      <c r="T3104" s="13"/>
      <c r="U3104" s="13"/>
      <c r="V3104" s="13"/>
      <c r="Y3104" s="13"/>
      <c r="Z3104" s="13"/>
      <c r="AA3104" s="13"/>
      <c r="AB3104" s="13"/>
      <c r="AC3104" s="13"/>
      <c r="AD3104" s="13"/>
      <c r="AE3104" s="13"/>
      <c r="AF3104" s="13"/>
      <c r="AG3104" s="13"/>
      <c r="AH3104" s="13"/>
      <c r="AI3104" s="13"/>
      <c r="AJ3104" s="13"/>
      <c r="AL3104" s="13"/>
      <c r="AN3104" s="13"/>
      <c r="AO3104" s="13"/>
      <c r="AP3104" s="13"/>
      <c r="AQ3104" s="13"/>
    </row>
    <row r="3105" spans="1:43" ht="12" customHeight="1" x14ac:dyDescent="0.25">
      <c r="A3105" s="48">
        <v>1240</v>
      </c>
      <c r="B3105" s="48" t="s">
        <v>12179</v>
      </c>
      <c r="C3105" s="48" t="s">
        <v>5073</v>
      </c>
      <c r="D3105" s="48" t="s">
        <v>847</v>
      </c>
      <c r="E3105" s="62">
        <v>35.861033999999997</v>
      </c>
      <c r="F3105" s="62">
        <v>12.869306</v>
      </c>
      <c r="G3105" s="63">
        <v>-30</v>
      </c>
      <c r="H3105" s="63"/>
      <c r="R3105" s="39"/>
      <c r="S3105" s="39"/>
      <c r="T3105" s="13"/>
      <c r="U3105" s="13"/>
      <c r="V3105" s="13"/>
      <c r="Y3105" s="13"/>
      <c r="Z3105" s="13"/>
      <c r="AA3105" s="13"/>
      <c r="AB3105" s="13"/>
      <c r="AC3105" s="13"/>
      <c r="AD3105" s="13"/>
      <c r="AE3105" s="13"/>
      <c r="AF3105" s="13"/>
      <c r="AG3105" s="13"/>
      <c r="AH3105" s="13"/>
      <c r="AI3105" s="13"/>
      <c r="AJ3105" s="13"/>
      <c r="AL3105" s="13"/>
      <c r="AN3105" s="13"/>
      <c r="AO3105" s="13"/>
      <c r="AP3105" s="13"/>
      <c r="AQ3105" s="13"/>
    </row>
    <row r="3106" spans="1:43" ht="12" customHeight="1" x14ac:dyDescent="0.25">
      <c r="A3106" s="48">
        <v>1246</v>
      </c>
      <c r="B3106" s="48" t="s">
        <v>5083</v>
      </c>
      <c r="C3106" s="48" t="s">
        <v>859</v>
      </c>
      <c r="D3106" s="48" t="s">
        <v>854</v>
      </c>
      <c r="E3106" s="62">
        <v>40.386459000000002</v>
      </c>
      <c r="F3106" s="62">
        <v>18.307981999999999</v>
      </c>
      <c r="G3106" s="63">
        <v>-30</v>
      </c>
      <c r="H3106" s="63"/>
      <c r="N3106" s="38"/>
      <c r="O3106" s="38"/>
      <c r="R3106" s="39"/>
      <c r="S3106" s="39"/>
      <c r="T3106" s="13"/>
      <c r="U3106" s="13"/>
      <c r="V3106" s="13"/>
      <c r="Y3106" s="13"/>
      <c r="Z3106" s="13"/>
      <c r="AA3106" s="13"/>
      <c r="AB3106" s="13"/>
      <c r="AC3106" s="13"/>
      <c r="AD3106" s="13"/>
      <c r="AE3106" s="13"/>
      <c r="AF3106" s="13"/>
      <c r="AG3106" s="13"/>
      <c r="AH3106" s="13"/>
      <c r="AI3106" s="13"/>
      <c r="AJ3106" s="13"/>
      <c r="AL3106" s="13"/>
      <c r="AN3106" s="13"/>
      <c r="AO3106" s="13"/>
      <c r="AP3106" s="13"/>
      <c r="AQ3106" s="13"/>
    </row>
    <row r="3107" spans="1:43" ht="12" customHeight="1" x14ac:dyDescent="0.25">
      <c r="A3107" s="48">
        <v>1250</v>
      </c>
      <c r="B3107" s="48" t="s">
        <v>12180</v>
      </c>
      <c r="C3107" s="48" t="s">
        <v>12181</v>
      </c>
      <c r="D3107" s="48" t="s">
        <v>854</v>
      </c>
      <c r="E3107" s="62">
        <v>40.752000000000002</v>
      </c>
      <c r="F3107" s="62">
        <v>17.722999999999999</v>
      </c>
      <c r="G3107" s="63">
        <v>-30</v>
      </c>
      <c r="H3107" s="63"/>
      <c r="N3107" s="38"/>
      <c r="R3107" s="39"/>
      <c r="S3107" s="39"/>
      <c r="T3107" s="13"/>
      <c r="U3107" s="13"/>
      <c r="V3107" s="13"/>
      <c r="Y3107" s="13"/>
      <c r="Z3107" s="13"/>
      <c r="AA3107" s="13"/>
      <c r="AB3107" s="13"/>
      <c r="AC3107" s="13"/>
      <c r="AD3107" s="13"/>
      <c r="AE3107" s="13"/>
      <c r="AF3107" s="13"/>
      <c r="AG3107" s="13"/>
      <c r="AH3107" s="13"/>
      <c r="AI3107" s="13"/>
      <c r="AJ3107" s="13"/>
      <c r="AL3107" s="13"/>
      <c r="AN3107" s="13"/>
      <c r="AO3107" s="13"/>
      <c r="AP3107" s="13"/>
      <c r="AQ3107" s="13"/>
    </row>
    <row r="3108" spans="1:43" ht="12" customHeight="1" x14ac:dyDescent="0.25">
      <c r="A3108" s="48">
        <v>1253</v>
      </c>
      <c r="B3108" s="48" t="s">
        <v>12182</v>
      </c>
      <c r="C3108" s="48" t="s">
        <v>12183</v>
      </c>
      <c r="D3108" s="48" t="s">
        <v>854</v>
      </c>
      <c r="E3108" s="62">
        <v>40.962257999999999</v>
      </c>
      <c r="F3108" s="62">
        <v>17.300749</v>
      </c>
      <c r="G3108" s="63">
        <v>-30</v>
      </c>
      <c r="H3108" s="63"/>
      <c r="R3108" s="39"/>
      <c r="S3108" s="39"/>
      <c r="T3108" s="13"/>
      <c r="U3108" s="13"/>
      <c r="V3108" s="13"/>
      <c r="Y3108" s="13"/>
      <c r="Z3108" s="13"/>
      <c r="AA3108" s="13"/>
      <c r="AB3108" s="13"/>
      <c r="AC3108" s="13"/>
      <c r="AD3108" s="13"/>
      <c r="AE3108" s="13"/>
      <c r="AF3108" s="13"/>
      <c r="AG3108" s="13"/>
      <c r="AH3108" s="13"/>
      <c r="AI3108" s="13"/>
      <c r="AJ3108" s="13"/>
      <c r="AL3108" s="13"/>
      <c r="AN3108" s="13"/>
      <c r="AO3108" s="13"/>
      <c r="AP3108" s="13"/>
      <c r="AQ3108" s="13"/>
    </row>
    <row r="3109" spans="1:43" ht="12" customHeight="1" x14ac:dyDescent="0.25">
      <c r="A3109" s="48">
        <v>1260</v>
      </c>
      <c r="B3109" s="48" t="s">
        <v>12184</v>
      </c>
      <c r="C3109" s="48" t="s">
        <v>12185</v>
      </c>
      <c r="D3109" s="48" t="s">
        <v>854</v>
      </c>
      <c r="E3109" s="62">
        <v>41.215935000000002</v>
      </c>
      <c r="F3109" s="62">
        <v>16.594850000000001</v>
      </c>
      <c r="G3109" s="63">
        <v>-30</v>
      </c>
      <c r="H3109" s="63"/>
      <c r="R3109" s="39"/>
      <c r="S3109" s="39"/>
      <c r="T3109" s="13"/>
      <c r="U3109" s="13"/>
      <c r="V3109" s="13"/>
      <c r="Y3109" s="13"/>
      <c r="Z3109" s="13"/>
      <c r="AA3109" s="13"/>
      <c r="AB3109" s="13"/>
      <c r="AC3109" s="13"/>
      <c r="AD3109" s="13"/>
      <c r="AE3109" s="13"/>
      <c r="AF3109" s="13"/>
      <c r="AG3109" s="13"/>
      <c r="AH3109" s="13"/>
      <c r="AI3109" s="13"/>
      <c r="AJ3109" s="13"/>
      <c r="AL3109" s="13"/>
      <c r="AN3109" s="13"/>
      <c r="AO3109" s="13"/>
      <c r="AP3109" s="13"/>
      <c r="AQ3109" s="13"/>
    </row>
    <row r="3110" spans="1:43" ht="12" customHeight="1" x14ac:dyDescent="0.25">
      <c r="A3110" s="48">
        <v>1261</v>
      </c>
      <c r="B3110" s="48" t="s">
        <v>12186</v>
      </c>
      <c r="C3110" s="48" t="s">
        <v>12187</v>
      </c>
      <c r="D3110" s="48" t="s">
        <v>854</v>
      </c>
      <c r="E3110" s="62">
        <v>41.286177000000002</v>
      </c>
      <c r="F3110" s="62">
        <v>16.423981999999999</v>
      </c>
      <c r="G3110" s="63">
        <v>-30</v>
      </c>
      <c r="H3110" s="63"/>
      <c r="N3110" s="38"/>
      <c r="O3110" s="38"/>
      <c r="R3110" s="39"/>
      <c r="S3110" s="39"/>
      <c r="T3110" s="13"/>
      <c r="U3110" s="13"/>
      <c r="V3110" s="13"/>
      <c r="Y3110" s="13"/>
      <c r="Z3110" s="13"/>
      <c r="AA3110" s="13"/>
      <c r="AB3110" s="13"/>
      <c r="AC3110" s="13"/>
      <c r="AD3110" s="13"/>
      <c r="AE3110" s="13"/>
      <c r="AF3110" s="13"/>
      <c r="AG3110" s="13"/>
      <c r="AH3110" s="13"/>
      <c r="AI3110" s="13"/>
      <c r="AJ3110" s="13"/>
      <c r="AL3110" s="13"/>
      <c r="AN3110" s="13"/>
      <c r="AO3110" s="13"/>
      <c r="AP3110" s="13"/>
      <c r="AQ3110" s="13"/>
    </row>
    <row r="3111" spans="1:43" ht="12" customHeight="1" x14ac:dyDescent="0.25">
      <c r="A3111" s="48">
        <v>1263</v>
      </c>
      <c r="B3111" s="48" t="s">
        <v>862</v>
      </c>
      <c r="C3111" s="48" t="s">
        <v>863</v>
      </c>
      <c r="D3111" s="48" t="s">
        <v>854</v>
      </c>
      <c r="E3111" s="62">
        <v>41.3324</v>
      </c>
      <c r="F3111" s="62">
        <v>16.206</v>
      </c>
      <c r="G3111" s="63">
        <v>-30</v>
      </c>
      <c r="H3111" s="63"/>
      <c r="N3111" s="38"/>
      <c r="S3111" s="39"/>
      <c r="T3111" s="13"/>
      <c r="U3111" s="13"/>
      <c r="V3111" s="13"/>
      <c r="Y3111" s="13"/>
      <c r="Z3111" s="13"/>
      <c r="AA3111" s="13"/>
      <c r="AB3111" s="13"/>
      <c r="AC3111" s="13"/>
      <c r="AD3111" s="13"/>
      <c r="AE3111" s="13"/>
      <c r="AF3111" s="13"/>
      <c r="AG3111" s="13"/>
      <c r="AH3111" s="13"/>
      <c r="AI3111" s="13"/>
      <c r="AJ3111" s="13"/>
      <c r="AL3111" s="13"/>
      <c r="AN3111" s="13"/>
      <c r="AO3111" s="13"/>
      <c r="AP3111" s="13"/>
      <c r="AQ3111" s="13"/>
    </row>
    <row r="3112" spans="1:43" ht="12" customHeight="1" x14ac:dyDescent="0.25">
      <c r="A3112" s="48">
        <v>1265</v>
      </c>
      <c r="B3112" s="48" t="s">
        <v>867</v>
      </c>
      <c r="C3112" s="48" t="s">
        <v>866</v>
      </c>
      <c r="D3112" s="48" t="s">
        <v>854</v>
      </c>
      <c r="E3112" s="62">
        <v>41.399299999999997</v>
      </c>
      <c r="F3112" s="62">
        <v>15.996499999999999</v>
      </c>
      <c r="G3112" s="63">
        <v>-30</v>
      </c>
      <c r="H3112" s="63"/>
      <c r="N3112" s="38"/>
      <c r="O3112" s="38"/>
      <c r="S3112" s="39"/>
      <c r="T3112" s="13"/>
      <c r="U3112" s="13"/>
      <c r="V3112" s="13"/>
      <c r="Y3112" s="13"/>
      <c r="Z3112" s="13"/>
      <c r="AA3112" s="13"/>
      <c r="AB3112" s="13"/>
      <c r="AC3112" s="13"/>
      <c r="AD3112" s="13"/>
      <c r="AE3112" s="13"/>
      <c r="AF3112" s="13"/>
      <c r="AG3112" s="13"/>
      <c r="AH3112" s="13"/>
      <c r="AI3112" s="13"/>
      <c r="AJ3112" s="13"/>
      <c r="AL3112" s="13"/>
      <c r="AN3112" s="13"/>
      <c r="AO3112" s="13"/>
      <c r="AP3112" s="13"/>
      <c r="AQ3112" s="13"/>
    </row>
    <row r="3113" spans="1:43" ht="12" customHeight="1" x14ac:dyDescent="0.25">
      <c r="A3113" s="48">
        <v>1269</v>
      </c>
      <c r="C3113" s="48" t="s">
        <v>12188</v>
      </c>
      <c r="D3113" s="48" t="s">
        <v>854</v>
      </c>
      <c r="E3113" s="62">
        <v>41.605674</v>
      </c>
      <c r="F3113" s="62">
        <v>15.903378</v>
      </c>
      <c r="G3113" s="63">
        <v>-30</v>
      </c>
      <c r="H3113" s="63"/>
      <c r="N3113" s="38"/>
      <c r="R3113" s="39"/>
      <c r="S3113" s="39"/>
      <c r="T3113" s="13"/>
      <c r="U3113" s="13"/>
      <c r="V3113" s="13"/>
      <c r="Y3113" s="13"/>
      <c r="Z3113" s="13"/>
      <c r="AA3113" s="13"/>
      <c r="AB3113" s="13"/>
      <c r="AC3113" s="13"/>
      <c r="AD3113" s="13"/>
      <c r="AE3113" s="13"/>
      <c r="AF3113" s="13"/>
      <c r="AG3113" s="13"/>
      <c r="AH3113" s="13"/>
      <c r="AI3113" s="13"/>
      <c r="AJ3113" s="13"/>
      <c r="AL3113" s="13"/>
      <c r="AN3113" s="13"/>
      <c r="AO3113" s="13"/>
      <c r="AP3113" s="13"/>
      <c r="AQ3113" s="13"/>
    </row>
    <row r="3114" spans="1:43" ht="12" customHeight="1" x14ac:dyDescent="0.25">
      <c r="A3114" s="48">
        <v>1272</v>
      </c>
      <c r="C3114" s="48" t="s">
        <v>5090</v>
      </c>
      <c r="D3114" s="48" t="s">
        <v>854</v>
      </c>
      <c r="E3114" s="62">
        <v>41.706482999999999</v>
      </c>
      <c r="F3114" s="62">
        <v>16.074573000000001</v>
      </c>
      <c r="G3114" s="63">
        <v>-30</v>
      </c>
      <c r="H3114" s="63"/>
      <c r="N3114" s="38"/>
      <c r="R3114" s="39"/>
      <c r="S3114" s="39"/>
      <c r="T3114" s="13"/>
      <c r="U3114" s="13"/>
      <c r="V3114" s="13"/>
      <c r="Y3114" s="13"/>
      <c r="Z3114" s="13"/>
      <c r="AA3114" s="13"/>
      <c r="AB3114" s="13"/>
      <c r="AC3114" s="13"/>
      <c r="AD3114" s="13"/>
      <c r="AE3114" s="13"/>
      <c r="AF3114" s="13"/>
      <c r="AG3114" s="13"/>
      <c r="AH3114" s="13"/>
      <c r="AI3114" s="13"/>
      <c r="AJ3114" s="13"/>
      <c r="AL3114" s="13"/>
      <c r="AN3114" s="13"/>
      <c r="AO3114" s="13"/>
      <c r="AP3114" s="13"/>
      <c r="AQ3114" s="13"/>
    </row>
    <row r="3115" spans="1:43" ht="12" customHeight="1" x14ac:dyDescent="0.25">
      <c r="A3115" s="48">
        <v>1275</v>
      </c>
      <c r="B3115" s="48" t="s">
        <v>12189</v>
      </c>
      <c r="C3115" s="48" t="s">
        <v>12190</v>
      </c>
      <c r="D3115" s="48" t="s">
        <v>854</v>
      </c>
      <c r="E3115" s="62">
        <v>41.914999999999999</v>
      </c>
      <c r="F3115" s="62">
        <v>16.1114</v>
      </c>
      <c r="G3115" s="63">
        <v>-30</v>
      </c>
      <c r="H3115" s="63"/>
      <c r="R3115" s="39"/>
      <c r="S3115" s="39"/>
      <c r="T3115" s="13"/>
      <c r="U3115" s="13"/>
      <c r="V3115" s="13"/>
      <c r="Y3115" s="13"/>
      <c r="Z3115" s="13"/>
      <c r="AA3115" s="13"/>
      <c r="AB3115" s="13"/>
      <c r="AC3115" s="13"/>
      <c r="AD3115" s="13"/>
      <c r="AE3115" s="13"/>
      <c r="AF3115" s="13"/>
      <c r="AG3115" s="13"/>
      <c r="AH3115" s="13"/>
      <c r="AI3115" s="13"/>
      <c r="AJ3115" s="13"/>
      <c r="AL3115" s="13"/>
      <c r="AN3115" s="13"/>
      <c r="AO3115" s="13"/>
      <c r="AP3115" s="13"/>
      <c r="AQ3115" s="13"/>
    </row>
    <row r="3116" spans="1:43" ht="12" customHeight="1" x14ac:dyDescent="0.25">
      <c r="A3116" s="48">
        <v>1278</v>
      </c>
      <c r="B3116" s="48" t="s">
        <v>12191</v>
      </c>
      <c r="C3116" s="48" t="s">
        <v>12192</v>
      </c>
      <c r="D3116" s="48" t="s">
        <v>854</v>
      </c>
      <c r="E3116" s="62">
        <v>41.850499999999997</v>
      </c>
      <c r="F3116" s="62">
        <v>15.8127</v>
      </c>
      <c r="G3116" s="63">
        <v>-30</v>
      </c>
      <c r="H3116" s="63"/>
      <c r="N3116" s="38"/>
      <c r="R3116" s="39"/>
      <c r="S3116" s="39"/>
      <c r="T3116" s="13"/>
      <c r="U3116" s="13"/>
      <c r="V3116" s="13"/>
      <c r="X3116" s="91"/>
      <c r="Y3116" s="13"/>
      <c r="Z3116" s="13"/>
      <c r="AA3116" s="13"/>
      <c r="AB3116" s="13"/>
      <c r="AC3116" s="13"/>
      <c r="AD3116" s="13"/>
      <c r="AE3116" s="13"/>
      <c r="AF3116" s="13"/>
      <c r="AG3116" s="13"/>
      <c r="AH3116" s="13"/>
      <c r="AI3116" s="13"/>
      <c r="AJ3116" s="13"/>
      <c r="AL3116" s="13"/>
      <c r="AN3116" s="13"/>
      <c r="AO3116" s="13"/>
      <c r="AP3116" s="13"/>
      <c r="AQ3116" s="13"/>
    </row>
    <row r="3117" spans="1:43" ht="12" customHeight="1" x14ac:dyDescent="0.25">
      <c r="A3117" s="48">
        <v>1279</v>
      </c>
      <c r="C3117" s="48" t="s">
        <v>12193</v>
      </c>
      <c r="D3117" s="48" t="s">
        <v>854</v>
      </c>
      <c r="E3117" s="62">
        <v>41.86139</v>
      </c>
      <c r="F3117" s="62">
        <v>15.50164</v>
      </c>
      <c r="G3117" s="63">
        <v>-30</v>
      </c>
      <c r="H3117" s="63"/>
      <c r="N3117" s="38"/>
      <c r="R3117" s="39"/>
      <c r="S3117" s="39"/>
      <c r="T3117" s="13"/>
      <c r="U3117" s="13"/>
      <c r="V3117" s="13"/>
      <c r="Y3117" s="13"/>
      <c r="Z3117" s="13"/>
      <c r="AA3117" s="13"/>
      <c r="AB3117" s="13"/>
      <c r="AC3117" s="13"/>
      <c r="AD3117" s="13"/>
      <c r="AE3117" s="13"/>
      <c r="AF3117" s="13"/>
      <c r="AG3117" s="13"/>
      <c r="AH3117" s="13"/>
      <c r="AI3117" s="13"/>
      <c r="AJ3117" s="13"/>
      <c r="AL3117" s="13"/>
      <c r="AN3117" s="13"/>
      <c r="AO3117" s="13"/>
      <c r="AP3117" s="13"/>
      <c r="AQ3117" s="13"/>
    </row>
    <row r="3118" spans="1:43" ht="12" customHeight="1" x14ac:dyDescent="0.25">
      <c r="A3118" s="48">
        <v>1280</v>
      </c>
      <c r="B3118" s="48" t="s">
        <v>12194</v>
      </c>
      <c r="C3118" s="48" t="s">
        <v>12195</v>
      </c>
      <c r="D3118" s="48" t="s">
        <v>854</v>
      </c>
      <c r="E3118" s="62">
        <v>41.841479999999997</v>
      </c>
      <c r="F3118" s="62">
        <v>15.427949999999999</v>
      </c>
      <c r="G3118" s="63">
        <v>-30</v>
      </c>
      <c r="H3118" s="63"/>
      <c r="N3118" s="38"/>
      <c r="R3118" s="39"/>
      <c r="S3118" s="39"/>
      <c r="T3118" s="13"/>
      <c r="U3118" s="13"/>
      <c r="V3118" s="13"/>
      <c r="Y3118" s="13"/>
      <c r="Z3118" s="13"/>
      <c r="AA3118" s="13"/>
      <c r="AB3118" s="13"/>
      <c r="AC3118" s="13"/>
      <c r="AD3118" s="13"/>
      <c r="AE3118" s="13"/>
      <c r="AF3118" s="13"/>
      <c r="AG3118" s="13"/>
      <c r="AH3118" s="13"/>
      <c r="AI3118" s="13"/>
      <c r="AJ3118" s="13"/>
      <c r="AL3118" s="13"/>
      <c r="AN3118" s="13"/>
      <c r="AO3118" s="13"/>
      <c r="AP3118" s="13"/>
      <c r="AQ3118" s="13"/>
    </row>
    <row r="3119" spans="1:43" ht="12" customHeight="1" x14ac:dyDescent="0.25">
      <c r="A3119" s="48">
        <v>1282</v>
      </c>
      <c r="B3119" s="48" t="s">
        <v>12196</v>
      </c>
      <c r="C3119" s="48" t="s">
        <v>12197</v>
      </c>
      <c r="D3119" s="48" t="s">
        <v>854</v>
      </c>
      <c r="E3119" s="62">
        <v>42.118661000000003</v>
      </c>
      <c r="F3119" s="62">
        <v>15.499203</v>
      </c>
      <c r="G3119" s="63">
        <v>-30</v>
      </c>
      <c r="H3119" s="63"/>
      <c r="N3119" s="38"/>
      <c r="R3119" s="39"/>
      <c r="S3119" s="39"/>
      <c r="T3119" s="13"/>
      <c r="U3119" s="13"/>
      <c r="V3119" s="13"/>
      <c r="Y3119" s="13"/>
      <c r="Z3119" s="13"/>
      <c r="AA3119" s="13"/>
      <c r="AB3119" s="13"/>
      <c r="AC3119" s="13"/>
      <c r="AD3119" s="13"/>
      <c r="AE3119" s="13"/>
      <c r="AF3119" s="13"/>
      <c r="AG3119" s="13"/>
      <c r="AH3119" s="13"/>
      <c r="AI3119" s="13"/>
      <c r="AJ3119" s="13"/>
      <c r="AL3119" s="13"/>
      <c r="AN3119" s="13"/>
      <c r="AO3119" s="13"/>
      <c r="AP3119" s="13"/>
      <c r="AQ3119" s="13"/>
    </row>
    <row r="3120" spans="1:43" ht="12" customHeight="1" x14ac:dyDescent="0.25">
      <c r="A3120" s="48">
        <v>1285</v>
      </c>
      <c r="B3120" s="48" t="s">
        <v>12198</v>
      </c>
      <c r="C3120" s="48" t="s">
        <v>12199</v>
      </c>
      <c r="D3120" s="48" t="s">
        <v>854</v>
      </c>
      <c r="E3120" s="62">
        <v>41.970999999999997</v>
      </c>
      <c r="F3120" s="62">
        <v>15.040100000000001</v>
      </c>
      <c r="G3120" s="63">
        <v>-30</v>
      </c>
      <c r="H3120" s="63"/>
      <c r="R3120" s="39"/>
      <c r="S3120" s="39"/>
      <c r="T3120" s="13"/>
      <c r="U3120" s="13"/>
      <c r="V3120" s="13"/>
      <c r="Y3120" s="13"/>
      <c r="Z3120" s="13"/>
      <c r="AA3120" s="13"/>
      <c r="AB3120" s="13"/>
      <c r="AC3120" s="13"/>
      <c r="AD3120" s="13"/>
      <c r="AE3120" s="13"/>
      <c r="AF3120" s="13"/>
      <c r="AG3120" s="13"/>
      <c r="AH3120" s="13"/>
      <c r="AI3120" s="13"/>
      <c r="AJ3120" s="13"/>
      <c r="AL3120" s="13"/>
      <c r="AN3120" s="13"/>
      <c r="AO3120" s="13"/>
      <c r="AP3120" s="13"/>
      <c r="AQ3120" s="13"/>
    </row>
    <row r="3121" spans="1:43" ht="12" customHeight="1" x14ac:dyDescent="0.25">
      <c r="A3121" s="48">
        <v>1295.0999999999999</v>
      </c>
      <c r="C3121" s="48" t="s">
        <v>12200</v>
      </c>
      <c r="D3121" s="48" t="s">
        <v>854</v>
      </c>
      <c r="E3121" s="62">
        <v>42.633425000000003</v>
      </c>
      <c r="F3121" s="62">
        <v>14.036685</v>
      </c>
      <c r="G3121" s="63">
        <v>-30</v>
      </c>
      <c r="H3121" s="63"/>
      <c r="N3121" s="38"/>
      <c r="O3121" s="38"/>
      <c r="R3121" s="39"/>
      <c r="S3121" s="39"/>
      <c r="T3121" s="13"/>
      <c r="U3121" s="13"/>
      <c r="V3121" s="13"/>
      <c r="Y3121" s="13"/>
      <c r="Z3121" s="13"/>
      <c r="AA3121" s="13"/>
      <c r="AB3121" s="13"/>
      <c r="AC3121" s="13"/>
      <c r="AD3121" s="13"/>
      <c r="AE3121" s="13"/>
      <c r="AF3121" s="13"/>
      <c r="AG3121" s="13"/>
      <c r="AH3121" s="13"/>
      <c r="AI3121" s="13"/>
      <c r="AJ3121" s="13"/>
      <c r="AL3121" s="13"/>
      <c r="AN3121" s="13"/>
      <c r="AO3121" s="13"/>
      <c r="AP3121" s="13"/>
      <c r="AQ3121" s="13"/>
    </row>
    <row r="3122" spans="1:43" ht="12" customHeight="1" x14ac:dyDescent="0.25">
      <c r="A3122" s="48">
        <v>1295.2</v>
      </c>
      <c r="B3122" s="48" t="s">
        <v>12201</v>
      </c>
      <c r="C3122" s="48" t="s">
        <v>12202</v>
      </c>
      <c r="D3122" s="48" t="s">
        <v>854</v>
      </c>
      <c r="E3122" s="62">
        <v>42.654000000000003</v>
      </c>
      <c r="F3122" s="62">
        <v>14.032999999999999</v>
      </c>
      <c r="G3122" s="63">
        <v>-30</v>
      </c>
      <c r="H3122" s="63"/>
      <c r="R3122" s="39"/>
      <c r="S3122" s="39"/>
      <c r="T3122" s="13"/>
      <c r="U3122" s="13"/>
      <c r="V3122" s="13"/>
      <c r="Y3122" s="13"/>
      <c r="Z3122" s="13"/>
      <c r="AA3122" s="13"/>
      <c r="AB3122" s="13"/>
      <c r="AC3122" s="13"/>
      <c r="AD3122" s="13"/>
      <c r="AE3122" s="13"/>
      <c r="AF3122" s="13"/>
      <c r="AG3122" s="13"/>
      <c r="AH3122" s="13"/>
      <c r="AI3122" s="13"/>
      <c r="AJ3122" s="13"/>
      <c r="AL3122" s="13"/>
      <c r="AN3122" s="13"/>
      <c r="AO3122" s="13"/>
      <c r="AP3122" s="13"/>
      <c r="AQ3122" s="13"/>
    </row>
    <row r="3123" spans="1:43" ht="12" customHeight="1" x14ac:dyDescent="0.25">
      <c r="A3123" s="48">
        <v>1300</v>
      </c>
      <c r="B3123" s="48" t="s">
        <v>12203</v>
      </c>
      <c r="C3123" s="48" t="s">
        <v>12204</v>
      </c>
      <c r="D3123" s="48" t="s">
        <v>854</v>
      </c>
      <c r="E3123" s="62">
        <v>43.317031</v>
      </c>
      <c r="F3123" s="62">
        <v>13.739599999999999</v>
      </c>
      <c r="G3123" s="63">
        <v>-30</v>
      </c>
      <c r="H3123" s="63"/>
      <c r="N3123" s="38"/>
      <c r="R3123" s="39"/>
      <c r="S3123" s="39"/>
      <c r="T3123" s="13"/>
      <c r="U3123" s="13"/>
      <c r="V3123" s="13"/>
      <c r="Y3123" s="13"/>
      <c r="Z3123" s="13"/>
      <c r="AA3123" s="13"/>
      <c r="AB3123" s="13"/>
      <c r="AC3123" s="13"/>
      <c r="AD3123" s="13"/>
      <c r="AE3123" s="13"/>
      <c r="AF3123" s="13"/>
      <c r="AG3123" s="13"/>
      <c r="AH3123" s="13"/>
      <c r="AI3123" s="13"/>
      <c r="AJ3123" s="13"/>
      <c r="AL3123" s="13"/>
      <c r="AN3123" s="13"/>
      <c r="AO3123" s="13"/>
      <c r="AP3123" s="13"/>
      <c r="AQ3123" s="13"/>
    </row>
    <row r="3124" spans="1:43" ht="12" customHeight="1" x14ac:dyDescent="0.25">
      <c r="A3124" s="48">
        <v>1312</v>
      </c>
      <c r="B3124" s="48" t="s">
        <v>12205</v>
      </c>
      <c r="C3124" s="48" t="s">
        <v>12206</v>
      </c>
      <c r="D3124" s="48" t="s">
        <v>854</v>
      </c>
      <c r="E3124" s="62">
        <v>44.171695999999997</v>
      </c>
      <c r="F3124" s="62">
        <v>12.446854999999999</v>
      </c>
      <c r="G3124" s="63">
        <v>-30</v>
      </c>
      <c r="H3124" s="63"/>
      <c r="S3124" s="39"/>
      <c r="T3124" s="13"/>
      <c r="U3124" s="13"/>
      <c r="V3124" s="13"/>
      <c r="Y3124" s="13"/>
      <c r="Z3124" s="13"/>
      <c r="AA3124" s="13"/>
      <c r="AB3124" s="13"/>
      <c r="AC3124" s="13"/>
      <c r="AD3124" s="13"/>
      <c r="AE3124" s="13"/>
      <c r="AF3124" s="13"/>
      <c r="AG3124" s="13"/>
      <c r="AH3124" s="13"/>
      <c r="AI3124" s="13"/>
      <c r="AJ3124" s="13"/>
      <c r="AL3124" s="13"/>
      <c r="AN3124" s="13"/>
      <c r="AO3124" s="13"/>
      <c r="AP3124" s="13"/>
      <c r="AQ3124" s="13"/>
    </row>
    <row r="3125" spans="1:43" ht="12" customHeight="1" x14ac:dyDescent="0.25">
      <c r="A3125" s="48">
        <v>1313</v>
      </c>
      <c r="B3125" s="48" t="s">
        <v>12207</v>
      </c>
      <c r="C3125" s="48" t="s">
        <v>12208</v>
      </c>
      <c r="D3125" s="48" t="s">
        <v>854</v>
      </c>
      <c r="E3125" s="62">
        <v>44.187379999999997</v>
      </c>
      <c r="F3125" s="62">
        <v>12.354200000000001</v>
      </c>
      <c r="G3125" s="63">
        <v>-30</v>
      </c>
      <c r="H3125" s="63"/>
      <c r="S3125" s="39"/>
      <c r="T3125" s="13"/>
      <c r="U3125" s="13"/>
      <c r="V3125" s="13"/>
      <c r="Y3125" s="13"/>
      <c r="Z3125" s="13"/>
      <c r="AA3125" s="13"/>
      <c r="AB3125" s="13"/>
      <c r="AC3125" s="13"/>
      <c r="AD3125" s="13"/>
      <c r="AE3125" s="13"/>
      <c r="AF3125" s="13"/>
      <c r="AG3125" s="13"/>
      <c r="AH3125" s="13"/>
      <c r="AI3125" s="13"/>
      <c r="AJ3125" s="13"/>
      <c r="AL3125" s="13"/>
      <c r="AN3125" s="13"/>
      <c r="AO3125" s="13"/>
      <c r="AP3125" s="13"/>
      <c r="AQ3125" s="13"/>
    </row>
    <row r="3126" spans="1:43" ht="12" customHeight="1" x14ac:dyDescent="0.25">
      <c r="A3126" s="48">
        <v>1314</v>
      </c>
      <c r="B3126" s="48" t="s">
        <v>12209</v>
      </c>
      <c r="C3126" s="48" t="s">
        <v>12210</v>
      </c>
      <c r="D3126" s="48" t="s">
        <v>854</v>
      </c>
      <c r="E3126" s="62">
        <v>44.260350000000003</v>
      </c>
      <c r="F3126" s="62">
        <v>12.263299999999999</v>
      </c>
      <c r="G3126" s="63">
        <v>-30</v>
      </c>
      <c r="H3126" s="63"/>
      <c r="S3126" s="39"/>
      <c r="T3126" s="13"/>
      <c r="U3126" s="13"/>
      <c r="V3126" s="13"/>
      <c r="Y3126" s="13"/>
      <c r="Z3126" s="13"/>
      <c r="AA3126" s="13"/>
      <c r="AB3126" s="13"/>
      <c r="AC3126" s="13"/>
      <c r="AD3126" s="13"/>
      <c r="AE3126" s="13"/>
      <c r="AF3126" s="13"/>
      <c r="AG3126" s="13"/>
      <c r="AH3126" s="13"/>
      <c r="AI3126" s="13"/>
      <c r="AJ3126" s="13"/>
      <c r="AL3126" s="13"/>
      <c r="AN3126" s="13"/>
      <c r="AO3126" s="13"/>
      <c r="AP3126" s="13"/>
      <c r="AQ3126" s="13"/>
    </row>
    <row r="3127" spans="1:43" ht="12" customHeight="1" x14ac:dyDescent="0.25">
      <c r="A3127" s="48">
        <v>1317</v>
      </c>
      <c r="B3127" s="48" t="s">
        <v>12211</v>
      </c>
      <c r="C3127" s="48" t="s">
        <v>12212</v>
      </c>
      <c r="D3127" s="48" t="s">
        <v>854</v>
      </c>
      <c r="E3127" s="62">
        <v>44.562440000000002</v>
      </c>
      <c r="F3127" s="62">
        <v>12.09413</v>
      </c>
      <c r="G3127" s="63">
        <v>-30</v>
      </c>
      <c r="H3127" s="63"/>
      <c r="S3127" s="39"/>
      <c r="T3127" s="13"/>
      <c r="U3127" s="13"/>
      <c r="V3127" s="13"/>
      <c r="Y3127" s="13"/>
      <c r="Z3127" s="13"/>
      <c r="AA3127" s="13"/>
      <c r="AB3127" s="13"/>
      <c r="AC3127" s="13"/>
      <c r="AD3127" s="13"/>
      <c r="AE3127" s="13"/>
      <c r="AF3127" s="13"/>
      <c r="AG3127" s="13"/>
      <c r="AH3127" s="13"/>
      <c r="AI3127" s="13"/>
      <c r="AJ3127" s="13"/>
      <c r="AL3127" s="13"/>
      <c r="AN3127" s="13"/>
      <c r="AO3127" s="13"/>
      <c r="AP3127" s="13"/>
      <c r="AQ3127" s="13"/>
    </row>
    <row r="3128" spans="1:43" ht="12" customHeight="1" x14ac:dyDescent="0.25">
      <c r="A3128" s="48">
        <v>1319.1</v>
      </c>
      <c r="C3128" s="48" t="s">
        <v>12213</v>
      </c>
      <c r="D3128" s="48" t="s">
        <v>854</v>
      </c>
      <c r="E3128" s="62">
        <v>44.694000000000003</v>
      </c>
      <c r="F3128" s="62">
        <v>12.1823</v>
      </c>
      <c r="G3128" s="63">
        <v>-30</v>
      </c>
      <c r="H3128" s="63"/>
      <c r="N3128" s="38"/>
      <c r="O3128" s="38"/>
      <c r="P3128" s="38"/>
      <c r="Q3128" s="38"/>
      <c r="R3128" s="39"/>
      <c r="S3128" s="39"/>
      <c r="T3128" s="13"/>
      <c r="U3128" s="13"/>
      <c r="V3128" s="13"/>
      <c r="Y3128" s="13"/>
      <c r="Z3128" s="13"/>
      <c r="AA3128" s="13"/>
      <c r="AB3128" s="13"/>
      <c r="AC3128" s="13"/>
      <c r="AD3128" s="13"/>
      <c r="AE3128" s="13"/>
      <c r="AF3128" s="13"/>
      <c r="AG3128" s="13"/>
      <c r="AH3128" s="13"/>
      <c r="AI3128" s="13"/>
      <c r="AJ3128" s="13"/>
      <c r="AL3128" s="13"/>
      <c r="AN3128" s="13"/>
      <c r="AO3128" s="13"/>
      <c r="AP3128" s="13"/>
      <c r="AQ3128" s="13"/>
    </row>
    <row r="3129" spans="1:43" ht="12" customHeight="1" x14ac:dyDescent="0.25">
      <c r="A3129" s="48">
        <v>1320</v>
      </c>
      <c r="B3129" s="48" t="s">
        <v>12214</v>
      </c>
      <c r="C3129" s="48" t="s">
        <v>12215</v>
      </c>
      <c r="D3129" s="48" t="s">
        <v>854</v>
      </c>
      <c r="E3129" s="62">
        <v>44.72213</v>
      </c>
      <c r="F3129" s="62">
        <v>12.11759</v>
      </c>
      <c r="G3129" s="63">
        <v>-30</v>
      </c>
      <c r="H3129" s="63"/>
      <c r="S3129" s="39"/>
      <c r="T3129" s="13"/>
      <c r="U3129" s="13"/>
      <c r="V3129" s="13"/>
      <c r="Y3129" s="13"/>
      <c r="Z3129" s="13"/>
      <c r="AA3129" s="13"/>
      <c r="AB3129" s="13"/>
      <c r="AC3129" s="13"/>
      <c r="AD3129" s="13"/>
      <c r="AE3129" s="13"/>
      <c r="AF3129" s="13"/>
      <c r="AG3129" s="13"/>
      <c r="AH3129" s="13"/>
      <c r="AI3129" s="13"/>
      <c r="AJ3129" s="13"/>
      <c r="AL3129" s="13"/>
      <c r="AN3129" s="13"/>
      <c r="AO3129" s="13"/>
      <c r="AP3129" s="13"/>
      <c r="AQ3129" s="13"/>
    </row>
    <row r="3130" spans="1:43" ht="12" customHeight="1" x14ac:dyDescent="0.25">
      <c r="A3130" s="48">
        <v>1321</v>
      </c>
      <c r="B3130" s="48" t="s">
        <v>12216</v>
      </c>
      <c r="C3130" s="48" t="s">
        <v>12217</v>
      </c>
      <c r="D3130" s="48" t="s">
        <v>854</v>
      </c>
      <c r="E3130" s="62">
        <v>44.767200000000003</v>
      </c>
      <c r="F3130" s="62">
        <v>12.13237</v>
      </c>
      <c r="G3130" s="63">
        <v>-30</v>
      </c>
      <c r="H3130" s="63"/>
      <c r="S3130" s="39"/>
      <c r="T3130" s="13"/>
      <c r="U3130" s="13"/>
      <c r="V3130" s="13"/>
      <c r="Y3130" s="13"/>
      <c r="Z3130" s="13"/>
      <c r="AA3130" s="13"/>
      <c r="AB3130" s="13"/>
      <c r="AC3130" s="13"/>
      <c r="AD3130" s="13"/>
      <c r="AE3130" s="13"/>
      <c r="AF3130" s="13"/>
      <c r="AG3130" s="13"/>
      <c r="AH3130" s="13"/>
      <c r="AI3130" s="13"/>
      <c r="AJ3130" s="13"/>
      <c r="AL3130" s="13"/>
      <c r="AN3130" s="13"/>
      <c r="AO3130" s="13"/>
      <c r="AP3130" s="13"/>
      <c r="AQ3130" s="13"/>
    </row>
    <row r="3131" spans="1:43" ht="12" customHeight="1" x14ac:dyDescent="0.25">
      <c r="A3131" s="48">
        <v>1322</v>
      </c>
      <c r="B3131" s="48" t="s">
        <v>12218</v>
      </c>
      <c r="C3131" s="48" t="s">
        <v>12219</v>
      </c>
      <c r="D3131" s="48" t="s">
        <v>854</v>
      </c>
      <c r="E3131" s="62">
        <v>44.82403</v>
      </c>
      <c r="F3131" s="62">
        <v>12.131130000000001</v>
      </c>
      <c r="G3131" s="63">
        <v>-30</v>
      </c>
      <c r="H3131" s="63"/>
      <c r="R3131" s="39"/>
      <c r="S3131" s="39"/>
      <c r="T3131" s="13"/>
      <c r="U3131" s="13"/>
      <c r="V3131" s="13"/>
      <c r="Y3131" s="13"/>
      <c r="Z3131" s="13"/>
      <c r="AA3131" s="13"/>
      <c r="AB3131" s="13"/>
      <c r="AC3131" s="13"/>
      <c r="AD3131" s="13"/>
      <c r="AE3131" s="13"/>
      <c r="AF3131" s="13"/>
      <c r="AG3131" s="13"/>
      <c r="AH3131" s="13"/>
      <c r="AI3131" s="13"/>
      <c r="AJ3131" s="13"/>
      <c r="AL3131" s="13"/>
      <c r="AN3131" s="13"/>
      <c r="AO3131" s="13"/>
      <c r="AP3131" s="13"/>
      <c r="AQ3131" s="13"/>
    </row>
    <row r="3132" spans="1:43" ht="12" customHeight="1" x14ac:dyDescent="0.25">
      <c r="A3132" s="48">
        <v>1325</v>
      </c>
      <c r="B3132" s="48" t="s">
        <v>12220</v>
      </c>
      <c r="C3132" s="48" t="s">
        <v>12221</v>
      </c>
      <c r="D3132" s="48" t="s">
        <v>854</v>
      </c>
      <c r="E3132" s="62">
        <v>45.02637</v>
      </c>
      <c r="F3132" s="62">
        <v>12.220319999999999</v>
      </c>
      <c r="G3132" s="63">
        <v>-30</v>
      </c>
      <c r="H3132" s="63"/>
      <c r="N3132" s="38"/>
      <c r="R3132" s="39"/>
      <c r="S3132" s="39"/>
      <c r="T3132" s="13"/>
      <c r="U3132" s="13"/>
      <c r="V3132" s="13"/>
      <c r="Y3132" s="13"/>
      <c r="Z3132" s="13"/>
      <c r="AA3132" s="13"/>
      <c r="AB3132" s="13"/>
      <c r="AC3132" s="13"/>
      <c r="AD3132" s="13"/>
      <c r="AE3132" s="13"/>
      <c r="AF3132" s="13"/>
      <c r="AG3132" s="13"/>
      <c r="AH3132" s="13"/>
      <c r="AI3132" s="13"/>
      <c r="AJ3132" s="13"/>
      <c r="AL3132" s="13"/>
      <c r="AN3132" s="13"/>
      <c r="AO3132" s="13"/>
      <c r="AP3132" s="13"/>
      <c r="AQ3132" s="13"/>
    </row>
    <row r="3133" spans="1:43" ht="12" customHeight="1" x14ac:dyDescent="0.25">
      <c r="A3133" s="48">
        <v>1327</v>
      </c>
      <c r="B3133" s="48" t="s">
        <v>12222</v>
      </c>
      <c r="C3133" s="48" t="s">
        <v>12223</v>
      </c>
      <c r="D3133" s="48" t="s">
        <v>854</v>
      </c>
      <c r="E3133" s="62">
        <v>45.109789999999997</v>
      </c>
      <c r="F3133" s="62">
        <v>12.245329999999999</v>
      </c>
      <c r="G3133" s="63">
        <v>-30</v>
      </c>
      <c r="H3133" s="63"/>
      <c r="R3133" s="39"/>
      <c r="S3133" s="39"/>
      <c r="T3133" s="13"/>
      <c r="U3133" s="13"/>
      <c r="V3133" s="13"/>
      <c r="Y3133" s="13"/>
      <c r="Z3133" s="13"/>
      <c r="AA3133" s="13"/>
      <c r="AB3133" s="13"/>
      <c r="AC3133" s="13"/>
      <c r="AD3133" s="13"/>
      <c r="AE3133" s="13"/>
      <c r="AF3133" s="13"/>
      <c r="AG3133" s="13"/>
      <c r="AH3133" s="13"/>
      <c r="AI3133" s="13"/>
      <c r="AJ3133" s="13"/>
      <c r="AL3133" s="13"/>
      <c r="AN3133" s="13"/>
      <c r="AO3133" s="13"/>
      <c r="AP3133" s="13"/>
      <c r="AQ3133" s="13"/>
    </row>
    <row r="3134" spans="1:43" ht="12" customHeight="1" x14ac:dyDescent="0.25">
      <c r="A3134" s="48">
        <v>1328</v>
      </c>
      <c r="B3134" s="48" t="s">
        <v>918</v>
      </c>
      <c r="C3134" s="48" t="s">
        <v>12224</v>
      </c>
      <c r="D3134" s="48" t="s">
        <v>854</v>
      </c>
      <c r="E3134" s="62">
        <v>45.19576</v>
      </c>
      <c r="F3134" s="62">
        <v>12.283429999999999</v>
      </c>
      <c r="G3134" s="63">
        <v>-30</v>
      </c>
      <c r="H3134" s="63"/>
      <c r="N3134" s="38"/>
      <c r="R3134" s="39"/>
      <c r="S3134" s="39"/>
      <c r="T3134" s="13"/>
      <c r="U3134" s="13"/>
      <c r="V3134" s="13"/>
      <c r="Y3134" s="13"/>
      <c r="Z3134" s="13"/>
      <c r="AA3134" s="13"/>
      <c r="AB3134" s="13"/>
      <c r="AC3134" s="13"/>
      <c r="AD3134" s="13"/>
      <c r="AE3134" s="13"/>
      <c r="AF3134" s="13"/>
      <c r="AG3134" s="13"/>
      <c r="AH3134" s="13"/>
      <c r="AI3134" s="13"/>
      <c r="AJ3134" s="13"/>
      <c r="AL3134" s="13"/>
      <c r="AN3134" s="13"/>
      <c r="AO3134" s="13"/>
      <c r="AP3134" s="13"/>
      <c r="AQ3134" s="13"/>
    </row>
    <row r="3135" spans="1:43" ht="12" customHeight="1" x14ac:dyDescent="0.25">
      <c r="A3135" s="48">
        <v>1329</v>
      </c>
      <c r="B3135" s="48" t="s">
        <v>921</v>
      </c>
      <c r="C3135" s="48" t="s">
        <v>922</v>
      </c>
      <c r="D3135" s="48" t="s">
        <v>854</v>
      </c>
      <c r="E3135" s="62">
        <v>45.273560000000003</v>
      </c>
      <c r="F3135" s="62">
        <v>12.07582</v>
      </c>
      <c r="G3135" s="63">
        <v>-30</v>
      </c>
      <c r="H3135" s="63"/>
      <c r="R3135" s="39"/>
      <c r="S3135" s="39"/>
      <c r="T3135" s="13"/>
      <c r="U3135" s="13"/>
      <c r="V3135" s="13"/>
      <c r="Y3135" s="13"/>
      <c r="Z3135" s="13"/>
      <c r="AA3135" s="13"/>
      <c r="AB3135" s="13"/>
      <c r="AC3135" s="13"/>
      <c r="AD3135" s="13"/>
      <c r="AE3135" s="13"/>
      <c r="AF3135" s="13"/>
      <c r="AG3135" s="13"/>
      <c r="AH3135" s="13"/>
      <c r="AI3135" s="13"/>
      <c r="AJ3135" s="13"/>
      <c r="AL3135" s="13"/>
      <c r="AN3135" s="13"/>
      <c r="AO3135" s="13"/>
      <c r="AP3135" s="13"/>
      <c r="AQ3135" s="13"/>
    </row>
    <row r="3136" spans="1:43" ht="12" customHeight="1" x14ac:dyDescent="0.25">
      <c r="A3136" s="48">
        <v>1330</v>
      </c>
      <c r="B3136" s="48" t="s">
        <v>924</v>
      </c>
      <c r="C3136" s="48" t="s">
        <v>925</v>
      </c>
      <c r="D3136" s="48" t="s">
        <v>854</v>
      </c>
      <c r="E3136" s="62">
        <v>45.334350000000001</v>
      </c>
      <c r="F3136" s="62">
        <v>12.09872</v>
      </c>
      <c r="G3136" s="63">
        <v>-30</v>
      </c>
      <c r="H3136" s="63"/>
      <c r="R3136" s="39"/>
      <c r="S3136" s="39"/>
      <c r="T3136" s="13"/>
      <c r="U3136" s="13"/>
      <c r="V3136" s="13"/>
      <c r="Y3136" s="13"/>
      <c r="Z3136" s="13"/>
      <c r="AA3136" s="13"/>
      <c r="AB3136" s="13"/>
      <c r="AC3136" s="13"/>
      <c r="AD3136" s="13"/>
      <c r="AE3136" s="13"/>
      <c r="AF3136" s="13"/>
      <c r="AG3136" s="13"/>
      <c r="AH3136" s="13"/>
      <c r="AI3136" s="13"/>
      <c r="AJ3136" s="13"/>
      <c r="AL3136" s="13"/>
      <c r="AN3136" s="13"/>
      <c r="AO3136" s="13"/>
      <c r="AP3136" s="13"/>
      <c r="AQ3136" s="13"/>
    </row>
    <row r="3137" spans="1:43" ht="12" customHeight="1" x14ac:dyDescent="0.25">
      <c r="A3137" s="48">
        <v>1332</v>
      </c>
      <c r="B3137" s="48" t="s">
        <v>12225</v>
      </c>
      <c r="C3137" s="48" t="s">
        <v>12226</v>
      </c>
      <c r="D3137" s="48" t="s">
        <v>854</v>
      </c>
      <c r="E3137" s="62">
        <v>45.41901</v>
      </c>
      <c r="F3137" s="62">
        <v>12.13381</v>
      </c>
      <c r="G3137" s="63">
        <v>-30</v>
      </c>
      <c r="H3137" s="63"/>
      <c r="R3137" s="39"/>
      <c r="S3137" s="39"/>
      <c r="T3137" s="13"/>
      <c r="U3137" s="13"/>
      <c r="V3137" s="13"/>
      <c r="Y3137" s="13"/>
      <c r="Z3137" s="13"/>
      <c r="AA3137" s="13"/>
      <c r="AB3137" s="13"/>
      <c r="AC3137" s="13"/>
      <c r="AD3137" s="13"/>
      <c r="AE3137" s="13"/>
      <c r="AF3137" s="13"/>
      <c r="AG3137" s="13"/>
      <c r="AH3137" s="13"/>
      <c r="AI3137" s="13"/>
      <c r="AJ3137" s="13"/>
      <c r="AL3137" s="13"/>
      <c r="AN3137" s="13"/>
      <c r="AO3137" s="13"/>
      <c r="AP3137" s="13"/>
      <c r="AQ3137" s="13"/>
    </row>
    <row r="3138" spans="1:43" ht="12" customHeight="1" x14ac:dyDescent="0.25">
      <c r="A3138" s="48">
        <v>1333</v>
      </c>
      <c r="B3138" s="48" t="s">
        <v>928</v>
      </c>
      <c r="C3138" s="48" t="s">
        <v>929</v>
      </c>
      <c r="D3138" s="48" t="s">
        <v>854</v>
      </c>
      <c r="E3138" s="62">
        <v>45.413200000000003</v>
      </c>
      <c r="F3138" s="62">
        <v>12.100009999999999</v>
      </c>
      <c r="G3138" s="63">
        <v>-30</v>
      </c>
      <c r="H3138" s="63"/>
      <c r="N3138" s="39"/>
      <c r="T3138" s="13"/>
      <c r="U3138" s="13"/>
      <c r="V3138" s="13"/>
      <c r="Y3138" s="13"/>
      <c r="Z3138" s="13"/>
      <c r="AA3138" s="13"/>
      <c r="AB3138" s="13"/>
      <c r="AC3138" s="13"/>
      <c r="AD3138" s="13"/>
      <c r="AE3138" s="13"/>
      <c r="AF3138" s="13"/>
      <c r="AG3138" s="13"/>
      <c r="AH3138" s="13"/>
      <c r="AI3138" s="13"/>
      <c r="AJ3138" s="13"/>
      <c r="AL3138" s="13"/>
      <c r="AN3138" s="13"/>
      <c r="AO3138" s="13"/>
      <c r="AP3138" s="13"/>
      <c r="AQ3138" s="13"/>
    </row>
    <row r="3139" spans="1:43" ht="12" customHeight="1" x14ac:dyDescent="0.25">
      <c r="A3139" s="48">
        <v>1335</v>
      </c>
      <c r="B3139" s="48" t="s">
        <v>12227</v>
      </c>
      <c r="C3139" s="48" t="s">
        <v>12228</v>
      </c>
      <c r="D3139" s="48" t="s">
        <v>854</v>
      </c>
      <c r="E3139" s="62">
        <v>45.48142</v>
      </c>
      <c r="F3139" s="62">
        <v>12.221424000000001</v>
      </c>
      <c r="G3139" s="63">
        <v>-30</v>
      </c>
      <c r="H3139" s="63"/>
      <c r="N3139" s="38"/>
      <c r="R3139" s="39"/>
      <c r="S3139" s="39"/>
      <c r="T3139" s="13"/>
      <c r="U3139" s="13"/>
      <c r="V3139" s="13"/>
      <c r="Y3139" s="13"/>
      <c r="Z3139" s="13"/>
      <c r="AA3139" s="13"/>
      <c r="AB3139" s="13"/>
      <c r="AC3139" s="13"/>
      <c r="AD3139" s="13"/>
      <c r="AE3139" s="13"/>
      <c r="AF3139" s="13"/>
      <c r="AG3139" s="13"/>
      <c r="AH3139" s="13"/>
      <c r="AI3139" s="13"/>
      <c r="AJ3139" s="13"/>
      <c r="AL3139" s="13"/>
      <c r="AN3139" s="13"/>
      <c r="AO3139" s="13"/>
      <c r="AP3139" s="13"/>
      <c r="AQ3139" s="13"/>
    </row>
    <row r="3140" spans="1:43" ht="12" customHeight="1" x14ac:dyDescent="0.25">
      <c r="A3140" s="48">
        <v>1342</v>
      </c>
      <c r="C3140" s="48" t="s">
        <v>12229</v>
      </c>
      <c r="D3140" s="48" t="s">
        <v>854</v>
      </c>
      <c r="E3140" s="62">
        <v>45.493000000000002</v>
      </c>
      <c r="F3140" s="62">
        <v>12.482900000000001</v>
      </c>
      <c r="G3140" s="63">
        <v>-30</v>
      </c>
      <c r="H3140" s="63"/>
      <c r="N3140" s="38"/>
      <c r="R3140" s="39"/>
      <c r="S3140" s="39"/>
      <c r="T3140" s="13"/>
      <c r="U3140" s="13"/>
      <c r="V3140" s="13"/>
      <c r="Y3140" s="13"/>
      <c r="Z3140" s="13"/>
      <c r="AA3140" s="13"/>
      <c r="AB3140" s="13"/>
      <c r="AC3140" s="13"/>
      <c r="AD3140" s="13"/>
      <c r="AE3140" s="13"/>
      <c r="AF3140" s="13"/>
      <c r="AG3140" s="13"/>
      <c r="AH3140" s="13"/>
      <c r="AI3140" s="13"/>
      <c r="AJ3140" s="13"/>
      <c r="AL3140" s="13"/>
      <c r="AN3140" s="13"/>
      <c r="AO3140" s="13"/>
      <c r="AP3140" s="13"/>
      <c r="AQ3140" s="13"/>
    </row>
    <row r="3141" spans="1:43" ht="12" customHeight="1" x14ac:dyDescent="0.25">
      <c r="A3141" s="48">
        <v>1344</v>
      </c>
      <c r="B3141" s="48" t="s">
        <v>12230</v>
      </c>
      <c r="C3141" s="48" t="s">
        <v>12231</v>
      </c>
      <c r="D3141" s="48" t="s">
        <v>854</v>
      </c>
      <c r="E3141" s="62">
        <v>45.542830000000002</v>
      </c>
      <c r="F3141" s="62">
        <v>12.63852</v>
      </c>
      <c r="G3141" s="63">
        <v>-30</v>
      </c>
      <c r="H3141" s="63"/>
      <c r="N3141" s="38"/>
      <c r="S3141" s="39"/>
      <c r="T3141" s="13"/>
      <c r="U3141" s="13"/>
      <c r="V3141" s="13"/>
      <c r="Y3141" s="13"/>
      <c r="Z3141" s="13"/>
      <c r="AA3141" s="13"/>
      <c r="AB3141" s="13"/>
      <c r="AC3141" s="13"/>
      <c r="AD3141" s="13"/>
      <c r="AE3141" s="13"/>
      <c r="AF3141" s="13"/>
      <c r="AG3141" s="13"/>
      <c r="AH3141" s="13"/>
      <c r="AI3141" s="13"/>
      <c r="AJ3141" s="13"/>
      <c r="AL3141" s="13"/>
      <c r="AN3141" s="13"/>
      <c r="AO3141" s="13"/>
      <c r="AP3141" s="13"/>
      <c r="AQ3141" s="13"/>
    </row>
    <row r="3142" spans="1:43" ht="12" customHeight="1" x14ac:dyDescent="0.25">
      <c r="A3142" s="48">
        <v>1346</v>
      </c>
      <c r="B3142" s="48" t="s">
        <v>938</v>
      </c>
      <c r="C3142" s="48" t="s">
        <v>939</v>
      </c>
      <c r="D3142" s="48" t="s">
        <v>854</v>
      </c>
      <c r="E3142" s="62">
        <v>45.59205</v>
      </c>
      <c r="F3142" s="62">
        <v>12.815160000000001</v>
      </c>
      <c r="G3142" s="63">
        <v>-30</v>
      </c>
      <c r="H3142" s="63"/>
      <c r="N3142" s="38"/>
      <c r="O3142" s="38"/>
      <c r="S3142" s="39"/>
      <c r="T3142" s="13"/>
      <c r="U3142" s="13"/>
      <c r="V3142" s="13"/>
      <c r="Y3142" s="13"/>
      <c r="Z3142" s="13"/>
      <c r="AA3142" s="13"/>
      <c r="AB3142" s="13"/>
      <c r="AC3142" s="13"/>
      <c r="AD3142" s="13"/>
      <c r="AE3142" s="13"/>
      <c r="AF3142" s="13"/>
      <c r="AG3142" s="13"/>
      <c r="AH3142" s="13"/>
      <c r="AI3142" s="13"/>
      <c r="AJ3142" s="13"/>
      <c r="AL3142" s="13"/>
      <c r="AN3142" s="13"/>
      <c r="AO3142" s="13"/>
      <c r="AP3142" s="13"/>
      <c r="AQ3142" s="13"/>
    </row>
    <row r="3143" spans="1:43" ht="12" customHeight="1" x14ac:dyDescent="0.25">
      <c r="A3143" s="48">
        <v>1347</v>
      </c>
      <c r="B3143" s="48" t="s">
        <v>941</v>
      </c>
      <c r="C3143" s="48" t="s">
        <v>942</v>
      </c>
      <c r="D3143" s="48" t="s">
        <v>854</v>
      </c>
      <c r="E3143" s="62">
        <v>45.617049999999999</v>
      </c>
      <c r="F3143" s="62">
        <v>12.90582</v>
      </c>
      <c r="G3143" s="63">
        <v>-30</v>
      </c>
      <c r="H3143" s="63"/>
      <c r="N3143" s="38"/>
      <c r="O3143" s="38"/>
      <c r="R3143" s="39"/>
      <c r="S3143" s="39"/>
      <c r="T3143" s="13"/>
      <c r="U3143" s="13"/>
      <c r="V3143" s="13"/>
      <c r="Y3143" s="13"/>
      <c r="Z3143" s="13"/>
      <c r="AA3143" s="13"/>
      <c r="AB3143" s="13"/>
      <c r="AC3143" s="13"/>
      <c r="AD3143" s="13"/>
      <c r="AE3143" s="13"/>
      <c r="AF3143" s="13"/>
      <c r="AG3143" s="13"/>
      <c r="AH3143" s="13"/>
      <c r="AI3143" s="13"/>
      <c r="AJ3143" s="13"/>
      <c r="AL3143" s="13"/>
      <c r="AN3143" s="13"/>
      <c r="AO3143" s="13"/>
      <c r="AP3143" s="13"/>
      <c r="AQ3143" s="13"/>
    </row>
    <row r="3144" spans="1:43" ht="12" customHeight="1" x14ac:dyDescent="0.25">
      <c r="A3144" s="48">
        <v>1348</v>
      </c>
      <c r="B3144" s="48" t="s">
        <v>944</v>
      </c>
      <c r="C3144" s="48" t="s">
        <v>945</v>
      </c>
      <c r="D3144" s="48" t="s">
        <v>854</v>
      </c>
      <c r="E3144" s="62">
        <v>45.787559999999999</v>
      </c>
      <c r="F3144" s="62">
        <v>12.986750000000001</v>
      </c>
      <c r="G3144" s="63">
        <v>-30</v>
      </c>
      <c r="H3144" s="63"/>
      <c r="O3144" s="38"/>
      <c r="Q3144" s="38"/>
      <c r="S3144" s="39"/>
      <c r="T3144" s="13"/>
      <c r="U3144" s="13"/>
      <c r="V3144" s="13"/>
      <c r="Y3144" s="13"/>
      <c r="Z3144" s="13"/>
      <c r="AA3144" s="13"/>
      <c r="AB3144" s="13"/>
      <c r="AC3144" s="13"/>
      <c r="AD3144" s="13"/>
      <c r="AE3144" s="13"/>
      <c r="AF3144" s="13"/>
      <c r="AG3144" s="13"/>
      <c r="AH3144" s="13"/>
      <c r="AI3144" s="13"/>
      <c r="AJ3144" s="13"/>
      <c r="AL3144" s="13"/>
      <c r="AN3144" s="13"/>
      <c r="AO3144" s="13"/>
      <c r="AP3144" s="13"/>
      <c r="AQ3144" s="13"/>
    </row>
    <row r="3145" spans="1:43" ht="12" customHeight="1" x14ac:dyDescent="0.25">
      <c r="A3145" s="48">
        <v>1349</v>
      </c>
      <c r="B3145" s="48" t="s">
        <v>947</v>
      </c>
      <c r="C3145" s="48" t="s">
        <v>12232</v>
      </c>
      <c r="D3145" s="48" t="s">
        <v>854</v>
      </c>
      <c r="E3145" s="62">
        <v>45.833489999999998</v>
      </c>
      <c r="F3145" s="62">
        <v>13.21565</v>
      </c>
      <c r="G3145" s="63">
        <v>-30</v>
      </c>
      <c r="H3145" s="63"/>
      <c r="N3145" s="38"/>
      <c r="R3145" s="39"/>
      <c r="S3145" s="39"/>
      <c r="T3145" s="13"/>
      <c r="U3145" s="13"/>
      <c r="V3145" s="13"/>
      <c r="Y3145" s="13"/>
      <c r="Z3145" s="13"/>
      <c r="AA3145" s="13"/>
      <c r="AB3145" s="13"/>
      <c r="AC3145" s="13"/>
      <c r="AD3145" s="13"/>
      <c r="AE3145" s="13"/>
      <c r="AF3145" s="13"/>
      <c r="AG3145" s="13"/>
      <c r="AH3145" s="13"/>
      <c r="AI3145" s="13"/>
      <c r="AJ3145" s="13"/>
      <c r="AL3145" s="13"/>
      <c r="AN3145" s="13"/>
      <c r="AO3145" s="13"/>
      <c r="AP3145" s="13"/>
      <c r="AQ3145" s="13"/>
    </row>
    <row r="3146" spans="1:43" ht="12" customHeight="1" x14ac:dyDescent="0.25">
      <c r="A3146" s="48">
        <v>1352</v>
      </c>
      <c r="C3146" s="48" t="s">
        <v>12233</v>
      </c>
      <c r="D3146" s="48" t="s">
        <v>854</v>
      </c>
      <c r="E3146" s="62">
        <v>45.788499999999999</v>
      </c>
      <c r="F3146" s="62">
        <v>13.5266</v>
      </c>
      <c r="G3146" s="63">
        <v>-30</v>
      </c>
      <c r="H3146" s="63"/>
      <c r="N3146" s="38"/>
      <c r="R3146" s="39"/>
      <c r="S3146" s="39"/>
      <c r="T3146" s="13"/>
      <c r="U3146" s="13"/>
      <c r="V3146" s="13"/>
      <c r="Y3146" s="13"/>
      <c r="Z3146" s="13"/>
      <c r="AA3146" s="13"/>
      <c r="AB3146" s="13"/>
      <c r="AC3146" s="13"/>
      <c r="AD3146" s="13"/>
      <c r="AE3146" s="13"/>
      <c r="AF3146" s="13"/>
      <c r="AG3146" s="13"/>
      <c r="AH3146" s="13"/>
      <c r="AI3146" s="13"/>
      <c r="AJ3146" s="13"/>
      <c r="AL3146" s="13"/>
      <c r="AN3146" s="13"/>
      <c r="AO3146" s="13"/>
      <c r="AP3146" s="13"/>
      <c r="AQ3146" s="13"/>
    </row>
    <row r="3147" spans="1:43" ht="12" customHeight="1" x14ac:dyDescent="0.25">
      <c r="A3147" s="48">
        <v>1352.2</v>
      </c>
      <c r="B3147" s="48" t="s">
        <v>12234</v>
      </c>
      <c r="C3147" s="48" t="s">
        <v>954</v>
      </c>
      <c r="D3147" s="48" t="s">
        <v>854</v>
      </c>
      <c r="E3147" s="62">
        <v>45.7896</v>
      </c>
      <c r="F3147" s="62">
        <v>13.5909</v>
      </c>
      <c r="G3147" s="63">
        <v>-30</v>
      </c>
      <c r="H3147" s="63"/>
      <c r="N3147" s="38"/>
      <c r="R3147" s="39"/>
      <c r="S3147" s="39"/>
      <c r="T3147" s="13"/>
      <c r="U3147" s="13"/>
      <c r="V3147" s="13"/>
      <c r="Y3147" s="13"/>
      <c r="Z3147" s="13"/>
      <c r="AA3147" s="13"/>
      <c r="AB3147" s="13"/>
      <c r="AC3147" s="13"/>
      <c r="AD3147" s="13"/>
      <c r="AE3147" s="13"/>
      <c r="AF3147" s="13"/>
      <c r="AG3147" s="13"/>
      <c r="AH3147" s="13"/>
      <c r="AI3147" s="13"/>
      <c r="AJ3147" s="13"/>
      <c r="AL3147" s="13"/>
      <c r="AN3147" s="13"/>
      <c r="AO3147" s="13"/>
      <c r="AP3147" s="13"/>
      <c r="AQ3147" s="13"/>
    </row>
    <row r="3148" spans="1:43" ht="12" customHeight="1" x14ac:dyDescent="0.25">
      <c r="A3148" s="48">
        <v>1352.3</v>
      </c>
      <c r="C3148" s="48" t="s">
        <v>12235</v>
      </c>
      <c r="D3148" s="48" t="s">
        <v>854</v>
      </c>
      <c r="E3148" s="62">
        <v>45.772199999999998</v>
      </c>
      <c r="F3148" s="62">
        <v>13.6272</v>
      </c>
      <c r="G3148" s="63">
        <v>-30</v>
      </c>
      <c r="H3148" s="63"/>
      <c r="N3148" s="38"/>
      <c r="O3148" s="38"/>
      <c r="P3148" s="38"/>
      <c r="Q3148" s="38"/>
      <c r="R3148" s="39"/>
      <c r="S3148" s="39"/>
      <c r="T3148" s="13"/>
      <c r="U3148" s="13"/>
      <c r="V3148" s="13"/>
      <c r="Y3148" s="13"/>
      <c r="Z3148" s="13"/>
      <c r="AA3148" s="13"/>
      <c r="AB3148" s="13"/>
      <c r="AC3148" s="13"/>
      <c r="AD3148" s="13"/>
      <c r="AE3148" s="13"/>
      <c r="AF3148" s="13"/>
      <c r="AG3148" s="13"/>
      <c r="AH3148" s="13"/>
      <c r="AI3148" s="13"/>
      <c r="AJ3148" s="13"/>
      <c r="AL3148" s="13"/>
      <c r="AN3148" s="13"/>
      <c r="AO3148" s="13"/>
      <c r="AP3148" s="13"/>
      <c r="AQ3148" s="13"/>
    </row>
    <row r="3149" spans="1:43" ht="12" customHeight="1" x14ac:dyDescent="0.25">
      <c r="A3149" s="48">
        <v>1353</v>
      </c>
      <c r="B3149" s="48" t="s">
        <v>12236</v>
      </c>
      <c r="C3149" s="48" t="s">
        <v>12237</v>
      </c>
      <c r="D3149" s="48" t="s">
        <v>854</v>
      </c>
      <c r="E3149" s="62">
        <v>45.705509999999997</v>
      </c>
      <c r="F3149" s="62">
        <v>13.708221</v>
      </c>
      <c r="G3149" s="63">
        <v>-30</v>
      </c>
      <c r="H3149" s="63"/>
      <c r="R3149" s="39"/>
      <c r="S3149" s="39"/>
      <c r="T3149" s="13"/>
      <c r="U3149" s="13"/>
      <c r="V3149" s="13"/>
      <c r="X3149" s="91"/>
      <c r="Y3149" s="13"/>
      <c r="Z3149" s="13"/>
      <c r="AA3149" s="13"/>
      <c r="AB3149" s="13"/>
      <c r="AC3149" s="13"/>
      <c r="AD3149" s="13"/>
      <c r="AE3149" s="13"/>
      <c r="AF3149" s="13"/>
      <c r="AG3149" s="13"/>
      <c r="AH3149" s="13"/>
      <c r="AI3149" s="13"/>
      <c r="AJ3149" s="13"/>
      <c r="AL3149" s="13"/>
      <c r="AN3149" s="13"/>
      <c r="AO3149" s="13"/>
      <c r="AP3149" s="13"/>
      <c r="AQ3149" s="13"/>
    </row>
    <row r="3150" spans="1:43" ht="12" customHeight="1" x14ac:dyDescent="0.25">
      <c r="A3150" s="48">
        <v>1353.1</v>
      </c>
      <c r="C3150" s="48" t="s">
        <v>12238</v>
      </c>
      <c r="D3150" s="48" t="s">
        <v>854</v>
      </c>
      <c r="E3150" s="62">
        <v>45.694000000000003</v>
      </c>
      <c r="F3150" s="62">
        <v>13.731999999999999</v>
      </c>
      <c r="G3150" s="63">
        <v>-30</v>
      </c>
      <c r="H3150" s="63"/>
      <c r="R3150" s="39"/>
      <c r="S3150" s="39"/>
      <c r="T3150" s="13"/>
      <c r="U3150" s="13"/>
      <c r="V3150" s="13"/>
      <c r="Y3150" s="13"/>
      <c r="Z3150" s="13"/>
      <c r="AA3150" s="13"/>
      <c r="AB3150" s="13"/>
      <c r="AC3150" s="13"/>
      <c r="AD3150" s="13"/>
      <c r="AE3150" s="13"/>
      <c r="AF3150" s="13"/>
      <c r="AG3150" s="13"/>
      <c r="AH3150" s="13"/>
      <c r="AI3150" s="13"/>
      <c r="AJ3150" s="13"/>
      <c r="AL3150" s="13"/>
      <c r="AN3150" s="13"/>
      <c r="AO3150" s="13"/>
      <c r="AP3150" s="13"/>
      <c r="AQ3150" s="13"/>
    </row>
    <row r="3151" spans="1:43" ht="12" customHeight="1" x14ac:dyDescent="0.25">
      <c r="A3151" s="48">
        <v>1359</v>
      </c>
      <c r="B3151" s="48" t="s">
        <v>12239</v>
      </c>
      <c r="C3151" s="48" t="s">
        <v>12240</v>
      </c>
      <c r="D3151" s="48" t="s">
        <v>10889</v>
      </c>
      <c r="E3151" s="62">
        <v>45.54683</v>
      </c>
      <c r="F3151" s="62">
        <v>13.723800000000001</v>
      </c>
      <c r="G3151" s="63">
        <v>-30</v>
      </c>
      <c r="H3151" s="63"/>
      <c r="N3151" s="38"/>
      <c r="O3151" s="38"/>
      <c r="P3151" s="38"/>
      <c r="R3151" s="39"/>
      <c r="S3151" s="39"/>
      <c r="T3151" s="13"/>
      <c r="U3151" s="13"/>
      <c r="V3151" s="13"/>
      <c r="Y3151" s="13"/>
      <c r="Z3151" s="13"/>
      <c r="AA3151" s="13"/>
      <c r="AB3151" s="13"/>
      <c r="AC3151" s="13"/>
      <c r="AD3151" s="13"/>
      <c r="AE3151" s="13"/>
      <c r="AF3151" s="13"/>
      <c r="AG3151" s="13"/>
      <c r="AH3151" s="13"/>
      <c r="AI3151" s="13"/>
      <c r="AJ3151" s="13"/>
      <c r="AL3151" s="13"/>
      <c r="AN3151" s="13"/>
      <c r="AO3151" s="13"/>
      <c r="AP3151" s="13"/>
      <c r="AQ3151" s="13"/>
    </row>
    <row r="3152" spans="1:43" ht="12" customHeight="1" x14ac:dyDescent="0.25">
      <c r="A3152" s="48">
        <v>1361</v>
      </c>
      <c r="C3152" s="48" t="s">
        <v>12241</v>
      </c>
      <c r="D3152" s="48" t="s">
        <v>10889</v>
      </c>
      <c r="E3152" s="62">
        <v>45.533385000000003</v>
      </c>
      <c r="F3152" s="62">
        <v>13.645439</v>
      </c>
      <c r="G3152" s="63">
        <v>-30</v>
      </c>
      <c r="H3152" s="63"/>
      <c r="R3152" s="39"/>
      <c r="S3152" s="39"/>
      <c r="T3152" s="13"/>
      <c r="U3152" s="13"/>
      <c r="V3152" s="13"/>
      <c r="Y3152" s="13"/>
      <c r="Z3152" s="13"/>
      <c r="AA3152" s="13"/>
      <c r="AB3152" s="13"/>
      <c r="AC3152" s="13"/>
      <c r="AD3152" s="13"/>
      <c r="AE3152" s="13"/>
      <c r="AF3152" s="13"/>
      <c r="AG3152" s="13"/>
      <c r="AH3152" s="13"/>
      <c r="AI3152" s="13"/>
      <c r="AJ3152" s="13"/>
      <c r="AL3152" s="13"/>
      <c r="AN3152" s="13"/>
      <c r="AO3152" s="13"/>
      <c r="AP3152" s="13"/>
      <c r="AQ3152" s="13"/>
    </row>
    <row r="3153" spans="1:43" ht="12" customHeight="1" x14ac:dyDescent="0.25">
      <c r="A3153" s="48">
        <v>1362.1</v>
      </c>
      <c r="C3153" s="48" t="s">
        <v>12242</v>
      </c>
      <c r="D3153" s="48" t="s">
        <v>10889</v>
      </c>
      <c r="E3153" s="62">
        <v>45.518999999999998</v>
      </c>
      <c r="F3153" s="62">
        <v>13.567</v>
      </c>
      <c r="G3153" s="63">
        <v>-30</v>
      </c>
      <c r="H3153" s="63"/>
      <c r="S3153" s="39"/>
      <c r="T3153" s="13"/>
      <c r="U3153" s="13"/>
      <c r="V3153" s="13"/>
      <c r="Y3153" s="13"/>
      <c r="Z3153" s="13"/>
      <c r="AA3153" s="13"/>
      <c r="AB3153" s="13"/>
      <c r="AC3153" s="13"/>
      <c r="AD3153" s="13"/>
      <c r="AE3153" s="13"/>
      <c r="AF3153" s="13"/>
      <c r="AG3153" s="13"/>
      <c r="AH3153" s="13"/>
      <c r="AI3153" s="13"/>
      <c r="AJ3153" s="13"/>
      <c r="AL3153" s="13"/>
      <c r="AN3153" s="13"/>
      <c r="AO3153" s="13"/>
      <c r="AP3153" s="13"/>
      <c r="AQ3153" s="13"/>
    </row>
    <row r="3154" spans="1:43" ht="12" customHeight="1" x14ac:dyDescent="0.25">
      <c r="A3154" s="48">
        <v>1364</v>
      </c>
      <c r="B3154" s="48" t="s">
        <v>12243</v>
      </c>
      <c r="C3154" s="48" t="s">
        <v>12244</v>
      </c>
      <c r="D3154" s="48" t="s">
        <v>956</v>
      </c>
      <c r="E3154" s="62">
        <v>45.5</v>
      </c>
      <c r="F3154" s="62">
        <v>13.502000000000001</v>
      </c>
      <c r="G3154" s="63">
        <v>-30</v>
      </c>
      <c r="H3154" s="63"/>
      <c r="R3154" s="39"/>
      <c r="S3154" s="39"/>
      <c r="T3154" s="13"/>
      <c r="U3154" s="13"/>
      <c r="V3154" s="13"/>
      <c r="Y3154" s="13"/>
      <c r="Z3154" s="13"/>
      <c r="AA3154" s="13"/>
      <c r="AB3154" s="13"/>
      <c r="AC3154" s="13"/>
      <c r="AD3154" s="13"/>
      <c r="AE3154" s="13"/>
      <c r="AF3154" s="13"/>
      <c r="AG3154" s="13"/>
      <c r="AH3154" s="13"/>
      <c r="AI3154" s="13"/>
      <c r="AJ3154" s="13"/>
      <c r="AL3154" s="13"/>
      <c r="AN3154" s="13"/>
      <c r="AO3154" s="13"/>
      <c r="AP3154" s="13"/>
      <c r="AQ3154" s="13"/>
    </row>
    <row r="3155" spans="1:43" ht="12" customHeight="1" x14ac:dyDescent="0.25">
      <c r="A3155" s="48">
        <v>1365</v>
      </c>
      <c r="C3155" s="48" t="s">
        <v>12245</v>
      </c>
      <c r="D3155" s="48" t="s">
        <v>956</v>
      </c>
      <c r="E3155" s="62">
        <v>45.471359999999997</v>
      </c>
      <c r="F3155" s="62">
        <v>13.511509999999999</v>
      </c>
      <c r="G3155" s="63">
        <v>-30</v>
      </c>
      <c r="H3155" s="63" t="s">
        <v>39</v>
      </c>
      <c r="Q3155" s="38"/>
      <c r="R3155" s="39"/>
      <c r="S3155" s="39"/>
      <c r="T3155" s="13"/>
      <c r="U3155" s="13"/>
      <c r="V3155" s="13"/>
      <c r="Y3155" s="13"/>
      <c r="Z3155" s="13"/>
      <c r="AA3155" s="13"/>
      <c r="AB3155" s="13"/>
      <c r="AC3155" s="13"/>
      <c r="AD3155" s="13"/>
      <c r="AE3155" s="13"/>
      <c r="AF3155" s="13"/>
      <c r="AG3155" s="13"/>
      <c r="AH3155" s="13"/>
      <c r="AI3155" s="13"/>
      <c r="AJ3155" s="13"/>
      <c r="AL3155" s="13"/>
      <c r="AN3155" s="13"/>
      <c r="AO3155" s="13"/>
      <c r="AP3155" s="13"/>
      <c r="AQ3155" s="13"/>
    </row>
    <row r="3156" spans="1:43" ht="12" customHeight="1" x14ac:dyDescent="0.25">
      <c r="A3156" s="48">
        <v>1366</v>
      </c>
      <c r="B3156" s="48" t="s">
        <v>12246</v>
      </c>
      <c r="C3156" s="48" t="s">
        <v>12247</v>
      </c>
      <c r="D3156" s="48" t="s">
        <v>956</v>
      </c>
      <c r="E3156" s="62">
        <v>45.467399999999998</v>
      </c>
      <c r="F3156" s="62">
        <v>13.5068</v>
      </c>
      <c r="G3156" s="63">
        <v>-30</v>
      </c>
      <c r="H3156" s="63"/>
      <c r="N3156" s="38"/>
      <c r="R3156" s="39"/>
      <c r="S3156" s="39"/>
      <c r="T3156" s="13"/>
      <c r="U3156" s="13"/>
      <c r="V3156" s="13"/>
      <c r="Y3156" s="13"/>
      <c r="Z3156" s="13"/>
      <c r="AA3156" s="13"/>
      <c r="AB3156" s="13"/>
      <c r="AC3156" s="13"/>
      <c r="AD3156" s="13"/>
      <c r="AE3156" s="13"/>
      <c r="AF3156" s="13"/>
      <c r="AG3156" s="13"/>
      <c r="AH3156" s="13"/>
      <c r="AI3156" s="13"/>
      <c r="AJ3156" s="13"/>
      <c r="AL3156" s="13"/>
      <c r="AN3156" s="13"/>
      <c r="AO3156" s="13"/>
      <c r="AP3156" s="13"/>
      <c r="AQ3156" s="13"/>
    </row>
    <row r="3157" spans="1:43" ht="12" customHeight="1" x14ac:dyDescent="0.25">
      <c r="A3157" s="48">
        <v>1367</v>
      </c>
      <c r="B3157" s="48" t="s">
        <v>12248</v>
      </c>
      <c r="C3157" s="48" t="s">
        <v>12249</v>
      </c>
      <c r="D3157" s="48" t="s">
        <v>956</v>
      </c>
      <c r="E3157" s="62">
        <v>45.43479</v>
      </c>
      <c r="F3157" s="62">
        <v>13.51763</v>
      </c>
      <c r="G3157" s="63">
        <v>-30</v>
      </c>
      <c r="H3157" s="63"/>
      <c r="R3157" s="39"/>
      <c r="S3157" s="39"/>
      <c r="T3157" s="13"/>
      <c r="U3157" s="13"/>
      <c r="V3157" s="13"/>
      <c r="Y3157" s="13"/>
      <c r="Z3157" s="13"/>
      <c r="AA3157" s="13"/>
      <c r="AB3157" s="13"/>
      <c r="AC3157" s="13"/>
      <c r="AD3157" s="13"/>
      <c r="AE3157" s="13"/>
      <c r="AF3157" s="13"/>
      <c r="AG3157" s="13"/>
      <c r="AH3157" s="13"/>
      <c r="AI3157" s="13"/>
      <c r="AJ3157" s="13"/>
      <c r="AL3157" s="13"/>
      <c r="AN3157" s="13"/>
      <c r="AO3157" s="13"/>
      <c r="AP3157" s="13"/>
      <c r="AQ3157" s="13"/>
    </row>
    <row r="3158" spans="1:43" ht="12" customHeight="1" x14ac:dyDescent="0.25">
      <c r="A3158" s="48">
        <v>1368</v>
      </c>
      <c r="C3158" s="48" t="s">
        <v>12250</v>
      </c>
      <c r="D3158" s="48" t="s">
        <v>956</v>
      </c>
      <c r="E3158" s="62">
        <v>45.400500000000001</v>
      </c>
      <c r="F3158" s="62">
        <v>13.5342</v>
      </c>
      <c r="G3158" s="63">
        <v>-30</v>
      </c>
      <c r="H3158" s="63"/>
      <c r="R3158" s="39"/>
      <c r="S3158" s="39"/>
      <c r="T3158" s="13"/>
      <c r="U3158" s="13"/>
      <c r="V3158" s="13"/>
      <c r="Y3158" s="13"/>
      <c r="Z3158" s="13"/>
      <c r="AA3158" s="13"/>
      <c r="AB3158" s="13"/>
      <c r="AC3158" s="13"/>
      <c r="AD3158" s="13"/>
      <c r="AE3158" s="13"/>
      <c r="AF3158" s="13"/>
      <c r="AG3158" s="13"/>
      <c r="AH3158" s="13"/>
      <c r="AI3158" s="13"/>
      <c r="AJ3158" s="13"/>
      <c r="AL3158" s="13"/>
      <c r="AN3158" s="13"/>
      <c r="AO3158" s="13"/>
      <c r="AP3158" s="13"/>
      <c r="AQ3158" s="13"/>
    </row>
    <row r="3159" spans="1:43" ht="12" customHeight="1" x14ac:dyDescent="0.25">
      <c r="A3159" s="48">
        <v>1369</v>
      </c>
      <c r="B3159" s="48" t="s">
        <v>12251</v>
      </c>
      <c r="C3159" s="48" t="s">
        <v>12252</v>
      </c>
      <c r="D3159" s="48" t="s">
        <v>956</v>
      </c>
      <c r="E3159" s="62">
        <v>45.316642999999999</v>
      </c>
      <c r="F3159" s="62">
        <v>13.561669</v>
      </c>
      <c r="G3159" s="63">
        <v>-30</v>
      </c>
      <c r="H3159" s="63"/>
      <c r="R3159" s="39"/>
      <c r="S3159" s="39"/>
      <c r="T3159" s="13"/>
      <c r="U3159" s="13"/>
      <c r="V3159" s="13"/>
      <c r="Y3159" s="13"/>
      <c r="Z3159" s="13"/>
      <c r="AA3159" s="13"/>
      <c r="AB3159" s="13"/>
      <c r="AC3159" s="13"/>
      <c r="AD3159" s="13"/>
      <c r="AE3159" s="13"/>
      <c r="AF3159" s="13"/>
      <c r="AG3159" s="13"/>
      <c r="AH3159" s="13"/>
      <c r="AI3159" s="13"/>
      <c r="AJ3159" s="13"/>
      <c r="AL3159" s="13"/>
      <c r="AN3159" s="13"/>
      <c r="AO3159" s="13"/>
      <c r="AP3159" s="13"/>
      <c r="AQ3159" s="13"/>
    </row>
    <row r="3160" spans="1:43" ht="12" customHeight="1" x14ac:dyDescent="0.25">
      <c r="A3160" s="48">
        <v>1370.1</v>
      </c>
      <c r="C3160" s="48" t="s">
        <v>12253</v>
      </c>
      <c r="D3160" s="48" t="s">
        <v>956</v>
      </c>
      <c r="E3160" s="62">
        <v>45.282800000000002</v>
      </c>
      <c r="F3160" s="62">
        <v>13.5923</v>
      </c>
      <c r="G3160" s="63">
        <v>-30</v>
      </c>
      <c r="H3160" s="63"/>
      <c r="S3160" s="39"/>
      <c r="T3160" s="13"/>
      <c r="U3160" s="13"/>
      <c r="V3160" s="13"/>
      <c r="Y3160" s="13"/>
      <c r="Z3160" s="13"/>
      <c r="AA3160" s="13"/>
      <c r="AB3160" s="13"/>
      <c r="AC3160" s="13"/>
      <c r="AD3160" s="13"/>
      <c r="AE3160" s="13"/>
      <c r="AF3160" s="13"/>
      <c r="AG3160" s="13"/>
      <c r="AH3160" s="13"/>
      <c r="AI3160" s="13"/>
      <c r="AJ3160" s="13"/>
      <c r="AL3160" s="13"/>
      <c r="AN3160" s="13"/>
      <c r="AO3160" s="13"/>
      <c r="AP3160" s="13"/>
      <c r="AQ3160" s="13"/>
    </row>
    <row r="3161" spans="1:43" ht="12" customHeight="1" x14ac:dyDescent="0.25">
      <c r="A3161" s="48">
        <v>1371</v>
      </c>
      <c r="B3161" s="48" t="s">
        <v>12254</v>
      </c>
      <c r="C3161" s="48" t="s">
        <v>12255</v>
      </c>
      <c r="D3161" s="48" t="s">
        <v>956</v>
      </c>
      <c r="E3161" s="62">
        <v>45.278327500000003</v>
      </c>
      <c r="F3161" s="62">
        <v>13.599759000000001</v>
      </c>
      <c r="G3161" s="63">
        <v>-30</v>
      </c>
      <c r="H3161" s="63"/>
      <c r="S3161" s="39"/>
      <c r="T3161" s="13"/>
      <c r="U3161" s="13"/>
      <c r="V3161" s="13"/>
      <c r="Y3161" s="13"/>
      <c r="Z3161" s="13"/>
      <c r="AA3161" s="13"/>
      <c r="AB3161" s="13"/>
      <c r="AC3161" s="13"/>
      <c r="AD3161" s="13"/>
      <c r="AE3161" s="13"/>
      <c r="AF3161" s="13"/>
      <c r="AG3161" s="13"/>
      <c r="AH3161" s="13"/>
      <c r="AI3161" s="13"/>
      <c r="AJ3161" s="13"/>
      <c r="AL3161" s="13"/>
      <c r="AN3161" s="13"/>
      <c r="AO3161" s="13"/>
      <c r="AP3161" s="13"/>
      <c r="AQ3161" s="13"/>
    </row>
    <row r="3162" spans="1:43" ht="12" customHeight="1" x14ac:dyDescent="0.25">
      <c r="A3162" s="48">
        <v>1372</v>
      </c>
      <c r="C3162" s="48" t="s">
        <v>12256</v>
      </c>
      <c r="D3162" s="48" t="s">
        <v>956</v>
      </c>
      <c r="E3162" s="62">
        <v>45.262568999999999</v>
      </c>
      <c r="F3162" s="62">
        <v>13.580610999999999</v>
      </c>
      <c r="G3162" s="63">
        <v>-30</v>
      </c>
      <c r="H3162" s="63"/>
      <c r="R3162" s="39"/>
      <c r="S3162" s="39"/>
      <c r="T3162" s="13"/>
      <c r="U3162" s="13"/>
      <c r="V3162" s="13"/>
      <c r="Y3162" s="13"/>
      <c r="Z3162" s="13"/>
      <c r="AA3162" s="13"/>
      <c r="AB3162" s="13"/>
      <c r="AC3162" s="13"/>
      <c r="AD3162" s="13"/>
      <c r="AE3162" s="13"/>
      <c r="AF3162" s="13"/>
      <c r="AG3162" s="13"/>
      <c r="AH3162" s="13"/>
      <c r="AI3162" s="13"/>
      <c r="AJ3162" s="13"/>
      <c r="AL3162" s="13"/>
      <c r="AN3162" s="13"/>
      <c r="AO3162" s="13"/>
      <c r="AP3162" s="13"/>
      <c r="AQ3162" s="13"/>
    </row>
    <row r="3163" spans="1:43" ht="12" customHeight="1" x14ac:dyDescent="0.25">
      <c r="A3163" s="48">
        <v>1376</v>
      </c>
      <c r="B3163" s="48" t="s">
        <v>12257</v>
      </c>
      <c r="C3163" s="48" t="s">
        <v>12258</v>
      </c>
      <c r="D3163" s="48" t="s">
        <v>956</v>
      </c>
      <c r="E3163" s="62">
        <v>45.078322999999997</v>
      </c>
      <c r="F3163" s="62">
        <v>13.634752000000001</v>
      </c>
      <c r="G3163" s="63">
        <v>-30</v>
      </c>
      <c r="H3163" s="63"/>
      <c r="R3163" s="39"/>
      <c r="S3163" s="39"/>
      <c r="T3163" s="13"/>
      <c r="U3163" s="13"/>
      <c r="V3163" s="13"/>
      <c r="Y3163" s="13"/>
      <c r="Z3163" s="13"/>
      <c r="AA3163" s="13"/>
      <c r="AB3163" s="13"/>
      <c r="AC3163" s="13"/>
      <c r="AD3163" s="13"/>
      <c r="AE3163" s="13"/>
      <c r="AF3163" s="13"/>
      <c r="AG3163" s="13"/>
      <c r="AH3163" s="13"/>
      <c r="AI3163" s="13"/>
      <c r="AJ3163" s="13"/>
      <c r="AL3163" s="13"/>
      <c r="AN3163" s="13"/>
      <c r="AO3163" s="13"/>
      <c r="AP3163" s="13"/>
      <c r="AQ3163" s="13"/>
    </row>
    <row r="3164" spans="1:43" ht="12" customHeight="1" x14ac:dyDescent="0.25">
      <c r="A3164" s="48">
        <v>1377</v>
      </c>
      <c r="C3164" s="48" t="s">
        <v>12259</v>
      </c>
      <c r="D3164" s="48" t="s">
        <v>956</v>
      </c>
      <c r="E3164" s="62">
        <v>44.984774999999999</v>
      </c>
      <c r="F3164" s="62">
        <v>13.761799999999999</v>
      </c>
      <c r="G3164" s="63">
        <v>-30</v>
      </c>
      <c r="H3164" s="63"/>
      <c r="R3164" s="39"/>
      <c r="S3164" s="39"/>
      <c r="T3164" s="13"/>
      <c r="U3164" s="13"/>
      <c r="V3164" s="13"/>
      <c r="Y3164" s="13"/>
      <c r="Z3164" s="13"/>
      <c r="AA3164" s="13"/>
      <c r="AB3164" s="13"/>
      <c r="AC3164" s="13"/>
      <c r="AD3164" s="13"/>
      <c r="AE3164" s="13"/>
      <c r="AF3164" s="13"/>
      <c r="AG3164" s="13"/>
      <c r="AH3164" s="13"/>
      <c r="AI3164" s="13"/>
      <c r="AJ3164" s="13"/>
      <c r="AL3164" s="13"/>
      <c r="AN3164" s="13"/>
      <c r="AO3164" s="13"/>
      <c r="AP3164" s="13"/>
      <c r="AQ3164" s="13"/>
    </row>
    <row r="3165" spans="1:43" ht="12" customHeight="1" x14ac:dyDescent="0.25">
      <c r="A3165" s="48">
        <v>1378</v>
      </c>
      <c r="C3165" s="48" t="s">
        <v>12260</v>
      </c>
      <c r="D3165" s="48" t="s">
        <v>956</v>
      </c>
      <c r="E3165" s="62">
        <v>44.965800000000002</v>
      </c>
      <c r="F3165" s="62">
        <v>13.773099999999999</v>
      </c>
      <c r="G3165" s="63">
        <v>-30</v>
      </c>
      <c r="H3165" s="63"/>
      <c r="S3165" s="39"/>
      <c r="T3165" s="13"/>
      <c r="U3165" s="13"/>
      <c r="V3165" s="13"/>
      <c r="Y3165" s="13"/>
      <c r="Z3165" s="13"/>
      <c r="AA3165" s="13"/>
      <c r="AB3165" s="13"/>
      <c r="AC3165" s="13"/>
      <c r="AD3165" s="13"/>
      <c r="AE3165" s="13"/>
      <c r="AF3165" s="13"/>
      <c r="AG3165" s="13"/>
      <c r="AH3165" s="13"/>
      <c r="AI3165" s="13"/>
      <c r="AJ3165" s="13"/>
      <c r="AL3165" s="13"/>
      <c r="AN3165" s="13"/>
      <c r="AO3165" s="13"/>
      <c r="AP3165" s="13"/>
      <c r="AQ3165" s="13"/>
    </row>
    <row r="3166" spans="1:43" ht="12" customHeight="1" x14ac:dyDescent="0.25">
      <c r="A3166" s="48">
        <v>1379</v>
      </c>
      <c r="B3166" s="48" t="s">
        <v>12261</v>
      </c>
      <c r="C3166" s="48" t="s">
        <v>12262</v>
      </c>
      <c r="D3166" s="48" t="s">
        <v>956</v>
      </c>
      <c r="E3166" s="62">
        <v>44.909799999999997</v>
      </c>
      <c r="F3166" s="62">
        <v>13.77436</v>
      </c>
      <c r="G3166" s="63">
        <v>-30</v>
      </c>
      <c r="H3166" s="63"/>
      <c r="R3166" s="39"/>
      <c r="S3166" s="39"/>
      <c r="T3166" s="13"/>
      <c r="U3166" s="13"/>
      <c r="V3166" s="13"/>
      <c r="Y3166" s="13"/>
      <c r="Z3166" s="13"/>
      <c r="AA3166" s="13"/>
      <c r="AB3166" s="13"/>
      <c r="AC3166" s="13"/>
      <c r="AD3166" s="13"/>
      <c r="AE3166" s="13"/>
      <c r="AF3166" s="13"/>
      <c r="AG3166" s="13"/>
      <c r="AH3166" s="13"/>
      <c r="AI3166" s="13"/>
      <c r="AJ3166" s="13"/>
      <c r="AL3166" s="13"/>
      <c r="AN3166" s="13"/>
      <c r="AO3166" s="13"/>
      <c r="AP3166" s="13"/>
      <c r="AQ3166" s="13"/>
    </row>
    <row r="3167" spans="1:43" ht="12" customHeight="1" x14ac:dyDescent="0.25">
      <c r="A3167" s="48">
        <v>1380.3</v>
      </c>
      <c r="C3167" s="48" t="s">
        <v>12263</v>
      </c>
      <c r="D3167" s="48" t="s">
        <v>956</v>
      </c>
      <c r="E3167" s="62">
        <v>44.911000000000001</v>
      </c>
      <c r="F3167" s="62">
        <v>13.808</v>
      </c>
      <c r="G3167" s="63">
        <v>-30</v>
      </c>
      <c r="H3167" s="63"/>
      <c r="N3167" s="39"/>
      <c r="O3167" s="38"/>
      <c r="R3167" s="39"/>
      <c r="S3167" s="39"/>
      <c r="T3167" s="13"/>
      <c r="U3167" s="13"/>
      <c r="V3167" s="13"/>
      <c r="Y3167" s="13"/>
      <c r="Z3167" s="13"/>
      <c r="AA3167" s="13"/>
      <c r="AB3167" s="13"/>
      <c r="AC3167" s="13"/>
      <c r="AD3167" s="13"/>
      <c r="AE3167" s="13"/>
      <c r="AF3167" s="13"/>
      <c r="AG3167" s="13"/>
      <c r="AH3167" s="13"/>
      <c r="AI3167" s="13"/>
      <c r="AJ3167" s="13"/>
      <c r="AL3167" s="13"/>
      <c r="AN3167" s="13"/>
      <c r="AO3167" s="13"/>
      <c r="AP3167" s="13"/>
      <c r="AQ3167" s="13"/>
    </row>
    <row r="3168" spans="1:43" ht="12" customHeight="1" x14ac:dyDescent="0.25">
      <c r="A3168" s="48">
        <v>1383.2</v>
      </c>
      <c r="C3168" s="48" t="s">
        <v>12264</v>
      </c>
      <c r="D3168" s="48" t="s">
        <v>956</v>
      </c>
      <c r="E3168" s="62">
        <v>44.819200000000002</v>
      </c>
      <c r="F3168" s="62">
        <v>13.868</v>
      </c>
      <c r="G3168" s="63">
        <v>-30</v>
      </c>
      <c r="H3168" s="63"/>
      <c r="S3168" s="39"/>
      <c r="T3168" s="13"/>
      <c r="U3168" s="13"/>
      <c r="V3168" s="13"/>
      <c r="Y3168" s="13"/>
      <c r="Z3168" s="13"/>
      <c r="AA3168" s="13"/>
      <c r="AB3168" s="13"/>
      <c r="AC3168" s="13"/>
      <c r="AD3168" s="13"/>
      <c r="AE3168" s="13"/>
      <c r="AF3168" s="13"/>
      <c r="AG3168" s="13"/>
      <c r="AH3168" s="13"/>
      <c r="AI3168" s="13"/>
      <c r="AJ3168" s="13"/>
      <c r="AL3168" s="13"/>
      <c r="AN3168" s="13"/>
      <c r="AO3168" s="13"/>
      <c r="AP3168" s="13"/>
      <c r="AQ3168" s="13"/>
    </row>
    <row r="3169" spans="1:43" ht="12" customHeight="1" x14ac:dyDescent="0.25">
      <c r="A3169" s="48">
        <v>1384</v>
      </c>
      <c r="C3169" s="48" t="s">
        <v>12265</v>
      </c>
      <c r="D3169" s="48" t="s">
        <v>956</v>
      </c>
      <c r="E3169" s="62">
        <v>44.818399999999997</v>
      </c>
      <c r="F3169" s="62">
        <v>13.9217</v>
      </c>
      <c r="G3169" s="63">
        <v>-30</v>
      </c>
      <c r="H3169" s="63"/>
      <c r="R3169" s="39"/>
      <c r="S3169" s="39"/>
      <c r="T3169" s="13"/>
      <c r="U3169" s="13"/>
      <c r="V3169" s="13"/>
      <c r="Y3169" s="13"/>
      <c r="Z3169" s="13"/>
      <c r="AA3169" s="13"/>
      <c r="AB3169" s="13"/>
      <c r="AC3169" s="13"/>
      <c r="AD3169" s="13"/>
      <c r="AE3169" s="13"/>
      <c r="AF3169" s="13"/>
      <c r="AG3169" s="13"/>
      <c r="AH3169" s="13"/>
      <c r="AI3169" s="13"/>
      <c r="AJ3169" s="13"/>
      <c r="AL3169" s="13"/>
      <c r="AN3169" s="13"/>
      <c r="AO3169" s="13"/>
      <c r="AP3169" s="13"/>
      <c r="AQ3169" s="13"/>
    </row>
    <row r="3170" spans="1:43" ht="12" customHeight="1" x14ac:dyDescent="0.25">
      <c r="A3170" s="48">
        <v>1391</v>
      </c>
      <c r="B3170" s="48" t="s">
        <v>12266</v>
      </c>
      <c r="C3170" s="48" t="s">
        <v>12267</v>
      </c>
      <c r="D3170" s="48" t="s">
        <v>956</v>
      </c>
      <c r="E3170" s="62">
        <v>45.291499999999999</v>
      </c>
      <c r="F3170" s="62">
        <v>14.2782</v>
      </c>
      <c r="G3170" s="63">
        <v>-30</v>
      </c>
      <c r="H3170" s="63"/>
      <c r="S3170" s="39"/>
      <c r="T3170" s="13"/>
      <c r="U3170" s="13"/>
      <c r="V3170" s="13"/>
      <c r="Y3170" s="13"/>
      <c r="Z3170" s="13"/>
      <c r="AA3170" s="13"/>
      <c r="AB3170" s="13"/>
      <c r="AC3170" s="13"/>
      <c r="AD3170" s="13"/>
      <c r="AE3170" s="13"/>
      <c r="AF3170" s="13"/>
      <c r="AG3170" s="13"/>
      <c r="AH3170" s="13"/>
      <c r="AI3170" s="13"/>
      <c r="AJ3170" s="13"/>
      <c r="AL3170" s="13"/>
      <c r="AN3170" s="13"/>
      <c r="AO3170" s="13"/>
      <c r="AP3170" s="13"/>
      <c r="AQ3170" s="13"/>
    </row>
    <row r="3171" spans="1:43" ht="12" customHeight="1" x14ac:dyDescent="0.25">
      <c r="A3171" s="48">
        <v>1393</v>
      </c>
      <c r="B3171" s="48" t="s">
        <v>12268</v>
      </c>
      <c r="C3171" s="48" t="s">
        <v>12269</v>
      </c>
      <c r="D3171" s="48" t="s">
        <v>956</v>
      </c>
      <c r="E3171" s="62">
        <v>45.305799999999998</v>
      </c>
      <c r="F3171" s="62">
        <v>14.5374</v>
      </c>
      <c r="G3171" s="63">
        <v>-30</v>
      </c>
      <c r="H3171" s="63"/>
      <c r="N3171" s="38"/>
      <c r="Q3171" s="38"/>
      <c r="R3171" s="39"/>
      <c r="S3171" s="39"/>
      <c r="T3171" s="13"/>
      <c r="U3171" s="13"/>
      <c r="V3171" s="13"/>
      <c r="Y3171" s="13"/>
      <c r="Z3171" s="13"/>
      <c r="AA3171" s="13"/>
      <c r="AB3171" s="13"/>
      <c r="AC3171" s="13"/>
      <c r="AD3171" s="13"/>
      <c r="AE3171" s="13"/>
      <c r="AF3171" s="13"/>
      <c r="AG3171" s="13"/>
      <c r="AH3171" s="13"/>
      <c r="AI3171" s="13"/>
      <c r="AJ3171" s="13"/>
      <c r="AL3171" s="13"/>
      <c r="AN3171" s="13"/>
      <c r="AO3171" s="13"/>
      <c r="AP3171" s="13"/>
      <c r="AQ3171" s="13"/>
    </row>
    <row r="3172" spans="1:43" ht="12" customHeight="1" x14ac:dyDescent="0.25">
      <c r="A3172" s="48">
        <v>1396</v>
      </c>
      <c r="B3172" s="48" t="s">
        <v>12270</v>
      </c>
      <c r="C3172" s="48" t="s">
        <v>12271</v>
      </c>
      <c r="D3172" s="48" t="s">
        <v>956</v>
      </c>
      <c r="E3172" s="62">
        <v>45.171999999999997</v>
      </c>
      <c r="F3172" s="62">
        <v>14.686999999999999</v>
      </c>
      <c r="G3172" s="63">
        <v>-30</v>
      </c>
      <c r="H3172" s="63"/>
      <c r="N3172" s="38"/>
      <c r="R3172" s="39"/>
      <c r="S3172" s="39"/>
      <c r="T3172" s="13"/>
      <c r="U3172" s="13"/>
      <c r="V3172" s="13"/>
      <c r="Y3172" s="13"/>
      <c r="Z3172" s="13"/>
      <c r="AA3172" s="13"/>
      <c r="AB3172" s="13"/>
      <c r="AC3172" s="13"/>
      <c r="AD3172" s="13"/>
      <c r="AE3172" s="13"/>
      <c r="AF3172" s="13"/>
      <c r="AG3172" s="13"/>
      <c r="AH3172" s="13"/>
      <c r="AI3172" s="13"/>
      <c r="AJ3172" s="13"/>
      <c r="AL3172" s="13"/>
      <c r="AN3172" s="13"/>
      <c r="AO3172" s="13"/>
      <c r="AP3172" s="13"/>
      <c r="AQ3172" s="13"/>
    </row>
    <row r="3173" spans="1:43" ht="12" customHeight="1" x14ac:dyDescent="0.25">
      <c r="A3173" s="48">
        <v>1397</v>
      </c>
      <c r="B3173" s="48" t="s">
        <v>12272</v>
      </c>
      <c r="C3173" s="48" t="s">
        <v>12273</v>
      </c>
      <c r="D3173" s="48" t="s">
        <v>956</v>
      </c>
      <c r="E3173" s="62">
        <v>45.200899999999997</v>
      </c>
      <c r="F3173" s="62">
        <v>14.545999999999999</v>
      </c>
      <c r="G3173" s="63">
        <v>-30</v>
      </c>
      <c r="H3173" s="63"/>
      <c r="R3173" s="39"/>
      <c r="S3173" s="39"/>
      <c r="T3173" s="13"/>
      <c r="U3173" s="13"/>
      <c r="V3173" s="13"/>
      <c r="Y3173" s="13"/>
      <c r="Z3173" s="13"/>
      <c r="AA3173" s="13"/>
      <c r="AB3173" s="13"/>
      <c r="AC3173" s="13"/>
      <c r="AD3173" s="13"/>
      <c r="AE3173" s="13"/>
      <c r="AF3173" s="13"/>
      <c r="AG3173" s="13"/>
      <c r="AH3173" s="13"/>
      <c r="AI3173" s="13"/>
      <c r="AJ3173" s="13"/>
      <c r="AL3173" s="13"/>
      <c r="AN3173" s="13"/>
      <c r="AO3173" s="13"/>
      <c r="AP3173" s="13"/>
      <c r="AQ3173" s="13"/>
    </row>
    <row r="3174" spans="1:43" ht="12" customHeight="1" x14ac:dyDescent="0.25">
      <c r="A3174" s="48">
        <v>1397.1</v>
      </c>
      <c r="C3174" s="48" t="s">
        <v>12273</v>
      </c>
      <c r="D3174" s="48" t="s">
        <v>956</v>
      </c>
      <c r="E3174" s="62">
        <v>45.212899999999998</v>
      </c>
      <c r="F3174" s="62">
        <v>14.551</v>
      </c>
      <c r="G3174" s="63">
        <v>-30</v>
      </c>
      <c r="H3174" s="63"/>
      <c r="N3174" s="39"/>
      <c r="O3174" s="39"/>
      <c r="S3174" s="39"/>
      <c r="T3174" s="13"/>
      <c r="U3174" s="13"/>
      <c r="V3174" s="13"/>
      <c r="Y3174" s="13"/>
      <c r="Z3174" s="13"/>
      <c r="AA3174" s="13"/>
      <c r="AB3174" s="13"/>
      <c r="AC3174" s="13"/>
      <c r="AD3174" s="13"/>
      <c r="AE3174" s="13"/>
      <c r="AF3174" s="13"/>
      <c r="AG3174" s="13"/>
      <c r="AH3174" s="13"/>
      <c r="AI3174" s="13"/>
      <c r="AJ3174" s="13"/>
      <c r="AL3174" s="13"/>
      <c r="AN3174" s="13"/>
      <c r="AO3174" s="13"/>
      <c r="AP3174" s="13"/>
      <c r="AQ3174" s="13"/>
    </row>
    <row r="3175" spans="1:43" ht="12" customHeight="1" x14ac:dyDescent="0.25">
      <c r="A3175" s="48">
        <v>1405</v>
      </c>
      <c r="B3175" s="48" t="s">
        <v>12274</v>
      </c>
      <c r="C3175" s="48" t="s">
        <v>12275</v>
      </c>
      <c r="D3175" s="48" t="s">
        <v>956</v>
      </c>
      <c r="E3175" s="62">
        <v>44.958951999999996</v>
      </c>
      <c r="F3175" s="62">
        <v>14.408056</v>
      </c>
      <c r="G3175" s="63">
        <v>-30</v>
      </c>
      <c r="H3175" s="63"/>
      <c r="O3175" s="38"/>
      <c r="S3175" s="39"/>
      <c r="T3175" s="13"/>
      <c r="U3175" s="13"/>
      <c r="V3175" s="13"/>
      <c r="Y3175" s="13"/>
      <c r="Z3175" s="13"/>
      <c r="AA3175" s="13"/>
      <c r="AB3175" s="13"/>
      <c r="AC3175" s="13"/>
      <c r="AD3175" s="13"/>
      <c r="AE3175" s="13"/>
      <c r="AF3175" s="13"/>
      <c r="AG3175" s="13"/>
      <c r="AH3175" s="13"/>
      <c r="AI3175" s="13"/>
      <c r="AJ3175" s="13"/>
      <c r="AL3175" s="13"/>
      <c r="AN3175" s="13"/>
      <c r="AO3175" s="13"/>
      <c r="AP3175" s="13"/>
      <c r="AQ3175" s="13"/>
    </row>
    <row r="3176" spans="1:43" ht="12" customHeight="1" x14ac:dyDescent="0.25">
      <c r="A3176" s="48">
        <v>1417</v>
      </c>
      <c r="C3176" s="48" t="s">
        <v>12276</v>
      </c>
      <c r="D3176" s="48" t="s">
        <v>956</v>
      </c>
      <c r="E3176" s="62">
        <v>44.3277</v>
      </c>
      <c r="F3176" s="62">
        <v>15.3742</v>
      </c>
      <c r="G3176" s="63">
        <v>-30</v>
      </c>
      <c r="H3176" s="63"/>
      <c r="S3176" s="39"/>
      <c r="T3176" s="13"/>
      <c r="U3176" s="13"/>
      <c r="V3176" s="13"/>
      <c r="Y3176" s="13"/>
      <c r="Z3176" s="13"/>
      <c r="AA3176" s="13"/>
      <c r="AB3176" s="13"/>
      <c r="AC3176" s="13"/>
      <c r="AD3176" s="13"/>
      <c r="AE3176" s="13"/>
      <c r="AF3176" s="13"/>
      <c r="AG3176" s="13"/>
      <c r="AH3176" s="13"/>
      <c r="AI3176" s="13"/>
      <c r="AJ3176" s="13"/>
      <c r="AL3176" s="13"/>
      <c r="AN3176" s="13"/>
      <c r="AO3176" s="13"/>
      <c r="AP3176" s="13"/>
      <c r="AQ3176" s="13"/>
    </row>
    <row r="3177" spans="1:43" ht="12" customHeight="1" x14ac:dyDescent="0.25">
      <c r="A3177" s="48">
        <v>1418</v>
      </c>
      <c r="B3177" s="48" t="s">
        <v>12277</v>
      </c>
      <c r="C3177" s="48" t="s">
        <v>12278</v>
      </c>
      <c r="D3177" s="48" t="s">
        <v>956</v>
      </c>
      <c r="E3177" s="62">
        <v>44.136000000000003</v>
      </c>
      <c r="F3177" s="62">
        <v>15.627000000000001</v>
      </c>
      <c r="G3177" s="63">
        <v>-30</v>
      </c>
      <c r="H3177" s="63"/>
      <c r="N3177" s="38"/>
      <c r="P3177" s="38"/>
      <c r="Q3177" s="38"/>
      <c r="R3177" s="39"/>
      <c r="S3177" s="39"/>
      <c r="T3177" s="13"/>
      <c r="U3177" s="13"/>
      <c r="V3177" s="13"/>
      <c r="Y3177" s="13"/>
      <c r="Z3177" s="13"/>
      <c r="AA3177" s="13"/>
      <c r="AB3177" s="13"/>
      <c r="AC3177" s="13"/>
      <c r="AD3177" s="13"/>
      <c r="AE3177" s="13"/>
      <c r="AF3177" s="13"/>
      <c r="AG3177" s="13"/>
      <c r="AH3177" s="13"/>
      <c r="AI3177" s="13"/>
      <c r="AJ3177" s="13"/>
      <c r="AL3177" s="13"/>
      <c r="AN3177" s="13"/>
      <c r="AO3177" s="13"/>
      <c r="AP3177" s="13"/>
      <c r="AQ3177" s="13"/>
    </row>
    <row r="3178" spans="1:43" ht="12" customHeight="1" x14ac:dyDescent="0.25">
      <c r="A3178" s="48">
        <v>1423.1</v>
      </c>
      <c r="B3178" s="48" t="s">
        <v>12279</v>
      </c>
      <c r="C3178" s="48" t="s">
        <v>12280</v>
      </c>
      <c r="D3178" s="48" t="s">
        <v>956</v>
      </c>
      <c r="E3178" s="62">
        <v>44.1434</v>
      </c>
      <c r="F3178" s="62">
        <v>15.0289</v>
      </c>
      <c r="G3178" s="63">
        <v>-30</v>
      </c>
      <c r="H3178" s="63"/>
      <c r="N3178" s="38"/>
      <c r="P3178" s="38"/>
      <c r="S3178" s="39"/>
      <c r="T3178" s="13"/>
      <c r="U3178" s="13"/>
      <c r="V3178" s="13"/>
      <c r="Y3178" s="13"/>
      <c r="Z3178" s="13"/>
      <c r="AA3178" s="13"/>
      <c r="AB3178" s="13"/>
      <c r="AC3178" s="13"/>
      <c r="AD3178" s="13"/>
      <c r="AE3178" s="13"/>
      <c r="AF3178" s="13"/>
      <c r="AG3178" s="13"/>
      <c r="AH3178" s="13"/>
      <c r="AI3178" s="13"/>
      <c r="AJ3178" s="13"/>
      <c r="AL3178" s="13"/>
      <c r="AN3178" s="13"/>
      <c r="AO3178" s="13"/>
      <c r="AP3178" s="13"/>
      <c r="AQ3178" s="13"/>
    </row>
    <row r="3179" spans="1:43" ht="12" customHeight="1" x14ac:dyDescent="0.25">
      <c r="A3179" s="48">
        <v>1429.3</v>
      </c>
      <c r="C3179" s="48" t="s">
        <v>12281</v>
      </c>
      <c r="D3179" s="48" t="s">
        <v>956</v>
      </c>
      <c r="E3179" s="62">
        <v>43.8279</v>
      </c>
      <c r="F3179" s="62">
        <v>15.263</v>
      </c>
      <c r="G3179" s="63">
        <v>-30</v>
      </c>
      <c r="H3179" s="63"/>
      <c r="P3179" s="38"/>
      <c r="S3179" s="39"/>
      <c r="T3179" s="13"/>
      <c r="U3179" s="13"/>
      <c r="V3179" s="13"/>
      <c r="Y3179" s="13"/>
      <c r="Z3179" s="13"/>
      <c r="AA3179" s="13"/>
      <c r="AB3179" s="13"/>
      <c r="AC3179" s="13"/>
      <c r="AD3179" s="13"/>
      <c r="AE3179" s="13"/>
      <c r="AF3179" s="13"/>
      <c r="AG3179" s="13"/>
      <c r="AH3179" s="13"/>
      <c r="AI3179" s="13"/>
      <c r="AJ3179" s="13"/>
      <c r="AL3179" s="13"/>
      <c r="AN3179" s="13"/>
      <c r="AO3179" s="13"/>
      <c r="AP3179" s="13"/>
      <c r="AQ3179" s="13"/>
    </row>
    <row r="3180" spans="1:43" ht="12" customHeight="1" x14ac:dyDescent="0.25">
      <c r="A3180" s="48">
        <v>1432</v>
      </c>
      <c r="B3180" s="48" t="s">
        <v>12282</v>
      </c>
      <c r="C3180" s="48" t="s">
        <v>12283</v>
      </c>
      <c r="D3180" s="48" t="s">
        <v>956</v>
      </c>
      <c r="E3180" s="62">
        <v>43.921999999999997</v>
      </c>
      <c r="F3180" s="62">
        <v>15.4589</v>
      </c>
      <c r="G3180" s="63">
        <v>-30</v>
      </c>
      <c r="H3180" s="63"/>
      <c r="N3180" s="38"/>
      <c r="O3180" s="38"/>
      <c r="R3180" s="39"/>
      <c r="S3180" s="39"/>
      <c r="T3180" s="13"/>
      <c r="U3180" s="13"/>
      <c r="V3180" s="13"/>
      <c r="Y3180" s="13"/>
      <c r="Z3180" s="13"/>
      <c r="AA3180" s="13"/>
      <c r="AB3180" s="13"/>
      <c r="AC3180" s="13"/>
      <c r="AD3180" s="13"/>
      <c r="AE3180" s="13"/>
      <c r="AF3180" s="13"/>
      <c r="AG3180" s="13"/>
      <c r="AH3180" s="13"/>
      <c r="AI3180" s="13"/>
      <c r="AJ3180" s="13"/>
      <c r="AL3180" s="13"/>
      <c r="AN3180" s="13"/>
      <c r="AO3180" s="13"/>
      <c r="AP3180" s="13"/>
      <c r="AQ3180" s="13"/>
    </row>
    <row r="3181" spans="1:43" ht="12" customHeight="1" x14ac:dyDescent="0.25">
      <c r="A3181" s="48">
        <v>1436</v>
      </c>
      <c r="B3181" s="48" t="s">
        <v>12284</v>
      </c>
      <c r="C3181" s="48" t="s">
        <v>12285</v>
      </c>
      <c r="D3181" s="48" t="s">
        <v>956</v>
      </c>
      <c r="E3181" s="62">
        <v>43.832369999999997</v>
      </c>
      <c r="F3181" s="62">
        <v>15.5939</v>
      </c>
      <c r="G3181" s="63">
        <v>-30</v>
      </c>
      <c r="H3181" s="63"/>
      <c r="N3181" s="38"/>
      <c r="R3181" s="39"/>
      <c r="S3181" s="39"/>
      <c r="T3181" s="13"/>
      <c r="U3181" s="13"/>
      <c r="V3181" s="13"/>
      <c r="Y3181" s="13"/>
      <c r="Z3181" s="13"/>
      <c r="AA3181" s="13"/>
      <c r="AB3181" s="13"/>
      <c r="AC3181" s="13"/>
      <c r="AD3181" s="13"/>
      <c r="AE3181" s="13"/>
      <c r="AF3181" s="13"/>
      <c r="AG3181" s="13"/>
      <c r="AH3181" s="13"/>
      <c r="AI3181" s="13"/>
      <c r="AJ3181" s="13"/>
      <c r="AL3181" s="13"/>
      <c r="AN3181" s="13"/>
      <c r="AO3181" s="13"/>
      <c r="AP3181" s="13"/>
      <c r="AQ3181" s="13"/>
    </row>
    <row r="3182" spans="1:43" ht="12" customHeight="1" x14ac:dyDescent="0.25">
      <c r="A3182" s="48">
        <v>1438.2</v>
      </c>
      <c r="C3182" s="48" t="s">
        <v>12286</v>
      </c>
      <c r="D3182" s="48" t="s">
        <v>956</v>
      </c>
      <c r="E3182" s="62">
        <v>43.757599999999996</v>
      </c>
      <c r="F3182" s="62">
        <v>15.7814</v>
      </c>
      <c r="G3182" s="63">
        <v>-30</v>
      </c>
      <c r="H3182" s="63"/>
      <c r="N3182" s="38"/>
      <c r="S3182" s="39"/>
      <c r="T3182" s="13"/>
      <c r="U3182" s="13"/>
      <c r="V3182" s="13"/>
      <c r="Y3182" s="13"/>
      <c r="Z3182" s="13"/>
      <c r="AA3182" s="13"/>
      <c r="AB3182" s="13"/>
      <c r="AC3182" s="13"/>
      <c r="AD3182" s="13"/>
      <c r="AE3182" s="13"/>
      <c r="AF3182" s="13"/>
      <c r="AG3182" s="13"/>
      <c r="AH3182" s="13"/>
      <c r="AI3182" s="13"/>
      <c r="AJ3182" s="13"/>
      <c r="AL3182" s="13"/>
      <c r="AN3182" s="13"/>
      <c r="AO3182" s="13"/>
      <c r="AP3182" s="13"/>
      <c r="AQ3182" s="13"/>
    </row>
    <row r="3183" spans="1:43" ht="12" customHeight="1" x14ac:dyDescent="0.25">
      <c r="A3183" s="48">
        <v>1451.1</v>
      </c>
      <c r="C3183" s="48" t="s">
        <v>12287</v>
      </c>
      <c r="D3183" s="48" t="s">
        <v>956</v>
      </c>
      <c r="E3183" s="62">
        <v>43.395499999999998</v>
      </c>
      <c r="F3183" s="62">
        <v>16.299299999999999</v>
      </c>
      <c r="G3183" s="63">
        <v>-30</v>
      </c>
      <c r="H3183" s="63"/>
      <c r="N3183" s="38"/>
      <c r="R3183" s="39"/>
      <c r="S3183" s="39"/>
      <c r="T3183" s="13"/>
      <c r="U3183" s="13"/>
      <c r="V3183" s="13"/>
      <c r="Y3183" s="13"/>
      <c r="Z3183" s="13"/>
      <c r="AA3183" s="13"/>
      <c r="AB3183" s="13"/>
      <c r="AC3183" s="13"/>
      <c r="AD3183" s="13"/>
      <c r="AE3183" s="13"/>
      <c r="AF3183" s="13"/>
      <c r="AG3183" s="13"/>
      <c r="AH3183" s="13"/>
      <c r="AI3183" s="13"/>
      <c r="AJ3183" s="13"/>
      <c r="AL3183" s="13"/>
      <c r="AN3183" s="13"/>
      <c r="AO3183" s="13"/>
      <c r="AP3183" s="13"/>
      <c r="AQ3183" s="13"/>
    </row>
    <row r="3184" spans="1:43" ht="12" customHeight="1" x14ac:dyDescent="0.25">
      <c r="A3184" s="48">
        <v>1451.3</v>
      </c>
      <c r="C3184" s="48" t="s">
        <v>12288</v>
      </c>
      <c r="D3184" s="48" t="s">
        <v>956</v>
      </c>
      <c r="E3184" s="62">
        <v>43.38</v>
      </c>
      <c r="F3184" s="62">
        <v>16.313199999999998</v>
      </c>
      <c r="G3184" s="63">
        <v>-30</v>
      </c>
      <c r="H3184" s="63"/>
      <c r="N3184" s="38"/>
      <c r="O3184" s="39"/>
      <c r="R3184" s="39"/>
      <c r="S3184" s="39"/>
      <c r="T3184" s="13"/>
      <c r="U3184" s="13"/>
      <c r="V3184" s="13"/>
      <c r="Y3184" s="13"/>
      <c r="Z3184" s="13"/>
      <c r="AA3184" s="13"/>
      <c r="AB3184" s="13"/>
      <c r="AC3184" s="13"/>
      <c r="AD3184" s="13"/>
      <c r="AE3184" s="13"/>
      <c r="AF3184" s="13"/>
      <c r="AG3184" s="13"/>
      <c r="AH3184" s="13"/>
      <c r="AI3184" s="13"/>
      <c r="AJ3184" s="13"/>
      <c r="AL3184" s="13"/>
      <c r="AN3184" s="13"/>
      <c r="AO3184" s="13"/>
      <c r="AP3184" s="13"/>
      <c r="AQ3184" s="13"/>
    </row>
    <row r="3185" spans="1:43" ht="12" customHeight="1" x14ac:dyDescent="0.25">
      <c r="A3185" s="48">
        <v>1455</v>
      </c>
      <c r="B3185" s="48" t="s">
        <v>12289</v>
      </c>
      <c r="C3185" s="48" t="s">
        <v>12290</v>
      </c>
      <c r="D3185" s="48" t="s">
        <v>956</v>
      </c>
      <c r="E3185" s="62">
        <v>43.507643000000002</v>
      </c>
      <c r="F3185" s="62">
        <v>16.386848000000001</v>
      </c>
      <c r="G3185" s="63">
        <v>-30</v>
      </c>
      <c r="H3185" s="63"/>
      <c r="N3185" s="38"/>
      <c r="O3185" s="38"/>
      <c r="P3185" s="38"/>
      <c r="S3185" s="39"/>
      <c r="T3185" s="13"/>
      <c r="U3185" s="13"/>
      <c r="V3185" s="13"/>
      <c r="Y3185" s="13"/>
      <c r="Z3185" s="13"/>
      <c r="AA3185" s="13"/>
      <c r="AB3185" s="13"/>
      <c r="AC3185" s="13"/>
      <c r="AD3185" s="13"/>
      <c r="AE3185" s="13"/>
      <c r="AF3185" s="13"/>
      <c r="AG3185" s="13"/>
      <c r="AH3185" s="13"/>
      <c r="AI3185" s="13"/>
      <c r="AJ3185" s="13"/>
      <c r="AL3185" s="13"/>
      <c r="AN3185" s="13"/>
      <c r="AO3185" s="13"/>
      <c r="AP3185" s="13"/>
      <c r="AQ3185" s="13"/>
    </row>
    <row r="3186" spans="1:43" ht="12" customHeight="1" x14ac:dyDescent="0.25">
      <c r="A3186" s="48">
        <v>1458</v>
      </c>
      <c r="B3186" s="48" t="s">
        <v>12291</v>
      </c>
      <c r="C3186" s="48" t="s">
        <v>12292</v>
      </c>
      <c r="D3186" s="48" t="s">
        <v>956</v>
      </c>
      <c r="E3186" s="62">
        <v>43.473300000000002</v>
      </c>
      <c r="F3186" s="62">
        <v>16.566700000000001</v>
      </c>
      <c r="G3186" s="63">
        <v>-30</v>
      </c>
      <c r="H3186" s="63"/>
      <c r="R3186" s="39"/>
      <c r="S3186" s="39"/>
      <c r="T3186" s="13"/>
      <c r="U3186" s="13"/>
      <c r="V3186" s="13"/>
      <c r="Y3186" s="13"/>
      <c r="Z3186" s="13"/>
      <c r="AA3186" s="13"/>
      <c r="AB3186" s="13"/>
      <c r="AC3186" s="13"/>
      <c r="AD3186" s="13"/>
      <c r="AE3186" s="13"/>
      <c r="AF3186" s="13"/>
      <c r="AG3186" s="13"/>
      <c r="AH3186" s="13"/>
      <c r="AI3186" s="13"/>
      <c r="AJ3186" s="13"/>
      <c r="AL3186" s="13"/>
      <c r="AN3186" s="13"/>
      <c r="AO3186" s="13"/>
      <c r="AP3186" s="13"/>
      <c r="AQ3186" s="13"/>
    </row>
    <row r="3187" spans="1:43" ht="12" customHeight="1" x14ac:dyDescent="0.25">
      <c r="A3187" s="48">
        <v>1459</v>
      </c>
      <c r="B3187" s="48" t="s">
        <v>12293</v>
      </c>
      <c r="C3187" s="48" t="s">
        <v>12294</v>
      </c>
      <c r="D3187" s="48" t="s">
        <v>956</v>
      </c>
      <c r="E3187" s="62">
        <v>43.444175999999999</v>
      </c>
      <c r="F3187" s="62">
        <v>16.690405999999999</v>
      </c>
      <c r="G3187" s="63">
        <v>-30</v>
      </c>
      <c r="H3187" s="63"/>
      <c r="R3187" s="39"/>
      <c r="S3187" s="39"/>
      <c r="T3187" s="13"/>
      <c r="U3187" s="13"/>
      <c r="V3187" s="13"/>
      <c r="Y3187" s="13"/>
      <c r="Z3187" s="13"/>
      <c r="AA3187" s="13"/>
      <c r="AB3187" s="13"/>
      <c r="AC3187" s="13"/>
      <c r="AD3187" s="13"/>
      <c r="AE3187" s="13"/>
      <c r="AF3187" s="13"/>
      <c r="AG3187" s="13"/>
      <c r="AH3187" s="13"/>
      <c r="AI3187" s="13"/>
      <c r="AJ3187" s="13"/>
      <c r="AL3187" s="13"/>
      <c r="AN3187" s="13"/>
      <c r="AO3187" s="13"/>
      <c r="AP3187" s="13"/>
      <c r="AQ3187" s="13"/>
    </row>
    <row r="3188" spans="1:43" ht="12" customHeight="1" x14ac:dyDescent="0.25">
      <c r="A3188" s="48">
        <v>1469</v>
      </c>
      <c r="B3188" s="48" t="s">
        <v>12295</v>
      </c>
      <c r="C3188" s="48" t="s">
        <v>12296</v>
      </c>
      <c r="D3188" s="48" t="s">
        <v>956</v>
      </c>
      <c r="E3188" s="62">
        <v>43.260637000000003</v>
      </c>
      <c r="F3188" s="62">
        <v>17.052150999999999</v>
      </c>
      <c r="G3188" s="63">
        <v>-30</v>
      </c>
      <c r="H3188" s="63"/>
      <c r="S3188" s="39"/>
      <c r="T3188" s="13"/>
      <c r="U3188" s="13"/>
      <c r="V3188" s="13"/>
      <c r="Y3188" s="13"/>
      <c r="Z3188" s="13"/>
      <c r="AA3188" s="13"/>
      <c r="AB3188" s="13"/>
      <c r="AC3188" s="13"/>
      <c r="AD3188" s="13"/>
      <c r="AE3188" s="13"/>
      <c r="AF3188" s="13"/>
      <c r="AG3188" s="13"/>
      <c r="AH3188" s="13"/>
      <c r="AI3188" s="13"/>
      <c r="AJ3188" s="13"/>
      <c r="AL3188" s="13"/>
      <c r="AN3188" s="13"/>
      <c r="AO3188" s="13"/>
      <c r="AP3188" s="13"/>
      <c r="AQ3188" s="13"/>
    </row>
    <row r="3189" spans="1:43" ht="12" customHeight="1" x14ac:dyDescent="0.25">
      <c r="A3189" s="48">
        <v>1477</v>
      </c>
      <c r="B3189" s="48" t="s">
        <v>12297</v>
      </c>
      <c r="C3189" s="48" t="s">
        <v>12298</v>
      </c>
      <c r="D3189" s="48" t="s">
        <v>956</v>
      </c>
      <c r="E3189" s="62">
        <v>42.982799999999997</v>
      </c>
      <c r="F3189" s="62">
        <v>16.004200000000001</v>
      </c>
      <c r="G3189" s="63">
        <v>-30</v>
      </c>
      <c r="H3189" s="63"/>
      <c r="R3189" s="39"/>
      <c r="S3189" s="39"/>
      <c r="T3189" s="13"/>
      <c r="U3189" s="13"/>
      <c r="V3189" s="13"/>
      <c r="Y3189" s="13"/>
      <c r="Z3189" s="13"/>
      <c r="AA3189" s="13"/>
      <c r="AB3189" s="13"/>
      <c r="AC3189" s="13"/>
      <c r="AD3189" s="13"/>
      <c r="AE3189" s="13"/>
      <c r="AF3189" s="13"/>
      <c r="AG3189" s="13"/>
      <c r="AH3189" s="13"/>
      <c r="AI3189" s="13"/>
      <c r="AJ3189" s="13"/>
      <c r="AL3189" s="13"/>
      <c r="AN3189" s="13"/>
      <c r="AO3189" s="13"/>
      <c r="AP3189" s="13"/>
      <c r="AQ3189" s="13"/>
    </row>
    <row r="3190" spans="1:43" ht="12" customHeight="1" x14ac:dyDescent="0.25">
      <c r="A3190" s="48">
        <v>1480</v>
      </c>
      <c r="B3190" s="48" t="s">
        <v>12299</v>
      </c>
      <c r="C3190" s="48" t="s">
        <v>12300</v>
      </c>
      <c r="D3190" s="48" t="s">
        <v>956</v>
      </c>
      <c r="E3190" s="62">
        <v>43.103999999999999</v>
      </c>
      <c r="F3190" s="62">
        <v>17.3414</v>
      </c>
      <c r="G3190" s="63">
        <v>-30</v>
      </c>
      <c r="H3190" s="63"/>
      <c r="R3190" s="39"/>
      <c r="S3190" s="39"/>
      <c r="T3190" s="13"/>
      <c r="U3190" s="13"/>
      <c r="V3190" s="13"/>
      <c r="Y3190" s="13"/>
      <c r="Z3190" s="13"/>
      <c r="AA3190" s="13"/>
      <c r="AB3190" s="13"/>
      <c r="AC3190" s="13"/>
      <c r="AD3190" s="13"/>
      <c r="AE3190" s="13"/>
      <c r="AF3190" s="13"/>
      <c r="AG3190" s="13"/>
      <c r="AH3190" s="13"/>
      <c r="AI3190" s="13"/>
      <c r="AJ3190" s="13"/>
      <c r="AL3190" s="13"/>
      <c r="AN3190" s="13"/>
      <c r="AO3190" s="13"/>
      <c r="AP3190" s="13"/>
      <c r="AQ3190" s="13"/>
    </row>
    <row r="3191" spans="1:43" ht="12" customHeight="1" x14ac:dyDescent="0.25">
      <c r="A3191" s="48">
        <v>1483</v>
      </c>
      <c r="B3191" s="48" t="s">
        <v>985</v>
      </c>
      <c r="C3191" s="48" t="s">
        <v>5119</v>
      </c>
      <c r="D3191" s="48" t="s">
        <v>956</v>
      </c>
      <c r="E3191" s="62">
        <v>43.08</v>
      </c>
      <c r="F3191" s="62">
        <v>17.631900000000002</v>
      </c>
      <c r="G3191" s="63">
        <v>-30</v>
      </c>
      <c r="H3191" s="63"/>
      <c r="R3191" s="39"/>
      <c r="S3191" s="39"/>
      <c r="T3191" s="13"/>
      <c r="U3191" s="13"/>
      <c r="V3191" s="13"/>
      <c r="Y3191" s="13"/>
      <c r="Z3191" s="13"/>
      <c r="AA3191" s="13"/>
      <c r="AB3191" s="13"/>
      <c r="AC3191" s="13"/>
      <c r="AD3191" s="13"/>
      <c r="AE3191" s="13"/>
      <c r="AF3191" s="13"/>
      <c r="AG3191" s="13"/>
      <c r="AH3191" s="13"/>
      <c r="AI3191" s="13"/>
      <c r="AJ3191" s="13"/>
      <c r="AL3191" s="13"/>
      <c r="AN3191" s="13"/>
      <c r="AO3191" s="13"/>
      <c r="AP3191" s="13"/>
      <c r="AQ3191" s="13"/>
    </row>
    <row r="3192" spans="1:43" ht="12" customHeight="1" x14ac:dyDescent="0.25">
      <c r="A3192" s="48">
        <v>1484</v>
      </c>
      <c r="C3192" s="48" t="s">
        <v>12301</v>
      </c>
      <c r="D3192" s="48" t="s">
        <v>12302</v>
      </c>
      <c r="E3192" s="62">
        <v>43.062539999999998</v>
      </c>
      <c r="F3192" s="62">
        <v>17.716180000000001</v>
      </c>
      <c r="G3192" s="63">
        <v>-30</v>
      </c>
      <c r="H3192" s="63"/>
      <c r="N3192" s="38"/>
      <c r="O3192" s="38"/>
      <c r="P3192" s="38"/>
      <c r="R3192" s="39"/>
      <c r="S3192" s="39"/>
      <c r="T3192" s="13"/>
      <c r="U3192" s="13"/>
      <c r="V3192" s="13"/>
      <c r="Y3192" s="13"/>
      <c r="Z3192" s="13"/>
      <c r="AA3192" s="13"/>
      <c r="AB3192" s="13"/>
      <c r="AC3192" s="13"/>
      <c r="AD3192" s="13"/>
      <c r="AE3192" s="13"/>
      <c r="AF3192" s="13"/>
      <c r="AG3192" s="13"/>
      <c r="AH3192" s="13"/>
      <c r="AI3192" s="13"/>
      <c r="AJ3192" s="13"/>
      <c r="AL3192" s="13"/>
      <c r="AN3192" s="13"/>
      <c r="AO3192" s="13"/>
      <c r="AP3192" s="13"/>
      <c r="AQ3192" s="13"/>
    </row>
    <row r="3193" spans="1:43" ht="12" customHeight="1" x14ac:dyDescent="0.25">
      <c r="A3193" s="48">
        <v>1485</v>
      </c>
      <c r="C3193" s="48" t="s">
        <v>12303</v>
      </c>
      <c r="D3193" s="48" t="s">
        <v>12302</v>
      </c>
      <c r="E3193" s="62">
        <v>43.099499999999999</v>
      </c>
      <c r="F3193" s="62">
        <v>17.699819999999999</v>
      </c>
      <c r="G3193" s="63">
        <v>-30</v>
      </c>
      <c r="H3193" s="63"/>
      <c r="N3193" s="39"/>
      <c r="O3193" s="39"/>
      <c r="P3193" s="39"/>
      <c r="Q3193" s="39"/>
      <c r="R3193" s="39"/>
      <c r="S3193" s="39"/>
      <c r="T3193" s="13"/>
      <c r="U3193" s="13"/>
      <c r="V3193" s="13"/>
      <c r="Y3193" s="13"/>
      <c r="Z3193" s="13"/>
      <c r="AA3193" s="13"/>
      <c r="AB3193" s="13"/>
      <c r="AC3193" s="13"/>
      <c r="AD3193" s="13"/>
      <c r="AE3193" s="13"/>
      <c r="AF3193" s="13"/>
      <c r="AG3193" s="13"/>
      <c r="AH3193" s="13"/>
      <c r="AI3193" s="13"/>
      <c r="AJ3193" s="13"/>
      <c r="AL3193" s="13"/>
      <c r="AN3193" s="13"/>
      <c r="AO3193" s="13"/>
      <c r="AP3193" s="13"/>
      <c r="AQ3193" s="13"/>
    </row>
    <row r="3194" spans="1:43" ht="12" customHeight="1" x14ac:dyDescent="0.25">
      <c r="A3194" s="48">
        <v>1486</v>
      </c>
      <c r="B3194" s="48" t="s">
        <v>12116</v>
      </c>
      <c r="C3194" s="48" t="s">
        <v>12304</v>
      </c>
      <c r="D3194" s="48" t="s">
        <v>12302</v>
      </c>
      <c r="E3194" s="62">
        <v>43.113329999999998</v>
      </c>
      <c r="F3194" s="62">
        <v>17.72</v>
      </c>
      <c r="G3194" s="63">
        <v>-30</v>
      </c>
      <c r="H3194" s="63"/>
      <c r="N3194" s="38"/>
      <c r="O3194" s="38"/>
      <c r="R3194" s="39"/>
      <c r="S3194" s="39"/>
      <c r="T3194" s="13"/>
      <c r="U3194" s="13"/>
      <c r="V3194" s="13"/>
      <c r="Y3194" s="13"/>
      <c r="Z3194" s="13"/>
      <c r="AA3194" s="13"/>
      <c r="AB3194" s="13"/>
      <c r="AC3194" s="13"/>
      <c r="AD3194" s="13"/>
      <c r="AE3194" s="13"/>
      <c r="AF3194" s="13"/>
      <c r="AG3194" s="13"/>
      <c r="AH3194" s="13"/>
      <c r="AI3194" s="13"/>
      <c r="AJ3194" s="13"/>
      <c r="AL3194" s="13"/>
      <c r="AN3194" s="13"/>
      <c r="AO3194" s="13"/>
      <c r="AP3194" s="13"/>
      <c r="AQ3194" s="13"/>
    </row>
    <row r="3195" spans="1:43" ht="12" customHeight="1" x14ac:dyDescent="0.25">
      <c r="A3195" s="48">
        <v>1490</v>
      </c>
      <c r="C3195" s="48" t="s">
        <v>12305</v>
      </c>
      <c r="D3195" s="48" t="s">
        <v>956</v>
      </c>
      <c r="E3195" s="62">
        <v>42.920499999999997</v>
      </c>
      <c r="F3195" s="62">
        <v>17.184999999999999</v>
      </c>
      <c r="G3195" s="63">
        <v>-30</v>
      </c>
      <c r="H3195" s="63"/>
      <c r="N3195" s="39"/>
      <c r="O3195" s="39"/>
      <c r="P3195" s="38"/>
      <c r="S3195" s="39"/>
      <c r="T3195" s="13"/>
      <c r="U3195" s="13"/>
      <c r="V3195" s="13"/>
      <c r="Y3195" s="13"/>
      <c r="Z3195" s="13"/>
      <c r="AA3195" s="13"/>
      <c r="AB3195" s="13"/>
      <c r="AC3195" s="13"/>
      <c r="AD3195" s="13"/>
      <c r="AE3195" s="13"/>
      <c r="AF3195" s="13"/>
      <c r="AG3195" s="13"/>
      <c r="AH3195" s="13"/>
      <c r="AI3195" s="13"/>
      <c r="AJ3195" s="13"/>
      <c r="AL3195" s="13"/>
      <c r="AN3195" s="13"/>
      <c r="AO3195" s="13"/>
      <c r="AP3195" s="13"/>
      <c r="AQ3195" s="13"/>
    </row>
    <row r="3196" spans="1:43" ht="12" customHeight="1" x14ac:dyDescent="0.25">
      <c r="A3196" s="48">
        <v>1491.1</v>
      </c>
      <c r="C3196" s="48" t="s">
        <v>12306</v>
      </c>
      <c r="D3196" s="48" t="s">
        <v>956</v>
      </c>
      <c r="E3196" s="62">
        <v>42.972200000000001</v>
      </c>
      <c r="F3196" s="62">
        <v>16.6752</v>
      </c>
      <c r="G3196" s="63">
        <v>-30</v>
      </c>
      <c r="H3196" s="63" t="s">
        <v>39</v>
      </c>
      <c r="N3196" s="38"/>
      <c r="R3196" s="39"/>
      <c r="S3196" s="39"/>
      <c r="T3196" s="13"/>
      <c r="U3196" s="13"/>
      <c r="V3196" s="13"/>
      <c r="Y3196" s="13"/>
      <c r="Z3196" s="13"/>
      <c r="AA3196" s="13"/>
      <c r="AB3196" s="13"/>
      <c r="AC3196" s="13"/>
      <c r="AD3196" s="13"/>
      <c r="AE3196" s="13"/>
      <c r="AF3196" s="13"/>
      <c r="AG3196" s="13"/>
      <c r="AH3196" s="13"/>
      <c r="AI3196" s="13"/>
      <c r="AJ3196" s="13"/>
      <c r="AL3196" s="13"/>
      <c r="AN3196" s="13"/>
      <c r="AO3196" s="13"/>
      <c r="AP3196" s="13"/>
      <c r="AQ3196" s="13"/>
    </row>
    <row r="3197" spans="1:43" ht="12" customHeight="1" x14ac:dyDescent="0.25">
      <c r="A3197" s="48">
        <v>1494</v>
      </c>
      <c r="B3197" s="48" t="s">
        <v>12307</v>
      </c>
      <c r="C3197" s="48" t="s">
        <v>12308</v>
      </c>
      <c r="D3197" s="48" t="s">
        <v>956</v>
      </c>
      <c r="E3197" s="62">
        <v>42.744734999999999</v>
      </c>
      <c r="F3197" s="62">
        <v>16.824463000000002</v>
      </c>
      <c r="G3197" s="63">
        <v>-30</v>
      </c>
      <c r="H3197" s="63"/>
      <c r="N3197" s="38"/>
      <c r="Q3197" s="38"/>
      <c r="R3197" s="39"/>
      <c r="S3197" s="39"/>
      <c r="T3197" s="13"/>
      <c r="U3197" s="13"/>
      <c r="V3197" s="13"/>
      <c r="Y3197" s="13"/>
      <c r="Z3197" s="13"/>
      <c r="AA3197" s="13"/>
      <c r="AB3197" s="13"/>
      <c r="AC3197" s="13"/>
      <c r="AD3197" s="13"/>
      <c r="AE3197" s="13"/>
      <c r="AF3197" s="13"/>
      <c r="AG3197" s="13"/>
      <c r="AH3197" s="13"/>
      <c r="AI3197" s="13"/>
      <c r="AJ3197" s="13"/>
      <c r="AL3197" s="13"/>
      <c r="AN3197" s="13"/>
      <c r="AO3197" s="13"/>
      <c r="AP3197" s="13"/>
      <c r="AQ3197" s="13"/>
    </row>
    <row r="3198" spans="1:43" ht="12" customHeight="1" x14ac:dyDescent="0.25">
      <c r="A3198" s="48">
        <v>1505</v>
      </c>
      <c r="B3198" s="48" t="s">
        <v>12309</v>
      </c>
      <c r="C3198" s="48" t="s">
        <v>7503</v>
      </c>
      <c r="D3198" s="48" t="s">
        <v>956</v>
      </c>
      <c r="E3198" s="62">
        <v>42.640599999999999</v>
      </c>
      <c r="F3198" s="62">
        <v>18.112200000000001</v>
      </c>
      <c r="G3198" s="63">
        <v>-30</v>
      </c>
      <c r="H3198" s="63"/>
      <c r="N3198" s="38"/>
      <c r="O3198" s="38"/>
      <c r="R3198" s="39"/>
      <c r="S3198" s="39"/>
      <c r="T3198" s="13"/>
      <c r="U3198" s="13"/>
      <c r="V3198" s="13"/>
      <c r="Y3198" s="13"/>
      <c r="Z3198" s="13"/>
      <c r="AA3198" s="13"/>
      <c r="AB3198" s="13"/>
      <c r="AC3198" s="13"/>
      <c r="AD3198" s="13"/>
      <c r="AE3198" s="13"/>
      <c r="AF3198" s="13"/>
      <c r="AG3198" s="13"/>
      <c r="AH3198" s="13"/>
      <c r="AI3198" s="13"/>
      <c r="AJ3198" s="13"/>
      <c r="AL3198" s="13"/>
      <c r="AN3198" s="13"/>
      <c r="AO3198" s="13"/>
      <c r="AP3198" s="13"/>
      <c r="AQ3198" s="13"/>
    </row>
    <row r="3199" spans="1:43" ht="12" customHeight="1" x14ac:dyDescent="0.25">
      <c r="A3199" s="48">
        <v>1506.1</v>
      </c>
      <c r="C3199" s="48" t="s">
        <v>12310</v>
      </c>
      <c r="D3199" s="48" t="s">
        <v>956</v>
      </c>
      <c r="E3199" s="62">
        <v>42.579099999999997</v>
      </c>
      <c r="F3199" s="62">
        <v>18.213899999999999</v>
      </c>
      <c r="G3199" s="63">
        <v>-30</v>
      </c>
      <c r="H3199" s="63"/>
      <c r="S3199" s="39"/>
      <c r="T3199" s="13"/>
      <c r="U3199" s="13"/>
      <c r="V3199" s="13"/>
      <c r="Y3199" s="13"/>
      <c r="Z3199" s="13"/>
      <c r="AA3199" s="13"/>
      <c r="AB3199" s="13"/>
      <c r="AC3199" s="13"/>
      <c r="AD3199" s="13"/>
      <c r="AE3199" s="13"/>
      <c r="AF3199" s="13"/>
      <c r="AG3199" s="13"/>
      <c r="AH3199" s="13"/>
      <c r="AI3199" s="13"/>
      <c r="AJ3199" s="13"/>
      <c r="AL3199" s="13"/>
      <c r="AN3199" s="13"/>
      <c r="AO3199" s="13"/>
      <c r="AP3199" s="13"/>
      <c r="AQ3199" s="13"/>
    </row>
    <row r="3200" spans="1:43" ht="12" customHeight="1" x14ac:dyDescent="0.25">
      <c r="A3200" s="48">
        <v>1506.2</v>
      </c>
      <c r="C3200" s="48" t="s">
        <v>12311</v>
      </c>
      <c r="D3200" s="48" t="s">
        <v>956</v>
      </c>
      <c r="E3200" s="62">
        <v>42.452100000000002</v>
      </c>
      <c r="F3200" s="62">
        <v>18.4283</v>
      </c>
      <c r="G3200" s="63">
        <v>-30</v>
      </c>
      <c r="H3200" s="63"/>
      <c r="N3200" s="38"/>
      <c r="R3200" s="39"/>
      <c r="S3200" s="39"/>
      <c r="T3200" s="13"/>
      <c r="U3200" s="13"/>
      <c r="V3200" s="13"/>
      <c r="Y3200" s="13"/>
      <c r="Z3200" s="13"/>
      <c r="AA3200" s="13"/>
      <c r="AB3200" s="13"/>
      <c r="AC3200" s="13"/>
      <c r="AD3200" s="13"/>
      <c r="AE3200" s="13"/>
      <c r="AF3200" s="13"/>
      <c r="AG3200" s="13"/>
      <c r="AH3200" s="13"/>
      <c r="AI3200" s="13"/>
      <c r="AJ3200" s="13"/>
      <c r="AL3200" s="13"/>
      <c r="AN3200" s="13"/>
      <c r="AO3200" s="13"/>
      <c r="AP3200" s="13"/>
      <c r="AQ3200" s="13"/>
    </row>
    <row r="3201" spans="1:43" ht="12" customHeight="1" x14ac:dyDescent="0.25">
      <c r="A3201" s="48">
        <v>1511</v>
      </c>
      <c r="B3201" s="48" t="s">
        <v>12312</v>
      </c>
      <c r="C3201" s="48" t="s">
        <v>12313</v>
      </c>
      <c r="D3201" s="48" t="s">
        <v>9634</v>
      </c>
      <c r="E3201" s="62">
        <v>42.1</v>
      </c>
      <c r="F3201" s="62">
        <v>19.092300000000002</v>
      </c>
      <c r="G3201" s="63">
        <v>-30</v>
      </c>
      <c r="H3201" s="63"/>
      <c r="N3201" s="38"/>
      <c r="S3201" s="39"/>
      <c r="T3201" s="13"/>
      <c r="U3201" s="13"/>
      <c r="V3201" s="13"/>
      <c r="Y3201" s="13"/>
      <c r="Z3201" s="13"/>
      <c r="AA3201" s="13"/>
      <c r="AB3201" s="13"/>
      <c r="AC3201" s="13"/>
      <c r="AD3201" s="13"/>
      <c r="AE3201" s="13"/>
      <c r="AF3201" s="13"/>
      <c r="AG3201" s="13"/>
      <c r="AH3201" s="13"/>
      <c r="AI3201" s="13"/>
      <c r="AJ3201" s="13"/>
      <c r="AL3201" s="13"/>
      <c r="AN3201" s="13"/>
      <c r="AO3201" s="13"/>
      <c r="AP3201" s="13"/>
      <c r="AQ3201" s="13"/>
    </row>
    <row r="3202" spans="1:43" ht="12" customHeight="1" x14ac:dyDescent="0.25">
      <c r="A3202" s="48">
        <v>1511.1</v>
      </c>
      <c r="C3202" s="48" t="s">
        <v>12314</v>
      </c>
      <c r="D3202" s="48" t="s">
        <v>9634</v>
      </c>
      <c r="E3202" s="62">
        <v>42.076799999999999</v>
      </c>
      <c r="F3202" s="62">
        <v>19.0854</v>
      </c>
      <c r="G3202" s="63">
        <v>-30</v>
      </c>
      <c r="H3202" s="63"/>
      <c r="N3202" s="38"/>
      <c r="R3202" s="39"/>
      <c r="S3202" s="39"/>
      <c r="T3202" s="13"/>
      <c r="U3202" s="13"/>
      <c r="V3202" s="13"/>
      <c r="Y3202" s="13"/>
      <c r="Z3202" s="13"/>
      <c r="AA3202" s="13"/>
      <c r="AB3202" s="13"/>
      <c r="AC3202" s="13"/>
      <c r="AD3202" s="13"/>
      <c r="AE3202" s="13"/>
      <c r="AF3202" s="13"/>
      <c r="AG3202" s="13"/>
      <c r="AH3202" s="13"/>
      <c r="AI3202" s="13"/>
      <c r="AJ3202" s="13"/>
      <c r="AL3202" s="13"/>
      <c r="AN3202" s="13"/>
      <c r="AO3202" s="13"/>
      <c r="AP3202" s="13"/>
      <c r="AQ3202" s="13"/>
    </row>
    <row r="3203" spans="1:43" ht="12" customHeight="1" x14ac:dyDescent="0.25">
      <c r="A3203" s="48">
        <v>1512</v>
      </c>
      <c r="B3203" s="48" t="s">
        <v>12315</v>
      </c>
      <c r="C3203" s="48" t="s">
        <v>12316</v>
      </c>
      <c r="D3203" s="48" t="s">
        <v>9634</v>
      </c>
      <c r="E3203" s="62">
        <v>41.922199999999997</v>
      </c>
      <c r="F3203" s="62">
        <v>19.203700000000001</v>
      </c>
      <c r="G3203" s="63">
        <v>-30</v>
      </c>
      <c r="H3203" s="63"/>
      <c r="R3203" s="39"/>
      <c r="S3203" s="39"/>
      <c r="T3203" s="13"/>
      <c r="U3203" s="13"/>
      <c r="V3203" s="13"/>
      <c r="Y3203" s="13"/>
      <c r="Z3203" s="13"/>
      <c r="AA3203" s="13"/>
      <c r="AB3203" s="13"/>
      <c r="AC3203" s="13"/>
      <c r="AD3203" s="13"/>
      <c r="AE3203" s="13"/>
      <c r="AF3203" s="13"/>
      <c r="AG3203" s="13"/>
      <c r="AH3203" s="13"/>
      <c r="AI3203" s="13"/>
      <c r="AJ3203" s="13"/>
      <c r="AL3203" s="13"/>
      <c r="AN3203" s="13"/>
      <c r="AO3203" s="13"/>
      <c r="AP3203" s="13"/>
      <c r="AQ3203" s="13"/>
    </row>
    <row r="3204" spans="1:43" ht="12" customHeight="1" x14ac:dyDescent="0.25">
      <c r="A3204" s="48">
        <v>1513</v>
      </c>
      <c r="B3204" s="48" t="s">
        <v>12317</v>
      </c>
      <c r="C3204" s="48" t="s">
        <v>12318</v>
      </c>
      <c r="D3204" s="48" t="s">
        <v>1003</v>
      </c>
      <c r="E3204" s="62">
        <v>42.046999999999997</v>
      </c>
      <c r="F3204" s="62">
        <v>19.494</v>
      </c>
      <c r="G3204" s="63">
        <v>-30</v>
      </c>
      <c r="H3204" s="63"/>
      <c r="R3204" s="38"/>
      <c r="S3204" s="39"/>
      <c r="T3204" s="13"/>
      <c r="U3204" s="13"/>
      <c r="V3204" s="13"/>
      <c r="Y3204" s="13"/>
      <c r="Z3204" s="13"/>
      <c r="AA3204" s="13"/>
      <c r="AB3204" s="13"/>
      <c r="AC3204" s="13"/>
      <c r="AD3204" s="13"/>
      <c r="AE3204" s="13"/>
      <c r="AF3204" s="13"/>
      <c r="AG3204" s="13"/>
      <c r="AH3204" s="13"/>
      <c r="AI3204" s="13"/>
      <c r="AJ3204" s="13"/>
      <c r="AL3204" s="13"/>
      <c r="AN3204" s="13"/>
      <c r="AO3204" s="13"/>
      <c r="AP3204" s="13"/>
      <c r="AQ3204" s="13"/>
    </row>
    <row r="3205" spans="1:43" ht="12" customHeight="1" x14ac:dyDescent="0.25">
      <c r="A3205" s="48">
        <v>1517</v>
      </c>
      <c r="B3205" s="48" t="s">
        <v>12319</v>
      </c>
      <c r="C3205" s="48" t="s">
        <v>12320</v>
      </c>
      <c r="D3205" s="48" t="s">
        <v>1003</v>
      </c>
      <c r="E3205" s="62">
        <v>41.516170000000002</v>
      </c>
      <c r="F3205" s="62">
        <v>19.737159999999999</v>
      </c>
      <c r="G3205" s="63">
        <v>-30</v>
      </c>
      <c r="H3205" s="63"/>
      <c r="N3205" s="39"/>
      <c r="O3205" s="38"/>
      <c r="P3205" s="38"/>
      <c r="Q3205" s="38"/>
      <c r="S3205" s="39"/>
      <c r="T3205" s="13"/>
      <c r="U3205" s="13"/>
      <c r="V3205" s="13"/>
      <c r="Y3205" s="13"/>
      <c r="Z3205" s="13"/>
      <c r="AA3205" s="13"/>
      <c r="AB3205" s="13"/>
      <c r="AC3205" s="13"/>
      <c r="AD3205" s="13"/>
      <c r="AE3205" s="13"/>
      <c r="AF3205" s="13"/>
      <c r="AG3205" s="13"/>
      <c r="AH3205" s="13"/>
      <c r="AI3205" s="13"/>
      <c r="AJ3205" s="13"/>
      <c r="AL3205" s="13"/>
      <c r="AN3205" s="13"/>
      <c r="AO3205" s="13"/>
      <c r="AP3205" s="13"/>
      <c r="AQ3205" s="13"/>
    </row>
    <row r="3206" spans="1:43" ht="12" customHeight="1" x14ac:dyDescent="0.25">
      <c r="A3206" s="48">
        <v>1518</v>
      </c>
      <c r="B3206" s="48" t="s">
        <v>12321</v>
      </c>
      <c r="C3206" s="48" t="s">
        <v>12322</v>
      </c>
      <c r="D3206" s="48" t="s">
        <v>1003</v>
      </c>
      <c r="E3206" s="62">
        <v>41.47589</v>
      </c>
      <c r="F3206" s="62">
        <v>19.77703</v>
      </c>
      <c r="G3206" s="63">
        <v>-30</v>
      </c>
      <c r="H3206" s="63"/>
      <c r="N3206" s="39"/>
      <c r="O3206" s="38"/>
      <c r="Q3206" s="49"/>
      <c r="R3206" s="39"/>
      <c r="S3206" s="39"/>
      <c r="T3206" s="13"/>
      <c r="U3206" s="13"/>
      <c r="V3206" s="13"/>
      <c r="Y3206" s="13"/>
      <c r="Z3206" s="13"/>
      <c r="AA3206" s="13"/>
      <c r="AB3206" s="13"/>
      <c r="AC3206" s="13"/>
      <c r="AD3206" s="13"/>
      <c r="AE3206" s="13"/>
      <c r="AF3206" s="13"/>
      <c r="AG3206" s="13"/>
      <c r="AH3206" s="13"/>
      <c r="AI3206" s="13"/>
      <c r="AJ3206" s="13"/>
      <c r="AL3206" s="13"/>
      <c r="AN3206" s="13"/>
      <c r="AO3206" s="13"/>
      <c r="AP3206" s="13"/>
      <c r="AQ3206" s="13"/>
    </row>
    <row r="3207" spans="1:43" ht="12" customHeight="1" x14ac:dyDescent="0.25">
      <c r="A3207" s="48">
        <v>1522</v>
      </c>
      <c r="B3207" s="48" t="s">
        <v>12323</v>
      </c>
      <c r="C3207" s="48" t="s">
        <v>1012</v>
      </c>
      <c r="D3207" s="48" t="s">
        <v>1003</v>
      </c>
      <c r="E3207" s="62">
        <v>40.5017</v>
      </c>
      <c r="F3207" s="62">
        <v>19.283000000000001</v>
      </c>
      <c r="G3207" s="63">
        <v>-30</v>
      </c>
      <c r="H3207" s="63"/>
      <c r="N3207" s="39"/>
      <c r="S3207" s="39"/>
      <c r="T3207" s="13"/>
      <c r="U3207" s="13"/>
      <c r="V3207" s="13"/>
      <c r="Y3207" s="13"/>
      <c r="Z3207" s="13"/>
      <c r="AA3207" s="13"/>
      <c r="AB3207" s="13"/>
      <c r="AC3207" s="13"/>
      <c r="AD3207" s="13"/>
      <c r="AE3207" s="13"/>
      <c r="AF3207" s="13"/>
      <c r="AG3207" s="13"/>
      <c r="AH3207" s="13"/>
      <c r="AI3207" s="13"/>
      <c r="AJ3207" s="13"/>
      <c r="AL3207" s="13"/>
      <c r="AN3207" s="13"/>
      <c r="AO3207" s="13"/>
      <c r="AP3207" s="13"/>
      <c r="AQ3207" s="13"/>
    </row>
    <row r="3208" spans="1:43" ht="12" customHeight="1" x14ac:dyDescent="0.25">
      <c r="A3208" s="48">
        <v>1523</v>
      </c>
      <c r="C3208" s="48" t="s">
        <v>12324</v>
      </c>
      <c r="D3208" s="48" t="s">
        <v>1003</v>
      </c>
      <c r="E3208" s="62">
        <v>40.5</v>
      </c>
      <c r="F3208" s="62">
        <v>19.408000000000001</v>
      </c>
      <c r="G3208" s="63">
        <v>-30</v>
      </c>
      <c r="H3208" s="63"/>
      <c r="N3208" s="39"/>
      <c r="O3208" s="38"/>
      <c r="S3208" s="39"/>
      <c r="T3208" s="13"/>
      <c r="U3208" s="13"/>
      <c r="V3208" s="13"/>
      <c r="Y3208" s="13"/>
      <c r="Z3208" s="13"/>
      <c r="AA3208" s="13"/>
      <c r="AB3208" s="13"/>
      <c r="AC3208" s="13"/>
      <c r="AD3208" s="13"/>
      <c r="AE3208" s="13"/>
      <c r="AF3208" s="13"/>
      <c r="AG3208" s="13"/>
      <c r="AH3208" s="13"/>
      <c r="AI3208" s="13"/>
      <c r="AJ3208" s="13"/>
      <c r="AL3208" s="13"/>
      <c r="AN3208" s="13"/>
      <c r="AO3208" s="13"/>
      <c r="AP3208" s="13"/>
      <c r="AQ3208" s="13"/>
    </row>
    <row r="3209" spans="1:43" ht="12" customHeight="1" x14ac:dyDescent="0.25">
      <c r="A3209" s="48">
        <v>1524</v>
      </c>
      <c r="B3209" s="48" t="s">
        <v>12325</v>
      </c>
      <c r="C3209" s="48" t="s">
        <v>12326</v>
      </c>
      <c r="D3209" s="48" t="s">
        <v>1003</v>
      </c>
      <c r="E3209" s="62">
        <v>40.450800000000001</v>
      </c>
      <c r="F3209" s="62">
        <v>19.4832</v>
      </c>
      <c r="G3209" s="63">
        <v>-30</v>
      </c>
      <c r="H3209" s="63"/>
      <c r="R3209" s="39"/>
      <c r="S3209" s="39"/>
      <c r="T3209" s="13"/>
      <c r="U3209" s="13"/>
      <c r="V3209" s="13"/>
      <c r="Y3209" s="13"/>
      <c r="Z3209" s="13"/>
      <c r="AA3209" s="13"/>
      <c r="AB3209" s="13"/>
      <c r="AC3209" s="13"/>
      <c r="AD3209" s="13"/>
      <c r="AE3209" s="13"/>
      <c r="AF3209" s="13"/>
      <c r="AG3209" s="13"/>
      <c r="AH3209" s="13"/>
      <c r="AI3209" s="13"/>
      <c r="AJ3209" s="13"/>
      <c r="AL3209" s="13"/>
      <c r="AN3209" s="13"/>
      <c r="AO3209" s="13"/>
      <c r="AP3209" s="13"/>
      <c r="AQ3209" s="13"/>
    </row>
    <row r="3210" spans="1:43" ht="12" customHeight="1" x14ac:dyDescent="0.25">
      <c r="A3210" s="48">
        <v>1525.1</v>
      </c>
      <c r="C3210" s="48" t="s">
        <v>12327</v>
      </c>
      <c r="D3210" s="48" t="s">
        <v>1003</v>
      </c>
      <c r="E3210" s="62">
        <v>40.355499999999999</v>
      </c>
      <c r="F3210" s="62">
        <v>19.406400000000001</v>
      </c>
      <c r="G3210" s="63">
        <v>-30</v>
      </c>
      <c r="H3210" s="63"/>
      <c r="R3210" s="39"/>
      <c r="S3210" s="39"/>
      <c r="T3210" s="13"/>
      <c r="U3210" s="13"/>
      <c r="V3210" s="13"/>
      <c r="Y3210" s="13"/>
      <c r="Z3210" s="13"/>
      <c r="AA3210" s="13"/>
      <c r="AB3210" s="13"/>
      <c r="AC3210" s="13"/>
      <c r="AD3210" s="13"/>
      <c r="AE3210" s="13"/>
      <c r="AF3210" s="13"/>
      <c r="AG3210" s="13"/>
      <c r="AH3210" s="13"/>
      <c r="AI3210" s="13"/>
      <c r="AJ3210" s="13"/>
      <c r="AL3210" s="13"/>
      <c r="AN3210" s="13"/>
      <c r="AO3210" s="13"/>
      <c r="AP3210" s="13"/>
      <c r="AQ3210" s="13"/>
    </row>
    <row r="3211" spans="1:43" ht="12" customHeight="1" x14ac:dyDescent="0.25">
      <c r="A3211" s="48">
        <v>1525.3</v>
      </c>
      <c r="C3211" s="48" t="s">
        <v>12328</v>
      </c>
      <c r="D3211" s="48" t="s">
        <v>1003</v>
      </c>
      <c r="E3211" s="62">
        <v>40.431199999999997</v>
      </c>
      <c r="F3211" s="62">
        <v>19.334800000000001</v>
      </c>
      <c r="G3211" s="63">
        <v>-30</v>
      </c>
      <c r="H3211" s="63"/>
      <c r="N3211" s="38"/>
      <c r="O3211" s="38"/>
      <c r="P3211" s="38"/>
      <c r="Q3211" s="38"/>
      <c r="R3211" s="39"/>
      <c r="S3211" s="39"/>
      <c r="T3211" s="13"/>
      <c r="U3211" s="13"/>
      <c r="V3211" s="13"/>
      <c r="Y3211" s="13"/>
      <c r="Z3211" s="13"/>
      <c r="AA3211" s="13"/>
      <c r="AB3211" s="13"/>
      <c r="AC3211" s="13"/>
      <c r="AD3211" s="13"/>
      <c r="AE3211" s="13"/>
      <c r="AF3211" s="13"/>
      <c r="AG3211" s="13"/>
      <c r="AH3211" s="13"/>
      <c r="AI3211" s="13"/>
      <c r="AJ3211" s="13"/>
      <c r="AL3211" s="13"/>
      <c r="AN3211" s="13"/>
      <c r="AO3211" s="13"/>
      <c r="AP3211" s="13"/>
      <c r="AQ3211" s="13"/>
    </row>
    <row r="3212" spans="1:43" ht="12" customHeight="1" x14ac:dyDescent="0.25">
      <c r="A3212" s="48">
        <v>1528</v>
      </c>
      <c r="B3212" s="48" t="s">
        <v>12329</v>
      </c>
      <c r="C3212" s="48" t="s">
        <v>12330</v>
      </c>
      <c r="D3212" s="48" t="s">
        <v>1003</v>
      </c>
      <c r="E3212" s="62">
        <v>40.100299999999997</v>
      </c>
      <c r="F3212" s="62">
        <v>19.7425</v>
      </c>
      <c r="G3212" s="63">
        <v>-30</v>
      </c>
      <c r="H3212" s="63"/>
      <c r="N3212" s="38"/>
      <c r="O3212" s="38"/>
      <c r="R3212" s="39"/>
      <c r="S3212" s="39"/>
      <c r="T3212" s="13"/>
      <c r="U3212" s="13"/>
      <c r="V3212" s="13"/>
      <c r="Y3212" s="13"/>
      <c r="Z3212" s="13"/>
      <c r="AA3212" s="13"/>
      <c r="AB3212" s="13"/>
      <c r="AC3212" s="13"/>
      <c r="AD3212" s="13"/>
      <c r="AE3212" s="13"/>
      <c r="AF3212" s="13"/>
      <c r="AG3212" s="13"/>
      <c r="AH3212" s="13"/>
      <c r="AI3212" s="13"/>
      <c r="AJ3212" s="13"/>
      <c r="AL3212" s="13"/>
      <c r="AN3212" s="13"/>
      <c r="AO3212" s="13"/>
      <c r="AP3212" s="13"/>
      <c r="AQ3212" s="13"/>
    </row>
    <row r="3213" spans="1:43" ht="12" customHeight="1" x14ac:dyDescent="0.25">
      <c r="A3213" s="48">
        <v>1534</v>
      </c>
      <c r="C3213" s="48" t="s">
        <v>12331</v>
      </c>
      <c r="D3213" s="48" t="s">
        <v>1003</v>
      </c>
      <c r="E3213" s="62">
        <v>39.760375000000003</v>
      </c>
      <c r="F3213" s="62">
        <v>20.051259999999999</v>
      </c>
      <c r="G3213" s="63">
        <v>-30</v>
      </c>
      <c r="H3213" s="63"/>
      <c r="N3213" s="38"/>
      <c r="O3213" s="38"/>
      <c r="R3213" s="39"/>
      <c r="S3213" s="39"/>
      <c r="T3213" s="13"/>
      <c r="U3213" s="13"/>
      <c r="V3213" s="13"/>
      <c r="Y3213" s="13"/>
      <c r="Z3213" s="13"/>
      <c r="AA3213" s="13"/>
      <c r="AB3213" s="13"/>
      <c r="AC3213" s="13"/>
      <c r="AD3213" s="13"/>
      <c r="AE3213" s="13"/>
      <c r="AF3213" s="13"/>
      <c r="AG3213" s="13"/>
      <c r="AH3213" s="13"/>
      <c r="AI3213" s="13"/>
      <c r="AJ3213" s="13"/>
      <c r="AL3213" s="13"/>
      <c r="AN3213" s="13"/>
      <c r="AO3213" s="13"/>
      <c r="AP3213" s="13"/>
      <c r="AQ3213" s="13"/>
    </row>
    <row r="3214" spans="1:43" ht="12" customHeight="1" x14ac:dyDescent="0.25">
      <c r="A3214" s="48">
        <v>1540</v>
      </c>
      <c r="C3214" s="48" t="s">
        <v>12332</v>
      </c>
      <c r="D3214" s="48" t="s">
        <v>1029</v>
      </c>
      <c r="E3214" s="62">
        <v>39.505000000000003</v>
      </c>
      <c r="F3214" s="62">
        <v>20.260000000000002</v>
      </c>
      <c r="G3214" s="63">
        <v>-30</v>
      </c>
      <c r="H3214" s="63"/>
      <c r="N3214" s="38"/>
      <c r="O3214" s="38"/>
      <c r="P3214" s="39"/>
      <c r="Q3214" s="38"/>
      <c r="R3214" s="38"/>
      <c r="S3214" s="39"/>
      <c r="T3214" s="13"/>
      <c r="U3214" s="13"/>
      <c r="V3214" s="13"/>
      <c r="Y3214" s="13"/>
      <c r="Z3214" s="13"/>
      <c r="AA3214" s="13"/>
      <c r="AB3214" s="13"/>
      <c r="AC3214" s="13"/>
      <c r="AD3214" s="13"/>
      <c r="AE3214" s="13"/>
      <c r="AF3214" s="13"/>
      <c r="AG3214" s="13"/>
      <c r="AH3214" s="13"/>
      <c r="AI3214" s="13"/>
      <c r="AJ3214" s="13"/>
      <c r="AL3214" s="13"/>
      <c r="AN3214" s="13"/>
      <c r="AO3214" s="13"/>
      <c r="AP3214" s="13"/>
      <c r="AQ3214" s="13"/>
    </row>
    <row r="3215" spans="1:43" ht="12" customHeight="1" x14ac:dyDescent="0.25">
      <c r="A3215" s="48">
        <v>1540.1</v>
      </c>
      <c r="C3215" s="48" t="s">
        <v>12333</v>
      </c>
      <c r="D3215" s="48" t="s">
        <v>1029</v>
      </c>
      <c r="E3215" s="62">
        <v>39.4846</v>
      </c>
      <c r="F3215" s="62">
        <v>20.251999999999999</v>
      </c>
      <c r="G3215" s="63">
        <v>-30</v>
      </c>
      <c r="H3215" s="63"/>
      <c r="N3215" s="39"/>
      <c r="O3215" s="38"/>
      <c r="Q3215" s="39"/>
      <c r="R3215" s="38"/>
      <c r="S3215" s="39"/>
      <c r="T3215" s="13"/>
      <c r="U3215" s="13"/>
      <c r="V3215" s="13"/>
      <c r="Y3215" s="13"/>
      <c r="Z3215" s="13"/>
      <c r="AA3215" s="13"/>
      <c r="AB3215" s="13"/>
      <c r="AC3215" s="13"/>
      <c r="AD3215" s="13"/>
      <c r="AE3215" s="13"/>
      <c r="AF3215" s="13"/>
      <c r="AG3215" s="13"/>
      <c r="AH3215" s="13"/>
      <c r="AI3215" s="13"/>
      <c r="AJ3215" s="13"/>
      <c r="AL3215" s="13"/>
      <c r="AN3215" s="13"/>
      <c r="AO3215" s="13"/>
      <c r="AP3215" s="13"/>
      <c r="AQ3215" s="13"/>
    </row>
    <row r="3216" spans="1:43" ht="12" customHeight="1" x14ac:dyDescent="0.25">
      <c r="A3216" s="48">
        <v>1550</v>
      </c>
      <c r="B3216" s="48" t="s">
        <v>12334</v>
      </c>
      <c r="C3216" s="48" t="s">
        <v>12335</v>
      </c>
      <c r="D3216" s="48" t="s">
        <v>1029</v>
      </c>
      <c r="E3216" s="62">
        <v>39.011800000000001</v>
      </c>
      <c r="F3216" s="62">
        <v>20.74</v>
      </c>
      <c r="G3216" s="63">
        <v>-30</v>
      </c>
      <c r="H3216" s="63"/>
      <c r="N3216" s="38"/>
      <c r="O3216" s="38"/>
      <c r="R3216" s="39"/>
      <c r="S3216" s="39"/>
      <c r="T3216" s="13"/>
      <c r="U3216" s="13"/>
      <c r="V3216" s="13"/>
      <c r="Y3216" s="13"/>
      <c r="Z3216" s="13"/>
      <c r="AA3216" s="13"/>
      <c r="AB3216" s="13"/>
      <c r="AC3216" s="13"/>
      <c r="AD3216" s="13"/>
      <c r="AE3216" s="13"/>
      <c r="AF3216" s="13"/>
      <c r="AG3216" s="13"/>
      <c r="AH3216" s="13"/>
      <c r="AI3216" s="13"/>
      <c r="AJ3216" s="13"/>
      <c r="AL3216" s="13"/>
      <c r="AN3216" s="13"/>
      <c r="AO3216" s="13"/>
      <c r="AP3216" s="13"/>
      <c r="AQ3216" s="13"/>
    </row>
    <row r="3217" spans="1:43" ht="12" customHeight="1" x14ac:dyDescent="0.25">
      <c r="A3217" s="48">
        <v>1551</v>
      </c>
      <c r="C3217" s="48" t="s">
        <v>12336</v>
      </c>
      <c r="D3217" s="48" t="s">
        <v>1029</v>
      </c>
      <c r="E3217" s="62">
        <v>38.979900000000001</v>
      </c>
      <c r="F3217" s="62">
        <v>20.753900000000002</v>
      </c>
      <c r="G3217" s="63">
        <v>-30</v>
      </c>
      <c r="H3217" s="63"/>
      <c r="N3217" s="38"/>
      <c r="O3217" s="38"/>
      <c r="R3217" s="39"/>
      <c r="S3217" s="39"/>
      <c r="T3217" s="13"/>
      <c r="U3217" s="13"/>
      <c r="V3217" s="13"/>
      <c r="Y3217" s="13"/>
      <c r="Z3217" s="13"/>
      <c r="AA3217" s="13"/>
      <c r="AB3217" s="13"/>
      <c r="AC3217" s="13"/>
      <c r="AD3217" s="13"/>
      <c r="AE3217" s="13"/>
      <c r="AF3217" s="13"/>
      <c r="AG3217" s="13"/>
      <c r="AH3217" s="13"/>
      <c r="AI3217" s="13"/>
      <c r="AJ3217" s="13"/>
      <c r="AL3217" s="13"/>
      <c r="AN3217" s="13"/>
      <c r="AO3217" s="13"/>
      <c r="AP3217" s="13"/>
      <c r="AQ3217" s="13"/>
    </row>
    <row r="3218" spans="1:43" ht="12" customHeight="1" x14ac:dyDescent="0.25">
      <c r="A3218" s="48">
        <v>1552</v>
      </c>
      <c r="C3218" s="48" t="s">
        <v>12337</v>
      </c>
      <c r="D3218" s="48" t="s">
        <v>1029</v>
      </c>
      <c r="E3218" s="62">
        <v>39.130400000000002</v>
      </c>
      <c r="F3218" s="62">
        <v>20.8203</v>
      </c>
      <c r="G3218" s="63">
        <v>-30</v>
      </c>
      <c r="H3218" s="63"/>
      <c r="Q3218" s="5"/>
      <c r="R3218" s="5"/>
      <c r="S3218" s="39"/>
      <c r="T3218" s="13"/>
      <c r="U3218" s="13"/>
      <c r="V3218" s="13"/>
      <c r="Y3218" s="13"/>
      <c r="Z3218" s="13"/>
      <c r="AA3218" s="13"/>
      <c r="AB3218" s="13"/>
      <c r="AC3218" s="13"/>
      <c r="AD3218" s="13"/>
      <c r="AE3218" s="13"/>
      <c r="AF3218" s="13"/>
      <c r="AG3218" s="13"/>
      <c r="AH3218" s="13"/>
      <c r="AI3218" s="13"/>
      <c r="AJ3218" s="13"/>
      <c r="AL3218" s="13"/>
      <c r="AN3218" s="13"/>
      <c r="AO3218" s="13"/>
      <c r="AP3218" s="13"/>
      <c r="AQ3218" s="13"/>
    </row>
    <row r="3219" spans="1:43" ht="12" customHeight="1" x14ac:dyDescent="0.25">
      <c r="A3219" s="48">
        <v>1719</v>
      </c>
      <c r="C3219" s="48" t="s">
        <v>12338</v>
      </c>
      <c r="D3219" s="48" t="s">
        <v>1152</v>
      </c>
      <c r="E3219" s="62">
        <v>38.646000000000001</v>
      </c>
      <c r="F3219" s="62">
        <v>24.154399999999999</v>
      </c>
      <c r="G3219" s="63">
        <v>-30</v>
      </c>
      <c r="H3219" s="63"/>
      <c r="S3219" s="39"/>
      <c r="T3219" s="13"/>
      <c r="U3219" s="13"/>
      <c r="V3219" s="13"/>
      <c r="Y3219" s="99"/>
      <c r="Z3219" s="13"/>
      <c r="AA3219" s="13"/>
      <c r="AB3219" s="13"/>
      <c r="AC3219" s="13"/>
      <c r="AD3219" s="13"/>
      <c r="AE3219" s="13"/>
      <c r="AF3219" s="13"/>
      <c r="AG3219" s="13"/>
      <c r="AH3219" s="13"/>
      <c r="AI3219" s="13"/>
      <c r="AJ3219" s="13"/>
      <c r="AL3219" s="13"/>
      <c r="AN3219" s="13"/>
      <c r="AO3219" s="13"/>
      <c r="AP3219" s="13"/>
      <c r="AQ3219" s="13"/>
    </row>
    <row r="3220" spans="1:43" ht="12" customHeight="1" x14ac:dyDescent="0.25">
      <c r="A3220" s="48">
        <v>1775</v>
      </c>
      <c r="B3220" s="48" t="s">
        <v>12339</v>
      </c>
      <c r="C3220" s="48" t="s">
        <v>12340</v>
      </c>
      <c r="D3220" s="48" t="s">
        <v>1178</v>
      </c>
      <c r="E3220" s="62">
        <v>40.732100000000003</v>
      </c>
      <c r="F3220" s="62">
        <v>22.6936</v>
      </c>
      <c r="G3220" s="63">
        <v>-30</v>
      </c>
      <c r="H3220" s="63"/>
      <c r="N3220" s="38"/>
      <c r="O3220" s="38"/>
      <c r="P3220" s="38"/>
      <c r="R3220" s="39"/>
      <c r="S3220" s="39"/>
      <c r="T3220" s="13"/>
      <c r="U3220" s="13"/>
      <c r="V3220" s="13"/>
      <c r="Y3220" s="13"/>
      <c r="Z3220" s="13"/>
      <c r="AA3220" s="13"/>
      <c r="AB3220" s="13"/>
      <c r="AC3220" s="13"/>
      <c r="AD3220" s="13"/>
      <c r="AE3220" s="13"/>
      <c r="AF3220" s="13"/>
      <c r="AG3220" s="13"/>
      <c r="AH3220" s="13"/>
      <c r="AI3220" s="13"/>
      <c r="AJ3220" s="13"/>
      <c r="AL3220" s="13"/>
      <c r="AN3220" s="13"/>
      <c r="AO3220" s="13"/>
      <c r="AP3220" s="13"/>
      <c r="AQ3220" s="13"/>
    </row>
    <row r="3221" spans="1:43" ht="12" customHeight="1" x14ac:dyDescent="0.25">
      <c r="A3221" s="48">
        <v>1830</v>
      </c>
      <c r="B3221" s="48" t="s">
        <v>12341</v>
      </c>
      <c r="C3221" s="48" t="s">
        <v>12342</v>
      </c>
      <c r="D3221" s="48" t="s">
        <v>1178</v>
      </c>
      <c r="E3221" s="62">
        <v>40.723700000000001</v>
      </c>
      <c r="F3221" s="62">
        <v>23.7193</v>
      </c>
      <c r="G3221" s="63">
        <v>-30</v>
      </c>
      <c r="H3221" s="63"/>
      <c r="N3221" s="38"/>
      <c r="O3221" s="38"/>
      <c r="S3221" s="39"/>
      <c r="T3221" s="13"/>
      <c r="U3221" s="13"/>
      <c r="V3221" s="13"/>
      <c r="Y3221" s="13"/>
      <c r="Z3221" s="13"/>
      <c r="AA3221" s="13"/>
      <c r="AB3221" s="13"/>
      <c r="AC3221" s="13"/>
      <c r="AD3221" s="13"/>
      <c r="AE3221" s="13"/>
      <c r="AF3221" s="13"/>
      <c r="AG3221" s="13"/>
      <c r="AH3221" s="13"/>
      <c r="AI3221" s="13"/>
      <c r="AJ3221" s="13"/>
      <c r="AL3221" s="13"/>
      <c r="AN3221" s="13"/>
      <c r="AO3221" s="13"/>
      <c r="AP3221" s="13"/>
      <c r="AQ3221" s="13"/>
    </row>
    <row r="3222" spans="1:43" ht="12" customHeight="1" x14ac:dyDescent="0.25">
      <c r="A3222" s="48">
        <v>1834</v>
      </c>
      <c r="B3222" s="48" t="s">
        <v>12343</v>
      </c>
      <c r="C3222" s="48" t="s">
        <v>12344</v>
      </c>
      <c r="D3222" s="48" t="s">
        <v>1178</v>
      </c>
      <c r="E3222" s="62">
        <v>40.724176</v>
      </c>
      <c r="F3222" s="62">
        <v>24.101879</v>
      </c>
      <c r="G3222" s="63">
        <v>-30</v>
      </c>
      <c r="H3222" s="63"/>
      <c r="N3222" s="38"/>
      <c r="O3222" s="38"/>
      <c r="T3222" s="13"/>
      <c r="U3222" s="13"/>
      <c r="V3222" s="13"/>
      <c r="Y3222" s="13"/>
      <c r="Z3222" s="13"/>
      <c r="AA3222" s="13"/>
      <c r="AB3222" s="13"/>
      <c r="AC3222" s="13"/>
      <c r="AD3222" s="13"/>
      <c r="AE3222" s="13"/>
      <c r="AF3222" s="13"/>
      <c r="AG3222" s="13"/>
      <c r="AH3222" s="13"/>
      <c r="AI3222" s="13"/>
      <c r="AJ3222" s="13"/>
      <c r="AL3222" s="13"/>
      <c r="AN3222" s="13"/>
      <c r="AO3222" s="13"/>
      <c r="AP3222" s="13"/>
      <c r="AQ3222" s="13"/>
    </row>
    <row r="3223" spans="1:43" ht="12" customHeight="1" x14ac:dyDescent="0.25">
      <c r="A3223" s="48">
        <v>1840</v>
      </c>
      <c r="B3223" s="48" t="s">
        <v>12345</v>
      </c>
      <c r="C3223" s="48" t="s">
        <v>9815</v>
      </c>
      <c r="D3223" s="48" t="s">
        <v>1178</v>
      </c>
      <c r="E3223" s="62">
        <v>40.965299999999999</v>
      </c>
      <c r="F3223" s="62">
        <v>24.527799999999999</v>
      </c>
      <c r="G3223" s="63">
        <v>-30</v>
      </c>
      <c r="H3223" s="63"/>
      <c r="N3223" s="38"/>
      <c r="O3223" s="38"/>
      <c r="P3223" s="38"/>
      <c r="S3223" s="39"/>
      <c r="T3223" s="13"/>
      <c r="U3223" s="13"/>
      <c r="V3223" s="13"/>
      <c r="Y3223" s="13"/>
      <c r="Z3223" s="13"/>
      <c r="AA3223" s="13"/>
      <c r="AB3223" s="13"/>
      <c r="AC3223" s="13"/>
      <c r="AD3223" s="13"/>
      <c r="AE3223" s="13"/>
      <c r="AF3223" s="13"/>
      <c r="AG3223" s="13"/>
      <c r="AH3223" s="13"/>
      <c r="AI3223" s="13"/>
      <c r="AJ3223" s="13"/>
      <c r="AL3223" s="13"/>
      <c r="AN3223" s="13"/>
      <c r="AO3223" s="13"/>
      <c r="AP3223" s="13"/>
      <c r="AQ3223" s="13"/>
    </row>
    <row r="3224" spans="1:43" ht="12" customHeight="1" x14ac:dyDescent="0.25">
      <c r="A3224" s="48">
        <v>1864.1</v>
      </c>
      <c r="C3224" s="48" t="s">
        <v>12346</v>
      </c>
      <c r="D3224" s="48" t="s">
        <v>7763</v>
      </c>
      <c r="E3224" s="62">
        <v>37.625799999999998</v>
      </c>
      <c r="F3224" s="62">
        <v>23.157699999999998</v>
      </c>
      <c r="G3224" s="63">
        <v>-30</v>
      </c>
      <c r="H3224" s="63"/>
      <c r="N3224" s="38"/>
      <c r="R3224" s="39"/>
      <c r="S3224" s="39"/>
      <c r="T3224" s="13"/>
      <c r="U3224" s="13"/>
      <c r="V3224" s="13"/>
      <c r="Y3224" s="13"/>
      <c r="Z3224" s="13"/>
      <c r="AA3224" s="13"/>
      <c r="AB3224" s="13"/>
      <c r="AC3224" s="13"/>
      <c r="AD3224" s="13"/>
      <c r="AE3224" s="13"/>
      <c r="AF3224" s="13"/>
      <c r="AG3224" s="13"/>
      <c r="AH3224" s="13"/>
      <c r="AI3224" s="13"/>
      <c r="AJ3224" s="13"/>
      <c r="AL3224" s="13"/>
      <c r="AN3224" s="13"/>
      <c r="AO3224" s="13"/>
      <c r="AP3224" s="13"/>
      <c r="AQ3224" s="13"/>
    </row>
    <row r="3225" spans="1:43" ht="12" customHeight="1" x14ac:dyDescent="0.25">
      <c r="A3225" s="48">
        <v>1868</v>
      </c>
      <c r="C3225" s="48" t="s">
        <v>12347</v>
      </c>
      <c r="D3225" s="48" t="s">
        <v>7763</v>
      </c>
      <c r="E3225" s="62">
        <v>37.533000000000001</v>
      </c>
      <c r="F3225" s="62">
        <v>23.33</v>
      </c>
      <c r="G3225" s="63">
        <v>-30</v>
      </c>
      <c r="H3225" s="63"/>
      <c r="N3225" s="38"/>
      <c r="S3225" s="39"/>
      <c r="T3225" s="13"/>
      <c r="U3225" s="13"/>
      <c r="V3225" s="13"/>
      <c r="Y3225" s="13"/>
      <c r="Z3225" s="13"/>
      <c r="AA3225" s="13"/>
      <c r="AB3225" s="13"/>
      <c r="AC3225" s="13"/>
      <c r="AD3225" s="13"/>
      <c r="AE3225" s="13"/>
      <c r="AF3225" s="13"/>
      <c r="AG3225" s="13"/>
      <c r="AH3225" s="13"/>
      <c r="AI3225" s="13"/>
      <c r="AJ3225" s="13"/>
      <c r="AL3225" s="13"/>
      <c r="AN3225" s="13"/>
      <c r="AO3225" s="13"/>
      <c r="AP3225" s="13"/>
      <c r="AQ3225" s="13"/>
    </row>
    <row r="3226" spans="1:43" ht="12" customHeight="1" x14ac:dyDescent="0.25">
      <c r="A3226" s="48">
        <v>1905</v>
      </c>
      <c r="B3226" s="48" t="s">
        <v>12348</v>
      </c>
      <c r="C3226" s="48" t="s">
        <v>12349</v>
      </c>
      <c r="D3226" s="48" t="s">
        <v>7763</v>
      </c>
      <c r="E3226" s="62">
        <v>36.439</v>
      </c>
      <c r="F3226" s="62">
        <v>23.141999999999999</v>
      </c>
      <c r="G3226" s="63">
        <v>-30</v>
      </c>
      <c r="H3226" s="63"/>
      <c r="S3226" s="39"/>
      <c r="T3226" s="13"/>
      <c r="U3226" s="13"/>
      <c r="V3226" s="13"/>
      <c r="Y3226" s="13"/>
      <c r="Z3226" s="13"/>
      <c r="AA3226" s="13"/>
      <c r="AB3226" s="13"/>
      <c r="AC3226" s="13"/>
      <c r="AD3226" s="13"/>
      <c r="AE3226" s="13"/>
      <c r="AF3226" s="13"/>
      <c r="AG3226" s="13"/>
      <c r="AH3226" s="13"/>
      <c r="AI3226" s="13"/>
      <c r="AJ3226" s="13"/>
      <c r="AL3226" s="13"/>
      <c r="AN3226" s="13"/>
      <c r="AO3226" s="13"/>
      <c r="AP3226" s="13"/>
      <c r="AQ3226" s="13"/>
    </row>
    <row r="3227" spans="1:43" ht="12" customHeight="1" x14ac:dyDescent="0.25">
      <c r="A3227" s="48">
        <v>1924</v>
      </c>
      <c r="B3227" s="48" t="s">
        <v>12350</v>
      </c>
      <c r="C3227" s="48" t="s">
        <v>12351</v>
      </c>
      <c r="D3227" s="48" t="s">
        <v>7763</v>
      </c>
      <c r="E3227" s="62">
        <v>36.4621</v>
      </c>
      <c r="F3227" s="62">
        <v>22.4343</v>
      </c>
      <c r="G3227" s="63">
        <v>-30</v>
      </c>
      <c r="H3227" s="63"/>
      <c r="N3227" s="38"/>
      <c r="S3227" s="39"/>
      <c r="T3227" s="13"/>
      <c r="U3227" s="13"/>
      <c r="V3227" s="13"/>
      <c r="Y3227" s="13"/>
      <c r="Z3227" s="13"/>
      <c r="AA3227" s="13"/>
      <c r="AB3227" s="13"/>
      <c r="AC3227" s="13"/>
      <c r="AD3227" s="13"/>
      <c r="AE3227" s="13"/>
      <c r="AF3227" s="13"/>
      <c r="AG3227" s="13"/>
      <c r="AH3227" s="13"/>
      <c r="AI3227" s="13"/>
      <c r="AJ3227" s="13"/>
      <c r="AL3227" s="13"/>
      <c r="AN3227" s="13"/>
      <c r="AO3227" s="13"/>
      <c r="AP3227" s="13"/>
      <c r="AQ3227" s="13"/>
    </row>
    <row r="3228" spans="1:43" ht="12" customHeight="1" x14ac:dyDescent="0.25">
      <c r="A3228" s="48">
        <v>1931.1</v>
      </c>
      <c r="C3228" s="48" t="s">
        <v>12352</v>
      </c>
      <c r="D3228" s="48" t="s">
        <v>7763</v>
      </c>
      <c r="E3228" s="62">
        <v>36.973100000000002</v>
      </c>
      <c r="F3228" s="62">
        <v>21.926400000000001</v>
      </c>
      <c r="G3228" s="63">
        <v>-30</v>
      </c>
      <c r="H3228" s="63"/>
      <c r="S3228" s="39"/>
      <c r="T3228" s="13"/>
      <c r="U3228" s="13"/>
      <c r="V3228" s="13"/>
      <c r="Y3228" s="13"/>
      <c r="Z3228" s="13"/>
      <c r="AA3228" s="13"/>
      <c r="AB3228" s="13"/>
      <c r="AC3228" s="13"/>
      <c r="AD3228" s="13"/>
      <c r="AE3228" s="13"/>
      <c r="AF3228" s="13"/>
      <c r="AG3228" s="13"/>
      <c r="AH3228" s="13"/>
      <c r="AI3228" s="13"/>
      <c r="AJ3228" s="13"/>
      <c r="AL3228" s="13"/>
      <c r="AN3228" s="13"/>
      <c r="AO3228" s="13"/>
      <c r="AP3228" s="13"/>
      <c r="AQ3228" s="13"/>
    </row>
    <row r="3229" spans="1:43" ht="12" customHeight="1" x14ac:dyDescent="0.25">
      <c r="A3229" s="48">
        <v>1948.1</v>
      </c>
      <c r="C3229" s="48" t="s">
        <v>12353</v>
      </c>
      <c r="D3229" s="48" t="s">
        <v>7763</v>
      </c>
      <c r="E3229" s="62">
        <v>37.702500000000001</v>
      </c>
      <c r="F3229" s="62">
        <v>21.3203</v>
      </c>
      <c r="G3229" s="63">
        <v>-30</v>
      </c>
      <c r="H3229" s="63"/>
      <c r="N3229" s="39"/>
      <c r="O3229" s="39"/>
      <c r="P3229" s="39"/>
      <c r="Q3229" s="39"/>
      <c r="R3229" s="39"/>
      <c r="S3229" s="39"/>
      <c r="T3229" s="13"/>
      <c r="U3229" s="13"/>
      <c r="V3229" s="13"/>
      <c r="Y3229" s="13"/>
      <c r="Z3229" s="13"/>
      <c r="AA3229" s="13"/>
      <c r="AB3229" s="13"/>
      <c r="AC3229" s="13"/>
      <c r="AD3229" s="13"/>
      <c r="AE3229" s="13"/>
      <c r="AF3229" s="13"/>
      <c r="AG3229" s="13"/>
      <c r="AH3229" s="13"/>
      <c r="AI3229" s="13"/>
      <c r="AJ3229" s="13"/>
      <c r="AL3229" s="13"/>
      <c r="AN3229" s="13"/>
      <c r="AO3229" s="13"/>
      <c r="AP3229" s="13"/>
      <c r="AQ3229" s="13"/>
    </row>
    <row r="3230" spans="1:43" ht="12" customHeight="1" x14ac:dyDescent="0.25">
      <c r="A3230" s="48">
        <v>1948.2</v>
      </c>
      <c r="C3230" s="48" t="s">
        <v>12354</v>
      </c>
      <c r="D3230" s="48" t="s">
        <v>7763</v>
      </c>
      <c r="E3230" s="62">
        <v>37.77805</v>
      </c>
      <c r="F3230" s="62">
        <v>21.291219999999999</v>
      </c>
      <c r="G3230" s="63">
        <v>-30</v>
      </c>
      <c r="H3230" s="63"/>
      <c r="N3230" s="38"/>
      <c r="S3230" s="39"/>
      <c r="T3230" s="13"/>
      <c r="U3230" s="13"/>
      <c r="V3230" s="13"/>
      <c r="Y3230" s="13"/>
      <c r="Z3230" s="13"/>
      <c r="AA3230" s="13"/>
      <c r="AB3230" s="13"/>
      <c r="AC3230" s="13"/>
      <c r="AD3230" s="13"/>
      <c r="AE3230" s="13"/>
      <c r="AF3230" s="13"/>
      <c r="AG3230" s="13"/>
      <c r="AH3230" s="13"/>
      <c r="AI3230" s="13"/>
      <c r="AJ3230" s="13"/>
      <c r="AL3230" s="13"/>
      <c r="AN3230" s="13"/>
      <c r="AO3230" s="13"/>
      <c r="AP3230" s="13"/>
      <c r="AQ3230" s="13"/>
    </row>
    <row r="3231" spans="1:43" ht="12" customHeight="1" x14ac:dyDescent="0.25">
      <c r="A3231" s="48">
        <v>1954.1</v>
      </c>
      <c r="C3231" s="48" t="s">
        <v>12355</v>
      </c>
      <c r="D3231" s="48" t="s">
        <v>7763</v>
      </c>
      <c r="E3231" s="62">
        <v>38.271599999999999</v>
      </c>
      <c r="F3231" s="62">
        <v>21.755500000000001</v>
      </c>
      <c r="G3231" s="63">
        <v>-30</v>
      </c>
      <c r="H3231" s="63"/>
      <c r="N3231" s="39"/>
      <c r="O3231" s="38"/>
      <c r="S3231" s="39"/>
      <c r="T3231" s="13"/>
      <c r="U3231" s="13"/>
      <c r="V3231" s="13"/>
      <c r="Y3231" s="13"/>
      <c r="Z3231" s="13"/>
      <c r="AA3231" s="13"/>
      <c r="AB3231" s="13"/>
      <c r="AC3231" s="13"/>
      <c r="AD3231" s="13"/>
      <c r="AE3231" s="13"/>
      <c r="AF3231" s="13"/>
      <c r="AG3231" s="13"/>
      <c r="AH3231" s="13"/>
      <c r="AI3231" s="13"/>
      <c r="AJ3231" s="13"/>
      <c r="AL3231" s="13"/>
      <c r="AN3231" s="13"/>
      <c r="AO3231" s="13"/>
      <c r="AP3231" s="13"/>
      <c r="AQ3231" s="13"/>
    </row>
    <row r="3232" spans="1:43" ht="12" customHeight="1" x14ac:dyDescent="0.25">
      <c r="A3232" s="48">
        <v>1954.2</v>
      </c>
      <c r="C3232" s="48" t="s">
        <v>12356</v>
      </c>
      <c r="D3232" s="48" t="s">
        <v>7763</v>
      </c>
      <c r="E3232" s="62">
        <v>38.275599999999997</v>
      </c>
      <c r="F3232" s="62">
        <v>21.765599999999999</v>
      </c>
      <c r="G3232" s="63">
        <v>-30</v>
      </c>
      <c r="H3232" s="63"/>
      <c r="S3232" s="39"/>
      <c r="T3232" s="13"/>
      <c r="U3232" s="13"/>
      <c r="V3232" s="13"/>
      <c r="Y3232" s="13"/>
      <c r="Z3232" s="13"/>
      <c r="AA3232" s="13"/>
      <c r="AB3232" s="13"/>
      <c r="AC3232" s="13"/>
      <c r="AD3232" s="13"/>
      <c r="AE3232" s="13"/>
      <c r="AF3232" s="13"/>
      <c r="AG3232" s="13"/>
      <c r="AH3232" s="13"/>
      <c r="AI3232" s="13"/>
      <c r="AJ3232" s="13"/>
      <c r="AL3232" s="13"/>
      <c r="AN3232" s="13"/>
      <c r="AO3232" s="13"/>
      <c r="AP3232" s="13"/>
      <c r="AQ3232" s="13"/>
    </row>
    <row r="3233" spans="1:43" ht="12" customHeight="1" x14ac:dyDescent="0.25">
      <c r="A3233" s="48">
        <v>1956.1</v>
      </c>
      <c r="C3233" s="48" t="s">
        <v>12357</v>
      </c>
      <c r="D3233" s="48" t="s">
        <v>7763</v>
      </c>
      <c r="E3233" s="62">
        <v>38.328000000000003</v>
      </c>
      <c r="F3233" s="62">
        <v>21.841799999999999</v>
      </c>
      <c r="G3233" s="63">
        <v>-30</v>
      </c>
      <c r="H3233" s="63"/>
      <c r="S3233" s="39"/>
      <c r="T3233" s="13"/>
      <c r="U3233" s="13"/>
      <c r="V3233" s="13"/>
      <c r="Y3233" s="13"/>
      <c r="Z3233" s="13"/>
      <c r="AA3233" s="13"/>
      <c r="AB3233" s="13"/>
      <c r="AC3233" s="13"/>
      <c r="AD3233" s="13"/>
      <c r="AE3233" s="13"/>
      <c r="AF3233" s="13"/>
      <c r="AG3233" s="13"/>
      <c r="AH3233" s="13"/>
      <c r="AI3233" s="13"/>
      <c r="AJ3233" s="13"/>
      <c r="AL3233" s="13"/>
      <c r="AN3233" s="13"/>
      <c r="AO3233" s="13"/>
      <c r="AP3233" s="13"/>
      <c r="AQ3233" s="13"/>
    </row>
    <row r="3234" spans="1:43" ht="12" customHeight="1" x14ac:dyDescent="0.25">
      <c r="A3234" s="48">
        <v>1962.1</v>
      </c>
      <c r="C3234" s="48" t="s">
        <v>12358</v>
      </c>
      <c r="D3234" s="48" t="s">
        <v>7763</v>
      </c>
      <c r="E3234" s="62">
        <v>38.131100000000004</v>
      </c>
      <c r="F3234" s="62">
        <v>22.405999999999999</v>
      </c>
      <c r="G3234" s="63">
        <v>-30</v>
      </c>
      <c r="H3234" s="63"/>
      <c r="N3234" s="38"/>
      <c r="S3234" s="39"/>
      <c r="T3234" s="13"/>
      <c r="U3234" s="13"/>
      <c r="V3234" s="13"/>
      <c r="Y3234" s="13"/>
      <c r="Z3234" s="13"/>
      <c r="AA3234" s="13"/>
      <c r="AB3234" s="13"/>
      <c r="AC3234" s="13"/>
      <c r="AD3234" s="13"/>
      <c r="AE3234" s="13"/>
      <c r="AF3234" s="13"/>
      <c r="AG3234" s="13"/>
      <c r="AH3234" s="13"/>
      <c r="AI3234" s="13"/>
      <c r="AJ3234" s="13"/>
      <c r="AL3234" s="13"/>
      <c r="AN3234" s="13"/>
      <c r="AO3234" s="13"/>
      <c r="AP3234" s="13"/>
      <c r="AQ3234" s="13"/>
    </row>
    <row r="3235" spans="1:43" ht="12" customHeight="1" x14ac:dyDescent="0.25">
      <c r="A3235" s="48">
        <v>1979</v>
      </c>
      <c r="C3235" s="48" t="s">
        <v>12359</v>
      </c>
      <c r="D3235" s="48" t="s">
        <v>1457</v>
      </c>
      <c r="E3235" s="62">
        <v>39.4831</v>
      </c>
      <c r="F3235" s="62">
        <v>19.924299999999999</v>
      </c>
      <c r="G3235" s="63">
        <v>-30</v>
      </c>
      <c r="H3235" s="63"/>
      <c r="N3235" s="38"/>
      <c r="O3235" s="38"/>
      <c r="S3235" s="39"/>
      <c r="T3235" s="13"/>
      <c r="U3235" s="13"/>
      <c r="V3235" s="13"/>
      <c r="Y3235" s="13"/>
      <c r="Z3235" s="13"/>
      <c r="AA3235" s="13"/>
      <c r="AB3235" s="13"/>
      <c r="AC3235" s="13"/>
      <c r="AD3235" s="13"/>
      <c r="AE3235" s="13"/>
      <c r="AF3235" s="13"/>
      <c r="AG3235" s="13"/>
      <c r="AH3235" s="13"/>
      <c r="AI3235" s="13"/>
      <c r="AJ3235" s="13"/>
      <c r="AL3235" s="13"/>
      <c r="AN3235" s="13"/>
      <c r="AO3235" s="13"/>
      <c r="AP3235" s="13"/>
      <c r="AQ3235" s="13"/>
    </row>
    <row r="3236" spans="1:43" ht="12" customHeight="1" x14ac:dyDescent="0.25">
      <c r="A3236" s="48">
        <v>1987</v>
      </c>
      <c r="B3236" s="48" t="s">
        <v>12360</v>
      </c>
      <c r="C3236" s="48" t="s">
        <v>1473</v>
      </c>
      <c r="D3236" s="48" t="s">
        <v>1457</v>
      </c>
      <c r="E3236" s="62">
        <v>39.153199999999998</v>
      </c>
      <c r="F3236" s="62">
        <v>20.232600000000001</v>
      </c>
      <c r="G3236" s="63">
        <v>-30</v>
      </c>
      <c r="H3236" s="63"/>
      <c r="R3236" s="39"/>
      <c r="S3236" s="39"/>
      <c r="T3236" s="13"/>
      <c r="U3236" s="13"/>
      <c r="V3236" s="13"/>
      <c r="Y3236" s="63"/>
      <c r="Z3236" s="13"/>
      <c r="AA3236" s="13"/>
      <c r="AB3236" s="13"/>
      <c r="AC3236" s="13"/>
      <c r="AD3236" s="13"/>
      <c r="AE3236" s="13"/>
      <c r="AF3236" s="13"/>
      <c r="AG3236" s="13"/>
      <c r="AH3236" s="13"/>
      <c r="AI3236" s="13"/>
      <c r="AJ3236" s="13"/>
      <c r="AL3236" s="13"/>
      <c r="AN3236" s="13"/>
      <c r="AO3236" s="13"/>
      <c r="AP3236" s="13"/>
      <c r="AQ3236" s="13"/>
    </row>
    <row r="3237" spans="1:43" ht="12" customHeight="1" x14ac:dyDescent="0.25">
      <c r="A3237" s="48">
        <v>2018</v>
      </c>
      <c r="C3237" s="48" t="s">
        <v>12361</v>
      </c>
      <c r="D3237" s="48" t="s">
        <v>1457</v>
      </c>
      <c r="E3237" s="62">
        <v>38.165799999999997</v>
      </c>
      <c r="F3237" s="62">
        <v>20.376100000000001</v>
      </c>
      <c r="G3237" s="63">
        <v>-30</v>
      </c>
      <c r="H3237" s="63"/>
      <c r="R3237" s="39"/>
      <c r="S3237" s="39"/>
      <c r="T3237" s="13"/>
      <c r="U3237" s="13"/>
      <c r="V3237" s="13"/>
      <c r="Y3237" s="13"/>
      <c r="Z3237" s="13"/>
      <c r="AA3237" s="13"/>
      <c r="AB3237" s="13"/>
      <c r="AC3237" s="13"/>
      <c r="AD3237" s="13"/>
      <c r="AE3237" s="13"/>
      <c r="AF3237" s="13"/>
      <c r="AG3237" s="13"/>
      <c r="AH3237" s="13"/>
      <c r="AI3237" s="13"/>
      <c r="AJ3237" s="13"/>
      <c r="AL3237" s="13"/>
      <c r="AN3237" s="13"/>
      <c r="AO3237" s="13"/>
      <c r="AP3237" s="13"/>
      <c r="AQ3237" s="13"/>
    </row>
    <row r="3238" spans="1:43" ht="12" customHeight="1" x14ac:dyDescent="0.25">
      <c r="A3238" s="48">
        <v>2089.1999999999998</v>
      </c>
      <c r="C3238" s="48" t="s">
        <v>12362</v>
      </c>
      <c r="D3238" s="48" t="s">
        <v>1527</v>
      </c>
      <c r="E3238" s="62">
        <v>37.132800000000003</v>
      </c>
      <c r="F3238" s="62">
        <v>25.270499999999998</v>
      </c>
      <c r="G3238" s="63">
        <v>-30</v>
      </c>
      <c r="H3238" s="63"/>
      <c r="S3238" s="39"/>
      <c r="T3238" s="13"/>
      <c r="U3238" s="13"/>
      <c r="V3238" s="13"/>
      <c r="Y3238" s="13"/>
      <c r="Z3238" s="13"/>
      <c r="AA3238" s="13"/>
      <c r="AB3238" s="13"/>
      <c r="AC3238" s="13"/>
      <c r="AD3238" s="13"/>
      <c r="AE3238" s="13"/>
      <c r="AF3238" s="13"/>
      <c r="AG3238" s="13"/>
      <c r="AH3238" s="13"/>
      <c r="AI3238" s="13"/>
      <c r="AJ3238" s="13"/>
      <c r="AL3238" s="13"/>
      <c r="AN3238" s="13"/>
      <c r="AO3238" s="13"/>
      <c r="AP3238" s="13"/>
      <c r="AQ3238" s="13"/>
    </row>
    <row r="3239" spans="1:43" ht="12" customHeight="1" x14ac:dyDescent="0.25">
      <c r="A3239" s="48">
        <v>2128</v>
      </c>
      <c r="C3239" s="48" t="s">
        <v>12363</v>
      </c>
      <c r="D3239" s="48" t="s">
        <v>1527</v>
      </c>
      <c r="E3239" s="62">
        <v>36.7682</v>
      </c>
      <c r="F3239" s="62">
        <v>24.527699999999999</v>
      </c>
      <c r="G3239" s="63">
        <v>-30</v>
      </c>
      <c r="H3239" s="63"/>
      <c r="S3239" s="39"/>
      <c r="T3239" s="13"/>
      <c r="U3239" s="13"/>
      <c r="V3239" s="13"/>
      <c r="Y3239" s="13"/>
      <c r="Z3239" s="13"/>
      <c r="AA3239" s="13"/>
      <c r="AB3239" s="13"/>
      <c r="AC3239" s="13"/>
      <c r="AD3239" s="13"/>
      <c r="AE3239" s="13"/>
      <c r="AF3239" s="13"/>
      <c r="AG3239" s="13"/>
      <c r="AH3239" s="13"/>
      <c r="AI3239" s="13"/>
      <c r="AJ3239" s="13"/>
      <c r="AL3239" s="13"/>
      <c r="AN3239" s="13"/>
      <c r="AO3239" s="13"/>
      <c r="AP3239" s="13"/>
      <c r="AQ3239" s="13"/>
    </row>
    <row r="3240" spans="1:43" ht="12" customHeight="1" x14ac:dyDescent="0.25">
      <c r="A3240" s="48">
        <v>2138</v>
      </c>
      <c r="C3240" s="48" t="s">
        <v>12364</v>
      </c>
      <c r="D3240" s="48" t="s">
        <v>1527</v>
      </c>
      <c r="E3240" s="62">
        <v>36.709899999999998</v>
      </c>
      <c r="F3240" s="62">
        <v>24.392499999999998</v>
      </c>
      <c r="G3240" s="63">
        <v>-30</v>
      </c>
      <c r="H3240" s="63"/>
      <c r="N3240" s="38"/>
      <c r="S3240" s="39"/>
      <c r="T3240" s="13"/>
      <c r="U3240" s="13"/>
      <c r="V3240" s="13"/>
      <c r="Y3240" s="13"/>
      <c r="Z3240" s="13"/>
      <c r="AA3240" s="13"/>
      <c r="AB3240" s="13"/>
      <c r="AC3240" s="13"/>
      <c r="AD3240" s="13"/>
      <c r="AE3240" s="13"/>
      <c r="AF3240" s="13"/>
      <c r="AG3240" s="13"/>
      <c r="AH3240" s="13"/>
      <c r="AI3240" s="13"/>
      <c r="AJ3240" s="13"/>
      <c r="AL3240" s="13"/>
      <c r="AN3240" s="13"/>
      <c r="AO3240" s="13"/>
      <c r="AP3240" s="13"/>
      <c r="AQ3240" s="13"/>
    </row>
    <row r="3241" spans="1:43" ht="12" customHeight="1" x14ac:dyDescent="0.25">
      <c r="A3241" s="48">
        <v>2139</v>
      </c>
      <c r="C3241" s="48" t="s">
        <v>12365</v>
      </c>
      <c r="D3241" s="48" t="s">
        <v>1527</v>
      </c>
      <c r="E3241" s="62">
        <v>36.701599999999999</v>
      </c>
      <c r="F3241" s="62">
        <v>24.404399999999999</v>
      </c>
      <c r="G3241" s="63">
        <v>-30</v>
      </c>
      <c r="H3241" s="63"/>
      <c r="N3241" s="38"/>
      <c r="O3241" s="38"/>
      <c r="R3241" s="39"/>
      <c r="S3241" s="39"/>
      <c r="T3241" s="13"/>
      <c r="U3241" s="13"/>
      <c r="V3241" s="13"/>
      <c r="Y3241" s="13"/>
      <c r="Z3241" s="13"/>
      <c r="AA3241" s="13"/>
      <c r="AB3241" s="13"/>
      <c r="AC3241" s="13"/>
      <c r="AD3241" s="13"/>
      <c r="AE3241" s="13"/>
      <c r="AF3241" s="13"/>
      <c r="AG3241" s="13"/>
      <c r="AH3241" s="13"/>
      <c r="AI3241" s="13"/>
      <c r="AJ3241" s="13"/>
      <c r="AL3241" s="13"/>
      <c r="AN3241" s="13"/>
      <c r="AO3241" s="13"/>
      <c r="AP3241" s="13"/>
      <c r="AQ3241" s="13"/>
    </row>
    <row r="3242" spans="1:43" ht="12" customHeight="1" x14ac:dyDescent="0.25">
      <c r="A3242" s="48">
        <v>2209</v>
      </c>
      <c r="C3242" s="48" t="s">
        <v>12366</v>
      </c>
      <c r="D3242" s="48" t="s">
        <v>1642</v>
      </c>
      <c r="E3242" s="62">
        <v>39.114800000000002</v>
      </c>
      <c r="F3242" s="62">
        <v>25.956800000000001</v>
      </c>
      <c r="G3242" s="63">
        <v>-30</v>
      </c>
      <c r="H3242" s="63"/>
      <c r="N3242" s="38"/>
      <c r="O3242" s="38"/>
      <c r="Q3242" s="38"/>
      <c r="R3242" s="39"/>
      <c r="S3242" s="39"/>
      <c r="T3242" s="13"/>
      <c r="U3242" s="13"/>
      <c r="V3242" s="13"/>
      <c r="Y3242" s="13"/>
      <c r="Z3242" s="13"/>
      <c r="AA3242" s="13"/>
      <c r="AB3242" s="13"/>
      <c r="AC3242" s="13"/>
      <c r="AD3242" s="13"/>
      <c r="AE3242" s="13"/>
      <c r="AF3242" s="13"/>
      <c r="AG3242" s="13"/>
      <c r="AH3242" s="13"/>
      <c r="AI3242" s="13"/>
      <c r="AJ3242" s="13"/>
      <c r="AL3242" s="13"/>
      <c r="AN3242" s="13"/>
      <c r="AO3242" s="13"/>
      <c r="AP3242" s="13"/>
      <c r="AQ3242" s="13"/>
    </row>
    <row r="3243" spans="1:43" ht="12" customHeight="1" x14ac:dyDescent="0.25">
      <c r="A3243" s="48">
        <v>2227</v>
      </c>
      <c r="C3243" s="48" t="s">
        <v>12367</v>
      </c>
      <c r="D3243" s="48" t="s">
        <v>1642</v>
      </c>
      <c r="E3243" s="62">
        <v>39.159999999999997</v>
      </c>
      <c r="F3243" s="62">
        <v>23.5002</v>
      </c>
      <c r="G3243" s="63">
        <v>-30</v>
      </c>
      <c r="H3243" s="63"/>
      <c r="S3243" s="39"/>
      <c r="T3243" s="13"/>
      <c r="U3243" s="13"/>
      <c r="V3243" s="13"/>
      <c r="Y3243" s="13"/>
      <c r="Z3243" s="13"/>
      <c r="AA3243" s="13"/>
      <c r="AB3243" s="13"/>
      <c r="AC3243" s="13"/>
      <c r="AD3243" s="13"/>
      <c r="AE3243" s="13"/>
      <c r="AF3243" s="13"/>
      <c r="AG3243" s="13"/>
      <c r="AH3243" s="13"/>
      <c r="AI3243" s="13"/>
      <c r="AJ3243" s="13"/>
      <c r="AL3243" s="13"/>
      <c r="AN3243" s="13"/>
      <c r="AO3243" s="13"/>
      <c r="AP3243" s="13"/>
      <c r="AQ3243" s="13"/>
    </row>
    <row r="3244" spans="1:43" ht="12" customHeight="1" x14ac:dyDescent="0.25">
      <c r="A3244" s="48">
        <v>2227.1</v>
      </c>
      <c r="C3244" s="48" t="s">
        <v>12368</v>
      </c>
      <c r="D3244" s="48" t="s">
        <v>1642</v>
      </c>
      <c r="E3244" s="62">
        <v>39.152500000000003</v>
      </c>
      <c r="F3244" s="62">
        <v>23.468499999999999</v>
      </c>
      <c r="G3244" s="63">
        <v>-30</v>
      </c>
      <c r="H3244" s="63"/>
      <c r="N3244" s="38"/>
      <c r="S3244" s="39"/>
      <c r="T3244" s="13"/>
      <c r="U3244" s="13"/>
      <c r="V3244" s="13"/>
      <c r="Y3244" s="13"/>
      <c r="Z3244" s="13"/>
      <c r="AA3244" s="13"/>
      <c r="AB3244" s="13"/>
      <c r="AC3244" s="13"/>
      <c r="AD3244" s="13"/>
      <c r="AE3244" s="13"/>
      <c r="AF3244" s="13"/>
      <c r="AG3244" s="13"/>
      <c r="AH3244" s="13"/>
      <c r="AI3244" s="13"/>
      <c r="AJ3244" s="13"/>
      <c r="AL3244" s="13"/>
      <c r="AN3244" s="13"/>
      <c r="AO3244" s="13"/>
      <c r="AP3244" s="13"/>
      <c r="AQ3244" s="13"/>
    </row>
    <row r="3245" spans="1:43" ht="12" customHeight="1" x14ac:dyDescent="0.25">
      <c r="A3245" s="48">
        <v>2270</v>
      </c>
      <c r="C3245" s="48" t="s">
        <v>12369</v>
      </c>
      <c r="D3245" s="48" t="s">
        <v>1642</v>
      </c>
      <c r="E3245" s="62">
        <v>37.631</v>
      </c>
      <c r="F3245" s="62">
        <v>26.792000000000002</v>
      </c>
      <c r="G3245" s="63">
        <v>-30</v>
      </c>
      <c r="H3245" s="63"/>
      <c r="S3245" s="39"/>
      <c r="T3245" s="13"/>
      <c r="U3245" s="13"/>
      <c r="V3245" s="13"/>
      <c r="Y3245" s="13"/>
      <c r="Z3245" s="13"/>
      <c r="AA3245" s="13"/>
      <c r="AB3245" s="13"/>
      <c r="AC3245" s="13"/>
      <c r="AD3245" s="13"/>
      <c r="AE3245" s="13"/>
      <c r="AF3245" s="13"/>
      <c r="AG3245" s="13"/>
      <c r="AH3245" s="13"/>
      <c r="AI3245" s="13"/>
      <c r="AJ3245" s="13"/>
      <c r="AL3245" s="13"/>
      <c r="AN3245" s="13"/>
      <c r="AO3245" s="13"/>
      <c r="AP3245" s="13"/>
      <c r="AQ3245" s="13"/>
    </row>
    <row r="3246" spans="1:43" ht="12" customHeight="1" x14ac:dyDescent="0.25">
      <c r="A3246" s="48">
        <v>2276</v>
      </c>
      <c r="C3246" s="48" t="s">
        <v>12370</v>
      </c>
      <c r="D3246" s="48" t="s">
        <v>1642</v>
      </c>
      <c r="E3246" s="62">
        <v>37.731099999999998</v>
      </c>
      <c r="F3246" s="62">
        <v>27.019500000000001</v>
      </c>
      <c r="G3246" s="63">
        <v>-30</v>
      </c>
      <c r="H3246" s="63"/>
      <c r="S3246" s="39"/>
      <c r="T3246" s="13"/>
      <c r="U3246" s="13"/>
      <c r="V3246" s="13"/>
      <c r="Y3246" s="13"/>
      <c r="Z3246" s="13"/>
      <c r="AA3246" s="13"/>
      <c r="AB3246" s="13"/>
      <c r="AC3246" s="13"/>
      <c r="AD3246" s="13"/>
      <c r="AE3246" s="13"/>
      <c r="AF3246" s="13"/>
      <c r="AG3246" s="13"/>
      <c r="AH3246" s="13"/>
      <c r="AI3246" s="13"/>
      <c r="AJ3246" s="13"/>
      <c r="AL3246" s="13"/>
      <c r="AN3246" s="13"/>
      <c r="AO3246" s="13"/>
      <c r="AP3246" s="13"/>
      <c r="AQ3246" s="13"/>
    </row>
    <row r="3247" spans="1:43" ht="12" customHeight="1" x14ac:dyDescent="0.25">
      <c r="A3247" s="48">
        <v>2279.1999999999998</v>
      </c>
      <c r="C3247" s="48" t="s">
        <v>12371</v>
      </c>
      <c r="D3247" s="48" t="s">
        <v>1642</v>
      </c>
      <c r="E3247" s="62">
        <v>37.5608</v>
      </c>
      <c r="F3247" s="62">
        <v>26.488299999999999</v>
      </c>
      <c r="G3247" s="63">
        <v>-30</v>
      </c>
      <c r="H3247" s="63"/>
      <c r="N3247" s="38"/>
      <c r="S3247" s="39"/>
      <c r="T3247" s="13"/>
      <c r="U3247" s="13"/>
      <c r="V3247" s="13"/>
      <c r="Y3247" s="13"/>
      <c r="Z3247" s="13"/>
      <c r="AA3247" s="13"/>
      <c r="AB3247" s="13"/>
      <c r="AC3247" s="13"/>
      <c r="AD3247" s="13"/>
      <c r="AE3247" s="13"/>
      <c r="AF3247" s="13"/>
      <c r="AG3247" s="13"/>
      <c r="AH3247" s="13"/>
      <c r="AI3247" s="13"/>
      <c r="AJ3247" s="13"/>
      <c r="AL3247" s="13"/>
      <c r="AN3247" s="13"/>
      <c r="AO3247" s="13"/>
      <c r="AP3247" s="13"/>
      <c r="AQ3247" s="13"/>
    </row>
    <row r="3248" spans="1:43" ht="12" customHeight="1" x14ac:dyDescent="0.25">
      <c r="A3248" s="48">
        <v>2297</v>
      </c>
      <c r="B3248" s="48" t="s">
        <v>12372</v>
      </c>
      <c r="C3248" s="48" t="s">
        <v>12373</v>
      </c>
      <c r="D3248" s="48" t="s">
        <v>1642</v>
      </c>
      <c r="E3248" s="62">
        <v>36.992100000000001</v>
      </c>
      <c r="F3248" s="62">
        <v>26.933</v>
      </c>
      <c r="G3248" s="63">
        <v>-30</v>
      </c>
      <c r="H3248" s="63"/>
      <c r="N3248" s="38"/>
      <c r="S3248" s="39"/>
      <c r="T3248" s="13"/>
      <c r="U3248" s="13"/>
      <c r="V3248" s="13"/>
      <c r="Y3248" s="13"/>
      <c r="Z3248" s="13"/>
      <c r="AA3248" s="13"/>
      <c r="AB3248" s="13"/>
      <c r="AC3248" s="13"/>
      <c r="AD3248" s="13"/>
      <c r="AE3248" s="13"/>
      <c r="AF3248" s="13"/>
      <c r="AG3248" s="13"/>
      <c r="AH3248" s="13"/>
      <c r="AI3248" s="13"/>
      <c r="AJ3248" s="13"/>
      <c r="AL3248" s="13"/>
      <c r="AN3248" s="13"/>
      <c r="AO3248" s="13"/>
      <c r="AP3248" s="13"/>
      <c r="AQ3248" s="13"/>
    </row>
    <row r="3249" spans="1:43" ht="12" customHeight="1" x14ac:dyDescent="0.25">
      <c r="A3249" s="48">
        <v>2346.1</v>
      </c>
      <c r="B3249" s="48" t="s">
        <v>12374</v>
      </c>
      <c r="C3249" s="48" t="s">
        <v>12375</v>
      </c>
      <c r="D3249" s="48" t="s">
        <v>1642</v>
      </c>
      <c r="E3249" s="62">
        <v>36.157400000000003</v>
      </c>
      <c r="F3249" s="62">
        <v>29.495200000000001</v>
      </c>
      <c r="G3249" s="63">
        <v>-30</v>
      </c>
      <c r="H3249" s="63"/>
      <c r="N3249" s="38"/>
      <c r="O3249" s="38"/>
      <c r="S3249" s="39"/>
      <c r="T3249" s="13"/>
      <c r="U3249" s="13"/>
      <c r="V3249" s="13"/>
      <c r="Y3249" s="13"/>
      <c r="Z3249" s="13"/>
      <c r="AA3249" s="13"/>
      <c r="AB3249" s="13"/>
      <c r="AC3249" s="13"/>
      <c r="AD3249" s="13"/>
      <c r="AE3249" s="13"/>
      <c r="AF3249" s="13"/>
      <c r="AG3249" s="13"/>
      <c r="AH3249" s="13"/>
      <c r="AI3249" s="13"/>
      <c r="AJ3249" s="13"/>
      <c r="AL3249" s="13"/>
      <c r="AN3249" s="13"/>
      <c r="AO3249" s="13"/>
      <c r="AP3249" s="13"/>
      <c r="AQ3249" s="13"/>
    </row>
    <row r="3250" spans="1:43" ht="12" customHeight="1" x14ac:dyDescent="0.25">
      <c r="A3250" s="48">
        <v>2411.3000000000002</v>
      </c>
      <c r="B3250" s="48" t="s">
        <v>12376</v>
      </c>
      <c r="C3250" s="48" t="s">
        <v>12377</v>
      </c>
      <c r="D3250" s="48" t="s">
        <v>9473</v>
      </c>
      <c r="E3250" s="62">
        <v>41.038699999999999</v>
      </c>
      <c r="F3250" s="62">
        <v>28.9452</v>
      </c>
      <c r="G3250" s="63">
        <v>-30</v>
      </c>
      <c r="H3250" s="63"/>
      <c r="N3250" s="38"/>
      <c r="O3250" s="38"/>
      <c r="P3250" s="38"/>
      <c r="R3250" s="39"/>
      <c r="S3250" s="39"/>
      <c r="T3250" s="13"/>
      <c r="U3250" s="13"/>
      <c r="V3250" s="13"/>
      <c r="Y3250" s="13"/>
      <c r="Z3250" s="13"/>
      <c r="AA3250" s="13"/>
      <c r="AB3250" s="13"/>
      <c r="AC3250" s="13"/>
      <c r="AD3250" s="13"/>
      <c r="AE3250" s="13"/>
      <c r="AF3250" s="13"/>
      <c r="AG3250" s="13"/>
      <c r="AH3250" s="13"/>
      <c r="AI3250" s="13"/>
      <c r="AJ3250" s="13"/>
      <c r="AL3250" s="13"/>
      <c r="AN3250" s="13"/>
      <c r="AO3250" s="13"/>
      <c r="AP3250" s="13"/>
      <c r="AQ3250" s="13"/>
    </row>
    <row r="3251" spans="1:43" ht="12" customHeight="1" x14ac:dyDescent="0.25">
      <c r="A3251" s="48">
        <v>2414</v>
      </c>
      <c r="B3251" s="48" t="s">
        <v>12378</v>
      </c>
      <c r="C3251" s="48" t="s">
        <v>12379</v>
      </c>
      <c r="D3251" s="48" t="s">
        <v>9473</v>
      </c>
      <c r="E3251" s="62">
        <v>41.029000000000003</v>
      </c>
      <c r="F3251" s="62">
        <v>28.965</v>
      </c>
      <c r="G3251" s="63">
        <v>-30</v>
      </c>
      <c r="H3251" s="63"/>
      <c r="S3251" s="39"/>
      <c r="T3251" s="13"/>
      <c r="U3251" s="13"/>
      <c r="V3251" s="13"/>
      <c r="Y3251" s="13"/>
      <c r="Z3251" s="13"/>
      <c r="AA3251" s="13"/>
      <c r="AB3251" s="13"/>
      <c r="AC3251" s="13"/>
      <c r="AD3251" s="13"/>
      <c r="AE3251" s="13"/>
      <c r="AF3251" s="13"/>
      <c r="AG3251" s="13"/>
      <c r="AH3251" s="13"/>
      <c r="AI3251" s="13"/>
      <c r="AJ3251" s="13"/>
      <c r="AL3251" s="13"/>
      <c r="AN3251" s="13"/>
      <c r="AO3251" s="13"/>
      <c r="AP3251" s="13"/>
      <c r="AQ3251" s="13"/>
    </row>
    <row r="3252" spans="1:43" ht="12" customHeight="1" x14ac:dyDescent="0.25">
      <c r="A3252" s="48">
        <v>2416</v>
      </c>
      <c r="B3252" s="48" t="s">
        <v>12380</v>
      </c>
      <c r="C3252" s="48" t="s">
        <v>12381</v>
      </c>
      <c r="D3252" s="48" t="s">
        <v>9473</v>
      </c>
      <c r="E3252" s="62">
        <v>41.0381</v>
      </c>
      <c r="F3252" s="62">
        <v>29.001799999999999</v>
      </c>
      <c r="G3252" s="63">
        <v>-30</v>
      </c>
      <c r="H3252" s="63"/>
      <c r="S3252" s="39"/>
      <c r="T3252" s="13"/>
      <c r="U3252" s="13"/>
      <c r="V3252" s="13"/>
      <c r="Y3252" s="13"/>
      <c r="Z3252" s="13"/>
      <c r="AA3252" s="13"/>
      <c r="AB3252" s="13"/>
      <c r="AC3252" s="13"/>
      <c r="AD3252" s="13"/>
      <c r="AE3252" s="13"/>
      <c r="AF3252" s="13"/>
      <c r="AG3252" s="13"/>
      <c r="AH3252" s="13"/>
      <c r="AI3252" s="13"/>
      <c r="AJ3252" s="13"/>
      <c r="AL3252" s="13"/>
      <c r="AN3252" s="13"/>
      <c r="AO3252" s="13"/>
      <c r="AP3252" s="13"/>
      <c r="AQ3252" s="13"/>
    </row>
    <row r="3253" spans="1:43" ht="12" customHeight="1" x14ac:dyDescent="0.25">
      <c r="A3253" s="48">
        <v>2419</v>
      </c>
      <c r="B3253" s="48" t="s">
        <v>12382</v>
      </c>
      <c r="C3253" s="48" t="s">
        <v>12383</v>
      </c>
      <c r="D3253" s="48" t="s">
        <v>9473</v>
      </c>
      <c r="E3253" s="62">
        <v>41.046700000000001</v>
      </c>
      <c r="F3253" s="62">
        <v>29.0259</v>
      </c>
      <c r="G3253" s="63">
        <v>-30</v>
      </c>
      <c r="H3253" s="63"/>
      <c r="S3253" s="39"/>
      <c r="T3253" s="13"/>
      <c r="U3253" s="13"/>
      <c r="V3253" s="13"/>
      <c r="Y3253" s="13"/>
      <c r="Z3253" s="13"/>
      <c r="AA3253" s="13"/>
      <c r="AB3253" s="13"/>
      <c r="AC3253" s="13"/>
      <c r="AD3253" s="13"/>
      <c r="AE3253" s="13"/>
      <c r="AF3253" s="13"/>
      <c r="AG3253" s="13"/>
      <c r="AH3253" s="13"/>
      <c r="AI3253" s="13"/>
      <c r="AJ3253" s="13"/>
      <c r="AL3253" s="13"/>
      <c r="AN3253" s="13"/>
      <c r="AO3253" s="13"/>
      <c r="AP3253" s="13"/>
      <c r="AQ3253" s="13"/>
    </row>
    <row r="3254" spans="1:43" ht="12" customHeight="1" x14ac:dyDescent="0.25">
      <c r="A3254" s="48">
        <v>2421</v>
      </c>
      <c r="B3254" s="48" t="s">
        <v>12384</v>
      </c>
      <c r="C3254" s="48" t="s">
        <v>12385</v>
      </c>
      <c r="D3254" s="48" t="s">
        <v>9473</v>
      </c>
      <c r="E3254" s="62">
        <v>41.076999999999998</v>
      </c>
      <c r="F3254" s="62">
        <v>29.042999999999999</v>
      </c>
      <c r="G3254" s="63">
        <v>-30</v>
      </c>
      <c r="H3254" s="63"/>
      <c r="S3254" s="39"/>
      <c r="T3254" s="13"/>
      <c r="U3254" s="13"/>
      <c r="V3254" s="13"/>
      <c r="Y3254" s="13"/>
      <c r="Z3254" s="13"/>
      <c r="AA3254" s="13"/>
      <c r="AB3254" s="13"/>
      <c r="AC3254" s="13"/>
      <c r="AD3254" s="13"/>
      <c r="AE3254" s="13"/>
      <c r="AF3254" s="13"/>
      <c r="AG3254" s="13"/>
      <c r="AH3254" s="13"/>
      <c r="AI3254" s="13"/>
      <c r="AJ3254" s="13"/>
      <c r="AL3254" s="13"/>
      <c r="AN3254" s="13"/>
      <c r="AO3254" s="13"/>
      <c r="AP3254" s="13"/>
      <c r="AQ3254" s="13"/>
    </row>
    <row r="3255" spans="1:43" ht="12" customHeight="1" x14ac:dyDescent="0.25">
      <c r="A3255" s="48">
        <v>2423</v>
      </c>
      <c r="B3255" s="48" t="s">
        <v>12386</v>
      </c>
      <c r="C3255" s="48" t="s">
        <v>12387</v>
      </c>
      <c r="D3255" s="48" t="s">
        <v>9473</v>
      </c>
      <c r="E3255" s="62">
        <v>41.0852</v>
      </c>
      <c r="F3255" s="62">
        <v>29.057700000000001</v>
      </c>
      <c r="G3255" s="63">
        <v>-30</v>
      </c>
      <c r="H3255" s="63"/>
      <c r="S3255" s="39"/>
      <c r="T3255" s="13"/>
      <c r="U3255" s="13"/>
      <c r="V3255" s="13"/>
      <c r="Y3255" s="13"/>
      <c r="Z3255" s="13"/>
      <c r="AA3255" s="13"/>
      <c r="AB3255" s="13"/>
      <c r="AC3255" s="13"/>
      <c r="AD3255" s="13"/>
      <c r="AE3255" s="13"/>
      <c r="AF3255" s="13"/>
      <c r="AG3255" s="13"/>
      <c r="AH3255" s="13"/>
      <c r="AI3255" s="13"/>
      <c r="AJ3255" s="13"/>
      <c r="AL3255" s="13"/>
      <c r="AN3255" s="13"/>
      <c r="AO3255" s="13"/>
      <c r="AP3255" s="13"/>
      <c r="AQ3255" s="13"/>
    </row>
    <row r="3256" spans="1:43" ht="12" customHeight="1" x14ac:dyDescent="0.25">
      <c r="A3256" s="48">
        <v>2424</v>
      </c>
      <c r="B3256" s="48" t="s">
        <v>12388</v>
      </c>
      <c r="C3256" s="48" t="s">
        <v>12389</v>
      </c>
      <c r="D3256" s="48" t="s">
        <v>9473</v>
      </c>
      <c r="E3256" s="62">
        <v>41.097999999999999</v>
      </c>
      <c r="F3256" s="62">
        <v>29.0532</v>
      </c>
      <c r="G3256" s="63">
        <v>-30</v>
      </c>
      <c r="H3256" s="63"/>
      <c r="R3256" s="39"/>
      <c r="S3256" s="39"/>
      <c r="T3256" s="13"/>
      <c r="U3256" s="13"/>
      <c r="V3256" s="13"/>
      <c r="Y3256" s="13"/>
      <c r="Z3256" s="13"/>
      <c r="AA3256" s="13"/>
      <c r="AB3256" s="13"/>
      <c r="AC3256" s="13"/>
      <c r="AD3256" s="13"/>
      <c r="AE3256" s="13"/>
      <c r="AF3256" s="13"/>
      <c r="AG3256" s="13"/>
      <c r="AH3256" s="13"/>
      <c r="AI3256" s="13"/>
      <c r="AJ3256" s="13"/>
      <c r="AL3256" s="13"/>
      <c r="AN3256" s="13"/>
      <c r="AO3256" s="13"/>
      <c r="AP3256" s="13"/>
      <c r="AQ3256" s="13"/>
    </row>
    <row r="3257" spans="1:43" ht="12" customHeight="1" x14ac:dyDescent="0.25">
      <c r="A3257" s="48">
        <v>2425</v>
      </c>
      <c r="B3257" s="48" t="s">
        <v>12390</v>
      </c>
      <c r="C3257" s="48" t="s">
        <v>12391</v>
      </c>
      <c r="D3257" s="48" t="s">
        <v>9473</v>
      </c>
      <c r="E3257" s="62">
        <v>41.103299999999997</v>
      </c>
      <c r="F3257" s="62">
        <v>29.057099999999998</v>
      </c>
      <c r="G3257" s="63">
        <v>-30</v>
      </c>
      <c r="H3257" s="63"/>
      <c r="S3257" s="39"/>
      <c r="T3257" s="13"/>
      <c r="U3257" s="13"/>
      <c r="V3257" s="13"/>
      <c r="Y3257" s="13"/>
      <c r="Z3257" s="13"/>
      <c r="AA3257" s="13"/>
      <c r="AB3257" s="13"/>
      <c r="AC3257" s="13"/>
      <c r="AD3257" s="13"/>
      <c r="AE3257" s="13"/>
      <c r="AF3257" s="13"/>
      <c r="AG3257" s="13"/>
      <c r="AH3257" s="13"/>
      <c r="AI3257" s="13"/>
      <c r="AJ3257" s="13"/>
      <c r="AL3257" s="13"/>
      <c r="AN3257" s="13"/>
      <c r="AO3257" s="13"/>
      <c r="AP3257" s="13"/>
      <c r="AQ3257" s="13"/>
    </row>
    <row r="3258" spans="1:43" ht="12" customHeight="1" x14ac:dyDescent="0.25">
      <c r="A3258" s="48">
        <v>2426</v>
      </c>
      <c r="B3258" s="48" t="s">
        <v>12392</v>
      </c>
      <c r="C3258" s="48" t="s">
        <v>12393</v>
      </c>
      <c r="D3258" s="48" t="s">
        <v>9473</v>
      </c>
      <c r="E3258" s="62">
        <v>41.113999999999997</v>
      </c>
      <c r="F3258" s="62">
        <v>29.055</v>
      </c>
      <c r="G3258" s="63">
        <v>-30</v>
      </c>
      <c r="H3258" s="63"/>
      <c r="Q3258" s="38"/>
      <c r="S3258" s="39"/>
      <c r="T3258" s="13"/>
      <c r="U3258" s="13"/>
      <c r="V3258" s="13"/>
      <c r="Y3258" s="13"/>
      <c r="Z3258" s="13"/>
      <c r="AA3258" s="13"/>
      <c r="AB3258" s="13"/>
      <c r="AC3258" s="13"/>
      <c r="AD3258" s="13"/>
      <c r="AE3258" s="13"/>
      <c r="AF3258" s="13"/>
      <c r="AG3258" s="13"/>
      <c r="AH3258" s="13"/>
      <c r="AI3258" s="13"/>
      <c r="AJ3258" s="13"/>
      <c r="AL3258" s="13"/>
      <c r="AN3258" s="13"/>
      <c r="AO3258" s="13"/>
      <c r="AP3258" s="13"/>
      <c r="AQ3258" s="13"/>
    </row>
    <row r="3259" spans="1:43" ht="12" customHeight="1" x14ac:dyDescent="0.25">
      <c r="A3259" s="48">
        <v>2427</v>
      </c>
      <c r="B3259" s="48" t="s">
        <v>12394</v>
      </c>
      <c r="C3259" s="48" t="s">
        <v>12395</v>
      </c>
      <c r="D3259" s="48" t="s">
        <v>9473</v>
      </c>
      <c r="E3259" s="62">
        <v>41.125599999999999</v>
      </c>
      <c r="F3259" s="62">
        <v>29.072199999999999</v>
      </c>
      <c r="G3259" s="63">
        <v>-30</v>
      </c>
      <c r="H3259" s="63"/>
      <c r="S3259" s="39"/>
      <c r="T3259" s="13"/>
      <c r="U3259" s="13"/>
      <c r="V3259" s="13"/>
      <c r="Y3259" s="13"/>
      <c r="Z3259" s="13"/>
      <c r="AA3259" s="13"/>
      <c r="AB3259" s="13"/>
      <c r="AC3259" s="13"/>
      <c r="AD3259" s="13"/>
      <c r="AE3259" s="13"/>
      <c r="AF3259" s="13"/>
      <c r="AG3259" s="13"/>
      <c r="AH3259" s="13"/>
      <c r="AI3259" s="13"/>
      <c r="AJ3259" s="13"/>
      <c r="AL3259" s="13"/>
      <c r="AN3259" s="13"/>
      <c r="AO3259" s="13"/>
      <c r="AP3259" s="13"/>
      <c r="AQ3259" s="13"/>
    </row>
    <row r="3260" spans="1:43" ht="12" customHeight="1" x14ac:dyDescent="0.25">
      <c r="A3260" s="48">
        <v>2428</v>
      </c>
      <c r="B3260" s="48" t="s">
        <v>12396</v>
      </c>
      <c r="C3260" s="48" t="s">
        <v>12397</v>
      </c>
      <c r="D3260" s="48" t="s">
        <v>9473</v>
      </c>
      <c r="E3260" s="62">
        <v>41.128999999999998</v>
      </c>
      <c r="F3260" s="62">
        <v>29.064</v>
      </c>
      <c r="G3260" s="63">
        <v>-30</v>
      </c>
      <c r="H3260" s="63"/>
      <c r="S3260" s="39"/>
      <c r="T3260" s="13"/>
      <c r="U3260" s="13"/>
      <c r="V3260" s="13"/>
      <c r="Y3260" s="13"/>
      <c r="Z3260" s="13"/>
      <c r="AA3260" s="13"/>
      <c r="AB3260" s="13"/>
      <c r="AC3260" s="13"/>
      <c r="AD3260" s="13"/>
      <c r="AE3260" s="13"/>
      <c r="AF3260" s="13"/>
      <c r="AG3260" s="13"/>
      <c r="AH3260" s="13"/>
      <c r="AI3260" s="13"/>
      <c r="AJ3260" s="13"/>
      <c r="AL3260" s="13"/>
      <c r="AN3260" s="13"/>
      <c r="AO3260" s="13"/>
      <c r="AP3260" s="13"/>
      <c r="AQ3260" s="13"/>
    </row>
    <row r="3261" spans="1:43" ht="12" customHeight="1" x14ac:dyDescent="0.25">
      <c r="A3261" s="48">
        <v>2429</v>
      </c>
      <c r="B3261" s="48" t="s">
        <v>12398</v>
      </c>
      <c r="C3261" s="48" t="s">
        <v>12399</v>
      </c>
      <c r="D3261" s="48" t="s">
        <v>9473</v>
      </c>
      <c r="E3261" s="62">
        <v>41.139000000000003</v>
      </c>
      <c r="F3261" s="62">
        <v>29.0535</v>
      </c>
      <c r="G3261" s="63">
        <v>-30</v>
      </c>
      <c r="H3261" s="63"/>
      <c r="L3261" s="38"/>
      <c r="S3261" s="39"/>
      <c r="T3261" s="13"/>
      <c r="U3261" s="13"/>
      <c r="V3261" s="13"/>
      <c r="Y3261" s="13"/>
      <c r="Z3261" s="13"/>
      <c r="AA3261" s="13"/>
      <c r="AB3261" s="13"/>
      <c r="AC3261" s="13"/>
      <c r="AD3261" s="13"/>
      <c r="AE3261" s="13"/>
      <c r="AF3261" s="13"/>
      <c r="AG3261" s="13"/>
      <c r="AH3261" s="13"/>
      <c r="AI3261" s="13"/>
      <c r="AJ3261" s="13"/>
      <c r="AL3261" s="13"/>
      <c r="AN3261" s="13"/>
      <c r="AO3261" s="13"/>
      <c r="AP3261" s="13"/>
      <c r="AQ3261" s="13"/>
    </row>
    <row r="3262" spans="1:43" ht="12" customHeight="1" x14ac:dyDescent="0.25">
      <c r="A3262" s="48">
        <v>2430</v>
      </c>
      <c r="B3262" s="48" t="s">
        <v>12400</v>
      </c>
      <c r="C3262" s="48" t="s">
        <v>12401</v>
      </c>
      <c r="D3262" s="48" t="s">
        <v>9473</v>
      </c>
      <c r="E3262" s="62">
        <v>41.16</v>
      </c>
      <c r="F3262" s="62">
        <v>29.042000000000002</v>
      </c>
      <c r="G3262" s="63">
        <v>-30</v>
      </c>
      <c r="H3262" s="63"/>
      <c r="S3262" s="39"/>
      <c r="T3262" s="13"/>
      <c r="U3262" s="13"/>
      <c r="V3262" s="13"/>
      <c r="Y3262" s="13"/>
      <c r="Z3262" s="13"/>
      <c r="AA3262" s="13"/>
      <c r="AB3262" s="13"/>
      <c r="AC3262" s="13"/>
      <c r="AD3262" s="13"/>
      <c r="AE3262" s="13"/>
      <c r="AF3262" s="13"/>
      <c r="AG3262" s="13"/>
      <c r="AH3262" s="13"/>
      <c r="AI3262" s="13"/>
      <c r="AJ3262" s="13"/>
      <c r="AL3262" s="13"/>
      <c r="AN3262" s="13"/>
      <c r="AO3262" s="13"/>
      <c r="AP3262" s="13"/>
      <c r="AQ3262" s="13"/>
    </row>
    <row r="3263" spans="1:43" ht="12" customHeight="1" x14ac:dyDescent="0.25">
      <c r="A3263" s="48">
        <v>2433</v>
      </c>
      <c r="B3263" s="48" t="s">
        <v>12402</v>
      </c>
      <c r="C3263" s="48" t="s">
        <v>12403</v>
      </c>
      <c r="D3263" s="48" t="s">
        <v>9473</v>
      </c>
      <c r="E3263" s="62">
        <v>41.186875999999998</v>
      </c>
      <c r="F3263" s="62">
        <v>29.081309000000001</v>
      </c>
      <c r="G3263" s="63">
        <v>-30</v>
      </c>
      <c r="H3263" s="63"/>
      <c r="S3263" s="39"/>
      <c r="T3263" s="13"/>
      <c r="U3263" s="13"/>
      <c r="V3263" s="13"/>
      <c r="Y3263" s="13"/>
      <c r="Z3263" s="13"/>
      <c r="AA3263" s="13"/>
      <c r="AB3263" s="13"/>
      <c r="AC3263" s="13"/>
      <c r="AD3263" s="13"/>
      <c r="AE3263" s="13"/>
      <c r="AF3263" s="13"/>
      <c r="AG3263" s="13"/>
      <c r="AH3263" s="13"/>
      <c r="AI3263" s="13"/>
      <c r="AJ3263" s="13"/>
      <c r="AL3263" s="13"/>
      <c r="AN3263" s="13"/>
      <c r="AO3263" s="13"/>
      <c r="AP3263" s="13"/>
      <c r="AQ3263" s="13"/>
    </row>
    <row r="3264" spans="1:43" ht="12" customHeight="1" x14ac:dyDescent="0.25">
      <c r="A3264" s="48">
        <v>2435</v>
      </c>
      <c r="B3264" s="48" t="s">
        <v>12404</v>
      </c>
      <c r="C3264" s="48" t="s">
        <v>12405</v>
      </c>
      <c r="D3264" s="48" t="s">
        <v>9473</v>
      </c>
      <c r="E3264" s="62">
        <v>41.213299999999997</v>
      </c>
      <c r="F3264" s="62">
        <v>29.1097</v>
      </c>
      <c r="G3264" s="63">
        <v>-30</v>
      </c>
      <c r="H3264" s="63"/>
      <c r="S3264" s="39"/>
      <c r="T3264" s="13"/>
      <c r="U3264" s="13"/>
      <c r="V3264" s="13"/>
      <c r="Y3264" s="13"/>
      <c r="Z3264" s="13"/>
      <c r="AA3264" s="13"/>
      <c r="AB3264" s="13"/>
      <c r="AC3264" s="13"/>
      <c r="AD3264" s="13"/>
      <c r="AE3264" s="13"/>
      <c r="AF3264" s="13"/>
      <c r="AG3264" s="13"/>
      <c r="AH3264" s="13"/>
      <c r="AI3264" s="13"/>
      <c r="AJ3264" s="13"/>
      <c r="AL3264" s="13"/>
      <c r="AN3264" s="13"/>
      <c r="AO3264" s="13"/>
      <c r="AP3264" s="13"/>
      <c r="AQ3264" s="13"/>
    </row>
    <row r="3265" spans="1:43" ht="12" customHeight="1" x14ac:dyDescent="0.25">
      <c r="A3265" s="48">
        <v>2437.1</v>
      </c>
      <c r="B3265" s="48" t="s">
        <v>12406</v>
      </c>
      <c r="C3265" s="48" t="s">
        <v>12407</v>
      </c>
      <c r="D3265" s="48" t="s">
        <v>2008</v>
      </c>
      <c r="E3265" s="62">
        <v>41.304000000000002</v>
      </c>
      <c r="F3265" s="62">
        <v>28.670999999999999</v>
      </c>
      <c r="G3265" s="63">
        <v>-30</v>
      </c>
      <c r="H3265" s="63"/>
      <c r="S3265" s="39"/>
      <c r="T3265" s="13"/>
      <c r="U3265" s="13"/>
      <c r="V3265" s="13"/>
      <c r="Y3265" s="13"/>
      <c r="Z3265" s="13"/>
      <c r="AA3265" s="13"/>
      <c r="AB3265" s="13"/>
      <c r="AC3265" s="13"/>
      <c r="AD3265" s="13"/>
      <c r="AE3265" s="13"/>
      <c r="AF3265" s="13"/>
      <c r="AG3265" s="13"/>
      <c r="AH3265" s="13"/>
      <c r="AI3265" s="13"/>
      <c r="AJ3265" s="13"/>
      <c r="AL3265" s="13"/>
      <c r="AN3265" s="13"/>
      <c r="AO3265" s="13"/>
      <c r="AP3265" s="13"/>
      <c r="AQ3265" s="13"/>
    </row>
    <row r="3266" spans="1:43" ht="12" customHeight="1" x14ac:dyDescent="0.25">
      <c r="A3266" s="48">
        <v>2440</v>
      </c>
      <c r="B3266" s="48" t="s">
        <v>4865</v>
      </c>
      <c r="C3266" s="48" t="s">
        <v>12408</v>
      </c>
      <c r="D3266" s="48" t="s">
        <v>2008</v>
      </c>
      <c r="E3266" s="62">
        <v>41.887</v>
      </c>
      <c r="F3266" s="62">
        <v>28.026</v>
      </c>
      <c r="G3266" s="63">
        <v>-30</v>
      </c>
      <c r="H3266" s="63"/>
      <c r="S3266" s="39"/>
      <c r="T3266" s="13"/>
      <c r="U3266" s="13"/>
      <c r="V3266" s="13"/>
      <c r="Y3266" s="13"/>
      <c r="Z3266" s="13"/>
      <c r="AA3266" s="13"/>
      <c r="AB3266" s="13"/>
      <c r="AC3266" s="13"/>
      <c r="AD3266" s="13"/>
      <c r="AE3266" s="13"/>
      <c r="AF3266" s="13"/>
      <c r="AG3266" s="13"/>
      <c r="AH3266" s="13"/>
      <c r="AI3266" s="13"/>
      <c r="AJ3266" s="13"/>
      <c r="AL3266" s="13"/>
      <c r="AN3266" s="13"/>
      <c r="AO3266" s="13"/>
      <c r="AP3266" s="13"/>
      <c r="AQ3266" s="13"/>
    </row>
    <row r="3267" spans="1:43" ht="12" customHeight="1" x14ac:dyDescent="0.25">
      <c r="A3267" s="48">
        <v>2452</v>
      </c>
      <c r="B3267" s="48" t="s">
        <v>12409</v>
      </c>
      <c r="C3267" s="48" t="s">
        <v>12410</v>
      </c>
      <c r="D3267" s="48" t="s">
        <v>2014</v>
      </c>
      <c r="E3267" s="62">
        <v>42.388199999999998</v>
      </c>
      <c r="F3267" s="62">
        <v>27.2807</v>
      </c>
      <c r="G3267" s="63">
        <v>-30</v>
      </c>
      <c r="H3267" s="63"/>
      <c r="S3267" s="39"/>
      <c r="T3267" s="13"/>
      <c r="U3267" s="13"/>
      <c r="V3267" s="13"/>
      <c r="Y3267" s="13"/>
      <c r="Z3267" s="13"/>
      <c r="AA3267" s="13"/>
      <c r="AB3267" s="13"/>
      <c r="AC3267" s="13"/>
      <c r="AD3267" s="13"/>
      <c r="AE3267" s="13"/>
      <c r="AF3267" s="13"/>
      <c r="AG3267" s="13"/>
      <c r="AH3267" s="13"/>
      <c r="AI3267" s="13"/>
      <c r="AJ3267" s="13"/>
      <c r="AL3267" s="13"/>
      <c r="AN3267" s="13"/>
      <c r="AO3267" s="13"/>
      <c r="AP3267" s="13"/>
      <c r="AQ3267" s="13"/>
    </row>
    <row r="3268" spans="1:43" ht="12" customHeight="1" x14ac:dyDescent="0.25">
      <c r="A3268" s="48">
        <v>2461</v>
      </c>
      <c r="B3268" s="48" t="s">
        <v>12411</v>
      </c>
      <c r="C3268" s="48" t="s">
        <v>12412</v>
      </c>
      <c r="D3268" s="48" t="s">
        <v>2014</v>
      </c>
      <c r="E3268" s="62">
        <v>42.698999999999998</v>
      </c>
      <c r="F3268" s="62">
        <v>27.882999999999999</v>
      </c>
      <c r="G3268" s="63">
        <v>-30</v>
      </c>
      <c r="H3268" s="63"/>
      <c r="S3268" s="39"/>
      <c r="T3268" s="13"/>
      <c r="U3268" s="13"/>
      <c r="V3268" s="13"/>
      <c r="Y3268" s="13"/>
      <c r="Z3268" s="13"/>
      <c r="AA3268" s="13"/>
      <c r="AB3268" s="13"/>
      <c r="AC3268" s="13"/>
      <c r="AD3268" s="13"/>
      <c r="AE3268" s="13"/>
      <c r="AF3268" s="13"/>
      <c r="AG3268" s="13"/>
      <c r="AH3268" s="13"/>
      <c r="AI3268" s="13"/>
      <c r="AJ3268" s="13"/>
      <c r="AL3268" s="13"/>
      <c r="AN3268" s="13"/>
      <c r="AO3268" s="13"/>
      <c r="AP3268" s="13"/>
      <c r="AQ3268" s="13"/>
    </row>
    <row r="3269" spans="1:43" ht="12" customHeight="1" x14ac:dyDescent="0.25">
      <c r="A3269" s="48">
        <v>2465</v>
      </c>
      <c r="B3269" s="48" t="s">
        <v>12413</v>
      </c>
      <c r="C3269" s="48" t="s">
        <v>12414</v>
      </c>
      <c r="D3269" s="48" t="s">
        <v>2014</v>
      </c>
      <c r="E3269" s="62">
        <v>43.036999999999999</v>
      </c>
      <c r="F3269" s="62">
        <v>27.893000000000001</v>
      </c>
      <c r="G3269" s="63">
        <v>-30</v>
      </c>
      <c r="H3269" s="63"/>
      <c r="R3269" s="39"/>
      <c r="S3269" s="39"/>
      <c r="T3269" s="13"/>
      <c r="U3269" s="13"/>
      <c r="V3269" s="13"/>
      <c r="Y3269" s="13"/>
      <c r="Z3269" s="13"/>
      <c r="AA3269" s="13"/>
      <c r="AB3269" s="13"/>
      <c r="AC3269" s="13"/>
      <c r="AD3269" s="13"/>
      <c r="AE3269" s="13"/>
      <c r="AF3269" s="13"/>
      <c r="AG3269" s="13"/>
      <c r="AH3269" s="13"/>
      <c r="AI3269" s="13"/>
      <c r="AJ3269" s="13"/>
      <c r="AL3269" s="13"/>
      <c r="AN3269" s="13"/>
      <c r="AO3269" s="13"/>
      <c r="AP3269" s="13"/>
      <c r="AQ3269" s="13"/>
    </row>
    <row r="3270" spans="1:43" ht="12" customHeight="1" x14ac:dyDescent="0.25">
      <c r="A3270" s="48">
        <v>2470</v>
      </c>
      <c r="B3270" s="48" t="s">
        <v>12415</v>
      </c>
      <c r="C3270" s="48" t="s">
        <v>12416</v>
      </c>
      <c r="D3270" s="48" t="s">
        <v>2014</v>
      </c>
      <c r="E3270" s="62">
        <v>43.354056</v>
      </c>
      <c r="F3270" s="62">
        <v>28.084005999999999</v>
      </c>
      <c r="G3270" s="63">
        <v>-30</v>
      </c>
      <c r="H3270" s="63"/>
      <c r="S3270" s="39"/>
      <c r="T3270" s="13"/>
      <c r="U3270" s="13"/>
      <c r="V3270" s="13"/>
      <c r="Y3270" s="13"/>
      <c r="Z3270" s="13"/>
      <c r="AA3270" s="13"/>
      <c r="AB3270" s="13"/>
      <c r="AC3270" s="13"/>
      <c r="AD3270" s="13"/>
      <c r="AE3270" s="13"/>
      <c r="AF3270" s="13"/>
      <c r="AG3270" s="13"/>
      <c r="AH3270" s="13"/>
      <c r="AI3270" s="13"/>
      <c r="AJ3270" s="13"/>
      <c r="AL3270" s="13"/>
      <c r="AN3270" s="13"/>
      <c r="AO3270" s="13"/>
      <c r="AP3270" s="13"/>
      <c r="AQ3270" s="13"/>
    </row>
    <row r="3271" spans="1:43" ht="12" customHeight="1" x14ac:dyDescent="0.25">
      <c r="A3271" s="48">
        <v>2482</v>
      </c>
      <c r="B3271" s="48" t="s">
        <v>12417</v>
      </c>
      <c r="C3271" s="48" t="s">
        <v>12418</v>
      </c>
      <c r="D3271" s="48" t="s">
        <v>2029</v>
      </c>
      <c r="E3271" s="62">
        <v>44.193330000000003</v>
      </c>
      <c r="F3271" s="62">
        <v>28.635059999999999</v>
      </c>
      <c r="G3271" s="63">
        <v>-30</v>
      </c>
      <c r="H3271" s="63"/>
      <c r="S3271" s="39"/>
      <c r="T3271" s="13"/>
      <c r="U3271" s="13"/>
      <c r="V3271" s="13"/>
      <c r="Y3271" s="13"/>
      <c r="Z3271" s="13"/>
      <c r="AA3271" s="13"/>
      <c r="AB3271" s="13"/>
      <c r="AC3271" s="13"/>
      <c r="AD3271" s="13"/>
      <c r="AE3271" s="13"/>
      <c r="AF3271" s="13"/>
      <c r="AG3271" s="13"/>
      <c r="AH3271" s="13"/>
      <c r="AI3271" s="13"/>
      <c r="AJ3271" s="13"/>
      <c r="AL3271" s="13"/>
      <c r="AN3271" s="13"/>
      <c r="AO3271" s="13"/>
      <c r="AP3271" s="13"/>
      <c r="AQ3271" s="13"/>
    </row>
    <row r="3272" spans="1:43" ht="12" customHeight="1" x14ac:dyDescent="0.25">
      <c r="A3272" s="48">
        <v>2483</v>
      </c>
      <c r="B3272" s="48" t="s">
        <v>12419</v>
      </c>
      <c r="C3272" s="48" t="s">
        <v>12420</v>
      </c>
      <c r="D3272" s="48" t="s">
        <v>2029</v>
      </c>
      <c r="E3272" s="62">
        <v>44.228999999999999</v>
      </c>
      <c r="F3272" s="62">
        <v>28.61</v>
      </c>
      <c r="G3272" s="63">
        <v>-30</v>
      </c>
      <c r="H3272" s="63"/>
      <c r="S3272" s="39"/>
      <c r="T3272" s="13"/>
      <c r="U3272" s="13"/>
      <c r="V3272" s="13"/>
      <c r="Y3272" s="13"/>
      <c r="Z3272" s="13"/>
      <c r="AA3272" s="13"/>
      <c r="AB3272" s="13"/>
      <c r="AC3272" s="13"/>
      <c r="AD3272" s="13"/>
      <c r="AE3272" s="13"/>
      <c r="AF3272" s="13"/>
      <c r="AG3272" s="13"/>
      <c r="AH3272" s="13"/>
      <c r="AI3272" s="13"/>
      <c r="AJ3272" s="13"/>
      <c r="AL3272" s="13"/>
      <c r="AN3272" s="13"/>
      <c r="AO3272" s="13"/>
      <c r="AP3272" s="13"/>
      <c r="AQ3272" s="13"/>
    </row>
    <row r="3273" spans="1:43" ht="12" customHeight="1" x14ac:dyDescent="0.25">
      <c r="A3273" s="48">
        <v>2484</v>
      </c>
      <c r="C3273" s="48" t="s">
        <v>12421</v>
      </c>
      <c r="D3273" s="48" t="s">
        <v>2029</v>
      </c>
      <c r="E3273" s="62">
        <v>44.262</v>
      </c>
      <c r="F3273" s="62">
        <v>28.567</v>
      </c>
      <c r="G3273" s="63">
        <v>-30</v>
      </c>
      <c r="H3273" s="63"/>
      <c r="S3273" s="39"/>
      <c r="T3273" s="13"/>
      <c r="U3273" s="13"/>
      <c r="V3273" s="13"/>
      <c r="Y3273" s="13"/>
      <c r="Z3273" s="13"/>
      <c r="AA3273" s="13"/>
      <c r="AB3273" s="13"/>
      <c r="AC3273" s="13"/>
      <c r="AD3273" s="13"/>
      <c r="AE3273" s="13"/>
      <c r="AF3273" s="13"/>
      <c r="AG3273" s="13"/>
      <c r="AH3273" s="13"/>
      <c r="AI3273" s="13"/>
      <c r="AJ3273" s="13"/>
      <c r="AL3273" s="13"/>
      <c r="AN3273" s="13"/>
      <c r="AO3273" s="13"/>
      <c r="AP3273" s="13"/>
      <c r="AQ3273" s="13"/>
    </row>
    <row r="3274" spans="1:43" ht="12" customHeight="1" x14ac:dyDescent="0.25">
      <c r="A3274" s="48">
        <v>2486.1</v>
      </c>
      <c r="B3274" s="48" t="s">
        <v>12422</v>
      </c>
      <c r="C3274" s="48" t="s">
        <v>12423</v>
      </c>
      <c r="D3274" s="48" t="s">
        <v>2029</v>
      </c>
      <c r="E3274" s="62">
        <v>44.44896</v>
      </c>
      <c r="F3274" s="62">
        <v>28.735040000000001</v>
      </c>
      <c r="G3274" s="63">
        <v>-30</v>
      </c>
      <c r="H3274" s="63"/>
      <c r="S3274" s="39"/>
      <c r="T3274" s="13"/>
      <c r="U3274" s="13"/>
      <c r="V3274" s="13"/>
      <c r="Y3274" s="13"/>
      <c r="Z3274" s="13"/>
      <c r="AA3274" s="13"/>
      <c r="AB3274" s="13"/>
      <c r="AC3274" s="13"/>
      <c r="AD3274" s="13"/>
      <c r="AE3274" s="13"/>
      <c r="AF3274" s="13"/>
      <c r="AG3274" s="13"/>
      <c r="AH3274" s="13"/>
      <c r="AI3274" s="13"/>
      <c r="AJ3274" s="13"/>
      <c r="AL3274" s="13"/>
      <c r="AN3274" s="13"/>
      <c r="AO3274" s="13"/>
      <c r="AP3274" s="13"/>
      <c r="AQ3274" s="13"/>
    </row>
    <row r="3275" spans="1:43" ht="12" customHeight="1" x14ac:dyDescent="0.25">
      <c r="A3275" s="48">
        <v>2489</v>
      </c>
      <c r="B3275" s="48" t="s">
        <v>12424</v>
      </c>
      <c r="C3275" s="48" t="s">
        <v>12425</v>
      </c>
      <c r="D3275" s="48" t="s">
        <v>2029</v>
      </c>
      <c r="E3275" s="62">
        <v>44.688800000000001</v>
      </c>
      <c r="F3275" s="62">
        <v>28.703659999999999</v>
      </c>
      <c r="G3275" s="63">
        <v>-30</v>
      </c>
      <c r="H3275" s="63"/>
      <c r="S3275" s="39"/>
      <c r="T3275" s="13"/>
      <c r="U3275" s="13"/>
      <c r="V3275" s="13"/>
      <c r="Y3275" s="13"/>
      <c r="Z3275" s="13"/>
      <c r="AA3275" s="13"/>
      <c r="AB3275" s="13"/>
      <c r="AC3275" s="13"/>
      <c r="AD3275" s="13"/>
      <c r="AE3275" s="13"/>
      <c r="AF3275" s="13"/>
      <c r="AG3275" s="13"/>
      <c r="AH3275" s="13"/>
      <c r="AI3275" s="13"/>
      <c r="AJ3275" s="13"/>
      <c r="AL3275" s="13"/>
      <c r="AN3275" s="13"/>
      <c r="AO3275" s="13"/>
      <c r="AP3275" s="13"/>
      <c r="AQ3275" s="13"/>
    </row>
    <row r="3276" spans="1:43" ht="12" customHeight="1" x14ac:dyDescent="0.25">
      <c r="A3276" s="48">
        <v>2490</v>
      </c>
      <c r="B3276" s="48" t="s">
        <v>12426</v>
      </c>
      <c r="C3276" s="48" t="s">
        <v>12427</v>
      </c>
      <c r="D3276" s="48" t="s">
        <v>2029</v>
      </c>
      <c r="E3276" s="62">
        <v>44.756104000000001</v>
      </c>
      <c r="F3276" s="62">
        <v>28.941423</v>
      </c>
      <c r="G3276" s="63">
        <v>-30</v>
      </c>
      <c r="H3276" s="63"/>
      <c r="S3276" s="39"/>
      <c r="T3276" s="13"/>
      <c r="U3276" s="13"/>
      <c r="V3276" s="13"/>
      <c r="Y3276" s="13"/>
      <c r="Z3276" s="13"/>
      <c r="AA3276" s="13"/>
      <c r="AB3276" s="13"/>
      <c r="AC3276" s="13"/>
      <c r="AD3276" s="13"/>
      <c r="AE3276" s="13"/>
      <c r="AF3276" s="13"/>
      <c r="AG3276" s="13"/>
      <c r="AH3276" s="13"/>
      <c r="AI3276" s="13"/>
      <c r="AJ3276" s="13"/>
      <c r="AL3276" s="13"/>
      <c r="AN3276" s="13"/>
      <c r="AO3276" s="13"/>
      <c r="AP3276" s="13"/>
      <c r="AQ3276" s="13"/>
    </row>
    <row r="3277" spans="1:43" ht="12" customHeight="1" x14ac:dyDescent="0.25">
      <c r="A3277" s="48">
        <v>2491</v>
      </c>
      <c r="B3277" s="48" t="s">
        <v>12428</v>
      </c>
      <c r="C3277" s="48" t="s">
        <v>12429</v>
      </c>
      <c r="D3277" s="48" t="s">
        <v>2029</v>
      </c>
      <c r="E3277" s="62">
        <v>44.883749999999999</v>
      </c>
      <c r="F3277" s="62">
        <v>28.835100000000001</v>
      </c>
      <c r="G3277" s="63">
        <v>-30</v>
      </c>
      <c r="H3277" s="63"/>
      <c r="N3277" s="38"/>
      <c r="S3277" s="39"/>
      <c r="T3277" s="13"/>
      <c r="U3277" s="13"/>
      <c r="V3277" s="13"/>
      <c r="Y3277" s="13"/>
      <c r="Z3277" s="13"/>
      <c r="AA3277" s="13"/>
      <c r="AB3277" s="13"/>
      <c r="AC3277" s="13"/>
      <c r="AD3277" s="13"/>
      <c r="AE3277" s="13"/>
      <c r="AF3277" s="13"/>
      <c r="AG3277" s="13"/>
      <c r="AH3277" s="13"/>
      <c r="AI3277" s="13"/>
      <c r="AJ3277" s="13"/>
      <c r="AL3277" s="13"/>
      <c r="AN3277" s="13"/>
      <c r="AO3277" s="13"/>
      <c r="AP3277" s="13"/>
      <c r="AQ3277" s="13"/>
    </row>
    <row r="3278" spans="1:43" ht="12" customHeight="1" x14ac:dyDescent="0.25">
      <c r="A3278" s="48">
        <v>2492</v>
      </c>
      <c r="B3278" s="48" t="s">
        <v>12429</v>
      </c>
      <c r="C3278" s="48" t="s">
        <v>12430</v>
      </c>
      <c r="D3278" s="48" t="s">
        <v>2029</v>
      </c>
      <c r="E3278" s="62">
        <v>44.911200000000001</v>
      </c>
      <c r="F3278" s="62">
        <v>28.744399999999999</v>
      </c>
      <c r="G3278" s="63">
        <v>-30</v>
      </c>
      <c r="H3278" s="63"/>
      <c r="S3278" s="39"/>
      <c r="T3278" s="13"/>
      <c r="U3278" s="13"/>
      <c r="V3278" s="13"/>
      <c r="Y3278" s="13"/>
      <c r="Z3278" s="13"/>
      <c r="AA3278" s="13"/>
      <c r="AB3278" s="13"/>
      <c r="AC3278" s="13"/>
      <c r="AD3278" s="13"/>
      <c r="AE3278" s="13"/>
      <c r="AF3278" s="13"/>
      <c r="AG3278" s="13"/>
      <c r="AH3278" s="13"/>
      <c r="AI3278" s="13"/>
      <c r="AJ3278" s="13"/>
      <c r="AL3278" s="13"/>
      <c r="AN3278" s="13"/>
      <c r="AO3278" s="13"/>
      <c r="AP3278" s="13"/>
      <c r="AQ3278" s="13"/>
    </row>
    <row r="3279" spans="1:43" ht="12" customHeight="1" x14ac:dyDescent="0.25">
      <c r="A3279" s="48">
        <v>2496</v>
      </c>
      <c r="B3279" s="48" t="s">
        <v>12431</v>
      </c>
      <c r="C3279" s="48" t="s">
        <v>12432</v>
      </c>
      <c r="D3279" s="48" t="s">
        <v>2029</v>
      </c>
      <c r="E3279" s="62">
        <v>45.012999999999998</v>
      </c>
      <c r="F3279" s="62">
        <v>29.224</v>
      </c>
      <c r="G3279" s="63">
        <v>-30</v>
      </c>
      <c r="H3279" s="63"/>
      <c r="N3279" s="38"/>
      <c r="S3279" s="39"/>
      <c r="T3279" s="13"/>
      <c r="U3279" s="13"/>
      <c r="V3279" s="13"/>
      <c r="Y3279" s="13"/>
      <c r="Z3279" s="13"/>
      <c r="AA3279" s="13"/>
      <c r="AB3279" s="13"/>
      <c r="AC3279" s="13"/>
      <c r="AD3279" s="13"/>
      <c r="AE3279" s="13"/>
      <c r="AF3279" s="13"/>
      <c r="AG3279" s="13"/>
      <c r="AH3279" s="13"/>
      <c r="AI3279" s="13"/>
      <c r="AJ3279" s="13"/>
      <c r="AL3279" s="13"/>
      <c r="AN3279" s="13"/>
      <c r="AO3279" s="13"/>
      <c r="AP3279" s="13"/>
      <c r="AQ3279" s="13"/>
    </row>
    <row r="3280" spans="1:43" ht="12" customHeight="1" x14ac:dyDescent="0.25">
      <c r="A3280" s="48">
        <v>2499</v>
      </c>
      <c r="B3280" s="48" t="s">
        <v>12433</v>
      </c>
      <c r="C3280" s="48" t="s">
        <v>12434</v>
      </c>
      <c r="D3280" s="48" t="s">
        <v>2029</v>
      </c>
      <c r="E3280" s="62">
        <v>45.100999999999999</v>
      </c>
      <c r="F3280" s="62">
        <v>29.067499999999999</v>
      </c>
      <c r="G3280" s="63">
        <v>-30</v>
      </c>
      <c r="H3280" s="63"/>
      <c r="S3280" s="39"/>
      <c r="T3280" s="13"/>
      <c r="U3280" s="13"/>
      <c r="V3280" s="13"/>
      <c r="Y3280" s="13"/>
      <c r="Z3280" s="13"/>
      <c r="AA3280" s="13"/>
      <c r="AB3280" s="13"/>
      <c r="AC3280" s="13"/>
      <c r="AD3280" s="13"/>
      <c r="AE3280" s="13"/>
      <c r="AF3280" s="13"/>
      <c r="AG3280" s="13"/>
      <c r="AH3280" s="13"/>
      <c r="AI3280" s="13"/>
      <c r="AJ3280" s="13"/>
      <c r="AL3280" s="13"/>
      <c r="AN3280" s="13"/>
      <c r="AO3280" s="13"/>
      <c r="AP3280" s="13"/>
      <c r="AQ3280" s="13"/>
    </row>
    <row r="3281" spans="1:49" ht="12" customHeight="1" x14ac:dyDescent="0.25">
      <c r="A3281" s="48">
        <v>2501</v>
      </c>
      <c r="B3281" s="48" t="s">
        <v>12435</v>
      </c>
      <c r="C3281" s="48" t="s">
        <v>12436</v>
      </c>
      <c r="D3281" s="48" t="s">
        <v>2029</v>
      </c>
      <c r="E3281" s="62">
        <v>45.15</v>
      </c>
      <c r="F3281" s="62">
        <v>28.91667</v>
      </c>
      <c r="G3281" s="63">
        <v>-30</v>
      </c>
      <c r="H3281" s="63"/>
      <c r="S3281" s="39"/>
      <c r="T3281" s="13"/>
      <c r="U3281" s="13"/>
      <c r="V3281" s="13"/>
      <c r="Y3281" s="13"/>
      <c r="Z3281" s="13"/>
      <c r="AA3281" s="13"/>
      <c r="AB3281" s="13"/>
      <c r="AC3281" s="13"/>
      <c r="AD3281" s="13"/>
      <c r="AE3281" s="13"/>
      <c r="AF3281" s="13"/>
      <c r="AG3281" s="13"/>
      <c r="AH3281" s="13"/>
      <c r="AI3281" s="13"/>
      <c r="AJ3281" s="13"/>
      <c r="AL3281" s="13"/>
      <c r="AN3281" s="13"/>
      <c r="AO3281" s="13"/>
      <c r="AP3281" s="13"/>
      <c r="AQ3281" s="13"/>
    </row>
    <row r="3282" spans="1:49" ht="12" customHeight="1" x14ac:dyDescent="0.25">
      <c r="A3282" s="48">
        <v>2503</v>
      </c>
      <c r="B3282" s="48" t="s">
        <v>12437</v>
      </c>
      <c r="C3282" s="48" t="s">
        <v>12438</v>
      </c>
      <c r="D3282" s="48" t="s">
        <v>2029</v>
      </c>
      <c r="E3282" s="62">
        <v>45.270200000000003</v>
      </c>
      <c r="F3282" s="62">
        <v>28.497</v>
      </c>
      <c r="G3282" s="63">
        <v>-30</v>
      </c>
      <c r="H3282" s="63"/>
      <c r="N3282" s="38"/>
      <c r="R3282" s="39"/>
      <c r="S3282" s="39"/>
      <c r="T3282" s="13"/>
      <c r="U3282" s="13"/>
      <c r="V3282" s="13"/>
      <c r="Y3282" s="13"/>
      <c r="Z3282" s="13"/>
      <c r="AA3282" s="13"/>
      <c r="AB3282" s="13"/>
      <c r="AC3282" s="13"/>
      <c r="AD3282" s="13"/>
      <c r="AE3282" s="13"/>
      <c r="AF3282" s="13"/>
      <c r="AG3282" s="13"/>
      <c r="AH3282" s="13"/>
      <c r="AI3282" s="13"/>
      <c r="AJ3282" s="13"/>
      <c r="AL3282" s="13"/>
      <c r="AN3282" s="13"/>
      <c r="AO3282" s="13"/>
      <c r="AP3282" s="13"/>
      <c r="AQ3282" s="13"/>
    </row>
    <row r="3283" spans="1:49" ht="12" customHeight="1" x14ac:dyDescent="0.25">
      <c r="A3283" s="48">
        <v>2504</v>
      </c>
      <c r="B3283" s="48" t="s">
        <v>12439</v>
      </c>
      <c r="C3283" s="48" t="s">
        <v>12440</v>
      </c>
      <c r="D3283" s="48" t="s">
        <v>2036</v>
      </c>
      <c r="E3283" s="62">
        <v>45.319650000000003</v>
      </c>
      <c r="F3283" s="62">
        <v>28.411852</v>
      </c>
      <c r="G3283" s="63">
        <v>-30</v>
      </c>
      <c r="H3283" s="63"/>
      <c r="S3283" s="39"/>
      <c r="T3283" s="13"/>
      <c r="U3283" s="13"/>
      <c r="V3283" s="13"/>
      <c r="Y3283" s="13"/>
      <c r="Z3283" s="13"/>
      <c r="AA3283" s="13"/>
      <c r="AB3283" s="13"/>
      <c r="AC3283" s="13"/>
      <c r="AD3283" s="13"/>
      <c r="AE3283" s="13"/>
      <c r="AF3283" s="13"/>
      <c r="AG3283" s="13"/>
      <c r="AH3283" s="13"/>
      <c r="AI3283" s="13"/>
      <c r="AJ3283" s="13"/>
      <c r="AL3283" s="13"/>
      <c r="AN3283" s="13"/>
      <c r="AO3283" s="13"/>
      <c r="AP3283" s="13"/>
      <c r="AQ3283" s="13"/>
    </row>
    <row r="3284" spans="1:49" ht="12" customHeight="1" x14ac:dyDescent="0.25">
      <c r="A3284" s="48">
        <v>2505</v>
      </c>
      <c r="C3284" s="48" t="s">
        <v>12441</v>
      </c>
      <c r="D3284" s="48" t="s">
        <v>2029</v>
      </c>
      <c r="E3284" s="62">
        <v>45.286650000000002</v>
      </c>
      <c r="F3284" s="62">
        <v>28.32573</v>
      </c>
      <c r="G3284" s="63">
        <v>-30</v>
      </c>
      <c r="H3284" s="63"/>
      <c r="S3284" s="39"/>
      <c r="T3284" s="13"/>
      <c r="U3284" s="13"/>
      <c r="V3284" s="13"/>
      <c r="Y3284" s="13"/>
      <c r="Z3284" s="13"/>
      <c r="AA3284" s="13"/>
      <c r="AB3284" s="13"/>
      <c r="AC3284" s="13"/>
      <c r="AD3284" s="13"/>
      <c r="AE3284" s="13"/>
      <c r="AF3284" s="13"/>
      <c r="AG3284" s="13"/>
      <c r="AH3284" s="13"/>
      <c r="AI3284" s="13"/>
      <c r="AJ3284" s="13"/>
      <c r="AL3284" s="13"/>
      <c r="AN3284" s="13"/>
      <c r="AO3284" s="13"/>
      <c r="AP3284" s="13"/>
      <c r="AQ3284" s="13"/>
    </row>
    <row r="3285" spans="1:49" ht="12" customHeight="1" x14ac:dyDescent="0.25">
      <c r="A3285" s="48">
        <v>2506</v>
      </c>
      <c r="B3285" s="48" t="s">
        <v>12442</v>
      </c>
      <c r="C3285" s="48" t="s">
        <v>12443</v>
      </c>
      <c r="D3285" s="48" t="s">
        <v>2029</v>
      </c>
      <c r="E3285" s="62">
        <v>45.378883999999999</v>
      </c>
      <c r="F3285" s="62">
        <v>28.138791999999999</v>
      </c>
      <c r="G3285" s="63">
        <v>-30</v>
      </c>
      <c r="H3285" s="63"/>
      <c r="N3285" s="38"/>
      <c r="O3285" s="38"/>
      <c r="R3285" s="39"/>
      <c r="S3285" s="39"/>
      <c r="T3285" s="13"/>
      <c r="U3285" s="13"/>
      <c r="V3285" s="13"/>
      <c r="Y3285" s="13"/>
      <c r="Z3285" s="13"/>
      <c r="AA3285" s="13"/>
      <c r="AB3285" s="13"/>
      <c r="AC3285" s="13"/>
      <c r="AD3285" s="13"/>
      <c r="AE3285" s="13"/>
      <c r="AF3285" s="13"/>
      <c r="AG3285" s="13"/>
      <c r="AH3285" s="13"/>
      <c r="AI3285" s="13"/>
      <c r="AJ3285" s="13"/>
      <c r="AL3285" s="13"/>
      <c r="AN3285" s="13"/>
      <c r="AO3285" s="13"/>
      <c r="AP3285" s="13"/>
      <c r="AQ3285" s="13"/>
    </row>
    <row r="3286" spans="1:49" ht="12" customHeight="1" x14ac:dyDescent="0.25">
      <c r="A3286" s="48">
        <v>2507</v>
      </c>
      <c r="B3286" s="48" t="s">
        <v>12444</v>
      </c>
      <c r="C3286" s="48" t="s">
        <v>12445</v>
      </c>
      <c r="D3286" s="48" t="s">
        <v>2029</v>
      </c>
      <c r="E3286" s="62">
        <v>45.384993000000001</v>
      </c>
      <c r="F3286" s="62">
        <v>28.025100999999999</v>
      </c>
      <c r="G3286" s="63">
        <v>-30</v>
      </c>
      <c r="H3286" s="63"/>
      <c r="S3286" s="39"/>
      <c r="T3286" s="13"/>
      <c r="U3286" s="13"/>
      <c r="V3286" s="13"/>
      <c r="Y3286" s="13"/>
      <c r="Z3286" s="13"/>
      <c r="AA3286" s="13"/>
      <c r="AB3286" s="13"/>
      <c r="AC3286" s="13"/>
      <c r="AD3286" s="13"/>
      <c r="AE3286" s="13"/>
      <c r="AF3286" s="13"/>
      <c r="AG3286" s="13"/>
      <c r="AH3286" s="13"/>
      <c r="AI3286" s="13"/>
      <c r="AJ3286" s="13"/>
      <c r="AL3286" s="13"/>
      <c r="AN3286" s="13"/>
      <c r="AO3286" s="13"/>
      <c r="AP3286" s="13"/>
      <c r="AQ3286" s="13"/>
    </row>
    <row r="3287" spans="1:49" ht="12" customHeight="1" x14ac:dyDescent="0.25">
      <c r="A3287" s="48">
        <v>2508</v>
      </c>
      <c r="B3287" s="48" t="s">
        <v>12446</v>
      </c>
      <c r="C3287" s="48" t="s">
        <v>12447</v>
      </c>
      <c r="D3287" s="48" t="s">
        <v>2029</v>
      </c>
      <c r="E3287" s="62">
        <v>45.239230999999997</v>
      </c>
      <c r="F3287" s="62">
        <v>28.127894000000001</v>
      </c>
      <c r="G3287" s="63">
        <v>-30</v>
      </c>
      <c r="H3287" s="63"/>
      <c r="S3287" s="39"/>
      <c r="T3287" s="13"/>
      <c r="U3287" s="13"/>
      <c r="V3287" s="13"/>
      <c r="Y3287" s="13"/>
      <c r="Z3287" s="13"/>
      <c r="AA3287" s="13"/>
      <c r="AB3287" s="13"/>
      <c r="AC3287" s="13"/>
      <c r="AD3287" s="13"/>
      <c r="AE3287" s="13"/>
      <c r="AF3287" s="13"/>
      <c r="AG3287" s="13"/>
      <c r="AH3287" s="13"/>
      <c r="AI3287" s="13"/>
      <c r="AJ3287" s="13"/>
      <c r="AL3287" s="13"/>
      <c r="AN3287" s="13"/>
      <c r="AO3287" s="13"/>
      <c r="AP3287" s="13"/>
      <c r="AQ3287" s="13"/>
      <c r="AU3287" s="64"/>
      <c r="AV3287" s="64"/>
      <c r="AW3287" s="64"/>
    </row>
    <row r="3288" spans="1:49" ht="12" customHeight="1" x14ac:dyDescent="0.25">
      <c r="A3288" s="48">
        <v>2509</v>
      </c>
      <c r="B3288" s="48" t="s">
        <v>12448</v>
      </c>
      <c r="C3288" s="48" t="s">
        <v>12449</v>
      </c>
      <c r="D3288" s="48" t="s">
        <v>2029</v>
      </c>
      <c r="E3288" s="62">
        <v>45.145451000000001</v>
      </c>
      <c r="F3288" s="62">
        <v>28.186283</v>
      </c>
      <c r="G3288" s="63">
        <v>-30</v>
      </c>
      <c r="H3288" s="63"/>
      <c r="S3288" s="39"/>
      <c r="T3288" s="13"/>
      <c r="U3288" s="13"/>
      <c r="V3288" s="13"/>
      <c r="Y3288" s="13"/>
      <c r="Z3288" s="13"/>
      <c r="AA3288" s="13"/>
      <c r="AB3288" s="13"/>
      <c r="AC3288" s="13"/>
      <c r="AD3288" s="13"/>
      <c r="AE3288" s="13"/>
      <c r="AF3288" s="13"/>
      <c r="AG3288" s="13"/>
      <c r="AH3288" s="13"/>
      <c r="AI3288" s="13"/>
      <c r="AJ3288" s="13"/>
      <c r="AL3288" s="13"/>
      <c r="AN3288" s="13"/>
      <c r="AO3288" s="13"/>
      <c r="AP3288" s="13"/>
      <c r="AQ3288" s="13"/>
    </row>
    <row r="3289" spans="1:49" ht="12" customHeight="1" x14ac:dyDescent="0.25">
      <c r="A3289" s="48">
        <v>2510</v>
      </c>
      <c r="C3289" s="48" t="s">
        <v>12450</v>
      </c>
      <c r="D3289" s="48" t="s">
        <v>2029</v>
      </c>
      <c r="E3289" s="62">
        <v>45.117890000000003</v>
      </c>
      <c r="F3289" s="62">
        <v>28.199719999999999</v>
      </c>
      <c r="G3289" s="63">
        <v>-30</v>
      </c>
      <c r="H3289" s="63"/>
      <c r="N3289" s="38"/>
      <c r="T3289" s="13"/>
      <c r="U3289" s="13"/>
      <c r="V3289" s="13"/>
      <c r="Y3289" s="13"/>
      <c r="Z3289" s="13"/>
      <c r="AA3289" s="13"/>
      <c r="AB3289" s="13"/>
      <c r="AC3289" s="13"/>
      <c r="AD3289" s="13"/>
      <c r="AE3289" s="13"/>
      <c r="AF3289" s="13"/>
      <c r="AG3289" s="13"/>
      <c r="AH3289" s="13"/>
      <c r="AI3289" s="13"/>
      <c r="AJ3289" s="13"/>
      <c r="AL3289" s="13"/>
      <c r="AN3289" s="13"/>
      <c r="AO3289" s="13"/>
      <c r="AP3289" s="13"/>
      <c r="AQ3289" s="13"/>
    </row>
    <row r="3290" spans="1:49" ht="12" customHeight="1" x14ac:dyDescent="0.25">
      <c r="A3290" s="48">
        <v>2511</v>
      </c>
      <c r="C3290" s="48" t="s">
        <v>12451</v>
      </c>
      <c r="D3290" s="48" t="s">
        <v>2029</v>
      </c>
      <c r="E3290" s="62">
        <v>45.016649999999998</v>
      </c>
      <c r="F3290" s="62">
        <v>28.151250000000001</v>
      </c>
      <c r="G3290" s="63">
        <v>-30</v>
      </c>
      <c r="H3290" s="63"/>
      <c r="N3290" s="38"/>
      <c r="R3290" s="39"/>
      <c r="S3290" s="39"/>
      <c r="T3290" s="13"/>
      <c r="U3290" s="13"/>
      <c r="V3290" s="13"/>
      <c r="Y3290" s="13"/>
      <c r="Z3290" s="13"/>
      <c r="AA3290" s="13"/>
      <c r="AB3290" s="13"/>
      <c r="AC3290" s="13"/>
      <c r="AD3290" s="13"/>
      <c r="AE3290" s="13"/>
      <c r="AF3290" s="13"/>
      <c r="AG3290" s="13"/>
      <c r="AH3290" s="13"/>
      <c r="AI3290" s="13"/>
      <c r="AJ3290" s="13"/>
      <c r="AL3290" s="13"/>
      <c r="AN3290" s="13"/>
      <c r="AO3290" s="13"/>
      <c r="AP3290" s="13"/>
      <c r="AQ3290" s="13"/>
    </row>
    <row r="3291" spans="1:49" ht="12" customHeight="1" x14ac:dyDescent="0.25">
      <c r="A3291" s="48">
        <v>2512</v>
      </c>
      <c r="B3291" s="48" t="s">
        <v>12452</v>
      </c>
      <c r="C3291" s="48" t="s">
        <v>12453</v>
      </c>
      <c r="D3291" s="48" t="s">
        <v>2029</v>
      </c>
      <c r="E3291" s="62">
        <v>44.895372000000002</v>
      </c>
      <c r="F3291" s="62">
        <v>28.139512</v>
      </c>
      <c r="G3291" s="63">
        <v>-30</v>
      </c>
      <c r="H3291" s="63"/>
      <c r="N3291" s="38"/>
      <c r="O3291" s="38"/>
      <c r="R3291" s="39"/>
      <c r="S3291" s="39"/>
      <c r="T3291" s="13"/>
      <c r="U3291" s="13"/>
      <c r="V3291" s="13"/>
      <c r="Y3291" s="13"/>
      <c r="Z3291" s="13"/>
      <c r="AA3291" s="13"/>
      <c r="AB3291" s="13"/>
      <c r="AC3291" s="13"/>
      <c r="AD3291" s="13"/>
      <c r="AE3291" s="13"/>
      <c r="AF3291" s="13"/>
      <c r="AG3291" s="13"/>
      <c r="AH3291" s="13"/>
      <c r="AI3291" s="13"/>
      <c r="AJ3291" s="13"/>
      <c r="AL3291" s="13"/>
      <c r="AN3291" s="13"/>
      <c r="AO3291" s="13"/>
      <c r="AP3291" s="13"/>
      <c r="AQ3291" s="13"/>
    </row>
    <row r="3292" spans="1:49" ht="12" customHeight="1" x14ac:dyDescent="0.25">
      <c r="A3292" s="48">
        <v>2513</v>
      </c>
      <c r="C3292" s="48" t="s">
        <v>12454</v>
      </c>
      <c r="D3292" s="48" t="s">
        <v>2029</v>
      </c>
      <c r="E3292" s="62">
        <v>44.727110000000003</v>
      </c>
      <c r="F3292" s="62">
        <v>27.836500000000001</v>
      </c>
      <c r="G3292" s="63">
        <v>-30</v>
      </c>
      <c r="H3292" s="63"/>
      <c r="N3292" s="38"/>
      <c r="R3292" s="39"/>
      <c r="S3292" s="39"/>
      <c r="T3292" s="13"/>
      <c r="U3292" s="13"/>
      <c r="V3292" s="13"/>
      <c r="Y3292" s="13"/>
      <c r="Z3292" s="13"/>
      <c r="AA3292" s="13"/>
      <c r="AB3292" s="13"/>
      <c r="AC3292" s="13"/>
      <c r="AD3292" s="13"/>
      <c r="AE3292" s="13"/>
      <c r="AF3292" s="13"/>
      <c r="AG3292" s="13"/>
      <c r="AH3292" s="13"/>
      <c r="AI3292" s="13"/>
      <c r="AJ3292" s="13"/>
      <c r="AL3292" s="13"/>
      <c r="AN3292" s="13"/>
      <c r="AO3292" s="13"/>
      <c r="AP3292" s="13"/>
      <c r="AQ3292" s="13"/>
    </row>
    <row r="3293" spans="1:49" ht="12" customHeight="1" x14ac:dyDescent="0.25">
      <c r="A3293" s="48">
        <v>2514</v>
      </c>
      <c r="B3293" s="48" t="s">
        <v>12455</v>
      </c>
      <c r="C3293" s="48" t="s">
        <v>12456</v>
      </c>
      <c r="D3293" s="48" t="s">
        <v>2029</v>
      </c>
      <c r="E3293" s="62">
        <v>44.681626999999999</v>
      </c>
      <c r="F3293" s="62">
        <v>27.952134000000001</v>
      </c>
      <c r="G3293" s="63">
        <v>-30</v>
      </c>
      <c r="H3293" s="63"/>
      <c r="S3293" s="39"/>
      <c r="T3293" s="13"/>
      <c r="U3293" s="13"/>
      <c r="V3293" s="13"/>
      <c r="Y3293" s="13"/>
      <c r="Z3293" s="13"/>
      <c r="AA3293" s="13"/>
      <c r="AB3293" s="13"/>
      <c r="AC3293" s="13"/>
      <c r="AD3293" s="13"/>
      <c r="AE3293" s="13"/>
      <c r="AF3293" s="13"/>
      <c r="AG3293" s="13"/>
      <c r="AH3293" s="13"/>
      <c r="AI3293" s="13"/>
      <c r="AJ3293" s="13"/>
      <c r="AL3293" s="13"/>
      <c r="AN3293" s="13"/>
      <c r="AO3293" s="13"/>
      <c r="AP3293" s="13"/>
      <c r="AQ3293" s="13"/>
    </row>
    <row r="3294" spans="1:49" ht="12" customHeight="1" x14ac:dyDescent="0.25">
      <c r="A3294" s="48">
        <v>2515</v>
      </c>
      <c r="C3294" s="48" t="s">
        <v>12457</v>
      </c>
      <c r="D3294" s="48" t="s">
        <v>2029</v>
      </c>
      <c r="E3294" s="62">
        <v>44.493695000000002</v>
      </c>
      <c r="F3294" s="62">
        <v>28.090309999999999</v>
      </c>
      <c r="G3294" s="63">
        <v>-30</v>
      </c>
      <c r="H3294" s="63"/>
      <c r="S3294" s="39"/>
      <c r="T3294" s="13"/>
      <c r="U3294" s="13"/>
      <c r="V3294" s="13"/>
      <c r="Y3294" s="13"/>
      <c r="Z3294" s="13"/>
      <c r="AA3294" s="13"/>
      <c r="AB3294" s="13"/>
      <c r="AC3294" s="13"/>
      <c r="AD3294" s="13"/>
      <c r="AE3294" s="13"/>
      <c r="AF3294" s="13"/>
      <c r="AG3294" s="13"/>
      <c r="AH3294" s="13"/>
      <c r="AI3294" s="13"/>
      <c r="AJ3294" s="13"/>
      <c r="AL3294" s="13"/>
      <c r="AN3294" s="13"/>
      <c r="AO3294" s="13"/>
      <c r="AP3294" s="13"/>
      <c r="AQ3294" s="13"/>
    </row>
    <row r="3295" spans="1:49" ht="12" customHeight="1" x14ac:dyDescent="0.25">
      <c r="A3295" s="48">
        <v>2516</v>
      </c>
      <c r="C3295" s="48" t="s">
        <v>12458</v>
      </c>
      <c r="D3295" s="48" t="s">
        <v>2036</v>
      </c>
      <c r="E3295" s="62">
        <v>45.326236000000002</v>
      </c>
      <c r="F3295" s="62">
        <v>28.831523000000001</v>
      </c>
      <c r="G3295" s="63">
        <v>-30</v>
      </c>
      <c r="H3295" s="63"/>
      <c r="S3295" s="39"/>
      <c r="T3295" s="13"/>
      <c r="U3295" s="13"/>
      <c r="V3295" s="13"/>
      <c r="Y3295" s="13"/>
      <c r="Z3295" s="13"/>
      <c r="AA3295" s="13"/>
      <c r="AB3295" s="13"/>
      <c r="AC3295" s="13"/>
      <c r="AD3295" s="13"/>
      <c r="AE3295" s="13"/>
      <c r="AF3295" s="13"/>
      <c r="AG3295" s="13"/>
      <c r="AH3295" s="13"/>
      <c r="AI3295" s="13"/>
      <c r="AJ3295" s="13"/>
      <c r="AL3295" s="13"/>
      <c r="AN3295" s="13"/>
      <c r="AO3295" s="13"/>
      <c r="AP3295" s="13"/>
      <c r="AQ3295" s="13"/>
    </row>
    <row r="3296" spans="1:49" ht="12" customHeight="1" x14ac:dyDescent="0.25">
      <c r="A3296" s="48">
        <v>2519</v>
      </c>
      <c r="B3296" s="48" t="s">
        <v>12459</v>
      </c>
      <c r="C3296" s="48" t="s">
        <v>12460</v>
      </c>
      <c r="D3296" s="48" t="s">
        <v>2036</v>
      </c>
      <c r="E3296" s="62">
        <v>45.389200000000002</v>
      </c>
      <c r="F3296" s="62">
        <v>29.596</v>
      </c>
      <c r="G3296" s="63">
        <v>-30</v>
      </c>
      <c r="H3296" s="63"/>
      <c r="R3296" s="39"/>
      <c r="S3296" s="39"/>
      <c r="T3296" s="13"/>
      <c r="U3296" s="13"/>
      <c r="V3296" s="13"/>
      <c r="Y3296" s="13"/>
      <c r="Z3296" s="13"/>
      <c r="AA3296" s="13"/>
      <c r="AB3296" s="13"/>
      <c r="AC3296" s="13"/>
      <c r="AD3296" s="13"/>
      <c r="AE3296" s="13"/>
      <c r="AF3296" s="13"/>
      <c r="AG3296" s="13"/>
      <c r="AH3296" s="13"/>
      <c r="AI3296" s="13"/>
      <c r="AJ3296" s="13"/>
      <c r="AL3296" s="13"/>
      <c r="AN3296" s="13"/>
      <c r="AO3296" s="13"/>
      <c r="AP3296" s="13"/>
      <c r="AQ3296" s="13"/>
    </row>
    <row r="3297" spans="1:43" ht="12" customHeight="1" x14ac:dyDescent="0.25">
      <c r="A3297" s="48">
        <v>2544</v>
      </c>
      <c r="B3297" s="48" t="s">
        <v>12461</v>
      </c>
      <c r="C3297" s="48" t="s">
        <v>12462</v>
      </c>
      <c r="D3297" s="48" t="s">
        <v>2036</v>
      </c>
      <c r="E3297" s="62">
        <v>46.566853000000002</v>
      </c>
      <c r="F3297" s="62">
        <v>30.913587</v>
      </c>
      <c r="G3297" s="63">
        <v>-30</v>
      </c>
      <c r="H3297" s="63"/>
      <c r="R3297" s="39"/>
      <c r="S3297" s="39"/>
      <c r="T3297" s="13"/>
      <c r="U3297" s="13"/>
      <c r="V3297" s="13"/>
      <c r="Y3297" s="13"/>
      <c r="Z3297" s="13"/>
      <c r="AA3297" s="13"/>
      <c r="AB3297" s="13"/>
      <c r="AC3297" s="13"/>
      <c r="AD3297" s="13"/>
      <c r="AE3297" s="13"/>
      <c r="AF3297" s="13"/>
      <c r="AG3297" s="13"/>
      <c r="AH3297" s="13"/>
      <c r="AI3297" s="13"/>
      <c r="AJ3297" s="13"/>
      <c r="AL3297" s="13"/>
      <c r="AN3297" s="13"/>
      <c r="AO3297" s="13"/>
      <c r="AP3297" s="13"/>
      <c r="AQ3297" s="13"/>
    </row>
    <row r="3298" spans="1:43" ht="12" customHeight="1" x14ac:dyDescent="0.25">
      <c r="A3298" s="48">
        <v>2597</v>
      </c>
      <c r="B3298" s="48" t="s">
        <v>12463</v>
      </c>
      <c r="C3298" s="48" t="s">
        <v>12464</v>
      </c>
      <c r="D3298" s="48" t="s">
        <v>2036</v>
      </c>
      <c r="E3298" s="62">
        <v>44.673648999999997</v>
      </c>
      <c r="F3298" s="62">
        <v>34.424743999999997</v>
      </c>
      <c r="G3298" s="63">
        <v>-30</v>
      </c>
      <c r="H3298" s="63"/>
      <c r="R3298" s="39"/>
      <c r="S3298" s="39"/>
      <c r="T3298" s="13"/>
      <c r="U3298" s="13"/>
      <c r="V3298" s="13"/>
      <c r="Y3298" s="13"/>
      <c r="Z3298" s="13"/>
      <c r="AA3298" s="13"/>
      <c r="AB3298" s="13"/>
      <c r="AC3298" s="13"/>
      <c r="AD3298" s="13"/>
      <c r="AE3298" s="13"/>
      <c r="AF3298" s="13"/>
      <c r="AG3298" s="13"/>
      <c r="AH3298" s="13"/>
      <c r="AI3298" s="13"/>
      <c r="AJ3298" s="13"/>
      <c r="AL3298" s="13"/>
      <c r="AN3298" s="13"/>
      <c r="AO3298" s="13"/>
      <c r="AP3298" s="13"/>
      <c r="AQ3298" s="13"/>
    </row>
    <row r="3299" spans="1:43" ht="12" customHeight="1" x14ac:dyDescent="0.25">
      <c r="A3299" s="48">
        <v>2602</v>
      </c>
      <c r="B3299" s="48" t="s">
        <v>2078</v>
      </c>
      <c r="C3299" s="48" t="s">
        <v>6411</v>
      </c>
      <c r="D3299" s="48" t="s">
        <v>2036</v>
      </c>
      <c r="E3299" s="62">
        <v>45.008242000000003</v>
      </c>
      <c r="F3299" s="62">
        <v>35.832026999999997</v>
      </c>
      <c r="G3299" s="63">
        <v>-30</v>
      </c>
      <c r="H3299" s="63"/>
      <c r="R3299" s="39"/>
      <c r="S3299" s="39"/>
      <c r="T3299" s="13"/>
      <c r="U3299" s="13"/>
      <c r="V3299" s="13"/>
      <c r="Y3299" s="13"/>
      <c r="Z3299" s="13"/>
      <c r="AA3299" s="13"/>
      <c r="AB3299" s="13"/>
      <c r="AC3299" s="13"/>
      <c r="AD3299" s="13"/>
      <c r="AE3299" s="13"/>
      <c r="AF3299" s="13"/>
      <c r="AG3299" s="13"/>
      <c r="AH3299" s="13"/>
      <c r="AI3299" s="13"/>
      <c r="AJ3299" s="13"/>
      <c r="AL3299" s="13"/>
      <c r="AN3299" s="13"/>
      <c r="AO3299" s="13"/>
      <c r="AP3299" s="13"/>
      <c r="AQ3299" s="13"/>
    </row>
    <row r="3300" spans="1:43" ht="12" customHeight="1" x14ac:dyDescent="0.25">
      <c r="A3300" s="48">
        <v>2627</v>
      </c>
      <c r="B3300" s="48" t="s">
        <v>12465</v>
      </c>
      <c r="C3300" s="48" t="s">
        <v>12466</v>
      </c>
      <c r="D3300" s="48" t="s">
        <v>2036</v>
      </c>
      <c r="E3300" s="62">
        <v>47.085999999999999</v>
      </c>
      <c r="F3300" s="62">
        <v>37.820999999999998</v>
      </c>
      <c r="G3300" s="63">
        <v>-30</v>
      </c>
      <c r="H3300" s="63"/>
      <c r="N3300" s="38"/>
      <c r="O3300" s="38"/>
      <c r="P3300" s="38"/>
      <c r="Q3300" s="38"/>
      <c r="R3300" s="39"/>
      <c r="S3300" s="39"/>
      <c r="T3300" s="13"/>
      <c r="U3300" s="13"/>
      <c r="V3300" s="13"/>
      <c r="Y3300" s="13"/>
      <c r="Z3300" s="13"/>
      <c r="AA3300" s="13"/>
      <c r="AB3300" s="13"/>
      <c r="AC3300" s="13"/>
      <c r="AD3300" s="13"/>
      <c r="AE3300" s="13"/>
      <c r="AF3300" s="13"/>
      <c r="AG3300" s="13"/>
      <c r="AH3300" s="13"/>
      <c r="AI3300" s="13"/>
      <c r="AJ3300" s="13"/>
      <c r="AL3300" s="13"/>
      <c r="AN3300" s="13"/>
      <c r="AO3300" s="13"/>
      <c r="AP3300" s="13"/>
      <c r="AQ3300" s="13"/>
    </row>
    <row r="3301" spans="1:43" ht="12" customHeight="1" x14ac:dyDescent="0.25">
      <c r="A3301" s="48">
        <v>2628</v>
      </c>
      <c r="B3301" s="48" t="s">
        <v>12467</v>
      </c>
      <c r="C3301" s="48" t="s">
        <v>12468</v>
      </c>
      <c r="D3301" s="48" t="s">
        <v>2088</v>
      </c>
      <c r="E3301" s="62">
        <v>47.134999999999998</v>
      </c>
      <c r="F3301" s="62">
        <v>38.473999999999997</v>
      </c>
      <c r="G3301" s="63">
        <v>-30</v>
      </c>
      <c r="H3301" s="63"/>
      <c r="N3301" s="38"/>
      <c r="R3301" s="39"/>
      <c r="S3301" s="39"/>
      <c r="T3301" s="13"/>
      <c r="U3301" s="13"/>
      <c r="V3301" s="13"/>
      <c r="Y3301" s="13"/>
      <c r="Z3301" s="13"/>
      <c r="AA3301" s="13"/>
      <c r="AB3301" s="13"/>
      <c r="AC3301" s="13"/>
      <c r="AD3301" s="13"/>
      <c r="AE3301" s="13"/>
      <c r="AF3301" s="13"/>
      <c r="AG3301" s="13"/>
      <c r="AH3301" s="13"/>
      <c r="AI3301" s="13"/>
      <c r="AJ3301" s="13"/>
      <c r="AL3301" s="13"/>
      <c r="AN3301" s="13"/>
      <c r="AO3301" s="13"/>
      <c r="AP3301" s="13"/>
      <c r="AQ3301" s="13"/>
    </row>
    <row r="3302" spans="1:43" ht="12" customHeight="1" x14ac:dyDescent="0.25">
      <c r="A3302" s="48">
        <v>2631</v>
      </c>
      <c r="C3302" s="48" t="s">
        <v>12469</v>
      </c>
      <c r="D3302" s="48" t="s">
        <v>2088</v>
      </c>
      <c r="E3302" s="62">
        <v>47.244300000000003</v>
      </c>
      <c r="F3302" s="62">
        <v>39.499560000000002</v>
      </c>
      <c r="G3302" s="63">
        <v>-30</v>
      </c>
      <c r="H3302" s="63"/>
      <c r="S3302" s="39"/>
      <c r="T3302" s="13"/>
      <c r="U3302" s="13"/>
      <c r="V3302" s="13"/>
      <c r="Y3302" s="13"/>
      <c r="Z3302" s="13"/>
      <c r="AA3302" s="13"/>
      <c r="AB3302" s="13"/>
      <c r="AC3302" s="13"/>
      <c r="AD3302" s="13"/>
      <c r="AE3302" s="13"/>
      <c r="AF3302" s="13"/>
      <c r="AG3302" s="13"/>
      <c r="AH3302" s="13"/>
      <c r="AI3302" s="13"/>
      <c r="AJ3302" s="13"/>
      <c r="AL3302" s="13"/>
      <c r="AN3302" s="13"/>
      <c r="AO3302" s="13"/>
      <c r="AP3302" s="13"/>
      <c r="AQ3302" s="13"/>
    </row>
    <row r="3303" spans="1:43" ht="12" customHeight="1" x14ac:dyDescent="0.25">
      <c r="A3303" s="48">
        <v>2632</v>
      </c>
      <c r="C3303" s="48" t="s">
        <v>12470</v>
      </c>
      <c r="D3303" s="48" t="s">
        <v>2088</v>
      </c>
      <c r="E3303" s="62">
        <v>47.186999999999998</v>
      </c>
      <c r="F3303" s="62">
        <v>39.627000000000002</v>
      </c>
      <c r="G3303" s="63">
        <v>-30</v>
      </c>
      <c r="H3303" s="63"/>
      <c r="S3303" s="39"/>
      <c r="T3303" s="13"/>
      <c r="U3303" s="13"/>
      <c r="V3303" s="13"/>
      <c r="Y3303" s="13"/>
      <c r="Z3303" s="13"/>
      <c r="AA3303" s="13"/>
      <c r="AB3303" s="13"/>
      <c r="AC3303" s="13"/>
      <c r="AD3303" s="13"/>
      <c r="AE3303" s="13"/>
      <c r="AF3303" s="13"/>
      <c r="AG3303" s="13"/>
      <c r="AH3303" s="13"/>
      <c r="AI3303" s="13"/>
      <c r="AJ3303" s="13"/>
      <c r="AL3303" s="13"/>
      <c r="AN3303" s="13"/>
      <c r="AO3303" s="13"/>
      <c r="AP3303" s="13"/>
      <c r="AQ3303" s="13"/>
    </row>
    <row r="3304" spans="1:43" ht="12" customHeight="1" x14ac:dyDescent="0.25">
      <c r="A3304" s="48">
        <v>2634</v>
      </c>
      <c r="C3304" s="48" t="s">
        <v>12471</v>
      </c>
      <c r="D3304" s="48" t="s">
        <v>2088</v>
      </c>
      <c r="E3304" s="62">
        <v>47.209000000000003</v>
      </c>
      <c r="F3304" s="62">
        <v>39.700000000000003</v>
      </c>
      <c r="G3304" s="63">
        <v>-30</v>
      </c>
      <c r="H3304" s="63"/>
      <c r="S3304" s="39"/>
      <c r="T3304" s="13"/>
      <c r="U3304" s="13"/>
      <c r="V3304" s="13"/>
      <c r="Y3304" s="13"/>
      <c r="Z3304" s="13"/>
      <c r="AA3304" s="13"/>
      <c r="AB3304" s="13"/>
      <c r="AC3304" s="13"/>
      <c r="AD3304" s="13"/>
      <c r="AE3304" s="13"/>
      <c r="AF3304" s="13"/>
      <c r="AG3304" s="13"/>
      <c r="AH3304" s="13"/>
      <c r="AI3304" s="13"/>
      <c r="AJ3304" s="13"/>
      <c r="AL3304" s="13"/>
      <c r="AN3304" s="13"/>
      <c r="AO3304" s="13"/>
      <c r="AP3304" s="13"/>
      <c r="AQ3304" s="13"/>
    </row>
    <row r="3305" spans="1:43" ht="12" customHeight="1" x14ac:dyDescent="0.25">
      <c r="A3305" s="48">
        <v>2635</v>
      </c>
      <c r="C3305" s="48" t="s">
        <v>12472</v>
      </c>
      <c r="D3305" s="48" t="s">
        <v>2088</v>
      </c>
      <c r="E3305" s="62">
        <v>47.218000000000004</v>
      </c>
      <c r="F3305" s="62">
        <v>39.75</v>
      </c>
      <c r="G3305" s="63">
        <v>-30</v>
      </c>
      <c r="H3305" s="63"/>
      <c r="S3305" s="39"/>
      <c r="T3305" s="13"/>
      <c r="U3305" s="13"/>
      <c r="V3305" s="13"/>
      <c r="Y3305" s="13"/>
      <c r="Z3305" s="13"/>
      <c r="AA3305" s="13"/>
      <c r="AB3305" s="13"/>
      <c r="AC3305" s="13"/>
      <c r="AD3305" s="13"/>
      <c r="AE3305" s="13"/>
      <c r="AF3305" s="13"/>
      <c r="AG3305" s="13"/>
      <c r="AH3305" s="13"/>
      <c r="AI3305" s="13"/>
      <c r="AJ3305" s="13"/>
      <c r="AL3305" s="13"/>
      <c r="AN3305" s="13"/>
      <c r="AO3305" s="13"/>
      <c r="AP3305" s="13"/>
      <c r="AQ3305" s="13"/>
    </row>
    <row r="3306" spans="1:43" ht="12" customHeight="1" x14ac:dyDescent="0.25">
      <c r="A3306" s="48">
        <v>2636</v>
      </c>
      <c r="C3306" s="48" t="s">
        <v>12473</v>
      </c>
      <c r="D3306" s="48" t="s">
        <v>2088</v>
      </c>
      <c r="E3306" s="62">
        <v>47.228999999999999</v>
      </c>
      <c r="F3306" s="62">
        <v>39.83</v>
      </c>
      <c r="G3306" s="63">
        <v>-30</v>
      </c>
      <c r="H3306" s="63"/>
      <c r="S3306" s="39"/>
      <c r="T3306" s="13"/>
      <c r="U3306" s="13"/>
      <c r="V3306" s="13"/>
      <c r="Y3306" s="13"/>
      <c r="Z3306" s="13"/>
      <c r="AA3306" s="13"/>
      <c r="AB3306" s="13"/>
      <c r="AC3306" s="13"/>
      <c r="AD3306" s="13"/>
      <c r="AE3306" s="13"/>
      <c r="AF3306" s="13"/>
      <c r="AG3306" s="13"/>
      <c r="AH3306" s="13"/>
      <c r="AI3306" s="13"/>
      <c r="AJ3306" s="13"/>
      <c r="AL3306" s="13"/>
      <c r="AN3306" s="13"/>
      <c r="AO3306" s="13"/>
      <c r="AP3306" s="13"/>
      <c r="AQ3306" s="13"/>
    </row>
    <row r="3307" spans="1:43" ht="12" customHeight="1" x14ac:dyDescent="0.25">
      <c r="A3307" s="48">
        <v>2638</v>
      </c>
      <c r="C3307" s="48" t="s">
        <v>12474</v>
      </c>
      <c r="D3307" s="48" t="s">
        <v>2088</v>
      </c>
      <c r="E3307" s="62">
        <v>47.160829999999997</v>
      </c>
      <c r="F3307" s="62">
        <v>39.445120000000003</v>
      </c>
      <c r="G3307" s="63">
        <v>-30</v>
      </c>
      <c r="H3307" s="63"/>
      <c r="S3307" s="39"/>
      <c r="T3307" s="13"/>
      <c r="U3307" s="13"/>
      <c r="V3307" s="13"/>
      <c r="Y3307" s="13"/>
      <c r="Z3307" s="13"/>
      <c r="AA3307" s="13"/>
      <c r="AB3307" s="13"/>
      <c r="AC3307" s="13"/>
      <c r="AD3307" s="13"/>
      <c r="AE3307" s="13"/>
      <c r="AF3307" s="13"/>
      <c r="AG3307" s="13"/>
      <c r="AH3307" s="13"/>
      <c r="AI3307" s="13"/>
      <c r="AJ3307" s="13"/>
      <c r="AL3307" s="13"/>
      <c r="AN3307" s="13"/>
      <c r="AO3307" s="13"/>
      <c r="AP3307" s="13"/>
      <c r="AQ3307" s="13"/>
    </row>
    <row r="3308" spans="1:43" ht="12" customHeight="1" x14ac:dyDescent="0.25">
      <c r="A3308" s="48">
        <v>2640</v>
      </c>
      <c r="B3308" s="48" t="s">
        <v>12475</v>
      </c>
      <c r="C3308" s="48" t="s">
        <v>12476</v>
      </c>
      <c r="D3308" s="48" t="s">
        <v>2088</v>
      </c>
      <c r="E3308" s="62">
        <v>47.116500000000002</v>
      </c>
      <c r="F3308" s="62">
        <v>39.421199999999999</v>
      </c>
      <c r="G3308" s="63">
        <v>-30</v>
      </c>
      <c r="H3308" s="63"/>
      <c r="S3308" s="39"/>
      <c r="T3308" s="13"/>
      <c r="U3308" s="13"/>
      <c r="V3308" s="13"/>
      <c r="Y3308" s="13"/>
      <c r="Z3308" s="13"/>
      <c r="AA3308" s="13"/>
      <c r="AB3308" s="13"/>
      <c r="AC3308" s="13"/>
      <c r="AD3308" s="13"/>
      <c r="AE3308" s="13"/>
      <c r="AF3308" s="13"/>
      <c r="AG3308" s="13"/>
      <c r="AH3308" s="13"/>
      <c r="AI3308" s="13"/>
      <c r="AJ3308" s="13"/>
      <c r="AL3308" s="13"/>
      <c r="AN3308" s="13"/>
      <c r="AO3308" s="13"/>
      <c r="AP3308" s="13"/>
      <c r="AQ3308" s="13"/>
    </row>
    <row r="3309" spans="1:43" ht="12" customHeight="1" x14ac:dyDescent="0.25">
      <c r="A3309" s="48">
        <v>2642</v>
      </c>
      <c r="C3309" s="48" t="s">
        <v>12477</v>
      </c>
      <c r="D3309" s="48" t="s">
        <v>2088</v>
      </c>
      <c r="E3309" s="62">
        <v>47.113219999999998</v>
      </c>
      <c r="F3309" s="62">
        <v>39.335610000000003</v>
      </c>
      <c r="G3309" s="63">
        <v>-30</v>
      </c>
      <c r="H3309" s="63"/>
      <c r="S3309" s="39"/>
      <c r="T3309" s="13"/>
      <c r="U3309" s="13"/>
      <c r="V3309" s="13"/>
      <c r="Y3309" s="13"/>
      <c r="Z3309" s="13"/>
      <c r="AA3309" s="13"/>
      <c r="AB3309" s="13"/>
      <c r="AC3309" s="13"/>
      <c r="AD3309" s="13"/>
      <c r="AE3309" s="13"/>
      <c r="AF3309" s="13"/>
      <c r="AG3309" s="13"/>
      <c r="AH3309" s="13"/>
      <c r="AI3309" s="13"/>
      <c r="AJ3309" s="13"/>
      <c r="AL3309" s="13"/>
      <c r="AN3309" s="13"/>
      <c r="AO3309" s="13"/>
      <c r="AP3309" s="13"/>
      <c r="AQ3309" s="13"/>
    </row>
    <row r="3310" spans="1:43" ht="12" customHeight="1" x14ac:dyDescent="0.25">
      <c r="A3310" s="48">
        <v>2643</v>
      </c>
      <c r="C3310" s="48" t="s">
        <v>12478</v>
      </c>
      <c r="D3310" s="48" t="s">
        <v>2088</v>
      </c>
      <c r="E3310" s="62">
        <v>47.033999999999999</v>
      </c>
      <c r="F3310" s="62">
        <v>39.122999999999998</v>
      </c>
      <c r="G3310" s="63">
        <v>-30</v>
      </c>
      <c r="H3310" s="63"/>
      <c r="S3310" s="39"/>
      <c r="T3310" s="13"/>
      <c r="U3310" s="13"/>
      <c r="V3310" s="13"/>
      <c r="Y3310" s="13"/>
      <c r="Z3310" s="13"/>
      <c r="AA3310" s="13"/>
      <c r="AB3310" s="13"/>
      <c r="AC3310" s="13"/>
      <c r="AD3310" s="13"/>
      <c r="AE3310" s="13"/>
      <c r="AF3310" s="13"/>
      <c r="AG3310" s="13"/>
      <c r="AH3310" s="13"/>
      <c r="AI3310" s="13"/>
      <c r="AJ3310" s="13"/>
      <c r="AL3310" s="13"/>
      <c r="AN3310" s="13"/>
      <c r="AO3310" s="13"/>
      <c r="AP3310" s="13"/>
      <c r="AQ3310" s="13"/>
    </row>
    <row r="3311" spans="1:43" ht="12" customHeight="1" x14ac:dyDescent="0.25">
      <c r="A3311" s="48">
        <v>2645</v>
      </c>
      <c r="B3311" s="48" t="s">
        <v>6377</v>
      </c>
      <c r="C3311" s="48" t="s">
        <v>6379</v>
      </c>
      <c r="D3311" s="48" t="s">
        <v>2088</v>
      </c>
      <c r="E3311" s="62">
        <v>46.743056000000003</v>
      </c>
      <c r="F3311" s="62">
        <v>38.417704999999998</v>
      </c>
      <c r="G3311" s="63">
        <v>-30</v>
      </c>
      <c r="H3311" s="63"/>
      <c r="S3311" s="39"/>
      <c r="T3311" s="13"/>
      <c r="U3311" s="13"/>
      <c r="V3311" s="13"/>
      <c r="Y3311" s="13"/>
      <c r="Z3311" s="13"/>
      <c r="AA3311" s="13"/>
      <c r="AB3311" s="13"/>
      <c r="AC3311" s="13"/>
      <c r="AD3311" s="13"/>
      <c r="AE3311" s="13"/>
      <c r="AF3311" s="13"/>
      <c r="AG3311" s="13"/>
      <c r="AH3311" s="13"/>
      <c r="AI3311" s="13"/>
      <c r="AJ3311" s="13"/>
      <c r="AL3311" s="13"/>
      <c r="AN3311" s="13"/>
      <c r="AO3311" s="13"/>
      <c r="AP3311" s="13"/>
      <c r="AQ3311" s="13"/>
    </row>
    <row r="3312" spans="1:43" ht="12" customHeight="1" x14ac:dyDescent="0.25">
      <c r="A3312" s="48">
        <v>2648</v>
      </c>
      <c r="B3312" s="48" t="s">
        <v>12479</v>
      </c>
      <c r="C3312" s="48" t="s">
        <v>12480</v>
      </c>
      <c r="D3312" s="48" t="s">
        <v>2088</v>
      </c>
      <c r="E3312" s="62">
        <v>45.96</v>
      </c>
      <c r="F3312" s="62">
        <v>38.101999999999997</v>
      </c>
      <c r="G3312" s="63">
        <v>-30</v>
      </c>
      <c r="H3312" s="63"/>
      <c r="N3312" s="38"/>
      <c r="R3312" s="39"/>
      <c r="S3312" s="39"/>
      <c r="T3312" s="13"/>
      <c r="U3312" s="13"/>
      <c r="V3312" s="13"/>
      <c r="Y3312" s="13"/>
      <c r="Z3312" s="13"/>
      <c r="AA3312" s="13"/>
      <c r="AB3312" s="13"/>
      <c r="AC3312" s="13"/>
      <c r="AD3312" s="13"/>
      <c r="AE3312" s="13"/>
      <c r="AF3312" s="13"/>
      <c r="AG3312" s="13"/>
      <c r="AH3312" s="13"/>
      <c r="AI3312" s="13"/>
      <c r="AJ3312" s="13"/>
      <c r="AL3312" s="13"/>
      <c r="AN3312" s="13"/>
      <c r="AO3312" s="13"/>
      <c r="AP3312" s="13"/>
      <c r="AQ3312" s="13"/>
    </row>
    <row r="3313" spans="1:43" ht="12" customHeight="1" x14ac:dyDescent="0.25">
      <c r="A3313" s="48">
        <v>2660</v>
      </c>
      <c r="C3313" s="48" t="s">
        <v>12481</v>
      </c>
      <c r="D3313" s="48" t="s">
        <v>2088</v>
      </c>
      <c r="E3313" s="62">
        <v>45.357083000000003</v>
      </c>
      <c r="F3313" s="62">
        <v>36.764766000000002</v>
      </c>
      <c r="G3313" s="63">
        <v>-30</v>
      </c>
      <c r="H3313" s="63"/>
      <c r="S3313" s="39"/>
      <c r="T3313" s="13"/>
      <c r="U3313" s="13"/>
      <c r="V3313" s="13"/>
      <c r="Y3313" s="13"/>
      <c r="Z3313" s="13"/>
      <c r="AA3313" s="13"/>
      <c r="AB3313" s="13"/>
      <c r="AC3313" s="13"/>
      <c r="AD3313" s="13"/>
      <c r="AE3313" s="13"/>
      <c r="AF3313" s="13"/>
      <c r="AG3313" s="13"/>
      <c r="AH3313" s="13"/>
      <c r="AI3313" s="13"/>
      <c r="AJ3313" s="13"/>
      <c r="AL3313" s="13"/>
      <c r="AN3313" s="13"/>
      <c r="AO3313" s="13"/>
      <c r="AP3313" s="13"/>
      <c r="AQ3313" s="13"/>
    </row>
    <row r="3314" spans="1:43" ht="12" customHeight="1" x14ac:dyDescent="0.25">
      <c r="A3314" s="48">
        <v>2679</v>
      </c>
      <c r="B3314" s="48" t="s">
        <v>2106</v>
      </c>
      <c r="C3314" s="48" t="s">
        <v>6372</v>
      </c>
      <c r="D3314" s="48" t="s">
        <v>2088</v>
      </c>
      <c r="E3314" s="62">
        <v>44.349313000000002</v>
      </c>
      <c r="F3314" s="62">
        <v>38.529342</v>
      </c>
      <c r="G3314" s="63">
        <v>-30</v>
      </c>
      <c r="H3314" s="63"/>
      <c r="N3314" s="38"/>
      <c r="R3314" s="39"/>
      <c r="S3314" s="39"/>
      <c r="T3314" s="13"/>
      <c r="U3314" s="13"/>
      <c r="V3314" s="13"/>
      <c r="Y3314" s="13"/>
      <c r="Z3314" s="13"/>
      <c r="AA3314" s="13"/>
      <c r="AB3314" s="13"/>
      <c r="AC3314" s="13"/>
      <c r="AD3314" s="13"/>
      <c r="AE3314" s="13"/>
      <c r="AF3314" s="13"/>
      <c r="AG3314" s="13"/>
      <c r="AH3314" s="13"/>
      <c r="AI3314" s="13"/>
      <c r="AJ3314" s="13"/>
      <c r="AL3314" s="13"/>
      <c r="AN3314" s="13"/>
      <c r="AO3314" s="13"/>
      <c r="AP3314" s="13"/>
      <c r="AQ3314" s="13"/>
    </row>
    <row r="3315" spans="1:43" ht="12" customHeight="1" x14ac:dyDescent="0.25">
      <c r="A3315" s="48">
        <v>2683</v>
      </c>
      <c r="C3315" s="48" t="s">
        <v>12482</v>
      </c>
      <c r="D3315" s="48" t="s">
        <v>2088</v>
      </c>
      <c r="E3315" s="62">
        <v>43.622999999999998</v>
      </c>
      <c r="F3315" s="62">
        <v>39.692999999999998</v>
      </c>
      <c r="G3315" s="63">
        <v>-30</v>
      </c>
      <c r="H3315" s="63"/>
      <c r="N3315" s="38"/>
      <c r="R3315" s="39"/>
      <c r="S3315" s="39"/>
      <c r="T3315" s="13"/>
      <c r="U3315" s="13"/>
      <c r="V3315" s="13"/>
      <c r="Y3315" s="13"/>
      <c r="Z3315" s="13"/>
      <c r="AA3315" s="13"/>
      <c r="AB3315" s="13"/>
      <c r="AC3315" s="13"/>
      <c r="AD3315" s="13"/>
      <c r="AE3315" s="13"/>
      <c r="AF3315" s="13"/>
      <c r="AG3315" s="13"/>
      <c r="AH3315" s="13"/>
      <c r="AI3315" s="13"/>
      <c r="AJ3315" s="13"/>
      <c r="AL3315" s="13"/>
      <c r="AN3315" s="13"/>
      <c r="AO3315" s="13"/>
      <c r="AP3315" s="13"/>
      <c r="AQ3315" s="13"/>
    </row>
    <row r="3316" spans="1:43" ht="12" customHeight="1" x14ac:dyDescent="0.25">
      <c r="A3316" s="48">
        <v>2689</v>
      </c>
      <c r="B3316" s="48" t="s">
        <v>6358</v>
      </c>
      <c r="C3316" s="48" t="s">
        <v>6360</v>
      </c>
      <c r="D3316" s="48" t="s">
        <v>2118</v>
      </c>
      <c r="E3316" s="62">
        <v>43.325000000000003</v>
      </c>
      <c r="F3316" s="62">
        <v>40.222499999999997</v>
      </c>
      <c r="G3316" s="63">
        <v>-30</v>
      </c>
      <c r="H3316" s="63"/>
      <c r="Q3316" s="38"/>
      <c r="S3316" s="39"/>
      <c r="T3316" s="13"/>
      <c r="U3316" s="13"/>
      <c r="V3316" s="13"/>
      <c r="Y3316" s="13"/>
      <c r="Z3316" s="13"/>
      <c r="AA3316" s="13"/>
      <c r="AB3316" s="13"/>
      <c r="AC3316" s="13"/>
      <c r="AD3316" s="13"/>
      <c r="AE3316" s="13"/>
      <c r="AF3316" s="13"/>
      <c r="AG3316" s="13"/>
      <c r="AH3316" s="13"/>
      <c r="AI3316" s="13"/>
      <c r="AJ3316" s="13"/>
      <c r="AL3316" s="13"/>
      <c r="AN3316" s="13"/>
      <c r="AO3316" s="13"/>
      <c r="AP3316" s="13"/>
      <c r="AQ3316" s="13"/>
    </row>
    <row r="3317" spans="1:43" ht="12" customHeight="1" x14ac:dyDescent="0.25">
      <c r="A3317" s="48">
        <v>2697</v>
      </c>
      <c r="B3317" s="48" t="s">
        <v>12483</v>
      </c>
      <c r="C3317" s="48" t="s">
        <v>12484</v>
      </c>
      <c r="D3317" s="48" t="s">
        <v>2118</v>
      </c>
      <c r="E3317" s="62">
        <v>42.796900000000001</v>
      </c>
      <c r="F3317" s="62">
        <v>41.181399999999996</v>
      </c>
      <c r="G3317" s="63">
        <v>-30</v>
      </c>
      <c r="H3317" s="63"/>
      <c r="S3317" s="39"/>
      <c r="T3317" s="13"/>
      <c r="U3317" s="13"/>
      <c r="V3317" s="13"/>
      <c r="Y3317" s="13"/>
      <c r="Z3317" s="13"/>
      <c r="AA3317" s="13"/>
      <c r="AB3317" s="13"/>
      <c r="AC3317" s="13"/>
      <c r="AD3317" s="13"/>
      <c r="AE3317" s="13"/>
      <c r="AF3317" s="13"/>
      <c r="AG3317" s="13"/>
      <c r="AH3317" s="13"/>
      <c r="AI3317" s="13"/>
      <c r="AJ3317" s="13"/>
      <c r="AL3317" s="13"/>
      <c r="AN3317" s="13"/>
      <c r="AO3317" s="13"/>
      <c r="AP3317" s="13"/>
      <c r="AQ3317" s="13"/>
    </row>
    <row r="3318" spans="1:43" ht="12" customHeight="1" x14ac:dyDescent="0.25">
      <c r="A3318" s="48">
        <v>2700</v>
      </c>
      <c r="C3318" s="48" t="s">
        <v>12485</v>
      </c>
      <c r="D3318" s="48" t="s">
        <v>2118</v>
      </c>
      <c r="E3318" s="62">
        <v>42.695599999999999</v>
      </c>
      <c r="F3318" s="62">
        <v>41.498600000000003</v>
      </c>
      <c r="G3318" s="63">
        <v>-30</v>
      </c>
      <c r="H3318" s="63"/>
      <c r="S3318" s="39"/>
      <c r="T3318" s="13"/>
      <c r="U3318" s="13"/>
      <c r="V3318" s="13"/>
      <c r="Y3318" s="13"/>
      <c r="Z3318" s="13"/>
      <c r="AA3318" s="13"/>
      <c r="AB3318" s="13"/>
      <c r="AC3318" s="13"/>
      <c r="AD3318" s="13"/>
      <c r="AE3318" s="13"/>
      <c r="AF3318" s="13"/>
      <c r="AG3318" s="13"/>
      <c r="AH3318" s="13"/>
      <c r="AI3318" s="13"/>
      <c r="AJ3318" s="13"/>
      <c r="AL3318" s="13"/>
      <c r="AN3318" s="13"/>
      <c r="AO3318" s="13"/>
      <c r="AP3318" s="13"/>
      <c r="AQ3318" s="13"/>
    </row>
    <row r="3319" spans="1:43" ht="12" customHeight="1" x14ac:dyDescent="0.25">
      <c r="A3319" s="48">
        <v>2705</v>
      </c>
      <c r="B3319" s="48" t="s">
        <v>6346</v>
      </c>
      <c r="C3319" s="48" t="s">
        <v>4921</v>
      </c>
      <c r="D3319" s="48" t="s">
        <v>2136</v>
      </c>
      <c r="E3319" s="62">
        <v>42.184800000000003</v>
      </c>
      <c r="F3319" s="62">
        <v>41.709000000000003</v>
      </c>
      <c r="G3319" s="63">
        <v>-30</v>
      </c>
      <c r="H3319" s="63"/>
      <c r="R3319" s="39"/>
      <c r="S3319" s="39"/>
      <c r="T3319" s="13"/>
      <c r="U3319" s="13"/>
      <c r="V3319" s="13"/>
      <c r="Y3319" s="13"/>
      <c r="Z3319" s="13"/>
      <c r="AA3319" s="13"/>
      <c r="AB3319" s="13"/>
      <c r="AC3319" s="13"/>
      <c r="AD3319" s="13"/>
      <c r="AE3319" s="13"/>
      <c r="AF3319" s="13"/>
      <c r="AG3319" s="13"/>
      <c r="AH3319" s="13"/>
      <c r="AI3319" s="13"/>
      <c r="AJ3319" s="13"/>
      <c r="AL3319" s="13"/>
      <c r="AN3319" s="13"/>
      <c r="AO3319" s="13"/>
      <c r="AP3319" s="13"/>
      <c r="AQ3319" s="13"/>
    </row>
    <row r="3320" spans="1:43" ht="12" customHeight="1" x14ac:dyDescent="0.25">
      <c r="A3320" s="48">
        <v>2714</v>
      </c>
      <c r="B3320" s="48" t="s">
        <v>12486</v>
      </c>
      <c r="C3320" s="48" t="s">
        <v>12487</v>
      </c>
      <c r="D3320" s="48" t="s">
        <v>2157</v>
      </c>
      <c r="E3320" s="62">
        <v>41.392000000000003</v>
      </c>
      <c r="F3320" s="62">
        <v>41.408999999999999</v>
      </c>
      <c r="G3320" s="63">
        <v>-30</v>
      </c>
      <c r="H3320" s="63"/>
      <c r="R3320" s="39"/>
      <c r="S3320" s="39"/>
      <c r="T3320" s="13"/>
      <c r="U3320" s="13"/>
      <c r="V3320" s="13"/>
      <c r="Y3320" s="13"/>
      <c r="Z3320" s="13"/>
      <c r="AA3320" s="13"/>
      <c r="AB3320" s="13"/>
      <c r="AC3320" s="13"/>
      <c r="AD3320" s="13"/>
      <c r="AE3320" s="13"/>
      <c r="AF3320" s="13"/>
      <c r="AG3320" s="13"/>
      <c r="AH3320" s="13"/>
      <c r="AI3320" s="13"/>
      <c r="AJ3320" s="13"/>
      <c r="AL3320" s="13"/>
      <c r="AN3320" s="13"/>
      <c r="AO3320" s="13"/>
      <c r="AP3320" s="13"/>
      <c r="AQ3320" s="13"/>
    </row>
    <row r="3321" spans="1:43" ht="12" customHeight="1" x14ac:dyDescent="0.25">
      <c r="A3321" s="48">
        <v>2724</v>
      </c>
      <c r="B3321" s="48" t="s">
        <v>4931</v>
      </c>
      <c r="C3321" s="48" t="s">
        <v>4932</v>
      </c>
      <c r="D3321" s="48" t="s">
        <v>2157</v>
      </c>
      <c r="E3321" s="62">
        <v>40.948388999999999</v>
      </c>
      <c r="F3321" s="62">
        <v>40.259138999999998</v>
      </c>
      <c r="G3321" s="63">
        <v>-30</v>
      </c>
      <c r="H3321" s="63"/>
      <c r="R3321" s="39"/>
      <c r="S3321" s="39"/>
      <c r="T3321" s="13"/>
      <c r="U3321" s="13"/>
      <c r="V3321" s="13"/>
      <c r="Y3321" s="13"/>
      <c r="Z3321" s="13"/>
      <c r="AA3321" s="13"/>
      <c r="AB3321" s="13"/>
      <c r="AC3321" s="13"/>
      <c r="AD3321" s="13"/>
      <c r="AE3321" s="13"/>
      <c r="AF3321" s="13"/>
      <c r="AG3321" s="13"/>
      <c r="AH3321" s="13"/>
      <c r="AI3321" s="13"/>
      <c r="AJ3321" s="13"/>
      <c r="AL3321" s="13"/>
      <c r="AN3321" s="13"/>
      <c r="AO3321" s="13"/>
      <c r="AP3321" s="13"/>
      <c r="AQ3321" s="13"/>
    </row>
    <row r="3322" spans="1:43" ht="12" customHeight="1" x14ac:dyDescent="0.25">
      <c r="A3322" s="48">
        <v>2729</v>
      </c>
      <c r="B3322" s="48" t="s">
        <v>6333</v>
      </c>
      <c r="C3322" s="48" t="s">
        <v>4555</v>
      </c>
      <c r="D3322" s="48" t="s">
        <v>2157</v>
      </c>
      <c r="E3322" s="62">
        <v>41.079233000000002</v>
      </c>
      <c r="F3322" s="62">
        <v>39.509827999999999</v>
      </c>
      <c r="G3322" s="63">
        <v>-30</v>
      </c>
      <c r="H3322" s="63"/>
      <c r="S3322" s="39"/>
      <c r="T3322" s="13"/>
      <c r="U3322" s="13"/>
      <c r="V3322" s="13"/>
      <c r="Y3322" s="13"/>
      <c r="Z3322" s="13"/>
      <c r="AA3322" s="13"/>
      <c r="AB3322" s="13"/>
      <c r="AC3322" s="13"/>
      <c r="AD3322" s="13"/>
      <c r="AE3322" s="13"/>
      <c r="AF3322" s="13"/>
      <c r="AG3322" s="13"/>
      <c r="AH3322" s="13"/>
      <c r="AI3322" s="13"/>
      <c r="AJ3322" s="13"/>
      <c r="AL3322" s="13"/>
      <c r="AN3322" s="13"/>
      <c r="AO3322" s="13"/>
      <c r="AP3322" s="13"/>
      <c r="AQ3322" s="13"/>
    </row>
    <row r="3323" spans="1:43" ht="12" customHeight="1" x14ac:dyDescent="0.25">
      <c r="A3323" s="48">
        <v>2734</v>
      </c>
      <c r="B3323" s="48" t="s">
        <v>2191</v>
      </c>
      <c r="C3323" s="48" t="s">
        <v>2192</v>
      </c>
      <c r="D3323" s="48" t="s">
        <v>2157</v>
      </c>
      <c r="E3323" s="62">
        <v>41.044570999999998</v>
      </c>
      <c r="F3323" s="62">
        <v>38.992223000000003</v>
      </c>
      <c r="G3323" s="63">
        <v>-30</v>
      </c>
      <c r="H3323" s="63"/>
      <c r="S3323" s="39"/>
      <c r="T3323" s="13"/>
      <c r="U3323" s="13"/>
      <c r="V3323" s="13"/>
      <c r="Y3323" s="13"/>
      <c r="Z3323" s="13"/>
      <c r="AA3323" s="13"/>
      <c r="AB3323" s="13"/>
      <c r="AC3323" s="13"/>
      <c r="AD3323" s="13"/>
      <c r="AE3323" s="13"/>
      <c r="AF3323" s="13"/>
      <c r="AG3323" s="13"/>
      <c r="AH3323" s="13"/>
      <c r="AI3323" s="13"/>
      <c r="AJ3323" s="13"/>
      <c r="AL3323" s="13"/>
      <c r="AN3323" s="13"/>
      <c r="AO3323" s="13"/>
      <c r="AP3323" s="13"/>
      <c r="AQ3323" s="13"/>
    </row>
    <row r="3324" spans="1:43" ht="12" customHeight="1" x14ac:dyDescent="0.25">
      <c r="A3324" s="48">
        <v>2735</v>
      </c>
      <c r="B3324" s="48" t="s">
        <v>6330</v>
      </c>
      <c r="C3324" s="48" t="s">
        <v>4944</v>
      </c>
      <c r="D3324" s="48" t="s">
        <v>2157</v>
      </c>
      <c r="E3324" s="62">
        <v>41.008000000000003</v>
      </c>
      <c r="F3324" s="62">
        <v>38.85</v>
      </c>
      <c r="G3324" s="63">
        <v>-30</v>
      </c>
      <c r="H3324" s="63"/>
      <c r="S3324" s="39"/>
      <c r="T3324" s="13"/>
      <c r="U3324" s="13"/>
      <c r="V3324" s="13"/>
      <c r="Y3324" s="13"/>
      <c r="Z3324" s="13"/>
      <c r="AA3324" s="13"/>
      <c r="AB3324" s="13"/>
      <c r="AC3324" s="13"/>
      <c r="AD3324" s="13"/>
      <c r="AE3324" s="13"/>
      <c r="AF3324" s="13"/>
      <c r="AG3324" s="13"/>
      <c r="AH3324" s="13"/>
      <c r="AI3324" s="13"/>
      <c r="AJ3324" s="13"/>
      <c r="AL3324" s="13"/>
      <c r="AN3324" s="13"/>
      <c r="AO3324" s="13"/>
      <c r="AP3324" s="13"/>
      <c r="AQ3324" s="13"/>
    </row>
    <row r="3325" spans="1:43" ht="12" customHeight="1" x14ac:dyDescent="0.25">
      <c r="A3325" s="48">
        <v>2736</v>
      </c>
      <c r="B3325" s="48" t="s">
        <v>2194</v>
      </c>
      <c r="C3325" s="48" t="s">
        <v>2195</v>
      </c>
      <c r="D3325" s="48" t="s">
        <v>2157</v>
      </c>
      <c r="E3325" s="62">
        <v>41.008085000000001</v>
      </c>
      <c r="F3325" s="62">
        <v>38.821435999999999</v>
      </c>
      <c r="G3325" s="63">
        <v>-30</v>
      </c>
      <c r="H3325" s="63"/>
      <c r="N3325" s="38"/>
      <c r="S3325" s="39"/>
      <c r="T3325" s="13"/>
      <c r="U3325" s="13"/>
      <c r="V3325" s="13"/>
      <c r="Y3325" s="13"/>
      <c r="Z3325" s="13"/>
      <c r="AA3325" s="13"/>
      <c r="AB3325" s="13"/>
      <c r="AC3325" s="13"/>
      <c r="AD3325" s="13"/>
      <c r="AE3325" s="13"/>
      <c r="AF3325" s="13"/>
      <c r="AG3325" s="13"/>
      <c r="AH3325" s="13"/>
      <c r="AI3325" s="13"/>
      <c r="AJ3325" s="13"/>
      <c r="AL3325" s="13"/>
      <c r="AN3325" s="13"/>
      <c r="AO3325" s="13"/>
      <c r="AP3325" s="13"/>
      <c r="AQ3325" s="13"/>
    </row>
    <row r="3326" spans="1:43" ht="12" customHeight="1" x14ac:dyDescent="0.25">
      <c r="A3326" s="48">
        <v>2745</v>
      </c>
      <c r="B3326" s="48" t="s">
        <v>12488</v>
      </c>
      <c r="C3326" s="48" t="s">
        <v>2212</v>
      </c>
      <c r="D3326" s="48" t="s">
        <v>2157</v>
      </c>
      <c r="E3326" s="62">
        <v>41.060299999999998</v>
      </c>
      <c r="F3326" s="62">
        <v>37.783999999999999</v>
      </c>
      <c r="G3326" s="63">
        <v>-30</v>
      </c>
      <c r="H3326" s="63"/>
      <c r="N3326" s="38"/>
      <c r="P3326" s="38"/>
      <c r="S3326" s="39"/>
      <c r="T3326" s="13"/>
      <c r="U3326" s="13"/>
      <c r="V3326" s="13"/>
      <c r="Y3326" s="13"/>
      <c r="Z3326" s="13"/>
      <c r="AA3326" s="13"/>
      <c r="AB3326" s="13"/>
      <c r="AC3326" s="13"/>
      <c r="AD3326" s="13"/>
      <c r="AE3326" s="13"/>
      <c r="AF3326" s="13"/>
      <c r="AG3326" s="13"/>
      <c r="AH3326" s="13"/>
      <c r="AI3326" s="13"/>
      <c r="AJ3326" s="13"/>
      <c r="AL3326" s="13"/>
      <c r="AN3326" s="13"/>
      <c r="AO3326" s="13"/>
      <c r="AP3326" s="13"/>
      <c r="AQ3326" s="13"/>
    </row>
    <row r="3327" spans="1:43" ht="12" customHeight="1" x14ac:dyDescent="0.25">
      <c r="A3327" s="48">
        <v>2746</v>
      </c>
      <c r="B3327" s="48" t="s">
        <v>12489</v>
      </c>
      <c r="C3327" s="48" t="s">
        <v>12490</v>
      </c>
      <c r="D3327" s="48" t="s">
        <v>2157</v>
      </c>
      <c r="E3327" s="62">
        <v>41.117387000000001</v>
      </c>
      <c r="F3327" s="62">
        <v>37.728723000000002</v>
      </c>
      <c r="G3327" s="63">
        <v>-30</v>
      </c>
      <c r="H3327" s="63"/>
      <c r="N3327" s="38"/>
      <c r="S3327" s="39"/>
      <c r="T3327" s="13"/>
      <c r="U3327" s="13"/>
      <c r="V3327" s="13"/>
      <c r="Y3327" s="13"/>
      <c r="Z3327" s="13"/>
      <c r="AA3327" s="13"/>
      <c r="AB3327" s="13"/>
      <c r="AC3327" s="13"/>
      <c r="AD3327" s="13"/>
      <c r="AE3327" s="13"/>
      <c r="AF3327" s="13"/>
      <c r="AG3327" s="13"/>
      <c r="AH3327" s="13"/>
      <c r="AI3327" s="13"/>
      <c r="AJ3327" s="13"/>
      <c r="AL3327" s="13"/>
      <c r="AN3327" s="13"/>
      <c r="AO3327" s="13"/>
      <c r="AP3327" s="13"/>
      <c r="AQ3327" s="13"/>
    </row>
    <row r="3328" spans="1:43" ht="12" customHeight="1" x14ac:dyDescent="0.25">
      <c r="A3328" s="48">
        <v>2749</v>
      </c>
      <c r="B3328" s="48" t="s">
        <v>6322</v>
      </c>
      <c r="C3328" s="48" t="s">
        <v>2217</v>
      </c>
      <c r="D3328" s="48" t="s">
        <v>2157</v>
      </c>
      <c r="E3328" s="62">
        <v>41.037999999999997</v>
      </c>
      <c r="F3328" s="62">
        <v>37.499000000000002</v>
      </c>
      <c r="G3328" s="63">
        <v>-30</v>
      </c>
      <c r="H3328" s="63"/>
      <c r="N3328" s="38"/>
      <c r="P3328" s="38"/>
      <c r="S3328" s="39"/>
      <c r="T3328" s="13"/>
      <c r="U3328" s="13"/>
      <c r="V3328" s="13"/>
      <c r="Y3328" s="13"/>
      <c r="Z3328" s="13"/>
      <c r="AA3328" s="13"/>
      <c r="AB3328" s="13"/>
      <c r="AC3328" s="13"/>
      <c r="AD3328" s="13"/>
      <c r="AE3328" s="13"/>
      <c r="AF3328" s="13"/>
      <c r="AG3328" s="13"/>
      <c r="AH3328" s="13"/>
      <c r="AI3328" s="13"/>
      <c r="AJ3328" s="13"/>
      <c r="AL3328" s="13"/>
      <c r="AN3328" s="13"/>
      <c r="AO3328" s="13"/>
      <c r="AP3328" s="13"/>
      <c r="AQ3328" s="13"/>
    </row>
    <row r="3329" spans="1:43" ht="12" customHeight="1" x14ac:dyDescent="0.25">
      <c r="A3329" s="48">
        <v>2750</v>
      </c>
      <c r="B3329" s="48" t="s">
        <v>12491</v>
      </c>
      <c r="C3329" s="48" t="s">
        <v>12492</v>
      </c>
      <c r="D3329" s="48" t="s">
        <v>2157</v>
      </c>
      <c r="E3329" s="62">
        <v>41.108550000000001</v>
      </c>
      <c r="F3329" s="62">
        <v>37.387574000000001</v>
      </c>
      <c r="G3329" s="63">
        <v>-30</v>
      </c>
      <c r="H3329" s="63"/>
      <c r="N3329" s="38"/>
      <c r="S3329" s="39"/>
      <c r="T3329" s="13"/>
      <c r="U3329" s="13"/>
      <c r="V3329" s="13"/>
      <c r="Y3329" s="13"/>
      <c r="Z3329" s="13"/>
      <c r="AA3329" s="13"/>
      <c r="AB3329" s="13"/>
      <c r="AC3329" s="13"/>
      <c r="AD3329" s="13"/>
      <c r="AE3329" s="13"/>
      <c r="AF3329" s="13"/>
      <c r="AG3329" s="13"/>
      <c r="AH3329" s="13"/>
      <c r="AI3329" s="13"/>
      <c r="AJ3329" s="13"/>
      <c r="AL3329" s="13"/>
      <c r="AN3329" s="13"/>
      <c r="AO3329" s="13"/>
      <c r="AP3329" s="13"/>
      <c r="AQ3329" s="13"/>
    </row>
    <row r="3330" spans="1:43" ht="12" customHeight="1" x14ac:dyDescent="0.25">
      <c r="A3330" s="48">
        <v>2756</v>
      </c>
      <c r="B3330" s="48" t="s">
        <v>2229</v>
      </c>
      <c r="C3330" s="48" t="s">
        <v>6320</v>
      </c>
      <c r="D3330" s="48" t="s">
        <v>2157</v>
      </c>
      <c r="E3330" s="62">
        <v>41.245600000000003</v>
      </c>
      <c r="F3330" s="62">
        <v>37.025799999999997</v>
      </c>
      <c r="G3330" s="63">
        <v>-30</v>
      </c>
      <c r="H3330" s="63"/>
      <c r="N3330" s="38"/>
      <c r="S3330" s="39"/>
      <c r="T3330" s="13"/>
      <c r="U3330" s="13"/>
      <c r="V3330" s="13"/>
      <c r="Y3330" s="13"/>
      <c r="Z3330" s="13"/>
      <c r="AA3330" s="13"/>
      <c r="AB3330" s="13"/>
      <c r="AC3330" s="13"/>
      <c r="AD3330" s="13"/>
      <c r="AE3330" s="13"/>
      <c r="AF3330" s="13"/>
      <c r="AG3330" s="13"/>
      <c r="AH3330" s="13"/>
      <c r="AI3330" s="13"/>
      <c r="AJ3330" s="13"/>
      <c r="AL3330" s="13"/>
      <c r="AN3330" s="13"/>
      <c r="AO3330" s="13"/>
      <c r="AP3330" s="13"/>
      <c r="AQ3330" s="13"/>
    </row>
    <row r="3331" spans="1:43" ht="12" customHeight="1" x14ac:dyDescent="0.25">
      <c r="A3331" s="48">
        <v>2762</v>
      </c>
      <c r="B3331" s="48" t="s">
        <v>12493</v>
      </c>
      <c r="C3331" s="48" t="s">
        <v>12494</v>
      </c>
      <c r="D3331" s="48" t="s">
        <v>2157</v>
      </c>
      <c r="E3331" s="62">
        <v>41.374000000000002</v>
      </c>
      <c r="F3331" s="62">
        <v>36.231999999999999</v>
      </c>
      <c r="G3331" s="63">
        <v>-30</v>
      </c>
      <c r="H3331" s="63"/>
      <c r="N3331" s="38"/>
      <c r="S3331" s="39"/>
      <c r="T3331" s="13"/>
      <c r="U3331" s="13"/>
      <c r="V3331" s="13"/>
      <c r="Y3331" s="13"/>
      <c r="Z3331" s="13"/>
      <c r="AA3331" s="13"/>
      <c r="AB3331" s="13"/>
      <c r="AC3331" s="13"/>
      <c r="AD3331" s="13"/>
      <c r="AE3331" s="13"/>
      <c r="AF3331" s="13"/>
      <c r="AG3331" s="13"/>
      <c r="AH3331" s="13"/>
      <c r="AI3331" s="13"/>
      <c r="AJ3331" s="13"/>
      <c r="AL3331" s="13"/>
      <c r="AN3331" s="13"/>
      <c r="AO3331" s="13"/>
      <c r="AP3331" s="13"/>
      <c r="AQ3331" s="13"/>
    </row>
    <row r="3332" spans="1:43" ht="12" customHeight="1" x14ac:dyDescent="0.25">
      <c r="A3332" s="48">
        <v>2764</v>
      </c>
      <c r="B3332" s="48" t="s">
        <v>12495</v>
      </c>
      <c r="C3332" s="48" t="s">
        <v>6309</v>
      </c>
      <c r="D3332" s="48" t="s">
        <v>2157</v>
      </c>
      <c r="E3332" s="62">
        <v>41.697000000000003</v>
      </c>
      <c r="F3332" s="62">
        <v>36.018000000000001</v>
      </c>
      <c r="G3332" s="63">
        <v>-30</v>
      </c>
      <c r="H3332" s="63"/>
      <c r="N3332" s="38"/>
      <c r="S3332" s="39"/>
      <c r="T3332" s="13"/>
      <c r="U3332" s="13"/>
      <c r="V3332" s="13"/>
      <c r="Y3332" s="13"/>
      <c r="Z3332" s="13"/>
      <c r="AA3332" s="13"/>
      <c r="AB3332" s="13"/>
      <c r="AC3332" s="13"/>
      <c r="AD3332" s="13"/>
      <c r="AE3332" s="13"/>
      <c r="AF3332" s="13"/>
      <c r="AG3332" s="13"/>
      <c r="AH3332" s="13"/>
      <c r="AI3332" s="13"/>
      <c r="AJ3332" s="13"/>
      <c r="AL3332" s="13"/>
      <c r="AN3332" s="13"/>
      <c r="AO3332" s="13"/>
      <c r="AP3332" s="13"/>
      <c r="AQ3332" s="13"/>
    </row>
    <row r="3333" spans="1:43" ht="12" customHeight="1" x14ac:dyDescent="0.25">
      <c r="A3333" s="48">
        <v>2767</v>
      </c>
      <c r="B3333" s="48" t="s">
        <v>12496</v>
      </c>
      <c r="C3333" s="48" t="s">
        <v>4964</v>
      </c>
      <c r="D3333" s="48" t="s">
        <v>2157</v>
      </c>
      <c r="E3333" s="62">
        <v>41.636000000000003</v>
      </c>
      <c r="F3333" s="62">
        <v>35.603000000000002</v>
      </c>
      <c r="G3333" s="63">
        <v>-30</v>
      </c>
      <c r="H3333" s="63"/>
      <c r="N3333" s="38"/>
      <c r="S3333" s="39"/>
      <c r="T3333" s="13"/>
      <c r="U3333" s="13"/>
      <c r="V3333" s="13"/>
      <c r="Y3333" s="13"/>
      <c r="Z3333" s="13"/>
      <c r="AA3333" s="13"/>
      <c r="AB3333" s="13"/>
      <c r="AC3333" s="13"/>
      <c r="AD3333" s="13"/>
      <c r="AE3333" s="13"/>
      <c r="AF3333" s="13"/>
      <c r="AG3333" s="13"/>
      <c r="AH3333" s="13"/>
      <c r="AI3333" s="13"/>
      <c r="AJ3333" s="13"/>
      <c r="AL3333" s="13"/>
      <c r="AN3333" s="13"/>
      <c r="AO3333" s="13"/>
      <c r="AP3333" s="13"/>
      <c r="AQ3333" s="13"/>
    </row>
    <row r="3334" spans="1:43" ht="12" customHeight="1" x14ac:dyDescent="0.25">
      <c r="A3334" s="48">
        <v>2769</v>
      </c>
      <c r="B3334" s="48" t="s">
        <v>12497</v>
      </c>
      <c r="C3334" s="48" t="s">
        <v>12498</v>
      </c>
      <c r="D3334" s="48" t="s">
        <v>2157</v>
      </c>
      <c r="E3334" s="62">
        <v>41.686531000000002</v>
      </c>
      <c r="F3334" s="62">
        <v>35.415002000000001</v>
      </c>
      <c r="G3334" s="63">
        <v>-30</v>
      </c>
      <c r="H3334" s="63"/>
      <c r="N3334" s="38"/>
      <c r="S3334" s="39"/>
      <c r="T3334" s="13"/>
      <c r="U3334" s="13"/>
      <c r="V3334" s="13"/>
      <c r="Y3334" s="13"/>
      <c r="Z3334" s="13"/>
      <c r="AA3334" s="13"/>
      <c r="AB3334" s="13"/>
      <c r="AC3334" s="13"/>
      <c r="AD3334" s="13"/>
      <c r="AE3334" s="13"/>
      <c r="AF3334" s="13"/>
      <c r="AG3334" s="13"/>
      <c r="AH3334" s="13"/>
      <c r="AI3334" s="13"/>
      <c r="AJ3334" s="13"/>
      <c r="AL3334" s="13"/>
      <c r="AN3334" s="13"/>
      <c r="AO3334" s="13"/>
      <c r="AP3334" s="13"/>
      <c r="AQ3334" s="13"/>
    </row>
    <row r="3335" spans="1:43" ht="12" customHeight="1" x14ac:dyDescent="0.25">
      <c r="A3335" s="48">
        <v>2772</v>
      </c>
      <c r="B3335" s="48" t="s">
        <v>12499</v>
      </c>
      <c r="C3335" s="48" t="s">
        <v>12500</v>
      </c>
      <c r="D3335" s="48" t="s">
        <v>2157</v>
      </c>
      <c r="E3335" s="62">
        <v>41.928868999999999</v>
      </c>
      <c r="F3335" s="62">
        <v>35.090277999999998</v>
      </c>
      <c r="G3335" s="63">
        <v>-30</v>
      </c>
      <c r="H3335" s="63"/>
      <c r="N3335" s="38"/>
      <c r="S3335" s="39"/>
      <c r="T3335" s="13"/>
      <c r="U3335" s="13"/>
      <c r="V3335" s="13"/>
      <c r="Y3335" s="13"/>
      <c r="Z3335" s="13"/>
      <c r="AA3335" s="13"/>
      <c r="AB3335" s="13"/>
      <c r="AC3335" s="13"/>
      <c r="AD3335" s="13"/>
      <c r="AE3335" s="13"/>
      <c r="AF3335" s="13"/>
      <c r="AG3335" s="13"/>
      <c r="AH3335" s="13"/>
      <c r="AI3335" s="13"/>
      <c r="AJ3335" s="13"/>
      <c r="AL3335" s="13"/>
      <c r="AN3335" s="13"/>
      <c r="AO3335" s="13"/>
      <c r="AP3335" s="13"/>
      <c r="AQ3335" s="13"/>
    </row>
    <row r="3336" spans="1:43" ht="12" customHeight="1" x14ac:dyDescent="0.25">
      <c r="A3336" s="48">
        <v>2782</v>
      </c>
      <c r="B3336" s="48" t="s">
        <v>4973</v>
      </c>
      <c r="C3336" s="48" t="s">
        <v>4972</v>
      </c>
      <c r="D3336" s="48" t="s">
        <v>2157</v>
      </c>
      <c r="E3336" s="62">
        <v>41.966999999999999</v>
      </c>
      <c r="F3336" s="62">
        <v>34.165999999999997</v>
      </c>
      <c r="G3336" s="63">
        <v>-30</v>
      </c>
      <c r="H3336" s="63"/>
      <c r="N3336" s="38"/>
      <c r="S3336" s="39"/>
      <c r="T3336" s="13"/>
      <c r="U3336" s="13"/>
      <c r="V3336" s="13"/>
      <c r="Y3336" s="13"/>
      <c r="Z3336" s="13"/>
      <c r="AA3336" s="13"/>
      <c r="AB3336" s="13"/>
      <c r="AC3336" s="13"/>
      <c r="AD3336" s="13"/>
      <c r="AE3336" s="13"/>
      <c r="AF3336" s="13"/>
      <c r="AG3336" s="13"/>
      <c r="AH3336" s="13"/>
      <c r="AI3336" s="13"/>
      <c r="AJ3336" s="13"/>
      <c r="AL3336" s="13"/>
      <c r="AN3336" s="13"/>
      <c r="AO3336" s="13"/>
      <c r="AP3336" s="13"/>
      <c r="AQ3336" s="13"/>
    </row>
    <row r="3337" spans="1:43" ht="12" customHeight="1" x14ac:dyDescent="0.25">
      <c r="A3337" s="48">
        <v>2784</v>
      </c>
      <c r="B3337" s="48" t="s">
        <v>12501</v>
      </c>
      <c r="C3337" s="48" t="s">
        <v>2276</v>
      </c>
      <c r="D3337" s="48" t="s">
        <v>2157</v>
      </c>
      <c r="E3337" s="62">
        <v>41.981332999999999</v>
      </c>
      <c r="F3337" s="62">
        <v>33.758788000000003</v>
      </c>
      <c r="G3337" s="63">
        <v>-30</v>
      </c>
      <c r="H3337" s="63"/>
      <c r="N3337" s="38"/>
      <c r="S3337" s="39"/>
      <c r="T3337" s="13"/>
      <c r="U3337" s="13"/>
      <c r="V3337" s="13"/>
      <c r="Y3337" s="13"/>
      <c r="Z3337" s="13"/>
      <c r="AA3337" s="13"/>
      <c r="AB3337" s="13"/>
      <c r="AC3337" s="13"/>
      <c r="AD3337" s="13"/>
      <c r="AE3337" s="13"/>
      <c r="AF3337" s="13"/>
      <c r="AG3337" s="13"/>
      <c r="AH3337" s="13"/>
      <c r="AI3337" s="13"/>
      <c r="AJ3337" s="13"/>
      <c r="AL3337" s="13"/>
      <c r="AN3337" s="13"/>
      <c r="AO3337" s="13"/>
      <c r="AP3337" s="13"/>
      <c r="AQ3337" s="13"/>
    </row>
    <row r="3338" spans="1:43" ht="12" customHeight="1" x14ac:dyDescent="0.25">
      <c r="A3338" s="48">
        <v>2785</v>
      </c>
      <c r="B3338" s="48" t="s">
        <v>2279</v>
      </c>
      <c r="C3338" s="48" t="s">
        <v>4977</v>
      </c>
      <c r="D3338" s="48" t="s">
        <v>2157</v>
      </c>
      <c r="E3338" s="62">
        <v>41.99</v>
      </c>
      <c r="F3338" s="62">
        <v>33.600999999999999</v>
      </c>
      <c r="G3338" s="63">
        <v>-30</v>
      </c>
      <c r="H3338" s="63"/>
      <c r="N3338" s="38"/>
      <c r="S3338" s="39"/>
      <c r="T3338" s="13"/>
      <c r="U3338" s="13"/>
      <c r="V3338" s="13"/>
      <c r="Y3338" s="13"/>
      <c r="Z3338" s="13"/>
      <c r="AA3338" s="13"/>
      <c r="AB3338" s="13"/>
      <c r="AC3338" s="13"/>
      <c r="AD3338" s="13"/>
      <c r="AE3338" s="13"/>
      <c r="AF3338" s="13"/>
      <c r="AG3338" s="13"/>
      <c r="AH3338" s="13"/>
      <c r="AI3338" s="13"/>
      <c r="AJ3338" s="13"/>
      <c r="AL3338" s="13"/>
      <c r="AN3338" s="13"/>
      <c r="AO3338" s="13"/>
      <c r="AP3338" s="13"/>
      <c r="AQ3338" s="13"/>
    </row>
    <row r="3339" spans="1:43" ht="12" customHeight="1" x14ac:dyDescent="0.25">
      <c r="A3339" s="48">
        <v>2786</v>
      </c>
      <c r="B3339" s="48" t="s">
        <v>2281</v>
      </c>
      <c r="C3339" s="48" t="s">
        <v>4979</v>
      </c>
      <c r="D3339" s="48" t="s">
        <v>2157</v>
      </c>
      <c r="E3339" s="62">
        <v>42.009959000000002</v>
      </c>
      <c r="F3339" s="62">
        <v>33.466118000000002</v>
      </c>
      <c r="G3339" s="63">
        <v>-30</v>
      </c>
      <c r="H3339" s="63"/>
      <c r="R3339" s="39"/>
      <c r="S3339" s="39"/>
      <c r="T3339" s="13"/>
      <c r="U3339" s="13"/>
      <c r="V3339" s="13"/>
      <c r="Y3339" s="13"/>
      <c r="Z3339" s="13"/>
      <c r="AA3339" s="13"/>
      <c r="AB3339" s="13"/>
      <c r="AC3339" s="13"/>
      <c r="AD3339" s="13"/>
      <c r="AE3339" s="13"/>
      <c r="AF3339" s="13"/>
      <c r="AG3339" s="13"/>
      <c r="AH3339" s="13"/>
      <c r="AI3339" s="13"/>
      <c r="AJ3339" s="13"/>
      <c r="AL3339" s="13"/>
      <c r="AN3339" s="13"/>
      <c r="AO3339" s="13"/>
      <c r="AP3339" s="13"/>
      <c r="AQ3339" s="13"/>
    </row>
    <row r="3340" spans="1:43" ht="12" customHeight="1" x14ac:dyDescent="0.25">
      <c r="A3340" s="48">
        <v>2787</v>
      </c>
      <c r="B3340" s="48" t="s">
        <v>4981</v>
      </c>
      <c r="C3340" s="48" t="s">
        <v>12502</v>
      </c>
      <c r="D3340" s="48" t="s">
        <v>2157</v>
      </c>
      <c r="E3340" s="62">
        <v>42.012599999999999</v>
      </c>
      <c r="F3340" s="62">
        <v>33.398000000000003</v>
      </c>
      <c r="G3340" s="63">
        <v>-30</v>
      </c>
      <c r="H3340" s="63"/>
      <c r="S3340" s="39"/>
      <c r="T3340" s="13"/>
      <c r="U3340" s="13"/>
      <c r="V3340" s="13"/>
      <c r="Y3340" s="13"/>
      <c r="Z3340" s="13"/>
      <c r="AA3340" s="13"/>
      <c r="AB3340" s="13"/>
      <c r="AC3340" s="13"/>
      <c r="AD3340" s="13"/>
      <c r="AE3340" s="13"/>
      <c r="AF3340" s="13"/>
      <c r="AG3340" s="13"/>
      <c r="AH3340" s="13"/>
      <c r="AI3340" s="13"/>
      <c r="AJ3340" s="13"/>
      <c r="AL3340" s="13"/>
      <c r="AN3340" s="13"/>
      <c r="AO3340" s="13"/>
      <c r="AP3340" s="13"/>
      <c r="AQ3340" s="13"/>
    </row>
    <row r="3341" spans="1:43" ht="12" customHeight="1" x14ac:dyDescent="0.25">
      <c r="A3341" s="48">
        <v>2789</v>
      </c>
      <c r="B3341" s="48" t="s">
        <v>4986</v>
      </c>
      <c r="C3341" s="48" t="s">
        <v>2287</v>
      </c>
      <c r="D3341" s="48" t="s">
        <v>2157</v>
      </c>
      <c r="E3341" s="62">
        <v>41.974400000000003</v>
      </c>
      <c r="F3341" s="62">
        <v>33.204000000000001</v>
      </c>
      <c r="G3341" s="63">
        <v>-30</v>
      </c>
      <c r="H3341" s="63"/>
      <c r="S3341" s="39"/>
      <c r="T3341" s="13"/>
      <c r="U3341" s="13"/>
      <c r="V3341" s="13"/>
      <c r="Y3341" s="13"/>
      <c r="Z3341" s="13"/>
      <c r="AA3341" s="13"/>
      <c r="AB3341" s="13"/>
      <c r="AC3341" s="13"/>
      <c r="AD3341" s="13"/>
      <c r="AE3341" s="13"/>
      <c r="AF3341" s="13"/>
      <c r="AG3341" s="13"/>
      <c r="AH3341" s="13"/>
      <c r="AI3341" s="13"/>
      <c r="AJ3341" s="13"/>
      <c r="AL3341" s="13"/>
      <c r="AN3341" s="13"/>
      <c r="AO3341" s="13"/>
      <c r="AP3341" s="13"/>
      <c r="AQ3341" s="13"/>
    </row>
    <row r="3342" spans="1:43" ht="12" customHeight="1" x14ac:dyDescent="0.25">
      <c r="A3342" s="48">
        <v>2790</v>
      </c>
      <c r="B3342" s="48" t="s">
        <v>6215</v>
      </c>
      <c r="C3342" s="48" t="s">
        <v>4988</v>
      </c>
      <c r="D3342" s="48" t="s">
        <v>2157</v>
      </c>
      <c r="E3342" s="62">
        <v>41.96</v>
      </c>
      <c r="F3342" s="62">
        <v>33.170999999999999</v>
      </c>
      <c r="G3342" s="63">
        <v>-30</v>
      </c>
      <c r="H3342" s="63"/>
      <c r="N3342" s="38"/>
      <c r="S3342" s="39"/>
      <c r="T3342" s="13"/>
      <c r="U3342" s="13"/>
      <c r="V3342" s="13"/>
      <c r="Y3342" s="13"/>
      <c r="Z3342" s="13"/>
      <c r="AA3342" s="13"/>
      <c r="AB3342" s="13"/>
      <c r="AC3342" s="13"/>
      <c r="AD3342" s="13"/>
      <c r="AE3342" s="13"/>
      <c r="AF3342" s="13"/>
      <c r="AG3342" s="13"/>
      <c r="AH3342" s="13"/>
      <c r="AI3342" s="13"/>
      <c r="AJ3342" s="13"/>
      <c r="AL3342" s="13"/>
      <c r="AN3342" s="13"/>
      <c r="AO3342" s="13"/>
      <c r="AP3342" s="13"/>
      <c r="AQ3342" s="13"/>
    </row>
    <row r="3343" spans="1:43" ht="12" customHeight="1" x14ac:dyDescent="0.25">
      <c r="A3343" s="48">
        <v>2791</v>
      </c>
      <c r="B3343" s="48" t="s">
        <v>2289</v>
      </c>
      <c r="C3343" s="48" t="s">
        <v>2290</v>
      </c>
      <c r="D3343" s="48" t="s">
        <v>2157</v>
      </c>
      <c r="E3343" s="62">
        <v>41.941400000000002</v>
      </c>
      <c r="F3343" s="62">
        <v>33.085599999999999</v>
      </c>
      <c r="G3343" s="63">
        <v>-30</v>
      </c>
      <c r="H3343" s="63"/>
      <c r="N3343" s="38"/>
      <c r="R3343" s="39"/>
      <c r="S3343" s="39"/>
      <c r="T3343" s="13"/>
      <c r="U3343" s="13"/>
      <c r="V3343" s="13"/>
      <c r="Y3343" s="13"/>
      <c r="Z3343" s="13"/>
      <c r="AA3343" s="13"/>
      <c r="AB3343" s="13"/>
      <c r="AC3343" s="13"/>
      <c r="AD3343" s="13"/>
      <c r="AE3343" s="13"/>
      <c r="AF3343" s="13"/>
      <c r="AG3343" s="13"/>
      <c r="AH3343" s="13"/>
      <c r="AI3343" s="13"/>
      <c r="AJ3343" s="13"/>
      <c r="AL3343" s="13"/>
      <c r="AN3343" s="13"/>
      <c r="AO3343" s="13"/>
      <c r="AP3343" s="13"/>
      <c r="AQ3343" s="13"/>
    </row>
    <row r="3344" spans="1:43" ht="12" customHeight="1" x14ac:dyDescent="0.25">
      <c r="A3344" s="48">
        <v>2798</v>
      </c>
      <c r="B3344" s="48" t="s">
        <v>2305</v>
      </c>
      <c r="C3344" s="48" t="s">
        <v>4996</v>
      </c>
      <c r="D3344" s="48" t="s">
        <v>2157</v>
      </c>
      <c r="E3344" s="62">
        <v>41.686554000000001</v>
      </c>
      <c r="F3344" s="62">
        <v>32.215629</v>
      </c>
      <c r="G3344" s="63">
        <v>-30</v>
      </c>
      <c r="H3344" s="63"/>
      <c r="R3344" s="39"/>
      <c r="S3344" s="39"/>
      <c r="T3344" s="13"/>
      <c r="U3344" s="13"/>
      <c r="V3344" s="13"/>
      <c r="Y3344" s="13"/>
      <c r="Z3344" s="13"/>
      <c r="AA3344" s="13"/>
      <c r="AB3344" s="13"/>
      <c r="AC3344" s="13"/>
      <c r="AD3344" s="13"/>
      <c r="AE3344" s="13"/>
      <c r="AF3344" s="13"/>
      <c r="AG3344" s="13"/>
      <c r="AH3344" s="13"/>
      <c r="AI3344" s="13"/>
      <c r="AJ3344" s="13"/>
      <c r="AL3344" s="13"/>
      <c r="AN3344" s="13"/>
      <c r="AO3344" s="13"/>
      <c r="AP3344" s="13"/>
      <c r="AQ3344" s="13"/>
    </row>
    <row r="3345" spans="1:43" ht="12" customHeight="1" x14ac:dyDescent="0.25">
      <c r="A3345" s="48">
        <v>2802</v>
      </c>
      <c r="B3345" s="48" t="s">
        <v>2312</v>
      </c>
      <c r="C3345" s="48" t="s">
        <v>12503</v>
      </c>
      <c r="D3345" s="48" t="s">
        <v>2157</v>
      </c>
      <c r="E3345" s="62">
        <v>41.525799999999997</v>
      </c>
      <c r="F3345" s="62">
        <v>31.9</v>
      </c>
      <c r="G3345" s="63">
        <v>-30</v>
      </c>
      <c r="H3345" s="63"/>
      <c r="S3345" s="39"/>
      <c r="T3345" s="13"/>
      <c r="U3345" s="13"/>
      <c r="V3345" s="13"/>
      <c r="Y3345" s="13"/>
      <c r="Z3345" s="13"/>
      <c r="AA3345" s="13"/>
      <c r="AB3345" s="13"/>
      <c r="AC3345" s="13"/>
      <c r="AD3345" s="13"/>
      <c r="AE3345" s="13"/>
      <c r="AF3345" s="13"/>
      <c r="AG3345" s="13"/>
      <c r="AH3345" s="13"/>
      <c r="AI3345" s="13"/>
      <c r="AJ3345" s="13"/>
      <c r="AL3345" s="13"/>
      <c r="AN3345" s="13"/>
      <c r="AO3345" s="13"/>
      <c r="AP3345" s="13"/>
      <c r="AQ3345" s="13"/>
    </row>
    <row r="3346" spans="1:43" ht="12" customHeight="1" x14ac:dyDescent="0.25">
      <c r="A3346" s="48">
        <v>2804</v>
      </c>
      <c r="B3346" s="48" t="s">
        <v>5009</v>
      </c>
      <c r="C3346" s="48" t="s">
        <v>5008</v>
      </c>
      <c r="D3346" s="48" t="s">
        <v>2157</v>
      </c>
      <c r="E3346" s="62">
        <v>41.459392999999999</v>
      </c>
      <c r="F3346" s="62">
        <v>31.786670000000001</v>
      </c>
      <c r="G3346" s="63">
        <v>-30</v>
      </c>
      <c r="H3346" s="63"/>
      <c r="S3346" s="39"/>
      <c r="T3346" s="13"/>
      <c r="U3346" s="13"/>
      <c r="V3346" s="13"/>
      <c r="Y3346" s="13"/>
      <c r="Z3346" s="13"/>
      <c r="AA3346" s="13"/>
      <c r="AB3346" s="13"/>
      <c r="AC3346" s="13"/>
      <c r="AD3346" s="13"/>
      <c r="AE3346" s="13"/>
      <c r="AF3346" s="13"/>
      <c r="AG3346" s="13"/>
      <c r="AH3346" s="13"/>
      <c r="AI3346" s="13"/>
      <c r="AJ3346" s="13"/>
      <c r="AL3346" s="13"/>
      <c r="AN3346" s="13"/>
      <c r="AO3346" s="13"/>
      <c r="AP3346" s="13"/>
      <c r="AQ3346" s="13"/>
    </row>
    <row r="3347" spans="1:43" ht="12" customHeight="1" x14ac:dyDescent="0.25">
      <c r="A3347" s="48">
        <v>2805</v>
      </c>
      <c r="B3347" s="48" t="s">
        <v>2317</v>
      </c>
      <c r="C3347" s="48" t="s">
        <v>2318</v>
      </c>
      <c r="D3347" s="48" t="s">
        <v>2157</v>
      </c>
      <c r="E3347" s="62">
        <v>41.412320999999999</v>
      </c>
      <c r="F3347" s="62">
        <v>31.682259999999999</v>
      </c>
      <c r="G3347" s="63">
        <v>-30</v>
      </c>
      <c r="H3347" s="63"/>
      <c r="N3347" s="38"/>
      <c r="S3347" s="39"/>
      <c r="T3347" s="13"/>
      <c r="U3347" s="13"/>
      <c r="V3347" s="13"/>
      <c r="Y3347" s="13"/>
      <c r="Z3347" s="13"/>
      <c r="AA3347" s="13"/>
      <c r="AB3347" s="13"/>
      <c r="AC3347" s="13"/>
      <c r="AD3347" s="13"/>
      <c r="AE3347" s="13"/>
      <c r="AF3347" s="13"/>
      <c r="AG3347" s="13"/>
      <c r="AH3347" s="13"/>
      <c r="AI3347" s="13"/>
      <c r="AJ3347" s="13"/>
      <c r="AL3347" s="13"/>
      <c r="AN3347" s="13"/>
      <c r="AO3347" s="13"/>
      <c r="AP3347" s="13"/>
      <c r="AQ3347" s="13"/>
    </row>
    <row r="3348" spans="1:43" ht="12" customHeight="1" x14ac:dyDescent="0.25">
      <c r="A3348" s="48">
        <v>2809</v>
      </c>
      <c r="B3348" s="48" t="s">
        <v>5012</v>
      </c>
      <c r="C3348" s="48" t="s">
        <v>2326</v>
      </c>
      <c r="D3348" s="48" t="s">
        <v>2157</v>
      </c>
      <c r="E3348" s="62">
        <v>41.331225000000003</v>
      </c>
      <c r="F3348" s="62">
        <v>31.464390999999999</v>
      </c>
      <c r="G3348" s="63">
        <v>-30</v>
      </c>
      <c r="H3348" s="63"/>
      <c r="S3348" s="39"/>
      <c r="T3348" s="13"/>
      <c r="U3348" s="13"/>
      <c r="V3348" s="13"/>
      <c r="Y3348" s="13"/>
      <c r="Z3348" s="13"/>
      <c r="AA3348" s="13"/>
      <c r="AB3348" s="13"/>
      <c r="AC3348" s="13"/>
      <c r="AD3348" s="13"/>
      <c r="AE3348" s="13"/>
      <c r="AF3348" s="13"/>
      <c r="AG3348" s="13"/>
      <c r="AH3348" s="13"/>
      <c r="AI3348" s="13"/>
      <c r="AJ3348" s="13"/>
      <c r="AL3348" s="13"/>
      <c r="AN3348" s="13"/>
      <c r="AO3348" s="13"/>
      <c r="AP3348" s="13"/>
      <c r="AQ3348" s="13"/>
    </row>
    <row r="3349" spans="1:43" ht="12" customHeight="1" x14ac:dyDescent="0.25">
      <c r="A3349" s="48">
        <v>2813</v>
      </c>
      <c r="C3349" s="48" t="s">
        <v>12504</v>
      </c>
      <c r="D3349" s="48" t="s">
        <v>2157</v>
      </c>
      <c r="E3349" s="62">
        <v>41.216754999999999</v>
      </c>
      <c r="F3349" s="62">
        <v>31.406413000000001</v>
      </c>
      <c r="G3349" s="63">
        <v>-30</v>
      </c>
      <c r="H3349" s="63"/>
      <c r="S3349" s="39"/>
      <c r="T3349" s="13"/>
      <c r="U3349" s="13"/>
      <c r="V3349" s="13"/>
      <c r="Y3349" s="13"/>
      <c r="Z3349" s="13"/>
      <c r="AA3349" s="13"/>
      <c r="AB3349" s="13"/>
      <c r="AC3349" s="13"/>
      <c r="AD3349" s="13"/>
      <c r="AE3349" s="13"/>
      <c r="AF3349" s="13"/>
      <c r="AG3349" s="13"/>
      <c r="AH3349" s="13"/>
      <c r="AI3349" s="13"/>
      <c r="AJ3349" s="13"/>
      <c r="AL3349" s="13"/>
      <c r="AN3349" s="13"/>
      <c r="AO3349" s="13"/>
      <c r="AP3349" s="13"/>
      <c r="AQ3349" s="13"/>
    </row>
    <row r="3350" spans="1:43" ht="12" customHeight="1" x14ac:dyDescent="0.25">
      <c r="A3350" s="48">
        <v>2814.1</v>
      </c>
      <c r="B3350" s="48" t="s">
        <v>12505</v>
      </c>
      <c r="C3350" s="48" t="s">
        <v>12506</v>
      </c>
      <c r="D3350" s="48" t="s">
        <v>2157</v>
      </c>
      <c r="E3350" s="62">
        <v>41.157699999999998</v>
      </c>
      <c r="F3350" s="62">
        <v>31.348400000000002</v>
      </c>
      <c r="G3350" s="63">
        <v>-30</v>
      </c>
      <c r="H3350" s="63"/>
      <c r="S3350" s="39"/>
      <c r="T3350" s="13"/>
      <c r="U3350" s="13"/>
      <c r="V3350" s="13"/>
      <c r="Y3350" s="13"/>
      <c r="Z3350" s="13"/>
      <c r="AA3350" s="13"/>
      <c r="AB3350" s="13"/>
      <c r="AC3350" s="13"/>
      <c r="AD3350" s="13"/>
      <c r="AE3350" s="13"/>
      <c r="AF3350" s="13"/>
      <c r="AG3350" s="13"/>
      <c r="AH3350" s="13"/>
      <c r="AI3350" s="13"/>
      <c r="AJ3350" s="13"/>
      <c r="AL3350" s="13"/>
      <c r="AN3350" s="13"/>
      <c r="AO3350" s="13"/>
      <c r="AP3350" s="13"/>
      <c r="AQ3350" s="13"/>
    </row>
    <row r="3351" spans="1:43" ht="12" customHeight="1" x14ac:dyDescent="0.25">
      <c r="A3351" s="48">
        <v>2815</v>
      </c>
      <c r="B3351" s="48" t="s">
        <v>2340</v>
      </c>
      <c r="C3351" s="48" t="s">
        <v>2341</v>
      </c>
      <c r="D3351" s="48" t="s">
        <v>2157</v>
      </c>
      <c r="E3351" s="62">
        <v>41.119224000000003</v>
      </c>
      <c r="F3351" s="62">
        <v>31.300353999999999</v>
      </c>
      <c r="G3351" s="63">
        <v>-30</v>
      </c>
      <c r="H3351" s="63"/>
      <c r="S3351" s="39"/>
      <c r="T3351" s="13"/>
      <c r="U3351" s="13"/>
      <c r="V3351" s="13"/>
      <c r="Y3351" s="13"/>
      <c r="Z3351" s="13"/>
      <c r="AA3351" s="13"/>
      <c r="AB3351" s="13"/>
      <c r="AC3351" s="13"/>
      <c r="AD3351" s="13"/>
      <c r="AE3351" s="13"/>
      <c r="AF3351" s="13"/>
      <c r="AG3351" s="13"/>
      <c r="AH3351" s="13"/>
      <c r="AI3351" s="13"/>
      <c r="AJ3351" s="13"/>
      <c r="AL3351" s="13"/>
      <c r="AN3351" s="13"/>
      <c r="AO3351" s="13"/>
      <c r="AP3351" s="13"/>
      <c r="AQ3351" s="13"/>
    </row>
    <row r="3352" spans="1:43" ht="12" customHeight="1" x14ac:dyDescent="0.25">
      <c r="A3352" s="48">
        <v>2816</v>
      </c>
      <c r="B3352" s="48" t="s">
        <v>12507</v>
      </c>
      <c r="C3352" s="48" t="s">
        <v>12508</v>
      </c>
      <c r="D3352" s="48" t="s">
        <v>2157</v>
      </c>
      <c r="E3352" s="62">
        <v>41.1</v>
      </c>
      <c r="F3352" s="62">
        <v>31.215</v>
      </c>
      <c r="G3352" s="63">
        <v>-30</v>
      </c>
      <c r="H3352" s="63"/>
      <c r="S3352" s="39"/>
      <c r="T3352" s="13"/>
      <c r="U3352" s="13"/>
      <c r="V3352" s="13"/>
      <c r="Y3352" s="13"/>
      <c r="Z3352" s="13"/>
      <c r="AA3352" s="13"/>
      <c r="AB3352" s="13"/>
      <c r="AC3352" s="13"/>
      <c r="AD3352" s="13"/>
      <c r="AE3352" s="13"/>
      <c r="AF3352" s="13"/>
      <c r="AG3352" s="13"/>
      <c r="AH3352" s="13"/>
      <c r="AI3352" s="13"/>
      <c r="AJ3352" s="13"/>
      <c r="AL3352" s="13"/>
      <c r="AN3352" s="13"/>
      <c r="AO3352" s="13"/>
      <c r="AP3352" s="13"/>
      <c r="AQ3352" s="13"/>
    </row>
    <row r="3353" spans="1:43" ht="12" customHeight="1" x14ac:dyDescent="0.25">
      <c r="A3353" s="48">
        <v>2817</v>
      </c>
      <c r="B3353" s="48" t="s">
        <v>2343</v>
      </c>
      <c r="C3353" s="48" t="s">
        <v>12509</v>
      </c>
      <c r="D3353" s="48" t="s">
        <v>2157</v>
      </c>
      <c r="E3353" s="62">
        <v>41.096699999999998</v>
      </c>
      <c r="F3353" s="62">
        <v>31.186</v>
      </c>
      <c r="G3353" s="63">
        <v>-30</v>
      </c>
      <c r="H3353" s="63"/>
      <c r="R3353" s="39"/>
      <c r="S3353" s="39"/>
      <c r="T3353" s="13"/>
      <c r="U3353" s="13"/>
      <c r="V3353" s="13"/>
      <c r="Y3353" s="13"/>
      <c r="Z3353" s="13"/>
      <c r="AA3353" s="13"/>
      <c r="AB3353" s="13"/>
      <c r="AC3353" s="13"/>
      <c r="AD3353" s="13"/>
      <c r="AE3353" s="13"/>
      <c r="AF3353" s="13"/>
      <c r="AG3353" s="13"/>
      <c r="AH3353" s="13"/>
      <c r="AI3353" s="13"/>
      <c r="AJ3353" s="13"/>
      <c r="AL3353" s="13"/>
      <c r="AN3353" s="13"/>
      <c r="AO3353" s="13"/>
      <c r="AP3353" s="13"/>
      <c r="AQ3353" s="13"/>
    </row>
    <row r="3354" spans="1:43" ht="12" customHeight="1" x14ac:dyDescent="0.25">
      <c r="A3354" s="48">
        <v>2818</v>
      </c>
      <c r="B3354" s="48" t="s">
        <v>5020</v>
      </c>
      <c r="C3354" s="48" t="s">
        <v>5016</v>
      </c>
      <c r="D3354" s="48" t="s">
        <v>2157</v>
      </c>
      <c r="E3354" s="62">
        <v>41.092399999999998</v>
      </c>
      <c r="F3354" s="62">
        <v>31.1233</v>
      </c>
      <c r="G3354" s="63">
        <v>-30</v>
      </c>
      <c r="H3354" s="63"/>
      <c r="S3354" s="39"/>
      <c r="T3354" s="13"/>
      <c r="U3354" s="13"/>
      <c r="V3354" s="13"/>
      <c r="Y3354" s="13"/>
      <c r="Z3354" s="13"/>
      <c r="AA3354" s="13"/>
      <c r="AB3354" s="13"/>
      <c r="AC3354" s="13"/>
      <c r="AD3354" s="13"/>
      <c r="AE3354" s="13"/>
      <c r="AF3354" s="13"/>
      <c r="AG3354" s="13"/>
      <c r="AH3354" s="13"/>
      <c r="AI3354" s="13"/>
      <c r="AJ3354" s="13"/>
      <c r="AL3354" s="13"/>
      <c r="AN3354" s="13"/>
      <c r="AO3354" s="13"/>
      <c r="AP3354" s="13"/>
      <c r="AQ3354" s="13"/>
    </row>
    <row r="3355" spans="1:43" ht="12" customHeight="1" x14ac:dyDescent="0.25">
      <c r="A3355" s="48">
        <v>2823</v>
      </c>
      <c r="B3355" s="48" t="s">
        <v>4513</v>
      </c>
      <c r="C3355" s="48" t="s">
        <v>2355</v>
      </c>
      <c r="D3355" s="48" t="s">
        <v>2157</v>
      </c>
      <c r="E3355" s="62">
        <v>41.170400000000001</v>
      </c>
      <c r="F3355" s="62">
        <v>30.224412000000001</v>
      </c>
      <c r="G3355" s="63">
        <v>-30</v>
      </c>
      <c r="H3355" s="63"/>
      <c r="S3355" s="39"/>
      <c r="T3355" s="13"/>
      <c r="U3355" s="13"/>
      <c r="V3355" s="13"/>
      <c r="Y3355" s="13"/>
      <c r="Z3355" s="13"/>
      <c r="AA3355" s="13"/>
      <c r="AB3355" s="13"/>
      <c r="AC3355" s="13"/>
      <c r="AD3355" s="13"/>
      <c r="AE3355" s="13"/>
      <c r="AF3355" s="13"/>
      <c r="AG3355" s="13"/>
      <c r="AH3355" s="13"/>
      <c r="AI3355" s="13"/>
      <c r="AJ3355" s="13"/>
      <c r="AL3355" s="13"/>
      <c r="AN3355" s="13"/>
      <c r="AO3355" s="13"/>
      <c r="AP3355" s="13"/>
      <c r="AQ3355" s="13"/>
    </row>
    <row r="3356" spans="1:43" ht="12" customHeight="1" x14ac:dyDescent="0.25">
      <c r="A3356" s="48">
        <v>2827</v>
      </c>
      <c r="B3356" s="48" t="s">
        <v>12510</v>
      </c>
      <c r="C3356" s="48" t="s">
        <v>2365</v>
      </c>
      <c r="D3356" s="48" t="s">
        <v>2157</v>
      </c>
      <c r="E3356" s="62">
        <v>41.178162999999998</v>
      </c>
      <c r="F3356" s="62">
        <v>29.606459999999998</v>
      </c>
      <c r="G3356" s="63">
        <v>-30</v>
      </c>
      <c r="H3356" s="63"/>
      <c r="S3356" s="39"/>
      <c r="T3356" s="13"/>
      <c r="U3356" s="13"/>
      <c r="V3356" s="13"/>
      <c r="Y3356" s="13"/>
      <c r="Z3356" s="13"/>
      <c r="AA3356" s="13"/>
      <c r="AB3356" s="13"/>
      <c r="AC3356" s="13"/>
      <c r="AD3356" s="13"/>
      <c r="AE3356" s="13"/>
      <c r="AF3356" s="13"/>
      <c r="AG3356" s="13"/>
      <c r="AH3356" s="13"/>
      <c r="AI3356" s="13"/>
      <c r="AJ3356" s="13"/>
      <c r="AL3356" s="13"/>
      <c r="AN3356" s="13"/>
      <c r="AO3356" s="13"/>
      <c r="AP3356" s="13"/>
      <c r="AQ3356" s="13"/>
    </row>
    <row r="3357" spans="1:43" ht="12" customHeight="1" x14ac:dyDescent="0.25">
      <c r="A3357" s="48">
        <v>2831</v>
      </c>
      <c r="B3357" s="48" t="s">
        <v>12511</v>
      </c>
      <c r="C3357" s="48" t="s">
        <v>12512</v>
      </c>
      <c r="D3357" s="48" t="s">
        <v>9501</v>
      </c>
      <c r="E3357" s="62">
        <v>41.1877</v>
      </c>
      <c r="F3357" s="62">
        <v>29.116399999999999</v>
      </c>
      <c r="G3357" s="63">
        <v>-30</v>
      </c>
      <c r="H3357" s="63"/>
      <c r="R3357" s="39"/>
      <c r="S3357" s="39"/>
      <c r="T3357" s="13"/>
      <c r="U3357" s="13"/>
      <c r="V3357" s="13"/>
      <c r="Y3357" s="13"/>
      <c r="Z3357" s="13"/>
      <c r="AA3357" s="13"/>
      <c r="AB3357" s="13"/>
      <c r="AC3357" s="13"/>
      <c r="AD3357" s="13"/>
      <c r="AE3357" s="13"/>
      <c r="AF3357" s="13"/>
      <c r="AG3357" s="13"/>
      <c r="AH3357" s="13"/>
      <c r="AI3357" s="13"/>
      <c r="AJ3357" s="13"/>
      <c r="AL3357" s="13"/>
      <c r="AN3357" s="13"/>
      <c r="AO3357" s="13"/>
      <c r="AP3357" s="13"/>
      <c r="AQ3357" s="13"/>
    </row>
    <row r="3358" spans="1:43" ht="12" customHeight="1" x14ac:dyDescent="0.25">
      <c r="A3358" s="48">
        <v>2832</v>
      </c>
      <c r="B3358" s="48" t="s">
        <v>12513</v>
      </c>
      <c r="C3358" s="48" t="s">
        <v>6196</v>
      </c>
      <c r="D3358" s="48" t="s">
        <v>9501</v>
      </c>
      <c r="E3358" s="62">
        <v>41.173000000000002</v>
      </c>
      <c r="F3358" s="62">
        <v>29.087199999999999</v>
      </c>
      <c r="G3358" s="63">
        <v>-30</v>
      </c>
      <c r="H3358" s="63"/>
      <c r="S3358" s="39"/>
      <c r="T3358" s="13"/>
      <c r="U3358" s="13"/>
      <c r="V3358" s="13"/>
      <c r="Y3358" s="13"/>
      <c r="Z3358" s="13"/>
      <c r="AA3358" s="13"/>
      <c r="AB3358" s="13"/>
      <c r="AC3358" s="13"/>
      <c r="AD3358" s="13"/>
      <c r="AE3358" s="13"/>
      <c r="AF3358" s="13"/>
      <c r="AG3358" s="13"/>
      <c r="AH3358" s="13"/>
      <c r="AI3358" s="13"/>
      <c r="AJ3358" s="13"/>
      <c r="AL3358" s="13"/>
      <c r="AN3358" s="13"/>
      <c r="AO3358" s="13"/>
      <c r="AP3358" s="13"/>
      <c r="AQ3358" s="13"/>
    </row>
    <row r="3359" spans="1:43" ht="12" customHeight="1" x14ac:dyDescent="0.25">
      <c r="A3359" s="48">
        <v>2833</v>
      </c>
      <c r="B3359" s="48" t="s">
        <v>12514</v>
      </c>
      <c r="C3359" s="48" t="s">
        <v>12515</v>
      </c>
      <c r="D3359" s="48" t="s">
        <v>9501</v>
      </c>
      <c r="E3359" s="62">
        <v>41.164000000000001</v>
      </c>
      <c r="F3359" s="62">
        <v>29.071999999999999</v>
      </c>
      <c r="G3359" s="63">
        <v>-30</v>
      </c>
      <c r="H3359" s="63"/>
      <c r="S3359" s="39"/>
      <c r="T3359" s="13"/>
      <c r="U3359" s="13"/>
      <c r="V3359" s="13"/>
      <c r="Y3359" s="13"/>
      <c r="Z3359" s="13"/>
      <c r="AA3359" s="13"/>
      <c r="AB3359" s="13"/>
      <c r="AC3359" s="13"/>
      <c r="AD3359" s="13"/>
      <c r="AE3359" s="13"/>
      <c r="AF3359" s="13"/>
      <c r="AG3359" s="13"/>
      <c r="AH3359" s="13"/>
      <c r="AI3359" s="13"/>
      <c r="AJ3359" s="13"/>
      <c r="AL3359" s="13"/>
      <c r="AN3359" s="13"/>
      <c r="AO3359" s="13"/>
      <c r="AP3359" s="13"/>
      <c r="AQ3359" s="13"/>
    </row>
    <row r="3360" spans="1:43" ht="12" customHeight="1" x14ac:dyDescent="0.25">
      <c r="A3360" s="48">
        <v>2835</v>
      </c>
      <c r="B3360" s="48" t="s">
        <v>12516</v>
      </c>
      <c r="C3360" s="48" t="s">
        <v>12517</v>
      </c>
      <c r="D3360" s="48" t="s">
        <v>9501</v>
      </c>
      <c r="E3360" s="62">
        <v>41.139400000000002</v>
      </c>
      <c r="F3360" s="62">
        <v>29.0763</v>
      </c>
      <c r="G3360" s="63">
        <v>-30</v>
      </c>
      <c r="H3360" s="63"/>
      <c r="N3360" s="38"/>
      <c r="O3360" s="38"/>
      <c r="R3360" s="39"/>
      <c r="S3360" s="39"/>
      <c r="T3360" s="13"/>
      <c r="U3360" s="13"/>
      <c r="V3360" s="13"/>
      <c r="Y3360" s="13"/>
      <c r="Z3360" s="13"/>
      <c r="AA3360" s="13"/>
      <c r="AB3360" s="13"/>
      <c r="AC3360" s="13"/>
      <c r="AD3360" s="13"/>
      <c r="AE3360" s="13"/>
      <c r="AF3360" s="13"/>
      <c r="AG3360" s="13"/>
      <c r="AH3360" s="13"/>
      <c r="AI3360" s="13"/>
      <c r="AJ3360" s="13"/>
      <c r="AL3360" s="13"/>
      <c r="AN3360" s="13"/>
      <c r="AO3360" s="13"/>
      <c r="AP3360" s="13"/>
      <c r="AQ3360" s="13"/>
    </row>
    <row r="3361" spans="1:43" ht="12" customHeight="1" x14ac:dyDescent="0.25">
      <c r="A3361" s="48">
        <v>2837</v>
      </c>
      <c r="B3361" s="48" t="s">
        <v>12518</v>
      </c>
      <c r="C3361" s="48" t="s">
        <v>12519</v>
      </c>
      <c r="D3361" s="48" t="s">
        <v>9501</v>
      </c>
      <c r="E3361" s="62">
        <v>41.124124000000002</v>
      </c>
      <c r="F3361" s="62">
        <v>29.095077</v>
      </c>
      <c r="G3361" s="63">
        <v>-30</v>
      </c>
      <c r="H3361" s="63"/>
      <c r="S3361" s="39"/>
      <c r="T3361" s="13"/>
      <c r="U3361" s="13"/>
      <c r="V3361" s="13"/>
      <c r="Y3361" s="13"/>
      <c r="Z3361" s="13"/>
      <c r="AA3361" s="13"/>
      <c r="AB3361" s="13"/>
      <c r="AC3361" s="13"/>
      <c r="AD3361" s="13"/>
      <c r="AE3361" s="13"/>
      <c r="AF3361" s="13"/>
      <c r="AG3361" s="13"/>
      <c r="AH3361" s="13"/>
      <c r="AI3361" s="13"/>
      <c r="AJ3361" s="13"/>
      <c r="AL3361" s="13"/>
      <c r="AN3361" s="13"/>
      <c r="AO3361" s="13"/>
      <c r="AP3361" s="13"/>
      <c r="AQ3361" s="13"/>
    </row>
    <row r="3362" spans="1:43" ht="12" customHeight="1" x14ac:dyDescent="0.25">
      <c r="A3362" s="48">
        <v>2840</v>
      </c>
      <c r="B3362" s="48" t="s">
        <v>12520</v>
      </c>
      <c r="C3362" s="48" t="s">
        <v>12521</v>
      </c>
      <c r="D3362" s="48" t="s">
        <v>9501</v>
      </c>
      <c r="E3362" s="62">
        <v>41.0914</v>
      </c>
      <c r="F3362" s="62">
        <v>29.0656</v>
      </c>
      <c r="G3362" s="63">
        <v>-30</v>
      </c>
      <c r="H3362" s="63"/>
      <c r="N3362" s="38"/>
      <c r="O3362" s="38"/>
      <c r="Q3362" s="38"/>
      <c r="R3362" s="39"/>
      <c r="S3362" s="39"/>
      <c r="T3362" s="13"/>
      <c r="U3362" s="13"/>
      <c r="V3362" s="13"/>
      <c r="Y3362" s="13"/>
      <c r="Z3362" s="13"/>
      <c r="AA3362" s="13"/>
      <c r="AB3362" s="13"/>
      <c r="AC3362" s="13"/>
      <c r="AD3362" s="13"/>
      <c r="AE3362" s="13"/>
      <c r="AF3362" s="13"/>
      <c r="AG3362" s="13"/>
      <c r="AH3362" s="13"/>
      <c r="AI3362" s="13"/>
      <c r="AJ3362" s="13"/>
      <c r="AL3362" s="13"/>
      <c r="AN3362" s="13"/>
      <c r="AO3362" s="13"/>
      <c r="AP3362" s="13"/>
      <c r="AQ3362" s="13"/>
    </row>
    <row r="3363" spans="1:43" ht="12" customHeight="1" x14ac:dyDescent="0.25">
      <c r="A3363" s="48">
        <v>2841</v>
      </c>
      <c r="B3363" s="48" t="s">
        <v>12522</v>
      </c>
      <c r="C3363" s="48" t="s">
        <v>12523</v>
      </c>
      <c r="D3363" s="48" t="s">
        <v>9501</v>
      </c>
      <c r="E3363" s="62">
        <v>41.081099999999999</v>
      </c>
      <c r="F3363" s="62">
        <v>29.065799999999999</v>
      </c>
      <c r="G3363" s="63">
        <v>-30</v>
      </c>
      <c r="H3363" s="63"/>
      <c r="N3363" s="38"/>
      <c r="O3363" s="38"/>
      <c r="P3363" s="38"/>
      <c r="Q3363" s="38"/>
      <c r="R3363" s="38"/>
      <c r="S3363" s="39"/>
      <c r="T3363" s="13"/>
      <c r="U3363" s="13"/>
      <c r="V3363" s="13"/>
      <c r="Y3363" s="13"/>
      <c r="Z3363" s="13"/>
      <c r="AA3363" s="13"/>
      <c r="AB3363" s="13"/>
      <c r="AC3363" s="13"/>
      <c r="AD3363" s="13"/>
      <c r="AE3363" s="13"/>
      <c r="AF3363" s="13"/>
      <c r="AG3363" s="13"/>
      <c r="AH3363" s="13"/>
      <c r="AI3363" s="13"/>
      <c r="AJ3363" s="13"/>
      <c r="AL3363" s="13"/>
      <c r="AN3363" s="13"/>
      <c r="AO3363" s="13"/>
      <c r="AP3363" s="13"/>
      <c r="AQ3363" s="13"/>
    </row>
    <row r="3364" spans="1:43" ht="12" customHeight="1" x14ac:dyDescent="0.25">
      <c r="A3364" s="48">
        <v>2842</v>
      </c>
      <c r="B3364" s="48" t="s">
        <v>12524</v>
      </c>
      <c r="C3364" s="48" t="s">
        <v>12525</v>
      </c>
      <c r="D3364" s="48" t="s">
        <v>9501</v>
      </c>
      <c r="E3364" s="62">
        <v>41.076999999999998</v>
      </c>
      <c r="F3364" s="62">
        <v>29.063400000000001</v>
      </c>
      <c r="G3364" s="63">
        <v>-30</v>
      </c>
      <c r="H3364" s="63"/>
      <c r="N3364" s="38"/>
      <c r="O3364" s="38"/>
      <c r="P3364" s="38"/>
      <c r="Q3364" s="38"/>
      <c r="R3364" s="38"/>
      <c r="S3364" s="39"/>
      <c r="T3364" s="13"/>
      <c r="U3364" s="13"/>
      <c r="V3364" s="13"/>
      <c r="Y3364" s="13"/>
      <c r="Z3364" s="13"/>
      <c r="AA3364" s="13"/>
      <c r="AB3364" s="13"/>
      <c r="AC3364" s="13"/>
      <c r="AD3364" s="13"/>
      <c r="AE3364" s="13"/>
      <c r="AF3364" s="13"/>
      <c r="AG3364" s="13"/>
      <c r="AH3364" s="13"/>
      <c r="AI3364" s="13"/>
      <c r="AJ3364" s="13"/>
      <c r="AL3364" s="13"/>
      <c r="AN3364" s="13"/>
      <c r="AO3364" s="13"/>
      <c r="AP3364" s="13"/>
      <c r="AQ3364" s="13"/>
    </row>
    <row r="3365" spans="1:43" ht="12" customHeight="1" x14ac:dyDescent="0.25">
      <c r="A3365" s="48">
        <v>2843</v>
      </c>
      <c r="B3365" s="48" t="s">
        <v>12526</v>
      </c>
      <c r="C3365" s="48" t="s">
        <v>12527</v>
      </c>
      <c r="D3365" s="48" t="s">
        <v>9501</v>
      </c>
      <c r="E3365" s="62">
        <v>41.074199999999998</v>
      </c>
      <c r="F3365" s="62">
        <v>29.055299999999999</v>
      </c>
      <c r="G3365" s="63">
        <v>-30</v>
      </c>
      <c r="H3365" s="63"/>
      <c r="T3365" s="13"/>
      <c r="U3365" s="13"/>
      <c r="V3365" s="13"/>
      <c r="Y3365" s="13"/>
      <c r="Z3365" s="13"/>
      <c r="AA3365" s="13"/>
      <c r="AB3365" s="13"/>
      <c r="AC3365" s="13"/>
      <c r="AD3365" s="13"/>
      <c r="AE3365" s="13"/>
      <c r="AF3365" s="13"/>
      <c r="AG3365" s="13"/>
      <c r="AH3365" s="13"/>
      <c r="AI3365" s="13"/>
      <c r="AJ3365" s="13"/>
      <c r="AL3365" s="13"/>
      <c r="AN3365" s="13"/>
      <c r="AO3365" s="13"/>
      <c r="AP3365" s="13"/>
      <c r="AQ3365" s="13"/>
    </row>
    <row r="3366" spans="1:43" ht="12" customHeight="1" x14ac:dyDescent="0.25">
      <c r="A3366" s="48">
        <v>2845</v>
      </c>
      <c r="B3366" s="48" t="s">
        <v>12528</v>
      </c>
      <c r="C3366" s="48" t="s">
        <v>12529</v>
      </c>
      <c r="D3366" s="48" t="s">
        <v>9501</v>
      </c>
      <c r="E3366" s="62">
        <v>41.058207000000003</v>
      </c>
      <c r="F3366" s="62">
        <v>29.051703</v>
      </c>
      <c r="G3366" s="63">
        <v>-30</v>
      </c>
      <c r="H3366" s="63"/>
      <c r="T3366" s="13"/>
      <c r="U3366" s="13"/>
      <c r="V3366" s="13"/>
      <c r="Y3366" s="13"/>
      <c r="Z3366" s="13"/>
      <c r="AA3366" s="13"/>
      <c r="AB3366" s="13"/>
      <c r="AC3366" s="13"/>
      <c r="AD3366" s="13"/>
      <c r="AE3366" s="13"/>
      <c r="AF3366" s="13"/>
      <c r="AG3366" s="13"/>
      <c r="AH3366" s="13"/>
      <c r="AI3366" s="13"/>
      <c r="AJ3366" s="13"/>
      <c r="AL3366" s="13"/>
      <c r="AN3366" s="13"/>
      <c r="AO3366" s="13"/>
      <c r="AP3366" s="13"/>
      <c r="AQ3366" s="13"/>
    </row>
    <row r="3367" spans="1:43" ht="12" customHeight="1" x14ac:dyDescent="0.25">
      <c r="A3367" s="48">
        <v>2846</v>
      </c>
      <c r="B3367" s="48" t="s">
        <v>12530</v>
      </c>
      <c r="C3367" s="48" t="s">
        <v>12531</v>
      </c>
      <c r="D3367" s="48" t="s">
        <v>9501</v>
      </c>
      <c r="E3367" s="62">
        <v>41.048623999999997</v>
      </c>
      <c r="F3367" s="62">
        <v>29.051117999999999</v>
      </c>
      <c r="G3367" s="63">
        <v>-30</v>
      </c>
      <c r="H3367" s="63"/>
      <c r="T3367" s="13"/>
      <c r="U3367" s="13"/>
      <c r="V3367" s="13"/>
      <c r="Y3367" s="13"/>
      <c r="Z3367" s="13"/>
      <c r="AA3367" s="13"/>
      <c r="AB3367" s="13"/>
      <c r="AC3367" s="13"/>
      <c r="AD3367" s="13"/>
      <c r="AE3367" s="13"/>
      <c r="AF3367" s="13"/>
      <c r="AG3367" s="13"/>
      <c r="AH3367" s="13"/>
      <c r="AI3367" s="13"/>
      <c r="AJ3367" s="13"/>
      <c r="AL3367" s="13"/>
      <c r="AN3367" s="13"/>
      <c r="AO3367" s="13"/>
      <c r="AP3367" s="13"/>
      <c r="AQ3367" s="13"/>
    </row>
    <row r="3368" spans="1:43" ht="12" customHeight="1" x14ac:dyDescent="0.25">
      <c r="A3368" s="48">
        <v>2864</v>
      </c>
      <c r="B3368" s="48" t="s">
        <v>12532</v>
      </c>
      <c r="C3368" s="48" t="s">
        <v>12533</v>
      </c>
      <c r="D3368" s="48" t="s">
        <v>2377</v>
      </c>
      <c r="E3368" s="62">
        <v>40.752594999999999</v>
      </c>
      <c r="F3368" s="62">
        <v>29.878164000000002</v>
      </c>
      <c r="G3368" s="63">
        <v>-30</v>
      </c>
      <c r="H3368" s="63"/>
      <c r="N3368" s="38"/>
      <c r="O3368" s="38"/>
      <c r="R3368" s="39"/>
      <c r="S3368" s="39"/>
      <c r="T3368" s="13"/>
      <c r="U3368" s="13"/>
      <c r="V3368" s="13"/>
      <c r="Y3368" s="13"/>
      <c r="Z3368" s="13"/>
      <c r="AA3368" s="13"/>
      <c r="AB3368" s="13"/>
      <c r="AC3368" s="13"/>
      <c r="AD3368" s="13"/>
      <c r="AE3368" s="13"/>
      <c r="AF3368" s="13"/>
      <c r="AG3368" s="13"/>
      <c r="AH3368" s="13"/>
      <c r="AI3368" s="13"/>
      <c r="AJ3368" s="13"/>
      <c r="AL3368" s="13"/>
      <c r="AN3368" s="13"/>
      <c r="AO3368" s="13"/>
      <c r="AP3368" s="13"/>
      <c r="AQ3368" s="13"/>
    </row>
    <row r="3369" spans="1:43" ht="12" customHeight="1" x14ac:dyDescent="0.25">
      <c r="A3369" s="48">
        <v>2869</v>
      </c>
      <c r="B3369" s="48" t="s">
        <v>12534</v>
      </c>
      <c r="C3369" s="48" t="s">
        <v>12535</v>
      </c>
      <c r="D3369" s="48" t="s">
        <v>2377</v>
      </c>
      <c r="E3369" s="62">
        <v>40.689799999999998</v>
      </c>
      <c r="F3369" s="62">
        <v>29.6189</v>
      </c>
      <c r="G3369" s="63">
        <v>-30</v>
      </c>
      <c r="H3369" s="63"/>
      <c r="N3369" s="38"/>
      <c r="Q3369" s="4"/>
      <c r="R3369" s="4"/>
      <c r="S3369" s="39"/>
      <c r="T3369" s="13"/>
      <c r="U3369" s="13"/>
      <c r="V3369" s="13"/>
      <c r="Y3369" s="13"/>
      <c r="Z3369" s="13"/>
      <c r="AA3369" s="13"/>
      <c r="AB3369" s="13"/>
      <c r="AC3369" s="13"/>
      <c r="AD3369" s="13"/>
      <c r="AE3369" s="13"/>
      <c r="AF3369" s="13"/>
      <c r="AG3369" s="13"/>
      <c r="AH3369" s="13"/>
      <c r="AI3369" s="13"/>
      <c r="AJ3369" s="13"/>
      <c r="AL3369" s="13"/>
      <c r="AN3369" s="13"/>
      <c r="AO3369" s="13"/>
      <c r="AP3369" s="13"/>
      <c r="AQ3369" s="13"/>
    </row>
    <row r="3370" spans="1:43" ht="12" customHeight="1" x14ac:dyDescent="0.25">
      <c r="A3370" s="48">
        <v>2870</v>
      </c>
      <c r="B3370" s="48" t="s">
        <v>12536</v>
      </c>
      <c r="C3370" s="48" t="s">
        <v>12537</v>
      </c>
      <c r="D3370" s="48" t="s">
        <v>2377</v>
      </c>
      <c r="E3370" s="62">
        <v>40.716200000000001</v>
      </c>
      <c r="F3370" s="62">
        <v>29.504799999999999</v>
      </c>
      <c r="G3370" s="63">
        <v>-30</v>
      </c>
      <c r="H3370" s="63"/>
      <c r="N3370" s="38"/>
      <c r="S3370" s="39"/>
      <c r="T3370" s="13"/>
      <c r="U3370" s="13"/>
      <c r="V3370" s="13"/>
      <c r="Y3370" s="13"/>
      <c r="Z3370" s="13"/>
      <c r="AA3370" s="13"/>
      <c r="AB3370" s="13"/>
      <c r="AC3370" s="13"/>
      <c r="AD3370" s="13"/>
      <c r="AE3370" s="13"/>
      <c r="AF3370" s="13"/>
      <c r="AG3370" s="13"/>
      <c r="AH3370" s="13"/>
      <c r="AI3370" s="13"/>
      <c r="AJ3370" s="13"/>
      <c r="AL3370" s="13"/>
      <c r="AN3370" s="13"/>
      <c r="AO3370" s="13"/>
      <c r="AP3370" s="13"/>
      <c r="AQ3370" s="13"/>
    </row>
    <row r="3371" spans="1:43" ht="12" customHeight="1" x14ac:dyDescent="0.25">
      <c r="A3371" s="48">
        <v>2876</v>
      </c>
      <c r="B3371" s="48" t="s">
        <v>12538</v>
      </c>
      <c r="C3371" s="48" t="s">
        <v>12539</v>
      </c>
      <c r="D3371" s="48" t="s">
        <v>2377</v>
      </c>
      <c r="E3371" s="62">
        <v>40.459400000000002</v>
      </c>
      <c r="F3371" s="62">
        <v>29.295400000000001</v>
      </c>
      <c r="G3371" s="63">
        <v>-30</v>
      </c>
      <c r="H3371" s="63" t="s">
        <v>39</v>
      </c>
      <c r="R3371" s="39"/>
      <c r="S3371" s="39"/>
      <c r="T3371" s="13"/>
      <c r="U3371" s="13"/>
      <c r="V3371" s="13"/>
      <c r="Y3371" s="13"/>
      <c r="Z3371" s="13"/>
      <c r="AA3371" s="13"/>
      <c r="AB3371" s="13"/>
      <c r="AC3371" s="13"/>
      <c r="AD3371" s="13"/>
      <c r="AE3371" s="13"/>
      <c r="AF3371" s="13"/>
      <c r="AG3371" s="13"/>
      <c r="AH3371" s="13"/>
      <c r="AI3371" s="13"/>
      <c r="AJ3371" s="13"/>
      <c r="AL3371" s="13"/>
      <c r="AN3371" s="13"/>
      <c r="AO3371" s="13"/>
      <c r="AP3371" s="13"/>
      <c r="AQ3371" s="13"/>
    </row>
    <row r="3372" spans="1:43" ht="12" customHeight="1" x14ac:dyDescent="0.25">
      <c r="A3372" s="48">
        <v>2879</v>
      </c>
      <c r="B3372" s="48" t="s">
        <v>12540</v>
      </c>
      <c r="C3372" s="48" t="s">
        <v>12541</v>
      </c>
      <c r="D3372" s="48" t="s">
        <v>2377</v>
      </c>
      <c r="E3372" s="62">
        <v>40.3536</v>
      </c>
      <c r="F3372" s="62">
        <v>29.038</v>
      </c>
      <c r="G3372" s="63">
        <v>-30</v>
      </c>
      <c r="H3372" s="63"/>
      <c r="R3372" s="39"/>
      <c r="S3372" s="39"/>
      <c r="T3372" s="13"/>
      <c r="U3372" s="13"/>
      <c r="V3372" s="13"/>
      <c r="Y3372" s="13"/>
      <c r="Z3372" s="13"/>
      <c r="AA3372" s="13"/>
      <c r="AB3372" s="13"/>
      <c r="AC3372" s="13"/>
      <c r="AD3372" s="13"/>
      <c r="AE3372" s="13"/>
      <c r="AF3372" s="13"/>
      <c r="AG3372" s="13"/>
      <c r="AH3372" s="13"/>
      <c r="AI3372" s="13"/>
      <c r="AJ3372" s="13"/>
      <c r="AL3372" s="13"/>
      <c r="AN3372" s="13"/>
      <c r="AO3372" s="13"/>
      <c r="AP3372" s="13"/>
      <c r="AQ3372" s="13"/>
    </row>
    <row r="3373" spans="1:43" ht="12" customHeight="1" x14ac:dyDescent="0.25">
      <c r="A3373" s="48">
        <v>2896</v>
      </c>
      <c r="B3373" s="48" t="s">
        <v>12542</v>
      </c>
      <c r="C3373" s="48" t="s">
        <v>12543</v>
      </c>
      <c r="D3373" s="48" t="s">
        <v>2377</v>
      </c>
      <c r="E3373" s="62">
        <v>40.487194000000002</v>
      </c>
      <c r="F3373" s="62">
        <v>27.603401000000002</v>
      </c>
      <c r="G3373" s="63">
        <v>-30</v>
      </c>
      <c r="H3373" s="63"/>
      <c r="S3373" s="39"/>
      <c r="T3373" s="13"/>
      <c r="U3373" s="13"/>
      <c r="V3373" s="13"/>
      <c r="Y3373" s="13"/>
      <c r="Z3373" s="13"/>
      <c r="AA3373" s="13"/>
      <c r="AB3373" s="13"/>
      <c r="AC3373" s="13"/>
      <c r="AD3373" s="13"/>
      <c r="AE3373" s="13"/>
      <c r="AF3373" s="13"/>
      <c r="AG3373" s="13"/>
      <c r="AH3373" s="13"/>
      <c r="AI3373" s="13"/>
      <c r="AJ3373" s="13"/>
      <c r="AL3373" s="13"/>
      <c r="AN3373" s="13"/>
      <c r="AO3373" s="13"/>
      <c r="AP3373" s="13"/>
      <c r="AQ3373" s="13"/>
    </row>
    <row r="3374" spans="1:43" ht="12" customHeight="1" x14ac:dyDescent="0.25">
      <c r="A3374" s="48">
        <v>2915</v>
      </c>
      <c r="B3374" s="48" t="s">
        <v>12544</v>
      </c>
      <c r="C3374" s="48" t="s">
        <v>12545</v>
      </c>
      <c r="D3374" s="48" t="s">
        <v>2377</v>
      </c>
      <c r="E3374" s="62">
        <v>39.981499999999997</v>
      </c>
      <c r="F3374" s="62">
        <v>26.231999999999999</v>
      </c>
      <c r="G3374" s="63">
        <v>-30</v>
      </c>
      <c r="H3374" s="63"/>
      <c r="S3374" s="39"/>
      <c r="T3374" s="13"/>
      <c r="U3374" s="13"/>
      <c r="V3374" s="13"/>
      <c r="Y3374" s="13"/>
      <c r="Z3374" s="13"/>
      <c r="AA3374" s="13"/>
      <c r="AB3374" s="13"/>
      <c r="AC3374" s="13"/>
      <c r="AD3374" s="13"/>
      <c r="AE3374" s="13"/>
      <c r="AF3374" s="13"/>
      <c r="AG3374" s="13"/>
      <c r="AH3374" s="13"/>
      <c r="AI3374" s="13"/>
      <c r="AJ3374" s="13"/>
      <c r="AL3374" s="13"/>
      <c r="AN3374" s="13"/>
      <c r="AO3374" s="13"/>
      <c r="AP3374" s="13"/>
      <c r="AQ3374" s="13"/>
    </row>
    <row r="3375" spans="1:43" ht="12" customHeight="1" x14ac:dyDescent="0.25">
      <c r="A3375" s="48">
        <v>2922</v>
      </c>
      <c r="B3375" s="48" t="s">
        <v>12546</v>
      </c>
      <c r="C3375" s="48" t="s">
        <v>12547</v>
      </c>
      <c r="D3375" s="48" t="s">
        <v>1761</v>
      </c>
      <c r="E3375" s="62">
        <v>35.628399999999999</v>
      </c>
      <c r="F3375" s="62">
        <v>23.595800000000001</v>
      </c>
      <c r="G3375" s="63">
        <v>-30</v>
      </c>
      <c r="H3375" s="63"/>
      <c r="S3375" s="39"/>
      <c r="T3375" s="13"/>
      <c r="U3375" s="13"/>
      <c r="V3375" s="13"/>
      <c r="Y3375" s="13"/>
      <c r="Z3375" s="13"/>
      <c r="AA3375" s="13"/>
      <c r="AB3375" s="13"/>
      <c r="AC3375" s="13"/>
      <c r="AD3375" s="13"/>
      <c r="AE3375" s="13"/>
      <c r="AF3375" s="13"/>
      <c r="AG3375" s="13"/>
      <c r="AH3375" s="13"/>
      <c r="AI3375" s="13"/>
      <c r="AJ3375" s="13"/>
      <c r="AL3375" s="13"/>
      <c r="AN3375" s="13"/>
      <c r="AO3375" s="13"/>
      <c r="AP3375" s="13"/>
      <c r="AQ3375" s="13"/>
    </row>
    <row r="3376" spans="1:43" ht="12" customHeight="1" x14ac:dyDescent="0.25">
      <c r="A3376" s="48">
        <v>2923</v>
      </c>
      <c r="B3376" s="48" t="s">
        <v>1775</v>
      </c>
      <c r="C3376" s="48" t="s">
        <v>12548</v>
      </c>
      <c r="D3376" s="48" t="s">
        <v>1761</v>
      </c>
      <c r="E3376" s="62">
        <v>35.591799999999999</v>
      </c>
      <c r="F3376" s="62">
        <v>23.6022</v>
      </c>
      <c r="G3376" s="63">
        <v>-30</v>
      </c>
      <c r="H3376" s="63"/>
      <c r="P3376" s="38"/>
      <c r="R3376" s="39"/>
      <c r="S3376" s="39"/>
      <c r="T3376" s="13"/>
      <c r="U3376" s="13"/>
      <c r="V3376" s="13"/>
      <c r="Y3376" s="13"/>
      <c r="Z3376" s="13"/>
      <c r="AA3376" s="13"/>
      <c r="AB3376" s="13"/>
      <c r="AC3376" s="13"/>
      <c r="AD3376" s="13"/>
      <c r="AE3376" s="13"/>
      <c r="AF3376" s="13"/>
      <c r="AG3376" s="13"/>
      <c r="AH3376" s="13"/>
      <c r="AI3376" s="13"/>
      <c r="AJ3376" s="13"/>
      <c r="AL3376" s="13"/>
      <c r="AN3376" s="13"/>
      <c r="AO3376" s="13"/>
      <c r="AP3376" s="13"/>
      <c r="AQ3376" s="13"/>
    </row>
    <row r="3377" spans="1:56" ht="12" customHeight="1" x14ac:dyDescent="0.25">
      <c r="A3377" s="48">
        <v>2937</v>
      </c>
      <c r="B3377" s="48" t="s">
        <v>12549</v>
      </c>
      <c r="C3377" s="48" t="s">
        <v>12550</v>
      </c>
      <c r="D3377" s="48" t="s">
        <v>1761</v>
      </c>
      <c r="E3377" s="62">
        <v>35.488594999999997</v>
      </c>
      <c r="F3377" s="62">
        <v>24.152604</v>
      </c>
      <c r="G3377" s="63">
        <v>-30</v>
      </c>
      <c r="H3377" s="63"/>
      <c r="N3377" s="38"/>
      <c r="P3377" s="38"/>
      <c r="S3377" s="39"/>
      <c r="T3377" s="13"/>
      <c r="U3377" s="13"/>
      <c r="V3377" s="13"/>
      <c r="Y3377" s="13"/>
      <c r="Z3377" s="13"/>
      <c r="AA3377" s="13"/>
      <c r="AB3377" s="13"/>
      <c r="AC3377" s="13"/>
      <c r="AD3377" s="13"/>
      <c r="AE3377" s="13"/>
      <c r="AF3377" s="13"/>
      <c r="AG3377" s="13"/>
      <c r="AH3377" s="13"/>
      <c r="AI3377" s="13"/>
      <c r="AJ3377" s="13"/>
      <c r="AL3377" s="13"/>
      <c r="AN3377" s="13"/>
      <c r="AO3377" s="13"/>
      <c r="AP3377" s="13"/>
      <c r="AQ3377" s="13"/>
    </row>
    <row r="3378" spans="1:56" ht="12" customHeight="1" x14ac:dyDescent="0.25">
      <c r="A3378" s="48">
        <v>2942</v>
      </c>
      <c r="B3378" s="48" t="s">
        <v>12551</v>
      </c>
      <c r="C3378" s="48" t="s">
        <v>12552</v>
      </c>
      <c r="D3378" s="48" t="s">
        <v>1761</v>
      </c>
      <c r="E3378" s="62">
        <v>35.348199999999999</v>
      </c>
      <c r="F3378" s="62">
        <v>24.317399999999999</v>
      </c>
      <c r="G3378" s="63">
        <v>-30</v>
      </c>
      <c r="H3378" s="63"/>
      <c r="I3378" s="13" t="s">
        <v>39</v>
      </c>
      <c r="Q3378" s="4"/>
      <c r="R3378" s="4"/>
      <c r="S3378" s="39"/>
      <c r="T3378" s="13"/>
      <c r="U3378" s="13"/>
      <c r="V3378" s="13"/>
      <c r="Y3378" s="13"/>
      <c r="Z3378" s="13"/>
      <c r="AA3378" s="13"/>
      <c r="AB3378" s="13"/>
      <c r="AC3378" s="13"/>
      <c r="AD3378" s="13"/>
      <c r="AE3378" s="13"/>
      <c r="AF3378" s="13"/>
      <c r="AG3378" s="13"/>
      <c r="AH3378" s="13"/>
      <c r="AI3378" s="13"/>
      <c r="AJ3378" s="13"/>
      <c r="AL3378" s="13"/>
      <c r="AN3378" s="13"/>
      <c r="AO3378" s="13"/>
      <c r="AP3378" s="13"/>
      <c r="AQ3378" s="13"/>
    </row>
    <row r="3379" spans="1:56" ht="12" customHeight="1" x14ac:dyDescent="0.25">
      <c r="A3379" s="48">
        <v>2946</v>
      </c>
      <c r="B3379" s="48" t="s">
        <v>12553</v>
      </c>
      <c r="C3379" s="48" t="s">
        <v>7766</v>
      </c>
      <c r="D3379" s="48" t="s">
        <v>1761</v>
      </c>
      <c r="E3379" s="62">
        <v>35.418399999999998</v>
      </c>
      <c r="F3379" s="62">
        <v>24.689900000000002</v>
      </c>
      <c r="G3379" s="63">
        <v>-30</v>
      </c>
      <c r="H3379" s="63"/>
      <c r="I3379" s="13" t="s">
        <v>39</v>
      </c>
      <c r="N3379" s="39"/>
      <c r="O3379" s="38"/>
      <c r="P3379" s="38"/>
      <c r="S3379" s="39"/>
      <c r="T3379" s="13"/>
      <c r="U3379" s="13"/>
      <c r="V3379" s="13"/>
      <c r="Y3379" s="13"/>
      <c r="Z3379" s="13"/>
      <c r="AA3379" s="13"/>
      <c r="AB3379" s="13"/>
      <c r="AC3379" s="13"/>
      <c r="AD3379" s="13"/>
      <c r="AE3379" s="13"/>
      <c r="AF3379" s="13"/>
      <c r="AG3379" s="13"/>
      <c r="AH3379" s="13"/>
      <c r="AI3379" s="13"/>
      <c r="AJ3379" s="13"/>
      <c r="AL3379" s="13"/>
      <c r="AN3379" s="13"/>
      <c r="AO3379" s="13"/>
      <c r="AP3379" s="13"/>
      <c r="AQ3379" s="13"/>
    </row>
    <row r="3380" spans="1:56" ht="12" customHeight="1" x14ac:dyDescent="0.25">
      <c r="A3380" s="48">
        <v>2947</v>
      </c>
      <c r="B3380" s="48" t="s">
        <v>12554</v>
      </c>
      <c r="C3380" s="48" t="s">
        <v>12555</v>
      </c>
      <c r="D3380" s="48" t="s">
        <v>1761</v>
      </c>
      <c r="E3380" s="62">
        <v>35.412399999999998</v>
      </c>
      <c r="F3380" s="62">
        <v>24.781199999999998</v>
      </c>
      <c r="G3380" s="63">
        <v>-30</v>
      </c>
      <c r="H3380" s="63"/>
      <c r="R3380" s="39"/>
      <c r="S3380" s="39"/>
      <c r="T3380" s="13"/>
      <c r="U3380" s="13"/>
      <c r="V3380" s="13"/>
      <c r="Y3380" s="13"/>
      <c r="Z3380" s="13"/>
      <c r="AA3380" s="13"/>
      <c r="AB3380" s="13"/>
      <c r="AC3380" s="13"/>
      <c r="AD3380" s="13"/>
      <c r="AE3380" s="13"/>
      <c r="AF3380" s="13"/>
      <c r="AG3380" s="13"/>
      <c r="AH3380" s="13"/>
      <c r="AI3380" s="13"/>
      <c r="AJ3380" s="13"/>
      <c r="AL3380" s="13"/>
      <c r="AN3380" s="13"/>
      <c r="AO3380" s="13"/>
      <c r="AP3380" s="13"/>
      <c r="AQ3380" s="13"/>
    </row>
    <row r="3381" spans="1:56" ht="12" customHeight="1" x14ac:dyDescent="0.25">
      <c r="A3381" s="48">
        <v>2970.1</v>
      </c>
      <c r="C3381" s="48" t="s">
        <v>12556</v>
      </c>
      <c r="D3381" s="48" t="s">
        <v>1761</v>
      </c>
      <c r="E3381" s="62">
        <v>35.130499999999998</v>
      </c>
      <c r="F3381" s="62">
        <v>25.831900000000001</v>
      </c>
      <c r="G3381" s="63">
        <v>-30</v>
      </c>
      <c r="H3381" s="63"/>
      <c r="S3381" s="39"/>
      <c r="T3381" s="13"/>
      <c r="U3381" s="13"/>
      <c r="V3381" s="13"/>
      <c r="Y3381" s="13"/>
      <c r="Z3381" s="13"/>
      <c r="AA3381" s="13"/>
      <c r="AB3381" s="13"/>
      <c r="AC3381" s="13"/>
      <c r="AD3381" s="13"/>
      <c r="AE3381" s="13"/>
      <c r="AF3381" s="13"/>
      <c r="AG3381" s="13"/>
      <c r="AH3381" s="13"/>
      <c r="AI3381" s="13"/>
      <c r="AJ3381" s="13"/>
      <c r="AL3381" s="13"/>
      <c r="AN3381" s="13"/>
      <c r="AO3381" s="13"/>
      <c r="AP3381" s="13"/>
      <c r="AQ3381" s="13"/>
    </row>
    <row r="3382" spans="1:56" ht="12" customHeight="1" x14ac:dyDescent="0.25">
      <c r="A3382" s="48">
        <v>2980.1</v>
      </c>
      <c r="C3382" s="48" t="s">
        <v>12557</v>
      </c>
      <c r="D3382" s="48" t="s">
        <v>1846</v>
      </c>
      <c r="E3382" s="62">
        <v>35.21528</v>
      </c>
      <c r="F3382" s="62">
        <v>26.27178</v>
      </c>
      <c r="G3382" s="63">
        <v>-30</v>
      </c>
      <c r="H3382" s="63"/>
      <c r="N3382" s="38"/>
      <c r="Q3382" s="38"/>
      <c r="R3382" s="39"/>
      <c r="S3382" s="39"/>
      <c r="T3382" s="13"/>
      <c r="U3382" s="13"/>
      <c r="V3382" s="13"/>
      <c r="Y3382" s="13"/>
      <c r="Z3382" s="13"/>
      <c r="AA3382" s="13"/>
      <c r="AB3382" s="13"/>
      <c r="AC3382" s="13"/>
      <c r="AD3382" s="13"/>
      <c r="AE3382" s="13"/>
      <c r="AF3382" s="13"/>
      <c r="AG3382" s="13"/>
      <c r="AH3382" s="13"/>
      <c r="AI3382" s="13"/>
      <c r="AJ3382" s="13"/>
      <c r="AL3382" s="13"/>
      <c r="AN3382" s="13"/>
      <c r="AO3382" s="13"/>
      <c r="AP3382" s="13"/>
      <c r="AQ3382" s="13"/>
    </row>
    <row r="3383" spans="1:56" ht="12" customHeight="1" x14ac:dyDescent="0.25">
      <c r="A3383" s="48">
        <v>2989</v>
      </c>
      <c r="C3383" s="48" t="s">
        <v>12558</v>
      </c>
      <c r="D3383" s="48" t="s">
        <v>1846</v>
      </c>
      <c r="E3383" s="62">
        <v>34.877133999999998</v>
      </c>
      <c r="F3383" s="62">
        <v>25.731850000000001</v>
      </c>
      <c r="G3383" s="63">
        <v>-30</v>
      </c>
      <c r="H3383" s="63"/>
      <c r="R3383" s="39"/>
      <c r="S3383" s="39"/>
      <c r="T3383" s="13"/>
      <c r="U3383" s="13"/>
      <c r="V3383" s="13"/>
      <c r="Y3383" s="13"/>
      <c r="Z3383" s="13"/>
      <c r="AA3383" s="13"/>
      <c r="AB3383" s="13"/>
      <c r="AC3383" s="13"/>
      <c r="AD3383" s="13"/>
      <c r="AE3383" s="13"/>
      <c r="AF3383" s="13"/>
      <c r="AG3383" s="13"/>
      <c r="AH3383" s="13"/>
      <c r="AI3383" s="13"/>
      <c r="AJ3383" s="13"/>
      <c r="AL3383" s="13"/>
      <c r="AN3383" s="13"/>
      <c r="AO3383" s="13"/>
      <c r="AP3383" s="13"/>
      <c r="AQ3383" s="13"/>
    </row>
    <row r="3384" spans="1:56" ht="12" customHeight="1" x14ac:dyDescent="0.25">
      <c r="A3384" s="48">
        <v>2992</v>
      </c>
      <c r="B3384" s="48" t="s">
        <v>12559</v>
      </c>
      <c r="C3384" s="48" t="s">
        <v>12560</v>
      </c>
      <c r="D3384" s="48" t="s">
        <v>1846</v>
      </c>
      <c r="E3384" s="62">
        <v>35.003700000000002</v>
      </c>
      <c r="F3384" s="62">
        <v>25.5823</v>
      </c>
      <c r="G3384" s="63">
        <v>-30</v>
      </c>
      <c r="H3384" s="63"/>
      <c r="I3384" s="13" t="s">
        <v>39</v>
      </c>
      <c r="Q3384" s="38"/>
      <c r="R3384" s="39"/>
      <c r="S3384" s="39"/>
      <c r="T3384" s="13"/>
      <c r="U3384" s="13"/>
      <c r="V3384" s="13"/>
      <c r="Y3384" s="13"/>
      <c r="Z3384" s="13"/>
      <c r="AA3384" s="13"/>
      <c r="AB3384" s="13"/>
      <c r="AC3384" s="13"/>
      <c r="AD3384" s="13"/>
      <c r="AE3384" s="13"/>
      <c r="AF3384" s="13"/>
      <c r="AG3384" s="13"/>
      <c r="AH3384" s="13"/>
      <c r="AI3384" s="13"/>
      <c r="AJ3384" s="13"/>
      <c r="AL3384" s="13"/>
      <c r="AN3384" s="13"/>
      <c r="AO3384" s="13"/>
      <c r="AP3384" s="13"/>
      <c r="AQ3384" s="13"/>
    </row>
    <row r="3385" spans="1:56" ht="12" customHeight="1" x14ac:dyDescent="0.25">
      <c r="A3385" s="48">
        <v>3003</v>
      </c>
      <c r="C3385" s="48" t="s">
        <v>12561</v>
      </c>
      <c r="D3385" s="48" t="s">
        <v>1846</v>
      </c>
      <c r="E3385" s="62">
        <v>35.045299999999997</v>
      </c>
      <c r="F3385" s="62">
        <v>24.786899999999999</v>
      </c>
      <c r="G3385" s="63">
        <v>-30</v>
      </c>
      <c r="H3385" s="63"/>
      <c r="I3385" s="13" t="s">
        <v>39</v>
      </c>
      <c r="Q3385" s="38"/>
      <c r="R3385" s="39"/>
      <c r="S3385" s="39"/>
      <c r="T3385" s="13"/>
      <c r="U3385" s="13"/>
      <c r="V3385" s="13"/>
      <c r="Y3385" s="13"/>
      <c r="Z3385" s="13"/>
      <c r="AA3385" s="13"/>
      <c r="AB3385" s="13"/>
      <c r="AC3385" s="13"/>
      <c r="AD3385" s="13"/>
      <c r="AE3385" s="13"/>
      <c r="AF3385" s="13"/>
      <c r="AG3385" s="13"/>
      <c r="AH3385" s="13"/>
      <c r="AI3385" s="13"/>
      <c r="AJ3385" s="13"/>
      <c r="AL3385" s="13"/>
      <c r="AN3385" s="13"/>
      <c r="AO3385" s="13"/>
      <c r="AP3385" s="13"/>
      <c r="AQ3385" s="13"/>
    </row>
    <row r="3386" spans="1:56" ht="12" customHeight="1" x14ac:dyDescent="0.25">
      <c r="A3386" s="48">
        <v>3011</v>
      </c>
      <c r="B3386" s="48" t="s">
        <v>12562</v>
      </c>
      <c r="C3386" s="48" t="s">
        <v>12563</v>
      </c>
      <c r="D3386" s="48" t="s">
        <v>1846</v>
      </c>
      <c r="E3386" s="62">
        <v>35.1922</v>
      </c>
      <c r="F3386" s="62">
        <v>24.400500000000001</v>
      </c>
      <c r="G3386" s="63">
        <v>-30</v>
      </c>
      <c r="H3386" s="63"/>
      <c r="Q3386" s="38"/>
      <c r="R3386" s="39"/>
      <c r="S3386" s="39"/>
      <c r="T3386" s="13"/>
      <c r="U3386" s="13"/>
      <c r="V3386" s="13"/>
      <c r="Y3386" s="13"/>
      <c r="Z3386" s="13"/>
      <c r="AA3386" s="13"/>
      <c r="AB3386" s="13"/>
      <c r="AC3386" s="13"/>
      <c r="AD3386" s="13"/>
      <c r="AE3386" s="13"/>
      <c r="AF3386" s="13"/>
      <c r="AG3386" s="13"/>
      <c r="AH3386" s="13"/>
      <c r="AI3386" s="13"/>
      <c r="AJ3386" s="13"/>
      <c r="AL3386" s="13"/>
      <c r="AN3386" s="13"/>
      <c r="AO3386" s="13"/>
      <c r="AP3386" s="13"/>
      <c r="AQ3386" s="13"/>
    </row>
    <row r="3387" spans="1:56" ht="12" customHeight="1" x14ac:dyDescent="0.25">
      <c r="A3387" s="48">
        <v>3013</v>
      </c>
      <c r="C3387" s="48" t="s">
        <v>12564</v>
      </c>
      <c r="D3387" s="48" t="s">
        <v>1846</v>
      </c>
      <c r="E3387" s="62">
        <v>35.183500000000002</v>
      </c>
      <c r="F3387" s="62">
        <v>24.238</v>
      </c>
      <c r="G3387" s="63">
        <v>-30</v>
      </c>
      <c r="H3387" s="63"/>
      <c r="R3387" s="39"/>
      <c r="S3387" s="39"/>
      <c r="T3387" s="13"/>
      <c r="U3387" s="13"/>
      <c r="V3387" s="13"/>
      <c r="Y3387" s="13"/>
      <c r="Z3387" s="13"/>
      <c r="AA3387" s="13"/>
      <c r="AB3387" s="13"/>
      <c r="AC3387" s="13"/>
      <c r="AD3387" s="13"/>
      <c r="AE3387" s="13"/>
      <c r="AF3387" s="13"/>
      <c r="AG3387" s="13"/>
      <c r="AH3387" s="13"/>
      <c r="AI3387" s="13"/>
      <c r="AJ3387" s="13"/>
      <c r="AL3387" s="13"/>
      <c r="AN3387" s="13"/>
      <c r="AO3387" s="13"/>
      <c r="AP3387" s="13"/>
      <c r="AQ3387" s="13"/>
    </row>
    <row r="3388" spans="1:56" ht="12" customHeight="1" x14ac:dyDescent="0.25">
      <c r="A3388" s="48">
        <v>3022</v>
      </c>
      <c r="B3388" s="48" t="s">
        <v>12565</v>
      </c>
      <c r="C3388" s="48" t="s">
        <v>12566</v>
      </c>
      <c r="D3388" s="48" t="s">
        <v>1846</v>
      </c>
      <c r="E3388" s="62">
        <v>35.242800000000003</v>
      </c>
      <c r="F3388" s="62">
        <v>23.692499999999999</v>
      </c>
      <c r="G3388" s="63">
        <v>-30</v>
      </c>
      <c r="H3388" s="63"/>
      <c r="N3388" s="38"/>
      <c r="O3388" s="38"/>
      <c r="Q3388" s="38"/>
      <c r="R3388" s="39"/>
      <c r="T3388" s="13"/>
      <c r="U3388" s="13"/>
      <c r="V3388" s="13"/>
      <c r="Y3388" s="13"/>
      <c r="Z3388" s="13"/>
      <c r="AA3388" s="13"/>
      <c r="AB3388" s="13"/>
      <c r="AC3388" s="13"/>
      <c r="AD3388" s="13"/>
      <c r="AE3388" s="13"/>
      <c r="AF3388" s="13"/>
      <c r="AG3388" s="13"/>
      <c r="AH3388" s="13"/>
      <c r="AI3388" s="13"/>
      <c r="AJ3388" s="13"/>
      <c r="AL3388" s="13"/>
      <c r="AN3388" s="13"/>
      <c r="AO3388" s="13"/>
      <c r="AP3388" s="13"/>
      <c r="AQ3388" s="13"/>
    </row>
    <row r="3389" spans="1:56" ht="12" customHeight="1" x14ac:dyDescent="0.25">
      <c r="A3389" s="48">
        <v>3028</v>
      </c>
      <c r="B3389" s="48" t="s">
        <v>3313</v>
      </c>
      <c r="C3389" s="48" t="s">
        <v>12567</v>
      </c>
      <c r="D3389" s="48" t="s">
        <v>1846</v>
      </c>
      <c r="E3389" s="62">
        <v>35.377299999999998</v>
      </c>
      <c r="F3389" s="62">
        <v>23.5366</v>
      </c>
      <c r="G3389" s="63">
        <v>-30</v>
      </c>
      <c r="H3389" s="63"/>
      <c r="N3389" s="38"/>
      <c r="Q3389" s="38"/>
      <c r="R3389" s="39"/>
      <c r="S3389" s="39"/>
      <c r="T3389" s="13"/>
      <c r="U3389" s="13"/>
      <c r="V3389" s="13"/>
      <c r="Y3389" s="13"/>
      <c r="Z3389" s="13"/>
      <c r="AA3389" s="13"/>
      <c r="AB3389" s="13"/>
      <c r="AC3389" s="13"/>
      <c r="AD3389" s="13"/>
      <c r="AE3389" s="13"/>
      <c r="AF3389" s="13"/>
      <c r="AG3389" s="13"/>
      <c r="AH3389" s="13"/>
      <c r="AI3389" s="13"/>
      <c r="AJ3389" s="13"/>
      <c r="AL3389" s="13"/>
      <c r="AN3389" s="13"/>
      <c r="AO3389" s="13"/>
      <c r="AP3389" s="13"/>
      <c r="AQ3389" s="13"/>
    </row>
    <row r="3390" spans="1:56" ht="12" customHeight="1" x14ac:dyDescent="0.25">
      <c r="A3390" s="48">
        <v>3043</v>
      </c>
      <c r="C3390" s="48" t="s">
        <v>12568</v>
      </c>
      <c r="D3390" s="48" t="s">
        <v>1910</v>
      </c>
      <c r="E3390" s="62">
        <v>34.962780000000002</v>
      </c>
      <c r="F3390" s="62">
        <v>34.0655</v>
      </c>
      <c r="G3390" s="63">
        <v>-30</v>
      </c>
      <c r="H3390" s="63"/>
      <c r="N3390" s="38"/>
      <c r="O3390" s="38"/>
      <c r="Q3390" s="38"/>
      <c r="S3390" s="39"/>
      <c r="T3390" s="13"/>
      <c r="U3390" s="13"/>
      <c r="V3390" s="13"/>
      <c r="Y3390" s="13"/>
      <c r="Z3390" s="13"/>
      <c r="AA3390" s="13"/>
      <c r="AB3390" s="13"/>
      <c r="AC3390" s="13"/>
      <c r="AD3390" s="13"/>
      <c r="AE3390" s="13"/>
      <c r="AF3390" s="13"/>
      <c r="AG3390" s="13"/>
      <c r="AH3390" s="13"/>
      <c r="AI3390" s="13"/>
      <c r="AJ3390" s="13"/>
      <c r="AL3390" s="13"/>
      <c r="AN3390" s="13"/>
      <c r="AO3390" s="13"/>
      <c r="AP3390" s="13"/>
      <c r="AQ3390" s="13"/>
    </row>
    <row r="3391" spans="1:56" ht="12" customHeight="1" x14ac:dyDescent="0.25">
      <c r="A3391" s="48">
        <v>3044</v>
      </c>
      <c r="C3391" s="48" t="s">
        <v>12569</v>
      </c>
      <c r="D3391" s="48" t="s">
        <v>1910</v>
      </c>
      <c r="E3391" s="62">
        <v>34.973700000000001</v>
      </c>
      <c r="F3391" s="62">
        <v>34.037599999999998</v>
      </c>
      <c r="G3391" s="63">
        <v>-30</v>
      </c>
      <c r="H3391" s="63"/>
      <c r="O3391" s="38"/>
      <c r="Q3391" s="38"/>
      <c r="R3391" s="39"/>
      <c r="S3391" s="39"/>
      <c r="T3391" s="13"/>
      <c r="U3391" s="13"/>
      <c r="V3391" s="13"/>
      <c r="Y3391" s="13"/>
      <c r="Z3391" s="13"/>
      <c r="AA3391" s="13"/>
      <c r="AB3391" s="13"/>
      <c r="AC3391" s="13"/>
      <c r="AD3391" s="13"/>
      <c r="AE3391" s="13"/>
      <c r="AF3391" s="13"/>
      <c r="AG3391" s="13"/>
      <c r="AH3391" s="13"/>
      <c r="AI3391" s="13"/>
      <c r="AJ3391" s="13"/>
      <c r="AL3391" s="13"/>
      <c r="AN3391" s="13"/>
      <c r="AO3391" s="13"/>
      <c r="AP3391" s="13"/>
      <c r="AQ3391" s="13"/>
    </row>
    <row r="3392" spans="1:56" ht="12" customHeight="1" x14ac:dyDescent="0.25">
      <c r="A3392" s="48">
        <v>3045</v>
      </c>
      <c r="C3392" s="48" t="s">
        <v>12570</v>
      </c>
      <c r="D3392" s="48" t="s">
        <v>1910</v>
      </c>
      <c r="E3392" s="62">
        <v>34.982599999999998</v>
      </c>
      <c r="F3392" s="62">
        <v>34.015500000000003</v>
      </c>
      <c r="G3392" s="63">
        <v>-30</v>
      </c>
      <c r="H3392" s="63"/>
      <c r="Q3392" s="38"/>
      <c r="R3392" s="39"/>
      <c r="S3392" s="39"/>
      <c r="T3392" s="13"/>
      <c r="U3392" s="13"/>
      <c r="V3392" s="13"/>
      <c r="Y3392" s="13"/>
      <c r="Z3392" s="13"/>
      <c r="AA3392" s="13"/>
      <c r="AB3392" s="13"/>
      <c r="AC3392" s="13"/>
      <c r="AD3392" s="13"/>
      <c r="AE3392" s="13"/>
      <c r="AF3392" s="13"/>
      <c r="AG3392" s="13"/>
      <c r="AH3392" s="13"/>
      <c r="AI3392" s="13"/>
      <c r="AJ3392" s="13"/>
      <c r="AL3392" s="13"/>
      <c r="AN3392" s="13"/>
      <c r="AO3392" s="13"/>
      <c r="AP3392" s="13"/>
      <c r="AQ3392" s="13"/>
      <c r="AY3392" s="64"/>
      <c r="AZ3392" s="64"/>
      <c r="BA3392" s="64"/>
      <c r="BB3392" s="64"/>
      <c r="BC3392" s="64"/>
      <c r="BD3392" s="64"/>
    </row>
    <row r="3393" spans="1:43" ht="12" customHeight="1" x14ac:dyDescent="0.25">
      <c r="A3393" s="48">
        <v>3063</v>
      </c>
      <c r="C3393" s="48" t="s">
        <v>12571</v>
      </c>
      <c r="D3393" s="48" t="s">
        <v>1910</v>
      </c>
      <c r="E3393" s="62">
        <v>34.570999999999998</v>
      </c>
      <c r="F3393" s="62">
        <v>32.9724</v>
      </c>
      <c r="G3393" s="63">
        <v>-30</v>
      </c>
      <c r="H3393" s="63"/>
      <c r="N3393" s="38"/>
      <c r="O3393" s="38"/>
      <c r="Q3393" s="38"/>
      <c r="T3393" s="13"/>
      <c r="U3393" s="13"/>
      <c r="V3393" s="13"/>
      <c r="Y3393" s="13"/>
      <c r="Z3393" s="13"/>
      <c r="AA3393" s="13"/>
      <c r="AB3393" s="13"/>
      <c r="AC3393" s="13"/>
      <c r="AD3393" s="13"/>
      <c r="AE3393" s="13"/>
      <c r="AF3393" s="13"/>
      <c r="AG3393" s="13"/>
      <c r="AH3393" s="13"/>
      <c r="AI3393" s="13"/>
      <c r="AJ3393" s="13"/>
      <c r="AL3393" s="13"/>
      <c r="AN3393" s="13"/>
      <c r="AO3393" s="13"/>
      <c r="AP3393" s="13"/>
      <c r="AQ3393" s="13"/>
    </row>
    <row r="3394" spans="1:43" ht="12" customHeight="1" x14ac:dyDescent="0.25">
      <c r="A3394" s="48">
        <v>3075</v>
      </c>
      <c r="C3394" s="48" t="s">
        <v>12572</v>
      </c>
      <c r="D3394" s="48" t="s">
        <v>1910</v>
      </c>
      <c r="E3394" s="62">
        <v>34.7911</v>
      </c>
      <c r="F3394" s="62">
        <v>32.396900000000002</v>
      </c>
      <c r="G3394" s="63">
        <v>-30</v>
      </c>
      <c r="H3394" s="63"/>
      <c r="N3394" s="38"/>
      <c r="P3394" s="38"/>
      <c r="Q3394" s="38"/>
      <c r="R3394" s="39"/>
      <c r="T3394" s="13"/>
      <c r="U3394" s="13"/>
      <c r="V3394" s="13"/>
      <c r="Y3394" s="13"/>
      <c r="Z3394" s="13"/>
      <c r="AA3394" s="13"/>
      <c r="AB3394" s="13"/>
      <c r="AC3394" s="13"/>
      <c r="AD3394" s="13"/>
      <c r="AE3394" s="13"/>
      <c r="AF3394" s="13"/>
      <c r="AG3394" s="13"/>
      <c r="AH3394" s="13"/>
      <c r="AI3394" s="13"/>
      <c r="AJ3394" s="13"/>
      <c r="AL3394" s="13"/>
      <c r="AN3394" s="13"/>
      <c r="AO3394" s="13"/>
      <c r="AP3394" s="13"/>
      <c r="AQ3394" s="13"/>
    </row>
    <row r="3395" spans="1:43" ht="12" customHeight="1" x14ac:dyDescent="0.25">
      <c r="A3395" s="48">
        <v>3113.1</v>
      </c>
      <c r="B3395" s="48" t="s">
        <v>12573</v>
      </c>
      <c r="C3395" s="48" t="s">
        <v>12574</v>
      </c>
      <c r="D3395" s="48" t="s">
        <v>2421</v>
      </c>
      <c r="E3395" s="62">
        <v>39.571599999999997</v>
      </c>
      <c r="F3395" s="62">
        <v>26.786200000000001</v>
      </c>
      <c r="G3395" s="63">
        <v>-30</v>
      </c>
      <c r="H3395" s="63"/>
      <c r="N3395" s="38"/>
      <c r="Q3395" s="38"/>
      <c r="R3395" s="39"/>
      <c r="T3395" s="13"/>
      <c r="U3395" s="13"/>
      <c r="V3395" s="13"/>
      <c r="Y3395" s="13"/>
      <c r="AA3395" s="13"/>
      <c r="AB3395" s="13"/>
      <c r="AC3395" s="13"/>
      <c r="AD3395" s="13"/>
      <c r="AE3395" s="13"/>
      <c r="AF3395" s="13"/>
      <c r="AG3395" s="13"/>
      <c r="AH3395" s="13"/>
      <c r="AI3395" s="13"/>
      <c r="AJ3395" s="13"/>
      <c r="AL3395" s="13"/>
      <c r="AN3395" s="13"/>
      <c r="AO3395" s="13"/>
      <c r="AP3395" s="13"/>
      <c r="AQ3395" s="13"/>
    </row>
    <row r="3396" spans="1:43" ht="12" customHeight="1" x14ac:dyDescent="0.25">
      <c r="A3396" s="48">
        <v>3157</v>
      </c>
      <c r="B3396" s="48" t="s">
        <v>12575</v>
      </c>
      <c r="C3396" s="48" t="s">
        <v>12576</v>
      </c>
      <c r="D3396" s="48" t="s">
        <v>2421</v>
      </c>
      <c r="E3396" s="62">
        <v>38.169553000000001</v>
      </c>
      <c r="F3396" s="62">
        <v>26.518277000000001</v>
      </c>
      <c r="G3396" s="63">
        <v>-30</v>
      </c>
      <c r="H3396" s="63"/>
      <c r="N3396" s="38"/>
      <c r="O3396" s="38"/>
      <c r="P3396" s="38"/>
      <c r="Q3396" s="38"/>
      <c r="R3396" s="39"/>
      <c r="S3396" s="39"/>
      <c r="T3396" s="13"/>
      <c r="U3396" s="13"/>
      <c r="V3396" s="13"/>
      <c r="Y3396" s="13"/>
      <c r="AA3396" s="13"/>
      <c r="AB3396" s="13"/>
      <c r="AC3396" s="13"/>
      <c r="AD3396" s="13"/>
      <c r="AE3396" s="13"/>
      <c r="AF3396" s="13"/>
      <c r="AG3396" s="13"/>
      <c r="AH3396" s="13"/>
      <c r="AI3396" s="13"/>
      <c r="AJ3396" s="13"/>
      <c r="AL3396" s="13"/>
      <c r="AN3396" s="13"/>
      <c r="AO3396" s="13"/>
      <c r="AP3396" s="13"/>
      <c r="AQ3396" s="13"/>
    </row>
    <row r="3397" spans="1:43" ht="12" customHeight="1" x14ac:dyDescent="0.25">
      <c r="A3397" s="48">
        <v>3158</v>
      </c>
      <c r="B3397" s="48" t="s">
        <v>4521</v>
      </c>
      <c r="C3397" s="48" t="s">
        <v>12577</v>
      </c>
      <c r="D3397" s="48" t="s">
        <v>2421</v>
      </c>
      <c r="E3397" s="62">
        <v>38.148400000000002</v>
      </c>
      <c r="F3397" s="62">
        <v>26.556899999999999</v>
      </c>
      <c r="G3397" s="63">
        <v>-30</v>
      </c>
      <c r="H3397" s="63"/>
      <c r="Q3397" s="38"/>
      <c r="R3397" s="39"/>
      <c r="S3397" s="39"/>
      <c r="T3397" s="13"/>
      <c r="U3397" s="13"/>
      <c r="V3397" s="13"/>
      <c r="Y3397" s="13"/>
      <c r="Z3397" s="13"/>
      <c r="AA3397" s="13"/>
      <c r="AB3397" s="13"/>
      <c r="AC3397" s="13"/>
      <c r="AD3397" s="13"/>
      <c r="AE3397" s="13"/>
      <c r="AF3397" s="13"/>
      <c r="AG3397" s="13"/>
      <c r="AH3397" s="13"/>
      <c r="AI3397" s="13"/>
      <c r="AJ3397" s="13"/>
      <c r="AL3397" s="13"/>
      <c r="AN3397" s="13"/>
      <c r="AO3397" s="13"/>
      <c r="AP3397" s="13"/>
      <c r="AQ3397" s="13"/>
    </row>
    <row r="3398" spans="1:43" ht="12" customHeight="1" x14ac:dyDescent="0.25">
      <c r="A3398" s="48">
        <v>3165</v>
      </c>
      <c r="B3398" s="48" t="s">
        <v>5688</v>
      </c>
      <c r="C3398" s="48" t="s">
        <v>5689</v>
      </c>
      <c r="D3398" s="48" t="s">
        <v>2421</v>
      </c>
      <c r="E3398" s="62">
        <v>38.021901999999997</v>
      </c>
      <c r="F3398" s="62">
        <v>26.882006000000001</v>
      </c>
      <c r="G3398" s="63">
        <v>-30</v>
      </c>
      <c r="H3398" s="63"/>
      <c r="Q3398" s="38"/>
      <c r="S3398" s="39"/>
      <c r="T3398" s="13"/>
      <c r="U3398" s="13"/>
      <c r="V3398" s="13"/>
      <c r="Y3398" s="13"/>
      <c r="Z3398" s="13"/>
      <c r="AA3398" s="13"/>
      <c r="AB3398" s="13"/>
      <c r="AC3398" s="13"/>
      <c r="AD3398" s="13"/>
      <c r="AE3398" s="13"/>
      <c r="AF3398" s="13"/>
      <c r="AG3398" s="13"/>
      <c r="AH3398" s="13"/>
      <c r="AI3398" s="13"/>
      <c r="AJ3398" s="13"/>
      <c r="AL3398" s="13"/>
      <c r="AN3398" s="13"/>
      <c r="AO3398" s="13"/>
      <c r="AP3398" s="13"/>
      <c r="AQ3398" s="13"/>
    </row>
    <row r="3399" spans="1:43" ht="12" customHeight="1" x14ac:dyDescent="0.25">
      <c r="A3399" s="48">
        <v>3190</v>
      </c>
      <c r="B3399" s="48" t="s">
        <v>12578</v>
      </c>
      <c r="C3399" s="48" t="s">
        <v>12579</v>
      </c>
      <c r="D3399" s="48" t="s">
        <v>2421</v>
      </c>
      <c r="E3399" s="62">
        <v>37.567950000000003</v>
      </c>
      <c r="F3399" s="62">
        <v>27.370753000000001</v>
      </c>
      <c r="G3399" s="63">
        <v>-30</v>
      </c>
      <c r="H3399" s="63"/>
      <c r="Q3399" s="38"/>
      <c r="R3399" s="39"/>
      <c r="S3399" s="39"/>
      <c r="T3399" s="13"/>
      <c r="U3399" s="13"/>
      <c r="V3399" s="13"/>
      <c r="Y3399" s="13"/>
      <c r="Z3399" s="13"/>
      <c r="AA3399" s="13"/>
      <c r="AB3399" s="13"/>
      <c r="AC3399" s="13"/>
      <c r="AD3399" s="13"/>
      <c r="AE3399" s="13"/>
      <c r="AF3399" s="13"/>
      <c r="AG3399" s="13"/>
      <c r="AH3399" s="13"/>
      <c r="AI3399" s="13"/>
      <c r="AJ3399" s="13"/>
      <c r="AL3399" s="13"/>
      <c r="AN3399" s="13"/>
      <c r="AO3399" s="13"/>
      <c r="AP3399" s="13"/>
      <c r="AQ3399" s="13"/>
    </row>
    <row r="3400" spans="1:43" ht="12" customHeight="1" x14ac:dyDescent="0.25">
      <c r="A3400" s="48">
        <v>3205</v>
      </c>
      <c r="B3400" s="48" t="s">
        <v>12580</v>
      </c>
      <c r="C3400" s="48" t="s">
        <v>5719</v>
      </c>
      <c r="D3400" s="48" t="s">
        <v>2421</v>
      </c>
      <c r="E3400" s="62">
        <v>37.25</v>
      </c>
      <c r="F3400" s="62">
        <v>27.65</v>
      </c>
      <c r="G3400" s="63">
        <v>-30</v>
      </c>
      <c r="H3400" s="63"/>
      <c r="N3400" s="38"/>
      <c r="Q3400" s="38"/>
      <c r="R3400" s="39"/>
      <c r="S3400" s="39"/>
      <c r="T3400" s="13"/>
      <c r="U3400" s="13"/>
      <c r="V3400" s="13"/>
      <c r="Y3400" s="13"/>
      <c r="Z3400" s="13"/>
      <c r="AA3400" s="13"/>
      <c r="AB3400" s="13"/>
      <c r="AC3400" s="13"/>
      <c r="AD3400" s="13"/>
      <c r="AE3400" s="13"/>
      <c r="AF3400" s="13"/>
      <c r="AG3400" s="13"/>
      <c r="AH3400" s="13"/>
      <c r="AI3400" s="13"/>
      <c r="AJ3400" s="13"/>
      <c r="AL3400" s="13"/>
      <c r="AN3400" s="13"/>
      <c r="AO3400" s="13"/>
      <c r="AP3400" s="13"/>
      <c r="AQ3400" s="13"/>
    </row>
    <row r="3401" spans="1:43" ht="12" customHeight="1" x14ac:dyDescent="0.25">
      <c r="A3401" s="48">
        <v>3216</v>
      </c>
      <c r="B3401" s="48" t="s">
        <v>12581</v>
      </c>
      <c r="C3401" s="48" t="s">
        <v>12582</v>
      </c>
      <c r="D3401" s="48" t="s">
        <v>2421</v>
      </c>
      <c r="E3401" s="62">
        <v>37.008600000000001</v>
      </c>
      <c r="F3401" s="62">
        <v>27.273499999999999</v>
      </c>
      <c r="G3401" s="63">
        <v>-30</v>
      </c>
      <c r="H3401" s="63"/>
      <c r="Q3401" s="38"/>
      <c r="R3401" s="39"/>
      <c r="T3401" s="13"/>
      <c r="U3401" s="13"/>
      <c r="V3401" s="13"/>
      <c r="Y3401" s="13"/>
      <c r="Z3401" s="13"/>
      <c r="AA3401" s="13"/>
      <c r="AB3401" s="13"/>
      <c r="AC3401" s="13"/>
      <c r="AD3401" s="13"/>
      <c r="AE3401" s="13"/>
      <c r="AF3401" s="13"/>
      <c r="AG3401" s="13"/>
      <c r="AH3401" s="13"/>
      <c r="AI3401" s="13"/>
      <c r="AJ3401" s="13"/>
      <c r="AL3401" s="13"/>
      <c r="AN3401" s="13"/>
      <c r="AO3401" s="13"/>
      <c r="AP3401" s="13"/>
      <c r="AQ3401" s="13"/>
    </row>
    <row r="3402" spans="1:43" ht="12" customHeight="1" x14ac:dyDescent="0.25">
      <c r="A3402" s="48">
        <v>3244</v>
      </c>
      <c r="B3402" s="48" t="s">
        <v>12583</v>
      </c>
      <c r="C3402" s="48" t="s">
        <v>2727</v>
      </c>
      <c r="D3402" s="48" t="s">
        <v>2563</v>
      </c>
      <c r="E3402" s="62">
        <v>36.706099999999999</v>
      </c>
      <c r="F3402" s="62">
        <v>28.0928</v>
      </c>
      <c r="G3402" s="63">
        <v>-30</v>
      </c>
      <c r="H3402" s="63"/>
      <c r="Q3402" s="38"/>
      <c r="R3402" s="39"/>
      <c r="S3402" s="39"/>
      <c r="T3402" s="13"/>
      <c r="U3402" s="13"/>
      <c r="V3402" s="13"/>
      <c r="Y3402" s="13"/>
      <c r="Z3402" s="13"/>
      <c r="AA3402" s="13"/>
      <c r="AB3402" s="13"/>
      <c r="AC3402" s="13"/>
      <c r="AD3402" s="13"/>
      <c r="AE3402" s="13"/>
      <c r="AF3402" s="13"/>
      <c r="AG3402" s="13"/>
      <c r="AH3402" s="13"/>
      <c r="AI3402" s="13"/>
      <c r="AJ3402" s="13"/>
      <c r="AL3402" s="13"/>
      <c r="AN3402" s="13"/>
      <c r="AO3402" s="13"/>
      <c r="AP3402" s="13"/>
      <c r="AQ3402" s="13"/>
    </row>
    <row r="3403" spans="1:43" ht="12" customHeight="1" x14ac:dyDescent="0.25">
      <c r="A3403" s="48">
        <v>3249.1</v>
      </c>
      <c r="B3403" s="48" t="s">
        <v>12584</v>
      </c>
      <c r="C3403" s="48" t="s">
        <v>12585</v>
      </c>
      <c r="D3403" s="48" t="s">
        <v>2563</v>
      </c>
      <c r="E3403" s="62">
        <v>36.606529999999999</v>
      </c>
      <c r="F3403" s="62">
        <v>28.00245</v>
      </c>
      <c r="G3403" s="63">
        <v>-30</v>
      </c>
      <c r="H3403" s="63"/>
      <c r="Q3403" s="38"/>
      <c r="R3403" s="39"/>
      <c r="S3403" s="39"/>
      <c r="T3403" s="13"/>
      <c r="U3403" s="13"/>
      <c r="V3403" s="13"/>
      <c r="Y3403" s="13"/>
      <c r="Z3403" s="13"/>
      <c r="AA3403" s="13"/>
      <c r="AB3403" s="13"/>
      <c r="AC3403" s="13"/>
      <c r="AD3403" s="13"/>
      <c r="AE3403" s="13"/>
      <c r="AF3403" s="13"/>
      <c r="AG3403" s="13"/>
      <c r="AH3403" s="13"/>
      <c r="AI3403" s="13"/>
      <c r="AJ3403" s="13"/>
      <c r="AL3403" s="13"/>
      <c r="AN3403" s="13"/>
      <c r="AO3403" s="13"/>
      <c r="AP3403" s="13"/>
      <c r="AQ3403" s="13"/>
    </row>
    <row r="3404" spans="1:43" ht="12" customHeight="1" x14ac:dyDescent="0.25">
      <c r="A3404" s="48">
        <v>3253</v>
      </c>
      <c r="B3404" s="48" t="s">
        <v>12586</v>
      </c>
      <c r="C3404" s="48" t="s">
        <v>12587</v>
      </c>
      <c r="D3404" s="48" t="s">
        <v>2563</v>
      </c>
      <c r="E3404" s="62">
        <v>36.597605000000001</v>
      </c>
      <c r="F3404" s="62">
        <v>28.126581000000002</v>
      </c>
      <c r="G3404" s="63">
        <v>-30</v>
      </c>
      <c r="H3404" s="63"/>
      <c r="Q3404" s="38"/>
      <c r="R3404" s="39"/>
      <c r="S3404" s="39"/>
      <c r="T3404" s="13"/>
      <c r="U3404" s="13"/>
      <c r="V3404" s="13"/>
      <c r="Y3404" s="13"/>
      <c r="Z3404" s="13"/>
      <c r="AA3404" s="13"/>
      <c r="AB3404" s="13"/>
      <c r="AC3404" s="13"/>
      <c r="AD3404" s="13"/>
      <c r="AE3404" s="13"/>
      <c r="AF3404" s="13"/>
      <c r="AG3404" s="13"/>
      <c r="AH3404" s="13"/>
      <c r="AI3404" s="13"/>
      <c r="AJ3404" s="13"/>
      <c r="AL3404" s="13"/>
      <c r="AN3404" s="13"/>
      <c r="AO3404" s="13"/>
      <c r="AP3404" s="13"/>
      <c r="AQ3404" s="13"/>
    </row>
    <row r="3405" spans="1:43" ht="12" customHeight="1" x14ac:dyDescent="0.25">
      <c r="A3405" s="48">
        <v>3261</v>
      </c>
      <c r="B3405" s="48" t="s">
        <v>12588</v>
      </c>
      <c r="C3405" s="48" t="s">
        <v>2593</v>
      </c>
      <c r="D3405" s="48" t="s">
        <v>2563</v>
      </c>
      <c r="E3405" s="62">
        <v>36.773919999999997</v>
      </c>
      <c r="F3405" s="62">
        <v>28.439042000000001</v>
      </c>
      <c r="G3405" s="63">
        <v>-30</v>
      </c>
      <c r="H3405" s="63"/>
      <c r="Q3405" s="38"/>
      <c r="R3405" s="39"/>
      <c r="S3405" s="39"/>
      <c r="T3405" s="13"/>
      <c r="U3405" s="13"/>
      <c r="V3405" s="13"/>
      <c r="Y3405" s="13"/>
      <c r="Z3405" s="13"/>
      <c r="AA3405" s="13"/>
      <c r="AB3405" s="13"/>
      <c r="AC3405" s="13"/>
      <c r="AD3405" s="13"/>
      <c r="AE3405" s="13"/>
      <c r="AF3405" s="13"/>
      <c r="AG3405" s="13"/>
      <c r="AH3405" s="13"/>
      <c r="AI3405" s="13"/>
      <c r="AJ3405" s="13"/>
      <c r="AL3405" s="13"/>
      <c r="AN3405" s="13"/>
      <c r="AO3405" s="13"/>
      <c r="AP3405" s="13"/>
      <c r="AQ3405" s="13"/>
    </row>
    <row r="3406" spans="1:43" ht="12" customHeight="1" x14ac:dyDescent="0.25">
      <c r="A3406" s="48">
        <v>3265</v>
      </c>
      <c r="B3406" s="48" t="s">
        <v>12589</v>
      </c>
      <c r="C3406" s="48" t="s">
        <v>12590</v>
      </c>
      <c r="D3406" s="48" t="s">
        <v>2563</v>
      </c>
      <c r="E3406" s="62">
        <v>36.755600000000001</v>
      </c>
      <c r="F3406" s="62">
        <v>28.6325</v>
      </c>
      <c r="G3406" s="63">
        <v>-30</v>
      </c>
      <c r="H3406" s="63"/>
      <c r="Q3406" s="38"/>
      <c r="R3406" s="39"/>
      <c r="S3406" s="39"/>
      <c r="T3406" s="13"/>
      <c r="U3406" s="13"/>
      <c r="V3406" s="13"/>
      <c r="Y3406" s="13"/>
      <c r="Z3406" s="13"/>
      <c r="AA3406" s="13"/>
      <c r="AB3406" s="13"/>
      <c r="AC3406" s="13"/>
      <c r="AD3406" s="13"/>
      <c r="AE3406" s="13"/>
      <c r="AF3406" s="13"/>
      <c r="AG3406" s="13"/>
      <c r="AH3406" s="13"/>
      <c r="AI3406" s="13"/>
      <c r="AJ3406" s="13"/>
      <c r="AL3406" s="13"/>
      <c r="AN3406" s="13"/>
      <c r="AO3406" s="13"/>
      <c r="AP3406" s="13"/>
      <c r="AQ3406" s="13"/>
    </row>
    <row r="3407" spans="1:43" ht="12" customHeight="1" x14ac:dyDescent="0.25">
      <c r="A3407" s="48">
        <v>3267</v>
      </c>
      <c r="B3407" s="48" t="s">
        <v>12591</v>
      </c>
      <c r="C3407" s="48" t="s">
        <v>12592</v>
      </c>
      <c r="D3407" s="48" t="s">
        <v>2563</v>
      </c>
      <c r="E3407" s="62">
        <v>36.637</v>
      </c>
      <c r="F3407" s="62">
        <v>28.851099999999999</v>
      </c>
      <c r="G3407" s="63">
        <v>-30</v>
      </c>
      <c r="H3407" s="63"/>
      <c r="Q3407" s="38"/>
      <c r="R3407" s="39"/>
      <c r="S3407" s="39"/>
      <c r="T3407" s="13"/>
      <c r="U3407" s="13"/>
      <c r="V3407" s="13"/>
      <c r="Y3407" s="13"/>
      <c r="Z3407" s="13"/>
      <c r="AA3407" s="13"/>
      <c r="AB3407" s="13"/>
      <c r="AC3407" s="13"/>
      <c r="AD3407" s="13"/>
      <c r="AE3407" s="13"/>
      <c r="AF3407" s="13"/>
      <c r="AG3407" s="13"/>
      <c r="AH3407" s="13"/>
      <c r="AI3407" s="13"/>
      <c r="AJ3407" s="13"/>
      <c r="AL3407" s="13"/>
      <c r="AN3407" s="13"/>
      <c r="AO3407" s="13"/>
      <c r="AP3407" s="13"/>
      <c r="AQ3407" s="13"/>
    </row>
    <row r="3408" spans="1:43" ht="12" customHeight="1" x14ac:dyDescent="0.25">
      <c r="A3408" s="48">
        <v>3269</v>
      </c>
      <c r="B3408" s="48" t="s">
        <v>12593</v>
      </c>
      <c r="C3408" s="48" t="s">
        <v>12594</v>
      </c>
      <c r="D3408" s="48" t="s">
        <v>2563</v>
      </c>
      <c r="E3408" s="62">
        <v>36.620399999999997</v>
      </c>
      <c r="F3408" s="62">
        <v>28.869199999999999</v>
      </c>
      <c r="G3408" s="63">
        <v>-30</v>
      </c>
      <c r="H3408" s="63"/>
      <c r="Q3408" s="38"/>
      <c r="R3408" s="39"/>
      <c r="S3408" s="39"/>
      <c r="T3408" s="13"/>
      <c r="U3408" s="13"/>
      <c r="V3408" s="13"/>
      <c r="Y3408" s="13"/>
      <c r="Z3408" s="13"/>
      <c r="AA3408" s="13"/>
      <c r="AB3408" s="13"/>
      <c r="AC3408" s="13"/>
      <c r="AD3408" s="13"/>
      <c r="AE3408" s="13"/>
      <c r="AF3408" s="13"/>
      <c r="AG3408" s="13"/>
      <c r="AH3408" s="13"/>
      <c r="AI3408" s="13"/>
      <c r="AJ3408" s="13"/>
      <c r="AL3408" s="13"/>
      <c r="AN3408" s="13"/>
      <c r="AO3408" s="13"/>
      <c r="AP3408" s="13"/>
      <c r="AQ3408" s="13"/>
    </row>
    <row r="3409" spans="1:43" ht="12" customHeight="1" x14ac:dyDescent="0.25">
      <c r="A3409" s="48">
        <v>3272</v>
      </c>
      <c r="B3409" s="48" t="s">
        <v>12595</v>
      </c>
      <c r="C3409" s="48" t="s">
        <v>12596</v>
      </c>
      <c r="D3409" s="48" t="s">
        <v>2563</v>
      </c>
      <c r="E3409" s="62">
        <v>36.640250000000002</v>
      </c>
      <c r="F3409" s="62">
        <v>28.855049999999999</v>
      </c>
      <c r="G3409" s="63">
        <v>-30</v>
      </c>
      <c r="H3409" s="63"/>
      <c r="N3409" s="38"/>
      <c r="Q3409" s="38"/>
      <c r="R3409" s="39"/>
      <c r="T3409" s="13"/>
      <c r="U3409" s="13"/>
      <c r="V3409" s="13"/>
      <c r="Y3409" s="13"/>
      <c r="Z3409" s="13"/>
      <c r="AA3409" s="13"/>
      <c r="AB3409" s="13"/>
      <c r="AC3409" s="13"/>
      <c r="AD3409" s="13"/>
      <c r="AE3409" s="13"/>
      <c r="AF3409" s="13"/>
      <c r="AG3409" s="13"/>
      <c r="AH3409" s="13"/>
      <c r="AI3409" s="13"/>
      <c r="AJ3409" s="13"/>
      <c r="AL3409" s="13"/>
      <c r="AN3409" s="13"/>
      <c r="AO3409" s="13"/>
      <c r="AP3409" s="13"/>
      <c r="AQ3409" s="13"/>
    </row>
    <row r="3410" spans="1:43" ht="12" customHeight="1" x14ac:dyDescent="0.25">
      <c r="A3410" s="48">
        <v>3275</v>
      </c>
      <c r="B3410" s="48" t="s">
        <v>12597</v>
      </c>
      <c r="C3410" s="48" t="s">
        <v>4564</v>
      </c>
      <c r="D3410" s="48" t="s">
        <v>2563</v>
      </c>
      <c r="E3410" s="62">
        <v>36.749426999999997</v>
      </c>
      <c r="F3410" s="62">
        <v>28.935217000000002</v>
      </c>
      <c r="G3410" s="63">
        <v>-30</v>
      </c>
      <c r="H3410" s="63"/>
      <c r="R3410" s="39"/>
      <c r="S3410" s="39"/>
      <c r="T3410" s="13"/>
      <c r="U3410" s="13"/>
      <c r="V3410" s="13"/>
      <c r="Y3410" s="13"/>
      <c r="Z3410" s="13"/>
      <c r="AA3410" s="13"/>
      <c r="AB3410" s="13"/>
      <c r="AC3410" s="13"/>
      <c r="AD3410" s="13"/>
      <c r="AE3410" s="13"/>
      <c r="AF3410" s="13"/>
      <c r="AG3410" s="13"/>
      <c r="AH3410" s="13"/>
      <c r="AI3410" s="13"/>
      <c r="AJ3410" s="13"/>
      <c r="AL3410" s="13"/>
      <c r="AN3410" s="13"/>
      <c r="AO3410" s="13"/>
      <c r="AP3410" s="13"/>
      <c r="AQ3410" s="13"/>
    </row>
    <row r="3411" spans="1:43" ht="12" customHeight="1" x14ac:dyDescent="0.25">
      <c r="A3411" s="48">
        <v>3277</v>
      </c>
      <c r="B3411" s="48" t="s">
        <v>12598</v>
      </c>
      <c r="C3411" s="48" t="s">
        <v>5763</v>
      </c>
      <c r="D3411" s="48" t="s">
        <v>2563</v>
      </c>
      <c r="E3411" s="62">
        <v>36.659686999999998</v>
      </c>
      <c r="F3411" s="62">
        <v>29.047107</v>
      </c>
      <c r="G3411" s="63">
        <v>-30</v>
      </c>
      <c r="H3411" s="63"/>
      <c r="S3411" s="39"/>
      <c r="T3411" s="13"/>
      <c r="U3411" s="13"/>
      <c r="V3411" s="13"/>
      <c r="Y3411" s="13"/>
      <c r="Z3411" s="13"/>
      <c r="AA3411" s="13"/>
      <c r="AB3411" s="13"/>
      <c r="AC3411" s="13"/>
      <c r="AD3411" s="13"/>
      <c r="AE3411" s="13"/>
      <c r="AF3411" s="13"/>
      <c r="AG3411" s="13"/>
      <c r="AH3411" s="13"/>
      <c r="AI3411" s="13"/>
      <c r="AJ3411" s="13"/>
      <c r="AL3411" s="13"/>
      <c r="AN3411" s="13"/>
      <c r="AO3411" s="13"/>
      <c r="AP3411" s="13"/>
      <c r="AQ3411" s="13"/>
    </row>
    <row r="3412" spans="1:43" ht="12" customHeight="1" x14ac:dyDescent="0.25">
      <c r="A3412" s="48">
        <v>3285</v>
      </c>
      <c r="B3412" s="48" t="s">
        <v>12599</v>
      </c>
      <c r="C3412" s="48" t="s">
        <v>12600</v>
      </c>
      <c r="D3412" s="48" t="s">
        <v>2563</v>
      </c>
      <c r="E3412" s="62">
        <v>36.429600000000001</v>
      </c>
      <c r="F3412" s="62">
        <v>29.1343</v>
      </c>
      <c r="G3412" s="63">
        <v>-30</v>
      </c>
      <c r="H3412" s="63"/>
      <c r="Q3412" s="38"/>
      <c r="R3412" s="39"/>
      <c r="S3412" s="39"/>
      <c r="T3412" s="13"/>
      <c r="U3412" s="13"/>
      <c r="V3412" s="13"/>
      <c r="Y3412" s="13"/>
      <c r="Z3412" s="13"/>
      <c r="AA3412" s="13"/>
      <c r="AB3412" s="13"/>
      <c r="AC3412" s="13"/>
      <c r="AD3412" s="13"/>
      <c r="AE3412" s="13"/>
      <c r="AF3412" s="13"/>
      <c r="AG3412" s="13"/>
      <c r="AH3412" s="13"/>
      <c r="AI3412" s="13"/>
      <c r="AJ3412" s="13"/>
      <c r="AL3412" s="13"/>
      <c r="AN3412" s="13"/>
      <c r="AO3412" s="13"/>
      <c r="AP3412" s="13"/>
      <c r="AQ3412" s="13"/>
    </row>
    <row r="3413" spans="1:43" ht="12" customHeight="1" x14ac:dyDescent="0.25">
      <c r="A3413" s="48">
        <v>3300</v>
      </c>
      <c r="B3413" s="48" t="s">
        <v>12601</v>
      </c>
      <c r="C3413" s="48" t="s">
        <v>12602</v>
      </c>
      <c r="D3413" s="48" t="s">
        <v>2563</v>
      </c>
      <c r="E3413" s="62">
        <v>36.226467999999997</v>
      </c>
      <c r="F3413" s="62">
        <v>29.956184</v>
      </c>
      <c r="G3413" s="63">
        <v>-30</v>
      </c>
      <c r="H3413" s="63"/>
      <c r="R3413" s="39"/>
      <c r="S3413" s="39"/>
      <c r="T3413" s="13"/>
      <c r="U3413" s="13"/>
      <c r="V3413" s="13"/>
      <c r="Y3413" s="13"/>
      <c r="Z3413" s="13"/>
      <c r="AA3413" s="13"/>
      <c r="AB3413" s="13"/>
      <c r="AC3413" s="13"/>
      <c r="AD3413" s="13"/>
      <c r="AE3413" s="13"/>
      <c r="AF3413" s="13"/>
      <c r="AG3413" s="13"/>
      <c r="AH3413" s="13"/>
      <c r="AI3413" s="13"/>
      <c r="AJ3413" s="13"/>
      <c r="AL3413" s="13"/>
      <c r="AN3413" s="13"/>
      <c r="AO3413" s="13"/>
      <c r="AP3413" s="13"/>
      <c r="AQ3413" s="13"/>
    </row>
    <row r="3414" spans="1:43" ht="12" customHeight="1" x14ac:dyDescent="0.25">
      <c r="A3414" s="48">
        <v>3310</v>
      </c>
      <c r="B3414" s="48" t="s">
        <v>12603</v>
      </c>
      <c r="C3414" s="48" t="s">
        <v>12604</v>
      </c>
      <c r="D3414" s="48" t="s">
        <v>2563</v>
      </c>
      <c r="E3414" s="62">
        <v>36.238</v>
      </c>
      <c r="F3414" s="62">
        <v>30.472999999999999</v>
      </c>
      <c r="G3414" s="63">
        <v>-30</v>
      </c>
      <c r="H3414" s="63"/>
      <c r="P3414" s="38"/>
      <c r="R3414" s="39"/>
      <c r="S3414" s="39"/>
      <c r="T3414" s="13"/>
      <c r="U3414" s="13"/>
      <c r="V3414" s="13"/>
      <c r="Y3414" s="13"/>
      <c r="Z3414" s="13"/>
      <c r="AA3414" s="13"/>
      <c r="AB3414" s="13"/>
      <c r="AC3414" s="13"/>
      <c r="AD3414" s="13"/>
      <c r="AE3414" s="13"/>
      <c r="AF3414" s="13"/>
      <c r="AG3414" s="13"/>
      <c r="AH3414" s="13"/>
      <c r="AI3414" s="13"/>
      <c r="AJ3414" s="13"/>
      <c r="AL3414" s="13"/>
      <c r="AN3414" s="13"/>
      <c r="AO3414" s="13"/>
      <c r="AP3414" s="13"/>
      <c r="AQ3414" s="13"/>
    </row>
    <row r="3415" spans="1:43" ht="12" customHeight="1" x14ac:dyDescent="0.25">
      <c r="A3415" s="48">
        <v>3313</v>
      </c>
      <c r="B3415" s="48" t="s">
        <v>12605</v>
      </c>
      <c r="C3415" s="48" t="s">
        <v>12606</v>
      </c>
      <c r="D3415" s="48" t="s">
        <v>2563</v>
      </c>
      <c r="E3415" s="62">
        <v>36.434199999999997</v>
      </c>
      <c r="F3415" s="62">
        <v>30.489000000000001</v>
      </c>
      <c r="G3415" s="63">
        <v>-30</v>
      </c>
      <c r="H3415" s="63"/>
      <c r="N3415" s="38"/>
      <c r="R3415" s="39"/>
      <c r="S3415" s="39"/>
      <c r="T3415" s="13"/>
      <c r="U3415" s="13"/>
      <c r="V3415" s="13"/>
      <c r="Y3415" s="13"/>
      <c r="Z3415" s="13"/>
      <c r="AA3415" s="13"/>
      <c r="AB3415" s="13"/>
      <c r="AC3415" s="13"/>
      <c r="AD3415" s="13"/>
      <c r="AE3415" s="13"/>
      <c r="AF3415" s="13"/>
      <c r="AG3415" s="13"/>
      <c r="AH3415" s="13"/>
      <c r="AI3415" s="13"/>
      <c r="AJ3415" s="13"/>
      <c r="AL3415" s="13"/>
      <c r="AN3415" s="13"/>
      <c r="AO3415" s="13"/>
      <c r="AP3415" s="13"/>
      <c r="AQ3415" s="13"/>
    </row>
    <row r="3416" spans="1:43" ht="12" customHeight="1" x14ac:dyDescent="0.25">
      <c r="A3416" s="48">
        <v>3322</v>
      </c>
      <c r="B3416" s="48" t="s">
        <v>12607</v>
      </c>
      <c r="C3416" s="48" t="s">
        <v>12608</v>
      </c>
      <c r="D3416" s="48" t="s">
        <v>2563</v>
      </c>
      <c r="E3416" s="62">
        <v>36.847000000000001</v>
      </c>
      <c r="F3416" s="62">
        <v>30.797499999999999</v>
      </c>
      <c r="G3416" s="63">
        <v>-30</v>
      </c>
      <c r="H3416" s="63"/>
      <c r="N3416" s="38"/>
      <c r="P3416" s="38"/>
      <c r="R3416" s="39"/>
      <c r="T3416" s="13"/>
      <c r="U3416" s="13"/>
      <c r="V3416" s="13"/>
      <c r="Y3416" s="13"/>
      <c r="Z3416" s="13"/>
      <c r="AA3416" s="13"/>
      <c r="AB3416" s="13"/>
      <c r="AC3416" s="13"/>
      <c r="AD3416" s="13"/>
      <c r="AE3416" s="13"/>
      <c r="AF3416" s="13"/>
      <c r="AG3416" s="13"/>
      <c r="AH3416" s="13"/>
      <c r="AI3416" s="13"/>
      <c r="AJ3416" s="13"/>
      <c r="AL3416" s="13"/>
      <c r="AN3416" s="13"/>
      <c r="AO3416" s="13"/>
      <c r="AP3416" s="13"/>
      <c r="AQ3416" s="13"/>
    </row>
    <row r="3417" spans="1:43" ht="12" customHeight="1" x14ac:dyDescent="0.25">
      <c r="A3417" s="48">
        <v>3323</v>
      </c>
      <c r="B3417" s="48" t="s">
        <v>2715</v>
      </c>
      <c r="C3417" s="48" t="s">
        <v>12609</v>
      </c>
      <c r="D3417" s="48" t="s">
        <v>2563</v>
      </c>
      <c r="E3417" s="62">
        <v>36.860399999999998</v>
      </c>
      <c r="F3417" s="62">
        <v>30.854500000000002</v>
      </c>
      <c r="G3417" s="63">
        <v>-30</v>
      </c>
      <c r="H3417" s="63"/>
      <c r="S3417" s="39"/>
      <c r="T3417" s="13"/>
      <c r="U3417" s="13"/>
      <c r="V3417" s="13"/>
      <c r="Y3417" s="13"/>
      <c r="Z3417" s="13"/>
      <c r="AA3417" s="13"/>
      <c r="AB3417" s="13"/>
      <c r="AC3417" s="13"/>
      <c r="AD3417" s="13"/>
      <c r="AE3417" s="13"/>
      <c r="AF3417" s="13"/>
      <c r="AG3417" s="13"/>
      <c r="AH3417" s="13"/>
      <c r="AI3417" s="13"/>
      <c r="AJ3417" s="13"/>
      <c r="AL3417" s="13"/>
      <c r="AN3417" s="13"/>
      <c r="AO3417" s="13"/>
      <c r="AP3417" s="13"/>
      <c r="AQ3417" s="13"/>
    </row>
    <row r="3418" spans="1:43" ht="12" customHeight="1" x14ac:dyDescent="0.25">
      <c r="A3418" s="48">
        <v>3325</v>
      </c>
      <c r="B3418" s="48" t="s">
        <v>2719</v>
      </c>
      <c r="C3418" s="48" t="s">
        <v>12610</v>
      </c>
      <c r="D3418" s="48" t="s">
        <v>2563</v>
      </c>
      <c r="E3418" s="62">
        <v>36.862499999999997</v>
      </c>
      <c r="F3418" s="62">
        <v>31.102699999999999</v>
      </c>
      <c r="G3418" s="63">
        <v>-30</v>
      </c>
      <c r="H3418" s="63"/>
      <c r="N3418" s="39"/>
      <c r="S3418" s="39"/>
      <c r="T3418" s="13"/>
      <c r="U3418" s="13"/>
      <c r="V3418" s="13"/>
      <c r="X3418" s="91"/>
      <c r="Y3418" s="13"/>
      <c r="Z3418" s="13"/>
      <c r="AA3418" s="13"/>
      <c r="AB3418" s="13"/>
      <c r="AC3418" s="13"/>
      <c r="AD3418" s="13"/>
      <c r="AE3418" s="13"/>
      <c r="AF3418" s="13"/>
      <c r="AG3418" s="13"/>
      <c r="AH3418" s="13"/>
      <c r="AI3418" s="13"/>
      <c r="AJ3418" s="13"/>
      <c r="AL3418" s="13"/>
      <c r="AN3418" s="13"/>
      <c r="AO3418" s="13"/>
      <c r="AP3418" s="13"/>
      <c r="AQ3418" s="13"/>
    </row>
    <row r="3419" spans="1:43" ht="12" customHeight="1" x14ac:dyDescent="0.25">
      <c r="A3419" s="48">
        <v>3334</v>
      </c>
      <c r="B3419" s="48" t="s">
        <v>12611</v>
      </c>
      <c r="C3419" s="48" t="s">
        <v>12612</v>
      </c>
      <c r="D3419" s="48" t="s">
        <v>2563</v>
      </c>
      <c r="E3419" s="62">
        <v>36.582299999999996</v>
      </c>
      <c r="F3419" s="62">
        <v>31.8917</v>
      </c>
      <c r="G3419" s="63">
        <v>-30</v>
      </c>
      <c r="H3419" s="63"/>
      <c r="N3419" s="38"/>
      <c r="Q3419" s="38"/>
      <c r="R3419" s="38"/>
      <c r="T3419" s="13"/>
      <c r="U3419" s="13"/>
      <c r="V3419" s="13"/>
      <c r="Y3419" s="13"/>
      <c r="Z3419" s="13"/>
      <c r="AA3419" s="13"/>
      <c r="AB3419" s="13"/>
      <c r="AC3419" s="13"/>
      <c r="AD3419" s="13"/>
      <c r="AE3419" s="13"/>
      <c r="AF3419" s="13"/>
      <c r="AG3419" s="13"/>
      <c r="AH3419" s="13"/>
      <c r="AI3419" s="13"/>
      <c r="AJ3419" s="13"/>
      <c r="AL3419" s="13"/>
      <c r="AN3419" s="13"/>
      <c r="AO3419" s="13"/>
      <c r="AP3419" s="13"/>
      <c r="AQ3419" s="13"/>
    </row>
    <row r="3420" spans="1:43" ht="12" customHeight="1" x14ac:dyDescent="0.25">
      <c r="A3420" s="48">
        <v>3335</v>
      </c>
      <c r="B3420" s="48" t="s">
        <v>12613</v>
      </c>
      <c r="C3420" s="48" t="s">
        <v>12614</v>
      </c>
      <c r="D3420" s="48" t="s">
        <v>2563</v>
      </c>
      <c r="E3420" s="62">
        <v>36.560299999999998</v>
      </c>
      <c r="F3420" s="62">
        <v>31.920500000000001</v>
      </c>
      <c r="G3420" s="63">
        <v>-30</v>
      </c>
      <c r="H3420" s="63"/>
      <c r="N3420" s="38"/>
      <c r="O3420" s="38"/>
      <c r="P3420" s="38"/>
      <c r="Q3420" s="38"/>
      <c r="R3420" s="39"/>
      <c r="S3420" s="39"/>
      <c r="T3420" s="13"/>
      <c r="U3420" s="13"/>
      <c r="V3420" s="13"/>
      <c r="Y3420" s="13"/>
      <c r="Z3420" s="13"/>
      <c r="AA3420" s="13"/>
      <c r="AB3420" s="13"/>
      <c r="AC3420" s="13"/>
      <c r="AD3420" s="13"/>
      <c r="AE3420" s="13"/>
      <c r="AF3420" s="13"/>
      <c r="AG3420" s="13"/>
      <c r="AH3420" s="13"/>
      <c r="AI3420" s="13"/>
      <c r="AJ3420" s="13"/>
      <c r="AL3420" s="13"/>
      <c r="AN3420" s="13"/>
      <c r="AO3420" s="13"/>
      <c r="AP3420" s="13"/>
      <c r="AQ3420" s="13"/>
    </row>
    <row r="3421" spans="1:43" ht="12" customHeight="1" x14ac:dyDescent="0.25">
      <c r="A3421" s="48">
        <v>3338</v>
      </c>
      <c r="B3421" s="48" t="s">
        <v>12615</v>
      </c>
      <c r="C3421" s="48" t="s">
        <v>12616</v>
      </c>
      <c r="D3421" s="48" t="s">
        <v>2563</v>
      </c>
      <c r="E3421" s="62">
        <v>36.432200000000002</v>
      </c>
      <c r="F3421" s="62">
        <v>32.144199999999998</v>
      </c>
      <c r="G3421" s="63">
        <v>-30</v>
      </c>
      <c r="H3421" s="63"/>
      <c r="N3421" s="38"/>
      <c r="P3421" s="38"/>
      <c r="Q3421" s="38"/>
      <c r="R3421" s="39"/>
      <c r="S3421" s="39"/>
      <c r="T3421" s="13"/>
      <c r="U3421" s="13"/>
      <c r="V3421" s="13"/>
      <c r="Y3421" s="13"/>
      <c r="Z3421" s="13"/>
      <c r="AA3421" s="13"/>
      <c r="AB3421" s="13"/>
      <c r="AC3421" s="13"/>
      <c r="AD3421" s="13"/>
      <c r="AE3421" s="13"/>
      <c r="AF3421" s="13"/>
      <c r="AG3421" s="13"/>
      <c r="AH3421" s="13"/>
      <c r="AI3421" s="13"/>
      <c r="AJ3421" s="13"/>
      <c r="AL3421" s="13"/>
      <c r="AN3421" s="13"/>
      <c r="AO3421" s="13"/>
      <c r="AP3421" s="13"/>
      <c r="AQ3421" s="13"/>
    </row>
    <row r="3422" spans="1:43" ht="12" customHeight="1" x14ac:dyDescent="0.25">
      <c r="A3422" s="48">
        <v>3341</v>
      </c>
      <c r="B3422" s="48" t="s">
        <v>12617</v>
      </c>
      <c r="C3422" s="48" t="s">
        <v>12618</v>
      </c>
      <c r="D3422" s="48" t="s">
        <v>2563</v>
      </c>
      <c r="E3422" s="62">
        <v>36.2363</v>
      </c>
      <c r="F3422" s="62">
        <v>32.329500000000003</v>
      </c>
      <c r="G3422" s="63">
        <v>-30</v>
      </c>
      <c r="H3422" s="63"/>
      <c r="O3422" s="38"/>
      <c r="P3422" s="38"/>
      <c r="R3422" s="39"/>
      <c r="T3422" s="13"/>
      <c r="U3422" s="13"/>
      <c r="V3422" s="13"/>
      <c r="Y3422" s="13"/>
      <c r="Z3422" s="13"/>
      <c r="AA3422" s="13"/>
      <c r="AB3422" s="13"/>
      <c r="AC3422" s="13"/>
      <c r="AD3422" s="13"/>
      <c r="AE3422" s="13"/>
      <c r="AF3422" s="13"/>
      <c r="AG3422" s="13"/>
      <c r="AH3422" s="13"/>
      <c r="AI3422" s="13"/>
      <c r="AJ3422" s="13"/>
      <c r="AL3422" s="13"/>
      <c r="AN3422" s="13"/>
      <c r="AO3422" s="13"/>
      <c r="AP3422" s="13"/>
      <c r="AQ3422" s="13"/>
    </row>
    <row r="3423" spans="1:43" ht="12" customHeight="1" x14ac:dyDescent="0.25">
      <c r="A3423" s="48">
        <v>3345</v>
      </c>
      <c r="B3423" s="48" t="s">
        <v>12619</v>
      </c>
      <c r="C3423" s="48" t="s">
        <v>12620</v>
      </c>
      <c r="D3423" s="48" t="s">
        <v>2563</v>
      </c>
      <c r="E3423" s="62">
        <v>36.0563</v>
      </c>
      <c r="F3423" s="62">
        <v>32.690300000000001</v>
      </c>
      <c r="G3423" s="63">
        <v>-30</v>
      </c>
      <c r="H3423" s="63"/>
      <c r="N3423" s="38"/>
      <c r="O3423" s="38"/>
      <c r="Q3423" s="38"/>
      <c r="R3423" s="39"/>
      <c r="S3423" s="39"/>
      <c r="T3423" s="13"/>
      <c r="U3423" s="13"/>
      <c r="V3423" s="13"/>
      <c r="Y3423" s="13"/>
      <c r="Z3423" s="13"/>
      <c r="AA3423" s="13"/>
      <c r="AB3423" s="13"/>
      <c r="AC3423" s="13"/>
      <c r="AD3423" s="13"/>
      <c r="AE3423" s="13"/>
      <c r="AF3423" s="13"/>
      <c r="AG3423" s="13"/>
      <c r="AH3423" s="13"/>
      <c r="AI3423" s="13"/>
      <c r="AJ3423" s="13"/>
      <c r="AL3423" s="13"/>
      <c r="AN3423" s="13"/>
      <c r="AO3423" s="13"/>
      <c r="AP3423" s="13"/>
      <c r="AQ3423" s="13"/>
    </row>
    <row r="3424" spans="1:43" ht="12" customHeight="1" x14ac:dyDescent="0.25">
      <c r="A3424" s="48">
        <v>3347</v>
      </c>
      <c r="B3424" s="48" t="s">
        <v>12621</v>
      </c>
      <c r="C3424" s="48" t="s">
        <v>12622</v>
      </c>
      <c r="D3424" s="48" t="s">
        <v>2563</v>
      </c>
      <c r="E3424" s="62">
        <v>36.081000000000003</v>
      </c>
      <c r="F3424" s="62">
        <v>32.894500000000001</v>
      </c>
      <c r="G3424" s="63">
        <v>-30</v>
      </c>
      <c r="H3424" s="63"/>
      <c r="O3424" s="38"/>
      <c r="Q3424" s="38"/>
      <c r="R3424" s="39"/>
      <c r="S3424" s="39"/>
      <c r="T3424" s="13"/>
      <c r="U3424" s="13"/>
      <c r="V3424" s="13"/>
      <c r="Y3424" s="13"/>
      <c r="Z3424" s="13"/>
      <c r="AA3424" s="13"/>
      <c r="AB3424" s="13"/>
      <c r="AC3424" s="13"/>
      <c r="AD3424" s="13"/>
      <c r="AE3424" s="13"/>
      <c r="AF3424" s="13"/>
      <c r="AG3424" s="13"/>
      <c r="AH3424" s="13"/>
      <c r="AI3424" s="13"/>
      <c r="AJ3424" s="13"/>
      <c r="AL3424" s="13"/>
      <c r="AN3424" s="13"/>
      <c r="AO3424" s="13"/>
      <c r="AP3424" s="13"/>
      <c r="AQ3424" s="13"/>
    </row>
    <row r="3425" spans="1:43" ht="12" customHeight="1" x14ac:dyDescent="0.25">
      <c r="A3425" s="48">
        <v>3350</v>
      </c>
      <c r="B3425" s="48" t="s">
        <v>12623</v>
      </c>
      <c r="C3425" s="48" t="s">
        <v>12624</v>
      </c>
      <c r="D3425" s="48" t="s">
        <v>2563</v>
      </c>
      <c r="E3425" s="62">
        <v>36.092300000000002</v>
      </c>
      <c r="F3425" s="62">
        <v>33.092399999999998</v>
      </c>
      <c r="G3425" s="63">
        <v>-30</v>
      </c>
      <c r="H3425" s="63"/>
      <c r="N3425" s="38"/>
      <c r="O3425" s="38"/>
      <c r="P3425" s="39"/>
      <c r="Q3425" s="38"/>
      <c r="R3425" s="39"/>
      <c r="T3425" s="13"/>
      <c r="U3425" s="13"/>
      <c r="V3425" s="13"/>
      <c r="Y3425" s="13"/>
      <c r="Z3425" s="13"/>
      <c r="AA3425" s="13"/>
      <c r="AB3425" s="13"/>
      <c r="AC3425" s="13"/>
      <c r="AD3425" s="13"/>
      <c r="AE3425" s="13"/>
      <c r="AF3425" s="13"/>
      <c r="AG3425" s="13"/>
      <c r="AH3425" s="13"/>
      <c r="AI3425" s="13"/>
      <c r="AJ3425" s="13"/>
      <c r="AL3425" s="13"/>
      <c r="AN3425" s="13"/>
      <c r="AO3425" s="13"/>
      <c r="AP3425" s="13"/>
      <c r="AQ3425" s="13"/>
    </row>
    <row r="3426" spans="1:43" ht="12" customHeight="1" x14ac:dyDescent="0.25">
      <c r="A3426" s="48">
        <v>3352</v>
      </c>
      <c r="B3426" s="48" t="s">
        <v>12625</v>
      </c>
      <c r="C3426" s="48" t="s">
        <v>12626</v>
      </c>
      <c r="D3426" s="48" t="s">
        <v>2563</v>
      </c>
      <c r="E3426" s="62">
        <v>36.1372</v>
      </c>
      <c r="F3426" s="62">
        <v>33.291800000000002</v>
      </c>
      <c r="G3426" s="63">
        <v>-30</v>
      </c>
      <c r="H3426" s="63"/>
      <c r="N3426" s="38"/>
      <c r="O3426" s="38"/>
      <c r="P3426" s="39"/>
      <c r="Q3426" s="38"/>
      <c r="R3426" s="39"/>
      <c r="T3426" s="13"/>
      <c r="U3426" s="13"/>
      <c r="V3426" s="13"/>
      <c r="Y3426" s="13"/>
      <c r="Z3426" s="13"/>
      <c r="AA3426" s="13"/>
      <c r="AB3426" s="13"/>
      <c r="AC3426" s="13"/>
      <c r="AD3426" s="13"/>
      <c r="AE3426" s="13"/>
      <c r="AF3426" s="13"/>
      <c r="AG3426" s="13"/>
      <c r="AH3426" s="13"/>
      <c r="AI3426" s="13"/>
      <c r="AJ3426" s="13"/>
      <c r="AL3426" s="13"/>
      <c r="AN3426" s="13"/>
      <c r="AO3426" s="13"/>
      <c r="AP3426" s="13"/>
      <c r="AQ3426" s="13"/>
    </row>
    <row r="3427" spans="1:43" ht="12" customHeight="1" x14ac:dyDescent="0.25">
      <c r="A3427" s="48">
        <v>3356</v>
      </c>
      <c r="B3427" s="48" t="s">
        <v>2795</v>
      </c>
      <c r="C3427" s="48" t="s">
        <v>12627</v>
      </c>
      <c r="D3427" s="48" t="s">
        <v>2563</v>
      </c>
      <c r="E3427" s="62">
        <v>36.164099999999998</v>
      </c>
      <c r="F3427" s="62">
        <v>33.467599999999997</v>
      </c>
      <c r="G3427" s="63">
        <v>-30</v>
      </c>
      <c r="H3427" s="63"/>
      <c r="O3427" s="39"/>
      <c r="P3427" s="39"/>
      <c r="R3427" s="39"/>
      <c r="S3427" s="39"/>
      <c r="T3427" s="13"/>
      <c r="U3427" s="13"/>
      <c r="V3427" s="13"/>
      <c r="Y3427" s="13"/>
      <c r="Z3427" s="13"/>
      <c r="AA3427" s="13"/>
      <c r="AB3427" s="13"/>
      <c r="AC3427" s="13"/>
      <c r="AD3427" s="13"/>
      <c r="AE3427" s="13"/>
      <c r="AF3427" s="13"/>
      <c r="AG3427" s="13"/>
      <c r="AH3427" s="13"/>
      <c r="AI3427" s="13"/>
      <c r="AJ3427" s="13"/>
      <c r="AL3427" s="13"/>
      <c r="AN3427" s="13"/>
      <c r="AO3427" s="13"/>
      <c r="AP3427" s="13"/>
      <c r="AQ3427" s="13"/>
    </row>
    <row r="3428" spans="1:43" ht="12" customHeight="1" x14ac:dyDescent="0.25">
      <c r="A3428" s="48">
        <v>3359</v>
      </c>
      <c r="B3428" s="48" t="s">
        <v>12628</v>
      </c>
      <c r="C3428" s="48" t="s">
        <v>2804</v>
      </c>
      <c r="D3428" s="48" t="s">
        <v>2563</v>
      </c>
      <c r="E3428" s="62">
        <v>36.191099999999999</v>
      </c>
      <c r="F3428" s="62">
        <v>33.657400000000003</v>
      </c>
      <c r="G3428" s="63">
        <v>-30</v>
      </c>
      <c r="H3428" s="63"/>
      <c r="N3428" s="39"/>
      <c r="O3428" s="39"/>
      <c r="P3428" s="39"/>
      <c r="R3428" s="39"/>
      <c r="S3428" s="39"/>
      <c r="T3428" s="13"/>
      <c r="U3428" s="13"/>
      <c r="V3428" s="13"/>
      <c r="Y3428" s="13"/>
      <c r="Z3428" s="13"/>
      <c r="AA3428" s="13"/>
      <c r="AB3428" s="13"/>
      <c r="AC3428" s="13"/>
      <c r="AD3428" s="13"/>
      <c r="AE3428" s="13"/>
      <c r="AF3428" s="13"/>
      <c r="AG3428" s="13"/>
      <c r="AH3428" s="13"/>
      <c r="AI3428" s="13"/>
      <c r="AJ3428" s="13"/>
      <c r="AL3428" s="13"/>
      <c r="AN3428" s="13"/>
      <c r="AO3428" s="13"/>
      <c r="AP3428" s="13"/>
      <c r="AQ3428" s="13"/>
    </row>
    <row r="3429" spans="1:43" ht="12" customHeight="1" x14ac:dyDescent="0.25">
      <c r="A3429" s="48">
        <v>3362</v>
      </c>
      <c r="B3429" s="48" t="s">
        <v>12629</v>
      </c>
      <c r="C3429" s="48" t="s">
        <v>12630</v>
      </c>
      <c r="D3429" s="48" t="s">
        <v>2563</v>
      </c>
      <c r="E3429" s="62">
        <v>36.252899999999997</v>
      </c>
      <c r="F3429" s="62">
        <v>33.808900000000001</v>
      </c>
      <c r="G3429" s="63">
        <v>-30</v>
      </c>
      <c r="H3429" s="63"/>
      <c r="N3429" s="39"/>
      <c r="O3429" s="39"/>
      <c r="P3429" s="39"/>
      <c r="Q3429" s="39"/>
      <c r="R3429" s="39"/>
      <c r="S3429" s="39"/>
      <c r="T3429" s="13"/>
      <c r="U3429" s="13"/>
      <c r="V3429" s="13"/>
      <c r="Y3429" s="13"/>
      <c r="Z3429" s="13"/>
      <c r="AA3429" s="13"/>
      <c r="AB3429" s="13"/>
      <c r="AC3429" s="13"/>
      <c r="AD3429" s="13"/>
      <c r="AE3429" s="13"/>
      <c r="AF3429" s="13"/>
      <c r="AG3429" s="13"/>
      <c r="AH3429" s="13"/>
      <c r="AI3429" s="13"/>
      <c r="AJ3429" s="13"/>
      <c r="AL3429" s="13"/>
      <c r="AN3429" s="13"/>
      <c r="AO3429" s="13"/>
      <c r="AP3429" s="13"/>
      <c r="AQ3429" s="13"/>
    </row>
    <row r="3430" spans="1:43" ht="12" customHeight="1" x14ac:dyDescent="0.25">
      <c r="A3430" s="48">
        <v>3363</v>
      </c>
      <c r="B3430" s="48" t="s">
        <v>12631</v>
      </c>
      <c r="C3430" s="48" t="s">
        <v>12632</v>
      </c>
      <c r="D3430" s="48" t="s">
        <v>2563</v>
      </c>
      <c r="E3430" s="62">
        <v>36.266807999999997</v>
      </c>
      <c r="F3430" s="62">
        <v>33.826945000000002</v>
      </c>
      <c r="G3430" s="63">
        <v>-30</v>
      </c>
      <c r="H3430" s="63"/>
      <c r="N3430" s="39"/>
      <c r="O3430" s="39"/>
      <c r="P3430" s="39"/>
      <c r="R3430" s="39"/>
      <c r="S3430" s="39"/>
      <c r="T3430" s="13"/>
      <c r="U3430" s="13"/>
      <c r="V3430" s="13"/>
      <c r="Y3430" s="13"/>
      <c r="Z3430" s="13"/>
      <c r="AA3430" s="13"/>
      <c r="AB3430" s="13"/>
      <c r="AC3430" s="13"/>
      <c r="AD3430" s="13"/>
      <c r="AE3430" s="13"/>
      <c r="AF3430" s="13"/>
      <c r="AG3430" s="13"/>
      <c r="AH3430" s="13"/>
      <c r="AI3430" s="13"/>
      <c r="AJ3430" s="13"/>
      <c r="AL3430" s="13"/>
      <c r="AN3430" s="13"/>
      <c r="AO3430" s="13"/>
      <c r="AP3430" s="13"/>
      <c r="AQ3430" s="13"/>
    </row>
    <row r="3431" spans="1:43" ht="12" customHeight="1" x14ac:dyDescent="0.25">
      <c r="A3431" s="48">
        <v>3364</v>
      </c>
      <c r="B3431" s="48" t="s">
        <v>12633</v>
      </c>
      <c r="C3431" s="48" t="s">
        <v>12634</v>
      </c>
      <c r="D3431" s="48" t="s">
        <v>2563</v>
      </c>
      <c r="E3431" s="62">
        <v>36.305</v>
      </c>
      <c r="F3431" s="62">
        <v>33.851900000000001</v>
      </c>
      <c r="G3431" s="63">
        <v>-30</v>
      </c>
      <c r="H3431" s="63"/>
      <c r="O3431" s="39"/>
      <c r="P3431" s="39"/>
      <c r="R3431" s="39"/>
      <c r="S3431" s="39"/>
      <c r="T3431" s="13"/>
      <c r="U3431" s="13"/>
      <c r="V3431" s="13"/>
      <c r="Y3431" s="13"/>
      <c r="Z3431" s="13"/>
      <c r="AA3431" s="13"/>
      <c r="AB3431" s="13"/>
      <c r="AC3431" s="13"/>
      <c r="AD3431" s="13"/>
      <c r="AE3431" s="13"/>
      <c r="AF3431" s="13"/>
      <c r="AG3431" s="13"/>
      <c r="AH3431" s="13"/>
      <c r="AI3431" s="13"/>
      <c r="AJ3431" s="13"/>
      <c r="AL3431" s="13"/>
      <c r="AN3431" s="13"/>
      <c r="AO3431" s="13"/>
      <c r="AP3431" s="13"/>
      <c r="AQ3431" s="13"/>
    </row>
    <row r="3432" spans="1:43" ht="12" customHeight="1" x14ac:dyDescent="0.25">
      <c r="A3432" s="48">
        <v>3370</v>
      </c>
      <c r="B3432" s="48" t="s">
        <v>12635</v>
      </c>
      <c r="C3432" s="48" t="s">
        <v>12636</v>
      </c>
      <c r="D3432" s="48" t="s">
        <v>2563</v>
      </c>
      <c r="E3432" s="62">
        <v>36.419199999999996</v>
      </c>
      <c r="F3432" s="62">
        <v>34.088500000000003</v>
      </c>
      <c r="G3432" s="63">
        <v>-30</v>
      </c>
      <c r="H3432" s="63"/>
      <c r="O3432" s="39"/>
      <c r="P3432" s="39"/>
      <c r="R3432" s="39"/>
      <c r="S3432" s="39"/>
      <c r="T3432" s="13"/>
      <c r="U3432" s="13"/>
      <c r="V3432" s="13"/>
      <c r="Y3432" s="13"/>
      <c r="Z3432" s="13"/>
      <c r="AA3432" s="13"/>
      <c r="AB3432" s="13"/>
      <c r="AC3432" s="13"/>
      <c r="AD3432" s="13"/>
      <c r="AE3432" s="13"/>
      <c r="AF3432" s="13"/>
      <c r="AG3432" s="13"/>
      <c r="AH3432" s="13"/>
      <c r="AI3432" s="13"/>
      <c r="AJ3432" s="13"/>
      <c r="AL3432" s="13"/>
      <c r="AN3432" s="13"/>
      <c r="AO3432" s="13"/>
      <c r="AP3432" s="13"/>
      <c r="AQ3432" s="13"/>
    </row>
    <row r="3433" spans="1:43" ht="12" customHeight="1" x14ac:dyDescent="0.25">
      <c r="A3433" s="48">
        <v>3371</v>
      </c>
      <c r="B3433" s="48" t="s">
        <v>12637</v>
      </c>
      <c r="C3433" s="48" t="s">
        <v>12638</v>
      </c>
      <c r="D3433" s="48" t="s">
        <v>2563</v>
      </c>
      <c r="E3433" s="62">
        <v>36.443800000000003</v>
      </c>
      <c r="F3433" s="62">
        <v>34.1143</v>
      </c>
      <c r="G3433" s="63">
        <v>-30</v>
      </c>
      <c r="H3433" s="63"/>
      <c r="O3433" s="39"/>
      <c r="P3433" s="39"/>
      <c r="R3433" s="39"/>
      <c r="S3433" s="39"/>
      <c r="T3433" s="13"/>
      <c r="U3433" s="13"/>
      <c r="V3433" s="13"/>
      <c r="Y3433" s="13"/>
      <c r="Z3433" s="13"/>
      <c r="AA3433" s="13"/>
      <c r="AB3433" s="13"/>
      <c r="AC3433" s="13"/>
      <c r="AD3433" s="13"/>
      <c r="AE3433" s="13"/>
      <c r="AF3433" s="13"/>
      <c r="AG3433" s="13"/>
      <c r="AH3433" s="13"/>
      <c r="AI3433" s="13"/>
      <c r="AJ3433" s="13"/>
      <c r="AL3433" s="13"/>
      <c r="AN3433" s="13"/>
      <c r="AO3433" s="13"/>
      <c r="AP3433" s="13"/>
      <c r="AQ3433" s="13"/>
    </row>
    <row r="3434" spans="1:43" ht="12" customHeight="1" x14ac:dyDescent="0.25">
      <c r="A3434" s="48">
        <v>3374</v>
      </c>
      <c r="B3434" s="48" t="s">
        <v>12639</v>
      </c>
      <c r="C3434" s="48" t="s">
        <v>12640</v>
      </c>
      <c r="D3434" s="48" t="s">
        <v>2563</v>
      </c>
      <c r="E3434" s="62">
        <v>36.529000000000003</v>
      </c>
      <c r="F3434" s="62">
        <v>34.2226</v>
      </c>
      <c r="G3434" s="63">
        <v>-30</v>
      </c>
      <c r="H3434" s="63"/>
      <c r="O3434" s="39"/>
      <c r="P3434" s="39"/>
      <c r="S3434" s="39"/>
      <c r="T3434" s="13"/>
      <c r="U3434" s="13"/>
      <c r="V3434" s="13"/>
      <c r="Y3434" s="13"/>
      <c r="Z3434" s="13"/>
      <c r="AA3434" s="13"/>
      <c r="AB3434" s="13"/>
      <c r="AC3434" s="13"/>
      <c r="AD3434" s="13"/>
      <c r="AE3434" s="13"/>
      <c r="AF3434" s="13"/>
      <c r="AG3434" s="13"/>
      <c r="AH3434" s="13"/>
      <c r="AI3434" s="13"/>
      <c r="AJ3434" s="13"/>
      <c r="AL3434" s="13"/>
      <c r="AN3434" s="13"/>
      <c r="AO3434" s="13"/>
      <c r="AP3434" s="13"/>
      <c r="AQ3434" s="13"/>
    </row>
    <row r="3435" spans="1:43" ht="12" customHeight="1" x14ac:dyDescent="0.25">
      <c r="A3435" s="48">
        <v>3376</v>
      </c>
      <c r="B3435" s="48" t="s">
        <v>5864</v>
      </c>
      <c r="C3435" s="48" t="s">
        <v>12641</v>
      </c>
      <c r="D3435" s="48" t="s">
        <v>2563</v>
      </c>
      <c r="E3435" s="62">
        <v>36.607500000000002</v>
      </c>
      <c r="F3435" s="62">
        <v>34.305100000000003</v>
      </c>
      <c r="G3435" s="63">
        <v>-30</v>
      </c>
      <c r="H3435" s="63"/>
      <c r="O3435" s="39"/>
      <c r="P3435" s="39"/>
      <c r="R3435" s="39"/>
      <c r="S3435" s="39"/>
      <c r="T3435" s="13"/>
      <c r="U3435" s="13"/>
      <c r="V3435" s="13"/>
      <c r="Y3435" s="13"/>
      <c r="Z3435" s="13"/>
      <c r="AA3435" s="13"/>
      <c r="AB3435" s="13"/>
      <c r="AC3435" s="13"/>
      <c r="AD3435" s="13"/>
      <c r="AE3435" s="13"/>
      <c r="AF3435" s="13"/>
      <c r="AG3435" s="13"/>
      <c r="AH3435" s="13"/>
      <c r="AI3435" s="13"/>
      <c r="AJ3435" s="13"/>
      <c r="AL3435" s="13"/>
      <c r="AN3435" s="13"/>
      <c r="AO3435" s="13"/>
      <c r="AP3435" s="13"/>
      <c r="AQ3435" s="13"/>
    </row>
    <row r="3436" spans="1:43" ht="12" customHeight="1" x14ac:dyDescent="0.25">
      <c r="A3436" s="48">
        <v>3387</v>
      </c>
      <c r="B3436" s="48" t="s">
        <v>12642</v>
      </c>
      <c r="C3436" s="48" t="s">
        <v>2869</v>
      </c>
      <c r="D3436" s="48" t="s">
        <v>2563</v>
      </c>
      <c r="E3436" s="62">
        <v>36.556717999999996</v>
      </c>
      <c r="F3436" s="62">
        <v>35.392073000000003</v>
      </c>
      <c r="G3436" s="63">
        <v>-30</v>
      </c>
      <c r="H3436" s="63"/>
      <c r="O3436" s="39"/>
      <c r="P3436" s="39"/>
      <c r="R3436" s="39"/>
      <c r="S3436" s="39"/>
      <c r="T3436" s="13"/>
      <c r="U3436" s="13"/>
      <c r="V3436" s="13"/>
      <c r="Y3436" s="13"/>
      <c r="Z3436" s="13"/>
      <c r="AA3436" s="13"/>
      <c r="AB3436" s="13"/>
      <c r="AC3436" s="13"/>
      <c r="AD3436" s="13"/>
      <c r="AE3436" s="13"/>
      <c r="AF3436" s="13"/>
      <c r="AG3436" s="13"/>
      <c r="AH3436" s="13"/>
      <c r="AI3436" s="13"/>
      <c r="AJ3436" s="13"/>
      <c r="AL3436" s="13"/>
      <c r="AN3436" s="13"/>
      <c r="AO3436" s="13"/>
      <c r="AP3436" s="13"/>
      <c r="AQ3436" s="13"/>
    </row>
    <row r="3437" spans="1:43" ht="12" customHeight="1" x14ac:dyDescent="0.25">
      <c r="A3437" s="48">
        <v>3389</v>
      </c>
      <c r="B3437" s="48" t="s">
        <v>12643</v>
      </c>
      <c r="C3437" s="48" t="s">
        <v>12644</v>
      </c>
      <c r="D3437" s="48" t="s">
        <v>2563</v>
      </c>
      <c r="E3437" s="62">
        <v>36.642899999999997</v>
      </c>
      <c r="F3437" s="62">
        <v>35.481999999999999</v>
      </c>
      <c r="G3437" s="63">
        <v>-30</v>
      </c>
      <c r="H3437" s="63"/>
      <c r="O3437" s="39"/>
      <c r="P3437" s="39"/>
      <c r="R3437" s="39"/>
      <c r="S3437" s="39"/>
      <c r="T3437" s="13"/>
      <c r="U3437" s="13"/>
      <c r="V3437" s="13"/>
      <c r="Y3437" s="13"/>
      <c r="Z3437" s="13"/>
      <c r="AA3437" s="13"/>
      <c r="AB3437" s="13"/>
      <c r="AC3437" s="13"/>
      <c r="AD3437" s="13"/>
      <c r="AE3437" s="13"/>
      <c r="AF3437" s="13"/>
      <c r="AG3437" s="13"/>
      <c r="AH3437" s="13"/>
      <c r="AI3437" s="13"/>
      <c r="AJ3437" s="13"/>
      <c r="AL3437" s="13"/>
      <c r="AN3437" s="13"/>
      <c r="AO3437" s="13"/>
      <c r="AP3437" s="13"/>
      <c r="AQ3437" s="13"/>
    </row>
    <row r="3438" spans="1:43" ht="12" customHeight="1" x14ac:dyDescent="0.25">
      <c r="A3438" s="48">
        <v>3393</v>
      </c>
      <c r="B3438" s="48" t="s">
        <v>12645</v>
      </c>
      <c r="C3438" s="48" t="s">
        <v>2879</v>
      </c>
      <c r="D3438" s="48" t="s">
        <v>2563</v>
      </c>
      <c r="E3438" s="62">
        <v>36.830689999999997</v>
      </c>
      <c r="F3438" s="62">
        <v>35.895518000000003</v>
      </c>
      <c r="G3438" s="63">
        <v>-30</v>
      </c>
      <c r="H3438" s="63"/>
      <c r="N3438" s="39"/>
      <c r="O3438" s="39"/>
      <c r="P3438" s="39"/>
      <c r="R3438" s="39"/>
      <c r="S3438" s="39"/>
      <c r="T3438" s="13"/>
      <c r="U3438" s="13"/>
      <c r="V3438" s="13"/>
      <c r="Y3438" s="13"/>
      <c r="Z3438" s="13"/>
      <c r="AA3438" s="13"/>
      <c r="AB3438" s="13"/>
      <c r="AC3438" s="13"/>
      <c r="AD3438" s="13"/>
      <c r="AE3438" s="13"/>
      <c r="AF3438" s="13"/>
      <c r="AG3438" s="13"/>
      <c r="AH3438" s="13"/>
      <c r="AI3438" s="13"/>
      <c r="AJ3438" s="13"/>
      <c r="AL3438" s="13"/>
      <c r="AN3438" s="13"/>
      <c r="AO3438" s="13"/>
      <c r="AP3438" s="13"/>
      <c r="AQ3438" s="13"/>
    </row>
    <row r="3439" spans="1:43" ht="12" customHeight="1" x14ac:dyDescent="0.25">
      <c r="A3439" s="48">
        <v>3394.1</v>
      </c>
      <c r="B3439" s="48" t="s">
        <v>12646</v>
      </c>
      <c r="C3439" s="48" t="s">
        <v>12647</v>
      </c>
      <c r="D3439" s="48" t="s">
        <v>2563</v>
      </c>
      <c r="E3439" s="62">
        <v>36.933199999999999</v>
      </c>
      <c r="F3439" s="62">
        <v>36.026699999999998</v>
      </c>
      <c r="G3439" s="63">
        <v>-30</v>
      </c>
      <c r="H3439" s="63"/>
      <c r="O3439" s="39"/>
      <c r="R3439" s="39"/>
      <c r="S3439" s="39"/>
      <c r="T3439" s="13"/>
      <c r="U3439" s="13"/>
      <c r="V3439" s="13"/>
      <c r="Y3439" s="13"/>
      <c r="Z3439" s="13"/>
      <c r="AA3439" s="13"/>
      <c r="AB3439" s="13"/>
      <c r="AC3439" s="13"/>
      <c r="AD3439" s="13"/>
      <c r="AE3439" s="13"/>
      <c r="AF3439" s="13"/>
      <c r="AG3439" s="13"/>
      <c r="AH3439" s="13"/>
      <c r="AI3439" s="13"/>
      <c r="AJ3439" s="13"/>
      <c r="AL3439" s="13"/>
      <c r="AN3439" s="13"/>
      <c r="AO3439" s="13"/>
      <c r="AP3439" s="13"/>
      <c r="AQ3439" s="13"/>
    </row>
    <row r="3440" spans="1:43" ht="12" customHeight="1" x14ac:dyDescent="0.25">
      <c r="A3440" s="48">
        <v>3398</v>
      </c>
      <c r="C3440" s="48" t="s">
        <v>12648</v>
      </c>
      <c r="D3440" s="48" t="s">
        <v>2563</v>
      </c>
      <c r="E3440" s="62">
        <v>36.711500000000001</v>
      </c>
      <c r="F3440" s="62">
        <v>36.226900000000001</v>
      </c>
      <c r="G3440" s="63">
        <v>-30</v>
      </c>
      <c r="H3440" s="63"/>
      <c r="O3440" s="39"/>
      <c r="R3440" s="39"/>
      <c r="S3440" s="39"/>
      <c r="T3440" s="13"/>
      <c r="U3440" s="13"/>
      <c r="V3440" s="13"/>
      <c r="Y3440" s="13"/>
      <c r="Z3440" s="13"/>
      <c r="AA3440" s="13"/>
      <c r="AB3440" s="13"/>
      <c r="AC3440" s="13"/>
      <c r="AD3440" s="13"/>
      <c r="AE3440" s="13"/>
      <c r="AF3440" s="13"/>
      <c r="AG3440" s="13"/>
      <c r="AH3440" s="13"/>
      <c r="AI3440" s="13"/>
      <c r="AJ3440" s="13"/>
      <c r="AL3440" s="13"/>
      <c r="AN3440" s="13"/>
      <c r="AO3440" s="13"/>
      <c r="AP3440" s="13"/>
      <c r="AQ3440" s="13"/>
    </row>
    <row r="3441" spans="1:43" ht="12" customHeight="1" x14ac:dyDescent="0.25">
      <c r="A3441" s="48">
        <v>3403</v>
      </c>
      <c r="C3441" s="48" t="s">
        <v>12649</v>
      </c>
      <c r="D3441" s="48" t="s">
        <v>2563</v>
      </c>
      <c r="E3441" s="62">
        <v>36.381999999999998</v>
      </c>
      <c r="F3441" s="62">
        <v>35.975000000000001</v>
      </c>
      <c r="G3441" s="63">
        <v>-30</v>
      </c>
      <c r="H3441" s="63"/>
      <c r="O3441" s="39"/>
      <c r="R3441" s="39"/>
      <c r="S3441" s="39"/>
      <c r="T3441" s="13"/>
      <c r="U3441" s="13"/>
      <c r="V3441" s="13"/>
      <c r="Y3441" s="13"/>
      <c r="Z3441" s="13"/>
      <c r="AA3441" s="13"/>
      <c r="AB3441" s="13"/>
      <c r="AC3441" s="13"/>
      <c r="AD3441" s="13"/>
      <c r="AE3441" s="13"/>
      <c r="AF3441" s="13"/>
      <c r="AG3441" s="13"/>
      <c r="AH3441" s="13"/>
      <c r="AI3441" s="13"/>
      <c r="AJ3441" s="13"/>
      <c r="AL3441" s="13"/>
      <c r="AN3441" s="13"/>
      <c r="AO3441" s="13"/>
      <c r="AP3441" s="13"/>
      <c r="AQ3441" s="13"/>
    </row>
    <row r="3442" spans="1:43" ht="12" customHeight="1" x14ac:dyDescent="0.25">
      <c r="A3442" s="48">
        <v>3404</v>
      </c>
      <c r="B3442" s="48" t="s">
        <v>12650</v>
      </c>
      <c r="C3442" s="48" t="s">
        <v>12651</v>
      </c>
      <c r="D3442" s="48" t="s">
        <v>2563</v>
      </c>
      <c r="E3442" s="62">
        <v>36.320999999999998</v>
      </c>
      <c r="F3442" s="62">
        <v>35.776000000000003</v>
      </c>
      <c r="G3442" s="63">
        <v>-30</v>
      </c>
      <c r="H3442" s="63"/>
      <c r="O3442" s="39"/>
      <c r="P3442" s="39"/>
      <c r="R3442" s="39"/>
      <c r="S3442" s="39"/>
      <c r="T3442" s="13"/>
      <c r="U3442" s="13"/>
      <c r="V3442" s="13"/>
      <c r="Y3442" s="13"/>
      <c r="Z3442" s="13"/>
      <c r="AA3442" s="13"/>
      <c r="AB3442" s="13"/>
      <c r="AC3442" s="13"/>
      <c r="AD3442" s="13"/>
      <c r="AE3442" s="13"/>
      <c r="AF3442" s="13"/>
      <c r="AG3442" s="13"/>
      <c r="AH3442" s="13"/>
      <c r="AI3442" s="13"/>
      <c r="AJ3442" s="13"/>
      <c r="AL3442" s="13"/>
      <c r="AN3442" s="13"/>
      <c r="AO3442" s="13"/>
      <c r="AP3442" s="13"/>
      <c r="AQ3442" s="13"/>
    </row>
    <row r="3443" spans="1:43" ht="12" customHeight="1" x14ac:dyDescent="0.25">
      <c r="A3443" s="48">
        <v>3404.1</v>
      </c>
      <c r="B3443" s="48" t="s">
        <v>2906</v>
      </c>
      <c r="C3443" s="48" t="s">
        <v>12652</v>
      </c>
      <c r="D3443" s="48" t="s">
        <v>2563</v>
      </c>
      <c r="E3443" s="62">
        <v>36.299700000000001</v>
      </c>
      <c r="F3443" s="62">
        <v>35.781799999999997</v>
      </c>
      <c r="G3443" s="63">
        <v>-30</v>
      </c>
      <c r="H3443" s="63"/>
      <c r="O3443" s="39"/>
      <c r="P3443" s="39"/>
      <c r="R3443" s="39"/>
      <c r="S3443" s="39"/>
      <c r="T3443" s="13"/>
      <c r="U3443" s="13"/>
      <c r="V3443" s="13"/>
      <c r="Y3443" s="13"/>
      <c r="Z3443" s="13"/>
      <c r="AA3443" s="13"/>
      <c r="AB3443" s="13"/>
      <c r="AC3443" s="13"/>
      <c r="AD3443" s="13"/>
      <c r="AE3443" s="13"/>
      <c r="AF3443" s="13"/>
      <c r="AG3443" s="13"/>
      <c r="AH3443" s="13"/>
      <c r="AI3443" s="13"/>
      <c r="AJ3443" s="13"/>
      <c r="AL3443" s="13"/>
      <c r="AN3443" s="13"/>
      <c r="AO3443" s="13"/>
      <c r="AP3443" s="13"/>
      <c r="AQ3443" s="13"/>
    </row>
    <row r="3444" spans="1:43" ht="12" customHeight="1" x14ac:dyDescent="0.25">
      <c r="A3444" s="48">
        <v>3408</v>
      </c>
      <c r="B3444" s="48" t="s">
        <v>12653</v>
      </c>
      <c r="C3444" s="48" t="s">
        <v>12654</v>
      </c>
      <c r="D3444" s="48" t="s">
        <v>2563</v>
      </c>
      <c r="E3444" s="62">
        <v>36.050800000000002</v>
      </c>
      <c r="F3444" s="62">
        <v>35.989400000000003</v>
      </c>
      <c r="G3444" s="63">
        <v>-30</v>
      </c>
      <c r="H3444" s="63"/>
      <c r="O3444" s="39"/>
      <c r="P3444" s="39"/>
      <c r="R3444" s="39"/>
      <c r="S3444" s="39"/>
      <c r="T3444" s="13"/>
      <c r="U3444" s="13"/>
      <c r="V3444" s="13"/>
      <c r="Y3444" s="13"/>
      <c r="Z3444" s="13"/>
      <c r="AA3444" s="13"/>
      <c r="AB3444" s="13"/>
      <c r="AC3444" s="13"/>
      <c r="AD3444" s="13"/>
      <c r="AE3444" s="13"/>
      <c r="AF3444" s="13"/>
      <c r="AG3444" s="13"/>
      <c r="AH3444" s="13"/>
      <c r="AI3444" s="13"/>
      <c r="AJ3444" s="13"/>
      <c r="AL3444" s="13"/>
      <c r="AN3444" s="13"/>
      <c r="AO3444" s="13"/>
      <c r="AP3444" s="13"/>
      <c r="AQ3444" s="13"/>
    </row>
    <row r="3445" spans="1:43" ht="12" customHeight="1" x14ac:dyDescent="0.25">
      <c r="A3445" s="48">
        <v>3423</v>
      </c>
      <c r="B3445" s="48" t="s">
        <v>12655</v>
      </c>
      <c r="C3445" s="48" t="s">
        <v>12656</v>
      </c>
      <c r="D3445" s="48" t="s">
        <v>2922</v>
      </c>
      <c r="E3445" s="62">
        <v>35.153500000000001</v>
      </c>
      <c r="F3445" s="62">
        <v>35.927900000000001</v>
      </c>
      <c r="G3445" s="63">
        <v>-30</v>
      </c>
      <c r="H3445" s="63"/>
      <c r="K3445" s="13" t="s">
        <v>39</v>
      </c>
      <c r="O3445" s="39"/>
      <c r="P3445" s="39"/>
      <c r="R3445" s="39"/>
      <c r="S3445" s="39"/>
      <c r="T3445" s="13"/>
      <c r="U3445" s="13"/>
      <c r="V3445" s="13"/>
      <c r="Y3445" s="13"/>
      <c r="Z3445" s="13"/>
      <c r="AA3445" s="13"/>
      <c r="AB3445" s="13"/>
      <c r="AC3445" s="13"/>
      <c r="AD3445" s="13"/>
      <c r="AE3445" s="13"/>
      <c r="AF3445" s="13"/>
      <c r="AG3445" s="13"/>
      <c r="AH3445" s="13"/>
      <c r="AI3445" s="13"/>
      <c r="AJ3445" s="13"/>
      <c r="AL3445" s="13"/>
      <c r="AN3445" s="13"/>
      <c r="AO3445" s="13"/>
      <c r="AP3445" s="13"/>
      <c r="AQ3445" s="13"/>
    </row>
    <row r="3446" spans="1:43" ht="12" customHeight="1" x14ac:dyDescent="0.25">
      <c r="A3446" s="48">
        <v>3426</v>
      </c>
      <c r="B3446" s="48" t="s">
        <v>12657</v>
      </c>
      <c r="C3446" s="48" t="s">
        <v>12658</v>
      </c>
      <c r="D3446" s="48" t="s">
        <v>2922</v>
      </c>
      <c r="E3446" s="62">
        <v>34.881900000000002</v>
      </c>
      <c r="F3446" s="62">
        <v>35.873899999999999</v>
      </c>
      <c r="G3446" s="63">
        <v>-30</v>
      </c>
      <c r="H3446" s="63"/>
      <c r="K3446" s="13" t="s">
        <v>39</v>
      </c>
      <c r="O3446" s="39"/>
      <c r="P3446" s="39"/>
      <c r="R3446" s="39"/>
      <c r="S3446" s="39"/>
      <c r="T3446" s="13"/>
      <c r="U3446" s="13"/>
      <c r="V3446" s="13"/>
      <c r="Y3446" s="13"/>
      <c r="Z3446" s="13"/>
      <c r="AA3446" s="13"/>
      <c r="AB3446" s="13"/>
      <c r="AC3446" s="13"/>
      <c r="AD3446" s="13"/>
      <c r="AE3446" s="13"/>
      <c r="AF3446" s="13"/>
      <c r="AG3446" s="13"/>
      <c r="AH3446" s="13"/>
      <c r="AI3446" s="13"/>
      <c r="AJ3446" s="13"/>
      <c r="AL3446" s="13"/>
      <c r="AN3446" s="13"/>
      <c r="AO3446" s="13"/>
      <c r="AP3446" s="13"/>
      <c r="AQ3446" s="13"/>
    </row>
    <row r="3447" spans="1:43" ht="12" customHeight="1" x14ac:dyDescent="0.25">
      <c r="A3447" s="48">
        <v>3427</v>
      </c>
      <c r="B3447" s="48" t="s">
        <v>12659</v>
      </c>
      <c r="C3447" s="48" t="s">
        <v>12660</v>
      </c>
      <c r="D3447" s="48" t="s">
        <v>2922</v>
      </c>
      <c r="E3447" s="62">
        <v>34.872300000000003</v>
      </c>
      <c r="F3447" s="62">
        <v>35.886099999999999</v>
      </c>
      <c r="G3447" s="63">
        <v>-30</v>
      </c>
      <c r="H3447" s="63"/>
      <c r="K3447" s="13" t="s">
        <v>39</v>
      </c>
      <c r="N3447" s="39"/>
      <c r="O3447" s="39"/>
      <c r="P3447" s="39"/>
      <c r="Q3447" s="39"/>
      <c r="R3447" s="39"/>
      <c r="S3447" s="39"/>
      <c r="T3447" s="13"/>
      <c r="U3447" s="13"/>
      <c r="V3447" s="13"/>
      <c r="Y3447" s="13"/>
      <c r="Z3447" s="13"/>
      <c r="AA3447" s="13"/>
      <c r="AB3447" s="13"/>
      <c r="AC3447" s="13"/>
      <c r="AD3447" s="13"/>
      <c r="AE3447" s="13"/>
      <c r="AF3447" s="13"/>
      <c r="AG3447" s="13"/>
      <c r="AH3447" s="13"/>
      <c r="AI3447" s="13"/>
      <c r="AJ3447" s="13"/>
      <c r="AL3447" s="13"/>
      <c r="AN3447" s="13"/>
      <c r="AO3447" s="13"/>
      <c r="AP3447" s="13"/>
      <c r="AQ3447" s="13"/>
    </row>
    <row r="3448" spans="1:43" ht="12" customHeight="1" x14ac:dyDescent="0.25">
      <c r="A3448" s="48">
        <v>3452</v>
      </c>
      <c r="B3448" s="48" t="s">
        <v>12661</v>
      </c>
      <c r="C3448" s="48" t="s">
        <v>12662</v>
      </c>
      <c r="D3448" s="48" t="s">
        <v>2962</v>
      </c>
      <c r="E3448" s="62">
        <v>33.985886000000001</v>
      </c>
      <c r="F3448" s="62">
        <v>35.628704999999997</v>
      </c>
      <c r="G3448" s="63">
        <v>-30</v>
      </c>
      <c r="H3448" s="63"/>
      <c r="N3448" s="39"/>
      <c r="O3448" s="39"/>
      <c r="P3448" s="39"/>
      <c r="R3448" s="39"/>
      <c r="S3448" s="39"/>
      <c r="T3448" s="13"/>
      <c r="U3448" s="13"/>
      <c r="V3448" s="13"/>
      <c r="Y3448" s="13"/>
      <c r="Z3448" s="13"/>
      <c r="AA3448" s="13"/>
      <c r="AB3448" s="13"/>
      <c r="AC3448" s="13"/>
      <c r="AD3448" s="13"/>
      <c r="AE3448" s="13"/>
      <c r="AF3448" s="13"/>
      <c r="AG3448" s="13"/>
      <c r="AH3448" s="13"/>
      <c r="AI3448" s="13"/>
      <c r="AJ3448" s="13"/>
      <c r="AL3448" s="13"/>
      <c r="AN3448" s="13"/>
      <c r="AO3448" s="13"/>
      <c r="AP3448" s="13"/>
      <c r="AQ3448" s="13"/>
    </row>
    <row r="3449" spans="1:43" ht="12" customHeight="1" x14ac:dyDescent="0.25">
      <c r="A3449" s="48">
        <v>3464</v>
      </c>
      <c r="B3449" s="48" t="s">
        <v>8507</v>
      </c>
      <c r="C3449" s="48" t="s">
        <v>12663</v>
      </c>
      <c r="D3449" s="48" t="s">
        <v>2962</v>
      </c>
      <c r="E3449" s="62">
        <v>33.463099999999997</v>
      </c>
      <c r="F3449" s="62">
        <v>35.290700000000001</v>
      </c>
      <c r="G3449" s="63">
        <v>-30</v>
      </c>
      <c r="H3449" s="63"/>
      <c r="O3449" s="39"/>
      <c r="P3449" s="39"/>
      <c r="R3449" s="39"/>
      <c r="S3449" s="39"/>
      <c r="T3449" s="13"/>
      <c r="U3449" s="13"/>
      <c r="V3449" s="13"/>
      <c r="Y3449" s="13"/>
      <c r="Z3449" s="13"/>
      <c r="AA3449" s="13"/>
      <c r="AB3449" s="13"/>
      <c r="AC3449" s="13"/>
      <c r="AD3449" s="13"/>
      <c r="AE3449" s="13"/>
      <c r="AF3449" s="13"/>
      <c r="AG3449" s="13"/>
      <c r="AH3449" s="13"/>
      <c r="AI3449" s="13"/>
      <c r="AJ3449" s="13"/>
      <c r="AL3449" s="13"/>
      <c r="AN3449" s="13"/>
      <c r="AO3449" s="13"/>
      <c r="AP3449" s="13"/>
      <c r="AQ3449" s="13"/>
    </row>
    <row r="3450" spans="1:43" ht="12" customHeight="1" x14ac:dyDescent="0.25">
      <c r="A3450" s="48">
        <v>3469.1</v>
      </c>
      <c r="C3450" s="48" t="s">
        <v>12664</v>
      </c>
      <c r="D3450" s="48" t="s">
        <v>2962</v>
      </c>
      <c r="E3450" s="62">
        <v>33.25</v>
      </c>
      <c r="F3450" s="62">
        <v>35.19</v>
      </c>
      <c r="G3450" s="63">
        <v>-30</v>
      </c>
      <c r="H3450" s="63"/>
      <c r="O3450" s="39"/>
      <c r="P3450" s="39"/>
      <c r="R3450" s="39"/>
      <c r="S3450" s="39"/>
      <c r="T3450" s="13"/>
      <c r="U3450" s="13"/>
      <c r="V3450" s="13"/>
      <c r="Y3450" s="13"/>
      <c r="Z3450" s="13"/>
      <c r="AA3450" s="13"/>
      <c r="AB3450" s="13"/>
      <c r="AC3450" s="13"/>
      <c r="AD3450" s="13"/>
      <c r="AE3450" s="13"/>
      <c r="AF3450" s="13"/>
      <c r="AG3450" s="13"/>
      <c r="AH3450" s="13"/>
      <c r="AI3450" s="13"/>
      <c r="AJ3450" s="13"/>
      <c r="AL3450" s="13"/>
      <c r="AN3450" s="13"/>
      <c r="AO3450" s="13"/>
      <c r="AP3450" s="13"/>
      <c r="AQ3450" s="13"/>
    </row>
    <row r="3451" spans="1:43" ht="12" customHeight="1" x14ac:dyDescent="0.25">
      <c r="A3451" s="48">
        <v>3497</v>
      </c>
      <c r="B3451" s="48" t="s">
        <v>12665</v>
      </c>
      <c r="C3451" s="48" t="s">
        <v>12666</v>
      </c>
      <c r="D3451" s="48" t="s">
        <v>2987</v>
      </c>
      <c r="E3451" s="62">
        <v>32.356583999999998</v>
      </c>
      <c r="F3451" s="62">
        <v>34.853340000000003</v>
      </c>
      <c r="G3451" s="63">
        <v>-30</v>
      </c>
      <c r="H3451" s="63"/>
      <c r="O3451" s="39"/>
      <c r="P3451" s="39"/>
      <c r="R3451" s="39"/>
      <c r="S3451" s="39"/>
      <c r="T3451" s="13"/>
      <c r="U3451" s="13"/>
      <c r="V3451" s="13"/>
      <c r="Y3451" s="13"/>
      <c r="Z3451" s="13"/>
      <c r="AA3451" s="13"/>
      <c r="AB3451" s="13"/>
      <c r="AC3451" s="13"/>
      <c r="AD3451" s="13"/>
      <c r="AE3451" s="13"/>
      <c r="AF3451" s="13"/>
      <c r="AG3451" s="13"/>
      <c r="AH3451" s="13"/>
      <c r="AI3451" s="13"/>
      <c r="AJ3451" s="13"/>
      <c r="AL3451" s="13"/>
      <c r="AN3451" s="13"/>
      <c r="AO3451" s="13"/>
      <c r="AP3451" s="13"/>
      <c r="AQ3451" s="13"/>
    </row>
    <row r="3452" spans="1:43" ht="12" customHeight="1" x14ac:dyDescent="0.25">
      <c r="A3452" s="48">
        <v>3528</v>
      </c>
      <c r="C3452" s="48" t="s">
        <v>12667</v>
      </c>
      <c r="D3452" s="48" t="s">
        <v>3012</v>
      </c>
      <c r="E3452" s="62">
        <v>28.158776</v>
      </c>
      <c r="F3452" s="62">
        <v>33.660707000000002</v>
      </c>
      <c r="G3452" s="63">
        <v>-30</v>
      </c>
      <c r="H3452" s="63"/>
      <c r="O3452" s="39"/>
      <c r="P3452" s="39"/>
      <c r="R3452" s="39"/>
      <c r="S3452" s="39"/>
      <c r="T3452" s="13"/>
      <c r="U3452" s="13"/>
      <c r="V3452" s="13"/>
      <c r="Y3452" s="13"/>
      <c r="Z3452" s="13"/>
      <c r="AA3452" s="13"/>
      <c r="AB3452" s="13"/>
      <c r="AC3452" s="13"/>
      <c r="AD3452" s="13"/>
      <c r="AE3452" s="13"/>
      <c r="AF3452" s="13"/>
      <c r="AG3452" s="13"/>
      <c r="AH3452" s="13"/>
      <c r="AI3452" s="13"/>
      <c r="AJ3452" s="13"/>
      <c r="AL3452" s="13"/>
      <c r="AN3452" s="13"/>
      <c r="AO3452" s="13"/>
      <c r="AP3452" s="13"/>
      <c r="AQ3452" s="13"/>
    </row>
    <row r="3453" spans="1:43" ht="12" customHeight="1" x14ac:dyDescent="0.25">
      <c r="A3453" s="48">
        <v>3542</v>
      </c>
      <c r="C3453" s="48" t="s">
        <v>12668</v>
      </c>
      <c r="D3453" s="48" t="s">
        <v>3013</v>
      </c>
      <c r="E3453" s="62">
        <v>26.628675999999999</v>
      </c>
      <c r="F3453" s="62">
        <v>33.998750000000001</v>
      </c>
      <c r="G3453" s="63">
        <v>-30</v>
      </c>
      <c r="H3453" s="63"/>
      <c r="O3453" s="39"/>
      <c r="P3453" s="39"/>
      <c r="R3453" s="39"/>
      <c r="S3453" s="39"/>
      <c r="T3453" s="13"/>
      <c r="U3453" s="13"/>
      <c r="V3453" s="13"/>
      <c r="Y3453" s="13"/>
      <c r="Z3453" s="13"/>
      <c r="AA3453" s="13"/>
      <c r="AB3453" s="13"/>
      <c r="AC3453" s="13"/>
      <c r="AD3453" s="13"/>
      <c r="AE3453" s="13"/>
      <c r="AF3453" s="13"/>
      <c r="AG3453" s="13"/>
      <c r="AH3453" s="13"/>
      <c r="AI3453" s="13"/>
      <c r="AJ3453" s="13"/>
      <c r="AL3453" s="13"/>
      <c r="AN3453" s="13"/>
      <c r="AO3453" s="13"/>
      <c r="AP3453" s="13"/>
      <c r="AQ3453" s="13"/>
    </row>
    <row r="3454" spans="1:43" ht="12" customHeight="1" x14ac:dyDescent="0.25">
      <c r="A3454" s="48">
        <v>3546</v>
      </c>
      <c r="C3454" s="48" t="s">
        <v>12669</v>
      </c>
      <c r="D3454" s="48" t="s">
        <v>3013</v>
      </c>
      <c r="E3454" s="62">
        <v>26.349699999999999</v>
      </c>
      <c r="F3454" s="62">
        <v>34.162300000000002</v>
      </c>
      <c r="G3454" s="63">
        <v>-30</v>
      </c>
      <c r="H3454" s="63"/>
      <c r="O3454" s="39"/>
      <c r="P3454" s="39"/>
      <c r="R3454" s="39"/>
      <c r="S3454" s="39"/>
      <c r="T3454" s="13"/>
      <c r="U3454" s="13"/>
      <c r="V3454" s="13"/>
      <c r="Y3454" s="13"/>
      <c r="Z3454" s="13"/>
      <c r="AA3454" s="13"/>
      <c r="AB3454" s="13"/>
      <c r="AC3454" s="13"/>
      <c r="AD3454" s="13"/>
      <c r="AE3454" s="13"/>
      <c r="AF3454" s="13"/>
      <c r="AG3454" s="13"/>
      <c r="AH3454" s="13"/>
      <c r="AI3454" s="13"/>
      <c r="AJ3454" s="13"/>
      <c r="AL3454" s="13"/>
      <c r="AN3454" s="13"/>
      <c r="AO3454" s="13"/>
      <c r="AP3454" s="13"/>
      <c r="AQ3454" s="13"/>
    </row>
    <row r="3455" spans="1:43" ht="12" customHeight="1" x14ac:dyDescent="0.25">
      <c r="A3455" s="48">
        <v>3563</v>
      </c>
      <c r="C3455" s="48" t="s">
        <v>12670</v>
      </c>
      <c r="D3455" s="48" t="s">
        <v>3013</v>
      </c>
      <c r="E3455" s="62">
        <v>25.321999999999999</v>
      </c>
      <c r="F3455" s="62">
        <v>34.747799999999998</v>
      </c>
      <c r="G3455" s="63">
        <v>-30</v>
      </c>
      <c r="H3455" s="63"/>
      <c r="O3455" s="39"/>
      <c r="P3455" s="39"/>
      <c r="R3455" s="39"/>
      <c r="S3455" s="39"/>
      <c r="T3455" s="13"/>
      <c r="U3455" s="13"/>
      <c r="V3455" s="13"/>
      <c r="Y3455" s="13"/>
      <c r="Z3455" s="13"/>
      <c r="AA3455" s="13"/>
      <c r="AB3455" s="13"/>
      <c r="AC3455" s="13"/>
      <c r="AD3455" s="13"/>
      <c r="AE3455" s="13"/>
      <c r="AF3455" s="13"/>
      <c r="AG3455" s="13"/>
      <c r="AH3455" s="13"/>
      <c r="AI3455" s="13"/>
      <c r="AJ3455" s="13"/>
      <c r="AL3455" s="13"/>
      <c r="AN3455" s="13"/>
      <c r="AO3455" s="13"/>
      <c r="AP3455" s="13"/>
      <c r="AQ3455" s="13"/>
    </row>
    <row r="3456" spans="1:43" ht="12" customHeight="1" x14ac:dyDescent="0.25">
      <c r="A3456" s="48">
        <v>3571</v>
      </c>
      <c r="B3456" s="48" t="s">
        <v>12671</v>
      </c>
      <c r="C3456" s="48" t="s">
        <v>12672</v>
      </c>
      <c r="D3456" s="48" t="s">
        <v>3013</v>
      </c>
      <c r="E3456" s="62">
        <v>24.924900000000001</v>
      </c>
      <c r="F3456" s="62">
        <v>34.962200000000003</v>
      </c>
      <c r="G3456" s="63">
        <v>-30</v>
      </c>
      <c r="H3456" s="63"/>
      <c r="N3456" s="39"/>
      <c r="O3456" s="39"/>
      <c r="P3456" s="39"/>
      <c r="R3456" s="39"/>
      <c r="S3456" s="39"/>
      <c r="T3456" s="13"/>
      <c r="U3456" s="13"/>
      <c r="V3456" s="13"/>
      <c r="Y3456" s="13"/>
      <c r="Z3456" s="13"/>
      <c r="AA3456" s="13"/>
      <c r="AB3456" s="13"/>
      <c r="AC3456" s="13"/>
      <c r="AD3456" s="13"/>
      <c r="AE3456" s="13"/>
      <c r="AF3456" s="13"/>
      <c r="AG3456" s="13"/>
      <c r="AH3456" s="13"/>
      <c r="AI3456" s="13"/>
      <c r="AJ3456" s="13"/>
      <c r="AL3456" s="13"/>
      <c r="AN3456" s="13"/>
      <c r="AO3456" s="13"/>
      <c r="AP3456" s="13"/>
      <c r="AQ3456" s="13"/>
    </row>
    <row r="3457" spans="1:43" ht="12" customHeight="1" x14ac:dyDescent="0.25">
      <c r="A3457" s="48">
        <v>3608</v>
      </c>
      <c r="B3457" s="48" t="s">
        <v>12673</v>
      </c>
      <c r="C3457" s="48" t="s">
        <v>12674</v>
      </c>
      <c r="D3457" s="48" t="s">
        <v>3018</v>
      </c>
      <c r="E3457" s="62">
        <v>18.2287</v>
      </c>
      <c r="F3457" s="62">
        <v>38.198999999999998</v>
      </c>
      <c r="G3457" s="63">
        <v>-30</v>
      </c>
      <c r="H3457" s="63"/>
      <c r="O3457" s="39"/>
      <c r="P3457" s="39"/>
      <c r="R3457" s="39"/>
      <c r="S3457" s="39"/>
      <c r="T3457" s="13"/>
      <c r="U3457" s="13"/>
      <c r="V3457" s="13"/>
      <c r="Y3457" s="13"/>
      <c r="Z3457" s="13"/>
      <c r="AA3457" s="13"/>
      <c r="AB3457" s="13"/>
      <c r="AC3457" s="13"/>
      <c r="AD3457" s="13"/>
      <c r="AE3457" s="13"/>
      <c r="AF3457" s="13"/>
      <c r="AG3457" s="13"/>
      <c r="AH3457" s="13"/>
      <c r="AI3457" s="13"/>
      <c r="AJ3457" s="13"/>
      <c r="AL3457" s="13"/>
      <c r="AN3457" s="13"/>
      <c r="AO3457" s="13"/>
      <c r="AP3457" s="13"/>
      <c r="AQ3457" s="13"/>
    </row>
    <row r="3458" spans="1:43" ht="12" customHeight="1" x14ac:dyDescent="0.25">
      <c r="A3458" s="48">
        <v>3614</v>
      </c>
      <c r="B3458" s="48" t="s">
        <v>5929</v>
      </c>
      <c r="C3458" s="48" t="s">
        <v>12675</v>
      </c>
      <c r="D3458" s="48" t="s">
        <v>8460</v>
      </c>
      <c r="E3458" s="62">
        <v>15.6122</v>
      </c>
      <c r="F3458" s="62">
        <v>40.012999999999998</v>
      </c>
      <c r="G3458" s="63">
        <v>-30</v>
      </c>
      <c r="H3458" s="63"/>
      <c r="O3458" s="39"/>
      <c r="P3458" s="39"/>
      <c r="Q3458" s="39"/>
      <c r="R3458" s="39"/>
      <c r="T3458" s="13"/>
      <c r="U3458" s="13"/>
      <c r="V3458" s="13"/>
      <c r="Y3458" s="13"/>
      <c r="Z3458" s="13"/>
      <c r="AA3458" s="13"/>
      <c r="AB3458" s="13"/>
      <c r="AC3458" s="13"/>
      <c r="AD3458" s="13"/>
      <c r="AE3458" s="13"/>
      <c r="AF3458" s="13"/>
      <c r="AG3458" s="13"/>
      <c r="AH3458" s="13"/>
      <c r="AI3458" s="13"/>
      <c r="AJ3458" s="13"/>
      <c r="AL3458" s="13"/>
      <c r="AN3458" s="13"/>
      <c r="AO3458" s="13"/>
      <c r="AP3458" s="13"/>
      <c r="AQ3458" s="13"/>
    </row>
    <row r="3459" spans="1:43" ht="12" customHeight="1" x14ac:dyDescent="0.25">
      <c r="A3459" s="48">
        <v>3620</v>
      </c>
      <c r="B3459" s="48" t="s">
        <v>12676</v>
      </c>
      <c r="C3459" s="48" t="s">
        <v>12677</v>
      </c>
      <c r="D3459" s="48" t="s">
        <v>8460</v>
      </c>
      <c r="E3459" s="62">
        <v>15.472</v>
      </c>
      <c r="F3459" s="62">
        <v>39.746499999999997</v>
      </c>
      <c r="G3459" s="63">
        <v>-30</v>
      </c>
      <c r="H3459" s="63"/>
      <c r="O3459" s="39"/>
      <c r="P3459" s="39"/>
      <c r="R3459" s="39"/>
      <c r="S3459" s="39"/>
      <c r="T3459" s="13"/>
      <c r="U3459" s="13"/>
      <c r="V3459" s="13"/>
      <c r="Y3459" s="13"/>
      <c r="Z3459" s="13"/>
      <c r="AA3459" s="13"/>
      <c r="AB3459" s="13"/>
      <c r="AC3459" s="13"/>
      <c r="AD3459" s="13"/>
      <c r="AE3459" s="13"/>
      <c r="AF3459" s="13"/>
      <c r="AG3459" s="13"/>
      <c r="AH3459" s="13"/>
      <c r="AI3459" s="13"/>
      <c r="AJ3459" s="13"/>
      <c r="AL3459" s="13"/>
      <c r="AN3459" s="13"/>
      <c r="AO3459" s="13"/>
      <c r="AP3459" s="13"/>
      <c r="AQ3459" s="13"/>
    </row>
    <row r="3460" spans="1:43" ht="12" customHeight="1" x14ac:dyDescent="0.25">
      <c r="A3460" s="48">
        <v>3631</v>
      </c>
      <c r="B3460" s="48" t="s">
        <v>12678</v>
      </c>
      <c r="C3460" s="48" t="s">
        <v>12679</v>
      </c>
      <c r="D3460" s="48" t="s">
        <v>8460</v>
      </c>
      <c r="E3460" s="62">
        <v>12.7111</v>
      </c>
      <c r="F3460" s="62">
        <v>43.130499999999998</v>
      </c>
      <c r="G3460" s="63">
        <v>-30</v>
      </c>
      <c r="H3460" s="63"/>
      <c r="O3460" s="39"/>
      <c r="P3460" s="39"/>
      <c r="R3460" s="39"/>
      <c r="S3460" s="39"/>
      <c r="T3460" s="13"/>
      <c r="U3460" s="13"/>
      <c r="V3460" s="13"/>
      <c r="Y3460" s="13"/>
      <c r="Z3460" s="13"/>
      <c r="AA3460" s="13"/>
      <c r="AB3460" s="13"/>
      <c r="AC3460" s="13"/>
      <c r="AD3460" s="13"/>
      <c r="AE3460" s="13"/>
      <c r="AF3460" s="13"/>
      <c r="AG3460" s="13"/>
      <c r="AH3460" s="13"/>
      <c r="AI3460" s="13"/>
      <c r="AJ3460" s="13"/>
      <c r="AL3460" s="13"/>
      <c r="AN3460" s="13"/>
      <c r="AO3460" s="13"/>
      <c r="AP3460" s="13"/>
      <c r="AQ3460" s="13"/>
    </row>
    <row r="3461" spans="1:43" ht="12" customHeight="1" x14ac:dyDescent="0.25">
      <c r="A3461" s="48">
        <v>3632</v>
      </c>
      <c r="B3461" s="48" t="s">
        <v>12680</v>
      </c>
      <c r="C3461" s="48" t="s">
        <v>12681</v>
      </c>
      <c r="D3461" s="48" t="s">
        <v>3067</v>
      </c>
      <c r="E3461" s="62">
        <v>12.4678</v>
      </c>
      <c r="F3461" s="62">
        <v>43.314500000000002</v>
      </c>
      <c r="G3461" s="63">
        <v>-30</v>
      </c>
      <c r="H3461" s="63"/>
      <c r="O3461" s="39"/>
      <c r="P3461" s="39"/>
      <c r="R3461" s="39"/>
      <c r="S3461" s="39"/>
      <c r="T3461" s="13"/>
      <c r="U3461" s="13"/>
      <c r="V3461" s="13"/>
      <c r="Y3461" s="13"/>
      <c r="Z3461" s="13"/>
      <c r="AA3461" s="13"/>
      <c r="AB3461" s="13"/>
      <c r="AC3461" s="13"/>
      <c r="AD3461" s="13"/>
      <c r="AE3461" s="13"/>
      <c r="AF3461" s="13"/>
      <c r="AG3461" s="13"/>
      <c r="AH3461" s="13"/>
      <c r="AI3461" s="13"/>
      <c r="AJ3461" s="13"/>
      <c r="AL3461" s="13"/>
      <c r="AN3461" s="13"/>
      <c r="AO3461" s="13"/>
      <c r="AP3461" s="13"/>
      <c r="AQ3461" s="13"/>
    </row>
    <row r="3462" spans="1:43" ht="12" customHeight="1" x14ac:dyDescent="0.25">
      <c r="A3462" s="48">
        <v>3634</v>
      </c>
      <c r="B3462" s="48" t="s">
        <v>12682</v>
      </c>
      <c r="C3462" s="48" t="s">
        <v>12683</v>
      </c>
      <c r="D3462" s="48" t="s">
        <v>8633</v>
      </c>
      <c r="E3462" s="62">
        <v>12.711980000000001</v>
      </c>
      <c r="F3462" s="62">
        <v>43.477020000000003</v>
      </c>
      <c r="G3462" s="63">
        <v>-30</v>
      </c>
      <c r="H3462" s="63"/>
      <c r="O3462" s="39"/>
      <c r="P3462" s="39"/>
      <c r="R3462" s="39"/>
      <c r="S3462" s="39"/>
      <c r="T3462" s="13"/>
      <c r="U3462" s="13"/>
      <c r="V3462" s="13"/>
      <c r="Y3462" s="13"/>
      <c r="Z3462" s="13"/>
      <c r="AA3462" s="13"/>
      <c r="AB3462" s="13"/>
      <c r="AC3462" s="13"/>
      <c r="AD3462" s="13"/>
      <c r="AE3462" s="13"/>
      <c r="AF3462" s="13"/>
      <c r="AG3462" s="13"/>
      <c r="AH3462" s="13"/>
      <c r="AI3462" s="13"/>
      <c r="AJ3462" s="13"/>
      <c r="AL3462" s="13"/>
      <c r="AN3462" s="13"/>
      <c r="AO3462" s="13"/>
      <c r="AP3462" s="13"/>
      <c r="AQ3462" s="13"/>
    </row>
    <row r="3463" spans="1:43" ht="12" customHeight="1" x14ac:dyDescent="0.25">
      <c r="A3463" s="48">
        <v>3635</v>
      </c>
      <c r="B3463" s="48" t="s">
        <v>12684</v>
      </c>
      <c r="C3463" s="48" t="s">
        <v>12685</v>
      </c>
      <c r="D3463" s="48" t="s">
        <v>8633</v>
      </c>
      <c r="E3463" s="62">
        <v>12.831</v>
      </c>
      <c r="F3463" s="62">
        <v>43.463999999999999</v>
      </c>
      <c r="G3463" s="63">
        <v>-30</v>
      </c>
      <c r="H3463" s="63"/>
      <c r="N3463" s="39"/>
      <c r="P3463" s="39"/>
      <c r="R3463" s="39"/>
      <c r="S3463" s="39"/>
      <c r="T3463" s="13"/>
      <c r="U3463" s="13"/>
      <c r="V3463" s="13"/>
      <c r="Y3463" s="13"/>
      <c r="Z3463" s="13"/>
      <c r="AA3463" s="13"/>
      <c r="AB3463" s="13"/>
      <c r="AC3463" s="13"/>
      <c r="AD3463" s="13"/>
      <c r="AE3463" s="13"/>
      <c r="AF3463" s="13"/>
      <c r="AG3463" s="13"/>
      <c r="AH3463" s="13"/>
      <c r="AI3463" s="13"/>
      <c r="AJ3463" s="13"/>
      <c r="AL3463" s="13"/>
      <c r="AN3463" s="13"/>
      <c r="AO3463" s="13"/>
      <c r="AP3463" s="13"/>
      <c r="AQ3463" s="13"/>
    </row>
    <row r="3464" spans="1:43" ht="12" customHeight="1" x14ac:dyDescent="0.25">
      <c r="A3464" s="48">
        <v>3638</v>
      </c>
      <c r="B3464" s="48" t="s">
        <v>12686</v>
      </c>
      <c r="C3464" s="48" t="s">
        <v>12687</v>
      </c>
      <c r="D3464" s="48" t="s">
        <v>8633</v>
      </c>
      <c r="E3464" s="62">
        <v>13.558</v>
      </c>
      <c r="F3464" s="62">
        <v>43.271000000000001</v>
      </c>
      <c r="G3464" s="63">
        <v>-30</v>
      </c>
      <c r="H3464" s="63"/>
      <c r="P3464" s="39"/>
      <c r="R3464" s="39"/>
      <c r="S3464" s="39"/>
      <c r="T3464" s="13"/>
      <c r="U3464" s="13"/>
      <c r="V3464" s="13"/>
      <c r="Y3464" s="13"/>
      <c r="Z3464" s="13"/>
      <c r="AA3464" s="13"/>
      <c r="AB3464" s="13"/>
      <c r="AC3464" s="13"/>
      <c r="AD3464" s="13"/>
      <c r="AE3464" s="13"/>
      <c r="AF3464" s="13"/>
      <c r="AG3464" s="13"/>
      <c r="AH3464" s="13"/>
      <c r="AI3464" s="13"/>
      <c r="AJ3464" s="13"/>
      <c r="AL3464" s="13"/>
      <c r="AN3464" s="13"/>
      <c r="AO3464" s="13"/>
      <c r="AP3464" s="13"/>
      <c r="AQ3464" s="13"/>
    </row>
    <row r="3465" spans="1:43" ht="12" customHeight="1" x14ac:dyDescent="0.25">
      <c r="A3465" s="48">
        <v>3639</v>
      </c>
      <c r="B3465" s="48" t="s">
        <v>12688</v>
      </c>
      <c r="C3465" s="48" t="s">
        <v>12689</v>
      </c>
      <c r="D3465" s="48" t="s">
        <v>8633</v>
      </c>
      <c r="E3465" s="62">
        <v>13.827</v>
      </c>
      <c r="F3465" s="62">
        <v>43.234999999999999</v>
      </c>
      <c r="G3465" s="63">
        <v>-30</v>
      </c>
      <c r="H3465" s="63"/>
      <c r="O3465" s="39"/>
      <c r="P3465" s="39"/>
      <c r="R3465" s="39"/>
      <c r="T3465" s="13"/>
      <c r="U3465" s="13"/>
      <c r="V3465" s="13"/>
      <c r="Y3465" s="13"/>
      <c r="Z3465" s="13"/>
      <c r="AA3465" s="13"/>
      <c r="AB3465" s="13"/>
      <c r="AC3465" s="13"/>
      <c r="AD3465" s="13"/>
      <c r="AE3465" s="13"/>
      <c r="AF3465" s="13"/>
      <c r="AG3465" s="13"/>
      <c r="AH3465" s="13"/>
      <c r="AI3465" s="13"/>
      <c r="AJ3465" s="13"/>
      <c r="AL3465" s="13"/>
      <c r="AN3465" s="13"/>
      <c r="AO3465" s="13"/>
      <c r="AP3465" s="13"/>
      <c r="AQ3465" s="13"/>
    </row>
    <row r="3466" spans="1:43" ht="12" customHeight="1" x14ac:dyDescent="0.25">
      <c r="A3466" s="48">
        <v>3645</v>
      </c>
      <c r="B3466" s="48" t="s">
        <v>12690</v>
      </c>
      <c r="C3466" s="48" t="s">
        <v>12691</v>
      </c>
      <c r="D3466" s="48" t="s">
        <v>8633</v>
      </c>
      <c r="E3466" s="62">
        <v>14.816000000000001</v>
      </c>
      <c r="F3466" s="62">
        <v>42.930999999999997</v>
      </c>
      <c r="G3466" s="63">
        <v>-30</v>
      </c>
      <c r="H3466" s="63"/>
      <c r="N3466" s="39"/>
      <c r="O3466" s="39"/>
      <c r="P3466" s="39"/>
      <c r="R3466" s="39"/>
      <c r="S3466" s="39"/>
      <c r="T3466" s="13"/>
      <c r="U3466" s="13"/>
      <c r="V3466" s="13"/>
      <c r="Y3466" s="13"/>
      <c r="Z3466" s="13"/>
      <c r="AA3466" s="13"/>
      <c r="AB3466" s="13"/>
      <c r="AC3466" s="13"/>
      <c r="AD3466" s="13"/>
      <c r="AE3466" s="13"/>
      <c r="AF3466" s="13"/>
      <c r="AG3466" s="13"/>
      <c r="AH3466" s="13"/>
      <c r="AI3466" s="13"/>
      <c r="AJ3466" s="13"/>
      <c r="AL3466" s="13"/>
      <c r="AN3466" s="13"/>
      <c r="AO3466" s="13"/>
      <c r="AP3466" s="13"/>
      <c r="AQ3466" s="13"/>
    </row>
    <row r="3467" spans="1:43" ht="12" customHeight="1" x14ac:dyDescent="0.25">
      <c r="A3467" s="48">
        <v>3647</v>
      </c>
      <c r="B3467" s="48" t="s">
        <v>12692</v>
      </c>
      <c r="C3467" s="48" t="s">
        <v>12693</v>
      </c>
      <c r="D3467" s="48" t="s">
        <v>8633</v>
      </c>
      <c r="E3467" s="62">
        <v>15.333880000000001</v>
      </c>
      <c r="F3467" s="62">
        <v>42.614083999999998</v>
      </c>
      <c r="G3467" s="63">
        <v>-30</v>
      </c>
      <c r="H3467" s="63"/>
      <c r="O3467" s="39"/>
      <c r="P3467" s="39"/>
      <c r="R3467" s="39"/>
      <c r="T3467" s="13"/>
      <c r="U3467" s="13"/>
      <c r="V3467" s="13"/>
      <c r="Y3467" s="13"/>
      <c r="Z3467" s="13"/>
      <c r="AA3467" s="13"/>
      <c r="AB3467" s="13"/>
      <c r="AC3467" s="13"/>
      <c r="AD3467" s="13"/>
      <c r="AE3467" s="13"/>
      <c r="AF3467" s="13"/>
      <c r="AG3467" s="13"/>
      <c r="AH3467" s="13"/>
      <c r="AI3467" s="13"/>
      <c r="AJ3467" s="13"/>
      <c r="AL3467" s="13"/>
      <c r="AN3467" s="13"/>
      <c r="AO3467" s="13"/>
      <c r="AP3467" s="13"/>
      <c r="AQ3467" s="13"/>
    </row>
    <row r="3468" spans="1:43" ht="12" customHeight="1" x14ac:dyDescent="0.25">
      <c r="A3468" s="48">
        <v>3649</v>
      </c>
      <c r="B3468" s="48" t="s">
        <v>12694</v>
      </c>
      <c r="C3468" s="48" t="s">
        <v>12695</v>
      </c>
      <c r="D3468" s="48" t="s">
        <v>8633</v>
      </c>
      <c r="E3468" s="62">
        <v>15.540644</v>
      </c>
      <c r="F3468" s="62">
        <v>41.833663999999999</v>
      </c>
      <c r="G3468" s="63">
        <v>-30</v>
      </c>
      <c r="H3468" s="63"/>
      <c r="O3468" s="39"/>
      <c r="P3468" s="39"/>
      <c r="R3468" s="39"/>
      <c r="S3468" s="39"/>
      <c r="T3468" s="13"/>
      <c r="U3468" s="13"/>
      <c r="V3468" s="13"/>
      <c r="Y3468" s="13"/>
      <c r="Z3468" s="13"/>
      <c r="AA3468" s="13"/>
      <c r="AB3468" s="13"/>
      <c r="AC3468" s="13"/>
      <c r="AD3468" s="13"/>
      <c r="AE3468" s="13"/>
      <c r="AF3468" s="13"/>
      <c r="AG3468" s="13"/>
      <c r="AH3468" s="13"/>
      <c r="AI3468" s="13"/>
      <c r="AJ3468" s="13"/>
      <c r="AL3468" s="13"/>
      <c r="AN3468" s="13"/>
      <c r="AO3468" s="13"/>
      <c r="AP3468" s="13"/>
      <c r="AQ3468" s="13"/>
    </row>
    <row r="3469" spans="1:43" ht="12" customHeight="1" x14ac:dyDescent="0.25">
      <c r="A3469" s="48">
        <v>3658</v>
      </c>
      <c r="B3469" s="48" t="s">
        <v>12696</v>
      </c>
      <c r="C3469" s="48" t="s">
        <v>12697</v>
      </c>
      <c r="D3469" s="48" t="s">
        <v>7655</v>
      </c>
      <c r="E3469" s="62">
        <v>17.067564999999998</v>
      </c>
      <c r="F3469" s="62">
        <v>42.400691000000002</v>
      </c>
      <c r="G3469" s="63">
        <v>-30</v>
      </c>
      <c r="H3469" s="63"/>
      <c r="O3469" s="39"/>
      <c r="P3469" s="39"/>
      <c r="R3469" s="39"/>
      <c r="S3469" s="39"/>
      <c r="T3469" s="13"/>
      <c r="U3469" s="13"/>
      <c r="V3469" s="13"/>
      <c r="Y3469" s="13"/>
      <c r="Z3469" s="13"/>
      <c r="AA3469" s="13"/>
      <c r="AB3469" s="13"/>
      <c r="AC3469" s="13"/>
      <c r="AD3469" s="13"/>
      <c r="AE3469" s="13"/>
      <c r="AF3469" s="13"/>
      <c r="AG3469" s="13"/>
      <c r="AH3469" s="13"/>
      <c r="AI3469" s="13"/>
      <c r="AJ3469" s="13"/>
      <c r="AL3469" s="13"/>
      <c r="AN3469" s="13"/>
      <c r="AO3469" s="13"/>
      <c r="AP3469" s="13"/>
      <c r="AQ3469" s="13"/>
    </row>
    <row r="3470" spans="1:43" ht="12" customHeight="1" x14ac:dyDescent="0.25">
      <c r="A3470" s="48">
        <v>3660</v>
      </c>
      <c r="B3470" s="48" t="s">
        <v>12698</v>
      </c>
      <c r="C3470" s="48" t="s">
        <v>12699</v>
      </c>
      <c r="D3470" s="48" t="s">
        <v>7655</v>
      </c>
      <c r="E3470" s="62">
        <v>19.1203</v>
      </c>
      <c r="F3470" s="62">
        <v>41.071599999999997</v>
      </c>
      <c r="G3470" s="63">
        <v>-30</v>
      </c>
      <c r="H3470" s="63"/>
      <c r="O3470" s="39"/>
      <c r="P3470" s="39"/>
      <c r="R3470" s="39"/>
      <c r="S3470" s="39"/>
      <c r="T3470" s="13"/>
      <c r="U3470" s="13"/>
      <c r="V3470" s="13"/>
      <c r="Y3470" s="13"/>
      <c r="Z3470" s="13"/>
      <c r="AA3470" s="13"/>
      <c r="AB3470" s="13"/>
      <c r="AC3470" s="13"/>
      <c r="AD3470" s="13"/>
      <c r="AE3470" s="13"/>
      <c r="AF3470" s="13"/>
      <c r="AG3470" s="13"/>
      <c r="AH3470" s="13"/>
      <c r="AI3470" s="13"/>
      <c r="AJ3470" s="13"/>
      <c r="AL3470" s="13"/>
      <c r="AN3470" s="13"/>
      <c r="AO3470" s="13"/>
      <c r="AP3470" s="13"/>
      <c r="AQ3470" s="13"/>
    </row>
    <row r="3471" spans="1:43" ht="12" customHeight="1" x14ac:dyDescent="0.25">
      <c r="A3471" s="48">
        <v>3678</v>
      </c>
      <c r="C3471" s="48" t="s">
        <v>12700</v>
      </c>
      <c r="D3471" s="48" t="s">
        <v>7655</v>
      </c>
      <c r="E3471" s="62">
        <v>25.0215</v>
      </c>
      <c r="F3471" s="62">
        <v>37.265500000000003</v>
      </c>
      <c r="G3471" s="63">
        <v>-30</v>
      </c>
      <c r="H3471" s="63"/>
      <c r="N3471" s="39"/>
      <c r="O3471" s="39"/>
      <c r="P3471" s="39"/>
      <c r="R3471" s="39"/>
      <c r="T3471" s="13"/>
      <c r="U3471" s="13"/>
      <c r="V3471" s="13"/>
      <c r="Y3471" s="13"/>
      <c r="Z3471" s="13"/>
      <c r="AA3471" s="13"/>
      <c r="AB3471" s="13"/>
      <c r="AC3471" s="13"/>
      <c r="AD3471" s="13"/>
      <c r="AE3471" s="13"/>
      <c r="AF3471" s="13"/>
      <c r="AG3471" s="13"/>
      <c r="AH3471" s="13"/>
      <c r="AI3471" s="13"/>
      <c r="AJ3471" s="13"/>
      <c r="AL3471" s="13"/>
      <c r="AN3471" s="13"/>
      <c r="AO3471" s="13"/>
      <c r="AP3471" s="13"/>
      <c r="AQ3471" s="13"/>
    </row>
    <row r="3472" spans="1:43" ht="12" customHeight="1" x14ac:dyDescent="0.25">
      <c r="A3472" s="48">
        <v>3679</v>
      </c>
      <c r="B3472" s="48" t="s">
        <v>12701</v>
      </c>
      <c r="C3472" s="48" t="s">
        <v>12702</v>
      </c>
      <c r="D3472" s="48" t="s">
        <v>7655</v>
      </c>
      <c r="E3472" s="62">
        <v>25.072399999999998</v>
      </c>
      <c r="F3472" s="62">
        <v>37.255899999999997</v>
      </c>
      <c r="G3472" s="63">
        <v>-30</v>
      </c>
      <c r="H3472" s="63"/>
      <c r="N3472" s="39"/>
      <c r="O3472" s="39"/>
      <c r="P3472" s="39"/>
      <c r="Q3472" s="39"/>
      <c r="R3472" s="39"/>
      <c r="S3472" s="39"/>
      <c r="T3472" s="13"/>
      <c r="U3472" s="13"/>
      <c r="V3472" s="13"/>
      <c r="Y3472" s="13"/>
      <c r="Z3472" s="13"/>
      <c r="AA3472" s="13"/>
      <c r="AB3472" s="13"/>
      <c r="AC3472" s="13"/>
      <c r="AD3472" s="13"/>
      <c r="AE3472" s="13"/>
      <c r="AF3472" s="13"/>
      <c r="AG3472" s="13"/>
      <c r="AH3472" s="13"/>
      <c r="AI3472" s="13"/>
      <c r="AJ3472" s="13"/>
      <c r="AL3472" s="13"/>
      <c r="AN3472" s="13"/>
      <c r="AO3472" s="13"/>
      <c r="AP3472" s="13"/>
      <c r="AQ3472" s="13"/>
    </row>
    <row r="3473" spans="1:43" ht="12" customHeight="1" x14ac:dyDescent="0.25">
      <c r="A3473" s="48">
        <v>3702</v>
      </c>
      <c r="C3473" s="48" t="s">
        <v>12703</v>
      </c>
      <c r="D3473" s="48" t="s">
        <v>3133</v>
      </c>
      <c r="E3473" s="62">
        <v>28.4941</v>
      </c>
      <c r="F3473" s="62">
        <v>34.517200000000003</v>
      </c>
      <c r="G3473" s="63">
        <v>-30</v>
      </c>
      <c r="H3473" s="63"/>
      <c r="N3473" s="39"/>
      <c r="O3473" s="39"/>
      <c r="P3473" s="39"/>
      <c r="Q3473" s="39"/>
      <c r="R3473" s="39"/>
      <c r="S3473" s="39"/>
      <c r="T3473" s="13"/>
      <c r="U3473" s="13"/>
      <c r="V3473" s="13"/>
      <c r="Y3473" s="13"/>
      <c r="Z3473" s="13"/>
      <c r="AA3473" s="13"/>
      <c r="AB3473" s="13"/>
      <c r="AC3473" s="13"/>
      <c r="AD3473" s="13"/>
      <c r="AE3473" s="13"/>
      <c r="AF3473" s="13"/>
      <c r="AG3473" s="13"/>
      <c r="AH3473" s="13"/>
      <c r="AI3473" s="13"/>
      <c r="AJ3473" s="13"/>
      <c r="AL3473" s="13"/>
      <c r="AN3473" s="13"/>
      <c r="AO3473" s="13"/>
      <c r="AP3473" s="13"/>
      <c r="AQ3473" s="13"/>
    </row>
    <row r="3474" spans="1:43" ht="12" customHeight="1" x14ac:dyDescent="0.25">
      <c r="A3474" s="48">
        <v>3704</v>
      </c>
      <c r="C3474" s="48" t="s">
        <v>12704</v>
      </c>
      <c r="D3474" s="48" t="s">
        <v>3133</v>
      </c>
      <c r="E3474" s="62">
        <v>29.043600000000001</v>
      </c>
      <c r="F3474" s="62">
        <v>34.671300000000002</v>
      </c>
      <c r="G3474" s="63">
        <v>-30</v>
      </c>
      <c r="H3474" s="63"/>
      <c r="N3474" s="39"/>
      <c r="O3474" s="39"/>
      <c r="P3474" s="39"/>
      <c r="R3474" s="39"/>
      <c r="S3474" s="39"/>
      <c r="T3474" s="13"/>
      <c r="U3474" s="13"/>
      <c r="V3474" s="13"/>
      <c r="Y3474" s="13"/>
      <c r="Z3474" s="13"/>
      <c r="AA3474" s="13"/>
      <c r="AB3474" s="13"/>
      <c r="AC3474" s="13"/>
      <c r="AD3474" s="13"/>
      <c r="AE3474" s="13"/>
      <c r="AF3474" s="13"/>
      <c r="AG3474" s="13"/>
      <c r="AH3474" s="13"/>
      <c r="AI3474" s="13"/>
      <c r="AJ3474" s="13"/>
      <c r="AL3474" s="13"/>
      <c r="AN3474" s="13"/>
      <c r="AO3474" s="13"/>
      <c r="AP3474" s="13"/>
      <c r="AQ3474" s="13"/>
    </row>
    <row r="3475" spans="1:43" ht="12" customHeight="1" x14ac:dyDescent="0.25">
      <c r="A3475" s="48">
        <v>3719</v>
      </c>
      <c r="B3475" s="48" t="s">
        <v>12705</v>
      </c>
      <c r="C3475" s="48" t="s">
        <v>12706</v>
      </c>
      <c r="D3475" s="48" t="s">
        <v>3074</v>
      </c>
      <c r="E3475" s="62">
        <v>10.403</v>
      </c>
      <c r="F3475" s="62">
        <v>51.270299999999999</v>
      </c>
      <c r="G3475" s="63">
        <v>-30</v>
      </c>
      <c r="H3475" s="63"/>
      <c r="J3475" s="13" t="s">
        <v>39</v>
      </c>
      <c r="K3475" s="13" t="s">
        <v>39</v>
      </c>
      <c r="N3475" s="39"/>
      <c r="O3475" s="39"/>
      <c r="P3475" s="39"/>
      <c r="Q3475" s="39"/>
      <c r="R3475" s="39"/>
      <c r="S3475" s="39"/>
      <c r="T3475" s="13"/>
      <c r="U3475" s="13"/>
      <c r="V3475" s="13"/>
      <c r="Y3475" s="13"/>
      <c r="Z3475" s="13"/>
      <c r="AA3475" s="13"/>
      <c r="AB3475" s="13"/>
      <c r="AC3475" s="13"/>
      <c r="AD3475" s="13"/>
      <c r="AE3475" s="13"/>
      <c r="AF3475" s="13"/>
      <c r="AG3475" s="13"/>
      <c r="AH3475" s="13"/>
      <c r="AI3475" s="13"/>
      <c r="AJ3475" s="13"/>
      <c r="AL3475" s="13"/>
      <c r="AN3475" s="13"/>
      <c r="AO3475" s="13"/>
      <c r="AP3475" s="13"/>
      <c r="AQ3475" s="13"/>
    </row>
    <row r="3476" spans="1:43" ht="12" customHeight="1" x14ac:dyDescent="0.25">
      <c r="A3476" s="48">
        <v>3725</v>
      </c>
      <c r="B3476" s="48" t="s">
        <v>12707</v>
      </c>
      <c r="C3476" s="48" t="s">
        <v>12708</v>
      </c>
      <c r="D3476" s="48" t="s">
        <v>3074</v>
      </c>
      <c r="E3476" s="62">
        <v>11.834899999999999</v>
      </c>
      <c r="F3476" s="62">
        <v>51.236800000000002</v>
      </c>
      <c r="G3476" s="63">
        <v>-30</v>
      </c>
      <c r="H3476" s="63"/>
      <c r="N3476" s="39"/>
      <c r="O3476" s="39"/>
      <c r="P3476" s="39"/>
      <c r="R3476" s="39"/>
      <c r="S3476" s="39"/>
      <c r="T3476" s="13"/>
      <c r="U3476" s="13"/>
      <c r="V3476" s="13"/>
      <c r="Y3476" s="13"/>
      <c r="Z3476" s="13"/>
      <c r="AA3476" s="13"/>
      <c r="AB3476" s="13"/>
      <c r="AC3476" s="13"/>
      <c r="AD3476" s="13"/>
      <c r="AE3476" s="13"/>
      <c r="AF3476" s="13"/>
      <c r="AG3476" s="13"/>
      <c r="AH3476" s="13"/>
      <c r="AI3476" s="13"/>
      <c r="AJ3476" s="13"/>
      <c r="AL3476" s="13"/>
      <c r="AN3476" s="13"/>
      <c r="AO3476" s="13"/>
      <c r="AP3476" s="13"/>
      <c r="AQ3476" s="13"/>
    </row>
    <row r="3477" spans="1:43" ht="12" customHeight="1" x14ac:dyDescent="0.25">
      <c r="A3477" s="48">
        <v>3731</v>
      </c>
      <c r="B3477" s="48" t="s">
        <v>12709</v>
      </c>
      <c r="C3477" s="48" t="s">
        <v>12710</v>
      </c>
      <c r="D3477" s="48" t="s">
        <v>3074</v>
      </c>
      <c r="E3477" s="62">
        <v>11.289</v>
      </c>
      <c r="F3477" s="62">
        <v>49.177</v>
      </c>
      <c r="G3477" s="63">
        <v>-30</v>
      </c>
      <c r="H3477" s="63"/>
      <c r="N3477" s="39"/>
      <c r="O3477" s="39"/>
      <c r="P3477" s="39"/>
      <c r="R3477" s="39"/>
      <c r="S3477" s="39"/>
      <c r="T3477" s="13"/>
      <c r="U3477" s="13"/>
      <c r="V3477" s="13"/>
      <c r="Y3477" s="13"/>
      <c r="Z3477" s="13"/>
      <c r="AA3477" s="13"/>
      <c r="AB3477" s="13"/>
      <c r="AC3477" s="13"/>
      <c r="AD3477" s="13"/>
      <c r="AE3477" s="13"/>
      <c r="AF3477" s="13"/>
      <c r="AG3477" s="13"/>
      <c r="AH3477" s="13"/>
      <c r="AI3477" s="13"/>
      <c r="AJ3477" s="13"/>
      <c r="AL3477" s="13"/>
      <c r="AN3477" s="13"/>
      <c r="AO3477" s="13"/>
      <c r="AP3477" s="13"/>
      <c r="AQ3477" s="13"/>
    </row>
    <row r="3478" spans="1:43" ht="12" customHeight="1" x14ac:dyDescent="0.25">
      <c r="A3478" s="48">
        <v>3732</v>
      </c>
      <c r="B3478" s="48" t="s">
        <v>12711</v>
      </c>
      <c r="C3478" s="48" t="s">
        <v>12712</v>
      </c>
      <c r="D3478" s="48" t="s">
        <v>3074</v>
      </c>
      <c r="E3478" s="62">
        <v>10.914</v>
      </c>
      <c r="F3478" s="62">
        <v>46.929499999999997</v>
      </c>
      <c r="G3478" s="63">
        <v>-30</v>
      </c>
      <c r="H3478" s="63"/>
      <c r="N3478" s="39"/>
      <c r="O3478" s="39"/>
      <c r="P3478" s="39"/>
      <c r="R3478" s="39"/>
      <c r="S3478" s="39"/>
      <c r="T3478" s="13"/>
      <c r="U3478" s="13"/>
      <c r="V3478" s="13"/>
      <c r="Y3478" s="13"/>
      <c r="Z3478" s="13"/>
      <c r="AA3478" s="13"/>
      <c r="AB3478" s="13"/>
      <c r="AC3478" s="13"/>
      <c r="AD3478" s="13"/>
      <c r="AE3478" s="13"/>
      <c r="AF3478" s="13"/>
      <c r="AG3478" s="13"/>
      <c r="AH3478" s="13"/>
      <c r="AI3478" s="13"/>
      <c r="AJ3478" s="13"/>
      <c r="AL3478" s="13"/>
      <c r="AN3478" s="13"/>
      <c r="AO3478" s="13"/>
      <c r="AP3478" s="13"/>
      <c r="AQ3478" s="13"/>
    </row>
    <row r="3479" spans="1:43" ht="12" customHeight="1" x14ac:dyDescent="0.25">
      <c r="A3479" s="48">
        <v>3734</v>
      </c>
      <c r="B3479" s="48" t="s">
        <v>12713</v>
      </c>
      <c r="C3479" s="48" t="s">
        <v>12714</v>
      </c>
      <c r="D3479" s="48" t="s">
        <v>3074</v>
      </c>
      <c r="E3479" s="62">
        <v>10.430183599999999</v>
      </c>
      <c r="F3479" s="62">
        <v>44.994399299999998</v>
      </c>
      <c r="G3479" s="63">
        <v>-30</v>
      </c>
      <c r="H3479" s="63" t="s">
        <v>39</v>
      </c>
      <c r="N3479" s="39"/>
      <c r="O3479" s="39"/>
      <c r="P3479" s="39"/>
      <c r="R3479" s="39"/>
      <c r="S3479" s="39"/>
      <c r="T3479" s="13"/>
      <c r="U3479" s="13"/>
      <c r="V3479" s="13"/>
      <c r="Y3479" s="13"/>
      <c r="Z3479" s="13"/>
      <c r="AA3479" s="13"/>
      <c r="AB3479" s="13"/>
      <c r="AC3479" s="13"/>
      <c r="AD3479" s="13"/>
      <c r="AE3479" s="13"/>
      <c r="AF3479" s="13"/>
      <c r="AG3479" s="13"/>
      <c r="AH3479" s="13"/>
      <c r="AI3479" s="13"/>
      <c r="AJ3479" s="13"/>
      <c r="AL3479" s="13"/>
      <c r="AN3479" s="13"/>
      <c r="AO3479" s="13"/>
      <c r="AP3479" s="13"/>
      <c r="AQ3479" s="13"/>
    </row>
    <row r="3480" spans="1:43" ht="12" customHeight="1" x14ac:dyDescent="0.25">
      <c r="A3480" s="48">
        <v>3735</v>
      </c>
      <c r="B3480" s="48" t="s">
        <v>3070</v>
      </c>
      <c r="C3480" s="48" t="s">
        <v>12715</v>
      </c>
      <c r="D3480" s="48" t="s">
        <v>3074</v>
      </c>
      <c r="E3480" s="62">
        <v>11.357393999999999</v>
      </c>
      <c r="F3480" s="62">
        <v>43.471865000000001</v>
      </c>
      <c r="G3480" s="63">
        <v>-30</v>
      </c>
      <c r="H3480" s="63"/>
      <c r="N3480" s="39"/>
      <c r="O3480" s="39"/>
      <c r="P3480" s="39"/>
      <c r="Q3480" s="39"/>
      <c r="R3480" s="39"/>
      <c r="T3480" s="13"/>
      <c r="U3480" s="13"/>
      <c r="V3480" s="13"/>
      <c r="Y3480" s="13"/>
      <c r="Z3480" s="13"/>
      <c r="AA3480" s="13"/>
      <c r="AB3480" s="13"/>
      <c r="AC3480" s="13"/>
      <c r="AD3480" s="13"/>
      <c r="AE3480" s="13"/>
      <c r="AF3480" s="13"/>
      <c r="AG3480" s="13"/>
      <c r="AH3480" s="13"/>
      <c r="AI3480" s="13"/>
      <c r="AJ3480" s="13"/>
      <c r="AL3480" s="13"/>
      <c r="AN3480" s="13"/>
      <c r="AO3480" s="13"/>
      <c r="AP3480" s="13"/>
      <c r="AQ3480" s="13"/>
    </row>
    <row r="3481" spans="1:43" ht="12" customHeight="1" x14ac:dyDescent="0.25">
      <c r="A3481" s="48">
        <v>3741</v>
      </c>
      <c r="B3481" s="48" t="s">
        <v>12716</v>
      </c>
      <c r="C3481" s="48" t="s">
        <v>3154</v>
      </c>
      <c r="D3481" s="48" t="s">
        <v>12717</v>
      </c>
      <c r="E3481" s="62">
        <v>12.801795</v>
      </c>
      <c r="F3481" s="62">
        <v>45.005487000000002</v>
      </c>
      <c r="G3481" s="63">
        <v>-30</v>
      </c>
      <c r="H3481" s="63"/>
      <c r="N3481" s="39"/>
      <c r="O3481" s="39"/>
      <c r="P3481" s="39"/>
      <c r="Q3481" s="39"/>
      <c r="R3481" s="39"/>
      <c r="S3481" s="39"/>
      <c r="T3481" s="13"/>
      <c r="U3481" s="13"/>
      <c r="V3481" s="13"/>
      <c r="Y3481" s="13"/>
      <c r="Z3481" s="13"/>
      <c r="AA3481" s="13"/>
      <c r="AB3481" s="13"/>
      <c r="AC3481" s="13"/>
      <c r="AD3481" s="13"/>
      <c r="AE3481" s="13"/>
      <c r="AF3481" s="13"/>
      <c r="AG3481" s="13"/>
      <c r="AH3481" s="13"/>
      <c r="AI3481" s="13"/>
      <c r="AJ3481" s="13"/>
      <c r="AL3481" s="13"/>
      <c r="AN3481" s="13"/>
      <c r="AO3481" s="13"/>
      <c r="AP3481" s="13"/>
      <c r="AQ3481" s="13"/>
    </row>
    <row r="3482" spans="1:43" ht="12" customHeight="1" x14ac:dyDescent="0.25">
      <c r="A3482" s="48">
        <v>3742</v>
      </c>
      <c r="B3482" s="48" t="s">
        <v>12718</v>
      </c>
      <c r="C3482" s="48" t="s">
        <v>12719</v>
      </c>
      <c r="D3482" s="48" t="s">
        <v>12717</v>
      </c>
      <c r="E3482" s="62">
        <v>13.128</v>
      </c>
      <c r="F3482" s="62">
        <v>45.459000000000003</v>
      </c>
      <c r="G3482" s="63">
        <v>-30</v>
      </c>
      <c r="H3482" s="63"/>
      <c r="O3482" s="39"/>
      <c r="P3482" s="39"/>
      <c r="R3482" s="39"/>
      <c r="S3482" s="39"/>
      <c r="T3482" s="13"/>
      <c r="U3482" s="13"/>
      <c r="V3482" s="13"/>
      <c r="Y3482" s="13"/>
      <c r="Z3482" s="13"/>
      <c r="AA3482" s="13"/>
      <c r="AB3482" s="13"/>
      <c r="AC3482" s="13"/>
      <c r="AD3482" s="13"/>
      <c r="AE3482" s="13"/>
      <c r="AF3482" s="13"/>
      <c r="AG3482" s="13"/>
      <c r="AH3482" s="13"/>
      <c r="AI3482" s="13"/>
      <c r="AJ3482" s="13"/>
      <c r="AL3482" s="13"/>
      <c r="AN3482" s="13"/>
      <c r="AO3482" s="13"/>
      <c r="AP3482" s="13"/>
      <c r="AQ3482" s="13"/>
    </row>
    <row r="3483" spans="1:43" ht="12" customHeight="1" x14ac:dyDescent="0.25">
      <c r="A3483" s="48">
        <v>3744</v>
      </c>
      <c r="B3483" s="48" t="s">
        <v>12720</v>
      </c>
      <c r="C3483" s="48" t="s">
        <v>12721</v>
      </c>
      <c r="D3483" s="48" t="s">
        <v>12717</v>
      </c>
      <c r="E3483" s="62">
        <v>13.41</v>
      </c>
      <c r="F3483" s="62">
        <v>46.69</v>
      </c>
      <c r="G3483" s="63">
        <v>-30</v>
      </c>
      <c r="H3483" s="63"/>
      <c r="N3483" s="38"/>
      <c r="S3483" s="39"/>
      <c r="T3483" s="13"/>
      <c r="U3483" s="13"/>
      <c r="V3483" s="13"/>
      <c r="Y3483" s="13"/>
      <c r="Z3483" s="13"/>
      <c r="AA3483" s="13"/>
      <c r="AB3483" s="13"/>
      <c r="AC3483" s="13"/>
      <c r="AD3483" s="13"/>
      <c r="AE3483" s="13"/>
      <c r="AF3483" s="13"/>
      <c r="AG3483" s="13"/>
      <c r="AH3483" s="13"/>
      <c r="AI3483" s="13"/>
      <c r="AJ3483" s="13"/>
      <c r="AL3483" s="13"/>
      <c r="AN3483" s="13"/>
      <c r="AO3483" s="13"/>
      <c r="AP3483" s="13"/>
      <c r="AQ3483" s="13"/>
    </row>
    <row r="3484" spans="1:43" ht="12" customHeight="1" x14ac:dyDescent="0.25">
      <c r="A3484" s="48">
        <v>3746</v>
      </c>
      <c r="B3484" s="48" t="s">
        <v>7284</v>
      </c>
      <c r="C3484" s="48" t="s">
        <v>12722</v>
      </c>
      <c r="D3484" s="48" t="s">
        <v>12717</v>
      </c>
      <c r="E3484" s="62">
        <v>14.0114</v>
      </c>
      <c r="F3484" s="62">
        <v>48.325099999999999</v>
      </c>
      <c r="G3484" s="63">
        <v>-30</v>
      </c>
      <c r="H3484" s="63"/>
      <c r="N3484" s="38"/>
      <c r="O3484" s="38"/>
      <c r="Q3484" s="38"/>
      <c r="R3484" s="39"/>
      <c r="S3484" s="39"/>
      <c r="T3484" s="13"/>
      <c r="U3484" s="13"/>
      <c r="V3484" s="13"/>
      <c r="Y3484" s="13"/>
      <c r="Z3484" s="13"/>
      <c r="AA3484" s="13"/>
      <c r="AB3484" s="13"/>
      <c r="AC3484" s="13"/>
      <c r="AD3484" s="13"/>
      <c r="AE3484" s="13"/>
      <c r="AF3484" s="13"/>
      <c r="AG3484" s="13"/>
      <c r="AH3484" s="13"/>
      <c r="AI3484" s="13"/>
      <c r="AJ3484" s="13"/>
      <c r="AL3484" s="13"/>
      <c r="AN3484" s="13"/>
      <c r="AO3484" s="13"/>
      <c r="AP3484" s="13"/>
      <c r="AQ3484" s="13"/>
    </row>
    <row r="3485" spans="1:43" ht="12" customHeight="1" x14ac:dyDescent="0.25">
      <c r="A3485" s="48">
        <v>3751</v>
      </c>
      <c r="B3485" s="48" t="s">
        <v>3161</v>
      </c>
      <c r="C3485" s="48" t="s">
        <v>6555</v>
      </c>
      <c r="D3485" s="48" t="s">
        <v>12717</v>
      </c>
      <c r="E3485" s="62">
        <v>15.07343</v>
      </c>
      <c r="F3485" s="62">
        <v>50.7149</v>
      </c>
      <c r="G3485" s="63">
        <v>-30</v>
      </c>
      <c r="H3485" s="63"/>
      <c r="N3485" s="38"/>
      <c r="Q3485" s="38"/>
      <c r="R3485" s="39"/>
      <c r="S3485" s="39"/>
      <c r="T3485" s="13"/>
      <c r="U3485" s="13"/>
      <c r="V3485" s="13"/>
      <c r="Y3485" s="13"/>
      <c r="Z3485" s="13"/>
      <c r="AA3485" s="13"/>
      <c r="AB3485" s="13"/>
      <c r="AC3485" s="13"/>
      <c r="AD3485" s="13"/>
      <c r="AE3485" s="13"/>
      <c r="AF3485" s="13"/>
      <c r="AG3485" s="13"/>
      <c r="AH3485" s="13"/>
      <c r="AI3485" s="13"/>
      <c r="AJ3485" s="13"/>
      <c r="AL3485" s="13"/>
      <c r="AN3485" s="13"/>
      <c r="AO3485" s="13"/>
      <c r="AP3485" s="13"/>
      <c r="AQ3485" s="13"/>
    </row>
    <row r="3486" spans="1:43" ht="12" customHeight="1" x14ac:dyDescent="0.25">
      <c r="A3486" s="48">
        <v>3752</v>
      </c>
      <c r="C3486" s="48" t="s">
        <v>12723</v>
      </c>
      <c r="D3486" s="48" t="s">
        <v>12717</v>
      </c>
      <c r="E3486" s="62">
        <v>15.361800000000001</v>
      </c>
      <c r="F3486" s="62">
        <v>51.634700000000002</v>
      </c>
      <c r="G3486" s="63">
        <v>-30</v>
      </c>
      <c r="H3486" s="63"/>
      <c r="R3486" s="39"/>
      <c r="S3486" s="39"/>
      <c r="T3486" s="13"/>
      <c r="U3486" s="13"/>
      <c r="V3486" s="13"/>
      <c r="Y3486" s="13"/>
      <c r="Z3486" s="13"/>
      <c r="AA3486" s="13"/>
      <c r="AB3486" s="13"/>
      <c r="AC3486" s="13"/>
      <c r="AD3486" s="13"/>
      <c r="AE3486" s="13"/>
      <c r="AF3486" s="13"/>
      <c r="AG3486" s="13"/>
      <c r="AH3486" s="13"/>
      <c r="AI3486" s="13"/>
      <c r="AJ3486" s="13"/>
      <c r="AL3486" s="13"/>
      <c r="AN3486" s="13"/>
      <c r="AO3486" s="13"/>
      <c r="AP3486" s="13"/>
      <c r="AQ3486" s="13"/>
    </row>
    <row r="3487" spans="1:43" ht="12" customHeight="1" x14ac:dyDescent="0.25">
      <c r="A3487" s="48">
        <v>3754</v>
      </c>
      <c r="B3487" s="48" t="s">
        <v>12724</v>
      </c>
      <c r="C3487" s="48" t="s">
        <v>12725</v>
      </c>
      <c r="D3487" s="48" t="s">
        <v>12717</v>
      </c>
      <c r="E3487" s="62">
        <v>15.8154</v>
      </c>
      <c r="F3487" s="62">
        <v>52.1965</v>
      </c>
      <c r="G3487" s="63">
        <v>-30</v>
      </c>
      <c r="H3487" s="63"/>
      <c r="R3487" s="39"/>
      <c r="S3487" s="39"/>
      <c r="T3487" s="13"/>
      <c r="U3487" s="13"/>
      <c r="V3487" s="13"/>
      <c r="Y3487" s="13"/>
      <c r="Z3487" s="13"/>
      <c r="AA3487" s="13"/>
      <c r="AB3487" s="13"/>
      <c r="AC3487" s="13"/>
      <c r="AD3487" s="13"/>
      <c r="AE3487" s="13"/>
      <c r="AF3487" s="13"/>
      <c r="AG3487" s="13"/>
      <c r="AH3487" s="13"/>
      <c r="AI3487" s="13"/>
      <c r="AJ3487" s="13"/>
      <c r="AL3487" s="13"/>
      <c r="AN3487" s="13"/>
      <c r="AO3487" s="13"/>
      <c r="AP3487" s="13"/>
      <c r="AQ3487" s="13"/>
    </row>
    <row r="3488" spans="1:43" ht="12" customHeight="1" x14ac:dyDescent="0.25">
      <c r="A3488" s="48">
        <v>3755</v>
      </c>
      <c r="B3488" s="48" t="s">
        <v>12726</v>
      </c>
      <c r="C3488" s="48" t="s">
        <v>12727</v>
      </c>
      <c r="D3488" s="48" t="s">
        <v>12717</v>
      </c>
      <c r="E3488" s="62">
        <v>16.192</v>
      </c>
      <c r="F3488" s="62">
        <v>52.244999999999997</v>
      </c>
      <c r="G3488" s="63">
        <v>-30</v>
      </c>
      <c r="H3488" s="63"/>
      <c r="S3488" s="39"/>
      <c r="T3488" s="13"/>
      <c r="U3488" s="13"/>
      <c r="V3488" s="13"/>
      <c r="Y3488" s="13"/>
      <c r="Z3488" s="13"/>
      <c r="AA3488" s="13"/>
      <c r="AB3488" s="13"/>
      <c r="AC3488" s="13"/>
      <c r="AD3488" s="13"/>
      <c r="AE3488" s="13"/>
      <c r="AF3488" s="13"/>
      <c r="AG3488" s="13"/>
      <c r="AH3488" s="13"/>
      <c r="AI3488" s="13"/>
      <c r="AJ3488" s="13"/>
      <c r="AL3488" s="13"/>
      <c r="AN3488" s="13"/>
      <c r="AO3488" s="13"/>
      <c r="AP3488" s="13"/>
      <c r="AQ3488" s="13"/>
    </row>
    <row r="3489" spans="1:49" ht="12" customHeight="1" x14ac:dyDescent="0.25">
      <c r="A3489" s="48">
        <v>3756</v>
      </c>
      <c r="B3489" s="48" t="s">
        <v>3163</v>
      </c>
      <c r="C3489" s="48" t="s">
        <v>6461</v>
      </c>
      <c r="D3489" s="48" t="s">
        <v>12717</v>
      </c>
      <c r="E3489" s="62">
        <v>16.561299999999999</v>
      </c>
      <c r="F3489" s="62">
        <v>52.841000000000001</v>
      </c>
      <c r="G3489" s="63">
        <v>-30</v>
      </c>
      <c r="H3489" s="63"/>
      <c r="N3489" s="38"/>
      <c r="O3489" s="38"/>
      <c r="Q3489" s="38"/>
      <c r="R3489" s="39"/>
      <c r="S3489" s="39"/>
      <c r="T3489" s="13"/>
      <c r="U3489" s="13"/>
      <c r="V3489" s="13"/>
      <c r="Y3489" s="13"/>
      <c r="Z3489" s="13"/>
      <c r="AA3489" s="13"/>
      <c r="AB3489" s="13"/>
      <c r="AC3489" s="13"/>
      <c r="AD3489" s="13"/>
      <c r="AE3489" s="13"/>
      <c r="AF3489" s="13"/>
      <c r="AG3489" s="13"/>
      <c r="AH3489" s="13"/>
      <c r="AI3489" s="13"/>
      <c r="AJ3489" s="13"/>
      <c r="AL3489" s="13"/>
      <c r="AN3489" s="13"/>
      <c r="AO3489" s="13"/>
      <c r="AP3489" s="13"/>
      <c r="AQ3489" s="13"/>
    </row>
    <row r="3490" spans="1:49" ht="12" customHeight="1" x14ac:dyDescent="0.25">
      <c r="A3490" s="48">
        <v>3771</v>
      </c>
      <c r="B3490" s="48" t="s">
        <v>3180</v>
      </c>
      <c r="C3490" s="48" t="s">
        <v>12728</v>
      </c>
      <c r="D3490" s="48" t="s">
        <v>3169</v>
      </c>
      <c r="E3490" s="62">
        <v>24.525158699999999</v>
      </c>
      <c r="F3490" s="62">
        <v>56.617097200000003</v>
      </c>
      <c r="G3490" s="63">
        <v>-30</v>
      </c>
      <c r="H3490" s="63"/>
      <c r="N3490" s="38"/>
      <c r="O3490" s="38"/>
      <c r="Q3490" s="38"/>
      <c r="R3490" s="39"/>
      <c r="S3490" s="39"/>
      <c r="T3490" s="13"/>
      <c r="U3490" s="13"/>
      <c r="V3490" s="13"/>
      <c r="Y3490" s="13"/>
      <c r="Z3490" s="13"/>
      <c r="AA3490" s="13"/>
      <c r="AB3490" s="13"/>
      <c r="AC3490" s="13"/>
      <c r="AD3490" s="13"/>
      <c r="AE3490" s="13"/>
      <c r="AF3490" s="13"/>
      <c r="AG3490" s="13"/>
      <c r="AH3490" s="13"/>
      <c r="AI3490" s="13"/>
      <c r="AJ3490" s="13"/>
      <c r="AL3490" s="13"/>
      <c r="AN3490" s="13"/>
      <c r="AO3490" s="13"/>
      <c r="AP3490" s="13"/>
      <c r="AQ3490" s="13"/>
    </row>
    <row r="3491" spans="1:49" ht="12" customHeight="1" x14ac:dyDescent="0.25">
      <c r="A3491" s="48">
        <v>3790</v>
      </c>
      <c r="C3491" s="48" t="s">
        <v>12729</v>
      </c>
      <c r="D3491" s="48" t="s">
        <v>3182</v>
      </c>
      <c r="E3491" s="62">
        <v>26.709202000000001</v>
      </c>
      <c r="F3491" s="62">
        <v>49.957886000000002</v>
      </c>
      <c r="G3491" s="63">
        <v>-30</v>
      </c>
      <c r="H3491" s="63"/>
      <c r="N3491" s="39"/>
      <c r="Q3491" s="38"/>
      <c r="R3491" s="39"/>
      <c r="S3491" s="39"/>
      <c r="T3491" s="13"/>
      <c r="U3491" s="13"/>
      <c r="V3491" s="13"/>
      <c r="Y3491" s="13"/>
      <c r="Z3491" s="13"/>
      <c r="AA3491" s="13"/>
      <c r="AB3491" s="13"/>
      <c r="AC3491" s="13"/>
      <c r="AD3491" s="13"/>
      <c r="AE3491" s="13"/>
      <c r="AF3491" s="13"/>
      <c r="AG3491" s="13"/>
      <c r="AH3491" s="13"/>
      <c r="AI3491" s="13"/>
      <c r="AJ3491" s="13"/>
      <c r="AL3491" s="13"/>
      <c r="AN3491" s="13"/>
      <c r="AO3491" s="13"/>
      <c r="AP3491" s="13"/>
      <c r="AQ3491" s="13"/>
    </row>
    <row r="3492" spans="1:49" ht="12" customHeight="1" x14ac:dyDescent="0.25">
      <c r="A3492" s="48">
        <v>3792</v>
      </c>
      <c r="C3492" s="48" t="s">
        <v>12730</v>
      </c>
      <c r="D3492" s="48" t="s">
        <v>3182</v>
      </c>
      <c r="E3492" s="62">
        <v>26.9146</v>
      </c>
      <c r="F3492" s="62">
        <v>49.636299999999999</v>
      </c>
      <c r="G3492" s="63">
        <v>-30</v>
      </c>
      <c r="H3492" s="63"/>
      <c r="N3492" s="38"/>
      <c r="Q3492" s="38"/>
      <c r="R3492" s="39"/>
      <c r="S3492" s="39"/>
      <c r="T3492" s="13"/>
      <c r="U3492" s="13"/>
      <c r="V3492" s="13"/>
      <c r="Y3492" s="13"/>
      <c r="Z3492" s="13"/>
      <c r="AA3492" s="13"/>
      <c r="AB3492" s="13"/>
      <c r="AC3492" s="13"/>
      <c r="AD3492" s="13"/>
      <c r="AE3492" s="13"/>
      <c r="AF3492" s="13"/>
      <c r="AG3492" s="13"/>
      <c r="AH3492" s="13"/>
      <c r="AI3492" s="13"/>
      <c r="AJ3492" s="13"/>
      <c r="AL3492" s="13"/>
      <c r="AN3492" s="13"/>
      <c r="AO3492" s="13"/>
      <c r="AP3492" s="13"/>
      <c r="AQ3492" s="13"/>
    </row>
    <row r="3493" spans="1:49" ht="12" customHeight="1" x14ac:dyDescent="0.25">
      <c r="A3493" s="48">
        <v>3864</v>
      </c>
      <c r="B3493" s="48" t="s">
        <v>12731</v>
      </c>
      <c r="C3493" s="48" t="s">
        <v>12732</v>
      </c>
      <c r="D3493" s="48" t="s">
        <v>7724</v>
      </c>
      <c r="E3493" s="62">
        <v>10.1568</v>
      </c>
      <c r="F3493" s="62">
        <v>76.209299999999999</v>
      </c>
      <c r="G3493" s="63">
        <v>-30</v>
      </c>
      <c r="H3493" s="63"/>
      <c r="N3493" s="38"/>
      <c r="O3493" s="38"/>
      <c r="P3493" s="38"/>
      <c r="Q3493" s="38"/>
      <c r="R3493" s="39"/>
      <c r="S3493" s="39"/>
      <c r="T3493" s="13"/>
      <c r="U3493" s="13"/>
      <c r="V3493" s="13"/>
      <c r="Y3493" s="13"/>
      <c r="Z3493" s="13"/>
      <c r="AA3493" s="13"/>
      <c r="AB3493" s="13"/>
      <c r="AC3493" s="13"/>
      <c r="AD3493" s="13"/>
      <c r="AE3493" s="13"/>
      <c r="AF3493" s="13"/>
      <c r="AG3493" s="13"/>
      <c r="AH3493" s="13"/>
      <c r="AI3493" s="13"/>
      <c r="AJ3493" s="13"/>
      <c r="AL3493" s="13"/>
      <c r="AN3493" s="13"/>
      <c r="AO3493" s="13"/>
      <c r="AP3493" s="13"/>
      <c r="AQ3493" s="13"/>
    </row>
    <row r="3494" spans="1:49" ht="12" customHeight="1" x14ac:dyDescent="0.25">
      <c r="A3494" s="48">
        <v>3868</v>
      </c>
      <c r="B3494" s="48" t="s">
        <v>12733</v>
      </c>
      <c r="C3494" s="48" t="s">
        <v>12734</v>
      </c>
      <c r="D3494" s="48" t="s">
        <v>3279</v>
      </c>
      <c r="E3494" s="62">
        <v>31.233699999999999</v>
      </c>
      <c r="F3494" s="62">
        <v>34.090899999999998</v>
      </c>
      <c r="G3494" s="63">
        <v>-30</v>
      </c>
      <c r="H3494" s="63"/>
      <c r="N3494" s="38"/>
      <c r="O3494" s="38"/>
      <c r="P3494" s="38"/>
      <c r="Q3494" s="38"/>
      <c r="R3494" s="39"/>
      <c r="S3494" s="39"/>
      <c r="T3494" s="13"/>
      <c r="U3494" s="13"/>
      <c r="V3494" s="13"/>
      <c r="Y3494" s="13"/>
      <c r="Z3494" s="13"/>
      <c r="AA3494" s="13"/>
      <c r="AB3494" s="13"/>
      <c r="AC3494" s="13"/>
      <c r="AD3494" s="13"/>
      <c r="AE3494" s="13"/>
      <c r="AF3494" s="13"/>
      <c r="AG3494" s="13"/>
      <c r="AH3494" s="13"/>
      <c r="AI3494" s="13"/>
      <c r="AL3494" s="13"/>
      <c r="AN3494" s="13"/>
      <c r="AO3494" s="13"/>
      <c r="AP3494" s="13"/>
      <c r="AQ3494" s="13"/>
    </row>
    <row r="3495" spans="1:49" ht="12" customHeight="1" x14ac:dyDescent="0.25">
      <c r="A3495" s="48">
        <v>3873</v>
      </c>
      <c r="C3495" s="48" t="s">
        <v>12735</v>
      </c>
      <c r="D3495" s="48" t="s">
        <v>3279</v>
      </c>
      <c r="E3495" s="62">
        <v>31.023700000000002</v>
      </c>
      <c r="F3495" s="62">
        <v>32.4208</v>
      </c>
      <c r="G3495" s="63">
        <v>-30</v>
      </c>
      <c r="H3495" s="63"/>
      <c r="N3495" s="39"/>
      <c r="O3495" s="39"/>
      <c r="P3495" s="39"/>
      <c r="Q3495" s="39"/>
      <c r="R3495" s="39"/>
      <c r="T3495" s="13"/>
      <c r="U3495" s="13"/>
      <c r="V3495" s="13"/>
      <c r="Y3495" s="13"/>
      <c r="Z3495" s="13"/>
      <c r="AA3495" s="13"/>
      <c r="AB3495" s="13"/>
      <c r="AC3495" s="13"/>
      <c r="AD3495" s="13"/>
      <c r="AE3495" s="13"/>
      <c r="AF3495" s="13"/>
      <c r="AG3495" s="13"/>
      <c r="AH3495" s="13"/>
      <c r="AI3495" s="13"/>
      <c r="AJ3495" s="13"/>
      <c r="AL3495" s="13"/>
      <c r="AN3495" s="13"/>
      <c r="AO3495" s="13"/>
      <c r="AP3495" s="13"/>
      <c r="AQ3495" s="13"/>
    </row>
    <row r="3496" spans="1:49" ht="12" customHeight="1" x14ac:dyDescent="0.25">
      <c r="A3496" s="48">
        <v>3881</v>
      </c>
      <c r="B3496" s="48" t="s">
        <v>12736</v>
      </c>
      <c r="C3496" s="48" t="s">
        <v>12737</v>
      </c>
      <c r="D3496" s="48" t="s">
        <v>3279</v>
      </c>
      <c r="E3496" s="62">
        <v>30.965</v>
      </c>
      <c r="F3496" s="62">
        <v>32.016500000000001</v>
      </c>
      <c r="G3496" s="63">
        <v>-30</v>
      </c>
      <c r="H3496" s="63"/>
      <c r="N3496" s="38"/>
      <c r="R3496" s="39"/>
      <c r="S3496" s="39"/>
      <c r="T3496" s="13"/>
      <c r="U3496" s="13"/>
      <c r="V3496" s="13"/>
      <c r="Y3496" s="13"/>
      <c r="Z3496" s="13"/>
      <c r="AA3496" s="13"/>
      <c r="AB3496" s="13"/>
      <c r="AC3496" s="13"/>
      <c r="AD3496" s="13"/>
      <c r="AE3496" s="13"/>
      <c r="AF3496" s="13"/>
      <c r="AG3496" s="13"/>
      <c r="AH3496" s="13"/>
      <c r="AI3496" s="13"/>
      <c r="AJ3496" s="13"/>
      <c r="AL3496" s="13"/>
      <c r="AN3496" s="13"/>
      <c r="AO3496" s="13"/>
      <c r="AP3496" s="13"/>
      <c r="AQ3496" s="13"/>
    </row>
    <row r="3497" spans="1:49" ht="12" customHeight="1" x14ac:dyDescent="0.25">
      <c r="A3497" s="48">
        <v>3894</v>
      </c>
      <c r="B3497" s="48" t="s">
        <v>12738</v>
      </c>
      <c r="C3497" s="48" t="s">
        <v>12739</v>
      </c>
      <c r="D3497" s="48" t="s">
        <v>3279</v>
      </c>
      <c r="E3497" s="62">
        <v>31.2</v>
      </c>
      <c r="F3497" s="62">
        <v>32.234999999999999</v>
      </c>
      <c r="G3497" s="63">
        <v>-30</v>
      </c>
      <c r="H3497" s="63"/>
      <c r="O3497" s="39"/>
      <c r="P3497" s="39"/>
      <c r="R3497" s="39"/>
      <c r="S3497" s="39"/>
      <c r="T3497" s="13"/>
      <c r="U3497" s="13"/>
      <c r="V3497" s="13"/>
      <c r="Y3497" s="13"/>
      <c r="Z3497" s="13"/>
      <c r="AA3497" s="13"/>
      <c r="AB3497" s="13"/>
      <c r="AC3497" s="13"/>
      <c r="AD3497" s="13"/>
      <c r="AE3497" s="13"/>
      <c r="AF3497" s="13"/>
      <c r="AG3497" s="13"/>
      <c r="AH3497" s="13"/>
      <c r="AI3497" s="13"/>
      <c r="AJ3497" s="13"/>
      <c r="AL3497" s="13"/>
      <c r="AN3497" s="13"/>
      <c r="AO3497" s="13"/>
      <c r="AP3497" s="13"/>
      <c r="AQ3497" s="13"/>
    </row>
    <row r="3498" spans="1:49" ht="12" customHeight="1" x14ac:dyDescent="0.25">
      <c r="A3498" s="48">
        <v>3898</v>
      </c>
      <c r="B3498" s="48" t="s">
        <v>12740</v>
      </c>
      <c r="C3498" s="48" t="s">
        <v>12741</v>
      </c>
      <c r="D3498" s="48" t="s">
        <v>3279</v>
      </c>
      <c r="E3498" s="62">
        <v>31.15</v>
      </c>
      <c r="F3498" s="62">
        <v>31.933299999999999</v>
      </c>
      <c r="G3498" s="63">
        <v>-30</v>
      </c>
      <c r="H3498" s="63"/>
      <c r="S3498" s="39"/>
      <c r="T3498" s="13"/>
      <c r="U3498" s="13"/>
      <c r="V3498" s="13"/>
      <c r="Y3498" s="13"/>
      <c r="Z3498" s="13"/>
      <c r="AA3498" s="13"/>
      <c r="AB3498" s="13"/>
      <c r="AC3498" s="13"/>
      <c r="AD3498" s="13"/>
      <c r="AE3498" s="13"/>
      <c r="AF3498" s="13"/>
      <c r="AG3498" s="13"/>
      <c r="AH3498" s="13"/>
      <c r="AI3498" s="13"/>
      <c r="AJ3498" s="13"/>
      <c r="AL3498" s="13"/>
      <c r="AN3498" s="13"/>
      <c r="AO3498" s="13"/>
      <c r="AP3498" s="13"/>
      <c r="AQ3498" s="13"/>
      <c r="AU3498" s="64"/>
      <c r="AV3498" s="64"/>
      <c r="AW3498" s="64"/>
    </row>
    <row r="3499" spans="1:49" ht="12" customHeight="1" x14ac:dyDescent="0.25">
      <c r="A3499" s="48">
        <v>3903.1</v>
      </c>
      <c r="C3499" s="48" t="s">
        <v>12742</v>
      </c>
      <c r="D3499" s="48" t="s">
        <v>3279</v>
      </c>
      <c r="E3499" s="62">
        <v>31.316299999999998</v>
      </c>
      <c r="F3499" s="62">
        <v>31.834499999999998</v>
      </c>
      <c r="G3499" s="63">
        <v>-30</v>
      </c>
      <c r="H3499" s="63"/>
      <c r="O3499" s="39"/>
      <c r="P3499" s="39"/>
      <c r="R3499" s="95"/>
      <c r="S3499" s="39"/>
      <c r="T3499" s="13"/>
      <c r="U3499" s="13"/>
      <c r="V3499" s="13"/>
      <c r="Y3499" s="13"/>
      <c r="Z3499" s="13"/>
      <c r="AA3499" s="13"/>
      <c r="AB3499" s="13"/>
      <c r="AC3499" s="13"/>
      <c r="AD3499" s="13"/>
      <c r="AE3499" s="13"/>
      <c r="AF3499" s="13"/>
      <c r="AG3499" s="13"/>
      <c r="AH3499" s="13"/>
      <c r="AI3499" s="13"/>
      <c r="AJ3499" s="13"/>
      <c r="AL3499" s="13"/>
      <c r="AN3499" s="13"/>
      <c r="AO3499" s="13"/>
      <c r="AP3499" s="13"/>
      <c r="AQ3499" s="13"/>
    </row>
    <row r="3500" spans="1:49" ht="12" customHeight="1" x14ac:dyDescent="0.25">
      <c r="A3500" s="48">
        <v>3910</v>
      </c>
      <c r="B3500" s="48" t="s">
        <v>12743</v>
      </c>
      <c r="C3500" s="48" t="s">
        <v>12744</v>
      </c>
      <c r="D3500" s="48" t="s">
        <v>3279</v>
      </c>
      <c r="E3500" s="62">
        <v>31.089500000000001</v>
      </c>
      <c r="F3500" s="62">
        <v>30.950900000000001</v>
      </c>
      <c r="G3500" s="63">
        <v>-30</v>
      </c>
      <c r="H3500" s="63"/>
      <c r="O3500" s="39"/>
      <c r="P3500" s="39"/>
      <c r="R3500" s="39"/>
      <c r="S3500" s="39"/>
      <c r="T3500" s="13"/>
      <c r="U3500" s="13"/>
      <c r="V3500" s="13"/>
      <c r="Y3500" s="13"/>
      <c r="Z3500" s="13"/>
      <c r="AA3500" s="13"/>
      <c r="AB3500" s="13"/>
      <c r="AC3500" s="13"/>
      <c r="AD3500" s="13"/>
      <c r="AE3500" s="13"/>
      <c r="AF3500" s="13"/>
      <c r="AG3500" s="13"/>
      <c r="AH3500" s="13"/>
      <c r="AI3500" s="13"/>
      <c r="AJ3500" s="13"/>
      <c r="AL3500" s="13"/>
      <c r="AN3500" s="13"/>
      <c r="AO3500" s="13"/>
      <c r="AP3500" s="13"/>
      <c r="AQ3500" s="13"/>
    </row>
    <row r="3501" spans="1:49" ht="12" customHeight="1" x14ac:dyDescent="0.25">
      <c r="A3501" s="48">
        <v>3912</v>
      </c>
      <c r="B3501" s="48" t="s">
        <v>12745</v>
      </c>
      <c r="C3501" s="48" t="s">
        <v>12746</v>
      </c>
      <c r="D3501" s="48" t="s">
        <v>3279</v>
      </c>
      <c r="E3501" s="62">
        <v>30.783899999999999</v>
      </c>
      <c r="F3501" s="62">
        <v>30.999099999999999</v>
      </c>
      <c r="G3501" s="63">
        <v>-30</v>
      </c>
      <c r="H3501" s="63"/>
      <c r="O3501" s="39"/>
      <c r="P3501" s="39"/>
      <c r="R3501" s="95"/>
      <c r="S3501" s="39"/>
      <c r="T3501" s="13"/>
      <c r="U3501" s="13"/>
      <c r="V3501" s="13"/>
      <c r="Y3501" s="13"/>
      <c r="Z3501" s="13"/>
      <c r="AA3501" s="13"/>
      <c r="AB3501" s="13"/>
      <c r="AC3501" s="13"/>
      <c r="AD3501" s="13"/>
      <c r="AE3501" s="13"/>
      <c r="AF3501" s="13"/>
      <c r="AG3501" s="13"/>
      <c r="AH3501" s="13"/>
      <c r="AI3501" s="13"/>
      <c r="AJ3501" s="13"/>
      <c r="AL3501" s="13"/>
      <c r="AN3501" s="13"/>
      <c r="AO3501" s="13"/>
      <c r="AP3501" s="13"/>
      <c r="AQ3501" s="13"/>
    </row>
    <row r="3502" spans="1:49" ht="12" customHeight="1" x14ac:dyDescent="0.25">
      <c r="A3502" s="48">
        <v>3913</v>
      </c>
      <c r="B3502" s="48" t="s">
        <v>12747</v>
      </c>
      <c r="C3502" s="48" t="s">
        <v>12748</v>
      </c>
      <c r="D3502" s="48" t="s">
        <v>3279</v>
      </c>
      <c r="E3502" s="62">
        <v>30.463000000000001</v>
      </c>
      <c r="F3502" s="62">
        <v>30.93</v>
      </c>
      <c r="G3502" s="63">
        <v>-30</v>
      </c>
      <c r="H3502" s="63"/>
      <c r="O3502" s="39"/>
      <c r="P3502" s="39"/>
      <c r="R3502" s="39"/>
      <c r="T3502" s="13"/>
      <c r="U3502" s="13"/>
      <c r="V3502" s="13"/>
      <c r="Y3502" s="13"/>
      <c r="Z3502" s="13"/>
      <c r="AA3502" s="13"/>
      <c r="AB3502" s="13"/>
      <c r="AC3502" s="13"/>
      <c r="AD3502" s="13"/>
      <c r="AE3502" s="13"/>
      <c r="AF3502" s="13"/>
      <c r="AG3502" s="13"/>
      <c r="AH3502" s="13"/>
      <c r="AI3502" s="13"/>
      <c r="AJ3502" s="13"/>
      <c r="AL3502" s="13"/>
      <c r="AN3502" s="13"/>
      <c r="AO3502" s="13"/>
      <c r="AP3502" s="13"/>
      <c r="AQ3502" s="13"/>
    </row>
    <row r="3503" spans="1:49" ht="12" customHeight="1" x14ac:dyDescent="0.25">
      <c r="A3503" s="48">
        <v>3919.1</v>
      </c>
      <c r="B3503" s="48" t="s">
        <v>12749</v>
      </c>
      <c r="C3503" s="48" t="s">
        <v>12750</v>
      </c>
      <c r="D3503" s="48" t="s">
        <v>3279</v>
      </c>
      <c r="E3503" s="62">
        <v>30.41</v>
      </c>
      <c r="F3503" s="62">
        <v>30.847999999999999</v>
      </c>
      <c r="G3503" s="63">
        <v>-30</v>
      </c>
      <c r="H3503" s="63"/>
      <c r="N3503" s="38"/>
      <c r="O3503" s="38"/>
      <c r="Q3503" s="38"/>
      <c r="R3503" s="39"/>
      <c r="S3503" s="39"/>
      <c r="T3503" s="13"/>
      <c r="U3503" s="13"/>
      <c r="V3503" s="13"/>
      <c r="Y3503" s="13"/>
      <c r="Z3503" s="13"/>
      <c r="AA3503" s="13"/>
      <c r="AB3503" s="13"/>
      <c r="AC3503" s="13"/>
      <c r="AD3503" s="13"/>
      <c r="AE3503" s="13"/>
      <c r="AF3503" s="13"/>
      <c r="AG3503" s="13"/>
      <c r="AH3503" s="13"/>
      <c r="AI3503" s="13"/>
      <c r="AJ3503" s="13"/>
      <c r="AL3503" s="13"/>
      <c r="AN3503" s="13"/>
      <c r="AO3503" s="13"/>
      <c r="AP3503" s="13"/>
      <c r="AQ3503" s="13"/>
    </row>
    <row r="3504" spans="1:49" ht="12" customHeight="1" x14ac:dyDescent="0.25">
      <c r="A3504" s="48">
        <v>3932</v>
      </c>
      <c r="B3504" s="48" t="s">
        <v>12751</v>
      </c>
      <c r="C3504" s="48" t="s">
        <v>12752</v>
      </c>
      <c r="D3504" s="48" t="s">
        <v>3279</v>
      </c>
      <c r="E3504" s="62">
        <v>31.223099999999999</v>
      </c>
      <c r="F3504" s="62">
        <v>29.931999999999999</v>
      </c>
      <c r="G3504" s="63">
        <v>-30</v>
      </c>
      <c r="H3504" s="63"/>
      <c r="O3504" s="39"/>
      <c r="P3504" s="39"/>
      <c r="R3504" s="39"/>
      <c r="S3504" s="39"/>
      <c r="T3504" s="13"/>
      <c r="U3504" s="13"/>
      <c r="V3504" s="13"/>
      <c r="Y3504" s="13"/>
      <c r="Z3504" s="13"/>
      <c r="AA3504" s="13"/>
      <c r="AB3504" s="13"/>
      <c r="AC3504" s="13"/>
      <c r="AD3504" s="13"/>
      <c r="AE3504" s="13"/>
      <c r="AF3504" s="13"/>
      <c r="AG3504" s="13"/>
      <c r="AH3504" s="13"/>
      <c r="AI3504" s="13"/>
      <c r="AJ3504" s="13"/>
      <c r="AL3504" s="13"/>
      <c r="AN3504" s="13"/>
      <c r="AO3504" s="13"/>
      <c r="AP3504" s="13"/>
      <c r="AQ3504" s="13"/>
    </row>
    <row r="3505" spans="1:43" ht="12" customHeight="1" x14ac:dyDescent="0.25">
      <c r="A3505" s="48">
        <v>3938</v>
      </c>
      <c r="B3505" s="48" t="s">
        <v>12753</v>
      </c>
      <c r="C3505" s="48" t="s">
        <v>12754</v>
      </c>
      <c r="D3505" s="48" t="s">
        <v>3279</v>
      </c>
      <c r="E3505" s="62">
        <v>31.178284999999999</v>
      </c>
      <c r="F3505" s="62">
        <v>29.908639999999998</v>
      </c>
      <c r="G3505" s="63">
        <v>-30</v>
      </c>
      <c r="H3505" s="63"/>
      <c r="O3505" s="39"/>
      <c r="P3505" s="39"/>
      <c r="R3505" s="39"/>
      <c r="T3505" s="13"/>
      <c r="U3505" s="13"/>
      <c r="V3505" s="13"/>
      <c r="Y3505" s="13"/>
      <c r="Z3505" s="13"/>
      <c r="AA3505" s="13"/>
      <c r="AB3505" s="13"/>
      <c r="AC3505" s="13"/>
      <c r="AD3505" s="13"/>
      <c r="AE3505" s="13"/>
      <c r="AF3505" s="13"/>
      <c r="AG3505" s="13"/>
      <c r="AH3505" s="13"/>
      <c r="AI3505" s="13"/>
      <c r="AJ3505" s="13"/>
      <c r="AL3505" s="13"/>
      <c r="AN3505" s="13"/>
      <c r="AO3505" s="13"/>
      <c r="AP3505" s="13"/>
      <c r="AQ3505" s="13"/>
    </row>
    <row r="3506" spans="1:43" ht="12" customHeight="1" x14ac:dyDescent="0.25">
      <c r="A3506" s="48">
        <v>3938.1</v>
      </c>
      <c r="C3506" s="48" t="s">
        <v>12755</v>
      </c>
      <c r="D3506" s="48" t="s">
        <v>3279</v>
      </c>
      <c r="E3506" s="62">
        <v>31.146000000000001</v>
      </c>
      <c r="F3506" s="62">
        <v>29.852599999999999</v>
      </c>
      <c r="G3506" s="63">
        <v>-30</v>
      </c>
      <c r="H3506" s="63"/>
      <c r="O3506" s="39"/>
      <c r="P3506" s="39"/>
      <c r="T3506" s="13"/>
      <c r="U3506" s="13"/>
      <c r="V3506" s="13"/>
      <c r="Y3506" s="13"/>
      <c r="Z3506" s="13"/>
      <c r="AA3506" s="13"/>
      <c r="AB3506" s="13"/>
      <c r="AC3506" s="13"/>
      <c r="AD3506" s="13"/>
      <c r="AE3506" s="13"/>
      <c r="AF3506" s="13"/>
      <c r="AG3506" s="13"/>
      <c r="AH3506" s="13"/>
      <c r="AI3506" s="13"/>
      <c r="AJ3506" s="13"/>
      <c r="AL3506" s="13"/>
      <c r="AN3506" s="13"/>
      <c r="AO3506" s="13"/>
      <c r="AP3506" s="13"/>
      <c r="AQ3506" s="13"/>
    </row>
    <row r="3507" spans="1:43" ht="12" customHeight="1" x14ac:dyDescent="0.25">
      <c r="A3507" s="48">
        <v>3945.2</v>
      </c>
      <c r="B3507" s="48" t="s">
        <v>12756</v>
      </c>
      <c r="C3507" s="48" t="s">
        <v>12757</v>
      </c>
      <c r="D3507" s="48" t="s">
        <v>3279</v>
      </c>
      <c r="E3507" s="62">
        <v>30.9221</v>
      </c>
      <c r="F3507" s="62">
        <v>29.523599999999998</v>
      </c>
      <c r="G3507" s="63">
        <v>-30</v>
      </c>
      <c r="H3507" s="63"/>
      <c r="O3507" s="39"/>
      <c r="P3507" s="39"/>
      <c r="R3507" s="39"/>
      <c r="T3507" s="13"/>
      <c r="U3507" s="13"/>
      <c r="V3507" s="13"/>
      <c r="Y3507" s="13"/>
      <c r="Z3507" s="13"/>
      <c r="AA3507" s="13"/>
      <c r="AB3507" s="13"/>
      <c r="AC3507" s="13"/>
      <c r="AD3507" s="13"/>
      <c r="AE3507" s="13"/>
      <c r="AF3507" s="13"/>
      <c r="AG3507" s="13"/>
      <c r="AH3507" s="13"/>
      <c r="AI3507" s="13"/>
      <c r="AJ3507" s="13"/>
      <c r="AL3507" s="13"/>
      <c r="AN3507" s="13"/>
      <c r="AO3507" s="13"/>
      <c r="AP3507" s="13"/>
      <c r="AQ3507" s="13"/>
    </row>
    <row r="3508" spans="1:43" ht="12" customHeight="1" x14ac:dyDescent="0.25">
      <c r="A3508" s="48">
        <v>3980</v>
      </c>
      <c r="C3508" s="48" t="s">
        <v>12758</v>
      </c>
      <c r="D3508" s="48" t="s">
        <v>3411</v>
      </c>
      <c r="E3508" s="62">
        <v>31.981999999999999</v>
      </c>
      <c r="F3508" s="62">
        <v>24.547000000000001</v>
      </c>
      <c r="G3508" s="63">
        <v>-30</v>
      </c>
      <c r="H3508" s="63"/>
      <c r="O3508" s="39"/>
      <c r="P3508" s="39"/>
      <c r="R3508" s="39"/>
      <c r="S3508" s="39"/>
      <c r="T3508" s="13"/>
      <c r="U3508" s="13"/>
      <c r="V3508" s="13"/>
      <c r="Y3508" s="13"/>
      <c r="Z3508" s="13"/>
      <c r="AA3508" s="13"/>
      <c r="AB3508" s="13"/>
      <c r="AC3508" s="13"/>
      <c r="AD3508" s="13"/>
      <c r="AE3508" s="13"/>
      <c r="AF3508" s="13"/>
      <c r="AG3508" s="13"/>
      <c r="AH3508" s="13"/>
      <c r="AI3508" s="13"/>
      <c r="AJ3508" s="13"/>
      <c r="AL3508" s="13"/>
      <c r="AN3508" s="13"/>
      <c r="AO3508" s="13"/>
      <c r="AP3508" s="13"/>
      <c r="AQ3508" s="13"/>
    </row>
    <row r="3509" spans="1:43" ht="12" customHeight="1" x14ac:dyDescent="0.25">
      <c r="A3509" s="48">
        <v>3981</v>
      </c>
      <c r="B3509" s="48" t="s">
        <v>12759</v>
      </c>
      <c r="C3509" s="48" t="s">
        <v>12760</v>
      </c>
      <c r="D3509" s="48" t="s">
        <v>3411</v>
      </c>
      <c r="E3509" s="62">
        <v>31.997655000000002</v>
      </c>
      <c r="F3509" s="62">
        <v>24.418968</v>
      </c>
      <c r="G3509" s="63">
        <v>-30</v>
      </c>
      <c r="H3509" s="63"/>
      <c r="O3509" s="39"/>
      <c r="P3509" s="39"/>
      <c r="R3509" s="39"/>
      <c r="S3509" s="39"/>
      <c r="T3509" s="13"/>
      <c r="U3509" s="13"/>
      <c r="V3509" s="13"/>
      <c r="Y3509" s="13"/>
      <c r="Z3509" s="13"/>
      <c r="AA3509" s="13"/>
      <c r="AB3509" s="13"/>
      <c r="AC3509" s="13"/>
      <c r="AD3509" s="13"/>
      <c r="AE3509" s="13"/>
      <c r="AF3509" s="13"/>
      <c r="AG3509" s="13"/>
      <c r="AH3509" s="13"/>
      <c r="AI3509" s="13"/>
      <c r="AJ3509" s="13"/>
      <c r="AL3509" s="13"/>
      <c r="AN3509" s="13"/>
      <c r="AO3509" s="13"/>
      <c r="AP3509" s="13"/>
      <c r="AQ3509" s="13"/>
    </row>
    <row r="3510" spans="1:43" ht="12" customHeight="1" x14ac:dyDescent="0.25">
      <c r="A3510" s="48">
        <v>3982</v>
      </c>
      <c r="C3510" s="48" t="s">
        <v>12761</v>
      </c>
      <c r="D3510" s="48" t="s">
        <v>3411</v>
      </c>
      <c r="E3510" s="62">
        <v>31.998100000000001</v>
      </c>
      <c r="F3510" s="62">
        <v>24.215499999999999</v>
      </c>
      <c r="G3510" s="63">
        <v>-30</v>
      </c>
      <c r="H3510" s="63"/>
      <c r="O3510" s="39"/>
      <c r="P3510" s="39"/>
      <c r="S3510" s="39"/>
      <c r="T3510" s="13"/>
      <c r="U3510" s="13"/>
      <c r="V3510" s="13"/>
      <c r="Y3510" s="13"/>
      <c r="Z3510" s="13"/>
      <c r="AA3510" s="13"/>
      <c r="AB3510" s="13"/>
      <c r="AC3510" s="13"/>
      <c r="AD3510" s="13"/>
      <c r="AE3510" s="13"/>
      <c r="AF3510" s="13"/>
      <c r="AG3510" s="13"/>
      <c r="AH3510" s="13"/>
      <c r="AI3510" s="13"/>
      <c r="AJ3510" s="13"/>
      <c r="AL3510" s="13"/>
      <c r="AN3510" s="13"/>
      <c r="AO3510" s="13"/>
      <c r="AP3510" s="13"/>
      <c r="AQ3510" s="13"/>
    </row>
    <row r="3511" spans="1:43" ht="12" customHeight="1" x14ac:dyDescent="0.25">
      <c r="A3511" s="48">
        <v>3984</v>
      </c>
      <c r="B3511" s="48" t="s">
        <v>12762</v>
      </c>
      <c r="C3511" s="48" t="s">
        <v>12763</v>
      </c>
      <c r="D3511" s="48" t="s">
        <v>3411</v>
      </c>
      <c r="E3511" s="62">
        <v>32.177705000000003</v>
      </c>
      <c r="F3511" s="62">
        <v>23.641227000000001</v>
      </c>
      <c r="G3511" s="63">
        <v>-30</v>
      </c>
      <c r="H3511" s="63"/>
      <c r="O3511" s="39"/>
      <c r="P3511" s="39"/>
      <c r="R3511" s="39"/>
      <c r="S3511" s="39"/>
      <c r="T3511" s="13"/>
      <c r="U3511" s="13"/>
      <c r="V3511" s="13"/>
      <c r="Y3511" s="13"/>
      <c r="Z3511" s="13"/>
      <c r="AA3511" s="13"/>
      <c r="AB3511" s="13"/>
      <c r="AC3511" s="13"/>
      <c r="AD3511" s="13"/>
      <c r="AE3511" s="13"/>
      <c r="AF3511" s="13"/>
      <c r="AG3511" s="13"/>
      <c r="AH3511" s="13"/>
      <c r="AI3511" s="13"/>
      <c r="AJ3511" s="13"/>
      <c r="AL3511" s="13"/>
      <c r="AN3511" s="13"/>
      <c r="AO3511" s="13"/>
      <c r="AP3511" s="13"/>
      <c r="AQ3511" s="13"/>
    </row>
    <row r="3512" spans="1:43" ht="12" customHeight="1" x14ac:dyDescent="0.25">
      <c r="A3512" s="48">
        <v>3988</v>
      </c>
      <c r="B3512" s="48" t="s">
        <v>12764</v>
      </c>
      <c r="C3512" s="48" t="s">
        <v>12765</v>
      </c>
      <c r="D3512" s="48" t="s">
        <v>3411</v>
      </c>
      <c r="E3512" s="62">
        <v>32.234000000000002</v>
      </c>
      <c r="F3512" s="62">
        <v>23.282</v>
      </c>
      <c r="G3512" s="63">
        <v>-30</v>
      </c>
      <c r="H3512" s="63"/>
      <c r="O3512" s="39"/>
      <c r="P3512" s="39"/>
      <c r="R3512" s="39"/>
      <c r="S3512" s="39"/>
      <c r="T3512" s="13"/>
      <c r="U3512" s="13"/>
      <c r="V3512" s="13"/>
      <c r="Y3512" s="13"/>
      <c r="Z3512" s="13"/>
      <c r="AA3512" s="13"/>
      <c r="AB3512" s="13"/>
      <c r="AC3512" s="13"/>
      <c r="AD3512" s="13"/>
      <c r="AE3512" s="13"/>
      <c r="AF3512" s="13"/>
      <c r="AG3512" s="13"/>
      <c r="AH3512" s="13"/>
      <c r="AI3512" s="13"/>
      <c r="AJ3512" s="13"/>
      <c r="AL3512" s="13"/>
      <c r="AN3512" s="13"/>
      <c r="AO3512" s="13"/>
      <c r="AP3512" s="13"/>
      <c r="AQ3512" s="13"/>
    </row>
    <row r="3513" spans="1:43" ht="12" customHeight="1" x14ac:dyDescent="0.25">
      <c r="A3513" s="48">
        <v>3998</v>
      </c>
      <c r="B3513" s="48" t="s">
        <v>6040</v>
      </c>
      <c r="C3513" s="48" t="s">
        <v>12766</v>
      </c>
      <c r="D3513" s="48" t="s">
        <v>3411</v>
      </c>
      <c r="E3513" s="62">
        <v>32.872999999999998</v>
      </c>
      <c r="F3513" s="62">
        <v>22.278400000000001</v>
      </c>
      <c r="G3513" s="63">
        <v>-30</v>
      </c>
      <c r="H3513" s="63"/>
      <c r="O3513" s="39"/>
      <c r="P3513" s="39"/>
      <c r="R3513" s="39"/>
      <c r="S3513" s="39"/>
      <c r="T3513" s="13"/>
      <c r="U3513" s="13"/>
      <c r="V3513" s="13"/>
      <c r="Y3513" s="13"/>
      <c r="Z3513" s="13"/>
      <c r="AA3513" s="13"/>
      <c r="AB3513" s="13"/>
      <c r="AC3513" s="13"/>
      <c r="AD3513" s="13"/>
      <c r="AE3513" s="13"/>
      <c r="AF3513" s="13"/>
      <c r="AG3513" s="13"/>
      <c r="AH3513" s="13"/>
      <c r="AI3513" s="13"/>
      <c r="AJ3513" s="13"/>
      <c r="AL3513" s="13"/>
      <c r="AN3513" s="13"/>
      <c r="AO3513" s="13"/>
      <c r="AP3513" s="13"/>
      <c r="AQ3513" s="13"/>
    </row>
    <row r="3514" spans="1:43" ht="12" customHeight="1" x14ac:dyDescent="0.25">
      <c r="A3514" s="48">
        <v>4001.2</v>
      </c>
      <c r="B3514" s="48" t="s">
        <v>12767</v>
      </c>
      <c r="C3514" s="48" t="s">
        <v>12768</v>
      </c>
      <c r="D3514" s="48" t="s">
        <v>3411</v>
      </c>
      <c r="E3514" s="62">
        <v>32.939399999999999</v>
      </c>
      <c r="F3514" s="62">
        <v>21.708600000000001</v>
      </c>
      <c r="G3514" s="63">
        <v>-30</v>
      </c>
      <c r="H3514" s="63"/>
      <c r="O3514" s="39"/>
      <c r="P3514" s="39"/>
      <c r="R3514" s="39"/>
      <c r="S3514" s="39"/>
      <c r="T3514" s="13"/>
      <c r="U3514" s="13"/>
      <c r="V3514" s="13"/>
      <c r="Y3514" s="13"/>
      <c r="Z3514" s="13"/>
      <c r="AA3514" s="13"/>
      <c r="AB3514" s="13"/>
      <c r="AC3514" s="13"/>
      <c r="AD3514" s="13"/>
      <c r="AE3514" s="13"/>
      <c r="AF3514" s="13"/>
      <c r="AG3514" s="13"/>
      <c r="AH3514" s="13"/>
      <c r="AI3514" s="13"/>
      <c r="AJ3514" s="13"/>
      <c r="AL3514" s="13"/>
      <c r="AN3514" s="13"/>
      <c r="AO3514" s="13"/>
      <c r="AP3514" s="13"/>
      <c r="AQ3514" s="13"/>
    </row>
    <row r="3515" spans="1:43" ht="12" customHeight="1" x14ac:dyDescent="0.25">
      <c r="A3515" s="48">
        <v>4007</v>
      </c>
      <c r="B3515" s="48" t="s">
        <v>12769</v>
      </c>
      <c r="C3515" s="48" t="s">
        <v>12770</v>
      </c>
      <c r="D3515" s="48" t="s">
        <v>3411</v>
      </c>
      <c r="E3515" s="62">
        <v>32.715600000000002</v>
      </c>
      <c r="F3515" s="62">
        <v>20.949100000000001</v>
      </c>
      <c r="G3515" s="63">
        <v>-30</v>
      </c>
      <c r="H3515" s="63"/>
      <c r="O3515" s="39"/>
      <c r="P3515" s="39"/>
      <c r="S3515" s="39"/>
      <c r="T3515" s="13"/>
      <c r="U3515" s="13"/>
      <c r="V3515" s="13"/>
      <c r="Y3515" s="13"/>
      <c r="Z3515" s="13"/>
      <c r="AA3515" s="13"/>
      <c r="AB3515" s="13"/>
      <c r="AC3515" s="13"/>
      <c r="AD3515" s="13"/>
      <c r="AE3515" s="13"/>
      <c r="AF3515" s="13"/>
      <c r="AG3515" s="13"/>
      <c r="AH3515" s="13"/>
      <c r="AI3515" s="13"/>
      <c r="AJ3515" s="13"/>
      <c r="AL3515" s="13"/>
      <c r="AN3515" s="13"/>
      <c r="AO3515" s="13"/>
      <c r="AP3515" s="13"/>
      <c r="AQ3515" s="13"/>
    </row>
    <row r="3516" spans="1:43" ht="12" customHeight="1" x14ac:dyDescent="0.25">
      <c r="A3516" s="48">
        <v>4009</v>
      </c>
      <c r="C3516" s="48" t="s">
        <v>12771</v>
      </c>
      <c r="D3516" s="48" t="s">
        <v>3411</v>
      </c>
      <c r="E3516" s="62">
        <v>32.6081</v>
      </c>
      <c r="F3516" s="62">
        <v>20.7182</v>
      </c>
      <c r="G3516" s="63">
        <v>-30</v>
      </c>
      <c r="H3516" s="63"/>
      <c r="O3516" s="39"/>
      <c r="P3516" s="39"/>
      <c r="R3516" s="39"/>
      <c r="S3516" s="39"/>
      <c r="T3516" s="13"/>
      <c r="U3516" s="13"/>
      <c r="V3516" s="13"/>
      <c r="Y3516" s="13"/>
      <c r="Z3516" s="13"/>
      <c r="AA3516" s="13"/>
      <c r="AB3516" s="13"/>
      <c r="AC3516" s="13"/>
      <c r="AD3516" s="13"/>
      <c r="AE3516" s="13"/>
      <c r="AF3516" s="13"/>
      <c r="AG3516" s="13"/>
      <c r="AH3516" s="13"/>
      <c r="AI3516" s="13"/>
      <c r="AJ3516" s="13"/>
      <c r="AL3516" s="13"/>
      <c r="AN3516" s="13"/>
      <c r="AO3516" s="13"/>
      <c r="AP3516" s="13"/>
      <c r="AQ3516" s="13"/>
    </row>
    <row r="3517" spans="1:43" ht="12" customHeight="1" x14ac:dyDescent="0.25">
      <c r="A3517" s="48">
        <v>4013</v>
      </c>
      <c r="C3517" s="48" t="s">
        <v>12772</v>
      </c>
      <c r="D3517" s="48" t="s">
        <v>3411</v>
      </c>
      <c r="E3517" s="62">
        <v>32.38297</v>
      </c>
      <c r="F3517" s="62">
        <v>20.36664</v>
      </c>
      <c r="G3517" s="63">
        <v>-30</v>
      </c>
      <c r="H3517" s="63"/>
      <c r="O3517" s="39"/>
      <c r="P3517" s="39"/>
      <c r="R3517" s="39"/>
      <c r="T3517" s="13"/>
      <c r="U3517" s="13"/>
      <c r="V3517" s="13"/>
      <c r="Y3517" s="13"/>
      <c r="Z3517" s="13"/>
      <c r="AA3517" s="13"/>
      <c r="AB3517" s="13"/>
      <c r="AC3517" s="13"/>
      <c r="AD3517" s="13"/>
      <c r="AE3517" s="13"/>
      <c r="AF3517" s="13"/>
      <c r="AG3517" s="13"/>
      <c r="AH3517" s="13"/>
      <c r="AI3517" s="13"/>
      <c r="AJ3517" s="13"/>
      <c r="AL3517" s="13"/>
      <c r="AN3517" s="13"/>
      <c r="AO3517" s="13"/>
      <c r="AP3517" s="13"/>
      <c r="AQ3517" s="13"/>
    </row>
    <row r="3518" spans="1:43" ht="12" customHeight="1" x14ac:dyDescent="0.25">
      <c r="A3518" s="48">
        <v>4015</v>
      </c>
      <c r="B3518" s="48" t="s">
        <v>12773</v>
      </c>
      <c r="C3518" s="48" t="s">
        <v>12774</v>
      </c>
      <c r="D3518" s="48" t="s">
        <v>3411</v>
      </c>
      <c r="E3518" s="62">
        <v>32.2194</v>
      </c>
      <c r="F3518" s="62">
        <v>20.1447</v>
      </c>
      <c r="G3518" s="63">
        <v>-30</v>
      </c>
      <c r="H3518" s="63"/>
      <c r="O3518" s="39"/>
      <c r="P3518" s="39"/>
      <c r="Q3518" s="39"/>
      <c r="R3518" s="39"/>
      <c r="S3518" s="39"/>
      <c r="T3518" s="13"/>
      <c r="U3518" s="13"/>
      <c r="V3518" s="13"/>
      <c r="Y3518" s="13"/>
      <c r="Z3518" s="13"/>
      <c r="AA3518" s="13"/>
      <c r="AB3518" s="13"/>
      <c r="AC3518" s="13"/>
      <c r="AD3518" s="13"/>
      <c r="AE3518" s="13"/>
      <c r="AF3518" s="13"/>
      <c r="AG3518" s="13"/>
      <c r="AH3518" s="13"/>
      <c r="AI3518" s="13"/>
      <c r="AJ3518" s="13"/>
      <c r="AL3518" s="13"/>
      <c r="AN3518" s="13"/>
      <c r="AO3518" s="13"/>
      <c r="AP3518" s="13"/>
      <c r="AQ3518" s="13"/>
    </row>
    <row r="3519" spans="1:43" ht="12" customHeight="1" x14ac:dyDescent="0.25">
      <c r="A3519" s="48">
        <v>4030</v>
      </c>
      <c r="B3519" s="48" t="s">
        <v>12775</v>
      </c>
      <c r="C3519" s="48" t="s">
        <v>12776</v>
      </c>
      <c r="D3519" s="48" t="s">
        <v>3411</v>
      </c>
      <c r="E3519" s="62">
        <v>30.955500000000001</v>
      </c>
      <c r="F3519" s="62">
        <v>20.110499999999998</v>
      </c>
      <c r="G3519" s="63">
        <v>-30</v>
      </c>
      <c r="H3519" s="63"/>
      <c r="N3519" s="39"/>
      <c r="O3519" s="39"/>
      <c r="P3519" s="39"/>
      <c r="R3519" s="39"/>
      <c r="S3519" s="39"/>
      <c r="T3519" s="13"/>
      <c r="U3519" s="13"/>
      <c r="V3519" s="13"/>
      <c r="Y3519" s="13"/>
      <c r="Z3519" s="13"/>
      <c r="AA3519" s="13"/>
      <c r="AB3519" s="13"/>
      <c r="AC3519" s="13"/>
      <c r="AD3519" s="13"/>
      <c r="AE3519" s="13"/>
      <c r="AF3519" s="13"/>
      <c r="AG3519" s="13"/>
      <c r="AH3519" s="13"/>
      <c r="AI3519" s="13"/>
      <c r="AJ3519" s="13"/>
      <c r="AL3519" s="13"/>
      <c r="AN3519" s="13"/>
      <c r="AO3519" s="13"/>
      <c r="AP3519" s="13"/>
      <c r="AQ3519" s="13"/>
    </row>
    <row r="3520" spans="1:43" ht="12" customHeight="1" x14ac:dyDescent="0.25">
      <c r="A3520" s="48">
        <v>4038</v>
      </c>
      <c r="B3520" s="48" t="s">
        <v>12777</v>
      </c>
      <c r="C3520" s="48" t="s">
        <v>12778</v>
      </c>
      <c r="D3520" s="48" t="s">
        <v>3411</v>
      </c>
      <c r="E3520" s="62">
        <v>30.6</v>
      </c>
      <c r="F3520" s="62">
        <v>19.832000000000001</v>
      </c>
      <c r="G3520" s="63">
        <v>-30</v>
      </c>
      <c r="H3520" s="63"/>
      <c r="O3520" s="39"/>
      <c r="P3520" s="39"/>
      <c r="R3520" s="39"/>
      <c r="T3520" s="13"/>
      <c r="U3520" s="13"/>
      <c r="V3520" s="13"/>
      <c r="Y3520" s="13"/>
      <c r="Z3520" s="13"/>
      <c r="AA3520" s="13"/>
      <c r="AB3520" s="13"/>
      <c r="AC3520" s="13"/>
      <c r="AD3520" s="13"/>
      <c r="AE3520" s="13"/>
      <c r="AF3520" s="13"/>
      <c r="AG3520" s="13"/>
      <c r="AH3520" s="13"/>
      <c r="AI3520" s="13"/>
      <c r="AJ3520" s="13"/>
      <c r="AL3520" s="13"/>
      <c r="AN3520" s="13"/>
      <c r="AO3520" s="13"/>
      <c r="AP3520" s="13"/>
      <c r="AQ3520" s="13"/>
    </row>
    <row r="3521" spans="1:46" ht="12" customHeight="1" x14ac:dyDescent="0.25">
      <c r="A3521" s="48">
        <v>4043</v>
      </c>
      <c r="B3521" s="48" t="s">
        <v>12779</v>
      </c>
      <c r="C3521" s="48" t="s">
        <v>12780</v>
      </c>
      <c r="D3521" s="48" t="s">
        <v>3411</v>
      </c>
      <c r="E3521" s="62">
        <v>30.424299999999999</v>
      </c>
      <c r="F3521" s="62">
        <v>19.581299999999999</v>
      </c>
      <c r="G3521" s="63">
        <v>-30</v>
      </c>
      <c r="H3521" s="63"/>
      <c r="O3521" s="39"/>
      <c r="P3521" s="39"/>
      <c r="R3521" s="39"/>
      <c r="S3521" s="39"/>
      <c r="T3521" s="13"/>
      <c r="U3521" s="13"/>
      <c r="V3521" s="13"/>
      <c r="Y3521" s="13"/>
      <c r="Z3521" s="13"/>
      <c r="AA3521" s="13"/>
      <c r="AB3521" s="13"/>
      <c r="AC3521" s="13"/>
      <c r="AD3521" s="13"/>
      <c r="AE3521" s="13"/>
      <c r="AF3521" s="13"/>
      <c r="AG3521" s="13"/>
      <c r="AH3521" s="13"/>
      <c r="AI3521" s="13"/>
      <c r="AJ3521" s="13"/>
      <c r="AL3521" s="13"/>
      <c r="AN3521" s="13"/>
      <c r="AO3521" s="13"/>
      <c r="AP3521" s="13"/>
      <c r="AQ3521" s="13"/>
    </row>
    <row r="3522" spans="1:46" ht="12" customHeight="1" x14ac:dyDescent="0.25">
      <c r="A3522" s="48">
        <v>4044</v>
      </c>
      <c r="B3522" s="48" t="s">
        <v>12781</v>
      </c>
      <c r="C3522" s="48" t="s">
        <v>12782</v>
      </c>
      <c r="D3522" s="48" t="s">
        <v>3411</v>
      </c>
      <c r="E3522" s="62">
        <v>30.3733</v>
      </c>
      <c r="F3522" s="62">
        <v>19.489000000000001</v>
      </c>
      <c r="G3522" s="63">
        <v>-30</v>
      </c>
      <c r="H3522" s="63"/>
      <c r="O3522" s="39"/>
      <c r="P3522" s="39"/>
      <c r="R3522" s="39"/>
      <c r="S3522" s="39"/>
      <c r="T3522" s="13"/>
      <c r="U3522" s="13"/>
      <c r="V3522" s="13"/>
      <c r="Y3522" s="13"/>
      <c r="Z3522" s="13"/>
      <c r="AA3522" s="13"/>
      <c r="AB3522" s="13"/>
      <c r="AC3522" s="13"/>
      <c r="AD3522" s="13"/>
      <c r="AE3522" s="13"/>
      <c r="AF3522" s="13"/>
      <c r="AG3522" s="13"/>
      <c r="AH3522" s="13"/>
      <c r="AI3522" s="13"/>
      <c r="AJ3522" s="13"/>
      <c r="AL3522" s="13"/>
      <c r="AN3522" s="13"/>
      <c r="AO3522" s="13"/>
      <c r="AP3522" s="13"/>
      <c r="AQ3522" s="13"/>
    </row>
    <row r="3523" spans="1:46" ht="12" customHeight="1" x14ac:dyDescent="0.25">
      <c r="A3523" s="48">
        <v>4048</v>
      </c>
      <c r="B3523" s="48" t="s">
        <v>12783</v>
      </c>
      <c r="C3523" s="48" t="s">
        <v>12784</v>
      </c>
      <c r="D3523" s="48" t="s">
        <v>3411</v>
      </c>
      <c r="E3523" s="62">
        <v>30.377469999999999</v>
      </c>
      <c r="F3523" s="62">
        <v>18.796147000000001</v>
      </c>
      <c r="G3523" s="63">
        <v>-30</v>
      </c>
      <c r="H3523" s="63"/>
      <c r="O3523" s="39"/>
      <c r="P3523" s="39"/>
      <c r="R3523" s="39"/>
      <c r="T3523" s="13"/>
      <c r="U3523" s="13"/>
      <c r="V3523" s="13"/>
      <c r="Y3523" s="13"/>
      <c r="Z3523" s="13"/>
      <c r="AA3523" s="13"/>
      <c r="AB3523" s="13"/>
      <c r="AC3523" s="13"/>
      <c r="AD3523" s="13"/>
      <c r="AE3523" s="13"/>
      <c r="AF3523" s="13"/>
      <c r="AG3523" s="13"/>
      <c r="AH3523" s="13"/>
      <c r="AI3523" s="13"/>
      <c r="AJ3523" s="13"/>
      <c r="AL3523" s="13"/>
      <c r="AN3523" s="13"/>
      <c r="AO3523" s="13"/>
      <c r="AP3523" s="13"/>
      <c r="AQ3523" s="13"/>
      <c r="AS3523" s="64"/>
      <c r="AT3523" s="64"/>
    </row>
    <row r="3524" spans="1:46" ht="12" customHeight="1" x14ac:dyDescent="0.25">
      <c r="A3524" s="48">
        <v>4049</v>
      </c>
      <c r="B3524" s="48" t="s">
        <v>12785</v>
      </c>
      <c r="C3524" s="48" t="s">
        <v>12786</v>
      </c>
      <c r="D3524" s="48" t="s">
        <v>3411</v>
      </c>
      <c r="E3524" s="62">
        <v>30.5624</v>
      </c>
      <c r="F3524" s="62">
        <v>18.476600000000001</v>
      </c>
      <c r="G3524" s="63">
        <v>-30</v>
      </c>
      <c r="H3524" s="63"/>
      <c r="O3524" s="39"/>
      <c r="P3524" s="39"/>
      <c r="R3524" s="39"/>
      <c r="T3524" s="13"/>
      <c r="U3524" s="13"/>
      <c r="V3524" s="13"/>
      <c r="Y3524" s="13"/>
      <c r="Z3524" s="13"/>
      <c r="AA3524" s="13"/>
      <c r="AB3524" s="13"/>
      <c r="AC3524" s="13"/>
      <c r="AD3524" s="13"/>
      <c r="AE3524" s="13"/>
      <c r="AF3524" s="13"/>
      <c r="AG3524" s="13"/>
      <c r="AH3524" s="13"/>
      <c r="AI3524" s="13"/>
      <c r="AJ3524" s="13"/>
      <c r="AL3524" s="13"/>
      <c r="AN3524" s="13"/>
      <c r="AO3524" s="13"/>
      <c r="AP3524" s="13"/>
      <c r="AQ3524" s="13"/>
      <c r="AS3524" s="64"/>
      <c r="AT3524" s="64"/>
    </row>
    <row r="3525" spans="1:46" ht="12" customHeight="1" x14ac:dyDescent="0.25">
      <c r="A3525" s="48">
        <v>4052</v>
      </c>
      <c r="B3525" s="48" t="s">
        <v>12787</v>
      </c>
      <c r="C3525" s="48" t="s">
        <v>12788</v>
      </c>
      <c r="D3525" s="48" t="s">
        <v>3411</v>
      </c>
      <c r="E3525" s="62">
        <v>30.810199999999998</v>
      </c>
      <c r="F3525" s="62">
        <v>18.072500000000002</v>
      </c>
      <c r="G3525" s="63">
        <v>-30</v>
      </c>
      <c r="H3525" s="63"/>
      <c r="N3525" s="39"/>
      <c r="O3525" s="39"/>
      <c r="P3525" s="39"/>
      <c r="R3525" s="39"/>
      <c r="S3525" s="39"/>
      <c r="T3525" s="13"/>
      <c r="U3525" s="13"/>
      <c r="V3525" s="13"/>
      <c r="Y3525" s="13"/>
      <c r="Z3525" s="13"/>
      <c r="AA3525" s="13"/>
      <c r="AB3525" s="13"/>
      <c r="AC3525" s="13"/>
      <c r="AD3525" s="13"/>
      <c r="AE3525" s="13"/>
      <c r="AF3525" s="13"/>
      <c r="AG3525" s="13"/>
      <c r="AH3525" s="13"/>
      <c r="AI3525" s="13"/>
      <c r="AJ3525" s="13"/>
      <c r="AL3525" s="13"/>
      <c r="AN3525" s="13"/>
      <c r="AO3525" s="13"/>
      <c r="AP3525" s="13"/>
      <c r="AQ3525" s="13"/>
    </row>
    <row r="3526" spans="1:46" ht="12" customHeight="1" x14ac:dyDescent="0.25">
      <c r="A3526" s="48">
        <v>4053</v>
      </c>
      <c r="B3526" s="48" t="s">
        <v>12789</v>
      </c>
      <c r="C3526" s="48" t="s">
        <v>12790</v>
      </c>
      <c r="D3526" s="48" t="s">
        <v>3411</v>
      </c>
      <c r="E3526" s="62">
        <v>30.8734</v>
      </c>
      <c r="F3526" s="62">
        <v>17.89</v>
      </c>
      <c r="G3526" s="63">
        <v>-30</v>
      </c>
      <c r="H3526" s="63"/>
      <c r="O3526" s="39"/>
      <c r="P3526" s="39"/>
      <c r="R3526" s="39"/>
      <c r="T3526" s="13"/>
      <c r="U3526" s="13"/>
      <c r="V3526" s="13"/>
      <c r="Y3526" s="13"/>
      <c r="Z3526" s="13"/>
      <c r="AA3526" s="13"/>
      <c r="AB3526" s="13"/>
      <c r="AC3526" s="13"/>
      <c r="AD3526" s="13"/>
      <c r="AE3526" s="13"/>
      <c r="AF3526" s="13"/>
      <c r="AG3526" s="13"/>
      <c r="AH3526" s="13"/>
      <c r="AI3526" s="13"/>
      <c r="AJ3526" s="13"/>
      <c r="AL3526" s="13"/>
      <c r="AN3526" s="13"/>
      <c r="AO3526" s="13"/>
      <c r="AP3526" s="13"/>
      <c r="AQ3526" s="13"/>
    </row>
    <row r="3527" spans="1:46" ht="12" customHeight="1" x14ac:dyDescent="0.25">
      <c r="A3527" s="48">
        <v>4055</v>
      </c>
      <c r="B3527" s="48" t="s">
        <v>12791</v>
      </c>
      <c r="C3527" s="48" t="s">
        <v>12792</v>
      </c>
      <c r="D3527" s="48" t="s">
        <v>3411</v>
      </c>
      <c r="E3527" s="62">
        <v>31.003526999999998</v>
      </c>
      <c r="F3527" s="62">
        <v>17.550784</v>
      </c>
      <c r="G3527" s="63">
        <v>-30</v>
      </c>
      <c r="H3527" s="63"/>
      <c r="O3527" s="39"/>
      <c r="P3527" s="39"/>
      <c r="R3527" s="39"/>
      <c r="T3527" s="13"/>
      <c r="U3527" s="13"/>
      <c r="V3527" s="13"/>
      <c r="Y3527" s="13"/>
      <c r="Z3527" s="13"/>
      <c r="AA3527" s="13"/>
      <c r="AB3527" s="13"/>
      <c r="AC3527" s="13"/>
      <c r="AD3527" s="13"/>
      <c r="AE3527" s="13"/>
      <c r="AF3527" s="13"/>
      <c r="AG3527" s="13"/>
      <c r="AH3527" s="13"/>
      <c r="AI3527" s="13"/>
      <c r="AJ3527" s="13"/>
      <c r="AL3527" s="13"/>
      <c r="AN3527" s="13"/>
      <c r="AO3527" s="13"/>
      <c r="AP3527" s="13"/>
      <c r="AQ3527" s="13"/>
    </row>
    <row r="3528" spans="1:46" ht="12" customHeight="1" x14ac:dyDescent="0.25">
      <c r="A3528" s="48">
        <v>4057</v>
      </c>
      <c r="B3528" s="48" t="s">
        <v>12793</v>
      </c>
      <c r="C3528" s="48" t="s">
        <v>12794</v>
      </c>
      <c r="D3528" s="48" t="s">
        <v>3411</v>
      </c>
      <c r="E3528" s="62">
        <v>31.088899999999999</v>
      </c>
      <c r="F3528" s="62">
        <v>17.2927</v>
      </c>
      <c r="G3528" s="63">
        <v>-30</v>
      </c>
      <c r="H3528" s="63"/>
      <c r="O3528" s="39"/>
      <c r="P3528" s="39"/>
      <c r="R3528" s="39"/>
      <c r="T3528" s="13"/>
      <c r="U3528" s="13"/>
      <c r="V3528" s="13"/>
      <c r="Y3528" s="13"/>
      <c r="Z3528" s="13"/>
      <c r="AA3528" s="13"/>
      <c r="AB3528" s="13"/>
      <c r="AC3528" s="13"/>
      <c r="AD3528" s="13"/>
      <c r="AE3528" s="13"/>
      <c r="AF3528" s="13"/>
      <c r="AG3528" s="13"/>
      <c r="AH3528" s="13"/>
      <c r="AI3528" s="13"/>
      <c r="AJ3528" s="13"/>
      <c r="AL3528" s="13"/>
      <c r="AN3528" s="13"/>
      <c r="AO3528" s="13"/>
      <c r="AP3528" s="13"/>
      <c r="AQ3528" s="13"/>
    </row>
    <row r="3529" spans="1:46" ht="12" customHeight="1" x14ac:dyDescent="0.25">
      <c r="A3529" s="48">
        <v>4060</v>
      </c>
      <c r="B3529" s="48" t="s">
        <v>12795</v>
      </c>
      <c r="C3529" s="48" t="s">
        <v>12796</v>
      </c>
      <c r="D3529" s="48" t="s">
        <v>3411</v>
      </c>
      <c r="E3529" s="62">
        <v>31.1965</v>
      </c>
      <c r="F3529" s="62">
        <v>16.829499999999999</v>
      </c>
      <c r="G3529" s="63">
        <v>-30</v>
      </c>
      <c r="H3529" s="63"/>
      <c r="O3529" s="39"/>
      <c r="P3529" s="39"/>
      <c r="R3529" s="39"/>
      <c r="T3529" s="13"/>
      <c r="U3529" s="13"/>
      <c r="V3529" s="13"/>
      <c r="Y3529" s="13"/>
      <c r="Z3529" s="13"/>
      <c r="AA3529" s="13"/>
      <c r="AB3529" s="13"/>
      <c r="AC3529" s="13"/>
      <c r="AD3529" s="13"/>
      <c r="AE3529" s="13"/>
      <c r="AF3529" s="13"/>
      <c r="AG3529" s="13"/>
      <c r="AH3529" s="13"/>
      <c r="AI3529" s="13"/>
      <c r="AJ3529" s="13"/>
      <c r="AL3529" s="13"/>
      <c r="AN3529" s="13"/>
      <c r="AO3529" s="13"/>
      <c r="AP3529" s="13"/>
      <c r="AQ3529" s="13"/>
    </row>
    <row r="3530" spans="1:46" ht="12" customHeight="1" x14ac:dyDescent="0.25">
      <c r="A3530" s="48">
        <v>4061</v>
      </c>
      <c r="C3530" s="48" t="s">
        <v>12797</v>
      </c>
      <c r="D3530" s="48" t="s">
        <v>3411</v>
      </c>
      <c r="E3530" s="62">
        <v>31.213182</v>
      </c>
      <c r="F3530" s="62">
        <v>16.771985999999998</v>
      </c>
      <c r="G3530" s="63">
        <v>-30</v>
      </c>
      <c r="H3530" s="63"/>
      <c r="O3530" s="39"/>
      <c r="P3530" s="39"/>
      <c r="R3530" s="39"/>
      <c r="T3530" s="13"/>
      <c r="U3530" s="13"/>
      <c r="V3530" s="13"/>
      <c r="Y3530" s="13"/>
      <c r="Z3530" s="13"/>
      <c r="AA3530" s="13"/>
      <c r="AB3530" s="13"/>
      <c r="AC3530" s="13"/>
      <c r="AD3530" s="13"/>
      <c r="AE3530" s="13"/>
      <c r="AF3530" s="13"/>
      <c r="AG3530" s="13"/>
      <c r="AH3530" s="13"/>
      <c r="AI3530" s="13"/>
      <c r="AJ3530" s="13"/>
      <c r="AL3530" s="13"/>
      <c r="AN3530" s="13"/>
      <c r="AO3530" s="13"/>
      <c r="AP3530" s="13"/>
      <c r="AQ3530" s="13"/>
    </row>
    <row r="3531" spans="1:46" ht="12" customHeight="1" x14ac:dyDescent="0.25">
      <c r="A3531" s="48">
        <v>4063</v>
      </c>
      <c r="B3531" s="48" t="s">
        <v>12798</v>
      </c>
      <c r="C3531" s="48" t="s">
        <v>12799</v>
      </c>
      <c r="D3531" s="48" t="s">
        <v>3411</v>
      </c>
      <c r="E3531" s="62">
        <v>31.222000000000001</v>
      </c>
      <c r="F3531" s="62">
        <v>16.375900000000001</v>
      </c>
      <c r="G3531" s="63">
        <v>-30</v>
      </c>
      <c r="H3531" s="63"/>
      <c r="N3531" s="39"/>
      <c r="O3531" s="39"/>
      <c r="P3531" s="39"/>
      <c r="R3531" s="39"/>
      <c r="S3531" s="39"/>
      <c r="T3531" s="13"/>
      <c r="U3531" s="13"/>
      <c r="V3531" s="13"/>
      <c r="Y3531" s="13"/>
      <c r="Z3531" s="13"/>
      <c r="AA3531" s="13"/>
      <c r="AB3531" s="13"/>
      <c r="AC3531" s="13"/>
      <c r="AD3531" s="13"/>
      <c r="AE3531" s="13"/>
      <c r="AF3531" s="13"/>
      <c r="AG3531" s="13"/>
      <c r="AH3531" s="13"/>
      <c r="AI3531" s="13"/>
      <c r="AJ3531" s="13"/>
      <c r="AL3531" s="13"/>
      <c r="AN3531" s="13"/>
      <c r="AO3531" s="13"/>
      <c r="AP3531" s="13"/>
      <c r="AQ3531" s="13"/>
    </row>
    <row r="3532" spans="1:46" ht="12" customHeight="1" x14ac:dyDescent="0.25">
      <c r="A3532" s="48">
        <v>4064</v>
      </c>
      <c r="B3532" s="48" t="s">
        <v>12800</v>
      </c>
      <c r="C3532" s="48" t="s">
        <v>12801</v>
      </c>
      <c r="D3532" s="48" t="s">
        <v>3411</v>
      </c>
      <c r="E3532" s="62">
        <v>31.231000000000002</v>
      </c>
      <c r="F3532" s="62">
        <v>16.279599999999999</v>
      </c>
      <c r="G3532" s="63">
        <v>-30</v>
      </c>
      <c r="H3532" s="63"/>
      <c r="N3532" s="39"/>
      <c r="O3532" s="39"/>
      <c r="P3532" s="39"/>
      <c r="R3532" s="39"/>
      <c r="S3532" s="39"/>
      <c r="T3532" s="13"/>
      <c r="U3532" s="13"/>
      <c r="V3532" s="13"/>
      <c r="Y3532" s="13"/>
      <c r="Z3532" s="13"/>
      <c r="AA3532" s="13"/>
      <c r="AB3532" s="13"/>
      <c r="AC3532" s="13"/>
      <c r="AD3532" s="13"/>
      <c r="AE3532" s="13"/>
      <c r="AF3532" s="13"/>
      <c r="AG3532" s="13"/>
      <c r="AH3532" s="13"/>
      <c r="AI3532" s="13"/>
      <c r="AJ3532" s="13"/>
      <c r="AL3532" s="13"/>
      <c r="AN3532" s="13"/>
      <c r="AO3532" s="13"/>
      <c r="AP3532" s="13"/>
      <c r="AQ3532" s="13"/>
    </row>
    <row r="3533" spans="1:46" ht="12" customHeight="1" x14ac:dyDescent="0.25">
      <c r="A3533" s="48">
        <v>4065</v>
      </c>
      <c r="B3533" s="48" t="s">
        <v>12802</v>
      </c>
      <c r="C3533" s="48" t="s">
        <v>12803</v>
      </c>
      <c r="D3533" s="48" t="s">
        <v>3411</v>
      </c>
      <c r="E3533" s="62">
        <v>31.302948000000001</v>
      </c>
      <c r="F3533" s="62">
        <v>15.959661000000001</v>
      </c>
      <c r="G3533" s="63">
        <v>-30</v>
      </c>
      <c r="H3533" s="63"/>
      <c r="N3533" s="39"/>
      <c r="O3533" s="39"/>
      <c r="P3533" s="39"/>
      <c r="R3533" s="39"/>
      <c r="S3533" s="39"/>
      <c r="T3533" s="13"/>
      <c r="U3533" s="13"/>
      <c r="V3533" s="13"/>
      <c r="Y3533" s="13"/>
      <c r="Z3533" s="13"/>
      <c r="AA3533" s="13"/>
      <c r="AB3533" s="13"/>
      <c r="AC3533" s="13"/>
      <c r="AD3533" s="13"/>
      <c r="AE3533" s="13"/>
      <c r="AF3533" s="13"/>
      <c r="AG3533" s="13"/>
      <c r="AH3533" s="13"/>
      <c r="AI3533" s="13"/>
      <c r="AJ3533" s="13"/>
      <c r="AL3533" s="13"/>
      <c r="AN3533" s="13"/>
      <c r="AO3533" s="13"/>
      <c r="AP3533" s="13"/>
      <c r="AQ3533" s="13"/>
    </row>
    <row r="3534" spans="1:46" ht="12" customHeight="1" x14ac:dyDescent="0.25">
      <c r="A3534" s="48">
        <v>4069</v>
      </c>
      <c r="B3534" s="48" t="s">
        <v>12804</v>
      </c>
      <c r="C3534" s="48" t="s">
        <v>12805</v>
      </c>
      <c r="D3534" s="48" t="s">
        <v>3411</v>
      </c>
      <c r="E3534" s="62">
        <v>32.363</v>
      </c>
      <c r="F3534" s="62">
        <v>15.231999999999999</v>
      </c>
      <c r="G3534" s="63">
        <v>-30</v>
      </c>
      <c r="H3534" s="63"/>
      <c r="N3534" s="39"/>
      <c r="O3534" s="39"/>
      <c r="P3534" s="39"/>
      <c r="R3534" s="39"/>
      <c r="S3534" s="39"/>
      <c r="T3534" s="13"/>
      <c r="U3534" s="13"/>
      <c r="V3534" s="13"/>
      <c r="Y3534" s="13"/>
      <c r="Z3534" s="13"/>
      <c r="AA3534" s="13"/>
      <c r="AB3534" s="13"/>
      <c r="AC3534" s="13"/>
      <c r="AD3534" s="13"/>
      <c r="AE3534" s="13"/>
      <c r="AF3534" s="13"/>
      <c r="AG3534" s="13"/>
      <c r="AH3534" s="13"/>
      <c r="AI3534" s="13"/>
      <c r="AJ3534" s="13"/>
      <c r="AL3534" s="13"/>
      <c r="AN3534" s="13"/>
      <c r="AO3534" s="13"/>
      <c r="AP3534" s="13"/>
      <c r="AQ3534" s="13"/>
    </row>
    <row r="3535" spans="1:46" ht="12" customHeight="1" x14ac:dyDescent="0.25">
      <c r="A3535" s="48">
        <v>4071</v>
      </c>
      <c r="B3535" s="48" t="s">
        <v>12806</v>
      </c>
      <c r="C3535" s="48" t="s">
        <v>12807</v>
      </c>
      <c r="D3535" s="48" t="s">
        <v>3411</v>
      </c>
      <c r="E3535" s="62">
        <v>32.423065999999999</v>
      </c>
      <c r="F3535" s="62">
        <v>14.962825</v>
      </c>
      <c r="G3535" s="63">
        <v>-30</v>
      </c>
      <c r="H3535" s="63"/>
      <c r="O3535" s="39"/>
      <c r="P3535" s="39"/>
      <c r="R3535" s="39"/>
      <c r="S3535" s="39"/>
      <c r="T3535" s="13"/>
      <c r="U3535" s="13"/>
      <c r="V3535" s="13"/>
      <c r="Y3535" s="13"/>
      <c r="Z3535" s="13"/>
      <c r="AA3535" s="13"/>
      <c r="AB3535" s="13"/>
      <c r="AC3535" s="13"/>
      <c r="AD3535" s="13"/>
      <c r="AE3535" s="13"/>
      <c r="AF3535" s="13"/>
      <c r="AG3535" s="13"/>
      <c r="AH3535" s="13"/>
      <c r="AI3535" s="13"/>
      <c r="AJ3535" s="13"/>
      <c r="AL3535" s="13"/>
      <c r="AN3535" s="13"/>
      <c r="AO3535" s="13"/>
      <c r="AP3535" s="13"/>
      <c r="AQ3535" s="13"/>
    </row>
    <row r="3536" spans="1:46" ht="12" customHeight="1" x14ac:dyDescent="0.25">
      <c r="A3536" s="48">
        <v>4072</v>
      </c>
      <c r="B3536" s="48" t="s">
        <v>12808</v>
      </c>
      <c r="C3536" s="48" t="s">
        <v>12809</v>
      </c>
      <c r="D3536" s="48" t="s">
        <v>3411</v>
      </c>
      <c r="E3536" s="62">
        <v>32.440600000000003</v>
      </c>
      <c r="F3536" s="62">
        <v>14.7654</v>
      </c>
      <c r="G3536" s="63">
        <v>-30</v>
      </c>
      <c r="H3536" s="63"/>
      <c r="O3536" s="39"/>
      <c r="P3536" s="39"/>
      <c r="R3536" s="39"/>
      <c r="S3536" s="39"/>
      <c r="T3536" s="13"/>
      <c r="U3536" s="13"/>
      <c r="V3536" s="13"/>
      <c r="Y3536" s="13"/>
      <c r="Z3536" s="13"/>
      <c r="AA3536" s="13"/>
      <c r="AB3536" s="13"/>
      <c r="AC3536" s="13"/>
      <c r="AD3536" s="13"/>
      <c r="AE3536" s="13"/>
      <c r="AF3536" s="13"/>
      <c r="AG3536" s="13"/>
      <c r="AH3536" s="13"/>
      <c r="AI3536" s="13"/>
      <c r="AJ3536" s="13"/>
      <c r="AL3536" s="13"/>
      <c r="AN3536" s="13"/>
      <c r="AO3536" s="13"/>
      <c r="AP3536" s="13"/>
      <c r="AQ3536" s="13"/>
    </row>
    <row r="3537" spans="1:43" ht="12" customHeight="1" x14ac:dyDescent="0.25">
      <c r="A3537" s="48">
        <v>4073</v>
      </c>
      <c r="B3537" s="48" t="s">
        <v>12810</v>
      </c>
      <c r="C3537" s="48" t="s">
        <v>12811</v>
      </c>
      <c r="D3537" s="48" t="s">
        <v>3411</v>
      </c>
      <c r="E3537" s="62">
        <v>32.498100000000001</v>
      </c>
      <c r="F3537" s="62">
        <v>14.558299999999999</v>
      </c>
      <c r="G3537" s="63">
        <v>-30</v>
      </c>
      <c r="H3537" s="63"/>
      <c r="O3537" s="39"/>
      <c r="P3537" s="39"/>
      <c r="R3537" s="39"/>
      <c r="S3537" s="39"/>
      <c r="T3537" s="13"/>
      <c r="U3537" s="13"/>
      <c r="V3537" s="13"/>
      <c r="Y3537" s="13"/>
      <c r="Z3537" s="13"/>
      <c r="AA3537" s="13"/>
      <c r="AB3537" s="13"/>
      <c r="AC3537" s="13"/>
      <c r="AD3537" s="13"/>
      <c r="AE3537" s="13"/>
      <c r="AF3537" s="13"/>
      <c r="AG3537" s="13"/>
      <c r="AH3537" s="13"/>
      <c r="AI3537" s="13"/>
      <c r="AJ3537" s="13"/>
      <c r="AL3537" s="13"/>
      <c r="AN3537" s="13"/>
      <c r="AO3537" s="13"/>
      <c r="AP3537" s="13"/>
      <c r="AQ3537" s="13"/>
    </row>
    <row r="3538" spans="1:43" ht="12" customHeight="1" x14ac:dyDescent="0.25">
      <c r="A3538" s="48">
        <v>4087</v>
      </c>
      <c r="B3538" s="48" t="s">
        <v>12812</v>
      </c>
      <c r="C3538" s="48" t="s">
        <v>12813</v>
      </c>
      <c r="D3538" s="48" t="s">
        <v>3411</v>
      </c>
      <c r="E3538" s="62">
        <v>32.8078</v>
      </c>
      <c r="F3538" s="62">
        <v>12.861599999999999</v>
      </c>
      <c r="G3538" s="63">
        <v>-30</v>
      </c>
      <c r="H3538" s="63"/>
      <c r="O3538" s="39"/>
      <c r="P3538" s="39"/>
      <c r="R3538" s="39"/>
      <c r="S3538" s="39"/>
      <c r="T3538" s="13"/>
      <c r="U3538" s="13"/>
      <c r="V3538" s="13"/>
      <c r="Y3538" s="13"/>
      <c r="Z3538" s="13"/>
      <c r="AA3538" s="13"/>
      <c r="AB3538" s="13"/>
      <c r="AC3538" s="13"/>
      <c r="AD3538" s="13"/>
      <c r="AE3538" s="13"/>
      <c r="AF3538" s="13"/>
      <c r="AG3538" s="13"/>
      <c r="AH3538" s="13"/>
      <c r="AI3538" s="13"/>
      <c r="AJ3538" s="13"/>
      <c r="AL3538" s="13"/>
      <c r="AN3538" s="13"/>
      <c r="AO3538" s="13"/>
      <c r="AP3538" s="13"/>
      <c r="AQ3538" s="13"/>
    </row>
    <row r="3539" spans="1:43" ht="12" customHeight="1" x14ac:dyDescent="0.25">
      <c r="A3539" s="48">
        <v>4094</v>
      </c>
      <c r="B3539" s="48" t="s">
        <v>12814</v>
      </c>
      <c r="C3539" s="48" t="s">
        <v>12815</v>
      </c>
      <c r="D3539" s="48" t="s">
        <v>3411</v>
      </c>
      <c r="E3539" s="62">
        <v>32.942599999999999</v>
      </c>
      <c r="F3539" s="62">
        <v>12.082100000000001</v>
      </c>
      <c r="G3539" s="63">
        <v>-30</v>
      </c>
      <c r="H3539" s="63"/>
      <c r="O3539" s="39"/>
      <c r="P3539" s="39"/>
      <c r="R3539" s="39"/>
      <c r="S3539" s="39"/>
      <c r="T3539" s="13"/>
      <c r="U3539" s="13"/>
      <c r="V3539" s="13"/>
      <c r="Y3539" s="13"/>
      <c r="Z3539" s="13"/>
      <c r="AA3539" s="13"/>
      <c r="AB3539" s="13"/>
      <c r="AC3539" s="13"/>
      <c r="AD3539" s="13"/>
      <c r="AE3539" s="13"/>
      <c r="AF3539" s="13"/>
      <c r="AG3539" s="13"/>
      <c r="AH3539" s="13"/>
      <c r="AI3539" s="13"/>
      <c r="AJ3539" s="13"/>
      <c r="AL3539" s="13"/>
      <c r="AN3539" s="13"/>
      <c r="AO3539" s="13"/>
      <c r="AP3539" s="13"/>
      <c r="AQ3539" s="13"/>
    </row>
    <row r="3540" spans="1:43" ht="12" customHeight="1" x14ac:dyDescent="0.25">
      <c r="A3540" s="48">
        <v>4095</v>
      </c>
      <c r="B3540" s="48" t="s">
        <v>12816</v>
      </c>
      <c r="C3540" s="48" t="s">
        <v>12817</v>
      </c>
      <c r="D3540" s="48" t="s">
        <v>3411</v>
      </c>
      <c r="E3540" s="62">
        <v>32.986286999999997</v>
      </c>
      <c r="F3540" s="62">
        <v>12.016809</v>
      </c>
      <c r="G3540" s="63">
        <v>-30</v>
      </c>
      <c r="H3540" s="63"/>
      <c r="O3540" s="39"/>
      <c r="P3540" s="39"/>
      <c r="R3540" s="39"/>
      <c r="S3540" s="39"/>
      <c r="T3540" s="13"/>
      <c r="U3540" s="39"/>
      <c r="V3540" s="13"/>
      <c r="Y3540" s="63"/>
      <c r="Z3540" s="13"/>
      <c r="AA3540" s="13"/>
      <c r="AB3540" s="13"/>
      <c r="AC3540" s="13"/>
      <c r="AD3540" s="13"/>
      <c r="AE3540" s="13"/>
      <c r="AF3540" s="13"/>
      <c r="AG3540" s="13"/>
      <c r="AH3540" s="13"/>
      <c r="AI3540" s="13"/>
      <c r="AJ3540" s="13"/>
      <c r="AL3540" s="13"/>
      <c r="AN3540" s="13"/>
      <c r="AO3540" s="13"/>
      <c r="AP3540" s="13"/>
      <c r="AQ3540" s="13"/>
    </row>
    <row r="3541" spans="1:43" ht="12" customHeight="1" x14ac:dyDescent="0.25">
      <c r="A3541" s="48">
        <v>4099</v>
      </c>
      <c r="B3541" s="48" t="s">
        <v>12818</v>
      </c>
      <c r="C3541" s="48" t="s">
        <v>12819</v>
      </c>
      <c r="D3541" s="48" t="s">
        <v>3643</v>
      </c>
      <c r="E3541" s="62">
        <v>33.1935</v>
      </c>
      <c r="F3541" s="62">
        <v>11.302</v>
      </c>
      <c r="G3541" s="63">
        <v>-30</v>
      </c>
      <c r="H3541" s="63"/>
      <c r="K3541" s="13" t="s">
        <v>39</v>
      </c>
      <c r="O3541" s="39"/>
      <c r="P3541" s="39"/>
      <c r="R3541" s="39"/>
      <c r="S3541" s="39"/>
      <c r="T3541" s="13"/>
      <c r="U3541" s="39"/>
      <c r="V3541" s="13"/>
      <c r="Y3541" s="13"/>
      <c r="Z3541" s="13"/>
      <c r="AA3541" s="13"/>
      <c r="AB3541" s="13"/>
      <c r="AC3541" s="13"/>
      <c r="AD3541" s="13"/>
      <c r="AE3541" s="13"/>
      <c r="AF3541" s="13"/>
      <c r="AG3541" s="13"/>
      <c r="AH3541" s="13"/>
      <c r="AI3541" s="13"/>
      <c r="AJ3541" s="13"/>
      <c r="AL3541" s="13"/>
      <c r="AN3541" s="13"/>
      <c r="AO3541" s="13"/>
      <c r="AP3541" s="13"/>
      <c r="AQ3541" s="13"/>
    </row>
    <row r="3542" spans="1:43" ht="12" customHeight="1" x14ac:dyDescent="0.25">
      <c r="A3542" s="48">
        <v>4100</v>
      </c>
      <c r="B3542" s="48" t="s">
        <v>12820</v>
      </c>
      <c r="C3542" s="48" t="s">
        <v>12821</v>
      </c>
      <c r="D3542" s="48" t="s">
        <v>3643</v>
      </c>
      <c r="E3542" s="62">
        <v>33.35642</v>
      </c>
      <c r="F3542" s="62">
        <v>11.108298</v>
      </c>
      <c r="G3542" s="63">
        <v>-30</v>
      </c>
      <c r="H3542" s="63"/>
      <c r="O3542" s="39"/>
      <c r="P3542" s="39"/>
      <c r="R3542" s="39"/>
      <c r="S3542" s="39"/>
      <c r="T3542" s="13"/>
      <c r="U3542" s="39"/>
      <c r="V3542" s="13"/>
      <c r="Y3542" s="13"/>
      <c r="Z3542" s="13"/>
      <c r="AA3542" s="13"/>
      <c r="AB3542" s="13"/>
      <c r="AC3542" s="13"/>
      <c r="AD3542" s="13"/>
      <c r="AE3542" s="13"/>
      <c r="AF3542" s="13"/>
      <c r="AG3542" s="13"/>
      <c r="AH3542" s="13"/>
      <c r="AI3542" s="13"/>
      <c r="AJ3542" s="13"/>
      <c r="AL3542" s="13"/>
      <c r="AN3542" s="13"/>
      <c r="AO3542" s="13"/>
      <c r="AP3542" s="13"/>
      <c r="AQ3542" s="13"/>
    </row>
    <row r="3543" spans="1:43" ht="12" customHeight="1" x14ac:dyDescent="0.25">
      <c r="A3543" s="48">
        <v>4118</v>
      </c>
      <c r="B3543" s="48" t="s">
        <v>12822</v>
      </c>
      <c r="C3543" s="48" t="s">
        <v>12823</v>
      </c>
      <c r="D3543" s="48" t="s">
        <v>3643</v>
      </c>
      <c r="E3543" s="62">
        <v>33.67</v>
      </c>
      <c r="F3543" s="62">
        <v>10.433</v>
      </c>
      <c r="G3543" s="63">
        <v>-30</v>
      </c>
      <c r="H3543" s="63"/>
      <c r="O3543" s="39"/>
      <c r="P3543" s="39"/>
      <c r="R3543" s="39"/>
      <c r="S3543" s="39"/>
      <c r="T3543" s="13"/>
      <c r="U3543" s="39"/>
      <c r="V3543" s="13"/>
      <c r="Y3543" s="13"/>
      <c r="Z3543" s="13"/>
      <c r="AA3543" s="13"/>
      <c r="AB3543" s="13"/>
      <c r="AC3543" s="13"/>
      <c r="AD3543" s="13"/>
      <c r="AE3543" s="13"/>
      <c r="AF3543" s="13"/>
      <c r="AG3543" s="13"/>
      <c r="AH3543" s="13"/>
      <c r="AI3543" s="13"/>
      <c r="AJ3543" s="13"/>
      <c r="AL3543" s="13"/>
      <c r="AN3543" s="13"/>
      <c r="AO3543" s="13"/>
      <c r="AP3543" s="13"/>
      <c r="AQ3543" s="13"/>
    </row>
    <row r="3544" spans="1:43" ht="12" customHeight="1" x14ac:dyDescent="0.25">
      <c r="A3544" s="48">
        <v>4123</v>
      </c>
      <c r="B3544" s="48" t="s">
        <v>12824</v>
      </c>
      <c r="C3544" s="48" t="s">
        <v>12825</v>
      </c>
      <c r="D3544" s="48" t="s">
        <v>3643</v>
      </c>
      <c r="E3544" s="62">
        <v>34.228279000000001</v>
      </c>
      <c r="F3544" s="62">
        <v>10.062843000000001</v>
      </c>
      <c r="G3544" s="63">
        <v>-30</v>
      </c>
      <c r="H3544" s="63"/>
      <c r="O3544" s="39"/>
      <c r="P3544" s="39"/>
      <c r="R3544" s="39"/>
      <c r="S3544" s="39"/>
      <c r="T3544" s="13"/>
      <c r="U3544" s="13"/>
      <c r="V3544" s="13"/>
      <c r="Y3544" s="13"/>
      <c r="Z3544" s="13"/>
      <c r="AA3544" s="13"/>
      <c r="AB3544" s="13"/>
      <c r="AC3544" s="13"/>
      <c r="AD3544" s="13"/>
      <c r="AE3544" s="13"/>
      <c r="AF3544" s="13"/>
      <c r="AG3544" s="13"/>
      <c r="AH3544" s="13"/>
      <c r="AI3544" s="13"/>
      <c r="AJ3544" s="13"/>
      <c r="AL3544" s="13"/>
      <c r="AN3544" s="13"/>
      <c r="AO3544" s="13"/>
      <c r="AP3544" s="13"/>
      <c r="AQ3544" s="13"/>
    </row>
    <row r="3545" spans="1:43" ht="12" customHeight="1" x14ac:dyDescent="0.25">
      <c r="A3545" s="48">
        <v>4124</v>
      </c>
      <c r="B3545" s="48" t="s">
        <v>12826</v>
      </c>
      <c r="C3545" s="48" t="s">
        <v>12827</v>
      </c>
      <c r="D3545" s="48" t="s">
        <v>3643</v>
      </c>
      <c r="E3545" s="62">
        <v>34.310166000000002</v>
      </c>
      <c r="F3545" s="62">
        <v>10.119602</v>
      </c>
      <c r="G3545" s="63">
        <v>-30</v>
      </c>
      <c r="H3545" s="63"/>
      <c r="O3545" s="39"/>
      <c r="P3545" s="39"/>
      <c r="R3545" s="39"/>
      <c r="S3545" s="39"/>
      <c r="T3545" s="13"/>
      <c r="U3545" s="13"/>
      <c r="V3545" s="13"/>
      <c r="Y3545" s="13"/>
      <c r="Z3545" s="13"/>
      <c r="AA3545" s="13"/>
      <c r="AB3545" s="13"/>
      <c r="AC3545" s="13"/>
      <c r="AD3545" s="13"/>
      <c r="AE3545" s="13"/>
      <c r="AF3545" s="13"/>
      <c r="AG3545" s="13"/>
      <c r="AH3545" s="13"/>
      <c r="AI3545" s="13"/>
      <c r="AJ3545" s="13"/>
      <c r="AL3545" s="13"/>
      <c r="AN3545" s="13"/>
      <c r="AO3545" s="13"/>
      <c r="AP3545" s="13"/>
      <c r="AQ3545" s="13"/>
    </row>
    <row r="3546" spans="1:43" ht="12" customHeight="1" x14ac:dyDescent="0.25">
      <c r="A3546" s="48">
        <v>4125</v>
      </c>
      <c r="B3546" s="48" t="s">
        <v>12828</v>
      </c>
      <c r="C3546" s="48" t="s">
        <v>12829</v>
      </c>
      <c r="D3546" s="48" t="s">
        <v>3643</v>
      </c>
      <c r="E3546" s="62">
        <v>34.375017</v>
      </c>
      <c r="F3546" s="62">
        <v>10.191981999999999</v>
      </c>
      <c r="G3546" s="63">
        <v>-30</v>
      </c>
      <c r="H3546" s="63"/>
      <c r="O3546" s="39"/>
      <c r="P3546" s="39"/>
      <c r="R3546" s="39"/>
      <c r="T3546" s="13"/>
      <c r="U3546" s="13"/>
      <c r="V3546" s="13"/>
      <c r="Y3546" s="13"/>
      <c r="Z3546" s="13"/>
      <c r="AA3546" s="13"/>
      <c r="AB3546" s="13"/>
      <c r="AC3546" s="13"/>
      <c r="AD3546" s="13"/>
      <c r="AE3546" s="13"/>
      <c r="AF3546" s="13"/>
      <c r="AG3546" s="13"/>
      <c r="AH3546" s="13"/>
      <c r="AI3546" s="13"/>
      <c r="AJ3546" s="13"/>
      <c r="AL3546" s="13"/>
      <c r="AN3546" s="13"/>
      <c r="AO3546" s="13"/>
      <c r="AP3546" s="13"/>
      <c r="AQ3546" s="13"/>
    </row>
    <row r="3547" spans="1:43" ht="12" customHeight="1" x14ac:dyDescent="0.25">
      <c r="A3547" s="48">
        <v>4130</v>
      </c>
      <c r="B3547" s="48" t="s">
        <v>12830</v>
      </c>
      <c r="C3547" s="48" t="s">
        <v>3672</v>
      </c>
      <c r="D3547" s="48" t="s">
        <v>3643</v>
      </c>
      <c r="E3547" s="62">
        <v>34.711381000000003</v>
      </c>
      <c r="F3547" s="62">
        <v>11.151691</v>
      </c>
      <c r="G3547" s="63">
        <v>-30</v>
      </c>
      <c r="H3547" s="63"/>
      <c r="K3547" s="13" t="s">
        <v>39</v>
      </c>
      <c r="O3547" s="39"/>
      <c r="P3547" s="39"/>
      <c r="R3547" s="39"/>
      <c r="S3547" s="39"/>
      <c r="T3547" s="13"/>
      <c r="U3547" s="13"/>
      <c r="V3547" s="13"/>
      <c r="Y3547" s="13"/>
      <c r="Z3547" s="13"/>
      <c r="AA3547" s="13"/>
      <c r="AB3547" s="13"/>
      <c r="AC3547" s="13"/>
      <c r="AD3547" s="13"/>
      <c r="AE3547" s="13"/>
      <c r="AF3547" s="13"/>
      <c r="AG3547" s="13"/>
      <c r="AH3547" s="13"/>
      <c r="AI3547" s="13"/>
      <c r="AJ3547" s="13"/>
      <c r="AL3547" s="13"/>
      <c r="AN3547" s="13"/>
      <c r="AO3547" s="13"/>
      <c r="AP3547" s="13"/>
      <c r="AQ3547" s="13"/>
    </row>
    <row r="3548" spans="1:43" ht="12" customHeight="1" x14ac:dyDescent="0.25">
      <c r="A3548" s="48">
        <v>4134.1000000000004</v>
      </c>
      <c r="C3548" s="48" t="s">
        <v>12831</v>
      </c>
      <c r="D3548" s="48" t="s">
        <v>3643</v>
      </c>
      <c r="E3548" s="62">
        <v>35.262999999999998</v>
      </c>
      <c r="F3548" s="62">
        <v>11.11</v>
      </c>
      <c r="G3548" s="63">
        <v>-30</v>
      </c>
      <c r="H3548" s="63"/>
      <c r="O3548" s="39"/>
      <c r="P3548" s="39"/>
      <c r="R3548" s="39"/>
      <c r="S3548" s="39"/>
      <c r="T3548" s="13"/>
      <c r="U3548" s="13"/>
      <c r="V3548" s="13"/>
      <c r="Y3548" s="13"/>
      <c r="Z3548" s="13"/>
      <c r="AA3548" s="13"/>
      <c r="AB3548" s="13"/>
      <c r="AC3548" s="13"/>
      <c r="AD3548" s="13"/>
      <c r="AE3548" s="13"/>
      <c r="AF3548" s="13"/>
      <c r="AG3548" s="13"/>
      <c r="AH3548" s="13"/>
      <c r="AI3548" s="13"/>
      <c r="AJ3548" s="13"/>
      <c r="AL3548" s="13"/>
      <c r="AN3548" s="13"/>
      <c r="AO3548" s="13"/>
      <c r="AP3548" s="13"/>
      <c r="AQ3548" s="13"/>
    </row>
    <row r="3549" spans="1:43" ht="12" customHeight="1" x14ac:dyDescent="0.25">
      <c r="A3549" s="48">
        <v>4145</v>
      </c>
      <c r="B3549" s="48" t="s">
        <v>12832</v>
      </c>
      <c r="C3549" s="48" t="s">
        <v>12833</v>
      </c>
      <c r="D3549" s="48" t="s">
        <v>3643</v>
      </c>
      <c r="E3549" s="62">
        <v>35.927097000000003</v>
      </c>
      <c r="F3549" s="62">
        <v>10.576247</v>
      </c>
      <c r="G3549" s="63">
        <v>-30</v>
      </c>
      <c r="H3549" s="63"/>
      <c r="O3549" s="39"/>
      <c r="P3549" s="39"/>
      <c r="R3549" s="39"/>
      <c r="S3549" s="39"/>
      <c r="T3549" s="13"/>
      <c r="U3549" s="13"/>
      <c r="V3549" s="13"/>
      <c r="Y3549" s="13"/>
      <c r="Z3549" s="13"/>
      <c r="AA3549" s="13"/>
      <c r="AB3549" s="13"/>
      <c r="AC3549" s="13"/>
      <c r="AD3549" s="13"/>
      <c r="AE3549" s="13"/>
      <c r="AF3549" s="13"/>
      <c r="AG3549" s="13"/>
      <c r="AH3549" s="13"/>
      <c r="AI3549" s="13"/>
      <c r="AJ3549" s="13"/>
      <c r="AL3549" s="13"/>
      <c r="AN3549" s="13"/>
      <c r="AO3549" s="13"/>
      <c r="AP3549" s="13"/>
      <c r="AQ3549" s="13"/>
    </row>
    <row r="3550" spans="1:43" ht="12" customHeight="1" x14ac:dyDescent="0.25">
      <c r="A3550" s="48">
        <v>4146</v>
      </c>
      <c r="B3550" s="48" t="s">
        <v>12834</v>
      </c>
      <c r="C3550" s="48" t="s">
        <v>12835</v>
      </c>
      <c r="D3550" s="48" t="s">
        <v>3643</v>
      </c>
      <c r="E3550" s="62">
        <v>36.021344999999997</v>
      </c>
      <c r="F3550" s="62">
        <v>10.517704999999999</v>
      </c>
      <c r="G3550" s="63">
        <v>-30</v>
      </c>
      <c r="H3550" s="63"/>
      <c r="O3550" s="39"/>
      <c r="P3550" s="39"/>
      <c r="R3550" s="39"/>
      <c r="S3550" s="39"/>
      <c r="T3550" s="13"/>
      <c r="U3550" s="13"/>
      <c r="V3550" s="13"/>
      <c r="Y3550" s="13"/>
      <c r="Z3550" s="13"/>
      <c r="AA3550" s="13"/>
      <c r="AB3550" s="13"/>
      <c r="AC3550" s="13"/>
      <c r="AD3550" s="13"/>
      <c r="AE3550" s="13"/>
      <c r="AF3550" s="13"/>
      <c r="AG3550" s="13"/>
      <c r="AH3550" s="13"/>
      <c r="AI3550" s="13"/>
      <c r="AJ3550" s="13"/>
      <c r="AL3550" s="13"/>
      <c r="AN3550" s="13"/>
      <c r="AO3550" s="13"/>
      <c r="AP3550" s="13"/>
      <c r="AQ3550" s="13"/>
    </row>
    <row r="3551" spans="1:43" ht="12" customHeight="1" x14ac:dyDescent="0.25">
      <c r="A3551" s="48">
        <v>4147</v>
      </c>
      <c r="B3551" s="48" t="s">
        <v>12836</v>
      </c>
      <c r="C3551" s="48" t="s">
        <v>12837</v>
      </c>
      <c r="D3551" s="48" t="s">
        <v>3643</v>
      </c>
      <c r="E3551" s="62">
        <v>36.134</v>
      </c>
      <c r="F3551" s="62">
        <v>10.4655</v>
      </c>
      <c r="G3551" s="63">
        <v>-30</v>
      </c>
      <c r="H3551" s="63"/>
      <c r="O3551" s="39"/>
      <c r="P3551" s="39"/>
      <c r="R3551" s="39"/>
      <c r="S3551" s="39"/>
      <c r="T3551" s="13"/>
      <c r="U3551" s="13"/>
      <c r="V3551" s="13"/>
      <c r="Y3551" s="13"/>
      <c r="Z3551" s="13"/>
      <c r="AA3551" s="13"/>
      <c r="AB3551" s="13"/>
      <c r="AC3551" s="13"/>
      <c r="AD3551" s="13"/>
      <c r="AE3551" s="13"/>
      <c r="AF3551" s="13"/>
      <c r="AG3551" s="13"/>
      <c r="AH3551" s="13"/>
      <c r="AI3551" s="13"/>
      <c r="AJ3551" s="13"/>
      <c r="AL3551" s="13"/>
      <c r="AN3551" s="13"/>
      <c r="AO3551" s="13"/>
      <c r="AP3551" s="13"/>
      <c r="AQ3551" s="13"/>
    </row>
    <row r="3552" spans="1:43" ht="12" customHeight="1" x14ac:dyDescent="0.25">
      <c r="A3552" s="48">
        <v>4149</v>
      </c>
      <c r="B3552" s="48" t="s">
        <v>12838</v>
      </c>
      <c r="C3552" s="48" t="s">
        <v>12839</v>
      </c>
      <c r="D3552" s="48" t="s">
        <v>3643</v>
      </c>
      <c r="E3552" s="62">
        <v>36.271999999999998</v>
      </c>
      <c r="F3552" s="62">
        <v>10.497</v>
      </c>
      <c r="G3552" s="63">
        <v>-30</v>
      </c>
      <c r="H3552" s="63"/>
      <c r="O3552" s="39"/>
      <c r="P3552" s="39"/>
      <c r="R3552" s="39"/>
      <c r="S3552" s="39"/>
      <c r="T3552" s="13"/>
      <c r="U3552" s="13"/>
      <c r="V3552" s="13"/>
      <c r="Y3552" s="13"/>
      <c r="Z3552" s="13"/>
      <c r="AA3552" s="13"/>
      <c r="AB3552" s="13"/>
      <c r="AC3552" s="13"/>
      <c r="AD3552" s="13"/>
      <c r="AE3552" s="13"/>
      <c r="AF3552" s="13"/>
      <c r="AG3552" s="13"/>
      <c r="AH3552" s="13"/>
      <c r="AI3552" s="13"/>
      <c r="AJ3552" s="13"/>
      <c r="AL3552" s="13"/>
      <c r="AN3552" s="13"/>
      <c r="AO3552" s="13"/>
      <c r="AP3552" s="13"/>
      <c r="AQ3552" s="13"/>
    </row>
    <row r="3553" spans="1:43" ht="12" customHeight="1" x14ac:dyDescent="0.25">
      <c r="A3553" s="48">
        <v>4152</v>
      </c>
      <c r="C3553" s="48" t="s">
        <v>12840</v>
      </c>
      <c r="D3553" s="48" t="s">
        <v>3643</v>
      </c>
      <c r="E3553" s="62">
        <v>36.460886000000002</v>
      </c>
      <c r="F3553" s="62">
        <v>10.816103999999999</v>
      </c>
      <c r="G3553" s="63">
        <v>-30</v>
      </c>
      <c r="H3553" s="63"/>
      <c r="O3553" s="39"/>
      <c r="P3553" s="39"/>
      <c r="Q3553" s="39"/>
      <c r="R3553" s="39"/>
      <c r="S3553" s="39"/>
      <c r="T3553" s="13"/>
      <c r="U3553" s="13"/>
      <c r="V3553" s="13"/>
      <c r="Y3553" s="13"/>
      <c r="Z3553" s="13"/>
      <c r="AA3553" s="13"/>
      <c r="AB3553" s="13"/>
      <c r="AC3553" s="13"/>
      <c r="AD3553" s="13"/>
      <c r="AE3553" s="13"/>
      <c r="AF3553" s="13"/>
      <c r="AG3553" s="13"/>
      <c r="AH3553" s="13"/>
      <c r="AI3553" s="13"/>
      <c r="AJ3553" s="13"/>
      <c r="AL3553" s="13"/>
      <c r="AN3553" s="13"/>
      <c r="AO3553" s="13"/>
      <c r="AP3553" s="13"/>
      <c r="AQ3553" s="13"/>
    </row>
    <row r="3554" spans="1:43" ht="12" customHeight="1" x14ac:dyDescent="0.25">
      <c r="A3554" s="48">
        <v>4162</v>
      </c>
      <c r="C3554" s="48" t="s">
        <v>12841</v>
      </c>
      <c r="D3554" s="48" t="s">
        <v>3643</v>
      </c>
      <c r="E3554" s="62">
        <v>37.033099999999997</v>
      </c>
      <c r="F3554" s="62">
        <v>10.908200000000001</v>
      </c>
      <c r="G3554" s="63">
        <v>-30</v>
      </c>
      <c r="H3554" s="63"/>
      <c r="O3554" s="39"/>
      <c r="P3554" s="39"/>
      <c r="R3554" s="39"/>
      <c r="S3554" s="39"/>
      <c r="T3554" s="13"/>
      <c r="U3554" s="13"/>
      <c r="V3554" s="13"/>
      <c r="Y3554" s="13"/>
      <c r="Z3554" s="13"/>
      <c r="AA3554" s="13"/>
      <c r="AB3554" s="13"/>
      <c r="AC3554" s="13"/>
      <c r="AD3554" s="13"/>
      <c r="AE3554" s="13"/>
      <c r="AF3554" s="13"/>
      <c r="AG3554" s="13"/>
      <c r="AH3554" s="13"/>
      <c r="AI3554" s="13"/>
      <c r="AJ3554" s="13"/>
      <c r="AL3554" s="13"/>
      <c r="AN3554" s="13"/>
      <c r="AO3554" s="13"/>
      <c r="AP3554" s="13"/>
      <c r="AQ3554" s="13"/>
    </row>
    <row r="3555" spans="1:43" ht="12" customHeight="1" x14ac:dyDescent="0.25">
      <c r="A3555" s="48">
        <v>4163</v>
      </c>
      <c r="B3555" s="48" t="s">
        <v>12842</v>
      </c>
      <c r="C3555" s="48" t="s">
        <v>12843</v>
      </c>
      <c r="D3555" s="48" t="s">
        <v>3643</v>
      </c>
      <c r="E3555" s="62">
        <v>37.005429999999997</v>
      </c>
      <c r="F3555" s="62">
        <v>10.89742</v>
      </c>
      <c r="G3555" s="63">
        <v>-30</v>
      </c>
      <c r="H3555" s="63"/>
      <c r="O3555" s="39"/>
      <c r="P3555" s="39"/>
      <c r="Q3555" s="39"/>
      <c r="R3555" s="39"/>
      <c r="S3555" s="39"/>
      <c r="T3555" s="13"/>
      <c r="U3555" s="13"/>
      <c r="V3555" s="13"/>
      <c r="Y3555" s="13"/>
      <c r="Z3555" s="13"/>
      <c r="AA3555" s="13"/>
      <c r="AB3555" s="13"/>
      <c r="AC3555" s="13"/>
      <c r="AD3555" s="13"/>
      <c r="AE3555" s="13"/>
      <c r="AF3555" s="13"/>
      <c r="AG3555" s="13"/>
      <c r="AH3555" s="13"/>
      <c r="AI3555" s="13"/>
      <c r="AJ3555" s="13"/>
      <c r="AL3555" s="13"/>
      <c r="AN3555" s="13"/>
      <c r="AO3555" s="13"/>
      <c r="AP3555" s="13"/>
      <c r="AQ3555" s="13"/>
    </row>
    <row r="3556" spans="1:43" ht="12" customHeight="1" x14ac:dyDescent="0.25">
      <c r="A3556" s="48">
        <v>4164</v>
      </c>
      <c r="C3556" s="48" t="s">
        <v>12844</v>
      </c>
      <c r="D3556" s="48" t="s">
        <v>3643</v>
      </c>
      <c r="E3556" s="62">
        <v>37.002330000000001</v>
      </c>
      <c r="F3556" s="62">
        <v>10.894550000000001</v>
      </c>
      <c r="G3556" s="63">
        <v>-30</v>
      </c>
      <c r="H3556" s="63"/>
      <c r="O3556" s="39"/>
      <c r="P3556" s="39"/>
      <c r="R3556" s="39"/>
      <c r="T3556" s="13"/>
      <c r="U3556" s="13"/>
      <c r="V3556" s="13"/>
      <c r="Y3556" s="13"/>
      <c r="Z3556" s="13"/>
      <c r="AA3556" s="13"/>
      <c r="AB3556" s="13"/>
      <c r="AC3556" s="13"/>
      <c r="AD3556" s="13"/>
      <c r="AE3556" s="13"/>
      <c r="AF3556" s="13"/>
      <c r="AG3556" s="13"/>
      <c r="AH3556" s="13"/>
      <c r="AI3556" s="13"/>
      <c r="AJ3556" s="13"/>
      <c r="AL3556" s="13"/>
      <c r="AN3556" s="13"/>
      <c r="AO3556" s="13"/>
      <c r="AP3556" s="13"/>
      <c r="AQ3556" s="13"/>
    </row>
    <row r="3557" spans="1:43" ht="12" customHeight="1" x14ac:dyDescent="0.25">
      <c r="A3557" s="48">
        <v>4164.1000000000004</v>
      </c>
      <c r="C3557" s="48" t="s">
        <v>12845</v>
      </c>
      <c r="D3557" s="48" t="s">
        <v>3643</v>
      </c>
      <c r="E3557" s="62">
        <v>36.996699999999997</v>
      </c>
      <c r="F3557" s="62">
        <v>10.892799999999999</v>
      </c>
      <c r="G3557" s="63">
        <v>-30</v>
      </c>
      <c r="H3557" s="63"/>
      <c r="O3557" s="39"/>
      <c r="P3557" s="39"/>
      <c r="R3557" s="39"/>
      <c r="T3557" s="13"/>
      <c r="U3557" s="13"/>
      <c r="V3557" s="13"/>
      <c r="Y3557" s="13"/>
      <c r="Z3557" s="13"/>
      <c r="AA3557" s="13"/>
      <c r="AB3557" s="13"/>
      <c r="AC3557" s="13"/>
      <c r="AD3557" s="13"/>
      <c r="AE3557" s="13"/>
      <c r="AF3557" s="13"/>
      <c r="AG3557" s="13"/>
      <c r="AH3557" s="13"/>
      <c r="AI3557" s="13"/>
      <c r="AJ3557" s="13"/>
      <c r="AL3557" s="13"/>
      <c r="AN3557" s="13"/>
      <c r="AO3557" s="13"/>
      <c r="AP3557" s="13"/>
      <c r="AQ3557" s="13"/>
    </row>
    <row r="3558" spans="1:43" ht="12" customHeight="1" x14ac:dyDescent="0.25">
      <c r="A3558" s="48">
        <v>4165</v>
      </c>
      <c r="B3558" s="48" t="s">
        <v>12846</v>
      </c>
      <c r="C3558" s="48" t="s">
        <v>12847</v>
      </c>
      <c r="D3558" s="48" t="s">
        <v>3643</v>
      </c>
      <c r="E3558" s="62">
        <v>36.965834999999998</v>
      </c>
      <c r="F3558" s="62">
        <v>10.836903</v>
      </c>
      <c r="G3558" s="63">
        <v>-30</v>
      </c>
      <c r="H3558" s="63"/>
      <c r="K3558" s="13" t="s">
        <v>39</v>
      </c>
      <c r="O3558" s="39"/>
      <c r="P3558" s="39"/>
      <c r="R3558" s="39"/>
      <c r="T3558" s="13"/>
      <c r="U3558" s="13"/>
      <c r="V3558" s="13"/>
      <c r="Y3558" s="13"/>
      <c r="Z3558" s="13"/>
      <c r="AA3558" s="13"/>
      <c r="AB3558" s="13"/>
      <c r="AC3558" s="13"/>
      <c r="AD3558" s="13"/>
      <c r="AE3558" s="13"/>
      <c r="AF3558" s="13"/>
      <c r="AG3558" s="13"/>
      <c r="AH3558" s="13"/>
      <c r="AI3558" s="13"/>
      <c r="AJ3558" s="13"/>
      <c r="AL3558" s="13"/>
      <c r="AN3558" s="13"/>
      <c r="AO3558" s="13"/>
      <c r="AP3558" s="13"/>
      <c r="AQ3558" s="13"/>
    </row>
    <row r="3559" spans="1:43" ht="12" customHeight="1" x14ac:dyDescent="0.25">
      <c r="A3559" s="48">
        <v>4166</v>
      </c>
      <c r="B3559" s="48" t="s">
        <v>12848</v>
      </c>
      <c r="C3559" s="48" t="s">
        <v>12849</v>
      </c>
      <c r="D3559" s="48" t="s">
        <v>3643</v>
      </c>
      <c r="E3559" s="62">
        <v>36.937055999999998</v>
      </c>
      <c r="F3559" s="62">
        <v>10.798206</v>
      </c>
      <c r="G3559" s="63">
        <v>-30</v>
      </c>
      <c r="H3559" s="63"/>
      <c r="K3559" s="13" t="s">
        <v>39</v>
      </c>
      <c r="O3559" s="39"/>
      <c r="P3559" s="39"/>
      <c r="R3559" s="39"/>
      <c r="T3559" s="13"/>
      <c r="U3559" s="13"/>
      <c r="V3559" s="13"/>
      <c r="Y3559" s="13"/>
      <c r="Z3559" s="13"/>
      <c r="AA3559" s="13"/>
      <c r="AB3559" s="13"/>
      <c r="AC3559" s="13"/>
      <c r="AD3559" s="13"/>
      <c r="AE3559" s="13"/>
      <c r="AF3559" s="13"/>
      <c r="AG3559" s="13"/>
      <c r="AH3559" s="13"/>
      <c r="AI3559" s="13"/>
      <c r="AJ3559" s="13"/>
      <c r="AL3559" s="13"/>
      <c r="AN3559" s="13"/>
      <c r="AO3559" s="13"/>
      <c r="AP3559" s="13"/>
      <c r="AQ3559" s="13"/>
    </row>
    <row r="3560" spans="1:43" ht="12" customHeight="1" x14ac:dyDescent="0.25">
      <c r="A3560" s="48">
        <v>4167</v>
      </c>
      <c r="B3560" s="48" t="s">
        <v>12850</v>
      </c>
      <c r="C3560" s="48" t="s">
        <v>12851</v>
      </c>
      <c r="D3560" s="48" t="s">
        <v>3643</v>
      </c>
      <c r="E3560" s="62">
        <v>36.879885000000002</v>
      </c>
      <c r="F3560" s="62">
        <v>10.672516</v>
      </c>
      <c r="G3560" s="63">
        <v>-30</v>
      </c>
      <c r="H3560" s="63"/>
      <c r="O3560" s="39"/>
      <c r="P3560" s="39"/>
      <c r="R3560" s="39"/>
      <c r="S3560" s="39"/>
      <c r="T3560" s="13"/>
      <c r="U3560" s="13"/>
      <c r="V3560" s="13"/>
      <c r="Y3560" s="13"/>
      <c r="Z3560" s="13"/>
      <c r="AA3560" s="13"/>
      <c r="AB3560" s="13"/>
      <c r="AC3560" s="13"/>
      <c r="AD3560" s="13"/>
      <c r="AE3560" s="13"/>
      <c r="AF3560" s="13"/>
      <c r="AG3560" s="13"/>
      <c r="AH3560" s="13"/>
      <c r="AI3560" s="13"/>
      <c r="AJ3560" s="13"/>
      <c r="AL3560" s="13"/>
      <c r="AN3560" s="13"/>
      <c r="AO3560" s="13"/>
      <c r="AP3560" s="13"/>
      <c r="AQ3560" s="13"/>
    </row>
    <row r="3561" spans="1:43" ht="12" customHeight="1" x14ac:dyDescent="0.25">
      <c r="A3561" s="48">
        <v>4168</v>
      </c>
      <c r="B3561" s="48" t="s">
        <v>12852</v>
      </c>
      <c r="C3561" s="48" t="s">
        <v>12853</v>
      </c>
      <c r="D3561" s="48" t="s">
        <v>3643</v>
      </c>
      <c r="E3561" s="62">
        <v>36.8277</v>
      </c>
      <c r="F3561" s="62">
        <v>10.569000000000001</v>
      </c>
      <c r="G3561" s="63">
        <v>-30</v>
      </c>
      <c r="H3561" s="63"/>
      <c r="O3561" s="39"/>
      <c r="P3561" s="39"/>
      <c r="R3561" s="39"/>
      <c r="S3561" s="39"/>
      <c r="T3561" s="13"/>
      <c r="U3561" s="13"/>
      <c r="V3561" s="13"/>
      <c r="Y3561" s="13"/>
      <c r="Z3561" s="13"/>
      <c r="AA3561" s="13"/>
      <c r="AB3561" s="13"/>
      <c r="AC3561" s="13"/>
      <c r="AD3561" s="13"/>
      <c r="AE3561" s="13"/>
      <c r="AF3561" s="13"/>
      <c r="AG3561" s="13"/>
      <c r="AH3561" s="13"/>
      <c r="AI3561" s="13"/>
      <c r="AJ3561" s="13"/>
      <c r="AL3561" s="13"/>
      <c r="AN3561" s="13"/>
      <c r="AO3561" s="13"/>
      <c r="AP3561" s="13"/>
      <c r="AQ3561" s="13"/>
    </row>
    <row r="3562" spans="1:43" ht="12" customHeight="1" x14ac:dyDescent="0.25">
      <c r="A3562" s="48">
        <v>4170</v>
      </c>
      <c r="B3562" s="48" t="s">
        <v>12854</v>
      </c>
      <c r="C3562" s="48" t="s">
        <v>12855</v>
      </c>
      <c r="D3562" s="48" t="s">
        <v>3643</v>
      </c>
      <c r="E3562" s="62">
        <v>36.722000999999999</v>
      </c>
      <c r="F3562" s="62">
        <v>10.4293</v>
      </c>
      <c r="G3562" s="63">
        <v>-30</v>
      </c>
      <c r="H3562" s="63"/>
      <c r="O3562" s="39"/>
      <c r="P3562" s="39"/>
      <c r="R3562" s="90"/>
      <c r="S3562" s="39"/>
      <c r="T3562" s="13"/>
      <c r="U3562" s="13"/>
      <c r="V3562" s="13"/>
      <c r="Y3562" s="13"/>
      <c r="Z3562" s="13"/>
      <c r="AA3562" s="13"/>
      <c r="AB3562" s="13"/>
      <c r="AC3562" s="13"/>
      <c r="AD3562" s="13"/>
      <c r="AE3562" s="13"/>
      <c r="AF3562" s="13"/>
      <c r="AG3562" s="13"/>
      <c r="AH3562" s="13"/>
      <c r="AI3562" s="13"/>
      <c r="AJ3562" s="13"/>
      <c r="AL3562" s="13"/>
      <c r="AN3562" s="13"/>
      <c r="AO3562" s="13"/>
      <c r="AP3562" s="13"/>
      <c r="AQ3562" s="13"/>
    </row>
    <row r="3563" spans="1:43" ht="12" customHeight="1" x14ac:dyDescent="0.25">
      <c r="A3563" s="48">
        <v>4171</v>
      </c>
      <c r="B3563" s="48" t="s">
        <v>12856</v>
      </c>
      <c r="C3563" s="48" t="s">
        <v>12857</v>
      </c>
      <c r="D3563" s="48" t="s">
        <v>3643</v>
      </c>
      <c r="E3563" s="62">
        <v>36.732300000000002</v>
      </c>
      <c r="F3563" s="62">
        <v>10.346399999999999</v>
      </c>
      <c r="G3563" s="63">
        <v>-30</v>
      </c>
      <c r="H3563" s="63"/>
      <c r="O3563" s="39"/>
      <c r="P3563" s="39"/>
      <c r="Q3563" s="39"/>
      <c r="R3563" s="90"/>
      <c r="S3563" s="39"/>
      <c r="T3563" s="13"/>
      <c r="U3563" s="13"/>
      <c r="V3563" s="13"/>
      <c r="Y3563" s="13"/>
      <c r="Z3563" s="13"/>
      <c r="AA3563" s="13"/>
      <c r="AB3563" s="13"/>
      <c r="AC3563" s="13"/>
      <c r="AD3563" s="13"/>
      <c r="AE3563" s="13"/>
      <c r="AF3563" s="13"/>
      <c r="AG3563" s="13"/>
      <c r="AH3563" s="13"/>
      <c r="AI3563" s="13"/>
      <c r="AJ3563" s="13"/>
      <c r="AL3563" s="13"/>
      <c r="AN3563" s="13"/>
      <c r="AO3563" s="13"/>
      <c r="AP3563" s="13"/>
      <c r="AQ3563" s="13"/>
    </row>
    <row r="3564" spans="1:43" ht="12" customHeight="1" x14ac:dyDescent="0.25">
      <c r="A3564" s="48">
        <v>4172</v>
      </c>
      <c r="B3564" s="48" t="s">
        <v>12858</v>
      </c>
      <c r="C3564" s="48" t="s">
        <v>12859</v>
      </c>
      <c r="D3564" s="48" t="s">
        <v>3643</v>
      </c>
      <c r="E3564" s="62">
        <v>36.767000000000003</v>
      </c>
      <c r="F3564" s="62">
        <v>10.305</v>
      </c>
      <c r="G3564" s="63">
        <v>-30</v>
      </c>
      <c r="H3564" s="63"/>
      <c r="O3564" s="39"/>
      <c r="P3564" s="39"/>
      <c r="Q3564" s="39"/>
      <c r="R3564" s="90"/>
      <c r="S3564" s="39"/>
      <c r="T3564" s="13"/>
      <c r="U3564" s="13"/>
      <c r="V3564" s="13"/>
      <c r="Y3564" s="13"/>
      <c r="Z3564" s="13"/>
      <c r="AA3564" s="13"/>
      <c r="AB3564" s="13"/>
      <c r="AC3564" s="13"/>
      <c r="AD3564" s="13"/>
      <c r="AE3564" s="13"/>
      <c r="AF3564" s="13"/>
      <c r="AG3564" s="13"/>
      <c r="AH3564" s="13"/>
      <c r="AI3564" s="13"/>
      <c r="AJ3564" s="13"/>
      <c r="AL3564" s="13"/>
      <c r="AN3564" s="13"/>
      <c r="AO3564" s="13"/>
      <c r="AP3564" s="13"/>
      <c r="AQ3564" s="13"/>
    </row>
    <row r="3565" spans="1:43" ht="12" customHeight="1" x14ac:dyDescent="0.25">
      <c r="A3565" s="48">
        <v>4175.1000000000004</v>
      </c>
      <c r="B3565" s="48" t="s">
        <v>12860</v>
      </c>
      <c r="C3565" s="48" t="s">
        <v>12861</v>
      </c>
      <c r="D3565" s="48" t="s">
        <v>3643</v>
      </c>
      <c r="E3565" s="62">
        <v>36.8399</v>
      </c>
      <c r="F3565" s="62">
        <v>10.3279</v>
      </c>
      <c r="G3565" s="63">
        <v>-30</v>
      </c>
      <c r="H3565" s="63"/>
      <c r="K3565" s="13" t="s">
        <v>39</v>
      </c>
      <c r="O3565" s="39"/>
      <c r="P3565" s="39"/>
      <c r="R3565" s="39"/>
      <c r="S3565" s="39"/>
      <c r="T3565" s="13"/>
      <c r="U3565" s="13"/>
      <c r="V3565" s="13"/>
      <c r="Y3565" s="13"/>
      <c r="Z3565" s="13"/>
      <c r="AA3565" s="13"/>
      <c r="AB3565" s="13"/>
      <c r="AC3565" s="13"/>
      <c r="AD3565" s="13"/>
      <c r="AE3565" s="13"/>
      <c r="AF3565" s="13"/>
      <c r="AG3565" s="13"/>
      <c r="AH3565" s="13"/>
      <c r="AI3565" s="13"/>
      <c r="AJ3565" s="13"/>
      <c r="AL3565" s="13"/>
      <c r="AN3565" s="13"/>
      <c r="AO3565" s="13"/>
      <c r="AP3565" s="13"/>
      <c r="AQ3565" s="13"/>
    </row>
    <row r="3566" spans="1:43" ht="12" customHeight="1" x14ac:dyDescent="0.25">
      <c r="A3566" s="48">
        <v>4178</v>
      </c>
      <c r="B3566" s="48" t="s">
        <v>12862</v>
      </c>
      <c r="C3566" s="48" t="s">
        <v>12863</v>
      </c>
      <c r="D3566" s="48" t="s">
        <v>3643</v>
      </c>
      <c r="E3566" s="62">
        <v>36.920900000000003</v>
      </c>
      <c r="F3566" s="62">
        <v>10.3025</v>
      </c>
      <c r="G3566" s="63">
        <v>-30</v>
      </c>
      <c r="H3566" s="63"/>
      <c r="K3566" s="13" t="s">
        <v>39</v>
      </c>
      <c r="O3566" s="39"/>
      <c r="P3566" s="39"/>
      <c r="R3566" s="39"/>
      <c r="S3566" s="39"/>
      <c r="T3566" s="13"/>
      <c r="U3566" s="13"/>
      <c r="V3566" s="13"/>
      <c r="Y3566" s="13"/>
      <c r="Z3566" s="13"/>
      <c r="AA3566" s="13"/>
      <c r="AB3566" s="13"/>
      <c r="AC3566" s="13"/>
      <c r="AD3566" s="13"/>
      <c r="AE3566" s="13"/>
      <c r="AF3566" s="13"/>
      <c r="AG3566" s="13"/>
      <c r="AH3566" s="13"/>
      <c r="AI3566" s="13"/>
      <c r="AJ3566" s="13"/>
      <c r="AL3566" s="13"/>
      <c r="AN3566" s="13"/>
      <c r="AO3566" s="13"/>
      <c r="AP3566" s="13"/>
      <c r="AQ3566" s="13"/>
    </row>
    <row r="3567" spans="1:43" ht="12" customHeight="1" x14ac:dyDescent="0.25">
      <c r="A3567" s="48">
        <v>4179</v>
      </c>
      <c r="B3567" s="48" t="s">
        <v>12864</v>
      </c>
      <c r="C3567" s="48" t="s">
        <v>12865</v>
      </c>
      <c r="D3567" s="48" t="s">
        <v>3643</v>
      </c>
      <c r="E3567" s="62">
        <v>37.058</v>
      </c>
      <c r="F3567" s="62">
        <v>10.117000000000001</v>
      </c>
      <c r="G3567" s="63">
        <v>-30</v>
      </c>
      <c r="H3567" s="63"/>
      <c r="O3567" s="39"/>
      <c r="P3567" s="39"/>
      <c r="R3567" s="39"/>
      <c r="S3567" s="39"/>
      <c r="T3567" s="13"/>
      <c r="U3567" s="13"/>
      <c r="V3567" s="13"/>
      <c r="Y3567" s="13"/>
      <c r="Z3567" s="13"/>
      <c r="AA3567" s="13"/>
      <c r="AB3567" s="13"/>
      <c r="AC3567" s="13"/>
      <c r="AD3567" s="13"/>
      <c r="AE3567" s="13"/>
      <c r="AF3567" s="13"/>
      <c r="AG3567" s="13"/>
      <c r="AH3567" s="13"/>
      <c r="AI3567" s="13"/>
      <c r="AJ3567" s="13"/>
      <c r="AL3567" s="13"/>
      <c r="AN3567" s="13"/>
      <c r="AO3567" s="13"/>
      <c r="AP3567" s="13"/>
      <c r="AQ3567" s="13"/>
    </row>
    <row r="3568" spans="1:43" ht="12" customHeight="1" x14ac:dyDescent="0.25">
      <c r="A3568" s="48">
        <v>4190.1000000000004</v>
      </c>
      <c r="B3568" s="48" t="s">
        <v>12866</v>
      </c>
      <c r="C3568" s="48" t="s">
        <v>11512</v>
      </c>
      <c r="D3568" s="48" t="s">
        <v>3643</v>
      </c>
      <c r="E3568" s="62">
        <v>37.165520000000001</v>
      </c>
      <c r="F3568" s="62">
        <v>9.7655399999999997</v>
      </c>
      <c r="G3568" s="63">
        <v>-30</v>
      </c>
      <c r="H3568" s="63"/>
      <c r="N3568" s="39"/>
      <c r="O3568" s="39"/>
      <c r="P3568" s="39"/>
      <c r="R3568" s="39"/>
      <c r="S3568" s="39"/>
      <c r="T3568" s="13"/>
      <c r="U3568" s="13"/>
      <c r="V3568" s="13"/>
      <c r="Y3568" s="13"/>
      <c r="Z3568" s="13"/>
      <c r="AA3568" s="13"/>
      <c r="AB3568" s="13"/>
      <c r="AC3568" s="13"/>
      <c r="AD3568" s="13"/>
      <c r="AE3568" s="13"/>
      <c r="AF3568" s="13"/>
      <c r="AG3568" s="13"/>
      <c r="AH3568" s="13"/>
      <c r="AI3568" s="13"/>
      <c r="AJ3568" s="13"/>
      <c r="AL3568" s="13"/>
      <c r="AN3568" s="13"/>
      <c r="AO3568" s="13"/>
      <c r="AP3568" s="13"/>
      <c r="AQ3568" s="13"/>
    </row>
    <row r="3569" spans="1:43" ht="12" customHeight="1" x14ac:dyDescent="0.25">
      <c r="A3569" s="4">
        <v>4191.3</v>
      </c>
      <c r="B3569" s="48" t="s">
        <v>12867</v>
      </c>
      <c r="C3569" s="4" t="s">
        <v>12868</v>
      </c>
      <c r="D3569" s="4" t="s">
        <v>3643</v>
      </c>
      <c r="E3569" s="93">
        <v>37.129660000000001</v>
      </c>
      <c r="F3569" s="93">
        <v>9.7743800000000007</v>
      </c>
      <c r="G3569" s="13">
        <v>-30</v>
      </c>
      <c r="O3569" s="39"/>
      <c r="P3569" s="39"/>
      <c r="R3569" s="39"/>
      <c r="S3569" s="39"/>
      <c r="T3569" s="13"/>
      <c r="U3569" s="13"/>
      <c r="V3569" s="13"/>
      <c r="Y3569" s="13"/>
      <c r="Z3569" s="13"/>
      <c r="AA3569" s="13"/>
      <c r="AB3569" s="13"/>
      <c r="AC3569" s="13"/>
      <c r="AD3569" s="13"/>
      <c r="AE3569" s="13"/>
      <c r="AF3569" s="13"/>
      <c r="AG3569" s="13"/>
      <c r="AH3569" s="13"/>
      <c r="AI3569" s="13"/>
      <c r="AJ3569" s="13"/>
      <c r="AL3569" s="13"/>
      <c r="AN3569" s="13"/>
      <c r="AO3569" s="13"/>
      <c r="AP3569" s="13"/>
      <c r="AQ3569" s="13"/>
    </row>
    <row r="3570" spans="1:43" ht="12" customHeight="1" x14ac:dyDescent="0.25">
      <c r="A3570" s="4">
        <v>4192</v>
      </c>
      <c r="C3570" s="4" t="s">
        <v>12869</v>
      </c>
      <c r="D3570" s="4" t="s">
        <v>3643</v>
      </c>
      <c r="E3570" s="93">
        <v>37.345149999999997</v>
      </c>
      <c r="F3570" s="93">
        <v>9.7554999999999996</v>
      </c>
      <c r="G3570" s="13">
        <v>-30</v>
      </c>
      <c r="O3570" s="39"/>
      <c r="P3570" s="39"/>
      <c r="R3570" s="39"/>
      <c r="S3570" s="39"/>
      <c r="T3570" s="13"/>
      <c r="U3570" s="13"/>
      <c r="V3570" s="13"/>
      <c r="Y3570" s="13"/>
      <c r="Z3570" s="13"/>
      <c r="AA3570" s="13"/>
      <c r="AB3570" s="13"/>
      <c r="AC3570" s="13"/>
      <c r="AD3570" s="13"/>
      <c r="AE3570" s="13"/>
      <c r="AF3570" s="13"/>
      <c r="AG3570" s="13"/>
      <c r="AH3570" s="13"/>
      <c r="AI3570" s="13"/>
      <c r="AJ3570" s="13"/>
      <c r="AL3570" s="13"/>
      <c r="AN3570" s="13"/>
      <c r="AO3570" s="13"/>
      <c r="AP3570" s="13"/>
      <c r="AQ3570" s="13"/>
    </row>
    <row r="3571" spans="1:43" ht="12" customHeight="1" x14ac:dyDescent="0.25">
      <c r="A3571" s="4">
        <v>4194</v>
      </c>
      <c r="C3571" s="4" t="s">
        <v>12870</v>
      </c>
      <c r="D3571" s="4" t="s">
        <v>3643</v>
      </c>
      <c r="E3571" s="93">
        <v>37.337600000000002</v>
      </c>
      <c r="F3571" s="93">
        <v>9.6705000000000005</v>
      </c>
      <c r="G3571" s="13">
        <v>-30</v>
      </c>
      <c r="O3571" s="39"/>
      <c r="P3571" s="39"/>
      <c r="R3571" s="39"/>
      <c r="T3571" s="13"/>
      <c r="U3571" s="13"/>
      <c r="V3571" s="13"/>
      <c r="Y3571" s="13"/>
      <c r="Z3571" s="13"/>
      <c r="AA3571" s="13"/>
      <c r="AB3571" s="13"/>
      <c r="AC3571" s="13"/>
      <c r="AD3571" s="13"/>
      <c r="AE3571" s="13"/>
      <c r="AF3571" s="13"/>
      <c r="AG3571" s="13"/>
      <c r="AH3571" s="13"/>
      <c r="AI3571" s="13"/>
      <c r="AJ3571" s="13"/>
      <c r="AL3571" s="13"/>
      <c r="AN3571" s="13"/>
      <c r="AO3571" s="13"/>
      <c r="AP3571" s="13"/>
      <c r="AQ3571" s="13"/>
    </row>
    <row r="3572" spans="1:43" ht="12" customHeight="1" x14ac:dyDescent="0.25">
      <c r="A3572" s="4">
        <v>4195</v>
      </c>
      <c r="C3572" s="4" t="s">
        <v>12871</v>
      </c>
      <c r="D3572" s="4" t="s">
        <v>3643</v>
      </c>
      <c r="E3572" s="93">
        <v>37.278042999999997</v>
      </c>
      <c r="F3572" s="93">
        <v>9.4915350000000007</v>
      </c>
      <c r="G3572" s="13">
        <v>-30</v>
      </c>
      <c r="O3572" s="39"/>
      <c r="P3572" s="39"/>
      <c r="R3572" s="39"/>
      <c r="S3572" s="39"/>
      <c r="T3572" s="13"/>
      <c r="U3572" s="13"/>
      <c r="V3572" s="13"/>
      <c r="Y3572" s="13"/>
      <c r="Z3572" s="13"/>
      <c r="AA3572" s="13"/>
      <c r="AB3572" s="13"/>
      <c r="AC3572" s="13"/>
      <c r="AD3572" s="13"/>
      <c r="AE3572" s="13"/>
      <c r="AF3572" s="13"/>
      <c r="AG3572" s="13"/>
      <c r="AH3572" s="13"/>
      <c r="AI3572" s="13"/>
      <c r="AJ3572" s="13"/>
      <c r="AL3572" s="13"/>
      <c r="AN3572" s="13"/>
      <c r="AO3572" s="13"/>
      <c r="AP3572" s="13"/>
      <c r="AQ3572" s="13"/>
    </row>
    <row r="3573" spans="1:43" ht="12" customHeight="1" x14ac:dyDescent="0.25">
      <c r="A3573" s="4">
        <v>4196</v>
      </c>
      <c r="C3573" s="4" t="s">
        <v>12872</v>
      </c>
      <c r="D3573" s="4" t="s">
        <v>3643</v>
      </c>
      <c r="E3573" s="93">
        <v>37.162080000000003</v>
      </c>
      <c r="F3573" s="93">
        <v>9.1198399999999999</v>
      </c>
      <c r="G3573" s="13">
        <v>-30</v>
      </c>
      <c r="O3573" s="39"/>
      <c r="P3573" s="39"/>
      <c r="R3573" s="39"/>
      <c r="S3573" s="39"/>
      <c r="T3573" s="13"/>
      <c r="U3573" s="13"/>
      <c r="V3573" s="13"/>
      <c r="Y3573" s="13"/>
      <c r="Z3573" s="13"/>
      <c r="AA3573" s="13"/>
      <c r="AB3573" s="13"/>
      <c r="AC3573" s="13"/>
      <c r="AD3573" s="13"/>
      <c r="AE3573" s="13"/>
      <c r="AF3573" s="13"/>
      <c r="AG3573" s="13"/>
      <c r="AH3573" s="13"/>
      <c r="AI3573" s="13"/>
      <c r="AJ3573" s="13"/>
      <c r="AL3573" s="13"/>
      <c r="AN3573" s="13"/>
      <c r="AO3573" s="13"/>
      <c r="AP3573" s="13"/>
      <c r="AQ3573" s="13"/>
    </row>
    <row r="3574" spans="1:43" ht="12" customHeight="1" x14ac:dyDescent="0.25">
      <c r="A3574" s="4">
        <v>4199</v>
      </c>
      <c r="C3574" s="4" t="s">
        <v>12873</v>
      </c>
      <c r="D3574" s="4" t="s">
        <v>3643</v>
      </c>
      <c r="E3574" s="93">
        <v>37.032600000000002</v>
      </c>
      <c r="F3574" s="93">
        <v>8.9278999999999993</v>
      </c>
      <c r="G3574" s="13">
        <v>-30</v>
      </c>
      <c r="O3574" s="39"/>
      <c r="P3574" s="39"/>
      <c r="R3574" s="39"/>
      <c r="S3574" s="39"/>
      <c r="T3574" s="13"/>
      <c r="U3574" s="13"/>
      <c r="V3574" s="13"/>
      <c r="Y3574" s="13"/>
      <c r="Z3574" s="13"/>
      <c r="AA3574" s="13"/>
      <c r="AB3574" s="13"/>
      <c r="AC3574" s="13"/>
      <c r="AD3574" s="13"/>
      <c r="AE3574" s="13"/>
      <c r="AF3574" s="13"/>
      <c r="AG3574" s="13"/>
      <c r="AH3574" s="13"/>
      <c r="AI3574" s="13"/>
      <c r="AJ3574" s="13"/>
      <c r="AL3574" s="13"/>
      <c r="AN3574" s="13"/>
      <c r="AO3574" s="13"/>
      <c r="AP3574" s="13"/>
      <c r="AQ3574" s="13"/>
    </row>
    <row r="3575" spans="1:43" ht="12" customHeight="1" x14ac:dyDescent="0.25">
      <c r="A3575" s="4">
        <v>4204</v>
      </c>
      <c r="C3575" s="4" t="s">
        <v>12874</v>
      </c>
      <c r="D3575" s="4" t="s">
        <v>3760</v>
      </c>
      <c r="E3575" s="93">
        <v>36.962699999999998</v>
      </c>
      <c r="F3575" s="93">
        <v>7.6219999999999999</v>
      </c>
      <c r="G3575" s="13">
        <v>-30</v>
      </c>
      <c r="O3575" s="39"/>
      <c r="P3575" s="39"/>
      <c r="R3575" s="39"/>
      <c r="S3575" s="39"/>
      <c r="T3575" s="13"/>
      <c r="U3575" s="13"/>
      <c r="V3575" s="13"/>
      <c r="Y3575" s="13"/>
      <c r="Z3575" s="13"/>
      <c r="AA3575" s="13"/>
      <c r="AB3575" s="13"/>
      <c r="AC3575" s="13"/>
      <c r="AD3575" s="13"/>
      <c r="AE3575" s="13"/>
      <c r="AF3575" s="13"/>
      <c r="AG3575" s="13"/>
      <c r="AH3575" s="13"/>
      <c r="AI3575" s="13"/>
      <c r="AJ3575" s="13"/>
      <c r="AL3575" s="13"/>
      <c r="AN3575" s="13"/>
      <c r="AO3575" s="13"/>
      <c r="AP3575" s="13"/>
      <c r="AQ3575" s="13"/>
    </row>
    <row r="3576" spans="1:43" ht="12" customHeight="1" x14ac:dyDescent="0.25">
      <c r="A3576" s="4">
        <v>4209</v>
      </c>
      <c r="B3576" s="48" t="s">
        <v>12875</v>
      </c>
      <c r="C3576" s="4" t="s">
        <v>12876</v>
      </c>
      <c r="D3576" s="4" t="s">
        <v>3760</v>
      </c>
      <c r="E3576" s="93">
        <v>36.916800000000002</v>
      </c>
      <c r="F3576" s="93">
        <v>7.1566999999999998</v>
      </c>
      <c r="G3576" s="13">
        <v>-30</v>
      </c>
      <c r="O3576" s="39"/>
      <c r="P3576" s="39"/>
      <c r="R3576" s="39"/>
      <c r="S3576" s="39"/>
      <c r="T3576" s="13"/>
      <c r="U3576" s="13"/>
      <c r="V3576" s="13"/>
      <c r="Y3576" s="13"/>
      <c r="Z3576" s="13"/>
      <c r="AA3576" s="13"/>
      <c r="AB3576" s="13"/>
      <c r="AC3576" s="13"/>
      <c r="AD3576" s="13"/>
      <c r="AE3576" s="13"/>
      <c r="AF3576" s="13"/>
      <c r="AG3576" s="13"/>
      <c r="AH3576" s="13"/>
      <c r="AI3576" s="13"/>
      <c r="AJ3576" s="13"/>
      <c r="AL3576" s="13"/>
      <c r="AN3576" s="13"/>
      <c r="AO3576" s="13"/>
      <c r="AP3576" s="13"/>
      <c r="AQ3576" s="13"/>
    </row>
    <row r="3577" spans="1:43" ht="12" customHeight="1" x14ac:dyDescent="0.25">
      <c r="A3577" s="4">
        <v>4214</v>
      </c>
      <c r="B3577" s="48" t="s">
        <v>12877</v>
      </c>
      <c r="C3577" s="4" t="s">
        <v>12878</v>
      </c>
      <c r="D3577" s="4" t="s">
        <v>3760</v>
      </c>
      <c r="E3577" s="93">
        <v>36.931508999999998</v>
      </c>
      <c r="F3577" s="93">
        <v>6.249606</v>
      </c>
      <c r="G3577" s="13">
        <v>-30</v>
      </c>
      <c r="O3577" s="39"/>
      <c r="P3577" s="39"/>
      <c r="R3577" s="39"/>
      <c r="S3577" s="39"/>
      <c r="T3577" s="13"/>
      <c r="U3577" s="13"/>
      <c r="V3577" s="13"/>
      <c r="Y3577" s="13"/>
      <c r="Z3577" s="13"/>
      <c r="AA3577" s="13"/>
      <c r="AB3577" s="13"/>
      <c r="AC3577" s="13"/>
      <c r="AD3577" s="13"/>
      <c r="AE3577" s="13"/>
      <c r="AF3577" s="13"/>
      <c r="AG3577" s="13"/>
      <c r="AH3577" s="13"/>
      <c r="AI3577" s="13"/>
      <c r="AJ3577" s="13"/>
      <c r="AL3577" s="13"/>
      <c r="AN3577" s="13"/>
      <c r="AO3577" s="13"/>
      <c r="AP3577" s="13"/>
      <c r="AQ3577" s="13"/>
    </row>
    <row r="3578" spans="1:43" ht="12" customHeight="1" x14ac:dyDescent="0.25">
      <c r="A3578" s="4">
        <v>4215</v>
      </c>
      <c r="B3578" s="48" t="s">
        <v>3773</v>
      </c>
      <c r="C3578" s="4" t="s">
        <v>12879</v>
      </c>
      <c r="D3578" s="4" t="s">
        <v>3760</v>
      </c>
      <c r="E3578" s="93">
        <v>36.856135000000002</v>
      </c>
      <c r="F3578" s="93">
        <v>6.118061</v>
      </c>
      <c r="G3578" s="13">
        <v>-30</v>
      </c>
      <c r="O3578" s="39"/>
      <c r="P3578" s="39"/>
      <c r="R3578" s="39"/>
      <c r="S3578" s="39"/>
      <c r="T3578" s="13"/>
      <c r="U3578" s="13"/>
      <c r="V3578" s="13"/>
      <c r="Y3578" s="13"/>
      <c r="Z3578" s="13"/>
      <c r="AA3578" s="13"/>
      <c r="AB3578" s="13"/>
      <c r="AC3578" s="13"/>
      <c r="AD3578" s="13"/>
      <c r="AE3578" s="13"/>
      <c r="AF3578" s="13"/>
      <c r="AG3578" s="13"/>
      <c r="AH3578" s="13"/>
      <c r="AI3578" s="13"/>
      <c r="AJ3578" s="13"/>
      <c r="AL3578" s="13"/>
      <c r="AN3578" s="13"/>
      <c r="AO3578" s="13"/>
      <c r="AP3578" s="13"/>
      <c r="AQ3578" s="13"/>
    </row>
    <row r="3579" spans="1:43" ht="12" customHeight="1" x14ac:dyDescent="0.25">
      <c r="A3579" s="4">
        <v>4218.1000000000004</v>
      </c>
      <c r="B3579" s="48" t="s">
        <v>12880</v>
      </c>
      <c r="C3579" s="4" t="s">
        <v>12881</v>
      </c>
      <c r="D3579" s="4" t="s">
        <v>3760</v>
      </c>
      <c r="E3579" s="93">
        <v>36.661099999999998</v>
      </c>
      <c r="F3579" s="93">
        <v>5.4470000000000001</v>
      </c>
      <c r="G3579" s="13">
        <v>-30</v>
      </c>
      <c r="O3579" s="39"/>
      <c r="P3579" s="39"/>
      <c r="R3579" s="39"/>
      <c r="S3579" s="39"/>
      <c r="T3579" s="13"/>
      <c r="U3579" s="13"/>
      <c r="V3579" s="13"/>
      <c r="Y3579" s="13"/>
      <c r="Z3579" s="13"/>
      <c r="AA3579" s="13"/>
      <c r="AB3579" s="13"/>
      <c r="AC3579" s="13"/>
      <c r="AD3579" s="13"/>
      <c r="AE3579" s="13"/>
      <c r="AF3579" s="13"/>
      <c r="AG3579" s="13"/>
      <c r="AH3579" s="13"/>
      <c r="AI3579" s="13"/>
      <c r="AJ3579" s="13"/>
      <c r="AL3579" s="13"/>
      <c r="AN3579" s="13"/>
      <c r="AO3579" s="13"/>
      <c r="AP3579" s="13"/>
      <c r="AQ3579" s="13"/>
    </row>
    <row r="3580" spans="1:43" ht="12" customHeight="1" x14ac:dyDescent="0.25">
      <c r="A3580" s="4">
        <v>4221</v>
      </c>
      <c r="C3580" s="4" t="s">
        <v>12882</v>
      </c>
      <c r="D3580" s="4" t="s">
        <v>3760</v>
      </c>
      <c r="E3580" s="93">
        <v>36.888300000000001</v>
      </c>
      <c r="F3580" s="93">
        <v>4.5282</v>
      </c>
      <c r="G3580" s="13">
        <v>-30</v>
      </c>
      <c r="O3580" s="39"/>
      <c r="P3580" s="39"/>
      <c r="R3580" s="39"/>
      <c r="S3580" s="39"/>
      <c r="T3580" s="13"/>
      <c r="U3580" s="13"/>
      <c r="V3580" s="13"/>
      <c r="Y3580" s="13"/>
      <c r="Z3580" s="13"/>
      <c r="AA3580" s="13"/>
      <c r="AB3580" s="13"/>
      <c r="AC3580" s="13"/>
      <c r="AD3580" s="13"/>
      <c r="AE3580" s="13"/>
      <c r="AF3580" s="13"/>
      <c r="AG3580" s="13"/>
      <c r="AH3580" s="13"/>
      <c r="AI3580" s="13"/>
      <c r="AJ3580" s="13"/>
      <c r="AL3580" s="13"/>
      <c r="AN3580" s="13"/>
      <c r="AO3580" s="13"/>
      <c r="AP3580" s="13"/>
      <c r="AQ3580" s="13"/>
    </row>
    <row r="3581" spans="1:43" ht="12" customHeight="1" x14ac:dyDescent="0.25">
      <c r="A3581" s="4">
        <v>4224</v>
      </c>
      <c r="B3581" s="48" t="s">
        <v>12883</v>
      </c>
      <c r="C3581" s="4" t="s">
        <v>12884</v>
      </c>
      <c r="D3581" s="4" t="s">
        <v>3760</v>
      </c>
      <c r="E3581" s="93">
        <v>36.894799999999996</v>
      </c>
      <c r="F3581" s="93">
        <v>4.1231</v>
      </c>
      <c r="G3581" s="13">
        <v>-30</v>
      </c>
      <c r="K3581" s="13" t="s">
        <v>39</v>
      </c>
      <c r="O3581" s="39"/>
      <c r="P3581" s="39"/>
      <c r="R3581" s="39"/>
      <c r="S3581" s="39"/>
      <c r="T3581" s="13"/>
      <c r="U3581" s="13"/>
      <c r="V3581" s="13"/>
      <c r="Y3581" s="13"/>
      <c r="Z3581" s="13"/>
      <c r="AA3581" s="13"/>
      <c r="AB3581" s="13"/>
      <c r="AC3581" s="13"/>
      <c r="AD3581" s="13"/>
      <c r="AE3581" s="13"/>
      <c r="AF3581" s="13"/>
      <c r="AG3581" s="13"/>
      <c r="AH3581" s="13"/>
      <c r="AI3581" s="13"/>
      <c r="AJ3581" s="13"/>
      <c r="AL3581" s="13"/>
      <c r="AN3581" s="13"/>
      <c r="AO3581" s="13"/>
      <c r="AP3581" s="13"/>
      <c r="AQ3581" s="13"/>
    </row>
    <row r="3582" spans="1:43" ht="12" customHeight="1" x14ac:dyDescent="0.25">
      <c r="A3582" s="4">
        <v>4226</v>
      </c>
      <c r="B3582" s="48" t="s">
        <v>12885</v>
      </c>
      <c r="C3582" s="4" t="s">
        <v>12886</v>
      </c>
      <c r="D3582" s="4" t="s">
        <v>3760</v>
      </c>
      <c r="E3582" s="93">
        <v>36.872</v>
      </c>
      <c r="F3582" s="93">
        <v>3.7183000000000002</v>
      </c>
      <c r="G3582" s="13">
        <v>-30</v>
      </c>
      <c r="K3582" s="13" t="s">
        <v>39</v>
      </c>
      <c r="O3582" s="39"/>
      <c r="P3582" s="39"/>
      <c r="R3582" s="39"/>
      <c r="S3582" s="39"/>
      <c r="T3582" s="13"/>
      <c r="U3582" s="13"/>
      <c r="V3582" s="13"/>
      <c r="Y3582" s="13"/>
      <c r="Z3582" s="13"/>
      <c r="AA3582" s="13"/>
      <c r="AB3582" s="13"/>
      <c r="AC3582" s="13"/>
      <c r="AD3582" s="13"/>
      <c r="AE3582" s="13"/>
      <c r="AF3582" s="13"/>
      <c r="AG3582" s="13"/>
      <c r="AH3582" s="13"/>
      <c r="AI3582" s="13"/>
      <c r="AJ3582" s="13"/>
      <c r="AL3582" s="13"/>
      <c r="AN3582" s="13"/>
      <c r="AO3582" s="13"/>
      <c r="AP3582" s="13"/>
      <c r="AQ3582" s="13"/>
    </row>
    <row r="3583" spans="1:43" ht="12" customHeight="1" x14ac:dyDescent="0.25">
      <c r="A3583" s="4">
        <v>4227</v>
      </c>
      <c r="B3583" s="48" t="s">
        <v>12887</v>
      </c>
      <c r="C3583" s="4" t="s">
        <v>12888</v>
      </c>
      <c r="D3583" s="4" t="s">
        <v>3760</v>
      </c>
      <c r="E3583" s="93">
        <v>36.834899999999998</v>
      </c>
      <c r="F3583" s="93">
        <v>3.6724000000000001</v>
      </c>
      <c r="G3583" s="13">
        <v>-30</v>
      </c>
      <c r="O3583" s="39"/>
      <c r="P3583" s="39"/>
      <c r="R3583" s="39"/>
      <c r="S3583" s="39"/>
      <c r="T3583" s="13"/>
      <c r="U3583" s="13"/>
      <c r="V3583" s="13"/>
      <c r="Y3583" s="13"/>
      <c r="Z3583" s="13"/>
      <c r="AA3583" s="13"/>
      <c r="AB3583" s="13"/>
      <c r="AC3583" s="13"/>
      <c r="AD3583" s="13"/>
      <c r="AE3583" s="13"/>
      <c r="AF3583" s="13"/>
      <c r="AG3583" s="13"/>
      <c r="AH3583" s="13"/>
      <c r="AI3583" s="13"/>
      <c r="AJ3583" s="13"/>
      <c r="AL3583" s="13"/>
      <c r="AN3583" s="13"/>
      <c r="AO3583" s="13"/>
      <c r="AP3583" s="13"/>
      <c r="AQ3583" s="13"/>
    </row>
    <row r="3584" spans="1:43" ht="12" customHeight="1" x14ac:dyDescent="0.25">
      <c r="A3584" s="4">
        <v>4229</v>
      </c>
      <c r="C3584" s="4" t="s">
        <v>12889</v>
      </c>
      <c r="D3584" s="4" t="s">
        <v>3760</v>
      </c>
      <c r="E3584" s="93">
        <v>36.784999999999997</v>
      </c>
      <c r="F3584" s="93">
        <v>3.3506</v>
      </c>
      <c r="G3584" s="13">
        <v>-30</v>
      </c>
      <c r="O3584" s="39"/>
      <c r="P3584" s="39"/>
      <c r="R3584" s="39"/>
      <c r="S3584" s="39"/>
      <c r="T3584" s="13"/>
      <c r="U3584" s="13"/>
      <c r="V3584" s="13"/>
      <c r="Y3584" s="13"/>
      <c r="Z3584" s="13"/>
      <c r="AA3584" s="13"/>
      <c r="AB3584" s="13"/>
      <c r="AC3584" s="13"/>
      <c r="AD3584" s="13"/>
      <c r="AE3584" s="13"/>
      <c r="AF3584" s="13"/>
      <c r="AG3584" s="13"/>
      <c r="AH3584" s="13"/>
      <c r="AI3584" s="13"/>
      <c r="AJ3584" s="13"/>
      <c r="AL3584" s="13"/>
      <c r="AN3584" s="13"/>
      <c r="AO3584" s="13"/>
      <c r="AP3584" s="13"/>
      <c r="AQ3584" s="13"/>
    </row>
    <row r="3585" spans="1:43" ht="12" customHeight="1" x14ac:dyDescent="0.25">
      <c r="A3585" s="4">
        <v>4232</v>
      </c>
      <c r="C3585" s="4" t="s">
        <v>12890</v>
      </c>
      <c r="D3585" s="4" t="s">
        <v>3760</v>
      </c>
      <c r="E3585" s="93">
        <v>36.816178999999998</v>
      </c>
      <c r="F3585" s="93">
        <v>2.953338</v>
      </c>
      <c r="G3585" s="13">
        <v>-30</v>
      </c>
      <c r="O3585" s="39"/>
      <c r="P3585" s="39"/>
      <c r="R3585" s="39"/>
      <c r="T3585" s="13"/>
      <c r="U3585" s="13"/>
      <c r="V3585" s="13"/>
      <c r="Y3585" s="13"/>
      <c r="Z3585" s="13"/>
      <c r="AA3585" s="13"/>
      <c r="AB3585" s="13"/>
      <c r="AC3585" s="13"/>
      <c r="AD3585" s="13"/>
      <c r="AE3585" s="13"/>
      <c r="AF3585" s="13"/>
      <c r="AG3585" s="13"/>
      <c r="AH3585" s="13"/>
      <c r="AI3585" s="13"/>
      <c r="AJ3585" s="13"/>
      <c r="AL3585" s="13"/>
      <c r="AN3585" s="13"/>
      <c r="AO3585" s="13"/>
      <c r="AP3585" s="13"/>
      <c r="AQ3585" s="13"/>
    </row>
    <row r="3586" spans="1:43" ht="12" customHeight="1" x14ac:dyDescent="0.25">
      <c r="A3586" s="4">
        <v>4233</v>
      </c>
      <c r="B3586" s="48" t="s">
        <v>12891</v>
      </c>
      <c r="C3586" s="4" t="s">
        <v>12892</v>
      </c>
      <c r="D3586" s="4" t="s">
        <v>3760</v>
      </c>
      <c r="E3586" s="93">
        <v>36.7622</v>
      </c>
      <c r="F3586" s="93">
        <v>2.8506</v>
      </c>
      <c r="G3586" s="13">
        <v>-30</v>
      </c>
      <c r="O3586" s="39"/>
      <c r="P3586" s="39"/>
      <c r="Q3586" s="39"/>
      <c r="R3586" s="39"/>
      <c r="S3586" s="39"/>
      <c r="T3586" s="13"/>
      <c r="U3586" s="13"/>
      <c r="V3586" s="13"/>
      <c r="Y3586" s="13"/>
      <c r="Z3586" s="13"/>
      <c r="AA3586" s="13"/>
      <c r="AB3586" s="13"/>
      <c r="AC3586" s="13"/>
      <c r="AD3586" s="13"/>
      <c r="AE3586" s="13"/>
      <c r="AF3586" s="13"/>
      <c r="AG3586" s="13"/>
      <c r="AH3586" s="13"/>
      <c r="AI3586" s="13"/>
      <c r="AJ3586" s="13"/>
      <c r="AL3586" s="13"/>
      <c r="AN3586" s="13"/>
      <c r="AO3586" s="13"/>
      <c r="AP3586" s="13"/>
      <c r="AQ3586" s="13"/>
    </row>
    <row r="3587" spans="1:43" ht="12" customHeight="1" x14ac:dyDescent="0.25">
      <c r="A3587" s="4">
        <v>4234</v>
      </c>
      <c r="C3587" s="4" t="s">
        <v>12893</v>
      </c>
      <c r="D3587" s="4" t="s">
        <v>3760</v>
      </c>
      <c r="E3587" s="93">
        <v>36.680343999999998</v>
      </c>
      <c r="F3587" s="93">
        <v>2.7531289999999999</v>
      </c>
      <c r="G3587" s="13">
        <v>-30</v>
      </c>
      <c r="O3587" s="39"/>
      <c r="P3587" s="39"/>
      <c r="Q3587" s="39"/>
      <c r="R3587" s="39"/>
      <c r="S3587" s="39"/>
      <c r="T3587" s="13"/>
      <c r="U3587" s="13"/>
      <c r="V3587" s="13"/>
      <c r="Y3587" s="13"/>
      <c r="Z3587" s="13"/>
      <c r="AA3587" s="13"/>
      <c r="AB3587" s="13"/>
      <c r="AC3587" s="13"/>
      <c r="AD3587" s="13"/>
      <c r="AE3587" s="13"/>
      <c r="AF3587" s="13"/>
      <c r="AG3587" s="13"/>
      <c r="AH3587" s="13"/>
      <c r="AI3587" s="13"/>
      <c r="AJ3587" s="13"/>
      <c r="AL3587" s="13"/>
      <c r="AN3587" s="13"/>
      <c r="AO3587" s="13"/>
      <c r="AP3587" s="13"/>
      <c r="AQ3587" s="13"/>
    </row>
    <row r="3588" spans="1:43" ht="12" customHeight="1" x14ac:dyDescent="0.25">
      <c r="A3588" s="4">
        <v>4235</v>
      </c>
      <c r="B3588" s="48" t="s">
        <v>12894</v>
      </c>
      <c r="C3588" s="4" t="s">
        <v>12895</v>
      </c>
      <c r="D3588" s="4" t="s">
        <v>3760</v>
      </c>
      <c r="E3588" s="93">
        <v>36.65</v>
      </c>
      <c r="F3588" s="93">
        <v>2.6842000000000001</v>
      </c>
      <c r="G3588" s="13">
        <v>-30</v>
      </c>
      <c r="O3588" s="39"/>
      <c r="P3588" s="39"/>
      <c r="R3588" s="39"/>
      <c r="T3588" s="13"/>
      <c r="U3588" s="13"/>
      <c r="V3588" s="13"/>
      <c r="Y3588" s="13"/>
      <c r="Z3588" s="13"/>
      <c r="AA3588" s="13"/>
      <c r="AB3588" s="13"/>
      <c r="AC3588" s="13"/>
      <c r="AD3588" s="13"/>
      <c r="AE3588" s="13"/>
      <c r="AF3588" s="13"/>
      <c r="AG3588" s="13"/>
      <c r="AH3588" s="13"/>
      <c r="AI3588" s="13"/>
      <c r="AJ3588" s="13"/>
      <c r="AL3588" s="13"/>
      <c r="AN3588" s="13"/>
      <c r="AO3588" s="13"/>
      <c r="AP3588" s="13"/>
      <c r="AQ3588" s="13"/>
    </row>
    <row r="3589" spans="1:43" ht="12" customHeight="1" x14ac:dyDescent="0.25">
      <c r="A3589" s="4">
        <v>4236</v>
      </c>
      <c r="C3589" s="4" t="s">
        <v>12896</v>
      </c>
      <c r="D3589" s="4" t="s">
        <v>3760</v>
      </c>
      <c r="E3589" s="93">
        <v>36.605013999999997</v>
      </c>
      <c r="F3589" s="93">
        <v>2.6030690000000001</v>
      </c>
      <c r="G3589" s="13">
        <v>-30</v>
      </c>
      <c r="O3589" s="39"/>
      <c r="P3589" s="39"/>
      <c r="R3589" s="39"/>
      <c r="T3589" s="13"/>
      <c r="U3589" s="13"/>
      <c r="V3589" s="13"/>
      <c r="Y3589" s="13"/>
      <c r="Z3589" s="13"/>
      <c r="AA3589" s="13"/>
      <c r="AB3589" s="13"/>
      <c r="AC3589" s="13"/>
      <c r="AD3589" s="13"/>
      <c r="AE3589" s="13"/>
      <c r="AF3589" s="13"/>
      <c r="AG3589" s="13"/>
      <c r="AH3589" s="13"/>
      <c r="AI3589" s="13"/>
      <c r="AJ3589" s="13"/>
      <c r="AL3589" s="13"/>
      <c r="AN3589" s="13"/>
      <c r="AO3589" s="13"/>
      <c r="AP3589" s="13"/>
      <c r="AQ3589" s="13"/>
    </row>
    <row r="3590" spans="1:43" ht="12" customHeight="1" x14ac:dyDescent="0.25">
      <c r="A3590" s="4">
        <v>4236.1000000000004</v>
      </c>
      <c r="C3590" s="4" t="s">
        <v>12897</v>
      </c>
      <c r="D3590" s="4" t="s">
        <v>3760</v>
      </c>
      <c r="E3590" s="93">
        <v>36.5929</v>
      </c>
      <c r="F3590" s="93">
        <v>2.5003000000000002</v>
      </c>
      <c r="G3590" s="13">
        <v>-30</v>
      </c>
      <c r="O3590" s="39"/>
      <c r="P3590" s="39"/>
      <c r="R3590" s="39"/>
      <c r="S3590" s="39"/>
      <c r="T3590" s="13"/>
      <c r="U3590" s="13"/>
      <c r="V3590" s="13"/>
      <c r="Y3590" s="13"/>
      <c r="Z3590" s="13"/>
      <c r="AA3590" s="13"/>
      <c r="AB3590" s="13"/>
      <c r="AC3590" s="13"/>
      <c r="AD3590" s="13"/>
      <c r="AE3590" s="13"/>
      <c r="AF3590" s="13"/>
      <c r="AG3590" s="13"/>
      <c r="AH3590" s="13"/>
      <c r="AI3590" s="13"/>
      <c r="AJ3590" s="13"/>
      <c r="AL3590" s="13"/>
      <c r="AN3590" s="13"/>
      <c r="AO3590" s="13"/>
      <c r="AP3590" s="13"/>
      <c r="AQ3590" s="13"/>
    </row>
    <row r="3591" spans="1:43" ht="12" customHeight="1" x14ac:dyDescent="0.25">
      <c r="A3591" s="4">
        <v>4236.2</v>
      </c>
      <c r="C3591" s="4" t="s">
        <v>12898</v>
      </c>
      <c r="D3591" s="4" t="s">
        <v>3760</v>
      </c>
      <c r="E3591" s="93">
        <v>36.592300000000002</v>
      </c>
      <c r="F3591" s="93">
        <v>2.4780000000000002</v>
      </c>
      <c r="G3591" s="13">
        <v>-30</v>
      </c>
      <c r="O3591" s="39"/>
      <c r="P3591" s="39"/>
      <c r="R3591" s="39"/>
      <c r="S3591" s="39"/>
      <c r="T3591" s="13"/>
      <c r="U3591" s="13"/>
      <c r="V3591" s="13"/>
      <c r="Y3591" s="13"/>
      <c r="Z3591" s="13"/>
      <c r="AA3591" s="13"/>
      <c r="AB3591" s="13"/>
      <c r="AC3591" s="13"/>
      <c r="AD3591" s="13"/>
      <c r="AE3591" s="13"/>
      <c r="AF3591" s="13"/>
      <c r="AG3591" s="13"/>
      <c r="AH3591" s="13"/>
      <c r="AI3591" s="13"/>
      <c r="AJ3591" s="13"/>
      <c r="AL3591" s="13"/>
      <c r="AN3591" s="13"/>
      <c r="AO3591" s="13"/>
      <c r="AP3591" s="13"/>
      <c r="AQ3591" s="13"/>
    </row>
    <row r="3592" spans="1:43" ht="12" customHeight="1" x14ac:dyDescent="0.25">
      <c r="A3592" s="4">
        <v>4239</v>
      </c>
      <c r="C3592" s="4" t="s">
        <v>12899</v>
      </c>
      <c r="D3592" s="4" t="s">
        <v>3760</v>
      </c>
      <c r="E3592" s="93">
        <v>36.628700000000002</v>
      </c>
      <c r="F3592" s="93">
        <v>2.4028999999999998</v>
      </c>
      <c r="G3592" s="13">
        <v>-30</v>
      </c>
      <c r="N3592" s="4"/>
      <c r="P3592" s="90"/>
      <c r="Q3592" s="39"/>
      <c r="R3592" s="90"/>
      <c r="S3592" s="39"/>
      <c r="T3592" s="13"/>
      <c r="U3592" s="13"/>
      <c r="V3592" s="13"/>
      <c r="Y3592" s="13"/>
      <c r="Z3592" s="13"/>
      <c r="AA3592" s="13"/>
      <c r="AB3592" s="13"/>
      <c r="AC3592" s="13"/>
      <c r="AD3592" s="13"/>
      <c r="AE3592" s="13"/>
      <c r="AF3592" s="13"/>
      <c r="AG3592" s="13"/>
      <c r="AH3592" s="13"/>
      <c r="AI3592" s="13"/>
      <c r="AJ3592" s="13"/>
      <c r="AL3592" s="13"/>
      <c r="AN3592" s="13"/>
      <c r="AO3592" s="13"/>
      <c r="AP3592" s="13"/>
      <c r="AQ3592" s="13"/>
    </row>
    <row r="3593" spans="1:43" ht="12" customHeight="1" x14ac:dyDescent="0.25">
      <c r="A3593" s="4">
        <v>4240</v>
      </c>
      <c r="C3593" s="4" t="s">
        <v>12900</v>
      </c>
      <c r="D3593" s="4" t="s">
        <v>3760</v>
      </c>
      <c r="E3593" s="93">
        <v>36.639600000000002</v>
      </c>
      <c r="F3593" s="93">
        <v>2.3187000000000002</v>
      </c>
      <c r="G3593" s="13">
        <v>-30</v>
      </c>
      <c r="N3593" s="4"/>
      <c r="O3593" s="39"/>
      <c r="P3593" s="39"/>
      <c r="Q3593" s="90"/>
      <c r="R3593" s="90"/>
      <c r="S3593" s="39"/>
      <c r="T3593" s="13"/>
      <c r="U3593" s="4"/>
      <c r="V3593" s="4"/>
      <c r="Y3593" s="13"/>
      <c r="Z3593" s="4"/>
      <c r="AA3593" s="4"/>
      <c r="AB3593" s="4"/>
      <c r="AC3593" s="4"/>
      <c r="AD3593" s="4"/>
      <c r="AE3593" s="4"/>
      <c r="AF3593" s="4"/>
      <c r="AG3593" s="4"/>
      <c r="AH3593" s="4"/>
      <c r="AI3593" s="4"/>
      <c r="AJ3593" s="4"/>
      <c r="AL3593" s="13"/>
      <c r="AN3593" s="4"/>
      <c r="AO3593" s="13"/>
      <c r="AP3593" s="13"/>
      <c r="AQ3593" s="4"/>
    </row>
    <row r="3594" spans="1:43" ht="12" customHeight="1" x14ac:dyDescent="0.25">
      <c r="A3594" s="4">
        <v>4240.1000000000004</v>
      </c>
      <c r="C3594" s="4" t="s">
        <v>12901</v>
      </c>
      <c r="D3594" s="4" t="s">
        <v>3760</v>
      </c>
      <c r="E3594" s="93">
        <v>36.634</v>
      </c>
      <c r="F3594" s="93">
        <v>2.298</v>
      </c>
      <c r="G3594" s="13">
        <v>-30</v>
      </c>
      <c r="M3594" s="4"/>
      <c r="P3594" s="38"/>
      <c r="Q3594" s="38"/>
      <c r="R3594" s="39"/>
      <c r="S3594" s="39"/>
      <c r="T3594" s="13"/>
      <c r="U3594" s="4"/>
      <c r="V3594" s="4"/>
      <c r="Y3594" s="13"/>
      <c r="Z3594" s="4"/>
      <c r="AA3594" s="4"/>
      <c r="AB3594" s="4"/>
      <c r="AC3594" s="4"/>
      <c r="AD3594" s="4"/>
      <c r="AE3594" s="4"/>
      <c r="AF3594" s="4"/>
      <c r="AG3594" s="4"/>
      <c r="AH3594" s="4"/>
      <c r="AI3594" s="4"/>
      <c r="AJ3594" s="4"/>
      <c r="AL3594" s="13"/>
      <c r="AN3594" s="4"/>
      <c r="AO3594" s="13"/>
      <c r="AP3594" s="13"/>
      <c r="AQ3594" s="4"/>
    </row>
    <row r="3595" spans="1:43" ht="12" customHeight="1" x14ac:dyDescent="0.25">
      <c r="A3595" s="4">
        <v>4241</v>
      </c>
      <c r="C3595" s="4" t="s">
        <v>12902</v>
      </c>
      <c r="D3595" s="4" t="s">
        <v>3760</v>
      </c>
      <c r="E3595" s="93">
        <v>36.626300000000001</v>
      </c>
      <c r="F3595" s="93">
        <v>2.2625999999999999</v>
      </c>
      <c r="G3595" s="13">
        <v>-30</v>
      </c>
      <c r="M3595" s="4"/>
      <c r="N3595" s="38"/>
      <c r="R3595" s="39"/>
      <c r="S3595" s="39"/>
      <c r="T3595" s="13"/>
      <c r="U3595" s="13"/>
      <c r="V3595" s="13"/>
      <c r="Y3595" s="13"/>
      <c r="Z3595" s="13"/>
      <c r="AA3595" s="13"/>
      <c r="AB3595" s="13"/>
      <c r="AC3595" s="13"/>
      <c r="AD3595" s="13"/>
      <c r="AE3595" s="13"/>
      <c r="AF3595" s="13"/>
      <c r="AG3595" s="13"/>
      <c r="AH3595" s="13"/>
      <c r="AI3595" s="13"/>
      <c r="AJ3595" s="13"/>
      <c r="AL3595" s="13"/>
      <c r="AN3595" s="13"/>
      <c r="AO3595" s="13"/>
      <c r="AP3595" s="13"/>
      <c r="AQ3595" s="13"/>
    </row>
    <row r="3596" spans="1:43" ht="12" customHeight="1" x14ac:dyDescent="0.25">
      <c r="A3596" s="4">
        <v>4241.1000000000004</v>
      </c>
      <c r="C3596" s="4" t="s">
        <v>12903</v>
      </c>
      <c r="D3596" s="4" t="s">
        <v>3760</v>
      </c>
      <c r="E3596" s="93">
        <v>36.619999999999997</v>
      </c>
      <c r="F3596" s="93">
        <v>2.2393999999999998</v>
      </c>
      <c r="G3596" s="13">
        <v>-30</v>
      </c>
      <c r="N3596" s="38"/>
      <c r="S3596" s="39"/>
      <c r="T3596" s="13"/>
      <c r="U3596" s="13"/>
      <c r="V3596" s="13"/>
      <c r="Y3596" s="13"/>
      <c r="Z3596" s="13"/>
      <c r="AA3596" s="13"/>
      <c r="AB3596" s="13"/>
      <c r="AC3596" s="13"/>
      <c r="AD3596" s="13"/>
      <c r="AE3596" s="13"/>
      <c r="AF3596" s="13"/>
      <c r="AG3596" s="13"/>
      <c r="AH3596" s="13"/>
      <c r="AI3596" s="13"/>
      <c r="AJ3596" s="13"/>
      <c r="AL3596" s="13"/>
      <c r="AN3596" s="13"/>
      <c r="AO3596" s="13"/>
      <c r="AP3596" s="13"/>
      <c r="AQ3596" s="13"/>
    </row>
    <row r="3597" spans="1:43" ht="12" customHeight="1" x14ac:dyDescent="0.25">
      <c r="A3597" s="4">
        <v>4244.1000000000004</v>
      </c>
      <c r="C3597" s="4" t="s">
        <v>12904</v>
      </c>
      <c r="D3597" s="4" t="s">
        <v>3760</v>
      </c>
      <c r="E3597" s="93">
        <v>36.5991</v>
      </c>
      <c r="F3597" s="93">
        <v>2.1634000000000002</v>
      </c>
      <c r="G3597" s="13">
        <v>-30</v>
      </c>
      <c r="N3597" s="38"/>
      <c r="S3597" s="39"/>
      <c r="T3597" s="13"/>
      <c r="U3597" s="13"/>
      <c r="V3597" s="13"/>
      <c r="Y3597" s="13"/>
      <c r="Z3597" s="13"/>
      <c r="AA3597" s="13"/>
      <c r="AB3597" s="13"/>
      <c r="AC3597" s="13"/>
      <c r="AD3597" s="13"/>
      <c r="AE3597" s="13"/>
      <c r="AF3597" s="13"/>
      <c r="AG3597" s="13"/>
      <c r="AH3597" s="13"/>
      <c r="AI3597" s="13"/>
      <c r="AJ3597" s="13"/>
      <c r="AL3597" s="13"/>
      <c r="AN3597" s="13"/>
      <c r="AO3597" s="13"/>
      <c r="AP3597" s="13"/>
      <c r="AQ3597" s="13"/>
    </row>
    <row r="3598" spans="1:43" ht="12" customHeight="1" x14ac:dyDescent="0.25">
      <c r="A3598" s="4">
        <v>4244.2</v>
      </c>
      <c r="C3598" s="4" t="s">
        <v>12905</v>
      </c>
      <c r="D3598" s="4" t="s">
        <v>3760</v>
      </c>
      <c r="E3598" s="93">
        <v>36.593400000000003</v>
      </c>
      <c r="F3598" s="93">
        <v>2.1495000000000002</v>
      </c>
      <c r="G3598" s="13">
        <v>-30</v>
      </c>
      <c r="N3598" s="38"/>
      <c r="S3598" s="39"/>
      <c r="T3598" s="13"/>
      <c r="U3598" s="13"/>
      <c r="V3598" s="13"/>
      <c r="Y3598" s="13"/>
      <c r="Z3598" s="13"/>
      <c r="AA3598" s="13"/>
      <c r="AB3598" s="13"/>
      <c r="AC3598" s="13"/>
      <c r="AD3598" s="13"/>
      <c r="AE3598" s="13"/>
      <c r="AF3598" s="13"/>
      <c r="AG3598" s="13"/>
      <c r="AH3598" s="13"/>
      <c r="AI3598" s="13"/>
      <c r="AJ3598" s="13"/>
      <c r="AL3598" s="13"/>
      <c r="AN3598" s="13"/>
      <c r="AO3598" s="13"/>
      <c r="AP3598" s="13"/>
      <c r="AQ3598" s="13"/>
    </row>
    <row r="3599" spans="1:43" ht="12" customHeight="1" x14ac:dyDescent="0.25">
      <c r="A3599" s="4">
        <v>4244.3</v>
      </c>
      <c r="C3599" s="4" t="s">
        <v>12906</v>
      </c>
      <c r="D3599" s="4" t="s">
        <v>3760</v>
      </c>
      <c r="E3599" s="93">
        <v>36.5886</v>
      </c>
      <c r="F3599" s="93">
        <v>2.1324000000000001</v>
      </c>
      <c r="G3599" s="13">
        <v>-30</v>
      </c>
      <c r="N3599" s="38"/>
      <c r="S3599" s="39"/>
      <c r="T3599" s="13"/>
      <c r="U3599" s="13"/>
      <c r="V3599" s="13"/>
      <c r="Y3599" s="13"/>
      <c r="Z3599" s="13"/>
      <c r="AA3599" s="13"/>
      <c r="AB3599" s="13"/>
      <c r="AC3599" s="13"/>
      <c r="AD3599" s="13"/>
      <c r="AE3599" s="13"/>
      <c r="AF3599" s="13"/>
      <c r="AG3599" s="13"/>
      <c r="AH3599" s="13"/>
      <c r="AI3599" s="13"/>
      <c r="AJ3599" s="13"/>
      <c r="AL3599" s="13"/>
      <c r="AN3599" s="13"/>
      <c r="AO3599" s="13"/>
      <c r="AP3599" s="13"/>
      <c r="AQ3599" s="13"/>
    </row>
    <row r="3600" spans="1:43" ht="12" customHeight="1" x14ac:dyDescent="0.25">
      <c r="A3600" s="4">
        <v>4245</v>
      </c>
      <c r="C3600" s="4" t="s">
        <v>12907</v>
      </c>
      <c r="D3600" s="4" t="s">
        <v>3760</v>
      </c>
      <c r="E3600" s="93">
        <v>36.5809</v>
      </c>
      <c r="F3600" s="93">
        <v>2.1164000000000001</v>
      </c>
      <c r="G3600" s="13">
        <v>-30</v>
      </c>
      <c r="N3600" s="38"/>
      <c r="S3600" s="39"/>
      <c r="T3600" s="13"/>
      <c r="U3600" s="13"/>
      <c r="V3600" s="13"/>
      <c r="Y3600" s="13"/>
      <c r="Z3600" s="13"/>
      <c r="AA3600" s="13"/>
      <c r="AB3600" s="13"/>
      <c r="AC3600" s="13"/>
      <c r="AD3600" s="13"/>
      <c r="AE3600" s="13"/>
      <c r="AF3600" s="13"/>
      <c r="AG3600" s="13"/>
      <c r="AH3600" s="13"/>
      <c r="AI3600" s="13"/>
      <c r="AJ3600" s="13"/>
      <c r="AL3600" s="13"/>
      <c r="AN3600" s="13"/>
      <c r="AO3600" s="13"/>
      <c r="AP3600" s="13"/>
      <c r="AQ3600" s="13"/>
    </row>
    <row r="3601" spans="1:43" ht="12" customHeight="1" x14ac:dyDescent="0.25">
      <c r="A3601" s="4">
        <v>4245.1000000000004</v>
      </c>
      <c r="C3601" s="4" t="s">
        <v>12908</v>
      </c>
      <c r="D3601" s="4" t="s">
        <v>3760</v>
      </c>
      <c r="E3601" s="93">
        <v>36.581000000000003</v>
      </c>
      <c r="F3601" s="93">
        <v>2.0983000000000001</v>
      </c>
      <c r="G3601" s="13">
        <v>-30</v>
      </c>
      <c r="N3601" s="38"/>
      <c r="R3601" s="39"/>
      <c r="S3601" s="39"/>
      <c r="T3601" s="13"/>
      <c r="U3601" s="13"/>
      <c r="V3601" s="13"/>
      <c r="Y3601" s="13"/>
      <c r="Z3601" s="13"/>
      <c r="AA3601" s="13"/>
      <c r="AB3601" s="13"/>
      <c r="AC3601" s="13"/>
      <c r="AD3601" s="13"/>
      <c r="AE3601" s="13"/>
      <c r="AF3601" s="13"/>
      <c r="AG3601" s="13"/>
      <c r="AH3601" s="13"/>
      <c r="AI3601" s="13"/>
      <c r="AJ3601" s="13"/>
      <c r="AL3601" s="13"/>
      <c r="AN3601" s="13"/>
      <c r="AO3601" s="13"/>
      <c r="AP3601" s="13"/>
      <c r="AQ3601" s="13"/>
    </row>
    <row r="3602" spans="1:43" ht="12" customHeight="1" x14ac:dyDescent="0.25">
      <c r="A3602" s="4">
        <v>4245.2</v>
      </c>
      <c r="C3602" s="4" t="s">
        <v>12909</v>
      </c>
      <c r="D3602" s="4" t="s">
        <v>3760</v>
      </c>
      <c r="E3602" s="93">
        <v>36.58</v>
      </c>
      <c r="F3602" s="93">
        <v>2.0874999999999999</v>
      </c>
      <c r="G3602" s="13">
        <v>-30</v>
      </c>
      <c r="N3602" s="38"/>
      <c r="P3602" s="38"/>
      <c r="S3602" s="39"/>
      <c r="T3602" s="13"/>
      <c r="U3602" s="13"/>
      <c r="V3602" s="13"/>
      <c r="Y3602" s="13"/>
      <c r="Z3602" s="13"/>
      <c r="AA3602" s="13"/>
      <c r="AB3602" s="13"/>
      <c r="AC3602" s="13"/>
      <c r="AD3602" s="13"/>
      <c r="AE3602" s="13"/>
      <c r="AF3602" s="13"/>
      <c r="AG3602" s="13"/>
      <c r="AH3602" s="13"/>
      <c r="AI3602" s="13"/>
      <c r="AJ3602" s="13"/>
      <c r="AL3602" s="13"/>
      <c r="AN3602" s="13"/>
      <c r="AO3602" s="13"/>
      <c r="AP3602" s="13"/>
      <c r="AQ3602" s="13"/>
    </row>
    <row r="3603" spans="1:43" ht="12" customHeight="1" x14ac:dyDescent="0.25">
      <c r="A3603" s="4">
        <v>4245.3</v>
      </c>
      <c r="C3603" s="4" t="s">
        <v>12910</v>
      </c>
      <c r="D3603" s="4" t="s">
        <v>3760</v>
      </c>
      <c r="E3603" s="93">
        <v>36.578499999999998</v>
      </c>
      <c r="F3603" s="93">
        <v>2.0716000000000001</v>
      </c>
      <c r="G3603" s="13">
        <v>-30</v>
      </c>
      <c r="N3603" s="38"/>
      <c r="P3603" s="38"/>
      <c r="S3603" s="39"/>
      <c r="T3603" s="13"/>
      <c r="U3603" s="13"/>
      <c r="V3603" s="13"/>
      <c r="Y3603" s="13"/>
      <c r="Z3603" s="13"/>
      <c r="AA3603" s="13"/>
      <c r="AB3603" s="13"/>
      <c r="AC3603" s="13"/>
      <c r="AD3603" s="13"/>
      <c r="AE3603" s="13"/>
      <c r="AF3603" s="13"/>
      <c r="AG3603" s="13"/>
      <c r="AH3603" s="13"/>
      <c r="AI3603" s="13"/>
      <c r="AJ3603" s="13"/>
      <c r="AL3603" s="13"/>
      <c r="AN3603" s="13"/>
      <c r="AO3603" s="13"/>
      <c r="AP3603" s="13"/>
      <c r="AQ3603" s="13"/>
    </row>
    <row r="3604" spans="1:43" ht="12" customHeight="1" x14ac:dyDescent="0.25">
      <c r="A3604" s="4">
        <v>4245.3999999999996</v>
      </c>
      <c r="C3604" s="4" t="s">
        <v>12911</v>
      </c>
      <c r="D3604" s="4" t="s">
        <v>3760</v>
      </c>
      <c r="E3604" s="93">
        <v>36.575299999999999</v>
      </c>
      <c r="F3604" s="93">
        <v>2.0627</v>
      </c>
      <c r="G3604" s="13">
        <v>-30</v>
      </c>
      <c r="N3604" s="38"/>
      <c r="P3604" s="38"/>
      <c r="Q3604" s="38"/>
      <c r="R3604" s="39"/>
      <c r="S3604" s="39"/>
      <c r="T3604" s="13"/>
      <c r="U3604" s="13"/>
      <c r="V3604" s="13"/>
      <c r="Y3604" s="13"/>
      <c r="Z3604" s="13"/>
      <c r="AA3604" s="13"/>
      <c r="AB3604" s="13"/>
      <c r="AC3604" s="13"/>
      <c r="AD3604" s="13"/>
      <c r="AE3604" s="13"/>
      <c r="AF3604" s="13"/>
      <c r="AG3604" s="13"/>
      <c r="AH3604" s="13"/>
      <c r="AI3604" s="13"/>
      <c r="AJ3604" s="13"/>
      <c r="AL3604" s="13"/>
      <c r="AN3604" s="13"/>
      <c r="AO3604" s="13"/>
      <c r="AP3604" s="13"/>
      <c r="AQ3604" s="13"/>
    </row>
    <row r="3605" spans="1:43" ht="12" customHeight="1" x14ac:dyDescent="0.25">
      <c r="A3605" s="4">
        <v>4245.5</v>
      </c>
      <c r="C3605" s="4" t="s">
        <v>12912</v>
      </c>
      <c r="D3605" s="4" t="s">
        <v>3760</v>
      </c>
      <c r="E3605" s="93">
        <v>36.575899999999997</v>
      </c>
      <c r="F3605" s="93">
        <v>2.0529999999999999</v>
      </c>
      <c r="G3605" s="13">
        <v>-30</v>
      </c>
      <c r="N3605" s="38"/>
      <c r="P3605" s="38"/>
      <c r="Q3605" s="38"/>
      <c r="R3605" s="39"/>
      <c r="S3605" s="39"/>
      <c r="T3605" s="13"/>
      <c r="U3605" s="13"/>
      <c r="V3605" s="13"/>
      <c r="Y3605" s="13"/>
      <c r="Z3605" s="13"/>
      <c r="AA3605" s="13"/>
      <c r="AB3605" s="13"/>
      <c r="AC3605" s="13"/>
      <c r="AD3605" s="13"/>
      <c r="AE3605" s="13"/>
      <c r="AF3605" s="13"/>
      <c r="AG3605" s="13"/>
      <c r="AH3605" s="13"/>
      <c r="AI3605" s="13"/>
      <c r="AJ3605" s="13"/>
      <c r="AL3605" s="13"/>
      <c r="AN3605" s="13"/>
      <c r="AO3605" s="13"/>
      <c r="AP3605" s="13"/>
      <c r="AQ3605" s="13"/>
    </row>
    <row r="3606" spans="1:43" ht="12" customHeight="1" x14ac:dyDescent="0.25">
      <c r="A3606" s="4">
        <v>4249</v>
      </c>
      <c r="B3606" s="48" t="s">
        <v>12913</v>
      </c>
      <c r="C3606" s="4" t="s">
        <v>12914</v>
      </c>
      <c r="D3606" s="4" t="s">
        <v>3760</v>
      </c>
      <c r="E3606" s="93">
        <v>36.536873</v>
      </c>
      <c r="F3606" s="93">
        <v>1.577053</v>
      </c>
      <c r="G3606" s="13">
        <v>-30</v>
      </c>
      <c r="N3606" s="38"/>
      <c r="O3606" s="38"/>
      <c r="P3606" s="39"/>
      <c r="Q3606" s="39"/>
      <c r="R3606" s="39"/>
      <c r="S3606" s="39"/>
      <c r="T3606" s="13"/>
      <c r="U3606" s="13"/>
      <c r="V3606" s="13"/>
      <c r="Y3606" s="13"/>
      <c r="Z3606" s="13"/>
      <c r="AA3606" s="13"/>
      <c r="AB3606" s="13"/>
      <c r="AC3606" s="13"/>
      <c r="AD3606" s="13"/>
      <c r="AE3606" s="13"/>
      <c r="AF3606" s="13"/>
      <c r="AG3606" s="13"/>
      <c r="AH3606" s="13"/>
      <c r="AI3606" s="13"/>
      <c r="AJ3606" s="13"/>
      <c r="AL3606" s="13"/>
      <c r="AN3606" s="13"/>
      <c r="AO3606" s="13"/>
      <c r="AP3606" s="13"/>
      <c r="AQ3606" s="13"/>
    </row>
    <row r="3607" spans="1:43" ht="12" customHeight="1" x14ac:dyDescent="0.25">
      <c r="A3607" s="4">
        <v>4253</v>
      </c>
      <c r="C3607" s="4" t="s">
        <v>12915</v>
      </c>
      <c r="D3607" s="4" t="s">
        <v>3760</v>
      </c>
      <c r="E3607" s="93">
        <v>36.332599999999999</v>
      </c>
      <c r="F3607" s="93">
        <v>0.65400000000000003</v>
      </c>
      <c r="G3607" s="13">
        <v>-30</v>
      </c>
      <c r="R3607" s="39"/>
      <c r="S3607" s="39"/>
      <c r="T3607" s="13"/>
      <c r="U3607" s="13"/>
      <c r="V3607" s="13"/>
      <c r="Y3607" s="13"/>
      <c r="Z3607" s="13"/>
      <c r="AA3607" s="13"/>
      <c r="AB3607" s="13"/>
      <c r="AC3607" s="13"/>
      <c r="AD3607" s="13"/>
      <c r="AE3607" s="13"/>
      <c r="AF3607" s="13"/>
      <c r="AG3607" s="13"/>
      <c r="AH3607" s="13"/>
      <c r="AI3607" s="13"/>
      <c r="AJ3607" s="13"/>
      <c r="AL3607" s="13"/>
      <c r="AN3607" s="13"/>
      <c r="AO3607" s="13"/>
      <c r="AP3607" s="13"/>
      <c r="AQ3607" s="13"/>
    </row>
    <row r="3608" spans="1:43" ht="12" customHeight="1" x14ac:dyDescent="0.25">
      <c r="A3608" s="4">
        <v>4254</v>
      </c>
      <c r="C3608" s="4" t="s">
        <v>12916</v>
      </c>
      <c r="D3608" s="4" t="s">
        <v>3760</v>
      </c>
      <c r="E3608" s="93">
        <v>36.24</v>
      </c>
      <c r="F3608" s="93">
        <v>0.48420000000000002</v>
      </c>
      <c r="G3608" s="13">
        <v>-30</v>
      </c>
      <c r="S3608" s="39"/>
      <c r="T3608" s="13"/>
      <c r="U3608" s="13"/>
      <c r="V3608" s="13"/>
      <c r="Y3608" s="13"/>
      <c r="Z3608" s="13"/>
      <c r="AA3608" s="13"/>
      <c r="AB3608" s="13"/>
      <c r="AC3608" s="13"/>
      <c r="AD3608" s="13"/>
      <c r="AE3608" s="13"/>
      <c r="AF3608" s="13"/>
      <c r="AG3608" s="13"/>
      <c r="AH3608" s="13"/>
      <c r="AI3608" s="13"/>
      <c r="AJ3608" s="13"/>
      <c r="AL3608" s="13"/>
      <c r="AN3608" s="13"/>
      <c r="AO3608" s="13"/>
      <c r="AP3608" s="13"/>
      <c r="AQ3608" s="13"/>
    </row>
    <row r="3609" spans="1:43" ht="12" customHeight="1" x14ac:dyDescent="0.25">
      <c r="A3609" s="4">
        <v>4255</v>
      </c>
      <c r="C3609" s="4" t="s">
        <v>12917</v>
      </c>
      <c r="D3609" s="4" t="s">
        <v>3760</v>
      </c>
      <c r="E3609" s="93">
        <v>36.115000000000002</v>
      </c>
      <c r="F3609" s="93">
        <v>0.215</v>
      </c>
      <c r="G3609" s="13">
        <v>-30</v>
      </c>
      <c r="S3609" s="39"/>
      <c r="T3609" s="13"/>
      <c r="U3609" s="13"/>
      <c r="V3609" s="13"/>
      <c r="Y3609" s="13"/>
      <c r="Z3609" s="13"/>
      <c r="AA3609" s="13"/>
      <c r="AB3609" s="13"/>
      <c r="AC3609" s="13"/>
      <c r="AD3609" s="13"/>
      <c r="AE3609" s="13"/>
      <c r="AF3609" s="13"/>
      <c r="AG3609" s="13"/>
      <c r="AH3609" s="13"/>
      <c r="AI3609" s="13"/>
      <c r="AJ3609" s="13"/>
      <c r="AL3609" s="13"/>
      <c r="AN3609" s="13"/>
      <c r="AO3609" s="13"/>
      <c r="AP3609" s="13"/>
      <c r="AQ3609" s="13"/>
    </row>
    <row r="3610" spans="1:43" ht="12" customHeight="1" x14ac:dyDescent="0.25">
      <c r="A3610" s="4">
        <v>4256</v>
      </c>
      <c r="B3610" s="48" t="s">
        <v>12918</v>
      </c>
      <c r="C3610" s="4" t="s">
        <v>12919</v>
      </c>
      <c r="D3610" s="4" t="s">
        <v>3760</v>
      </c>
      <c r="E3610" s="93">
        <v>36.031999999999996</v>
      </c>
      <c r="F3610" s="93">
        <v>0.21879999999999999</v>
      </c>
      <c r="G3610" s="13">
        <v>-30</v>
      </c>
      <c r="K3610" s="13" t="s">
        <v>39</v>
      </c>
      <c r="S3610" s="39"/>
      <c r="T3610" s="13"/>
      <c r="U3610" s="13"/>
      <c r="V3610" s="13"/>
      <c r="Y3610" s="13"/>
      <c r="Z3610" s="13"/>
      <c r="AA3610" s="13"/>
      <c r="AB3610" s="13"/>
      <c r="AC3610" s="13"/>
      <c r="AD3610" s="13"/>
      <c r="AE3610" s="13"/>
      <c r="AF3610" s="13"/>
      <c r="AG3610" s="13"/>
      <c r="AH3610" s="13"/>
      <c r="AI3610" s="13"/>
      <c r="AJ3610" s="13"/>
      <c r="AL3610" s="13"/>
      <c r="AN3610" s="13"/>
      <c r="AO3610" s="13"/>
      <c r="AP3610" s="13"/>
      <c r="AQ3610" s="13"/>
    </row>
    <row r="3611" spans="1:43" ht="12" customHeight="1" x14ac:dyDescent="0.25">
      <c r="A3611" s="4">
        <v>4260</v>
      </c>
      <c r="B3611" s="48" t="s">
        <v>12920</v>
      </c>
      <c r="C3611" s="4" t="s">
        <v>3803</v>
      </c>
      <c r="D3611" s="4" t="s">
        <v>3760</v>
      </c>
      <c r="E3611" s="93">
        <v>35.709941000000001</v>
      </c>
      <c r="F3611" s="93">
        <v>-0.65100499999999994</v>
      </c>
      <c r="G3611" s="13">
        <v>-30</v>
      </c>
      <c r="S3611" s="39"/>
      <c r="T3611" s="13"/>
      <c r="U3611" s="13"/>
      <c r="V3611" s="13"/>
      <c r="Y3611" s="13"/>
      <c r="Z3611" s="13"/>
      <c r="AA3611" s="13"/>
      <c r="AB3611" s="13"/>
      <c r="AC3611" s="13"/>
      <c r="AD3611" s="13"/>
      <c r="AE3611" s="13"/>
      <c r="AF3611" s="13"/>
      <c r="AG3611" s="13"/>
      <c r="AH3611" s="13"/>
      <c r="AI3611" s="13"/>
      <c r="AJ3611" s="13"/>
      <c r="AL3611" s="13"/>
      <c r="AN3611" s="13"/>
      <c r="AO3611" s="13"/>
      <c r="AP3611" s="13"/>
      <c r="AQ3611" s="13"/>
    </row>
    <row r="3612" spans="1:43" ht="12" customHeight="1" x14ac:dyDescent="0.25">
      <c r="A3612" s="4">
        <v>4263</v>
      </c>
      <c r="B3612" s="48" t="s">
        <v>12921</v>
      </c>
      <c r="C3612" s="4" t="s">
        <v>12922</v>
      </c>
      <c r="D3612" s="4" t="s">
        <v>3760</v>
      </c>
      <c r="E3612" s="93">
        <v>35.770927999999998</v>
      </c>
      <c r="F3612" s="93">
        <v>-0.90171400000000002</v>
      </c>
      <c r="G3612" s="13">
        <v>-30</v>
      </c>
      <c r="N3612" s="38"/>
      <c r="O3612" s="38"/>
      <c r="P3612" s="38"/>
      <c r="Q3612" s="38"/>
      <c r="R3612" s="39"/>
      <c r="S3612" s="39"/>
      <c r="T3612" s="13"/>
      <c r="U3612" s="13"/>
      <c r="V3612" s="13"/>
      <c r="Y3612" s="13"/>
      <c r="Z3612" s="13"/>
      <c r="AA3612" s="13"/>
      <c r="AB3612" s="13"/>
      <c r="AC3612" s="13"/>
      <c r="AD3612" s="13"/>
      <c r="AE3612" s="13"/>
      <c r="AF3612" s="13"/>
      <c r="AG3612" s="13"/>
      <c r="AH3612" s="13"/>
      <c r="AI3612" s="13"/>
      <c r="AJ3612" s="13"/>
      <c r="AL3612" s="13"/>
      <c r="AN3612" s="13"/>
      <c r="AO3612" s="13"/>
      <c r="AP3612" s="13"/>
      <c r="AQ3612" s="13"/>
    </row>
    <row r="3613" spans="1:43" ht="12" customHeight="1" x14ac:dyDescent="0.25">
      <c r="A3613" s="4">
        <v>4268</v>
      </c>
      <c r="B3613" s="48" t="s">
        <v>12923</v>
      </c>
      <c r="C3613" s="4" t="s">
        <v>12924</v>
      </c>
      <c r="D3613" s="4" t="s">
        <v>3760</v>
      </c>
      <c r="E3613" s="93">
        <v>35.356301999999999</v>
      </c>
      <c r="F3613" s="93">
        <v>-1.289032</v>
      </c>
      <c r="G3613" s="13">
        <v>-30</v>
      </c>
      <c r="K3613" s="13" t="s">
        <v>39</v>
      </c>
      <c r="N3613" s="38"/>
      <c r="O3613" s="38"/>
      <c r="P3613" s="38"/>
      <c r="Q3613" s="38"/>
      <c r="R3613" s="39"/>
      <c r="S3613" s="39"/>
      <c r="T3613" s="13"/>
      <c r="U3613" s="13"/>
      <c r="V3613" s="13"/>
      <c r="Y3613" s="13"/>
      <c r="Z3613" s="13"/>
      <c r="AA3613" s="13"/>
      <c r="AB3613" s="13"/>
      <c r="AC3613" s="13"/>
      <c r="AD3613" s="13"/>
      <c r="AE3613" s="13"/>
      <c r="AF3613" s="13"/>
      <c r="AG3613" s="13"/>
      <c r="AH3613" s="13"/>
      <c r="AI3613" s="13"/>
      <c r="AJ3613" s="13"/>
      <c r="AL3613" s="13"/>
      <c r="AN3613" s="13"/>
      <c r="AO3613" s="13"/>
      <c r="AP3613" s="13"/>
      <c r="AQ3613" s="13"/>
    </row>
    <row r="3614" spans="1:43" ht="12" customHeight="1" x14ac:dyDescent="0.25">
      <c r="A3614" s="4">
        <v>4274</v>
      </c>
      <c r="B3614" s="48" t="s">
        <v>12925</v>
      </c>
      <c r="C3614" s="4" t="s">
        <v>12926</v>
      </c>
      <c r="D3614" s="4" t="s">
        <v>3760</v>
      </c>
      <c r="E3614" s="93">
        <v>35.101708000000002</v>
      </c>
      <c r="F3614" s="93">
        <v>-1.869858</v>
      </c>
      <c r="G3614" s="13">
        <v>-30</v>
      </c>
      <c r="N3614" s="38"/>
      <c r="O3614" s="38"/>
      <c r="P3614" s="38"/>
      <c r="Q3614" s="38"/>
      <c r="R3614" s="39"/>
      <c r="S3614" s="39"/>
      <c r="T3614" s="13"/>
      <c r="U3614" s="13"/>
      <c r="V3614" s="13"/>
      <c r="Y3614" s="13"/>
      <c r="Z3614" s="13"/>
      <c r="AA3614" s="13"/>
      <c r="AB3614" s="13"/>
      <c r="AC3614" s="13"/>
      <c r="AD3614" s="13"/>
      <c r="AE3614" s="13"/>
      <c r="AF3614" s="13"/>
      <c r="AG3614" s="13"/>
      <c r="AH3614" s="13"/>
      <c r="AI3614" s="13"/>
      <c r="AJ3614" s="13"/>
      <c r="AL3614" s="13"/>
      <c r="AN3614" s="13"/>
      <c r="AO3614" s="13"/>
      <c r="AP3614" s="13"/>
      <c r="AQ3614" s="13"/>
    </row>
    <row r="3615" spans="1:43" ht="12" customHeight="1" x14ac:dyDescent="0.25">
      <c r="A3615" s="4">
        <v>4275</v>
      </c>
      <c r="B3615" s="48" t="s">
        <v>12927</v>
      </c>
      <c r="C3615" s="4" t="s">
        <v>12928</v>
      </c>
      <c r="D3615" s="4" t="s">
        <v>3760</v>
      </c>
      <c r="E3615" s="93">
        <v>35.082963999999997</v>
      </c>
      <c r="F3615" s="93">
        <v>-2.1078079999999999</v>
      </c>
      <c r="G3615" s="13">
        <v>-30</v>
      </c>
      <c r="N3615" s="38"/>
      <c r="O3615" s="38"/>
      <c r="P3615" s="39"/>
      <c r="Q3615" s="38"/>
      <c r="R3615" s="39"/>
      <c r="S3615" s="39"/>
      <c r="T3615" s="13"/>
      <c r="U3615" s="13"/>
      <c r="V3615" s="13"/>
      <c r="Y3615" s="13"/>
      <c r="Z3615" s="13"/>
      <c r="AA3615" s="13"/>
      <c r="AB3615" s="13"/>
      <c r="AC3615" s="13"/>
      <c r="AD3615" s="13"/>
      <c r="AE3615" s="13"/>
      <c r="AF3615" s="13"/>
      <c r="AG3615" s="13"/>
      <c r="AH3615" s="13"/>
      <c r="AI3615" s="13"/>
      <c r="AJ3615" s="13"/>
      <c r="AL3615" s="13"/>
      <c r="AN3615" s="13"/>
      <c r="AO3615" s="13"/>
      <c r="AP3615" s="13"/>
      <c r="AQ3615" s="13"/>
    </row>
    <row r="3616" spans="1:43" ht="12" customHeight="1" x14ac:dyDescent="0.25">
      <c r="A3616" s="4">
        <v>4289</v>
      </c>
      <c r="C3616" s="4" t="s">
        <v>12929</v>
      </c>
      <c r="D3616" s="4" t="s">
        <v>3828</v>
      </c>
      <c r="E3616" s="93">
        <v>35.726999999999997</v>
      </c>
      <c r="F3616" s="93">
        <v>-5.3384999999999998</v>
      </c>
      <c r="G3616" s="13">
        <v>-30</v>
      </c>
      <c r="O3616" s="38"/>
      <c r="Q3616" s="38"/>
      <c r="R3616" s="39"/>
      <c r="S3616" s="39"/>
      <c r="T3616" s="13"/>
      <c r="U3616" s="13"/>
      <c r="V3616" s="13"/>
      <c r="Y3616" s="13"/>
      <c r="Z3616" s="13"/>
      <c r="AA3616" s="13"/>
      <c r="AB3616" s="13"/>
      <c r="AC3616" s="13"/>
      <c r="AD3616" s="13"/>
      <c r="AE3616" s="13"/>
      <c r="AF3616" s="13"/>
      <c r="AG3616" s="13"/>
      <c r="AH3616" s="13"/>
      <c r="AI3616" s="13"/>
      <c r="AJ3616" s="13"/>
      <c r="AL3616" s="13"/>
      <c r="AN3616" s="13"/>
      <c r="AO3616" s="13"/>
      <c r="AP3616" s="13"/>
      <c r="AQ3616" s="13"/>
    </row>
    <row r="3617" spans="1:43" ht="12" customHeight="1" x14ac:dyDescent="0.25">
      <c r="A3617" s="4">
        <v>4290</v>
      </c>
      <c r="C3617" s="4" t="s">
        <v>12930</v>
      </c>
      <c r="D3617" s="4" t="s">
        <v>3828</v>
      </c>
      <c r="E3617" s="93">
        <v>35.779752999999999</v>
      </c>
      <c r="F3617" s="93">
        <v>-5.3604079999999996</v>
      </c>
      <c r="G3617" s="13">
        <v>-30</v>
      </c>
      <c r="N3617" s="38"/>
      <c r="O3617" s="38"/>
      <c r="R3617" s="38"/>
      <c r="S3617" s="39"/>
      <c r="T3617" s="13"/>
      <c r="U3617" s="13"/>
      <c r="V3617" s="13"/>
      <c r="Y3617" s="13"/>
      <c r="Z3617" s="13"/>
      <c r="AA3617" s="13"/>
      <c r="AB3617" s="13"/>
      <c r="AC3617" s="13"/>
      <c r="AD3617" s="13"/>
      <c r="AE3617" s="13"/>
      <c r="AF3617" s="13"/>
      <c r="AG3617" s="13"/>
      <c r="AH3617" s="13"/>
      <c r="AI3617" s="13"/>
      <c r="AJ3617" s="13"/>
      <c r="AL3617" s="13"/>
      <c r="AN3617" s="13"/>
      <c r="AO3617" s="13"/>
      <c r="AP3617" s="13"/>
      <c r="AQ3617" s="13"/>
    </row>
    <row r="3618" spans="1:43" ht="12" customHeight="1" x14ac:dyDescent="0.25">
      <c r="A3618" s="4">
        <v>4292</v>
      </c>
      <c r="C3618" s="4" t="s">
        <v>12931</v>
      </c>
      <c r="D3618" s="4" t="s">
        <v>3828</v>
      </c>
      <c r="E3618" s="93">
        <v>35.883367999999997</v>
      </c>
      <c r="F3618" s="93">
        <v>-5.3179100000000004</v>
      </c>
      <c r="G3618" s="13">
        <v>-30</v>
      </c>
      <c r="K3618" s="13" t="s">
        <v>39</v>
      </c>
      <c r="N3618" s="38"/>
      <c r="O3618" s="38"/>
      <c r="P3618" s="39"/>
      <c r="Q3618" s="38"/>
      <c r="R3618" s="39"/>
      <c r="S3618" s="39"/>
      <c r="T3618" s="13"/>
      <c r="U3618" s="13"/>
      <c r="V3618" s="13"/>
      <c r="Y3618" s="13"/>
      <c r="Z3618" s="13"/>
      <c r="AA3618" s="13"/>
      <c r="AB3618" s="13"/>
      <c r="AC3618" s="13"/>
      <c r="AD3618" s="13"/>
      <c r="AE3618" s="13"/>
      <c r="AF3618" s="13"/>
      <c r="AG3618" s="13"/>
      <c r="AH3618" s="13"/>
      <c r="AI3618" s="13"/>
      <c r="AJ3618" s="13"/>
      <c r="AL3618" s="13"/>
      <c r="AN3618" s="13"/>
      <c r="AO3618" s="13"/>
      <c r="AP3618" s="13"/>
      <c r="AQ3618" s="13"/>
    </row>
    <row r="3619" spans="1:43" ht="12" customHeight="1" x14ac:dyDescent="0.25">
      <c r="A3619" s="4">
        <v>4293</v>
      </c>
      <c r="C3619" s="4" t="s">
        <v>12932</v>
      </c>
      <c r="D3619" s="4" t="s">
        <v>3828</v>
      </c>
      <c r="E3619" s="93">
        <v>35.904899</v>
      </c>
      <c r="F3619" s="93">
        <v>-5.2856670000000001</v>
      </c>
      <c r="G3619" s="13">
        <v>-30</v>
      </c>
      <c r="K3619" s="13" t="s">
        <v>39</v>
      </c>
      <c r="N3619" s="38"/>
      <c r="O3619" s="38"/>
      <c r="P3619" s="39"/>
      <c r="Q3619" s="38"/>
      <c r="R3619" s="39"/>
      <c r="T3619" s="13"/>
      <c r="U3619" s="13"/>
      <c r="V3619" s="13"/>
      <c r="Y3619" s="13"/>
      <c r="Z3619" s="13"/>
      <c r="AA3619" s="13"/>
      <c r="AB3619" s="13"/>
      <c r="AC3619" s="13"/>
      <c r="AD3619" s="13"/>
      <c r="AE3619" s="13"/>
      <c r="AF3619" s="13"/>
      <c r="AG3619" s="13"/>
      <c r="AH3619" s="13"/>
      <c r="AI3619" s="13"/>
      <c r="AJ3619" s="13"/>
      <c r="AL3619" s="13"/>
      <c r="AN3619" s="13"/>
      <c r="AO3619" s="13"/>
      <c r="AP3619" s="13"/>
      <c r="AQ3619" s="13"/>
    </row>
    <row r="3620" spans="1:43" ht="12" customHeight="1" x14ac:dyDescent="0.25">
      <c r="A3620" s="4">
        <v>4294</v>
      </c>
      <c r="B3620" s="48" t="s">
        <v>12933</v>
      </c>
      <c r="C3620" s="4" t="s">
        <v>12934</v>
      </c>
      <c r="D3620" s="4" t="s">
        <v>3828</v>
      </c>
      <c r="E3620" s="93">
        <v>35.888800000000003</v>
      </c>
      <c r="F3620" s="93">
        <v>-5.3148</v>
      </c>
      <c r="G3620" s="13">
        <v>-30</v>
      </c>
      <c r="K3620" s="13" t="s">
        <v>39</v>
      </c>
      <c r="R3620" s="39"/>
      <c r="S3620" s="39"/>
      <c r="T3620" s="13"/>
      <c r="U3620" s="13"/>
      <c r="V3620" s="13"/>
      <c r="Y3620" s="13"/>
      <c r="Z3620" s="13"/>
      <c r="AA3620" s="13"/>
      <c r="AB3620" s="13"/>
      <c r="AC3620" s="13"/>
      <c r="AD3620" s="13"/>
      <c r="AE3620" s="13"/>
      <c r="AF3620" s="13"/>
      <c r="AG3620" s="13"/>
      <c r="AH3620" s="13"/>
      <c r="AI3620" s="13"/>
      <c r="AJ3620" s="13"/>
      <c r="AL3620" s="13"/>
      <c r="AN3620" s="13"/>
      <c r="AO3620" s="13"/>
      <c r="AP3620" s="13"/>
      <c r="AQ3620" s="13"/>
    </row>
    <row r="3621" spans="1:43" ht="12" customHeight="1" x14ac:dyDescent="0.25">
      <c r="A3621" s="4">
        <v>4298</v>
      </c>
      <c r="C3621" s="4" t="s">
        <v>12935</v>
      </c>
      <c r="D3621" s="4" t="s">
        <v>3828</v>
      </c>
      <c r="E3621" s="93">
        <v>35.903300000000002</v>
      </c>
      <c r="F3621" s="93">
        <v>-5.4445499999999996</v>
      </c>
      <c r="G3621" s="13">
        <v>-30</v>
      </c>
      <c r="N3621" s="39"/>
      <c r="O3621" s="39"/>
      <c r="P3621" s="39"/>
      <c r="R3621" s="39"/>
      <c r="S3621" s="39"/>
      <c r="T3621" s="13"/>
      <c r="U3621" s="13"/>
      <c r="V3621" s="13"/>
      <c r="Y3621" s="13"/>
      <c r="Z3621" s="13"/>
      <c r="AA3621" s="13"/>
      <c r="AB3621" s="13"/>
      <c r="AC3621" s="13"/>
      <c r="AD3621" s="13"/>
      <c r="AE3621" s="13"/>
      <c r="AF3621" s="13"/>
      <c r="AG3621" s="13"/>
      <c r="AH3621" s="13"/>
      <c r="AI3621" s="13"/>
      <c r="AJ3621" s="13"/>
      <c r="AL3621" s="13"/>
      <c r="AN3621" s="13"/>
      <c r="AO3621" s="13"/>
      <c r="AP3621" s="13"/>
    </row>
    <row r="3622" spans="1:43" ht="12" customHeight="1" x14ac:dyDescent="0.25">
      <c r="A3622" s="4">
        <v>4299</v>
      </c>
      <c r="C3622" s="4" t="s">
        <v>12936</v>
      </c>
      <c r="D3622" s="4" t="s">
        <v>3828</v>
      </c>
      <c r="E3622" s="93">
        <v>35.883443</v>
      </c>
      <c r="F3622" s="93">
        <v>-5.5047480000000002</v>
      </c>
      <c r="G3622" s="13">
        <v>-30</v>
      </c>
      <c r="L3622" s="4"/>
      <c r="N3622" s="39"/>
      <c r="O3622" s="39"/>
      <c r="P3622" s="39"/>
      <c r="R3622" s="39"/>
      <c r="S3622" s="39"/>
      <c r="T3622" s="13"/>
      <c r="U3622" s="13"/>
      <c r="V3622" s="13"/>
      <c r="Y3622" s="13"/>
      <c r="Z3622" s="13"/>
      <c r="AA3622" s="13"/>
      <c r="AB3622" s="13"/>
      <c r="AC3622" s="13"/>
      <c r="AD3622" s="13"/>
      <c r="AE3622" s="13"/>
      <c r="AF3622" s="13"/>
      <c r="AG3622" s="13"/>
      <c r="AH3622" s="13"/>
      <c r="AI3622" s="13"/>
      <c r="AJ3622" s="13"/>
      <c r="AL3622" s="13"/>
      <c r="AN3622" s="13"/>
      <c r="AO3622" s="13"/>
      <c r="AP3622" s="13"/>
      <c r="AQ3622" s="13"/>
    </row>
    <row r="3623" spans="1:43" ht="12" customHeight="1" x14ac:dyDescent="0.25">
      <c r="A3623" s="4">
        <v>4306</v>
      </c>
      <c r="C3623" s="4" t="s">
        <v>12937</v>
      </c>
      <c r="D3623" s="4" t="s">
        <v>3828</v>
      </c>
      <c r="E3623" s="93">
        <v>35.780340000000002</v>
      </c>
      <c r="F3623" s="93">
        <v>-5.7697900000000004</v>
      </c>
      <c r="G3623" s="13">
        <v>-30</v>
      </c>
      <c r="L3623" s="4"/>
      <c r="N3623" s="39"/>
      <c r="O3623" s="39"/>
      <c r="P3623" s="39"/>
      <c r="R3623" s="39"/>
      <c r="S3623" s="39"/>
      <c r="T3623" s="13"/>
      <c r="U3623" s="13"/>
      <c r="V3623" s="13"/>
      <c r="Y3623" s="13"/>
      <c r="Z3623" s="13"/>
      <c r="AA3623" s="13"/>
      <c r="AB3623" s="13"/>
      <c r="AC3623" s="13"/>
      <c r="AD3623" s="13"/>
      <c r="AE3623" s="13"/>
      <c r="AF3623" s="13"/>
      <c r="AG3623" s="13"/>
      <c r="AH3623" s="13"/>
      <c r="AI3623" s="13"/>
      <c r="AJ3623" s="13"/>
      <c r="AL3623" s="13"/>
      <c r="AN3623" s="13"/>
      <c r="AO3623" s="13"/>
      <c r="AP3623" s="13"/>
      <c r="AQ3623" s="13"/>
    </row>
    <row r="3624" spans="1:43" ht="12" customHeight="1" x14ac:dyDescent="0.25">
      <c r="A3624" s="4">
        <v>4316</v>
      </c>
      <c r="B3624" s="48" t="s">
        <v>12938</v>
      </c>
      <c r="C3624" s="4" t="s">
        <v>12939</v>
      </c>
      <c r="D3624" s="4" t="s">
        <v>3828</v>
      </c>
      <c r="E3624" s="93">
        <v>35.466999999999999</v>
      </c>
      <c r="F3624" s="93">
        <v>-6.04</v>
      </c>
      <c r="G3624" s="13">
        <v>-30</v>
      </c>
      <c r="K3624" s="13" t="s">
        <v>39</v>
      </c>
      <c r="N3624" s="38"/>
      <c r="R3624" s="39"/>
      <c r="T3624" s="13"/>
      <c r="U3624" s="13"/>
      <c r="V3624" s="13"/>
      <c r="Y3624" s="13"/>
      <c r="Z3624" s="13"/>
      <c r="AA3624" s="13"/>
      <c r="AB3624" s="13"/>
      <c r="AC3624" s="13"/>
      <c r="AD3624" s="13"/>
      <c r="AE3624" s="13"/>
      <c r="AF3624" s="13"/>
      <c r="AG3624" s="13"/>
      <c r="AH3624" s="13"/>
      <c r="AI3624" s="13"/>
      <c r="AJ3624" s="13"/>
      <c r="AL3624" s="13"/>
      <c r="AN3624" s="13"/>
      <c r="AO3624" s="13"/>
      <c r="AP3624" s="13"/>
      <c r="AQ3624" s="13"/>
    </row>
    <row r="3625" spans="1:43" ht="12" customHeight="1" x14ac:dyDescent="0.25">
      <c r="A3625" s="4">
        <v>4317</v>
      </c>
      <c r="C3625" s="4" t="s">
        <v>12940</v>
      </c>
      <c r="D3625" s="4" t="s">
        <v>3828</v>
      </c>
      <c r="E3625" s="93">
        <v>35.264499999999998</v>
      </c>
      <c r="F3625" s="93">
        <v>-6.1311999999999998</v>
      </c>
      <c r="G3625" s="13">
        <v>-30</v>
      </c>
      <c r="N3625" s="38"/>
      <c r="O3625" s="38"/>
      <c r="P3625" s="38"/>
      <c r="Q3625" s="38"/>
      <c r="S3625" s="39"/>
      <c r="T3625" s="13"/>
      <c r="U3625" s="13"/>
      <c r="V3625" s="13"/>
      <c r="Y3625" s="13"/>
      <c r="Z3625" s="13"/>
      <c r="AA3625" s="13"/>
      <c r="AB3625" s="13"/>
      <c r="AC3625" s="13"/>
      <c r="AD3625" s="13"/>
      <c r="AE3625" s="13"/>
      <c r="AF3625" s="13"/>
      <c r="AG3625" s="13"/>
      <c r="AH3625" s="13"/>
      <c r="AI3625" s="13"/>
      <c r="AJ3625" s="13"/>
      <c r="AL3625" s="13"/>
      <c r="AN3625" s="13"/>
      <c r="AO3625" s="13"/>
      <c r="AP3625" s="13"/>
      <c r="AQ3625" s="13"/>
    </row>
    <row r="3626" spans="1:43" ht="12" customHeight="1" x14ac:dyDescent="0.25">
      <c r="A3626" s="4">
        <v>4319</v>
      </c>
      <c r="C3626" s="4" t="s">
        <v>12941</v>
      </c>
      <c r="D3626" s="4" t="s">
        <v>3828</v>
      </c>
      <c r="E3626" s="93">
        <v>35.2102</v>
      </c>
      <c r="F3626" s="93">
        <v>-6.1524999999999999</v>
      </c>
      <c r="G3626" s="13">
        <v>-30</v>
      </c>
      <c r="Q3626" s="38"/>
      <c r="R3626" s="39"/>
      <c r="T3626" s="13"/>
      <c r="U3626" s="13"/>
      <c r="V3626" s="13"/>
      <c r="Y3626" s="13"/>
      <c r="Z3626" s="13"/>
      <c r="AA3626" s="13"/>
      <c r="AB3626" s="13"/>
      <c r="AC3626" s="13"/>
      <c r="AD3626" s="13"/>
      <c r="AE3626" s="13"/>
      <c r="AF3626" s="13"/>
      <c r="AG3626" s="13"/>
      <c r="AH3626" s="13"/>
      <c r="AI3626" s="13"/>
      <c r="AJ3626" s="13"/>
      <c r="AL3626" s="13"/>
      <c r="AN3626" s="13"/>
      <c r="AO3626" s="13"/>
      <c r="AP3626" s="13"/>
      <c r="AQ3626" s="13"/>
    </row>
    <row r="3627" spans="1:43" ht="12" customHeight="1" x14ac:dyDescent="0.25">
      <c r="A3627" s="4">
        <v>4323</v>
      </c>
      <c r="B3627" s="48" t="s">
        <v>3858</v>
      </c>
      <c r="C3627" s="4" t="s">
        <v>12942</v>
      </c>
      <c r="D3627" s="4" t="s">
        <v>3828</v>
      </c>
      <c r="E3627" s="93">
        <v>34.335518</v>
      </c>
      <c r="F3627" s="93">
        <v>-6.4896520000000004</v>
      </c>
      <c r="G3627" s="13">
        <v>-30</v>
      </c>
      <c r="Q3627" s="38"/>
      <c r="R3627" s="39"/>
      <c r="S3627" s="39"/>
      <c r="T3627" s="13"/>
      <c r="U3627" s="13"/>
      <c r="V3627" s="13"/>
      <c r="Y3627" s="13"/>
      <c r="Z3627" s="13"/>
      <c r="AA3627" s="13"/>
      <c r="AB3627" s="13"/>
      <c r="AC3627" s="13"/>
      <c r="AD3627" s="13"/>
      <c r="AE3627" s="13"/>
      <c r="AF3627" s="13"/>
      <c r="AG3627" s="13"/>
      <c r="AH3627" s="13"/>
      <c r="AI3627" s="13"/>
      <c r="AJ3627" s="13"/>
      <c r="AL3627" s="13"/>
      <c r="AN3627" s="13"/>
      <c r="AO3627" s="13"/>
      <c r="AP3627" s="13"/>
      <c r="AQ3627" s="13"/>
    </row>
    <row r="3628" spans="1:43" ht="12" customHeight="1" x14ac:dyDescent="0.25">
      <c r="A3628" s="4">
        <v>4326</v>
      </c>
      <c r="C3628" s="4" t="s">
        <v>12943</v>
      </c>
      <c r="D3628" s="4" t="s">
        <v>3828</v>
      </c>
      <c r="E3628" s="93">
        <v>33.983400000000003</v>
      </c>
      <c r="F3628" s="93">
        <v>-6.8869999999999996</v>
      </c>
      <c r="G3628" s="13">
        <v>-30</v>
      </c>
      <c r="Q3628" s="38"/>
      <c r="S3628" s="39"/>
      <c r="T3628" s="13"/>
      <c r="U3628" s="13"/>
      <c r="V3628" s="13"/>
      <c r="Y3628" s="13"/>
      <c r="Z3628" s="13"/>
      <c r="AA3628" s="13"/>
      <c r="AB3628" s="13"/>
      <c r="AC3628" s="13"/>
      <c r="AD3628" s="13"/>
      <c r="AE3628" s="13"/>
      <c r="AF3628" s="13"/>
      <c r="AG3628" s="13"/>
      <c r="AH3628" s="13"/>
      <c r="AI3628" s="13"/>
      <c r="AJ3628" s="13"/>
      <c r="AL3628" s="13"/>
      <c r="AN3628" s="13"/>
      <c r="AO3628" s="13"/>
      <c r="AP3628" s="13"/>
      <c r="AQ3628" s="13"/>
    </row>
    <row r="3629" spans="1:43" ht="12" customHeight="1" x14ac:dyDescent="0.25">
      <c r="A3629" s="4">
        <v>4331</v>
      </c>
      <c r="B3629" s="48" t="s">
        <v>6779</v>
      </c>
      <c r="C3629" s="4" t="s">
        <v>6513</v>
      </c>
      <c r="D3629" s="4" t="s">
        <v>3828</v>
      </c>
      <c r="E3629" s="93">
        <v>33.256999999999998</v>
      </c>
      <c r="F3629" s="93">
        <v>-8.5</v>
      </c>
      <c r="G3629" s="13">
        <v>-30</v>
      </c>
      <c r="K3629" s="13" t="s">
        <v>39</v>
      </c>
      <c r="N3629" s="38"/>
      <c r="O3629" s="38"/>
      <c r="P3629" s="38"/>
      <c r="Q3629" s="38"/>
      <c r="R3629" s="39"/>
      <c r="S3629" s="39"/>
      <c r="T3629" s="13"/>
      <c r="U3629" s="13"/>
      <c r="V3629" s="13"/>
      <c r="Y3629" s="13"/>
      <c r="Z3629" s="13"/>
      <c r="AA3629" s="13"/>
      <c r="AB3629" s="13"/>
      <c r="AC3629" s="13"/>
      <c r="AD3629" s="13"/>
      <c r="AE3629" s="13"/>
      <c r="AF3629" s="13"/>
      <c r="AG3629" s="13"/>
      <c r="AH3629" s="13"/>
      <c r="AI3629" s="13"/>
      <c r="AJ3629" s="13"/>
      <c r="AL3629" s="13"/>
      <c r="AN3629" s="13"/>
      <c r="AO3629" s="13"/>
      <c r="AP3629" s="13"/>
      <c r="AQ3629" s="13"/>
    </row>
    <row r="3630" spans="1:43" ht="12" customHeight="1" x14ac:dyDescent="0.25">
      <c r="A3630" s="48">
        <v>6.3</v>
      </c>
      <c r="B3630" s="48" t="s">
        <v>12944</v>
      </c>
      <c r="C3630" s="48" t="s">
        <v>12945</v>
      </c>
      <c r="D3630" s="48" t="s">
        <v>37</v>
      </c>
      <c r="E3630" s="62">
        <v>53.152799999999999</v>
      </c>
      <c r="F3630" s="62">
        <v>5.6326000000000001</v>
      </c>
      <c r="G3630" s="63">
        <v>-12</v>
      </c>
      <c r="H3630" s="63"/>
      <c r="N3630" s="38"/>
      <c r="O3630" s="38"/>
      <c r="P3630" s="38"/>
      <c r="R3630" s="39"/>
      <c r="S3630" s="39"/>
      <c r="T3630" s="13"/>
      <c r="U3630" s="13"/>
      <c r="V3630" s="13"/>
      <c r="X3630" s="79"/>
      <c r="Y3630" s="13"/>
      <c r="Z3630" s="13"/>
      <c r="AA3630" s="13"/>
      <c r="AB3630" s="13"/>
      <c r="AC3630" s="13"/>
      <c r="AD3630" s="13"/>
      <c r="AE3630" s="13"/>
      <c r="AF3630" s="13"/>
      <c r="AG3630" s="13"/>
      <c r="AH3630" s="13"/>
      <c r="AI3630" s="13"/>
      <c r="AJ3630" s="13"/>
      <c r="AL3630" s="13"/>
      <c r="AN3630" s="13"/>
      <c r="AO3630" s="13"/>
      <c r="AP3630" s="13"/>
      <c r="AQ3630" s="13"/>
    </row>
    <row r="3631" spans="1:43" ht="12" customHeight="1" x14ac:dyDescent="0.25">
      <c r="A3631" s="48">
        <v>21.2</v>
      </c>
      <c r="B3631" s="48" t="s">
        <v>12946</v>
      </c>
      <c r="C3631" s="48" t="s">
        <v>12947</v>
      </c>
      <c r="D3631" s="48" t="s">
        <v>37</v>
      </c>
      <c r="E3631" s="62">
        <v>51.920699999999997</v>
      </c>
      <c r="F3631" s="62">
        <v>6.0227000000000004</v>
      </c>
      <c r="G3631" s="63">
        <v>-12</v>
      </c>
      <c r="H3631" s="63"/>
      <c r="N3631" s="38"/>
      <c r="R3631" s="39"/>
      <c r="S3631" s="39"/>
      <c r="T3631" s="13"/>
      <c r="U3631" s="13"/>
      <c r="V3631" s="13"/>
      <c r="Y3631" s="63"/>
      <c r="Z3631" s="13"/>
      <c r="AA3631" s="13"/>
      <c r="AB3631" s="13"/>
      <c r="AC3631" s="13"/>
      <c r="AD3631" s="13"/>
      <c r="AE3631" s="13"/>
      <c r="AF3631" s="13"/>
      <c r="AG3631" s="13"/>
      <c r="AH3631" s="13"/>
      <c r="AI3631" s="13"/>
      <c r="AJ3631" s="13"/>
      <c r="AL3631" s="13"/>
      <c r="AN3631" s="13"/>
      <c r="AO3631" s="13"/>
      <c r="AP3631" s="13"/>
      <c r="AQ3631" s="13"/>
    </row>
    <row r="3632" spans="1:43" ht="12" customHeight="1" x14ac:dyDescent="0.25">
      <c r="A3632" s="48">
        <v>980</v>
      </c>
      <c r="B3632" s="48" t="s">
        <v>12948</v>
      </c>
      <c r="C3632" s="48" t="s">
        <v>12949</v>
      </c>
      <c r="D3632" s="48" t="s">
        <v>450</v>
      </c>
      <c r="E3632" s="62">
        <v>40.79</v>
      </c>
      <c r="F3632" s="62">
        <v>14.085000000000001</v>
      </c>
      <c r="G3632" s="63">
        <v>-12</v>
      </c>
      <c r="H3632" s="63"/>
      <c r="S3632" s="39"/>
      <c r="T3632" s="13"/>
      <c r="U3632" s="13"/>
      <c r="V3632" s="13"/>
      <c r="Y3632" s="13"/>
      <c r="Z3632" s="13"/>
      <c r="AA3632" s="13"/>
      <c r="AB3632" s="13"/>
      <c r="AC3632" s="13"/>
      <c r="AD3632" s="13"/>
      <c r="AE3632" s="13"/>
      <c r="AF3632" s="13"/>
      <c r="AG3632" s="13"/>
      <c r="AH3632" s="13"/>
      <c r="AI3632" s="13"/>
      <c r="AJ3632" s="13"/>
      <c r="AL3632" s="13"/>
      <c r="AN3632" s="13"/>
      <c r="AO3632" s="13"/>
      <c r="AP3632" s="13"/>
      <c r="AQ3632" s="13"/>
    </row>
    <row r="3633" spans="1:43" ht="12" customHeight="1" x14ac:dyDescent="0.25">
      <c r="A3633" s="48">
        <v>980.1</v>
      </c>
      <c r="B3633" s="48" t="s">
        <v>12950</v>
      </c>
      <c r="C3633" s="48" t="s">
        <v>12951</v>
      </c>
      <c r="D3633" s="48" t="s">
        <v>450</v>
      </c>
      <c r="E3633" s="62">
        <v>40.792999999999999</v>
      </c>
      <c r="F3633" s="62">
        <v>14.073</v>
      </c>
      <c r="G3633" s="63">
        <v>-12</v>
      </c>
      <c r="H3633" s="63"/>
      <c r="S3633" s="39"/>
      <c r="T3633" s="13"/>
      <c r="U3633" s="13"/>
      <c r="V3633" s="13"/>
      <c r="Y3633" s="13"/>
      <c r="Z3633" s="13"/>
      <c r="AA3633" s="13"/>
      <c r="AB3633" s="13"/>
      <c r="AC3633" s="13"/>
      <c r="AD3633" s="13"/>
      <c r="AE3633" s="13"/>
      <c r="AF3633" s="13"/>
      <c r="AG3633" s="13"/>
      <c r="AH3633" s="13"/>
      <c r="AI3633" s="13"/>
      <c r="AJ3633" s="13"/>
      <c r="AL3633" s="13"/>
      <c r="AN3633" s="13"/>
      <c r="AO3633" s="13"/>
      <c r="AP3633" s="13"/>
      <c r="AQ3633" s="13"/>
    </row>
    <row r="3634" spans="1:43" ht="12" customHeight="1" x14ac:dyDescent="0.25">
      <c r="A3634" s="48">
        <v>981</v>
      </c>
      <c r="B3634" s="48" t="s">
        <v>12084</v>
      </c>
      <c r="C3634" s="48" t="s">
        <v>12952</v>
      </c>
      <c r="D3634" s="48" t="s">
        <v>450</v>
      </c>
      <c r="E3634" s="62">
        <v>40.788294999999998</v>
      </c>
      <c r="F3634" s="62">
        <v>14.089871</v>
      </c>
      <c r="G3634" s="63">
        <v>-12</v>
      </c>
      <c r="H3634" s="63"/>
      <c r="R3634" s="39"/>
      <c r="S3634" s="39"/>
      <c r="T3634" s="13"/>
      <c r="U3634" s="13"/>
      <c r="V3634" s="13"/>
      <c r="Y3634" s="13"/>
      <c r="Z3634" s="13"/>
      <c r="AA3634" s="13"/>
      <c r="AB3634" s="13"/>
      <c r="AC3634" s="13"/>
      <c r="AD3634" s="13"/>
      <c r="AE3634" s="13"/>
      <c r="AF3634" s="13"/>
      <c r="AG3634" s="13"/>
      <c r="AH3634" s="13"/>
      <c r="AI3634" s="13"/>
      <c r="AJ3634" s="13"/>
      <c r="AL3634" s="13"/>
      <c r="AN3634" s="13"/>
      <c r="AO3634" s="13"/>
      <c r="AP3634" s="13"/>
      <c r="AQ3634" s="13"/>
    </row>
    <row r="3635" spans="1:43" ht="12" customHeight="1" x14ac:dyDescent="0.25">
      <c r="A3635" s="48">
        <v>982</v>
      </c>
      <c r="B3635" s="48" t="s">
        <v>12084</v>
      </c>
      <c r="C3635" s="48" t="s">
        <v>12953</v>
      </c>
      <c r="D3635" s="48" t="s">
        <v>450</v>
      </c>
      <c r="E3635" s="62">
        <v>40.789763000000001</v>
      </c>
      <c r="F3635" s="62">
        <v>14.089078000000001</v>
      </c>
      <c r="G3635" s="63">
        <v>-12</v>
      </c>
      <c r="H3635" s="63"/>
      <c r="O3635" s="39"/>
      <c r="P3635" s="39"/>
      <c r="R3635" s="39"/>
      <c r="S3635" s="39"/>
      <c r="T3635" s="13"/>
      <c r="U3635" s="13"/>
      <c r="V3635" s="13"/>
      <c r="Y3635" s="13"/>
      <c r="Z3635" s="13"/>
      <c r="AA3635" s="13"/>
      <c r="AB3635" s="13"/>
      <c r="AC3635" s="13"/>
      <c r="AD3635" s="13"/>
      <c r="AE3635" s="13"/>
      <c r="AF3635" s="13"/>
      <c r="AG3635" s="13"/>
      <c r="AH3635" s="13"/>
      <c r="AI3635" s="13"/>
      <c r="AJ3635" s="13"/>
      <c r="AL3635" s="13"/>
      <c r="AN3635" s="13"/>
      <c r="AO3635" s="13"/>
      <c r="AP3635" s="13"/>
      <c r="AQ3635" s="13"/>
    </row>
    <row r="3636" spans="1:43" ht="12" customHeight="1" x14ac:dyDescent="0.25">
      <c r="A3636" s="48">
        <v>983</v>
      </c>
      <c r="B3636" s="48" t="s">
        <v>12084</v>
      </c>
      <c r="C3636" s="48" t="s">
        <v>12954</v>
      </c>
      <c r="D3636" s="48" t="s">
        <v>450</v>
      </c>
      <c r="E3636" s="62">
        <v>40.790239999999997</v>
      </c>
      <c r="F3636" s="62">
        <v>14.0829</v>
      </c>
      <c r="G3636" s="63">
        <v>-12</v>
      </c>
      <c r="H3636" s="63"/>
      <c r="O3636" s="39"/>
      <c r="P3636" s="39"/>
      <c r="R3636" s="39"/>
      <c r="S3636" s="39"/>
      <c r="T3636" s="13"/>
      <c r="U3636" s="13"/>
      <c r="V3636" s="13"/>
      <c r="Y3636" s="13"/>
      <c r="Z3636" s="13"/>
      <c r="AA3636" s="13"/>
      <c r="AB3636" s="13"/>
      <c r="AC3636" s="13"/>
      <c r="AD3636" s="13"/>
      <c r="AE3636" s="13"/>
      <c r="AF3636" s="13"/>
      <c r="AG3636" s="13"/>
      <c r="AH3636" s="13"/>
      <c r="AI3636" s="13"/>
      <c r="AJ3636" s="13"/>
      <c r="AL3636" s="13"/>
      <c r="AN3636" s="13"/>
      <c r="AO3636" s="13"/>
      <c r="AP3636" s="13"/>
      <c r="AQ3636" s="13"/>
    </row>
    <row r="3637" spans="1:43" ht="12" customHeight="1" x14ac:dyDescent="0.25">
      <c r="A3637" s="48">
        <v>984</v>
      </c>
      <c r="B3637" s="48" t="s">
        <v>12084</v>
      </c>
      <c r="C3637" s="48" t="s">
        <v>12955</v>
      </c>
      <c r="D3637" s="48" t="s">
        <v>450</v>
      </c>
      <c r="E3637" s="62">
        <v>40.791400000000003</v>
      </c>
      <c r="F3637" s="62">
        <v>14.085240000000001</v>
      </c>
      <c r="G3637" s="63">
        <v>-12</v>
      </c>
      <c r="H3637" s="63"/>
      <c r="O3637" s="39"/>
      <c r="P3637" s="39"/>
      <c r="R3637" s="39"/>
      <c r="S3637" s="39"/>
      <c r="T3637" s="13"/>
      <c r="U3637" s="13"/>
      <c r="V3637" s="13"/>
      <c r="Y3637" s="13"/>
      <c r="Z3637" s="13"/>
      <c r="AA3637" s="13"/>
      <c r="AB3637" s="13"/>
      <c r="AC3637" s="13"/>
      <c r="AD3637" s="13"/>
      <c r="AE3637" s="13"/>
      <c r="AF3637" s="13"/>
      <c r="AG3637" s="13"/>
      <c r="AH3637" s="13"/>
      <c r="AI3637" s="13"/>
      <c r="AJ3637" s="13"/>
      <c r="AL3637" s="13"/>
      <c r="AN3637" s="13"/>
      <c r="AO3637" s="13"/>
      <c r="AP3637" s="13"/>
      <c r="AQ3637" s="13"/>
    </row>
    <row r="3638" spans="1:43" ht="12" customHeight="1" x14ac:dyDescent="0.25">
      <c r="A3638" s="48">
        <v>21</v>
      </c>
      <c r="B3638" s="48" t="s">
        <v>12956</v>
      </c>
      <c r="C3638" s="48" t="s">
        <v>12957</v>
      </c>
      <c r="D3638" s="48" t="s">
        <v>37</v>
      </c>
      <c r="E3638" s="62">
        <v>51.872900000000001</v>
      </c>
      <c r="F3638" s="62">
        <v>6.0933999999999999</v>
      </c>
      <c r="G3638" s="63">
        <v>-10</v>
      </c>
      <c r="H3638" s="63"/>
      <c r="N3638" s="39"/>
      <c r="O3638" s="39"/>
      <c r="P3638" s="39"/>
      <c r="R3638" s="39"/>
      <c r="S3638" s="39"/>
      <c r="T3638" s="13"/>
      <c r="U3638" s="13"/>
      <c r="V3638" s="13"/>
      <c r="Y3638" s="13"/>
      <c r="Z3638" s="13"/>
      <c r="AA3638" s="13"/>
      <c r="AB3638" s="13"/>
      <c r="AC3638" s="13"/>
      <c r="AD3638" s="13"/>
      <c r="AE3638" s="13"/>
      <c r="AF3638" s="13"/>
      <c r="AG3638" s="13"/>
      <c r="AH3638" s="13"/>
      <c r="AI3638" s="13"/>
      <c r="AJ3638" s="13"/>
      <c r="AL3638" s="13"/>
      <c r="AN3638" s="13"/>
      <c r="AO3638" s="13"/>
      <c r="AP3638" s="13"/>
      <c r="AQ3638" s="13"/>
    </row>
    <row r="3639" spans="1:43" ht="12" customHeight="1" x14ac:dyDescent="0.25">
      <c r="A3639" s="48">
        <v>21.1</v>
      </c>
      <c r="B3639" s="48" t="s">
        <v>12958</v>
      </c>
      <c r="C3639" s="48" t="s">
        <v>12959</v>
      </c>
      <c r="D3639" s="48" t="s">
        <v>37</v>
      </c>
      <c r="E3639" s="62">
        <v>51.85</v>
      </c>
      <c r="F3639" s="62">
        <v>6.11</v>
      </c>
      <c r="G3639" s="63">
        <v>-10</v>
      </c>
      <c r="H3639" s="63"/>
      <c r="N3639" s="39"/>
      <c r="O3639" s="39"/>
      <c r="P3639" s="39"/>
      <c r="R3639" s="39"/>
      <c r="S3639" s="39"/>
      <c r="T3639" s="13"/>
      <c r="U3639" s="13"/>
      <c r="V3639" s="13"/>
      <c r="Y3639" s="13"/>
      <c r="Z3639" s="13"/>
      <c r="AA3639" s="13"/>
      <c r="AB3639" s="13"/>
      <c r="AC3639" s="13"/>
      <c r="AD3639" s="13"/>
      <c r="AE3639" s="13"/>
      <c r="AF3639" s="13"/>
      <c r="AG3639" s="13"/>
      <c r="AH3639" s="13"/>
      <c r="AI3639" s="13"/>
      <c r="AJ3639" s="13"/>
      <c r="AL3639" s="13"/>
      <c r="AN3639" s="13"/>
      <c r="AO3639" s="13"/>
      <c r="AP3639" s="13"/>
      <c r="AQ3639" s="13"/>
    </row>
    <row r="3640" spans="1:43" ht="12" customHeight="1" x14ac:dyDescent="0.25">
      <c r="A3640" s="48">
        <v>3492.1</v>
      </c>
      <c r="B3640" s="48" t="s">
        <v>12960</v>
      </c>
      <c r="C3640" s="48" t="s">
        <v>12961</v>
      </c>
      <c r="D3640" s="48" t="s">
        <v>2987</v>
      </c>
      <c r="E3640" s="62">
        <v>32.502800000000001</v>
      </c>
      <c r="F3640" s="62">
        <v>34.89</v>
      </c>
      <c r="G3640" s="63">
        <v>-10</v>
      </c>
      <c r="H3640" s="63"/>
      <c r="N3640" s="39"/>
      <c r="O3640" s="39"/>
      <c r="P3640" s="39"/>
      <c r="R3640" s="39"/>
      <c r="S3640" s="39"/>
      <c r="T3640" s="13"/>
      <c r="U3640" s="13"/>
      <c r="V3640" s="13"/>
      <c r="Y3640" s="13"/>
      <c r="Z3640" s="13"/>
      <c r="AA3640" s="13"/>
      <c r="AB3640" s="13"/>
      <c r="AC3640" s="13"/>
      <c r="AD3640" s="13"/>
      <c r="AE3640" s="13"/>
      <c r="AF3640" s="13"/>
      <c r="AG3640" s="13"/>
      <c r="AH3640" s="13"/>
      <c r="AI3640" s="13"/>
      <c r="AJ3640" s="13"/>
      <c r="AL3640" s="13"/>
      <c r="AN3640" s="13"/>
      <c r="AO3640" s="13"/>
      <c r="AP3640" s="13"/>
      <c r="AQ3640" s="13"/>
    </row>
    <row r="3641" spans="1:43" ht="12" customHeight="1" x14ac:dyDescent="0.25">
      <c r="A3641" s="48">
        <v>3492.2</v>
      </c>
      <c r="B3641" s="48" t="s">
        <v>12960</v>
      </c>
      <c r="C3641" s="48" t="s">
        <v>12962</v>
      </c>
      <c r="D3641" s="48" t="s">
        <v>2987</v>
      </c>
      <c r="E3641" s="62">
        <v>32.503433000000001</v>
      </c>
      <c r="F3641" s="62">
        <v>34.888131999999999</v>
      </c>
      <c r="G3641" s="63">
        <v>-10</v>
      </c>
      <c r="H3641" s="63"/>
      <c r="N3641" s="39"/>
      <c r="O3641" s="39"/>
      <c r="P3641" s="39"/>
      <c r="R3641" s="39"/>
      <c r="S3641" s="39"/>
      <c r="T3641" s="13"/>
      <c r="U3641" s="13"/>
      <c r="V3641" s="13"/>
      <c r="Y3641" s="13"/>
      <c r="Z3641" s="13"/>
      <c r="AA3641" s="13"/>
      <c r="AB3641" s="13"/>
      <c r="AC3641" s="13"/>
      <c r="AD3641" s="13"/>
      <c r="AE3641" s="13"/>
      <c r="AF3641" s="13"/>
      <c r="AG3641" s="13"/>
      <c r="AH3641" s="13"/>
      <c r="AI3641" s="13"/>
      <c r="AJ3641" s="13"/>
      <c r="AL3641" s="13"/>
      <c r="AN3641" s="13"/>
      <c r="AO3641" s="13"/>
      <c r="AP3641" s="13"/>
      <c r="AQ3641" s="13"/>
    </row>
    <row r="3642" spans="1:43" ht="12" customHeight="1" x14ac:dyDescent="0.25">
      <c r="A3642" s="48">
        <v>869</v>
      </c>
      <c r="C3642" s="48" t="s">
        <v>12963</v>
      </c>
      <c r="D3642" s="48" t="s">
        <v>450</v>
      </c>
      <c r="E3642" s="62">
        <v>42.800600000000003</v>
      </c>
      <c r="F3642" s="62">
        <v>10.330500000000001</v>
      </c>
      <c r="G3642" s="63">
        <v>10</v>
      </c>
      <c r="H3642" s="63"/>
      <c r="N3642" s="39"/>
      <c r="O3642" s="39"/>
      <c r="P3642" s="39"/>
      <c r="R3642" s="39"/>
      <c r="S3642" s="39"/>
      <c r="T3642" s="13"/>
      <c r="U3642" s="13"/>
      <c r="V3642" s="13"/>
      <c r="Y3642" s="13"/>
      <c r="Z3642" s="13"/>
      <c r="AA3642" s="13"/>
      <c r="AB3642" s="13"/>
      <c r="AC3642" s="13"/>
      <c r="AD3642" s="13"/>
      <c r="AE3642" s="13"/>
      <c r="AF3642" s="13"/>
      <c r="AG3642" s="13"/>
      <c r="AH3642" s="13"/>
      <c r="AI3642" s="13"/>
      <c r="AJ3642" s="13"/>
      <c r="AL3642" s="13"/>
      <c r="AN3642" s="13"/>
      <c r="AO3642" s="13"/>
      <c r="AP3642" s="13"/>
      <c r="AQ3642" s="13"/>
    </row>
    <row r="3643" spans="1:43" ht="12" customHeight="1" x14ac:dyDescent="0.25">
      <c r="A3643" s="48">
        <v>870</v>
      </c>
      <c r="C3643" s="48" t="s">
        <v>12964</v>
      </c>
      <c r="D3643" s="48" t="s">
        <v>450</v>
      </c>
      <c r="E3643" s="62">
        <v>42.864960000000004</v>
      </c>
      <c r="F3643" s="62">
        <v>10.42146</v>
      </c>
      <c r="G3643" s="63">
        <v>10</v>
      </c>
      <c r="H3643" s="63"/>
      <c r="N3643" s="39"/>
      <c r="O3643" s="39"/>
      <c r="P3643" s="39"/>
      <c r="R3643" s="39"/>
      <c r="S3643" s="39"/>
      <c r="T3643" s="13"/>
      <c r="U3643" s="13"/>
      <c r="V3643" s="13"/>
      <c r="Y3643" s="13"/>
      <c r="Z3643" s="13"/>
      <c r="AA3643" s="13"/>
      <c r="AB3643" s="13"/>
      <c r="AC3643" s="13"/>
      <c r="AD3643" s="13"/>
      <c r="AE3643" s="13"/>
      <c r="AF3643" s="13"/>
      <c r="AG3643" s="13"/>
      <c r="AH3643" s="13"/>
      <c r="AI3643" s="13"/>
      <c r="AJ3643" s="13"/>
      <c r="AL3643" s="13"/>
      <c r="AN3643" s="13"/>
      <c r="AO3643" s="13"/>
      <c r="AP3643" s="13"/>
      <c r="AQ3643" s="13"/>
    </row>
    <row r="3644" spans="1:43" ht="12" customHeight="1" x14ac:dyDescent="0.25">
      <c r="A3644" s="48">
        <v>175.1</v>
      </c>
      <c r="C3644" s="48" t="s">
        <v>12965</v>
      </c>
      <c r="D3644" s="48" t="s">
        <v>81</v>
      </c>
      <c r="E3644" s="62">
        <v>43.331600000000002</v>
      </c>
      <c r="F3644" s="62">
        <v>-2.6749000000000001</v>
      </c>
      <c r="G3644" s="63">
        <v>30</v>
      </c>
      <c r="H3644" s="63"/>
      <c r="N3644" s="39"/>
      <c r="O3644" s="39"/>
      <c r="P3644" s="39"/>
      <c r="R3644" s="39"/>
      <c r="S3644" s="39"/>
      <c r="T3644" s="13"/>
      <c r="U3644" s="13"/>
      <c r="V3644" s="13"/>
      <c r="Y3644" s="13"/>
      <c r="Z3644" s="13"/>
      <c r="AA3644" s="13"/>
      <c r="AB3644" s="13"/>
      <c r="AC3644" s="13"/>
      <c r="AD3644" s="13"/>
      <c r="AE3644" s="13"/>
      <c r="AF3644" s="13"/>
      <c r="AG3644" s="13"/>
      <c r="AH3644" s="13"/>
      <c r="AI3644" s="13"/>
      <c r="AJ3644" s="13"/>
      <c r="AL3644" s="13"/>
      <c r="AN3644" s="13"/>
      <c r="AO3644" s="13"/>
      <c r="AP3644" s="13"/>
      <c r="AQ3644" s="13"/>
    </row>
    <row r="3645" spans="1:43" ht="12" customHeight="1" x14ac:dyDescent="0.25">
      <c r="A3645" s="48">
        <v>200.5</v>
      </c>
      <c r="C3645" s="48" t="s">
        <v>12966</v>
      </c>
      <c r="D3645" s="48" t="s">
        <v>81</v>
      </c>
      <c r="E3645" s="62">
        <v>43.335299999999997</v>
      </c>
      <c r="F3645" s="62">
        <v>-8.3832000000000004</v>
      </c>
      <c r="G3645" s="63">
        <v>30</v>
      </c>
      <c r="H3645" s="63"/>
      <c r="O3645" s="39"/>
      <c r="P3645" s="39"/>
      <c r="R3645" s="90"/>
      <c r="S3645" s="39"/>
      <c r="T3645" s="13"/>
      <c r="U3645" s="13"/>
      <c r="V3645" s="13"/>
      <c r="Y3645" s="13"/>
      <c r="Z3645" s="13"/>
      <c r="AA3645" s="13"/>
      <c r="AB3645" s="13"/>
      <c r="AC3645" s="13"/>
      <c r="AD3645" s="13"/>
      <c r="AE3645" s="13"/>
      <c r="AF3645" s="13"/>
      <c r="AG3645" s="13"/>
      <c r="AH3645" s="13"/>
      <c r="AI3645" s="13"/>
      <c r="AJ3645" s="13"/>
      <c r="AL3645" s="13"/>
      <c r="AN3645" s="13"/>
      <c r="AO3645" s="13"/>
      <c r="AP3645" s="13"/>
      <c r="AQ3645" s="13"/>
    </row>
    <row r="3646" spans="1:43" ht="12" customHeight="1" x14ac:dyDescent="0.25">
      <c r="A3646" s="48">
        <v>605</v>
      </c>
      <c r="B3646" s="48" t="s">
        <v>12967</v>
      </c>
      <c r="C3646" s="48" t="s">
        <v>12968</v>
      </c>
      <c r="D3646" s="48" t="s">
        <v>246</v>
      </c>
      <c r="E3646" s="62">
        <v>44.627200000000002</v>
      </c>
      <c r="F3646" s="62">
        <v>-0.99209999999999998</v>
      </c>
      <c r="G3646" s="63">
        <v>30</v>
      </c>
      <c r="H3646" s="63"/>
      <c r="Q3646" s="4"/>
      <c r="R3646" s="4"/>
      <c r="S3646" s="39"/>
      <c r="T3646" s="13"/>
      <c r="U3646" s="13"/>
      <c r="V3646" s="13"/>
      <c r="Y3646" s="13"/>
      <c r="Z3646" s="13"/>
      <c r="AA3646" s="13"/>
      <c r="AB3646" s="13"/>
      <c r="AC3646" s="13"/>
      <c r="AD3646" s="13"/>
      <c r="AE3646" s="13"/>
      <c r="AF3646" s="13"/>
      <c r="AG3646" s="13"/>
      <c r="AH3646" s="13"/>
      <c r="AI3646" s="13"/>
      <c r="AJ3646" s="13"/>
      <c r="AL3646" s="13"/>
      <c r="AN3646" s="13"/>
      <c r="AO3646" s="13"/>
      <c r="AP3646" s="13"/>
      <c r="AQ3646" s="13"/>
    </row>
    <row r="3647" spans="1:43" ht="12" customHeight="1" x14ac:dyDescent="0.25">
      <c r="A3647" s="48">
        <v>677</v>
      </c>
      <c r="C3647" s="48" t="s">
        <v>12969</v>
      </c>
      <c r="D3647" s="48" t="s">
        <v>303</v>
      </c>
      <c r="E3647" s="62">
        <v>43.171100000000003</v>
      </c>
      <c r="F3647" s="62">
        <v>5.6958000000000002</v>
      </c>
      <c r="G3647" s="63">
        <v>30</v>
      </c>
      <c r="H3647" s="63"/>
      <c r="N3647" s="38"/>
      <c r="Q3647" s="4"/>
      <c r="R3647" s="4"/>
      <c r="S3647" s="39"/>
      <c r="T3647" s="13"/>
      <c r="U3647" s="13"/>
      <c r="V3647" s="13"/>
      <c r="Y3647" s="13"/>
      <c r="Z3647" s="13"/>
      <c r="AA3647" s="13"/>
      <c r="AB3647" s="13"/>
      <c r="AC3647" s="13"/>
      <c r="AD3647" s="13"/>
      <c r="AE3647" s="13"/>
      <c r="AF3647" s="13"/>
      <c r="AG3647" s="13"/>
      <c r="AH3647" s="13"/>
      <c r="AI3647" s="13"/>
      <c r="AJ3647" s="13"/>
      <c r="AL3647" s="13"/>
      <c r="AN3647" s="13"/>
      <c r="AO3647" s="13"/>
      <c r="AP3647" s="13"/>
      <c r="AQ3647" s="13"/>
    </row>
    <row r="3648" spans="1:43" ht="12" customHeight="1" x14ac:dyDescent="0.25">
      <c r="A3648" s="48">
        <v>908.1</v>
      </c>
      <c r="C3648" s="48" t="s">
        <v>12970</v>
      </c>
      <c r="D3648" s="48" t="s">
        <v>450</v>
      </c>
      <c r="E3648" s="62">
        <v>41.942</v>
      </c>
      <c r="F3648" s="62">
        <v>12.081</v>
      </c>
      <c r="G3648" s="63">
        <v>30</v>
      </c>
      <c r="H3648" s="63"/>
      <c r="Q3648" s="4"/>
      <c r="R3648" s="4"/>
      <c r="S3648" s="39"/>
      <c r="T3648" s="13"/>
      <c r="U3648" s="13"/>
      <c r="V3648" s="13"/>
      <c r="Y3648" s="13"/>
      <c r="Z3648" s="13"/>
      <c r="AA3648" s="13"/>
      <c r="AB3648" s="13"/>
      <c r="AC3648" s="13"/>
      <c r="AD3648" s="13"/>
      <c r="AE3648" s="13"/>
      <c r="AF3648" s="13"/>
      <c r="AG3648" s="13"/>
      <c r="AH3648" s="13"/>
      <c r="AI3648" s="13"/>
      <c r="AJ3648" s="13"/>
      <c r="AL3648" s="13"/>
      <c r="AN3648" s="13"/>
      <c r="AO3648" s="13"/>
      <c r="AP3648" s="13"/>
      <c r="AQ3648" s="13"/>
    </row>
    <row r="3649" spans="1:43" ht="12" customHeight="1" x14ac:dyDescent="0.25">
      <c r="A3649" s="48">
        <v>931.1</v>
      </c>
      <c r="C3649" s="48" t="s">
        <v>12971</v>
      </c>
      <c r="D3649" s="48" t="s">
        <v>450</v>
      </c>
      <c r="E3649" s="62">
        <v>41.905799999999999</v>
      </c>
      <c r="F3649" s="62">
        <v>12.4748</v>
      </c>
      <c r="G3649" s="63">
        <v>30</v>
      </c>
      <c r="H3649" s="63"/>
      <c r="N3649" s="38"/>
      <c r="Q3649" s="4"/>
      <c r="R3649" s="4"/>
      <c r="S3649" s="39"/>
      <c r="T3649" s="13"/>
      <c r="U3649" s="13"/>
      <c r="V3649" s="13"/>
      <c r="Y3649" s="13"/>
      <c r="Z3649" s="13"/>
      <c r="AA3649" s="13"/>
      <c r="AB3649" s="13"/>
      <c r="AC3649" s="13"/>
      <c r="AD3649" s="13"/>
      <c r="AE3649" s="13"/>
      <c r="AF3649" s="13"/>
      <c r="AG3649" s="13"/>
      <c r="AH3649" s="13"/>
      <c r="AI3649" s="13"/>
      <c r="AJ3649" s="13"/>
      <c r="AL3649" s="13"/>
      <c r="AN3649" s="13"/>
      <c r="AO3649" s="13"/>
      <c r="AP3649" s="13"/>
      <c r="AQ3649" s="13"/>
    </row>
    <row r="3650" spans="1:43" ht="12" customHeight="1" x14ac:dyDescent="0.25">
      <c r="A3650" s="48">
        <v>946.2</v>
      </c>
      <c r="C3650" s="48" t="s">
        <v>12972</v>
      </c>
      <c r="D3650" s="48" t="s">
        <v>450</v>
      </c>
      <c r="E3650" s="62">
        <v>41.4253</v>
      </c>
      <c r="F3650" s="62">
        <v>12.738200000000001</v>
      </c>
      <c r="G3650" s="63">
        <v>30</v>
      </c>
      <c r="H3650" s="63"/>
      <c r="N3650" s="38"/>
      <c r="Q3650" s="4"/>
      <c r="R3650" s="4"/>
      <c r="S3650" s="39"/>
      <c r="T3650" s="13"/>
      <c r="U3650" s="13"/>
      <c r="V3650" s="13"/>
      <c r="Y3650" s="13"/>
      <c r="Z3650" s="13"/>
      <c r="AA3650" s="13"/>
      <c r="AB3650" s="13"/>
      <c r="AC3650" s="13"/>
      <c r="AD3650" s="13"/>
      <c r="AE3650" s="13"/>
      <c r="AF3650" s="13"/>
      <c r="AG3650" s="13"/>
      <c r="AH3650" s="13"/>
      <c r="AI3650" s="13"/>
      <c r="AJ3650" s="13"/>
      <c r="AL3650" s="13"/>
      <c r="AN3650" s="13"/>
      <c r="AO3650" s="13"/>
      <c r="AP3650" s="13"/>
      <c r="AQ3650" s="13"/>
    </row>
    <row r="3651" spans="1:43" ht="12" customHeight="1" x14ac:dyDescent="0.25">
      <c r="A3651" s="48">
        <v>947</v>
      </c>
      <c r="C3651" s="48" t="s">
        <v>12973</v>
      </c>
      <c r="D3651" s="48" t="s">
        <v>450</v>
      </c>
      <c r="E3651" s="62">
        <v>41.420780999999998</v>
      </c>
      <c r="F3651" s="62">
        <v>12.745244</v>
      </c>
      <c r="G3651" s="63">
        <v>30</v>
      </c>
      <c r="H3651" s="63"/>
      <c r="N3651" s="38"/>
      <c r="Q3651" s="4"/>
      <c r="R3651" s="4"/>
      <c r="S3651" s="39"/>
      <c r="T3651" s="13"/>
      <c r="U3651" s="13"/>
      <c r="V3651" s="13"/>
      <c r="Y3651" s="13"/>
      <c r="Z3651" s="13"/>
      <c r="AA3651" s="13"/>
      <c r="AB3651" s="13"/>
      <c r="AC3651" s="13"/>
      <c r="AD3651" s="13"/>
      <c r="AE3651" s="13"/>
      <c r="AF3651" s="13"/>
      <c r="AG3651" s="13"/>
      <c r="AH3651" s="13"/>
      <c r="AI3651" s="13"/>
      <c r="AJ3651" s="13"/>
      <c r="AL3651" s="13"/>
      <c r="AN3651" s="13"/>
      <c r="AO3651" s="13"/>
      <c r="AP3651" s="13"/>
      <c r="AQ3651" s="13"/>
    </row>
    <row r="3652" spans="1:43" ht="12" customHeight="1" x14ac:dyDescent="0.25">
      <c r="A3652" s="48">
        <v>948</v>
      </c>
      <c r="C3652" s="48" t="s">
        <v>12974</v>
      </c>
      <c r="D3652" s="48" t="s">
        <v>450</v>
      </c>
      <c r="E3652" s="62">
        <v>41.417172000000001</v>
      </c>
      <c r="F3652" s="62">
        <v>12.749332000000001</v>
      </c>
      <c r="G3652" s="63">
        <v>30</v>
      </c>
      <c r="H3652" s="63"/>
      <c r="N3652" s="38"/>
      <c r="O3652" s="38"/>
      <c r="S3652" s="39"/>
      <c r="T3652" s="13"/>
      <c r="U3652" s="13"/>
      <c r="V3652" s="13"/>
      <c r="Y3652" s="13"/>
      <c r="Z3652" s="13"/>
      <c r="AA3652" s="13"/>
      <c r="AB3652" s="13"/>
      <c r="AC3652" s="13"/>
      <c r="AD3652" s="13"/>
      <c r="AE3652" s="13"/>
      <c r="AF3652" s="13"/>
      <c r="AG3652" s="13"/>
      <c r="AH3652" s="13"/>
      <c r="AI3652" s="13"/>
      <c r="AJ3652" s="13"/>
      <c r="AL3652" s="13"/>
      <c r="AN3652" s="13"/>
      <c r="AO3652" s="13"/>
      <c r="AP3652" s="13"/>
      <c r="AQ3652" s="13"/>
    </row>
    <row r="3653" spans="1:43" ht="12" customHeight="1" x14ac:dyDescent="0.25">
      <c r="A3653" s="48">
        <v>958.1</v>
      </c>
      <c r="B3653" s="48" t="s">
        <v>6237</v>
      </c>
      <c r="C3653" s="48" t="s">
        <v>12975</v>
      </c>
      <c r="D3653" s="48" t="s">
        <v>450</v>
      </c>
      <c r="E3653" s="62">
        <v>40.797899999999998</v>
      </c>
      <c r="F3653" s="62">
        <v>13.433999999999999</v>
      </c>
      <c r="G3653" s="63">
        <v>30</v>
      </c>
      <c r="H3653" s="63"/>
      <c r="R3653" s="39"/>
      <c r="S3653" s="39"/>
      <c r="T3653" s="13"/>
      <c r="U3653" s="13"/>
      <c r="V3653" s="13"/>
      <c r="Y3653" s="13"/>
      <c r="Z3653" s="13"/>
      <c r="AA3653" s="13"/>
      <c r="AB3653" s="13"/>
      <c r="AC3653" s="13"/>
      <c r="AD3653" s="13"/>
      <c r="AE3653" s="13"/>
      <c r="AF3653" s="13"/>
      <c r="AG3653" s="13"/>
      <c r="AH3653" s="13"/>
      <c r="AI3653" s="13"/>
      <c r="AJ3653" s="13"/>
      <c r="AL3653" s="13"/>
      <c r="AN3653" s="13"/>
      <c r="AO3653" s="13"/>
      <c r="AP3653" s="13"/>
      <c r="AQ3653" s="13"/>
    </row>
    <row r="3654" spans="1:43" ht="12" customHeight="1" x14ac:dyDescent="0.25">
      <c r="A3654" s="48">
        <v>975.1</v>
      </c>
      <c r="C3654" s="48" t="s">
        <v>12976</v>
      </c>
      <c r="D3654" s="48" t="s">
        <v>450</v>
      </c>
      <c r="E3654" s="62">
        <v>40.8127</v>
      </c>
      <c r="F3654" s="62">
        <v>14.0441</v>
      </c>
      <c r="G3654" s="63">
        <v>30</v>
      </c>
      <c r="H3654" s="63"/>
      <c r="N3654" s="38"/>
      <c r="R3654" s="39"/>
      <c r="S3654" s="39"/>
      <c r="T3654" s="13"/>
      <c r="U3654" s="13"/>
      <c r="V3654" s="13"/>
      <c r="Y3654" s="13"/>
      <c r="Z3654" s="13"/>
      <c r="AA3654" s="13"/>
      <c r="AB3654" s="13"/>
      <c r="AC3654" s="13"/>
      <c r="AD3654" s="13"/>
      <c r="AE3654" s="13"/>
      <c r="AF3654" s="13"/>
      <c r="AG3654" s="13"/>
      <c r="AH3654" s="13"/>
      <c r="AI3654" s="13"/>
      <c r="AJ3654" s="13"/>
      <c r="AL3654" s="13"/>
      <c r="AN3654" s="13"/>
      <c r="AO3654" s="13"/>
      <c r="AP3654" s="13"/>
      <c r="AQ3654" s="13"/>
    </row>
    <row r="3655" spans="1:43" ht="12" customHeight="1" x14ac:dyDescent="0.25">
      <c r="A3655" s="48">
        <v>991.1</v>
      </c>
      <c r="B3655" s="48" t="s">
        <v>12977</v>
      </c>
      <c r="C3655" s="48" t="s">
        <v>12978</v>
      </c>
      <c r="D3655" s="48" t="s">
        <v>450</v>
      </c>
      <c r="E3655" s="62">
        <v>40.819299999999998</v>
      </c>
      <c r="F3655" s="62">
        <v>14.119300000000001</v>
      </c>
      <c r="G3655" s="63">
        <v>30</v>
      </c>
      <c r="H3655" s="63"/>
      <c r="R3655" s="39"/>
      <c r="S3655" s="39"/>
      <c r="T3655" s="13"/>
      <c r="U3655" s="13"/>
      <c r="V3655" s="13"/>
      <c r="Y3655" s="13"/>
      <c r="Z3655" s="13"/>
      <c r="AA3655" s="13"/>
      <c r="AB3655" s="13"/>
      <c r="AC3655" s="13"/>
      <c r="AD3655" s="13"/>
      <c r="AE3655" s="13"/>
      <c r="AF3655" s="13"/>
      <c r="AG3655" s="13"/>
      <c r="AH3655" s="13"/>
      <c r="AI3655" s="13"/>
      <c r="AJ3655" s="13"/>
      <c r="AL3655" s="13"/>
      <c r="AN3655" s="13"/>
      <c r="AO3655" s="13"/>
      <c r="AP3655" s="13"/>
      <c r="AQ3655" s="13"/>
    </row>
    <row r="3656" spans="1:43" ht="12" customHeight="1" x14ac:dyDescent="0.25">
      <c r="A3656" s="48">
        <v>1010.1</v>
      </c>
      <c r="B3656" s="48" t="s">
        <v>4750</v>
      </c>
      <c r="C3656" s="48" t="s">
        <v>12979</v>
      </c>
      <c r="D3656" s="48" t="s">
        <v>450</v>
      </c>
      <c r="E3656" s="62">
        <v>40.559199999999997</v>
      </c>
      <c r="F3656" s="62">
        <v>14.2</v>
      </c>
      <c r="G3656" s="63">
        <v>30</v>
      </c>
      <c r="H3656" s="63"/>
      <c r="R3656" s="39"/>
      <c r="S3656" s="39"/>
      <c r="T3656" s="13"/>
      <c r="U3656" s="13"/>
      <c r="V3656" s="13"/>
      <c r="Y3656" s="13"/>
      <c r="Z3656" s="13"/>
      <c r="AA3656" s="13"/>
      <c r="AB3656" s="13"/>
      <c r="AC3656" s="13"/>
      <c r="AD3656" s="13"/>
      <c r="AE3656" s="13"/>
      <c r="AF3656" s="13"/>
      <c r="AG3656" s="13"/>
      <c r="AH3656" s="13"/>
      <c r="AI3656" s="13"/>
      <c r="AJ3656" s="13"/>
      <c r="AL3656" s="13"/>
      <c r="AN3656" s="13"/>
      <c r="AO3656" s="13"/>
      <c r="AP3656" s="13"/>
      <c r="AQ3656" s="13"/>
    </row>
    <row r="3657" spans="1:43" ht="12" customHeight="1" x14ac:dyDescent="0.25">
      <c r="A3657" s="48">
        <v>1013</v>
      </c>
      <c r="C3657" s="48" t="s">
        <v>12980</v>
      </c>
      <c r="D3657" s="48" t="s">
        <v>450</v>
      </c>
      <c r="E3657" s="62">
        <v>40.588000000000001</v>
      </c>
      <c r="F3657" s="62">
        <v>14.3766</v>
      </c>
      <c r="G3657" s="63">
        <v>30</v>
      </c>
      <c r="H3657" s="63"/>
      <c r="N3657" s="38"/>
      <c r="P3657" s="38"/>
      <c r="R3657" s="39"/>
      <c r="S3657" s="39"/>
      <c r="T3657" s="13"/>
      <c r="U3657" s="13"/>
      <c r="V3657" s="13"/>
      <c r="Y3657" s="13"/>
      <c r="Z3657" s="13"/>
      <c r="AA3657" s="13"/>
      <c r="AB3657" s="13"/>
      <c r="AC3657" s="13"/>
      <c r="AD3657" s="13"/>
      <c r="AE3657" s="13"/>
      <c r="AF3657" s="13"/>
      <c r="AG3657" s="13"/>
      <c r="AH3657" s="13"/>
      <c r="AI3657" s="13"/>
      <c r="AJ3657" s="13"/>
      <c r="AL3657" s="13"/>
      <c r="AN3657" s="13"/>
      <c r="AO3657" s="13"/>
      <c r="AP3657" s="13"/>
      <c r="AQ3657" s="13"/>
    </row>
    <row r="3658" spans="1:43" ht="12" customHeight="1" x14ac:dyDescent="0.25">
      <c r="A3658" s="48">
        <v>1408.4</v>
      </c>
      <c r="C3658" s="48" t="s">
        <v>12981</v>
      </c>
      <c r="D3658" s="48" t="s">
        <v>956</v>
      </c>
      <c r="E3658" s="62">
        <v>44.795499999999997</v>
      </c>
      <c r="F3658" s="62">
        <v>14.702</v>
      </c>
      <c r="G3658" s="63">
        <v>30</v>
      </c>
      <c r="H3658" s="63"/>
      <c r="P3658" s="38"/>
      <c r="T3658" s="13"/>
      <c r="U3658" s="13"/>
      <c r="V3658" s="13"/>
      <c r="Y3658" s="13"/>
      <c r="Z3658" s="13"/>
      <c r="AA3658" s="13"/>
      <c r="AB3658" s="13"/>
      <c r="AC3658" s="13"/>
      <c r="AD3658" s="13"/>
      <c r="AE3658" s="13"/>
      <c r="AF3658" s="13"/>
      <c r="AG3658" s="13"/>
      <c r="AH3658" s="13"/>
      <c r="AI3658" s="13"/>
      <c r="AJ3658" s="13"/>
      <c r="AL3658" s="13"/>
      <c r="AN3658" s="13"/>
      <c r="AO3658" s="13"/>
      <c r="AP3658" s="13"/>
      <c r="AQ3658" s="13"/>
    </row>
    <row r="3659" spans="1:43" ht="12" customHeight="1" x14ac:dyDescent="0.25">
      <c r="A3659" s="48">
        <v>1411.2</v>
      </c>
      <c r="C3659" s="48" t="s">
        <v>12982</v>
      </c>
      <c r="D3659" s="48" t="s">
        <v>956</v>
      </c>
      <c r="E3659" s="62">
        <v>44.4649</v>
      </c>
      <c r="F3659" s="62">
        <v>14.5505</v>
      </c>
      <c r="G3659" s="63">
        <v>30</v>
      </c>
      <c r="H3659" s="63"/>
      <c r="R3659" s="39"/>
      <c r="S3659" s="39"/>
      <c r="T3659" s="13"/>
      <c r="U3659" s="13"/>
      <c r="V3659" s="13"/>
      <c r="Y3659" s="13"/>
      <c r="Z3659" s="13"/>
      <c r="AA3659" s="13"/>
      <c r="AB3659" s="13"/>
      <c r="AC3659" s="13"/>
      <c r="AD3659" s="13"/>
      <c r="AE3659" s="13"/>
      <c r="AF3659" s="13"/>
      <c r="AG3659" s="13"/>
      <c r="AH3659" s="13"/>
      <c r="AI3659" s="13"/>
      <c r="AJ3659" s="13"/>
      <c r="AL3659" s="13"/>
      <c r="AN3659" s="13"/>
      <c r="AO3659" s="13"/>
      <c r="AP3659" s="13"/>
      <c r="AQ3659" s="13"/>
    </row>
    <row r="3660" spans="1:43" ht="12" customHeight="1" x14ac:dyDescent="0.25">
      <c r="A3660" s="48">
        <v>1411.3</v>
      </c>
      <c r="C3660" s="48" t="s">
        <v>12983</v>
      </c>
      <c r="D3660" s="48" t="s">
        <v>956</v>
      </c>
      <c r="E3660" s="62">
        <v>44.460900000000002</v>
      </c>
      <c r="F3660" s="62">
        <v>14.5489</v>
      </c>
      <c r="G3660" s="63">
        <v>30</v>
      </c>
      <c r="H3660" s="63"/>
      <c r="R3660" s="39"/>
      <c r="S3660" s="39"/>
      <c r="T3660" s="13"/>
      <c r="U3660" s="13"/>
      <c r="V3660" s="13"/>
      <c r="Y3660" s="13"/>
      <c r="Z3660" s="13"/>
      <c r="AA3660" s="13"/>
      <c r="AB3660" s="13"/>
      <c r="AC3660" s="13"/>
      <c r="AD3660" s="13"/>
      <c r="AE3660" s="13"/>
      <c r="AF3660" s="13"/>
      <c r="AG3660" s="13"/>
      <c r="AH3660" s="13"/>
      <c r="AI3660" s="13"/>
      <c r="AJ3660" s="13"/>
      <c r="AL3660" s="13"/>
      <c r="AN3660" s="13"/>
      <c r="AO3660" s="13"/>
      <c r="AP3660" s="13"/>
      <c r="AQ3660" s="13"/>
    </row>
    <row r="3661" spans="1:43" ht="12" customHeight="1" x14ac:dyDescent="0.25">
      <c r="A3661" s="48">
        <v>1411.5</v>
      </c>
      <c r="C3661" s="48" t="s">
        <v>12984</v>
      </c>
      <c r="D3661" s="48" t="s">
        <v>956</v>
      </c>
      <c r="E3661" s="62">
        <v>44.368600000000001</v>
      </c>
      <c r="F3661" s="62">
        <v>14.6938</v>
      </c>
      <c r="G3661" s="63">
        <v>30</v>
      </c>
      <c r="H3661" s="63"/>
      <c r="R3661" s="39"/>
      <c r="S3661" s="39"/>
      <c r="T3661" s="13"/>
      <c r="U3661" s="13"/>
      <c r="V3661" s="13"/>
      <c r="Y3661" s="13"/>
      <c r="Z3661" s="13"/>
      <c r="AA3661" s="13"/>
      <c r="AB3661" s="13"/>
      <c r="AC3661" s="13"/>
      <c r="AD3661" s="13"/>
      <c r="AE3661" s="13"/>
      <c r="AF3661" s="13"/>
      <c r="AG3661" s="13"/>
      <c r="AH3661" s="13"/>
      <c r="AI3661" s="13"/>
      <c r="AJ3661" s="13"/>
      <c r="AL3661" s="13"/>
      <c r="AN3661" s="13"/>
      <c r="AO3661" s="13"/>
      <c r="AP3661" s="13"/>
      <c r="AQ3661" s="13"/>
    </row>
    <row r="3662" spans="1:43" ht="12" customHeight="1" x14ac:dyDescent="0.25">
      <c r="A3662" s="48">
        <v>1411.6</v>
      </c>
      <c r="C3662" s="48" t="s">
        <v>12985</v>
      </c>
      <c r="D3662" s="48" t="s">
        <v>956</v>
      </c>
      <c r="E3662" s="62">
        <v>44.359099999999998</v>
      </c>
      <c r="F3662" s="62">
        <v>14.702</v>
      </c>
      <c r="G3662" s="63">
        <v>30</v>
      </c>
      <c r="H3662" s="63"/>
      <c r="R3662" s="39"/>
      <c r="S3662" s="39"/>
      <c r="T3662" s="13"/>
      <c r="U3662" s="13"/>
      <c r="V3662" s="13"/>
      <c r="Y3662" s="13"/>
      <c r="Z3662" s="13"/>
      <c r="AA3662" s="13"/>
      <c r="AB3662" s="13"/>
      <c r="AC3662" s="13"/>
      <c r="AD3662" s="13"/>
      <c r="AE3662" s="13"/>
      <c r="AF3662" s="13"/>
      <c r="AG3662" s="13"/>
      <c r="AH3662" s="13"/>
      <c r="AI3662" s="13"/>
      <c r="AJ3662" s="13"/>
      <c r="AL3662" s="13"/>
      <c r="AN3662" s="13"/>
      <c r="AO3662" s="13"/>
      <c r="AP3662" s="13"/>
      <c r="AQ3662" s="13"/>
    </row>
    <row r="3663" spans="1:43" ht="12" customHeight="1" x14ac:dyDescent="0.25">
      <c r="A3663" s="48">
        <v>1411.7</v>
      </c>
      <c r="C3663" s="48" t="s">
        <v>12986</v>
      </c>
      <c r="D3663" s="48" t="s">
        <v>956</v>
      </c>
      <c r="E3663" s="62">
        <v>44.3626</v>
      </c>
      <c r="F3663" s="62">
        <v>14.765000000000001</v>
      </c>
      <c r="G3663" s="63">
        <v>30</v>
      </c>
      <c r="H3663" s="63"/>
      <c r="R3663" s="39"/>
      <c r="S3663" s="39"/>
      <c r="T3663" s="13"/>
      <c r="U3663" s="13"/>
      <c r="V3663" s="13"/>
      <c r="Y3663" s="13"/>
      <c r="Z3663" s="13"/>
      <c r="AA3663" s="13"/>
      <c r="AB3663" s="13"/>
      <c r="AC3663" s="13"/>
      <c r="AD3663" s="13"/>
      <c r="AE3663" s="13"/>
      <c r="AF3663" s="13"/>
      <c r="AG3663" s="13"/>
      <c r="AH3663" s="13"/>
      <c r="AI3663" s="13"/>
      <c r="AJ3663" s="13"/>
      <c r="AL3663" s="13"/>
      <c r="AN3663" s="13"/>
      <c r="AO3663" s="13"/>
      <c r="AP3663" s="13"/>
      <c r="AQ3663" s="13"/>
    </row>
    <row r="3664" spans="1:43" ht="12" customHeight="1" x14ac:dyDescent="0.25">
      <c r="A3664" s="48">
        <v>1412</v>
      </c>
      <c r="B3664" s="48" t="s">
        <v>12987</v>
      </c>
      <c r="C3664" s="48" t="s">
        <v>12988</v>
      </c>
      <c r="D3664" s="48" t="s">
        <v>956</v>
      </c>
      <c r="E3664" s="62">
        <v>44.556899999999999</v>
      </c>
      <c r="F3664" s="62">
        <v>14.8818</v>
      </c>
      <c r="G3664" s="63">
        <v>30</v>
      </c>
      <c r="H3664" s="63"/>
      <c r="R3664" s="39"/>
      <c r="S3664" s="39"/>
      <c r="T3664" s="13"/>
      <c r="U3664" s="13"/>
      <c r="V3664" s="13"/>
      <c r="Y3664" s="13"/>
      <c r="Z3664" s="13"/>
      <c r="AA3664" s="13"/>
      <c r="AB3664" s="13"/>
      <c r="AC3664" s="13"/>
      <c r="AD3664" s="13"/>
      <c r="AE3664" s="13"/>
      <c r="AF3664" s="13"/>
      <c r="AG3664" s="13"/>
      <c r="AH3664" s="13"/>
      <c r="AI3664" s="13"/>
      <c r="AJ3664" s="13"/>
      <c r="AL3664" s="13"/>
      <c r="AN3664" s="13"/>
      <c r="AO3664" s="13"/>
      <c r="AP3664" s="13"/>
      <c r="AQ3664" s="13"/>
    </row>
    <row r="3665" spans="1:50" ht="12" customHeight="1" x14ac:dyDescent="0.25">
      <c r="A3665" s="48">
        <v>1414.2</v>
      </c>
      <c r="C3665" s="48" t="s">
        <v>12989</v>
      </c>
      <c r="D3665" s="48" t="s">
        <v>956</v>
      </c>
      <c r="E3665" s="62">
        <v>44.341000000000001</v>
      </c>
      <c r="F3665" s="62">
        <v>15.1061</v>
      </c>
      <c r="G3665" s="63">
        <v>30</v>
      </c>
      <c r="H3665" s="63"/>
      <c r="N3665" s="38"/>
      <c r="R3665" s="39"/>
      <c r="S3665" s="39"/>
      <c r="T3665" s="13"/>
      <c r="U3665" s="13"/>
      <c r="V3665" s="13"/>
      <c r="Y3665" s="13"/>
      <c r="Z3665" s="13"/>
      <c r="AA3665" s="13"/>
      <c r="AB3665" s="13"/>
      <c r="AC3665" s="13"/>
      <c r="AD3665" s="13"/>
      <c r="AE3665" s="13"/>
      <c r="AF3665" s="13"/>
      <c r="AG3665" s="13"/>
      <c r="AH3665" s="13"/>
      <c r="AI3665" s="13"/>
      <c r="AJ3665" s="13"/>
      <c r="AL3665" s="13"/>
      <c r="AN3665" s="13"/>
      <c r="AO3665" s="13"/>
      <c r="AP3665" s="13"/>
      <c r="AQ3665" s="13"/>
    </row>
    <row r="3666" spans="1:50" ht="12" customHeight="1" x14ac:dyDescent="0.25">
      <c r="A3666" s="48">
        <v>1421</v>
      </c>
      <c r="C3666" s="48" t="s">
        <v>12990</v>
      </c>
      <c r="D3666" s="48" t="s">
        <v>956</v>
      </c>
      <c r="E3666" s="62">
        <v>44.2318</v>
      </c>
      <c r="F3666" s="62">
        <v>15.1607</v>
      </c>
      <c r="G3666" s="63">
        <v>30</v>
      </c>
      <c r="H3666" s="63"/>
      <c r="N3666" s="38"/>
      <c r="O3666" s="38"/>
      <c r="R3666" s="39"/>
      <c r="S3666" s="39"/>
      <c r="T3666" s="13"/>
      <c r="U3666" s="13"/>
      <c r="V3666" s="13"/>
      <c r="Y3666" s="13"/>
      <c r="Z3666" s="13"/>
      <c r="AA3666" s="13"/>
      <c r="AB3666" s="13"/>
      <c r="AC3666" s="13"/>
      <c r="AD3666" s="13"/>
      <c r="AE3666" s="13"/>
      <c r="AF3666" s="13"/>
      <c r="AG3666" s="13"/>
      <c r="AH3666" s="13"/>
      <c r="AI3666" s="13"/>
      <c r="AJ3666" s="13"/>
      <c r="AL3666" s="13"/>
      <c r="AN3666" s="13"/>
      <c r="AO3666" s="13"/>
      <c r="AP3666" s="13"/>
      <c r="AQ3666" s="13"/>
    </row>
    <row r="3667" spans="1:50" ht="12" customHeight="1" x14ac:dyDescent="0.25">
      <c r="A3667" s="48">
        <v>1424</v>
      </c>
      <c r="B3667" s="48" t="s">
        <v>12991</v>
      </c>
      <c r="C3667" s="48" t="s">
        <v>12992</v>
      </c>
      <c r="D3667" s="48" t="s">
        <v>956</v>
      </c>
      <c r="E3667" s="62">
        <v>44.139099999999999</v>
      </c>
      <c r="F3667" s="62">
        <v>15.072100000000001</v>
      </c>
      <c r="G3667" s="63">
        <v>30</v>
      </c>
      <c r="H3667" s="63"/>
      <c r="R3667" s="39"/>
      <c r="S3667" s="39"/>
      <c r="T3667" s="13"/>
      <c r="U3667" s="13"/>
      <c r="V3667" s="13"/>
      <c r="Y3667" s="13"/>
      <c r="Z3667" s="13"/>
      <c r="AA3667" s="13"/>
      <c r="AB3667" s="13"/>
      <c r="AC3667" s="13"/>
      <c r="AD3667" s="13"/>
      <c r="AE3667" s="13"/>
      <c r="AF3667" s="13"/>
      <c r="AG3667" s="13"/>
      <c r="AH3667" s="13"/>
      <c r="AI3667" s="13"/>
      <c r="AJ3667" s="13"/>
      <c r="AL3667" s="13"/>
      <c r="AN3667" s="13"/>
      <c r="AO3667" s="13"/>
      <c r="AP3667" s="13"/>
      <c r="AQ3667" s="13"/>
    </row>
    <row r="3668" spans="1:50" ht="12" customHeight="1" x14ac:dyDescent="0.25">
      <c r="A3668" s="48">
        <v>1426.1</v>
      </c>
      <c r="C3668" s="48" t="s">
        <v>12993</v>
      </c>
      <c r="D3668" s="48" t="s">
        <v>956</v>
      </c>
      <c r="E3668" s="62">
        <v>44.076500000000003</v>
      </c>
      <c r="F3668" s="62">
        <v>15.206200000000001</v>
      </c>
      <c r="G3668" s="63">
        <v>30</v>
      </c>
      <c r="H3668" s="63"/>
      <c r="Q3668" s="4"/>
      <c r="R3668" s="4"/>
      <c r="S3668" s="39"/>
      <c r="T3668" s="13"/>
      <c r="U3668" s="13"/>
      <c r="V3668" s="13"/>
      <c r="Y3668" s="13"/>
      <c r="Z3668" s="13"/>
      <c r="AA3668" s="13"/>
      <c r="AB3668" s="13"/>
      <c r="AC3668" s="13"/>
      <c r="AD3668" s="13"/>
      <c r="AE3668" s="13"/>
      <c r="AF3668" s="13"/>
      <c r="AG3668" s="13"/>
      <c r="AH3668" s="13"/>
      <c r="AI3668" s="13"/>
      <c r="AJ3668" s="13"/>
      <c r="AL3668" s="13"/>
      <c r="AN3668" s="13"/>
      <c r="AO3668" s="13"/>
      <c r="AP3668" s="13"/>
      <c r="AQ3668" s="13"/>
    </row>
    <row r="3669" spans="1:50" ht="12" customHeight="1" x14ac:dyDescent="0.25">
      <c r="A3669" s="48">
        <v>1430.2</v>
      </c>
      <c r="C3669" s="48" t="s">
        <v>12994</v>
      </c>
      <c r="D3669" s="48" t="s">
        <v>956</v>
      </c>
      <c r="E3669" s="62">
        <v>43.947800000000001</v>
      </c>
      <c r="F3669" s="62">
        <v>15.413600000000001</v>
      </c>
      <c r="G3669" s="63">
        <v>30</v>
      </c>
      <c r="H3669" s="63"/>
      <c r="R3669" s="39"/>
      <c r="S3669" s="39"/>
      <c r="T3669" s="13"/>
      <c r="U3669" s="13"/>
      <c r="V3669" s="13"/>
      <c r="Y3669" s="13"/>
      <c r="Z3669" s="13"/>
      <c r="AA3669" s="13"/>
      <c r="AB3669" s="13"/>
      <c r="AC3669" s="13"/>
      <c r="AD3669" s="13"/>
      <c r="AE3669" s="13"/>
      <c r="AF3669" s="13"/>
      <c r="AG3669" s="13"/>
      <c r="AH3669" s="13"/>
      <c r="AI3669" s="13"/>
      <c r="AJ3669" s="13"/>
      <c r="AL3669" s="13"/>
      <c r="AN3669" s="13"/>
      <c r="AO3669" s="13"/>
      <c r="AP3669" s="13"/>
      <c r="AQ3669" s="13"/>
    </row>
    <row r="3670" spans="1:50" ht="12" customHeight="1" x14ac:dyDescent="0.25">
      <c r="A3670" s="48">
        <v>1431</v>
      </c>
      <c r="C3670" s="48" t="s">
        <v>12995</v>
      </c>
      <c r="D3670" s="48" t="s">
        <v>956</v>
      </c>
      <c r="E3670" s="62">
        <v>44.044310000000003</v>
      </c>
      <c r="F3670" s="62">
        <v>15.307966</v>
      </c>
      <c r="G3670" s="63">
        <v>30</v>
      </c>
      <c r="H3670" s="63"/>
      <c r="R3670" s="39"/>
      <c r="S3670" s="39"/>
      <c r="T3670" s="13"/>
      <c r="U3670" s="13"/>
      <c r="V3670" s="13"/>
      <c r="Y3670" s="13"/>
      <c r="Z3670" s="13"/>
      <c r="AA3670" s="13"/>
      <c r="AB3670" s="13"/>
      <c r="AC3670" s="13"/>
      <c r="AD3670" s="13"/>
      <c r="AE3670" s="13"/>
      <c r="AF3670" s="13"/>
      <c r="AG3670" s="13"/>
      <c r="AH3670" s="13"/>
      <c r="AI3670" s="13"/>
      <c r="AJ3670" s="13"/>
      <c r="AL3670" s="13"/>
      <c r="AN3670" s="13"/>
      <c r="AO3670" s="13"/>
      <c r="AP3670" s="13"/>
      <c r="AQ3670" s="13"/>
      <c r="AX3670" s="64"/>
    </row>
    <row r="3671" spans="1:50" ht="12" customHeight="1" x14ac:dyDescent="0.25">
      <c r="A3671" s="48">
        <v>1431.1</v>
      </c>
      <c r="B3671" s="48" t="s">
        <v>12282</v>
      </c>
      <c r="C3671" s="48" t="s">
        <v>12996</v>
      </c>
      <c r="D3671" s="48" t="s">
        <v>956</v>
      </c>
      <c r="E3671" s="62">
        <v>43.948999999999998</v>
      </c>
      <c r="F3671" s="62">
        <v>15.441000000000001</v>
      </c>
      <c r="G3671" s="63">
        <v>30</v>
      </c>
      <c r="H3671" s="63"/>
      <c r="S3671" s="39"/>
      <c r="T3671" s="13"/>
      <c r="U3671" s="13"/>
      <c r="V3671" s="13"/>
      <c r="Y3671" s="13"/>
      <c r="Z3671" s="13"/>
      <c r="AA3671" s="13"/>
      <c r="AB3671" s="13"/>
      <c r="AC3671" s="13"/>
      <c r="AD3671" s="13"/>
      <c r="AE3671" s="13"/>
      <c r="AF3671" s="13"/>
      <c r="AG3671" s="13"/>
      <c r="AH3671" s="13"/>
      <c r="AI3671" s="13"/>
      <c r="AJ3671" s="13"/>
      <c r="AL3671" s="13"/>
      <c r="AN3671" s="13"/>
      <c r="AO3671" s="13"/>
      <c r="AP3671" s="13"/>
      <c r="AQ3671" s="13"/>
    </row>
    <row r="3672" spans="1:50" ht="12" customHeight="1" x14ac:dyDescent="0.25">
      <c r="A3672" s="48">
        <v>1434</v>
      </c>
      <c r="C3672" s="48" t="s">
        <v>12997</v>
      </c>
      <c r="D3672" s="48" t="s">
        <v>956</v>
      </c>
      <c r="E3672" s="62">
        <v>43.904299999999999</v>
      </c>
      <c r="F3672" s="62">
        <v>15.5124</v>
      </c>
      <c r="G3672" s="63">
        <v>30</v>
      </c>
      <c r="H3672" s="63"/>
      <c r="R3672" s="39"/>
      <c r="S3672" s="39"/>
      <c r="T3672" s="13"/>
      <c r="U3672" s="13"/>
      <c r="V3672" s="13"/>
      <c r="Y3672" s="13"/>
      <c r="Z3672" s="13"/>
      <c r="AA3672" s="13"/>
      <c r="AB3672" s="13"/>
      <c r="AC3672" s="13"/>
      <c r="AD3672" s="13"/>
      <c r="AE3672" s="13"/>
      <c r="AF3672" s="13"/>
      <c r="AG3672" s="13"/>
      <c r="AH3672" s="13"/>
      <c r="AI3672" s="13"/>
      <c r="AJ3672" s="13"/>
      <c r="AL3672" s="13"/>
      <c r="AN3672" s="13"/>
      <c r="AO3672" s="13"/>
      <c r="AP3672" s="13"/>
      <c r="AQ3672" s="13"/>
    </row>
    <row r="3673" spans="1:50" ht="12" customHeight="1" x14ac:dyDescent="0.25">
      <c r="A3673" s="48">
        <v>1438.1</v>
      </c>
      <c r="C3673" s="48" t="s">
        <v>12998</v>
      </c>
      <c r="D3673" s="48" t="s">
        <v>956</v>
      </c>
      <c r="E3673" s="62">
        <v>43.798499999999997</v>
      </c>
      <c r="F3673" s="62">
        <v>15.680400000000001</v>
      </c>
      <c r="G3673" s="63">
        <v>30</v>
      </c>
      <c r="H3673" s="63"/>
      <c r="R3673" s="39"/>
      <c r="S3673" s="39"/>
      <c r="T3673" s="13"/>
      <c r="U3673" s="13"/>
      <c r="V3673" s="13"/>
      <c r="Y3673" s="13"/>
      <c r="Z3673" s="13"/>
      <c r="AA3673" s="13"/>
      <c r="AB3673" s="13"/>
      <c r="AC3673" s="13"/>
      <c r="AD3673" s="13"/>
      <c r="AE3673" s="13"/>
      <c r="AF3673" s="13"/>
      <c r="AG3673" s="13"/>
      <c r="AH3673" s="13"/>
      <c r="AI3673" s="13"/>
      <c r="AJ3673" s="13"/>
      <c r="AL3673" s="13"/>
      <c r="AN3673" s="13"/>
      <c r="AO3673" s="13"/>
      <c r="AP3673" s="13"/>
      <c r="AQ3673" s="13"/>
    </row>
    <row r="3674" spans="1:50" ht="12" customHeight="1" x14ac:dyDescent="0.25">
      <c r="A3674" s="48">
        <v>1458.1</v>
      </c>
      <c r="B3674" s="48" t="s">
        <v>12999</v>
      </c>
      <c r="C3674" s="48" t="s">
        <v>13000</v>
      </c>
      <c r="D3674" s="48" t="s">
        <v>956</v>
      </c>
      <c r="E3674" s="62">
        <v>43.452800000000003</v>
      </c>
      <c r="F3674" s="62">
        <v>16.621600000000001</v>
      </c>
      <c r="G3674" s="63">
        <v>30</v>
      </c>
      <c r="H3674" s="63"/>
      <c r="R3674" s="39"/>
      <c r="S3674" s="39"/>
      <c r="T3674" s="13"/>
      <c r="U3674" s="13"/>
      <c r="V3674" s="13"/>
      <c r="Y3674" s="13"/>
      <c r="Z3674" s="13"/>
      <c r="AA3674" s="13"/>
      <c r="AB3674" s="13"/>
      <c r="AC3674" s="13"/>
      <c r="AD3674" s="13"/>
      <c r="AE3674" s="13"/>
      <c r="AF3674" s="13"/>
      <c r="AG3674" s="13"/>
      <c r="AH3674" s="13"/>
      <c r="AI3674" s="13"/>
      <c r="AJ3674" s="13"/>
      <c r="AL3674" s="13"/>
      <c r="AN3674" s="13"/>
      <c r="AO3674" s="13"/>
      <c r="AP3674" s="13"/>
      <c r="AQ3674" s="13"/>
    </row>
    <row r="3675" spans="1:50" ht="12" customHeight="1" x14ac:dyDescent="0.25">
      <c r="A3675" s="48">
        <v>1461</v>
      </c>
      <c r="C3675" s="48" t="s">
        <v>13001</v>
      </c>
      <c r="D3675" s="48" t="s">
        <v>956</v>
      </c>
      <c r="E3675" s="62">
        <v>43.386600000000001</v>
      </c>
      <c r="F3675" s="62">
        <v>16.547499999999999</v>
      </c>
      <c r="G3675" s="63">
        <v>30</v>
      </c>
      <c r="H3675" s="63"/>
      <c r="R3675" s="39"/>
      <c r="S3675" s="39"/>
      <c r="T3675" s="13"/>
      <c r="U3675" s="13"/>
      <c r="V3675" s="13"/>
      <c r="Y3675" s="13"/>
      <c r="Z3675" s="13"/>
      <c r="AA3675" s="13"/>
      <c r="AB3675" s="13"/>
      <c r="AC3675" s="13"/>
      <c r="AD3675" s="13"/>
      <c r="AE3675" s="13"/>
      <c r="AF3675" s="13"/>
      <c r="AG3675" s="13"/>
      <c r="AH3675" s="13"/>
      <c r="AI3675" s="13"/>
      <c r="AJ3675" s="13"/>
      <c r="AL3675" s="13"/>
      <c r="AN3675" s="13"/>
      <c r="AO3675" s="13"/>
      <c r="AP3675" s="13"/>
      <c r="AQ3675" s="13"/>
    </row>
    <row r="3676" spans="1:50" ht="12" customHeight="1" x14ac:dyDescent="0.25">
      <c r="A3676" s="48">
        <v>1461.2</v>
      </c>
      <c r="C3676" s="48" t="s">
        <v>13002</v>
      </c>
      <c r="D3676" s="48" t="s">
        <v>956</v>
      </c>
      <c r="E3676" s="62">
        <v>43.376899999999999</v>
      </c>
      <c r="F3676" s="62">
        <v>16.627400000000002</v>
      </c>
      <c r="G3676" s="63">
        <v>30</v>
      </c>
      <c r="H3676" s="63"/>
      <c r="R3676" s="39"/>
      <c r="S3676" s="39"/>
      <c r="T3676" s="13"/>
      <c r="U3676" s="13"/>
      <c r="V3676" s="13"/>
      <c r="Y3676" s="13"/>
      <c r="Z3676" s="13"/>
      <c r="AA3676" s="13"/>
      <c r="AB3676" s="13"/>
      <c r="AC3676" s="13"/>
      <c r="AD3676" s="13"/>
      <c r="AE3676" s="13"/>
      <c r="AF3676" s="13"/>
      <c r="AG3676" s="13"/>
      <c r="AH3676" s="13"/>
      <c r="AI3676" s="13"/>
      <c r="AJ3676" s="13"/>
      <c r="AL3676" s="13"/>
      <c r="AN3676" s="13"/>
      <c r="AO3676" s="13"/>
      <c r="AP3676" s="13"/>
      <c r="AQ3676" s="13"/>
    </row>
    <row r="3677" spans="1:50" ht="12" customHeight="1" x14ac:dyDescent="0.25">
      <c r="A3677" s="48">
        <v>1462.1</v>
      </c>
      <c r="C3677" s="48" t="s">
        <v>13003</v>
      </c>
      <c r="D3677" s="48" t="s">
        <v>956</v>
      </c>
      <c r="E3677" s="62">
        <v>43.346800000000002</v>
      </c>
      <c r="F3677" s="62">
        <v>16.742799999999999</v>
      </c>
      <c r="G3677" s="63">
        <v>30</v>
      </c>
      <c r="H3677" s="63"/>
      <c r="R3677" s="39"/>
      <c r="S3677" s="39"/>
      <c r="T3677" s="13"/>
      <c r="U3677" s="13"/>
      <c r="V3677" s="13"/>
      <c r="Y3677" s="13"/>
      <c r="Z3677" s="13"/>
      <c r="AA3677" s="13"/>
      <c r="AB3677" s="13"/>
      <c r="AC3677" s="13"/>
      <c r="AD3677" s="13"/>
      <c r="AE3677" s="13"/>
      <c r="AF3677" s="13"/>
      <c r="AG3677" s="13"/>
      <c r="AH3677" s="13"/>
      <c r="AI3677" s="13"/>
      <c r="AJ3677" s="13"/>
      <c r="AL3677" s="13"/>
      <c r="AN3677" s="13"/>
      <c r="AO3677" s="13"/>
      <c r="AP3677" s="13"/>
      <c r="AQ3677" s="13"/>
    </row>
    <row r="3678" spans="1:50" ht="12" customHeight="1" x14ac:dyDescent="0.25">
      <c r="A3678" s="48">
        <v>1470.1</v>
      </c>
      <c r="C3678" s="48" t="s">
        <v>13004</v>
      </c>
      <c r="D3678" s="48" t="s">
        <v>956</v>
      </c>
      <c r="E3678" s="62">
        <v>43.125900000000001</v>
      </c>
      <c r="F3678" s="62">
        <v>17.187100000000001</v>
      </c>
      <c r="G3678" s="63">
        <v>30</v>
      </c>
      <c r="H3678" s="63"/>
      <c r="S3678" s="39"/>
      <c r="T3678" s="13"/>
      <c r="U3678" s="13"/>
      <c r="V3678" s="13"/>
      <c r="Y3678" s="13"/>
      <c r="Z3678" s="13"/>
      <c r="AA3678" s="13"/>
      <c r="AB3678" s="13"/>
      <c r="AC3678" s="13"/>
      <c r="AD3678" s="13"/>
      <c r="AE3678" s="13"/>
      <c r="AF3678" s="13"/>
      <c r="AG3678" s="13"/>
      <c r="AH3678" s="13"/>
      <c r="AI3678" s="13"/>
      <c r="AJ3678" s="13"/>
      <c r="AL3678" s="13"/>
      <c r="AN3678" s="13"/>
      <c r="AO3678" s="13"/>
      <c r="AP3678" s="13"/>
      <c r="AQ3678" s="13"/>
    </row>
    <row r="3679" spans="1:50" ht="12" customHeight="1" x14ac:dyDescent="0.25">
      <c r="A3679" s="48">
        <v>1474</v>
      </c>
      <c r="C3679" s="48" t="s">
        <v>13005</v>
      </c>
      <c r="D3679" s="48" t="s">
        <v>956</v>
      </c>
      <c r="E3679" s="62">
        <v>43.1631</v>
      </c>
      <c r="F3679" s="62">
        <v>16.363800000000001</v>
      </c>
      <c r="G3679" s="63">
        <v>30</v>
      </c>
      <c r="H3679" s="63"/>
      <c r="R3679" s="39"/>
      <c r="S3679" s="39"/>
      <c r="T3679" s="13"/>
      <c r="U3679" s="13"/>
      <c r="V3679" s="13"/>
      <c r="Y3679" s="13"/>
      <c r="Z3679" s="13"/>
      <c r="AA3679" s="13"/>
      <c r="AB3679" s="13"/>
      <c r="AC3679" s="13"/>
      <c r="AD3679" s="13"/>
      <c r="AE3679" s="13"/>
      <c r="AF3679" s="13"/>
      <c r="AG3679" s="13"/>
      <c r="AH3679" s="13"/>
      <c r="AI3679" s="13"/>
      <c r="AJ3679" s="13"/>
      <c r="AL3679" s="13"/>
      <c r="AN3679" s="13"/>
      <c r="AO3679" s="13"/>
      <c r="AP3679" s="13"/>
      <c r="AQ3679" s="13"/>
    </row>
    <row r="3680" spans="1:50" ht="12" customHeight="1" x14ac:dyDescent="0.25">
      <c r="A3680" s="48">
        <v>1478</v>
      </c>
      <c r="C3680" s="48" t="s">
        <v>13006</v>
      </c>
      <c r="D3680" s="48" t="s">
        <v>956</v>
      </c>
      <c r="E3680" s="62">
        <v>43.034199999999998</v>
      </c>
      <c r="F3680" s="62">
        <v>15.7536</v>
      </c>
      <c r="G3680" s="63">
        <v>30</v>
      </c>
      <c r="H3680" s="63"/>
      <c r="S3680" s="39"/>
      <c r="T3680" s="13"/>
      <c r="U3680" s="13"/>
      <c r="V3680" s="13"/>
      <c r="Y3680" s="13"/>
      <c r="Z3680" s="13"/>
      <c r="AA3680" s="13"/>
      <c r="AB3680" s="13"/>
      <c r="AC3680" s="13"/>
      <c r="AD3680" s="13"/>
      <c r="AE3680" s="13"/>
      <c r="AF3680" s="13"/>
      <c r="AG3680" s="13"/>
      <c r="AH3680" s="13"/>
      <c r="AI3680" s="13"/>
      <c r="AJ3680" s="13"/>
      <c r="AL3680" s="13"/>
      <c r="AN3680" s="13"/>
      <c r="AO3680" s="13"/>
      <c r="AP3680" s="13"/>
      <c r="AQ3680" s="13"/>
    </row>
    <row r="3681" spans="1:43" ht="12" customHeight="1" x14ac:dyDescent="0.25">
      <c r="A3681" s="48">
        <v>1491.2</v>
      </c>
      <c r="C3681" s="48" t="s">
        <v>13007</v>
      </c>
      <c r="D3681" s="48" t="s">
        <v>956</v>
      </c>
      <c r="E3681" s="62">
        <v>42.923999999999999</v>
      </c>
      <c r="F3681" s="62">
        <v>16.673999999999999</v>
      </c>
      <c r="G3681" s="63">
        <v>30</v>
      </c>
      <c r="H3681" s="63"/>
      <c r="R3681" s="39"/>
      <c r="S3681" s="39"/>
      <c r="T3681" s="13"/>
      <c r="U3681" s="13"/>
      <c r="V3681" s="13"/>
      <c r="Y3681" s="13"/>
      <c r="Z3681" s="13"/>
      <c r="AA3681" s="13"/>
      <c r="AB3681" s="13"/>
      <c r="AC3681" s="13"/>
      <c r="AD3681" s="13"/>
      <c r="AE3681" s="13"/>
      <c r="AF3681" s="13"/>
      <c r="AG3681" s="13"/>
      <c r="AH3681" s="13"/>
      <c r="AI3681" s="13"/>
      <c r="AJ3681" s="13"/>
      <c r="AL3681" s="13"/>
      <c r="AN3681" s="13"/>
      <c r="AO3681" s="13"/>
      <c r="AP3681" s="13"/>
      <c r="AQ3681" s="13"/>
    </row>
    <row r="3682" spans="1:43" ht="12" customHeight="1" x14ac:dyDescent="0.25">
      <c r="A3682" s="48">
        <v>1493</v>
      </c>
      <c r="C3682" s="48" t="s">
        <v>13008</v>
      </c>
      <c r="D3682" s="48" t="s">
        <v>956</v>
      </c>
      <c r="E3682" s="62">
        <v>42.735999999999997</v>
      </c>
      <c r="F3682" s="62">
        <v>16.887499999999999</v>
      </c>
      <c r="G3682" s="63">
        <v>30</v>
      </c>
      <c r="H3682" s="63"/>
      <c r="S3682" s="39"/>
      <c r="T3682" s="13"/>
      <c r="U3682" s="13"/>
      <c r="V3682" s="13"/>
      <c r="Y3682" s="13"/>
      <c r="Z3682" s="13"/>
      <c r="AA3682" s="13"/>
      <c r="AB3682" s="13"/>
      <c r="AC3682" s="13"/>
      <c r="AD3682" s="13"/>
      <c r="AE3682" s="13"/>
      <c r="AF3682" s="13"/>
      <c r="AG3682" s="13"/>
      <c r="AH3682" s="13"/>
      <c r="AI3682" s="13"/>
      <c r="AJ3682" s="13"/>
      <c r="AL3682" s="13"/>
      <c r="AN3682" s="13"/>
      <c r="AO3682" s="13"/>
      <c r="AP3682" s="13"/>
      <c r="AQ3682" s="13"/>
    </row>
    <row r="3683" spans="1:43" ht="12" customHeight="1" x14ac:dyDescent="0.25">
      <c r="A3683" s="48">
        <v>1495.1</v>
      </c>
      <c r="C3683" s="48" t="s">
        <v>13009</v>
      </c>
      <c r="D3683" s="48" t="s">
        <v>956</v>
      </c>
      <c r="E3683" s="62">
        <v>42.761899999999997</v>
      </c>
      <c r="F3683" s="62">
        <v>16.9374</v>
      </c>
      <c r="G3683" s="63">
        <v>30</v>
      </c>
      <c r="H3683" s="63"/>
      <c r="N3683" s="38"/>
      <c r="Q3683" s="38"/>
      <c r="R3683" s="39"/>
      <c r="S3683" s="39"/>
      <c r="T3683" s="13"/>
      <c r="U3683" s="13"/>
      <c r="V3683" s="13"/>
      <c r="Y3683" s="13"/>
      <c r="Z3683" s="13"/>
      <c r="AA3683" s="13"/>
      <c r="AB3683" s="13"/>
      <c r="AC3683" s="13"/>
      <c r="AD3683" s="13"/>
      <c r="AE3683" s="13"/>
      <c r="AF3683" s="13"/>
      <c r="AG3683" s="13"/>
      <c r="AH3683" s="13"/>
      <c r="AI3683" s="13"/>
      <c r="AJ3683" s="13"/>
      <c r="AL3683" s="13"/>
      <c r="AN3683" s="13"/>
      <c r="AO3683" s="13"/>
      <c r="AP3683" s="13"/>
      <c r="AQ3683" s="13"/>
    </row>
    <row r="3684" spans="1:43" ht="12" customHeight="1" x14ac:dyDescent="0.25">
      <c r="A3684" s="48">
        <v>1499</v>
      </c>
      <c r="B3684" s="48" t="s">
        <v>13010</v>
      </c>
      <c r="C3684" s="48" t="s">
        <v>13011</v>
      </c>
      <c r="D3684" s="48" t="s">
        <v>956</v>
      </c>
      <c r="E3684" s="62">
        <v>42.834000000000003</v>
      </c>
      <c r="F3684" s="62">
        <v>17.697800000000001</v>
      </c>
      <c r="G3684" s="63">
        <v>30</v>
      </c>
      <c r="H3684" s="63"/>
      <c r="N3684" s="38"/>
      <c r="O3684" s="38"/>
      <c r="P3684" s="38"/>
      <c r="Q3684" s="38"/>
      <c r="R3684" s="39"/>
      <c r="S3684" s="39"/>
      <c r="T3684" s="13"/>
      <c r="U3684" s="13"/>
      <c r="V3684" s="13"/>
      <c r="Y3684" s="13"/>
      <c r="Z3684" s="13"/>
      <c r="AA3684" s="13"/>
      <c r="AB3684" s="13"/>
      <c r="AC3684" s="13"/>
      <c r="AD3684" s="13"/>
      <c r="AE3684" s="13"/>
      <c r="AF3684" s="13"/>
      <c r="AG3684" s="13"/>
      <c r="AH3684" s="13"/>
      <c r="AI3684" s="13"/>
      <c r="AJ3684" s="13"/>
      <c r="AL3684" s="13"/>
      <c r="AN3684" s="13"/>
      <c r="AO3684" s="13"/>
      <c r="AP3684" s="13"/>
      <c r="AQ3684" s="13"/>
    </row>
    <row r="3685" spans="1:43" ht="12" customHeight="1" x14ac:dyDescent="0.25">
      <c r="A3685" s="48">
        <v>1500</v>
      </c>
      <c r="B3685" s="48" t="s">
        <v>13012</v>
      </c>
      <c r="C3685" s="48" t="s">
        <v>13013</v>
      </c>
      <c r="D3685" s="48" t="s">
        <v>956</v>
      </c>
      <c r="E3685" s="62">
        <v>42.786200000000001</v>
      </c>
      <c r="F3685" s="62">
        <v>17.3781</v>
      </c>
      <c r="G3685" s="63">
        <v>30</v>
      </c>
      <c r="H3685" s="63"/>
      <c r="Q3685" s="38"/>
      <c r="R3685" s="39"/>
      <c r="S3685" s="39"/>
      <c r="T3685" s="13"/>
      <c r="U3685" s="13"/>
      <c r="V3685" s="13"/>
      <c r="Y3685" s="13"/>
      <c r="Z3685" s="13"/>
      <c r="AA3685" s="13"/>
      <c r="AB3685" s="13"/>
      <c r="AC3685" s="13"/>
      <c r="AD3685" s="13"/>
      <c r="AE3685" s="13"/>
      <c r="AF3685" s="13"/>
      <c r="AG3685" s="13"/>
      <c r="AH3685" s="13"/>
      <c r="AI3685" s="13"/>
      <c r="AJ3685" s="13"/>
      <c r="AL3685" s="13"/>
      <c r="AN3685" s="13"/>
      <c r="AO3685" s="13"/>
      <c r="AP3685" s="13"/>
      <c r="AQ3685" s="13"/>
    </row>
    <row r="3686" spans="1:43" ht="12" customHeight="1" x14ac:dyDescent="0.25">
      <c r="A3686" s="48">
        <v>1502.2</v>
      </c>
      <c r="C3686" s="48" t="s">
        <v>13014</v>
      </c>
      <c r="D3686" s="48" t="s">
        <v>956</v>
      </c>
      <c r="E3686" s="62">
        <v>42.784999999999997</v>
      </c>
      <c r="F3686" s="62">
        <v>17.885999999999999</v>
      </c>
      <c r="G3686" s="63">
        <v>30</v>
      </c>
      <c r="H3686" s="63"/>
      <c r="N3686" s="38"/>
      <c r="Q3686" s="38"/>
      <c r="R3686" s="39"/>
      <c r="S3686" s="39"/>
      <c r="T3686" s="13"/>
      <c r="U3686" s="13"/>
      <c r="V3686" s="13"/>
      <c r="Y3686" s="13"/>
      <c r="Z3686" s="13"/>
      <c r="AA3686" s="13"/>
      <c r="AB3686" s="13"/>
      <c r="AC3686" s="13"/>
      <c r="AD3686" s="13"/>
      <c r="AE3686" s="13"/>
      <c r="AF3686" s="13"/>
      <c r="AG3686" s="13"/>
      <c r="AH3686" s="13"/>
      <c r="AI3686" s="13"/>
      <c r="AJ3686" s="13"/>
      <c r="AL3686" s="13"/>
      <c r="AN3686" s="13"/>
      <c r="AO3686" s="13"/>
      <c r="AP3686" s="13"/>
      <c r="AQ3686" s="13"/>
    </row>
    <row r="3687" spans="1:43" ht="12" customHeight="1" x14ac:dyDescent="0.25">
      <c r="A3687" s="48">
        <v>1502.3</v>
      </c>
      <c r="C3687" s="48" t="s">
        <v>13015</v>
      </c>
      <c r="D3687" s="48" t="s">
        <v>956</v>
      </c>
      <c r="E3687" s="62">
        <v>42.728000000000002</v>
      </c>
      <c r="F3687" s="62">
        <v>17.861000000000001</v>
      </c>
      <c r="G3687" s="63">
        <v>30</v>
      </c>
      <c r="H3687" s="63"/>
      <c r="Q3687" s="92"/>
      <c r="R3687" s="39"/>
      <c r="T3687" s="13"/>
      <c r="U3687" s="13"/>
      <c r="V3687" s="13"/>
      <c r="Y3687" s="13"/>
      <c r="Z3687" s="13"/>
      <c r="AA3687" s="13"/>
      <c r="AB3687" s="13"/>
      <c r="AC3687" s="13"/>
      <c r="AD3687" s="13"/>
      <c r="AE3687" s="13"/>
      <c r="AF3687" s="13"/>
      <c r="AG3687" s="13"/>
      <c r="AH3687" s="13"/>
      <c r="AI3687" s="13"/>
      <c r="AJ3687" s="13"/>
      <c r="AL3687" s="13"/>
      <c r="AN3687" s="13"/>
      <c r="AO3687" s="13"/>
      <c r="AP3687" s="13"/>
      <c r="AQ3687" s="13"/>
    </row>
    <row r="3688" spans="1:43" ht="12" customHeight="1" x14ac:dyDescent="0.25">
      <c r="A3688" s="48">
        <v>1502.4</v>
      </c>
      <c r="C3688" s="48" t="s">
        <v>13016</v>
      </c>
      <c r="D3688" s="48" t="s">
        <v>956</v>
      </c>
      <c r="E3688" s="62">
        <v>42.688000000000002</v>
      </c>
      <c r="F3688" s="62">
        <v>17.939</v>
      </c>
      <c r="G3688" s="63">
        <v>30</v>
      </c>
      <c r="H3688" s="63"/>
      <c r="Q3688" s="38"/>
      <c r="R3688" s="39"/>
      <c r="S3688" s="39"/>
      <c r="T3688" s="13"/>
      <c r="U3688" s="13"/>
      <c r="V3688" s="13"/>
      <c r="Y3688" s="13"/>
      <c r="Z3688" s="13"/>
      <c r="AA3688" s="13"/>
      <c r="AB3688" s="13"/>
      <c r="AC3688" s="13"/>
      <c r="AD3688" s="13"/>
      <c r="AE3688" s="13"/>
      <c r="AF3688" s="13"/>
      <c r="AG3688" s="13"/>
      <c r="AH3688" s="13"/>
      <c r="AI3688" s="13"/>
      <c r="AJ3688" s="13"/>
      <c r="AL3688" s="13"/>
      <c r="AN3688" s="13"/>
      <c r="AO3688" s="13"/>
      <c r="AP3688" s="13"/>
      <c r="AQ3688" s="13"/>
    </row>
    <row r="3689" spans="1:43" ht="12" customHeight="1" x14ac:dyDescent="0.25">
      <c r="A3689" s="48">
        <v>1502.5</v>
      </c>
      <c r="B3689" s="48" t="s">
        <v>13017</v>
      </c>
      <c r="C3689" s="48" t="s">
        <v>13018</v>
      </c>
      <c r="D3689" s="48" t="s">
        <v>956</v>
      </c>
      <c r="E3689" s="62">
        <v>42.679000000000002</v>
      </c>
      <c r="F3689" s="62">
        <v>18.004000000000001</v>
      </c>
      <c r="G3689" s="63">
        <v>30</v>
      </c>
      <c r="H3689" s="63"/>
      <c r="Q3689" s="38"/>
      <c r="R3689" s="39"/>
      <c r="S3689" s="39"/>
      <c r="T3689" s="13"/>
      <c r="U3689" s="13"/>
      <c r="V3689" s="13"/>
      <c r="Y3689" s="13"/>
      <c r="Z3689" s="13"/>
      <c r="AA3689" s="13"/>
      <c r="AB3689" s="13"/>
      <c r="AC3689" s="13"/>
      <c r="AD3689" s="13"/>
      <c r="AE3689" s="13"/>
      <c r="AF3689" s="13"/>
      <c r="AG3689" s="13"/>
      <c r="AH3689" s="13"/>
      <c r="AI3689" s="13"/>
      <c r="AJ3689" s="13"/>
      <c r="AL3689" s="13"/>
      <c r="AN3689" s="13"/>
      <c r="AO3689" s="13"/>
      <c r="AP3689" s="13"/>
      <c r="AQ3689" s="13"/>
    </row>
    <row r="3690" spans="1:43" ht="12" customHeight="1" x14ac:dyDescent="0.25">
      <c r="A3690" s="48">
        <v>1510.1</v>
      </c>
      <c r="C3690" s="48" t="s">
        <v>13019</v>
      </c>
      <c r="D3690" s="48" t="s">
        <v>9634</v>
      </c>
      <c r="E3690" s="62">
        <v>42.205800000000004</v>
      </c>
      <c r="F3690" s="62">
        <v>18.937999999999999</v>
      </c>
      <c r="G3690" s="63">
        <v>30</v>
      </c>
      <c r="H3690" s="63"/>
      <c r="P3690" s="38"/>
      <c r="R3690" s="39"/>
      <c r="S3690" s="39"/>
      <c r="T3690" s="13"/>
      <c r="U3690" s="13"/>
      <c r="V3690" s="13"/>
      <c r="Y3690" s="13"/>
      <c r="Z3690" s="13"/>
      <c r="AA3690" s="13"/>
      <c r="AB3690" s="13"/>
      <c r="AC3690" s="13"/>
      <c r="AD3690" s="13"/>
      <c r="AE3690" s="13"/>
      <c r="AF3690" s="13"/>
      <c r="AG3690" s="13"/>
      <c r="AH3690" s="13"/>
      <c r="AI3690" s="13"/>
      <c r="AJ3690" s="13"/>
      <c r="AL3690" s="13"/>
      <c r="AN3690" s="13"/>
      <c r="AO3690" s="13"/>
      <c r="AP3690" s="13"/>
      <c r="AQ3690" s="13"/>
    </row>
    <row r="3691" spans="1:43" ht="12" customHeight="1" x14ac:dyDescent="0.25">
      <c r="A3691" s="48">
        <v>3041.1</v>
      </c>
      <c r="C3691" s="48" t="s">
        <v>13020</v>
      </c>
      <c r="D3691" s="48" t="s">
        <v>1910</v>
      </c>
      <c r="E3691" s="62">
        <v>35.0122</v>
      </c>
      <c r="F3691" s="62">
        <v>34.060299999999998</v>
      </c>
      <c r="G3691" s="63">
        <v>30</v>
      </c>
      <c r="H3691" s="63" t="s">
        <v>39</v>
      </c>
      <c r="N3691" s="38"/>
      <c r="O3691" s="38"/>
      <c r="R3691" s="39"/>
      <c r="S3691" s="39"/>
      <c r="T3691" s="13"/>
      <c r="U3691" s="13"/>
      <c r="V3691" s="13"/>
      <c r="Y3691" s="13"/>
      <c r="Z3691" s="13"/>
      <c r="AA3691" s="13"/>
      <c r="AB3691" s="13"/>
      <c r="AC3691" s="13"/>
      <c r="AD3691" s="13"/>
      <c r="AE3691" s="13"/>
      <c r="AF3691" s="13"/>
      <c r="AG3691" s="13"/>
      <c r="AH3691" s="13"/>
      <c r="AI3691" s="13"/>
      <c r="AJ3691" s="13"/>
      <c r="AL3691" s="13"/>
      <c r="AN3691" s="13"/>
      <c r="AO3691" s="13"/>
      <c r="AP3691" s="13"/>
      <c r="AQ3691" s="13"/>
    </row>
    <row r="3692" spans="1:43" ht="12" customHeight="1" x14ac:dyDescent="0.25">
      <c r="A3692" s="48">
        <v>3766</v>
      </c>
      <c r="C3692" s="48" t="s">
        <v>13021</v>
      </c>
      <c r="D3692" s="48" t="s">
        <v>3169</v>
      </c>
      <c r="E3692" s="62">
        <v>22.698</v>
      </c>
      <c r="F3692" s="62">
        <v>59.377000000000002</v>
      </c>
      <c r="G3692" s="63">
        <v>30</v>
      </c>
      <c r="H3692" s="63"/>
      <c r="R3692" s="39"/>
      <c r="S3692" s="39"/>
      <c r="T3692" s="13"/>
      <c r="U3692" s="13"/>
      <c r="V3692" s="13"/>
      <c r="Y3692" s="13"/>
      <c r="Z3692" s="13"/>
      <c r="AA3692" s="13"/>
      <c r="AB3692" s="13"/>
      <c r="AC3692" s="13"/>
      <c r="AD3692" s="13"/>
      <c r="AE3692" s="13"/>
      <c r="AF3692" s="13"/>
      <c r="AG3692" s="13"/>
      <c r="AH3692" s="13"/>
      <c r="AI3692" s="13"/>
      <c r="AJ3692" s="13"/>
      <c r="AL3692" s="13"/>
      <c r="AN3692" s="13"/>
      <c r="AO3692" s="13"/>
      <c r="AP3692" s="13"/>
      <c r="AQ3692" s="13"/>
    </row>
    <row r="3693" spans="1:43" ht="12" customHeight="1" x14ac:dyDescent="0.25">
      <c r="A3693" s="4">
        <v>4309</v>
      </c>
      <c r="B3693" s="48" t="s">
        <v>13022</v>
      </c>
      <c r="C3693" s="4" t="s">
        <v>13023</v>
      </c>
      <c r="D3693" s="4" t="s">
        <v>3828</v>
      </c>
      <c r="E3693" s="93">
        <v>35.755130000000001</v>
      </c>
      <c r="F3693" s="93">
        <v>-5.9359000000000002</v>
      </c>
      <c r="G3693" s="13">
        <v>30</v>
      </c>
      <c r="N3693" s="38"/>
      <c r="O3693" s="38"/>
      <c r="P3693" s="38"/>
      <c r="R3693" s="39"/>
      <c r="S3693" s="39"/>
      <c r="T3693" s="13"/>
      <c r="U3693" s="13"/>
      <c r="V3693" s="13"/>
      <c r="Y3693" s="13"/>
      <c r="Z3693" s="13"/>
      <c r="AA3693" s="13"/>
      <c r="AB3693" s="13"/>
      <c r="AC3693" s="13"/>
      <c r="AD3693" s="13"/>
      <c r="AE3693" s="13"/>
      <c r="AF3693" s="13"/>
      <c r="AG3693" s="13"/>
      <c r="AH3693" s="13"/>
      <c r="AI3693" s="13"/>
      <c r="AJ3693" s="13"/>
      <c r="AL3693" s="13"/>
      <c r="AN3693" s="13"/>
      <c r="AO3693" s="13"/>
      <c r="AP3693" s="13"/>
      <c r="AQ3693" s="13"/>
    </row>
    <row r="3694" spans="1:43" ht="12" customHeight="1" x14ac:dyDescent="0.25">
      <c r="A3694" s="48">
        <v>1548</v>
      </c>
      <c r="B3694" s="48" t="s">
        <v>6455</v>
      </c>
      <c r="C3694" s="48" t="s">
        <v>1036</v>
      </c>
      <c r="D3694" s="48" t="s">
        <v>1029</v>
      </c>
      <c r="E3694" s="62">
        <v>39.027799999999999</v>
      </c>
      <c r="F3694" s="62">
        <v>20.735499999999998</v>
      </c>
      <c r="G3694" s="63">
        <v>31</v>
      </c>
      <c r="H3694" s="63"/>
      <c r="R3694" s="39"/>
      <c r="S3694" s="39"/>
      <c r="T3694" s="13"/>
      <c r="U3694" s="13"/>
      <c r="V3694" s="13"/>
      <c r="Y3694" s="13"/>
      <c r="Z3694" s="13"/>
      <c r="AA3694" s="13"/>
      <c r="AB3694" s="13"/>
      <c r="AC3694" s="13"/>
      <c r="AD3694" s="13"/>
      <c r="AE3694" s="13"/>
      <c r="AF3694" s="13"/>
      <c r="AG3694" s="13"/>
      <c r="AH3694" s="13"/>
      <c r="AI3694" s="13"/>
      <c r="AJ3694" s="13"/>
      <c r="AL3694" s="13"/>
      <c r="AN3694" s="13"/>
      <c r="AO3694" s="13"/>
      <c r="AP3694" s="13"/>
      <c r="AQ3694" s="13"/>
    </row>
    <row r="3695" spans="1:43" ht="12" customHeight="1" x14ac:dyDescent="0.25">
      <c r="A3695" s="48">
        <v>505</v>
      </c>
      <c r="B3695" s="48" t="s">
        <v>13024</v>
      </c>
      <c r="C3695" s="48" t="s">
        <v>13025</v>
      </c>
      <c r="D3695" s="48" t="s">
        <v>246</v>
      </c>
      <c r="E3695" s="62">
        <v>50.734099999999998</v>
      </c>
      <c r="F3695" s="62">
        <v>1.5962000000000001</v>
      </c>
      <c r="G3695" s="63">
        <v>40</v>
      </c>
      <c r="H3695" s="63"/>
      <c r="S3695" s="39"/>
      <c r="T3695" s="13"/>
      <c r="U3695" s="13"/>
      <c r="V3695" s="13"/>
      <c r="Y3695" s="13"/>
      <c r="Z3695" s="13"/>
      <c r="AA3695" s="13"/>
      <c r="AB3695" s="13"/>
      <c r="AC3695" s="13"/>
      <c r="AD3695" s="13"/>
      <c r="AE3695" s="13"/>
      <c r="AF3695" s="13"/>
      <c r="AG3695" s="13"/>
      <c r="AH3695" s="13"/>
      <c r="AI3695" s="13"/>
      <c r="AJ3695" s="13"/>
      <c r="AL3695" s="13"/>
      <c r="AN3695" s="13"/>
      <c r="AO3695" s="13"/>
      <c r="AP3695" s="13"/>
      <c r="AQ3695" s="13"/>
    </row>
    <row r="3696" spans="1:43" ht="12" customHeight="1" x14ac:dyDescent="0.25">
      <c r="A3696" s="48">
        <v>913</v>
      </c>
      <c r="B3696" s="48" t="s">
        <v>13026</v>
      </c>
      <c r="C3696" s="48" t="s">
        <v>13027</v>
      </c>
      <c r="D3696" s="48" t="s">
        <v>450</v>
      </c>
      <c r="E3696" s="62">
        <v>41.779696000000001</v>
      </c>
      <c r="F3696" s="62">
        <v>12.248161</v>
      </c>
      <c r="G3696" s="63">
        <v>46</v>
      </c>
      <c r="H3696" s="63"/>
      <c r="S3696" s="39"/>
      <c r="T3696" s="13"/>
      <c r="U3696" s="13"/>
      <c r="V3696" s="13"/>
      <c r="Y3696" s="13"/>
      <c r="Z3696" s="13"/>
      <c r="AA3696" s="13"/>
      <c r="AB3696" s="13"/>
      <c r="AC3696" s="13"/>
      <c r="AD3696" s="13"/>
      <c r="AE3696" s="13"/>
      <c r="AF3696" s="13"/>
      <c r="AG3696" s="13"/>
      <c r="AH3696" s="13"/>
      <c r="AI3696" s="13"/>
      <c r="AJ3696" s="13"/>
      <c r="AL3696" s="13"/>
      <c r="AN3696" s="13"/>
      <c r="AO3696" s="13"/>
      <c r="AP3696" s="13"/>
      <c r="AQ3696" s="13"/>
    </row>
    <row r="3697" spans="1:43" ht="12" customHeight="1" x14ac:dyDescent="0.25">
      <c r="A3697" s="48">
        <v>915</v>
      </c>
      <c r="B3697" s="48" t="s">
        <v>6259</v>
      </c>
      <c r="C3697" s="48" t="s">
        <v>573</v>
      </c>
      <c r="D3697" s="48" t="s">
        <v>450</v>
      </c>
      <c r="E3697" s="62">
        <v>41.776499999999999</v>
      </c>
      <c r="F3697" s="62">
        <v>12.2346</v>
      </c>
      <c r="G3697" s="63">
        <v>46</v>
      </c>
      <c r="H3697" s="63"/>
      <c r="S3697" s="39"/>
      <c r="T3697" s="13"/>
      <c r="U3697" s="13"/>
      <c r="V3697" s="13"/>
      <c r="Y3697" s="13"/>
      <c r="Z3697" s="13"/>
      <c r="AA3697" s="13"/>
      <c r="AB3697" s="13"/>
      <c r="AC3697" s="13"/>
      <c r="AD3697" s="13"/>
      <c r="AE3697" s="13"/>
      <c r="AF3697" s="13"/>
      <c r="AG3697" s="13"/>
      <c r="AH3697" s="13"/>
      <c r="AI3697" s="13"/>
      <c r="AJ3697" s="13"/>
      <c r="AL3697" s="13"/>
      <c r="AN3697" s="13"/>
      <c r="AO3697" s="13"/>
      <c r="AP3697" s="13"/>
      <c r="AQ3697" s="13"/>
    </row>
    <row r="3698" spans="1:43" ht="12" customHeight="1" x14ac:dyDescent="0.25">
      <c r="A3698" s="48">
        <v>15.1</v>
      </c>
      <c r="B3698" s="48" t="s">
        <v>13028</v>
      </c>
      <c r="C3698" s="48" t="s">
        <v>13029</v>
      </c>
      <c r="D3698" s="48" t="s">
        <v>37</v>
      </c>
      <c r="E3698" s="62">
        <v>52.090699999999998</v>
      </c>
      <c r="F3698" s="62">
        <v>5.1219000000000001</v>
      </c>
      <c r="G3698" s="63">
        <v>50</v>
      </c>
      <c r="H3698" s="63"/>
      <c r="S3698" s="39"/>
      <c r="T3698" s="13"/>
      <c r="U3698" s="13"/>
      <c r="V3698" s="13"/>
      <c r="Y3698" s="13"/>
      <c r="Z3698" s="13"/>
      <c r="AA3698" s="13"/>
      <c r="AB3698" s="13"/>
      <c r="AC3698" s="13"/>
      <c r="AD3698" s="13"/>
      <c r="AE3698" s="13"/>
      <c r="AF3698" s="13"/>
      <c r="AG3698" s="13"/>
      <c r="AH3698" s="13"/>
      <c r="AI3698" s="13"/>
      <c r="AJ3698" s="13"/>
      <c r="AL3698" s="13"/>
      <c r="AN3698" s="13"/>
      <c r="AO3698" s="13"/>
      <c r="AP3698" s="13"/>
      <c r="AQ3698" s="13"/>
    </row>
    <row r="3699" spans="1:43" ht="12" customHeight="1" x14ac:dyDescent="0.25">
      <c r="A3699" s="48">
        <v>27.1</v>
      </c>
      <c r="C3699" s="48" t="s">
        <v>13030</v>
      </c>
      <c r="D3699" s="48" t="s">
        <v>37</v>
      </c>
      <c r="E3699" s="62">
        <v>52.098999999999997</v>
      </c>
      <c r="F3699" s="62">
        <v>4.2794999999999996</v>
      </c>
      <c r="G3699" s="63">
        <v>50</v>
      </c>
      <c r="H3699" s="63"/>
      <c r="S3699" s="39"/>
      <c r="T3699" s="13"/>
      <c r="U3699" s="13"/>
      <c r="V3699" s="13"/>
      <c r="Y3699" s="13"/>
      <c r="Z3699" s="13"/>
      <c r="AA3699" s="13"/>
      <c r="AB3699" s="13"/>
      <c r="AC3699" s="13"/>
      <c r="AD3699" s="13"/>
      <c r="AE3699" s="13"/>
      <c r="AF3699" s="13"/>
      <c r="AG3699" s="13"/>
      <c r="AH3699" s="13"/>
      <c r="AI3699" s="13"/>
      <c r="AJ3699" s="13"/>
      <c r="AL3699" s="13"/>
      <c r="AN3699" s="13"/>
      <c r="AO3699" s="13"/>
      <c r="AP3699" s="13"/>
      <c r="AQ3699" s="13"/>
    </row>
    <row r="3700" spans="1:43" ht="12" customHeight="1" x14ac:dyDescent="0.25">
      <c r="A3700" s="48">
        <v>32</v>
      </c>
      <c r="C3700" s="48" t="s">
        <v>13031</v>
      </c>
      <c r="D3700" s="48" t="s">
        <v>37</v>
      </c>
      <c r="E3700" s="62">
        <v>51.842841999999997</v>
      </c>
      <c r="F3700" s="62">
        <v>3.9338389999999999</v>
      </c>
      <c r="G3700" s="63">
        <v>50</v>
      </c>
      <c r="H3700" s="63"/>
      <c r="S3700" s="39"/>
      <c r="T3700" s="13"/>
      <c r="U3700" s="13"/>
      <c r="V3700" s="13"/>
      <c r="Y3700" s="13"/>
      <c r="Z3700" s="13"/>
      <c r="AA3700" s="13"/>
      <c r="AB3700" s="13"/>
      <c r="AC3700" s="13"/>
      <c r="AD3700" s="13"/>
      <c r="AE3700" s="13"/>
      <c r="AF3700" s="13"/>
      <c r="AG3700" s="13"/>
      <c r="AH3700" s="13"/>
      <c r="AI3700" s="13"/>
      <c r="AJ3700" s="13"/>
      <c r="AL3700" s="13"/>
      <c r="AN3700" s="13"/>
      <c r="AO3700" s="13"/>
      <c r="AP3700" s="13"/>
      <c r="AQ3700" s="13"/>
    </row>
    <row r="3701" spans="1:43" ht="12" customHeight="1" x14ac:dyDescent="0.25">
      <c r="A3701" s="48">
        <v>34.200000000000003</v>
      </c>
      <c r="C3701" s="48" t="s">
        <v>13032</v>
      </c>
      <c r="D3701" s="48" t="s">
        <v>37</v>
      </c>
      <c r="E3701" s="62">
        <v>51.6</v>
      </c>
      <c r="F3701" s="62">
        <v>3.58</v>
      </c>
      <c r="G3701" s="63">
        <v>50</v>
      </c>
      <c r="H3701" s="63"/>
      <c r="S3701" s="39"/>
      <c r="T3701" s="13"/>
      <c r="U3701" s="13"/>
      <c r="V3701" s="13"/>
      <c r="Y3701" s="13"/>
      <c r="Z3701" s="13"/>
      <c r="AA3701" s="13"/>
      <c r="AB3701" s="13"/>
      <c r="AC3701" s="13"/>
      <c r="AD3701" s="13"/>
      <c r="AE3701" s="13"/>
      <c r="AF3701" s="13"/>
      <c r="AG3701" s="13"/>
      <c r="AH3701" s="13"/>
      <c r="AI3701" s="13"/>
      <c r="AJ3701" s="13"/>
      <c r="AL3701" s="13"/>
      <c r="AN3701" s="13"/>
      <c r="AO3701" s="13"/>
      <c r="AP3701" s="13"/>
      <c r="AQ3701" s="13"/>
    </row>
    <row r="3702" spans="1:43" ht="12" customHeight="1" x14ac:dyDescent="0.25">
      <c r="A3702" s="48">
        <v>61.3</v>
      </c>
      <c r="C3702" s="48" t="s">
        <v>13033</v>
      </c>
      <c r="D3702" s="48" t="s">
        <v>45</v>
      </c>
      <c r="E3702" s="62">
        <v>52.564799999999998</v>
      </c>
      <c r="F3702" s="62">
        <v>-0.29299999999999998</v>
      </c>
      <c r="G3702" s="63">
        <v>50</v>
      </c>
      <c r="H3702" s="63"/>
      <c r="S3702" s="39"/>
      <c r="T3702" s="13"/>
      <c r="U3702" s="13"/>
      <c r="V3702" s="13"/>
      <c r="Y3702" s="13"/>
      <c r="Z3702" s="13"/>
      <c r="AA3702" s="13"/>
      <c r="AB3702" s="13"/>
      <c r="AC3702" s="13"/>
      <c r="AD3702" s="13"/>
      <c r="AE3702" s="13"/>
      <c r="AF3702" s="13"/>
      <c r="AG3702" s="13"/>
      <c r="AH3702" s="13"/>
      <c r="AI3702" s="13"/>
      <c r="AJ3702" s="13"/>
      <c r="AL3702" s="13"/>
      <c r="AN3702" s="13"/>
      <c r="AO3702" s="13"/>
      <c r="AP3702" s="13"/>
      <c r="AQ3702" s="13"/>
    </row>
    <row r="3703" spans="1:43" ht="12" customHeight="1" x14ac:dyDescent="0.25">
      <c r="A3703" s="48">
        <v>66</v>
      </c>
      <c r="C3703" s="48" t="s">
        <v>13034</v>
      </c>
      <c r="D3703" s="48" t="s">
        <v>45</v>
      </c>
      <c r="E3703" s="62">
        <v>52.326999999999998</v>
      </c>
      <c r="F3703" s="62">
        <v>1.554</v>
      </c>
      <c r="G3703" s="63">
        <v>50</v>
      </c>
      <c r="H3703" s="63"/>
      <c r="S3703" s="39"/>
      <c r="T3703" s="13"/>
      <c r="U3703" s="13"/>
      <c r="V3703" s="13"/>
      <c r="Y3703" s="13"/>
      <c r="Z3703" s="13"/>
      <c r="AA3703" s="13"/>
      <c r="AB3703" s="13"/>
      <c r="AC3703" s="13"/>
      <c r="AD3703" s="13"/>
      <c r="AE3703" s="13"/>
      <c r="AF3703" s="13"/>
      <c r="AG3703" s="13"/>
      <c r="AH3703" s="13"/>
      <c r="AI3703" s="13"/>
      <c r="AJ3703" s="13"/>
      <c r="AL3703" s="13"/>
      <c r="AN3703" s="13"/>
      <c r="AO3703" s="13"/>
      <c r="AP3703" s="13"/>
      <c r="AQ3703" s="13"/>
    </row>
    <row r="3704" spans="1:43" ht="12" customHeight="1" x14ac:dyDescent="0.25">
      <c r="A3704" s="48">
        <v>66.099999999999994</v>
      </c>
      <c r="B3704" s="48" t="s">
        <v>13035</v>
      </c>
      <c r="C3704" s="48" t="s">
        <v>13036</v>
      </c>
      <c r="D3704" s="48" t="s">
        <v>45</v>
      </c>
      <c r="E3704" s="62">
        <v>52.238300000000002</v>
      </c>
      <c r="F3704" s="62">
        <v>1.5185999999999999</v>
      </c>
      <c r="G3704" s="63">
        <v>50</v>
      </c>
      <c r="H3704" s="63"/>
      <c r="S3704" s="39"/>
      <c r="T3704" s="13"/>
      <c r="U3704" s="13"/>
      <c r="V3704" s="13"/>
      <c r="Y3704" s="13"/>
      <c r="Z3704" s="13"/>
      <c r="AA3704" s="13"/>
      <c r="AB3704" s="13"/>
      <c r="AC3704" s="13"/>
      <c r="AD3704" s="13"/>
      <c r="AE3704" s="13"/>
      <c r="AF3704" s="13"/>
      <c r="AG3704" s="13"/>
      <c r="AH3704" s="13"/>
      <c r="AI3704" s="13"/>
      <c r="AJ3704" s="13"/>
      <c r="AL3704" s="13"/>
      <c r="AN3704" s="13"/>
      <c r="AO3704" s="13"/>
      <c r="AP3704" s="13"/>
      <c r="AQ3704" s="13"/>
    </row>
    <row r="3705" spans="1:43" ht="12" customHeight="1" x14ac:dyDescent="0.25">
      <c r="A3705" s="48">
        <v>66.2</v>
      </c>
      <c r="C3705" s="48" t="s">
        <v>13037</v>
      </c>
      <c r="D3705" s="48" t="s">
        <v>45</v>
      </c>
      <c r="E3705" s="62">
        <v>52.202599999999997</v>
      </c>
      <c r="F3705" s="62">
        <v>1.5468</v>
      </c>
      <c r="G3705" s="63">
        <v>50</v>
      </c>
      <c r="H3705" s="63"/>
      <c r="N3705" s="45"/>
      <c r="S3705" s="39"/>
      <c r="T3705" s="13"/>
      <c r="U3705" s="13"/>
      <c r="V3705" s="13"/>
      <c r="Y3705" s="13"/>
      <c r="Z3705" s="13"/>
      <c r="AA3705" s="13"/>
      <c r="AB3705" s="13"/>
      <c r="AC3705" s="13"/>
      <c r="AD3705" s="13"/>
      <c r="AE3705" s="13"/>
      <c r="AF3705" s="13"/>
      <c r="AG3705" s="13"/>
      <c r="AH3705" s="13"/>
      <c r="AI3705" s="13"/>
      <c r="AJ3705" s="13"/>
      <c r="AL3705" s="13"/>
      <c r="AN3705" s="13"/>
      <c r="AO3705" s="13"/>
      <c r="AP3705" s="13"/>
      <c r="AQ3705" s="13"/>
    </row>
    <row r="3706" spans="1:43" ht="12" customHeight="1" x14ac:dyDescent="0.25">
      <c r="A3706" s="48">
        <v>66.3</v>
      </c>
      <c r="C3706" s="48" t="s">
        <v>13038</v>
      </c>
      <c r="D3706" s="48" t="s">
        <v>45</v>
      </c>
      <c r="E3706" s="62">
        <v>52.172499999999999</v>
      </c>
      <c r="F3706" s="62">
        <v>1.4663999999999999</v>
      </c>
      <c r="G3706" s="63">
        <v>50</v>
      </c>
      <c r="H3706" s="63"/>
      <c r="N3706" s="38"/>
      <c r="O3706" s="38"/>
      <c r="P3706" s="38"/>
      <c r="R3706" s="39"/>
      <c r="S3706" s="39"/>
      <c r="T3706" s="13"/>
      <c r="U3706" s="13"/>
      <c r="V3706" s="13"/>
      <c r="Y3706" s="13"/>
      <c r="Z3706" s="13"/>
      <c r="AA3706" s="13"/>
      <c r="AB3706" s="13"/>
      <c r="AC3706" s="13"/>
      <c r="AD3706" s="13"/>
      <c r="AE3706" s="13"/>
      <c r="AF3706" s="13"/>
      <c r="AG3706" s="13"/>
      <c r="AH3706" s="13"/>
      <c r="AI3706" s="13"/>
      <c r="AJ3706" s="13"/>
      <c r="AL3706" s="13"/>
      <c r="AN3706" s="13"/>
      <c r="AO3706" s="13"/>
      <c r="AP3706" s="13"/>
      <c r="AQ3706" s="13"/>
    </row>
    <row r="3707" spans="1:43" ht="12" customHeight="1" x14ac:dyDescent="0.25">
      <c r="A3707" s="48">
        <v>68</v>
      </c>
      <c r="C3707" s="48" t="s">
        <v>13039</v>
      </c>
      <c r="D3707" s="48" t="s">
        <v>45</v>
      </c>
      <c r="E3707" s="62">
        <v>51.915100000000002</v>
      </c>
      <c r="F3707" s="62">
        <v>1.2309000000000001</v>
      </c>
      <c r="G3707" s="63">
        <v>50</v>
      </c>
      <c r="H3707" s="63"/>
      <c r="N3707" s="45"/>
      <c r="R3707" s="39"/>
      <c r="S3707" s="39"/>
      <c r="T3707" s="13"/>
      <c r="U3707" s="13"/>
      <c r="V3707" s="13"/>
      <c r="Y3707" s="13"/>
      <c r="Z3707" s="13"/>
      <c r="AA3707" s="13"/>
      <c r="AB3707" s="13"/>
      <c r="AC3707" s="13"/>
      <c r="AD3707" s="13"/>
      <c r="AE3707" s="13"/>
      <c r="AF3707" s="13"/>
      <c r="AG3707" s="13"/>
      <c r="AH3707" s="13"/>
      <c r="AI3707" s="13"/>
      <c r="AJ3707" s="13"/>
      <c r="AL3707" s="13"/>
      <c r="AN3707" s="13"/>
      <c r="AO3707" s="13"/>
      <c r="AP3707" s="13"/>
      <c r="AQ3707" s="13"/>
    </row>
    <row r="3708" spans="1:43" ht="12" customHeight="1" x14ac:dyDescent="0.25">
      <c r="A3708" s="48">
        <v>68.099999999999994</v>
      </c>
      <c r="B3708" s="48" t="s">
        <v>13040</v>
      </c>
      <c r="C3708" s="48" t="s">
        <v>13041</v>
      </c>
      <c r="D3708" s="48" t="s">
        <v>45</v>
      </c>
      <c r="E3708" s="62">
        <v>51.976900000000001</v>
      </c>
      <c r="F3708" s="62">
        <v>0.96740000000000004</v>
      </c>
      <c r="G3708" s="63">
        <v>50</v>
      </c>
      <c r="H3708" s="63"/>
      <c r="N3708" s="45"/>
      <c r="P3708" s="38"/>
      <c r="R3708" s="39"/>
      <c r="S3708" s="39"/>
      <c r="T3708" s="13"/>
      <c r="U3708" s="13"/>
      <c r="V3708" s="13"/>
      <c r="Y3708" s="13"/>
      <c r="Z3708" s="13"/>
      <c r="AA3708" s="13"/>
      <c r="AB3708" s="13"/>
      <c r="AC3708" s="13"/>
      <c r="AD3708" s="13"/>
      <c r="AE3708" s="13"/>
      <c r="AF3708" s="13"/>
      <c r="AG3708" s="13"/>
      <c r="AH3708" s="13"/>
      <c r="AI3708" s="13"/>
      <c r="AJ3708" s="13"/>
      <c r="AL3708" s="13"/>
      <c r="AN3708" s="13"/>
      <c r="AO3708" s="13"/>
      <c r="AP3708" s="13"/>
      <c r="AQ3708" s="13"/>
    </row>
    <row r="3709" spans="1:43" ht="12" customHeight="1" x14ac:dyDescent="0.25">
      <c r="A3709" s="48">
        <v>68.2</v>
      </c>
      <c r="C3709" s="48" t="s">
        <v>13042</v>
      </c>
      <c r="D3709" s="48" t="s">
        <v>45</v>
      </c>
      <c r="E3709" s="62">
        <v>51.9</v>
      </c>
      <c r="F3709" s="62">
        <v>1.39</v>
      </c>
      <c r="G3709" s="63">
        <v>50</v>
      </c>
      <c r="H3709" s="63"/>
      <c r="N3709" s="45"/>
      <c r="R3709" s="39"/>
      <c r="S3709" s="39"/>
      <c r="T3709" s="13"/>
      <c r="U3709" s="13"/>
      <c r="V3709" s="13"/>
      <c r="Y3709" s="13"/>
      <c r="Z3709" s="13"/>
      <c r="AA3709" s="13"/>
      <c r="AB3709" s="13"/>
      <c r="AC3709" s="13"/>
      <c r="AD3709" s="13"/>
      <c r="AE3709" s="13"/>
      <c r="AF3709" s="13"/>
      <c r="AG3709" s="13"/>
      <c r="AH3709" s="13"/>
      <c r="AI3709" s="13"/>
      <c r="AJ3709" s="13"/>
      <c r="AL3709" s="13"/>
      <c r="AN3709" s="13"/>
      <c r="AO3709" s="13"/>
      <c r="AP3709" s="13"/>
      <c r="AQ3709" s="13"/>
    </row>
    <row r="3710" spans="1:43" ht="12" customHeight="1" x14ac:dyDescent="0.25">
      <c r="A3710" s="48">
        <v>69</v>
      </c>
      <c r="B3710" s="48" t="s">
        <v>13043</v>
      </c>
      <c r="C3710" s="48" t="s">
        <v>13044</v>
      </c>
      <c r="D3710" s="48" t="s">
        <v>45</v>
      </c>
      <c r="E3710" s="62">
        <v>51.835236999999999</v>
      </c>
      <c r="F3710" s="62">
        <v>0.97452300000000003</v>
      </c>
      <c r="G3710" s="63">
        <v>50</v>
      </c>
      <c r="H3710" s="63"/>
      <c r="N3710" s="45"/>
      <c r="R3710" s="39"/>
      <c r="S3710" s="39"/>
      <c r="T3710" s="13"/>
      <c r="U3710" s="13"/>
      <c r="V3710" s="13"/>
      <c r="Y3710" s="13"/>
      <c r="Z3710" s="13"/>
      <c r="AA3710" s="13"/>
      <c r="AB3710" s="13"/>
      <c r="AC3710" s="13"/>
      <c r="AD3710" s="13"/>
      <c r="AE3710" s="13"/>
      <c r="AF3710" s="13"/>
      <c r="AG3710" s="13"/>
      <c r="AH3710" s="13"/>
      <c r="AI3710" s="13"/>
      <c r="AJ3710" s="13"/>
      <c r="AL3710" s="13"/>
      <c r="AN3710" s="13"/>
      <c r="AO3710" s="13"/>
      <c r="AP3710" s="13"/>
      <c r="AQ3710" s="13"/>
    </row>
    <row r="3711" spans="1:43" ht="12" customHeight="1" x14ac:dyDescent="0.25">
      <c r="A3711" s="48">
        <v>69.099999999999994</v>
      </c>
      <c r="C3711" s="48" t="s">
        <v>13045</v>
      </c>
      <c r="D3711" s="48" t="s">
        <v>45</v>
      </c>
      <c r="E3711" s="62">
        <v>51.775199999999998</v>
      </c>
      <c r="F3711" s="62">
        <v>0.91149999999999998</v>
      </c>
      <c r="G3711" s="63">
        <v>50</v>
      </c>
      <c r="H3711" s="63"/>
      <c r="N3711" s="38"/>
      <c r="R3711" s="39"/>
      <c r="S3711" s="39"/>
      <c r="T3711" s="13"/>
      <c r="U3711" s="13"/>
      <c r="V3711" s="13"/>
      <c r="Y3711" s="13"/>
      <c r="Z3711" s="13"/>
      <c r="AA3711" s="13"/>
      <c r="AB3711" s="13"/>
      <c r="AC3711" s="13"/>
      <c r="AD3711" s="13"/>
      <c r="AE3711" s="13"/>
      <c r="AF3711" s="13"/>
      <c r="AG3711" s="13"/>
      <c r="AH3711" s="13"/>
      <c r="AI3711" s="13"/>
      <c r="AJ3711" s="13"/>
      <c r="AL3711" s="13"/>
      <c r="AN3711" s="13"/>
      <c r="AO3711" s="13"/>
      <c r="AP3711" s="13"/>
      <c r="AQ3711" s="13"/>
    </row>
    <row r="3712" spans="1:43" ht="12" customHeight="1" x14ac:dyDescent="0.25">
      <c r="A3712" s="48">
        <v>70</v>
      </c>
      <c r="C3712" s="48" t="s">
        <v>13046</v>
      </c>
      <c r="D3712" s="48" t="s">
        <v>45</v>
      </c>
      <c r="E3712" s="62">
        <v>51.720523999999997</v>
      </c>
      <c r="F3712" s="62">
        <v>0.70778799999999997</v>
      </c>
      <c r="G3712" s="63">
        <v>50</v>
      </c>
      <c r="H3712" s="63"/>
      <c r="N3712" s="38"/>
      <c r="S3712" s="39"/>
      <c r="T3712" s="13"/>
      <c r="U3712" s="13"/>
      <c r="V3712" s="13"/>
      <c r="Y3712" s="13"/>
      <c r="Z3712" s="13"/>
      <c r="AA3712" s="13"/>
      <c r="AB3712" s="13"/>
      <c r="AC3712" s="13"/>
      <c r="AD3712" s="13"/>
      <c r="AE3712" s="13"/>
      <c r="AF3712" s="13"/>
      <c r="AG3712" s="13"/>
      <c r="AH3712" s="13"/>
      <c r="AI3712" s="13"/>
      <c r="AJ3712" s="13"/>
      <c r="AL3712" s="13"/>
      <c r="AN3712" s="13"/>
      <c r="AO3712" s="13"/>
      <c r="AP3712" s="13"/>
      <c r="AQ3712" s="13"/>
    </row>
    <row r="3713" spans="1:43" ht="12" customHeight="1" x14ac:dyDescent="0.25">
      <c r="A3713" s="48">
        <v>73</v>
      </c>
      <c r="B3713" s="48" t="s">
        <v>13047</v>
      </c>
      <c r="C3713" s="48" t="s">
        <v>13048</v>
      </c>
      <c r="D3713" s="48" t="s">
        <v>45</v>
      </c>
      <c r="E3713" s="62">
        <v>51.510100000000001</v>
      </c>
      <c r="F3713" s="62">
        <v>-8.6400000000000005E-2</v>
      </c>
      <c r="G3713" s="63">
        <v>50</v>
      </c>
      <c r="H3713" s="63"/>
      <c r="N3713" s="38"/>
      <c r="S3713" s="39"/>
      <c r="T3713" s="13"/>
      <c r="U3713" s="13"/>
      <c r="V3713" s="13"/>
      <c r="Y3713" s="13"/>
      <c r="Z3713" s="13"/>
      <c r="AA3713" s="13"/>
      <c r="AB3713" s="13"/>
      <c r="AC3713" s="13"/>
      <c r="AD3713" s="13"/>
      <c r="AE3713" s="13"/>
      <c r="AF3713" s="13"/>
      <c r="AG3713" s="13"/>
      <c r="AH3713" s="13"/>
      <c r="AI3713" s="13"/>
      <c r="AJ3713" s="13"/>
      <c r="AL3713" s="13"/>
      <c r="AN3713" s="13"/>
      <c r="AO3713" s="13"/>
      <c r="AP3713" s="13"/>
      <c r="AQ3713" s="13"/>
    </row>
    <row r="3714" spans="1:43" ht="12" customHeight="1" x14ac:dyDescent="0.25">
      <c r="A3714" s="48">
        <v>74</v>
      </c>
      <c r="B3714" s="48" t="s">
        <v>13049</v>
      </c>
      <c r="C3714" s="48" t="s">
        <v>13050</v>
      </c>
      <c r="D3714" s="48" t="s">
        <v>45</v>
      </c>
      <c r="E3714" s="62">
        <v>51.451000000000001</v>
      </c>
      <c r="F3714" s="62">
        <v>0.17799999999999999</v>
      </c>
      <c r="G3714" s="63">
        <v>50</v>
      </c>
      <c r="H3714" s="63"/>
      <c r="S3714" s="39"/>
      <c r="T3714" s="13"/>
      <c r="U3714" s="13"/>
      <c r="V3714" s="13"/>
      <c r="Y3714" s="13"/>
      <c r="Z3714" s="13"/>
      <c r="AA3714" s="13"/>
      <c r="AB3714" s="13"/>
      <c r="AC3714" s="13"/>
      <c r="AD3714" s="13"/>
      <c r="AE3714" s="13"/>
      <c r="AF3714" s="13"/>
      <c r="AG3714" s="13"/>
      <c r="AH3714" s="13"/>
      <c r="AI3714" s="13"/>
      <c r="AJ3714" s="13"/>
      <c r="AL3714" s="13"/>
      <c r="AN3714" s="13"/>
      <c r="AO3714" s="13"/>
      <c r="AP3714" s="13"/>
      <c r="AQ3714" s="13"/>
    </row>
    <row r="3715" spans="1:43" ht="12" customHeight="1" x14ac:dyDescent="0.25">
      <c r="A3715" s="48">
        <v>74.099999999999994</v>
      </c>
      <c r="C3715" s="48" t="s">
        <v>13051</v>
      </c>
      <c r="D3715" s="48" t="s">
        <v>45</v>
      </c>
      <c r="E3715" s="62">
        <v>51.438899999999997</v>
      </c>
      <c r="F3715" s="62">
        <v>0.2235</v>
      </c>
      <c r="G3715" s="63">
        <v>50</v>
      </c>
      <c r="H3715" s="63"/>
      <c r="R3715" s="39"/>
      <c r="S3715" s="39"/>
      <c r="T3715" s="13"/>
      <c r="U3715" s="13"/>
      <c r="V3715" s="13"/>
      <c r="Y3715" s="13"/>
      <c r="Z3715" s="13"/>
      <c r="AA3715" s="13"/>
      <c r="AB3715" s="13"/>
      <c r="AC3715" s="13"/>
      <c r="AD3715" s="13"/>
      <c r="AE3715" s="13"/>
      <c r="AF3715" s="13"/>
      <c r="AG3715" s="13"/>
      <c r="AH3715" s="13"/>
      <c r="AI3715" s="13"/>
      <c r="AJ3715" s="13"/>
      <c r="AL3715" s="13"/>
      <c r="AN3715" s="13"/>
      <c r="AO3715" s="13"/>
      <c r="AP3715" s="13"/>
      <c r="AQ3715" s="13"/>
    </row>
    <row r="3716" spans="1:43" ht="12" customHeight="1" x14ac:dyDescent="0.25">
      <c r="A3716" s="48">
        <v>74.2</v>
      </c>
      <c r="C3716" s="48" t="s">
        <v>13052</v>
      </c>
      <c r="D3716" s="48" t="s">
        <v>45</v>
      </c>
      <c r="E3716" s="62">
        <v>51.434899999999999</v>
      </c>
      <c r="F3716" s="62">
        <v>0.21659999999999999</v>
      </c>
      <c r="G3716" s="63">
        <v>50</v>
      </c>
      <c r="H3716" s="63"/>
      <c r="S3716" s="39"/>
      <c r="T3716" s="13"/>
      <c r="U3716" s="13"/>
      <c r="V3716" s="13"/>
      <c r="Y3716" s="13"/>
      <c r="Z3716" s="13"/>
      <c r="AA3716" s="13"/>
      <c r="AB3716" s="13"/>
      <c r="AC3716" s="13"/>
      <c r="AD3716" s="13"/>
      <c r="AE3716" s="13"/>
      <c r="AF3716" s="13"/>
      <c r="AG3716" s="13"/>
      <c r="AH3716" s="13"/>
      <c r="AI3716" s="13"/>
      <c r="AJ3716" s="13"/>
      <c r="AL3716" s="13"/>
      <c r="AN3716" s="13"/>
      <c r="AO3716" s="13"/>
      <c r="AP3716" s="13"/>
      <c r="AQ3716" s="13"/>
    </row>
    <row r="3717" spans="1:43" ht="12" customHeight="1" x14ac:dyDescent="0.25">
      <c r="A3717" s="48">
        <v>74.3</v>
      </c>
      <c r="C3717" s="48" t="s">
        <v>13053</v>
      </c>
      <c r="D3717" s="48" t="s">
        <v>45</v>
      </c>
      <c r="E3717" s="62">
        <v>51.4133</v>
      </c>
      <c r="F3717" s="62">
        <v>0.24660000000000001</v>
      </c>
      <c r="G3717" s="63">
        <v>50</v>
      </c>
      <c r="H3717" s="63"/>
      <c r="S3717" s="39"/>
      <c r="T3717" s="13"/>
      <c r="U3717" s="13"/>
      <c r="V3717" s="13"/>
      <c r="Y3717" s="13"/>
      <c r="Z3717" s="13"/>
      <c r="AA3717" s="13"/>
      <c r="AB3717" s="13"/>
      <c r="AC3717" s="13"/>
      <c r="AD3717" s="13"/>
      <c r="AE3717" s="13"/>
      <c r="AF3717" s="13"/>
      <c r="AG3717" s="13"/>
      <c r="AH3717" s="13"/>
      <c r="AI3717" s="13"/>
      <c r="AJ3717" s="13"/>
      <c r="AL3717" s="13"/>
      <c r="AN3717" s="13"/>
      <c r="AO3717" s="13"/>
      <c r="AP3717" s="13"/>
      <c r="AQ3717" s="13"/>
    </row>
    <row r="3718" spans="1:43" ht="12" customHeight="1" x14ac:dyDescent="0.25">
      <c r="A3718" s="48">
        <v>75</v>
      </c>
      <c r="B3718" s="48" t="s">
        <v>13054</v>
      </c>
      <c r="C3718" s="48" t="s">
        <v>13055</v>
      </c>
      <c r="D3718" s="48" t="s">
        <v>45</v>
      </c>
      <c r="E3718" s="62">
        <v>51.427999999999997</v>
      </c>
      <c r="F3718" s="62">
        <v>0.32519999999999999</v>
      </c>
      <c r="G3718" s="63">
        <v>50</v>
      </c>
      <c r="H3718" s="63"/>
      <c r="S3718" s="39"/>
      <c r="T3718" s="13"/>
      <c r="U3718" s="13"/>
      <c r="V3718" s="13"/>
      <c r="Y3718" s="13"/>
      <c r="Z3718" s="13"/>
      <c r="AA3718" s="13"/>
      <c r="AB3718" s="13"/>
      <c r="AC3718" s="13"/>
      <c r="AD3718" s="13"/>
      <c r="AE3718" s="13"/>
      <c r="AF3718" s="13"/>
      <c r="AG3718" s="13"/>
      <c r="AH3718" s="13"/>
      <c r="AI3718" s="13"/>
      <c r="AJ3718" s="13"/>
      <c r="AL3718" s="13"/>
      <c r="AN3718" s="13"/>
      <c r="AO3718" s="13"/>
      <c r="AP3718" s="13"/>
      <c r="AQ3718" s="13"/>
    </row>
    <row r="3719" spans="1:43" ht="12" customHeight="1" x14ac:dyDescent="0.25">
      <c r="A3719" s="48">
        <v>76</v>
      </c>
      <c r="B3719" s="48" t="s">
        <v>13056</v>
      </c>
      <c r="C3719" s="48" t="s">
        <v>13057</v>
      </c>
      <c r="D3719" s="48" t="s">
        <v>45</v>
      </c>
      <c r="E3719" s="62">
        <v>51.39</v>
      </c>
      <c r="F3719" s="62">
        <v>0.50139999999999996</v>
      </c>
      <c r="G3719" s="63">
        <v>50</v>
      </c>
      <c r="H3719" s="63"/>
      <c r="R3719" s="39"/>
      <c r="S3719" s="39"/>
      <c r="T3719" s="13"/>
      <c r="U3719" s="13"/>
      <c r="V3719" s="13"/>
      <c r="Y3719" s="13"/>
      <c r="Z3719" s="13"/>
      <c r="AA3719" s="13"/>
      <c r="AB3719" s="13"/>
      <c r="AC3719" s="13"/>
      <c r="AD3719" s="13"/>
      <c r="AE3719" s="13"/>
      <c r="AF3719" s="13"/>
      <c r="AG3719" s="13"/>
      <c r="AH3719" s="13"/>
      <c r="AI3719" s="13"/>
      <c r="AJ3719" s="13"/>
      <c r="AL3719" s="13"/>
      <c r="AN3719" s="13"/>
      <c r="AO3719" s="13"/>
      <c r="AP3719" s="13"/>
      <c r="AQ3719" s="13"/>
    </row>
    <row r="3720" spans="1:43" ht="12" customHeight="1" x14ac:dyDescent="0.25">
      <c r="A3720" s="48">
        <v>77</v>
      </c>
      <c r="B3720" s="48" t="s">
        <v>13058</v>
      </c>
      <c r="C3720" s="48" t="s">
        <v>13059</v>
      </c>
      <c r="D3720" s="48" t="s">
        <v>45</v>
      </c>
      <c r="E3720" s="62">
        <v>51.306899999999999</v>
      </c>
      <c r="F3720" s="62">
        <v>0.86839999999999995</v>
      </c>
      <c r="G3720" s="63">
        <v>50</v>
      </c>
      <c r="H3720" s="63"/>
      <c r="R3720" s="39"/>
      <c r="S3720" s="39"/>
      <c r="T3720" s="13"/>
      <c r="U3720" s="13"/>
      <c r="V3720" s="13"/>
      <c r="Y3720" s="13"/>
      <c r="Z3720" s="13"/>
      <c r="AA3720" s="13"/>
      <c r="AB3720" s="13"/>
      <c r="AC3720" s="13"/>
      <c r="AD3720" s="13"/>
      <c r="AE3720" s="13"/>
      <c r="AF3720" s="13"/>
      <c r="AG3720" s="13"/>
      <c r="AH3720" s="13"/>
      <c r="AI3720" s="13"/>
      <c r="AJ3720" s="13"/>
      <c r="AL3720" s="13"/>
      <c r="AN3720" s="13"/>
      <c r="AO3720" s="13"/>
      <c r="AP3720" s="13"/>
      <c r="AQ3720" s="13"/>
    </row>
    <row r="3721" spans="1:43" ht="12" customHeight="1" x14ac:dyDescent="0.25">
      <c r="A3721" s="48">
        <v>79</v>
      </c>
      <c r="B3721" s="48" t="s">
        <v>13060</v>
      </c>
      <c r="C3721" s="48" t="s">
        <v>13061</v>
      </c>
      <c r="D3721" s="48" t="s">
        <v>45</v>
      </c>
      <c r="E3721" s="62">
        <v>51.365913999999997</v>
      </c>
      <c r="F3721" s="62">
        <v>1.402771</v>
      </c>
      <c r="G3721" s="63">
        <v>50</v>
      </c>
      <c r="H3721" s="63"/>
      <c r="S3721" s="39"/>
      <c r="T3721" s="13"/>
      <c r="U3721" s="13"/>
      <c r="V3721" s="13"/>
      <c r="Y3721" s="13"/>
      <c r="Z3721" s="13"/>
      <c r="AA3721" s="13"/>
      <c r="AB3721" s="13"/>
      <c r="AC3721" s="13"/>
      <c r="AD3721" s="13"/>
      <c r="AE3721" s="13"/>
      <c r="AF3721" s="13"/>
      <c r="AG3721" s="13"/>
      <c r="AH3721" s="13"/>
      <c r="AI3721" s="13"/>
      <c r="AJ3721" s="13"/>
      <c r="AL3721" s="13"/>
      <c r="AN3721" s="13"/>
      <c r="AO3721" s="13"/>
      <c r="AP3721" s="13"/>
      <c r="AQ3721" s="13"/>
    </row>
    <row r="3722" spans="1:43" ht="12" customHeight="1" x14ac:dyDescent="0.25">
      <c r="A3722" s="48">
        <v>81</v>
      </c>
      <c r="B3722" s="48" t="s">
        <v>13062</v>
      </c>
      <c r="C3722" s="48" t="s">
        <v>13063</v>
      </c>
      <c r="D3722" s="48" t="s">
        <v>45</v>
      </c>
      <c r="E3722" s="62">
        <v>51.1252</v>
      </c>
      <c r="F3722" s="62">
        <v>1.3161</v>
      </c>
      <c r="G3722" s="63">
        <v>50</v>
      </c>
      <c r="H3722" s="63"/>
      <c r="N3722" s="38"/>
      <c r="R3722" s="39"/>
      <c r="S3722" s="39"/>
      <c r="T3722" s="13"/>
      <c r="U3722" s="13"/>
      <c r="V3722" s="13"/>
      <c r="Y3722" s="13"/>
      <c r="Z3722" s="13"/>
      <c r="AA3722" s="13"/>
      <c r="AB3722" s="13"/>
      <c r="AC3722" s="13"/>
      <c r="AD3722" s="13"/>
      <c r="AE3722" s="13"/>
      <c r="AF3722" s="13"/>
      <c r="AG3722" s="13"/>
      <c r="AH3722" s="13"/>
      <c r="AI3722" s="13"/>
      <c r="AJ3722" s="13"/>
      <c r="AL3722" s="13"/>
      <c r="AN3722" s="13"/>
      <c r="AO3722" s="13"/>
      <c r="AP3722" s="13"/>
      <c r="AQ3722" s="13"/>
    </row>
    <row r="3723" spans="1:43" ht="12" customHeight="1" x14ac:dyDescent="0.25">
      <c r="A3723" s="48">
        <v>82.1</v>
      </c>
      <c r="B3723" s="48" t="s">
        <v>13064</v>
      </c>
      <c r="C3723" s="48" t="s">
        <v>13065</v>
      </c>
      <c r="D3723" s="48" t="s">
        <v>45</v>
      </c>
      <c r="E3723" s="62">
        <v>50.945999999999998</v>
      </c>
      <c r="F3723" s="62">
        <v>0.746</v>
      </c>
      <c r="G3723" s="63">
        <v>50</v>
      </c>
      <c r="H3723" s="63"/>
      <c r="N3723" s="38"/>
      <c r="S3723" s="39"/>
      <c r="T3723" s="13"/>
      <c r="U3723" s="13"/>
      <c r="V3723" s="13"/>
      <c r="Y3723" s="13"/>
      <c r="Z3723" s="13"/>
      <c r="AA3723" s="13"/>
      <c r="AB3723" s="13"/>
      <c r="AC3723" s="13"/>
      <c r="AD3723" s="13"/>
      <c r="AE3723" s="13"/>
      <c r="AF3723" s="13"/>
      <c r="AG3723" s="13"/>
      <c r="AH3723" s="13"/>
      <c r="AI3723" s="13"/>
      <c r="AJ3723" s="13"/>
      <c r="AL3723" s="13"/>
      <c r="AN3723" s="13"/>
      <c r="AO3723" s="13"/>
      <c r="AP3723" s="13"/>
      <c r="AQ3723" s="13"/>
    </row>
    <row r="3724" spans="1:43" ht="12" customHeight="1" x14ac:dyDescent="0.25">
      <c r="A3724" s="48">
        <v>84</v>
      </c>
      <c r="C3724" s="48" t="s">
        <v>13066</v>
      </c>
      <c r="D3724" s="48" t="s">
        <v>45</v>
      </c>
      <c r="E3724" s="62">
        <v>50.768030000000003</v>
      </c>
      <c r="F3724" s="62">
        <v>0.29310999999999998</v>
      </c>
      <c r="G3724" s="63">
        <v>50</v>
      </c>
      <c r="H3724" s="63"/>
      <c r="N3724" s="38"/>
      <c r="S3724" s="39"/>
      <c r="T3724" s="13"/>
      <c r="U3724" s="13"/>
      <c r="V3724" s="13"/>
      <c r="Y3724" s="13"/>
      <c r="Z3724" s="13"/>
      <c r="AA3724" s="13"/>
      <c r="AB3724" s="13"/>
      <c r="AC3724" s="13"/>
      <c r="AD3724" s="13"/>
      <c r="AE3724" s="13"/>
      <c r="AF3724" s="13"/>
      <c r="AG3724" s="13"/>
      <c r="AH3724" s="13"/>
      <c r="AI3724" s="13"/>
      <c r="AJ3724" s="13"/>
      <c r="AL3724" s="13"/>
      <c r="AN3724" s="13"/>
      <c r="AO3724" s="13"/>
      <c r="AP3724" s="13"/>
      <c r="AQ3724" s="13"/>
    </row>
    <row r="3725" spans="1:43" ht="12" customHeight="1" x14ac:dyDescent="0.25">
      <c r="A3725" s="48">
        <v>84.2</v>
      </c>
      <c r="C3725" s="48" t="s">
        <v>13067</v>
      </c>
      <c r="D3725" s="48" t="s">
        <v>45</v>
      </c>
      <c r="E3725" s="62">
        <v>50.847200000000001</v>
      </c>
      <c r="F3725" s="62">
        <v>7.0699999999999999E-2</v>
      </c>
      <c r="G3725" s="63">
        <v>50</v>
      </c>
      <c r="H3725" s="63"/>
      <c r="R3725" s="39"/>
      <c r="S3725" s="39"/>
      <c r="T3725" s="13"/>
      <c r="U3725" s="13"/>
      <c r="V3725" s="13"/>
      <c r="Y3725" s="13"/>
      <c r="Z3725" s="13"/>
      <c r="AA3725" s="13"/>
      <c r="AB3725" s="13"/>
      <c r="AC3725" s="13"/>
      <c r="AD3725" s="13"/>
      <c r="AE3725" s="13"/>
      <c r="AF3725" s="13"/>
      <c r="AG3725" s="13"/>
      <c r="AH3725" s="13"/>
      <c r="AI3725" s="13"/>
      <c r="AJ3725" s="13"/>
      <c r="AL3725" s="13"/>
      <c r="AN3725" s="13"/>
      <c r="AO3725" s="13"/>
      <c r="AP3725" s="13"/>
      <c r="AQ3725" s="13"/>
    </row>
    <row r="3726" spans="1:43" ht="12" customHeight="1" x14ac:dyDescent="0.25">
      <c r="A3726" s="48">
        <v>84.4</v>
      </c>
      <c r="B3726" s="48" t="s">
        <v>10394</v>
      </c>
      <c r="C3726" s="48" t="s">
        <v>13068</v>
      </c>
      <c r="D3726" s="48" t="s">
        <v>45</v>
      </c>
      <c r="E3726" s="62">
        <v>50.875599999999999</v>
      </c>
      <c r="F3726" s="62">
        <v>1.6199999999999999E-2</v>
      </c>
      <c r="G3726" s="63">
        <v>50</v>
      </c>
      <c r="H3726" s="63"/>
      <c r="R3726" s="39"/>
      <c r="S3726" s="39"/>
      <c r="T3726" s="13"/>
      <c r="U3726" s="13"/>
      <c r="V3726" s="13"/>
      <c r="Y3726" s="13"/>
      <c r="Z3726" s="13"/>
      <c r="AA3726" s="13"/>
      <c r="AB3726" s="13"/>
      <c r="AC3726" s="13"/>
      <c r="AD3726" s="13"/>
      <c r="AE3726" s="13"/>
      <c r="AF3726" s="13"/>
      <c r="AG3726" s="13"/>
      <c r="AH3726" s="13"/>
      <c r="AI3726" s="13"/>
      <c r="AJ3726" s="13"/>
      <c r="AL3726" s="13"/>
      <c r="AN3726" s="13"/>
      <c r="AO3726" s="13"/>
      <c r="AP3726" s="13"/>
      <c r="AQ3726" s="13"/>
    </row>
    <row r="3727" spans="1:43" ht="12" customHeight="1" x14ac:dyDescent="0.25">
      <c r="A3727" s="48">
        <v>84.7</v>
      </c>
      <c r="C3727" s="48" t="s">
        <v>13069</v>
      </c>
      <c r="D3727" s="48" t="s">
        <v>45</v>
      </c>
      <c r="E3727" s="62">
        <v>50.836199999999998</v>
      </c>
      <c r="F3727" s="62">
        <v>-0.14230000000000001</v>
      </c>
      <c r="G3727" s="63">
        <v>50</v>
      </c>
      <c r="H3727" s="63"/>
      <c r="N3727" s="38"/>
      <c r="R3727" s="39"/>
      <c r="S3727" s="39"/>
      <c r="T3727" s="13"/>
      <c r="U3727" s="13"/>
      <c r="V3727" s="13"/>
      <c r="Y3727" s="13"/>
      <c r="Z3727" s="13"/>
      <c r="AA3727" s="13"/>
      <c r="AB3727" s="13"/>
      <c r="AC3727" s="13"/>
      <c r="AD3727" s="13"/>
      <c r="AE3727" s="13"/>
      <c r="AF3727" s="13"/>
      <c r="AG3727" s="13"/>
      <c r="AH3727" s="13"/>
      <c r="AI3727" s="13"/>
      <c r="AJ3727" s="13"/>
      <c r="AL3727" s="13"/>
      <c r="AN3727" s="13"/>
      <c r="AO3727" s="13"/>
      <c r="AP3727" s="13"/>
      <c r="AQ3727" s="13"/>
    </row>
    <row r="3728" spans="1:43" ht="12" customHeight="1" x14ac:dyDescent="0.25">
      <c r="A3728" s="48">
        <v>85</v>
      </c>
      <c r="B3728" s="48" t="s">
        <v>6520</v>
      </c>
      <c r="C3728" s="48" t="s">
        <v>13070</v>
      </c>
      <c r="D3728" s="48" t="s">
        <v>45</v>
      </c>
      <c r="E3728" s="62">
        <v>50.827599999999997</v>
      </c>
      <c r="F3728" s="62">
        <v>-0.24759999999999999</v>
      </c>
      <c r="G3728" s="63">
        <v>50</v>
      </c>
      <c r="H3728" s="63"/>
      <c r="R3728" s="39"/>
      <c r="S3728" s="39"/>
      <c r="T3728" s="13"/>
      <c r="U3728" s="13"/>
      <c r="V3728" s="13"/>
      <c r="Y3728" s="13"/>
      <c r="Z3728" s="13"/>
      <c r="AA3728" s="13"/>
      <c r="AB3728" s="13"/>
      <c r="AC3728" s="13"/>
      <c r="AD3728" s="13"/>
      <c r="AE3728" s="13"/>
      <c r="AF3728" s="13"/>
      <c r="AG3728" s="13"/>
      <c r="AH3728" s="13"/>
      <c r="AI3728" s="13"/>
      <c r="AJ3728" s="13"/>
      <c r="AL3728" s="13"/>
      <c r="AN3728" s="13"/>
      <c r="AO3728" s="13"/>
      <c r="AP3728" s="13"/>
      <c r="AQ3728" s="13"/>
    </row>
    <row r="3729" spans="1:43" ht="12" customHeight="1" x14ac:dyDescent="0.25">
      <c r="A3729" s="48">
        <v>85.2</v>
      </c>
      <c r="C3729" s="48" t="s">
        <v>13071</v>
      </c>
      <c r="D3729" s="48" t="s">
        <v>45</v>
      </c>
      <c r="E3729" s="62">
        <v>50.8142</v>
      </c>
      <c r="F3729" s="62">
        <v>-0.52569999999999995</v>
      </c>
      <c r="G3729" s="63">
        <v>50</v>
      </c>
      <c r="H3729" s="63"/>
      <c r="R3729" s="39"/>
      <c r="S3729" s="39"/>
      <c r="T3729" s="13"/>
      <c r="U3729" s="13"/>
      <c r="V3729" s="13"/>
      <c r="Y3729" s="13"/>
      <c r="Z3729" s="13"/>
      <c r="AA3729" s="13"/>
      <c r="AB3729" s="13"/>
      <c r="AC3729" s="13"/>
      <c r="AD3729" s="13"/>
      <c r="AE3729" s="13"/>
      <c r="AF3729" s="13"/>
      <c r="AG3729" s="13"/>
      <c r="AH3729" s="13"/>
      <c r="AI3729" s="13"/>
      <c r="AJ3729" s="13"/>
      <c r="AL3729" s="13"/>
      <c r="AN3729" s="13"/>
      <c r="AO3729" s="13"/>
      <c r="AP3729" s="13"/>
      <c r="AQ3729" s="13"/>
    </row>
    <row r="3730" spans="1:43" ht="12" customHeight="1" x14ac:dyDescent="0.25">
      <c r="A3730" s="48">
        <v>85.3</v>
      </c>
      <c r="C3730" s="48" t="s">
        <v>13072</v>
      </c>
      <c r="D3730" s="48" t="s">
        <v>45</v>
      </c>
      <c r="E3730" s="62">
        <v>50.852899999999998</v>
      </c>
      <c r="F3730" s="62">
        <v>-0.55889999999999995</v>
      </c>
      <c r="G3730" s="63">
        <v>50</v>
      </c>
      <c r="H3730" s="63"/>
      <c r="R3730" s="39"/>
      <c r="S3730" s="39"/>
      <c r="T3730" s="13"/>
      <c r="U3730" s="13"/>
      <c r="V3730" s="13"/>
      <c r="Y3730" s="13"/>
      <c r="Z3730" s="13"/>
      <c r="AA3730" s="13"/>
      <c r="AB3730" s="13"/>
      <c r="AC3730" s="13"/>
      <c r="AD3730" s="13"/>
      <c r="AE3730" s="13"/>
      <c r="AF3730" s="13"/>
      <c r="AG3730" s="13"/>
      <c r="AH3730" s="13"/>
      <c r="AI3730" s="13"/>
      <c r="AJ3730" s="13"/>
      <c r="AL3730" s="13"/>
      <c r="AN3730" s="13"/>
      <c r="AO3730" s="13"/>
      <c r="AP3730" s="13"/>
      <c r="AQ3730" s="13"/>
    </row>
    <row r="3731" spans="1:43" ht="12" customHeight="1" x14ac:dyDescent="0.25">
      <c r="A3731" s="48">
        <v>86</v>
      </c>
      <c r="C3731" s="48" t="s">
        <v>13073</v>
      </c>
      <c r="D3731" s="48" t="s">
        <v>45</v>
      </c>
      <c r="E3731" s="62">
        <v>50.766500000000001</v>
      </c>
      <c r="F3731" s="62">
        <v>-0.78939999999999999</v>
      </c>
      <c r="G3731" s="63">
        <v>50</v>
      </c>
      <c r="H3731" s="63"/>
      <c r="R3731" s="39"/>
      <c r="S3731" s="39"/>
      <c r="T3731" s="13"/>
      <c r="U3731" s="13"/>
      <c r="V3731" s="13"/>
      <c r="Y3731" s="13"/>
      <c r="Z3731" s="13"/>
      <c r="AA3731" s="13"/>
      <c r="AB3731" s="13"/>
      <c r="AC3731" s="13"/>
      <c r="AD3731" s="13"/>
      <c r="AE3731" s="13"/>
      <c r="AF3731" s="13"/>
      <c r="AG3731" s="13"/>
      <c r="AH3731" s="13"/>
      <c r="AI3731" s="13"/>
      <c r="AJ3731" s="13"/>
      <c r="AL3731" s="13"/>
      <c r="AN3731" s="13"/>
      <c r="AO3731" s="13"/>
      <c r="AP3731" s="13"/>
      <c r="AQ3731" s="13"/>
    </row>
    <row r="3732" spans="1:43" ht="12" customHeight="1" x14ac:dyDescent="0.25">
      <c r="A3732" s="48">
        <v>87</v>
      </c>
      <c r="B3732" s="48" t="s">
        <v>13074</v>
      </c>
      <c r="C3732" s="48" t="s">
        <v>13075</v>
      </c>
      <c r="D3732" s="48" t="s">
        <v>45</v>
      </c>
      <c r="E3732" s="62">
        <v>50.836576000000001</v>
      </c>
      <c r="F3732" s="62">
        <v>-0.809091</v>
      </c>
      <c r="G3732" s="63">
        <v>50</v>
      </c>
      <c r="H3732" s="63"/>
      <c r="N3732" s="38"/>
      <c r="R3732" s="39"/>
      <c r="S3732" s="39"/>
      <c r="T3732" s="13"/>
      <c r="U3732" s="13"/>
      <c r="V3732" s="13"/>
      <c r="Y3732" s="13"/>
      <c r="Z3732" s="13"/>
      <c r="AA3732" s="13"/>
      <c r="AB3732" s="13"/>
      <c r="AC3732" s="13"/>
      <c r="AD3732" s="13"/>
      <c r="AE3732" s="13"/>
      <c r="AF3732" s="13"/>
      <c r="AG3732" s="13"/>
      <c r="AH3732" s="13"/>
      <c r="AI3732" s="13"/>
      <c r="AJ3732" s="13"/>
      <c r="AL3732" s="13"/>
      <c r="AN3732" s="13"/>
      <c r="AO3732" s="13"/>
      <c r="AP3732" s="13"/>
      <c r="AQ3732" s="13"/>
    </row>
    <row r="3733" spans="1:43" ht="12" customHeight="1" x14ac:dyDescent="0.25">
      <c r="A3733" s="48">
        <v>89</v>
      </c>
      <c r="C3733" s="48" t="s">
        <v>13076</v>
      </c>
      <c r="D3733" s="48" t="s">
        <v>45</v>
      </c>
      <c r="E3733" s="62">
        <v>50.820999999999998</v>
      </c>
      <c r="F3733" s="62">
        <v>-0.97230000000000005</v>
      </c>
      <c r="G3733" s="63">
        <v>50</v>
      </c>
      <c r="H3733" s="63" t="s">
        <v>39</v>
      </c>
      <c r="R3733" s="39"/>
      <c r="S3733" s="39"/>
      <c r="T3733" s="13"/>
      <c r="U3733" s="13"/>
      <c r="V3733" s="13"/>
      <c r="Y3733" s="13"/>
      <c r="Z3733" s="13"/>
      <c r="AA3733" s="13"/>
      <c r="AB3733" s="13"/>
      <c r="AC3733" s="13"/>
      <c r="AD3733" s="13"/>
      <c r="AE3733" s="13"/>
      <c r="AF3733" s="13"/>
      <c r="AG3733" s="13"/>
      <c r="AH3733" s="13"/>
      <c r="AI3733" s="13"/>
      <c r="AJ3733" s="13"/>
      <c r="AL3733" s="13"/>
      <c r="AN3733" s="13"/>
      <c r="AO3733" s="13"/>
      <c r="AP3733" s="13"/>
      <c r="AQ3733" s="13"/>
    </row>
    <row r="3734" spans="1:43" ht="12" customHeight="1" x14ac:dyDescent="0.25">
      <c r="A3734" s="48">
        <v>89.1</v>
      </c>
      <c r="C3734" s="48" t="s">
        <v>13077</v>
      </c>
      <c r="D3734" s="48" t="s">
        <v>45</v>
      </c>
      <c r="E3734" s="62">
        <v>50.843000000000004</v>
      </c>
      <c r="F3734" s="62">
        <v>-0.98260000000000003</v>
      </c>
      <c r="G3734" s="63">
        <v>50</v>
      </c>
      <c r="H3734" s="63"/>
      <c r="R3734" s="39"/>
      <c r="S3734" s="39"/>
      <c r="T3734" s="13"/>
      <c r="U3734" s="13"/>
      <c r="V3734" s="13"/>
      <c r="Y3734" s="13"/>
      <c r="Z3734" s="13"/>
      <c r="AA3734" s="13"/>
      <c r="AB3734" s="13"/>
      <c r="AC3734" s="13"/>
      <c r="AD3734" s="13"/>
      <c r="AE3734" s="13"/>
      <c r="AF3734" s="13"/>
      <c r="AG3734" s="13"/>
      <c r="AH3734" s="13"/>
      <c r="AI3734" s="13"/>
      <c r="AJ3734" s="13"/>
      <c r="AL3734" s="13"/>
      <c r="AN3734" s="13"/>
      <c r="AO3734" s="13"/>
      <c r="AP3734" s="13"/>
      <c r="AQ3734" s="13"/>
    </row>
    <row r="3735" spans="1:43" ht="12" customHeight="1" x14ac:dyDescent="0.25">
      <c r="A3735" s="48">
        <v>89.2</v>
      </c>
      <c r="C3735" s="48" t="s">
        <v>13078</v>
      </c>
      <c r="D3735" s="48" t="s">
        <v>45</v>
      </c>
      <c r="E3735" s="62">
        <v>50.860100000000003</v>
      </c>
      <c r="F3735" s="62">
        <v>-1.0185</v>
      </c>
      <c r="G3735" s="63">
        <v>50</v>
      </c>
      <c r="H3735" s="63"/>
      <c r="R3735" s="39"/>
      <c r="S3735" s="39"/>
      <c r="T3735" s="13"/>
      <c r="U3735" s="13"/>
      <c r="V3735" s="13"/>
      <c r="Y3735" s="13"/>
      <c r="Z3735" s="13"/>
      <c r="AA3735" s="13"/>
      <c r="AB3735" s="13"/>
      <c r="AC3735" s="13"/>
      <c r="AD3735" s="13"/>
      <c r="AE3735" s="13"/>
      <c r="AF3735" s="13"/>
      <c r="AG3735" s="13"/>
      <c r="AH3735" s="13"/>
      <c r="AI3735" s="13"/>
      <c r="AJ3735" s="13"/>
      <c r="AL3735" s="13"/>
      <c r="AN3735" s="13"/>
      <c r="AO3735" s="13"/>
      <c r="AP3735" s="13"/>
      <c r="AQ3735" s="13"/>
    </row>
    <row r="3736" spans="1:43" ht="12" customHeight="1" x14ac:dyDescent="0.25">
      <c r="A3736" s="48">
        <v>91</v>
      </c>
      <c r="B3736" s="48" t="s">
        <v>13079</v>
      </c>
      <c r="C3736" s="48" t="s">
        <v>13080</v>
      </c>
      <c r="D3736" s="48" t="s">
        <v>45</v>
      </c>
      <c r="E3736" s="62">
        <v>50.918855999999998</v>
      </c>
      <c r="F3736" s="62">
        <v>-1.383974</v>
      </c>
      <c r="G3736" s="63">
        <v>50</v>
      </c>
      <c r="H3736" s="63"/>
      <c r="R3736" s="39"/>
      <c r="S3736" s="39"/>
      <c r="T3736" s="13"/>
      <c r="U3736" s="13"/>
      <c r="V3736" s="13"/>
      <c r="Y3736" s="13"/>
      <c r="Z3736" s="13"/>
      <c r="AA3736" s="13"/>
      <c r="AB3736" s="13"/>
      <c r="AC3736" s="13"/>
      <c r="AD3736" s="13"/>
      <c r="AE3736" s="13"/>
      <c r="AF3736" s="13"/>
      <c r="AG3736" s="13"/>
      <c r="AH3736" s="13"/>
      <c r="AI3736" s="13"/>
      <c r="AJ3736" s="13"/>
      <c r="AL3736" s="13"/>
      <c r="AN3736" s="13"/>
      <c r="AO3736" s="13"/>
      <c r="AP3736" s="13"/>
      <c r="AQ3736" s="13"/>
    </row>
    <row r="3737" spans="1:43" ht="12" customHeight="1" x14ac:dyDescent="0.25">
      <c r="A3737" s="48">
        <v>92</v>
      </c>
      <c r="B3737" s="48" t="s">
        <v>13081</v>
      </c>
      <c r="C3737" s="48" t="s">
        <v>13082</v>
      </c>
      <c r="D3737" s="48" t="s">
        <v>45</v>
      </c>
      <c r="E3737" s="62">
        <v>50.939599999999999</v>
      </c>
      <c r="F3737" s="62">
        <v>-1.4819</v>
      </c>
      <c r="G3737" s="63">
        <v>50</v>
      </c>
      <c r="H3737" s="63"/>
      <c r="R3737" s="39"/>
      <c r="S3737" s="39"/>
      <c r="T3737" s="13"/>
      <c r="U3737" s="13"/>
      <c r="V3737" s="13"/>
      <c r="Y3737" s="13"/>
      <c r="Z3737" s="13"/>
      <c r="AA3737" s="13"/>
      <c r="AB3737" s="13"/>
      <c r="AC3737" s="13"/>
      <c r="AD3737" s="13"/>
      <c r="AE3737" s="13"/>
      <c r="AF3737" s="13"/>
      <c r="AG3737" s="13"/>
      <c r="AH3737" s="13"/>
      <c r="AI3737" s="13"/>
      <c r="AJ3737" s="13"/>
      <c r="AL3737" s="13"/>
      <c r="AN3737" s="13"/>
      <c r="AO3737" s="13"/>
      <c r="AP3737" s="13"/>
      <c r="AQ3737" s="13"/>
    </row>
    <row r="3738" spans="1:43" ht="12" customHeight="1" x14ac:dyDescent="0.25">
      <c r="A3738" s="48">
        <v>93</v>
      </c>
      <c r="B3738" s="48" t="s">
        <v>61</v>
      </c>
      <c r="C3738" s="48" t="s">
        <v>13083</v>
      </c>
      <c r="D3738" s="48" t="s">
        <v>45</v>
      </c>
      <c r="E3738" s="62">
        <v>50.694200000000002</v>
      </c>
      <c r="F3738" s="62">
        <v>-1.2918000000000001</v>
      </c>
      <c r="G3738" s="63">
        <v>50</v>
      </c>
      <c r="H3738" s="63"/>
      <c r="R3738" s="39"/>
      <c r="S3738" s="39"/>
      <c r="T3738" s="13"/>
      <c r="U3738" s="13"/>
      <c r="V3738" s="13"/>
      <c r="Y3738" s="13"/>
      <c r="Z3738" s="13"/>
      <c r="AA3738" s="13"/>
      <c r="AB3738" s="13"/>
      <c r="AC3738" s="13"/>
      <c r="AD3738" s="13"/>
      <c r="AE3738" s="13"/>
      <c r="AF3738" s="13"/>
      <c r="AG3738" s="13"/>
      <c r="AH3738" s="13"/>
      <c r="AI3738" s="13"/>
      <c r="AJ3738" s="13"/>
      <c r="AL3738" s="13"/>
      <c r="AN3738" s="13"/>
      <c r="AO3738" s="13"/>
      <c r="AP3738" s="13"/>
      <c r="AQ3738" s="13"/>
    </row>
    <row r="3739" spans="1:43" ht="12" customHeight="1" x14ac:dyDescent="0.25">
      <c r="A3739" s="48">
        <v>94</v>
      </c>
      <c r="C3739" s="48" t="s">
        <v>13084</v>
      </c>
      <c r="D3739" s="48" t="s">
        <v>45</v>
      </c>
      <c r="E3739" s="62">
        <v>50.681424999999997</v>
      </c>
      <c r="F3739" s="62">
        <v>-1.1432450000000001</v>
      </c>
      <c r="G3739" s="63">
        <v>50</v>
      </c>
      <c r="H3739" s="63"/>
      <c r="R3739" s="39"/>
      <c r="S3739" s="39"/>
      <c r="T3739" s="13"/>
      <c r="U3739" s="13"/>
      <c r="V3739" s="13"/>
      <c r="Y3739" s="13"/>
      <c r="Z3739" s="13"/>
      <c r="AA3739" s="13"/>
      <c r="AB3739" s="13"/>
      <c r="AC3739" s="13"/>
      <c r="AD3739" s="13"/>
      <c r="AE3739" s="13"/>
      <c r="AF3739" s="13"/>
      <c r="AG3739" s="13"/>
      <c r="AH3739" s="13"/>
      <c r="AI3739" s="13"/>
      <c r="AJ3739" s="13"/>
      <c r="AL3739" s="13"/>
      <c r="AN3739" s="13"/>
      <c r="AO3739" s="13"/>
      <c r="AP3739" s="13"/>
      <c r="AQ3739" s="13"/>
    </row>
    <row r="3740" spans="1:43" ht="12" customHeight="1" x14ac:dyDescent="0.25">
      <c r="A3740" s="48">
        <v>98.2</v>
      </c>
      <c r="C3740" s="48" t="s">
        <v>13085</v>
      </c>
      <c r="D3740" s="48" t="s">
        <v>45</v>
      </c>
      <c r="E3740" s="62">
        <v>50.644100000000002</v>
      </c>
      <c r="F3740" s="62">
        <v>-2.0312000000000001</v>
      </c>
      <c r="G3740" s="63">
        <v>50</v>
      </c>
      <c r="H3740" s="63"/>
      <c r="R3740" s="39"/>
      <c r="S3740" s="39"/>
      <c r="T3740" s="13"/>
      <c r="U3740" s="13"/>
      <c r="V3740" s="13"/>
      <c r="Y3740" s="13"/>
      <c r="Z3740" s="13"/>
      <c r="AA3740" s="13"/>
      <c r="AB3740" s="13"/>
      <c r="AC3740" s="13"/>
      <c r="AD3740" s="13"/>
      <c r="AE3740" s="13"/>
      <c r="AF3740" s="13"/>
      <c r="AG3740" s="13"/>
      <c r="AH3740" s="13"/>
      <c r="AI3740" s="13"/>
      <c r="AJ3740" s="13"/>
      <c r="AL3740" s="13"/>
      <c r="AN3740" s="13"/>
      <c r="AO3740" s="13"/>
      <c r="AP3740" s="13"/>
      <c r="AQ3740" s="13"/>
    </row>
    <row r="3741" spans="1:43" ht="12" customHeight="1" x14ac:dyDescent="0.25">
      <c r="A3741" s="48">
        <v>98.3</v>
      </c>
      <c r="C3741" s="48" t="s">
        <v>13086</v>
      </c>
      <c r="D3741" s="48" t="s">
        <v>45</v>
      </c>
      <c r="E3741" s="62">
        <v>50.632800000000003</v>
      </c>
      <c r="F3741" s="62">
        <v>-2.0670000000000002</v>
      </c>
      <c r="G3741" s="63">
        <v>50</v>
      </c>
      <c r="H3741" s="63"/>
      <c r="S3741" s="39"/>
      <c r="T3741" s="13"/>
      <c r="U3741" s="13"/>
      <c r="V3741" s="13"/>
      <c r="Y3741" s="13"/>
      <c r="Z3741" s="13"/>
      <c r="AA3741" s="13"/>
      <c r="AB3741" s="13"/>
      <c r="AC3741" s="13"/>
      <c r="AD3741" s="13"/>
      <c r="AE3741" s="13"/>
      <c r="AF3741" s="13"/>
      <c r="AG3741" s="13"/>
      <c r="AH3741" s="13"/>
      <c r="AI3741" s="13"/>
      <c r="AJ3741" s="13"/>
      <c r="AL3741" s="13"/>
      <c r="AN3741" s="13"/>
      <c r="AO3741" s="13"/>
      <c r="AP3741" s="13"/>
      <c r="AQ3741" s="13"/>
    </row>
    <row r="3742" spans="1:43" ht="12" customHeight="1" x14ac:dyDescent="0.25">
      <c r="A3742" s="48">
        <v>98.4</v>
      </c>
      <c r="C3742" s="48" t="s">
        <v>13087</v>
      </c>
      <c r="D3742" s="48" t="s">
        <v>45</v>
      </c>
      <c r="E3742" s="62">
        <v>50.644599999999997</v>
      </c>
      <c r="F3742" s="62">
        <v>-2.0937000000000001</v>
      </c>
      <c r="G3742" s="63">
        <v>50</v>
      </c>
      <c r="H3742" s="63"/>
      <c r="R3742" s="39"/>
      <c r="S3742" s="39"/>
      <c r="T3742" s="13"/>
      <c r="U3742" s="13"/>
      <c r="V3742" s="13"/>
      <c r="Y3742" s="13"/>
      <c r="Z3742" s="13"/>
      <c r="AA3742" s="13"/>
      <c r="AB3742" s="13"/>
      <c r="AC3742" s="13"/>
      <c r="AD3742" s="13"/>
      <c r="AE3742" s="13"/>
      <c r="AF3742" s="13"/>
      <c r="AG3742" s="13"/>
      <c r="AH3742" s="13"/>
      <c r="AI3742" s="13"/>
      <c r="AJ3742" s="13"/>
      <c r="AL3742" s="13"/>
      <c r="AN3742" s="13"/>
      <c r="AO3742" s="13"/>
      <c r="AP3742" s="13"/>
      <c r="AQ3742" s="13"/>
    </row>
    <row r="3743" spans="1:43" ht="12" customHeight="1" x14ac:dyDescent="0.25">
      <c r="A3743" s="48">
        <v>99</v>
      </c>
      <c r="B3743" s="48" t="s">
        <v>13088</v>
      </c>
      <c r="C3743" s="48" t="s">
        <v>13089</v>
      </c>
      <c r="D3743" s="48" t="s">
        <v>45</v>
      </c>
      <c r="E3743" s="62">
        <v>50.717500000000001</v>
      </c>
      <c r="F3743" s="62">
        <v>-2.4409999999999998</v>
      </c>
      <c r="G3743" s="63">
        <v>50</v>
      </c>
      <c r="H3743" s="63"/>
      <c r="N3743" s="38"/>
      <c r="P3743" s="38"/>
      <c r="Q3743" s="38"/>
      <c r="R3743" s="39"/>
      <c r="S3743" s="39"/>
      <c r="T3743" s="13"/>
      <c r="U3743" s="13"/>
      <c r="V3743" s="13"/>
      <c r="Y3743" s="13"/>
      <c r="Z3743" s="13"/>
      <c r="AA3743" s="13"/>
      <c r="AB3743" s="13"/>
      <c r="AC3743" s="13"/>
      <c r="AD3743" s="13"/>
      <c r="AE3743" s="13"/>
      <c r="AF3743" s="13"/>
      <c r="AG3743" s="13"/>
      <c r="AH3743" s="13"/>
      <c r="AI3743" s="13"/>
      <c r="AJ3743" s="13"/>
      <c r="AL3743" s="13"/>
      <c r="AN3743" s="13"/>
      <c r="AO3743" s="13"/>
      <c r="AP3743" s="13"/>
      <c r="AQ3743" s="13"/>
    </row>
    <row r="3744" spans="1:43" ht="12" customHeight="1" x14ac:dyDescent="0.25">
      <c r="A3744" s="48">
        <v>99.3</v>
      </c>
      <c r="C3744" s="48" t="s">
        <v>13090</v>
      </c>
      <c r="D3744" s="48" t="s">
        <v>45</v>
      </c>
      <c r="E3744" s="62">
        <v>50.643219999999999</v>
      </c>
      <c r="F3744" s="62">
        <v>-2.4215399999999998</v>
      </c>
      <c r="G3744" s="63">
        <v>50</v>
      </c>
      <c r="H3744" s="63"/>
      <c r="S3744" s="39"/>
      <c r="T3744" s="13"/>
      <c r="U3744" s="13"/>
      <c r="V3744" s="13"/>
      <c r="Y3744" s="13"/>
      <c r="Z3744" s="13"/>
      <c r="AA3744" s="13"/>
      <c r="AB3744" s="13"/>
      <c r="AC3744" s="13"/>
      <c r="AD3744" s="13"/>
      <c r="AE3744" s="13"/>
      <c r="AF3744" s="13"/>
      <c r="AG3744" s="13"/>
      <c r="AH3744" s="13"/>
      <c r="AI3744" s="13"/>
      <c r="AJ3744" s="13"/>
      <c r="AL3744" s="13"/>
      <c r="AN3744" s="13"/>
      <c r="AO3744" s="13"/>
      <c r="AP3744" s="13"/>
      <c r="AQ3744" s="13"/>
    </row>
    <row r="3745" spans="1:43" ht="12" customHeight="1" x14ac:dyDescent="0.25">
      <c r="A3745" s="48">
        <v>99.4</v>
      </c>
      <c r="C3745" s="48" t="s">
        <v>13091</v>
      </c>
      <c r="D3745" s="48" t="s">
        <v>45</v>
      </c>
      <c r="E3745" s="62">
        <v>50.637500000000003</v>
      </c>
      <c r="F3745" s="62">
        <v>-2.4270999999999998</v>
      </c>
      <c r="G3745" s="63">
        <v>50</v>
      </c>
      <c r="H3745" s="63"/>
      <c r="N3745" s="38"/>
      <c r="R3745" s="39"/>
      <c r="S3745" s="39"/>
      <c r="T3745" s="13"/>
      <c r="U3745" s="13"/>
      <c r="V3745" s="13"/>
      <c r="Y3745" s="13"/>
      <c r="Z3745" s="13"/>
      <c r="AA3745" s="13"/>
      <c r="AB3745" s="13"/>
      <c r="AC3745" s="13"/>
      <c r="AD3745" s="13"/>
      <c r="AE3745" s="13"/>
      <c r="AF3745" s="13"/>
      <c r="AG3745" s="13"/>
      <c r="AH3745" s="13"/>
      <c r="AI3745" s="13"/>
      <c r="AJ3745" s="13"/>
      <c r="AL3745" s="13"/>
      <c r="AN3745" s="13"/>
      <c r="AO3745" s="13"/>
      <c r="AP3745" s="13"/>
      <c r="AQ3745" s="13"/>
    </row>
    <row r="3746" spans="1:43" ht="12" customHeight="1" x14ac:dyDescent="0.25">
      <c r="A3746" s="48">
        <v>100</v>
      </c>
      <c r="C3746" s="48" t="s">
        <v>13092</v>
      </c>
      <c r="D3746" s="48" t="s">
        <v>45</v>
      </c>
      <c r="E3746" s="62">
        <v>50.604399999999998</v>
      </c>
      <c r="F3746" s="62">
        <v>-2.4538000000000002</v>
      </c>
      <c r="G3746" s="63">
        <v>50</v>
      </c>
      <c r="H3746" s="63"/>
      <c r="N3746" s="38"/>
      <c r="P3746" s="38"/>
      <c r="S3746" s="39"/>
      <c r="T3746" s="13"/>
      <c r="U3746" s="13"/>
      <c r="V3746" s="13"/>
      <c r="X3746" s="79"/>
      <c r="Y3746" s="13"/>
      <c r="Z3746" s="13"/>
      <c r="AA3746" s="13"/>
      <c r="AB3746" s="13"/>
      <c r="AC3746" s="13"/>
      <c r="AD3746" s="13"/>
      <c r="AE3746" s="13"/>
      <c r="AF3746" s="13"/>
      <c r="AG3746" s="13"/>
      <c r="AH3746" s="13"/>
      <c r="AI3746" s="13"/>
      <c r="AJ3746" s="13"/>
      <c r="AL3746" s="13"/>
      <c r="AN3746" s="13"/>
      <c r="AO3746" s="13"/>
      <c r="AP3746" s="13"/>
      <c r="AQ3746" s="13"/>
    </row>
    <row r="3747" spans="1:43" ht="12" customHeight="1" x14ac:dyDescent="0.25">
      <c r="A3747" s="48">
        <v>101.2</v>
      </c>
      <c r="C3747" s="48" t="s">
        <v>13093</v>
      </c>
      <c r="D3747" s="48" t="s">
        <v>45</v>
      </c>
      <c r="E3747" s="62">
        <v>50.731099999999998</v>
      </c>
      <c r="F3747" s="62">
        <v>-2.9712999999999998</v>
      </c>
      <c r="G3747" s="63">
        <v>50</v>
      </c>
      <c r="H3747" s="63"/>
      <c r="O3747" s="38"/>
      <c r="S3747" s="39"/>
      <c r="T3747" s="13"/>
      <c r="U3747" s="13"/>
      <c r="V3747" s="13"/>
      <c r="Y3747" s="13"/>
      <c r="Z3747" s="13"/>
      <c r="AA3747" s="13"/>
      <c r="AB3747" s="13"/>
      <c r="AC3747" s="13"/>
      <c r="AD3747" s="13"/>
      <c r="AE3747" s="13"/>
      <c r="AF3747" s="13"/>
      <c r="AG3747" s="13"/>
      <c r="AH3747" s="13"/>
      <c r="AI3747" s="13"/>
      <c r="AJ3747" s="13"/>
      <c r="AL3747" s="13"/>
      <c r="AN3747" s="13"/>
      <c r="AO3747" s="13"/>
      <c r="AP3747" s="13"/>
      <c r="AQ3747" s="13"/>
    </row>
    <row r="3748" spans="1:43" ht="12" customHeight="1" x14ac:dyDescent="0.25">
      <c r="A3748" s="48">
        <v>102</v>
      </c>
      <c r="B3748" s="48" t="s">
        <v>13094</v>
      </c>
      <c r="C3748" s="48" t="s">
        <v>13095</v>
      </c>
      <c r="D3748" s="48" t="s">
        <v>45</v>
      </c>
      <c r="E3748" s="62">
        <v>50.712699999999998</v>
      </c>
      <c r="F3748" s="62">
        <v>-3.0796999999999999</v>
      </c>
      <c r="G3748" s="63">
        <v>50</v>
      </c>
      <c r="H3748" s="63"/>
      <c r="N3748" s="38"/>
      <c r="S3748" s="39"/>
      <c r="T3748" s="13"/>
      <c r="U3748" s="13"/>
      <c r="V3748" s="13"/>
      <c r="Y3748" s="13"/>
      <c r="Z3748" s="13"/>
      <c r="AA3748" s="13"/>
      <c r="AB3748" s="13"/>
      <c r="AC3748" s="13"/>
      <c r="AD3748" s="13"/>
      <c r="AE3748" s="13"/>
      <c r="AF3748" s="13"/>
      <c r="AG3748" s="13"/>
      <c r="AH3748" s="13"/>
      <c r="AI3748" s="13"/>
      <c r="AJ3748" s="13"/>
      <c r="AL3748" s="13"/>
      <c r="AN3748" s="13"/>
      <c r="AO3748" s="13"/>
      <c r="AP3748" s="13"/>
      <c r="AQ3748" s="13"/>
    </row>
    <row r="3749" spans="1:43" ht="12" customHeight="1" x14ac:dyDescent="0.25">
      <c r="A3749" s="48">
        <v>102.2</v>
      </c>
      <c r="C3749" s="48" t="s">
        <v>13096</v>
      </c>
      <c r="D3749" s="48" t="s">
        <v>45</v>
      </c>
      <c r="E3749" s="62">
        <v>50.630499999999998</v>
      </c>
      <c r="F3749" s="62">
        <v>-3.3046000000000002</v>
      </c>
      <c r="G3749" s="63">
        <v>50</v>
      </c>
      <c r="H3749" s="63"/>
      <c r="N3749" s="38"/>
      <c r="S3749" s="39"/>
      <c r="T3749" s="13"/>
      <c r="U3749" s="13"/>
      <c r="V3749" s="13"/>
      <c r="Y3749" s="13"/>
      <c r="Z3749" s="13"/>
      <c r="AA3749" s="13"/>
      <c r="AB3749" s="13"/>
      <c r="AC3749" s="13"/>
      <c r="AD3749" s="13"/>
      <c r="AE3749" s="13"/>
      <c r="AF3749" s="13"/>
      <c r="AG3749" s="13"/>
      <c r="AH3749" s="13"/>
      <c r="AI3749" s="13"/>
      <c r="AJ3749" s="13"/>
      <c r="AL3749" s="13"/>
      <c r="AN3749" s="13"/>
      <c r="AO3749" s="13"/>
      <c r="AP3749" s="13"/>
      <c r="AQ3749" s="13"/>
    </row>
    <row r="3750" spans="1:43" ht="12" customHeight="1" x14ac:dyDescent="0.25">
      <c r="A3750" s="48">
        <v>103</v>
      </c>
      <c r="B3750" s="48" t="s">
        <v>13097</v>
      </c>
      <c r="C3750" s="48" t="s">
        <v>13098</v>
      </c>
      <c r="D3750" s="48" t="s">
        <v>45</v>
      </c>
      <c r="E3750" s="62">
        <v>50.682400000000001</v>
      </c>
      <c r="F3750" s="62">
        <v>-3.4662999999999999</v>
      </c>
      <c r="G3750" s="63">
        <v>50</v>
      </c>
      <c r="H3750" s="63"/>
      <c r="R3750" s="39"/>
      <c r="S3750" s="39"/>
      <c r="T3750" s="13"/>
      <c r="U3750" s="13"/>
      <c r="V3750" s="13"/>
      <c r="Y3750" s="13"/>
      <c r="Z3750" s="13"/>
      <c r="AA3750" s="13"/>
      <c r="AB3750" s="13"/>
      <c r="AC3750" s="13"/>
      <c r="AD3750" s="13"/>
      <c r="AE3750" s="13"/>
      <c r="AF3750" s="13"/>
      <c r="AG3750" s="13"/>
      <c r="AH3750" s="13"/>
      <c r="AI3750" s="13"/>
      <c r="AJ3750" s="13"/>
      <c r="AL3750" s="13"/>
      <c r="AN3750" s="13"/>
      <c r="AO3750" s="13"/>
      <c r="AP3750" s="13"/>
      <c r="AQ3750" s="13"/>
    </row>
    <row r="3751" spans="1:43" ht="12" customHeight="1" x14ac:dyDescent="0.25">
      <c r="A3751" s="48">
        <v>103.1</v>
      </c>
      <c r="B3751" s="48" t="s">
        <v>13099</v>
      </c>
      <c r="C3751" s="48" t="s">
        <v>13100</v>
      </c>
      <c r="D3751" s="48" t="s">
        <v>45</v>
      </c>
      <c r="E3751" s="62">
        <v>50.718000000000004</v>
      </c>
      <c r="F3751" s="62">
        <v>-3.5306999999999999</v>
      </c>
      <c r="G3751" s="63">
        <v>50</v>
      </c>
      <c r="H3751" s="63"/>
      <c r="R3751" s="39"/>
      <c r="S3751" s="39"/>
      <c r="T3751" s="13"/>
      <c r="U3751" s="13"/>
      <c r="V3751" s="13"/>
      <c r="Y3751" s="13"/>
      <c r="Z3751" s="13"/>
      <c r="AA3751" s="13"/>
      <c r="AB3751" s="13"/>
      <c r="AC3751" s="13"/>
      <c r="AD3751" s="13"/>
      <c r="AE3751" s="13"/>
      <c r="AF3751" s="13"/>
      <c r="AG3751" s="13"/>
      <c r="AH3751" s="13"/>
      <c r="AI3751" s="13"/>
      <c r="AJ3751" s="13"/>
      <c r="AL3751" s="13"/>
      <c r="AN3751" s="13"/>
      <c r="AO3751" s="13"/>
      <c r="AP3751" s="13"/>
      <c r="AQ3751" s="13"/>
    </row>
    <row r="3752" spans="1:43" ht="12" customHeight="1" x14ac:dyDescent="0.25">
      <c r="A3752" s="48">
        <v>104.2</v>
      </c>
      <c r="C3752" s="48" t="s">
        <v>13101</v>
      </c>
      <c r="D3752" s="48" t="s">
        <v>45</v>
      </c>
      <c r="E3752" s="62">
        <v>50.338299999999997</v>
      </c>
      <c r="F3752" s="62">
        <v>-3.9352</v>
      </c>
      <c r="G3752" s="63">
        <v>50</v>
      </c>
      <c r="H3752" s="63"/>
      <c r="R3752" s="39"/>
      <c r="S3752" s="39"/>
      <c r="T3752" s="13"/>
      <c r="U3752" s="13"/>
      <c r="V3752" s="13"/>
      <c r="Y3752" s="13"/>
      <c r="Z3752" s="13"/>
      <c r="AA3752" s="13"/>
      <c r="AB3752" s="13"/>
      <c r="AC3752" s="13"/>
      <c r="AD3752" s="13"/>
      <c r="AE3752" s="13"/>
      <c r="AF3752" s="13"/>
      <c r="AG3752" s="13"/>
      <c r="AH3752" s="13"/>
      <c r="AI3752" s="13"/>
      <c r="AJ3752" s="13"/>
      <c r="AL3752" s="13"/>
      <c r="AN3752" s="13"/>
      <c r="AO3752" s="13"/>
      <c r="AP3752" s="13"/>
      <c r="AQ3752" s="13"/>
    </row>
    <row r="3753" spans="1:43" ht="12" customHeight="1" x14ac:dyDescent="0.25">
      <c r="A3753" s="48">
        <v>104.4</v>
      </c>
      <c r="C3753" s="48" t="s">
        <v>13102</v>
      </c>
      <c r="D3753" s="48" t="s">
        <v>45</v>
      </c>
      <c r="E3753" s="62">
        <v>50.360399999999998</v>
      </c>
      <c r="F3753" s="62">
        <v>-4.1261999999999999</v>
      </c>
      <c r="G3753" s="63">
        <v>50</v>
      </c>
      <c r="H3753" s="63"/>
      <c r="S3753" s="39"/>
      <c r="T3753" s="13"/>
      <c r="U3753" s="13"/>
      <c r="V3753" s="13"/>
      <c r="Y3753" s="13"/>
      <c r="Z3753" s="13"/>
      <c r="AA3753" s="13"/>
      <c r="AB3753" s="13"/>
      <c r="AC3753" s="13"/>
      <c r="AD3753" s="13"/>
      <c r="AE3753" s="13"/>
      <c r="AF3753" s="13"/>
      <c r="AG3753" s="13"/>
      <c r="AH3753" s="13"/>
      <c r="AI3753" s="13"/>
      <c r="AJ3753" s="13"/>
      <c r="AL3753" s="13"/>
      <c r="AN3753" s="13"/>
      <c r="AO3753" s="13"/>
      <c r="AP3753" s="13"/>
      <c r="AQ3753" s="13"/>
    </row>
    <row r="3754" spans="1:43" ht="12" customHeight="1" x14ac:dyDescent="0.25">
      <c r="A3754" s="48">
        <v>104.5</v>
      </c>
      <c r="B3754" s="48" t="s">
        <v>13103</v>
      </c>
      <c r="C3754" s="48" t="s">
        <v>13104</v>
      </c>
      <c r="D3754" s="48" t="s">
        <v>45</v>
      </c>
      <c r="E3754" s="62">
        <v>50.50197</v>
      </c>
      <c r="F3754" s="62">
        <v>-4.2072099999999999</v>
      </c>
      <c r="G3754" s="63">
        <v>50</v>
      </c>
      <c r="H3754" s="63"/>
      <c r="N3754" s="39"/>
      <c r="R3754" s="39"/>
      <c r="S3754" s="39"/>
      <c r="T3754" s="13"/>
      <c r="U3754" s="13"/>
      <c r="V3754" s="13"/>
      <c r="Y3754" s="13"/>
      <c r="Z3754" s="13"/>
      <c r="AA3754" s="13"/>
      <c r="AB3754" s="13"/>
      <c r="AC3754" s="13"/>
      <c r="AD3754" s="13"/>
      <c r="AE3754" s="13"/>
      <c r="AF3754" s="13"/>
      <c r="AG3754" s="13"/>
      <c r="AH3754" s="13"/>
      <c r="AI3754" s="13"/>
      <c r="AJ3754" s="13"/>
      <c r="AL3754" s="13"/>
      <c r="AN3754" s="13"/>
      <c r="AO3754" s="13"/>
      <c r="AP3754" s="13"/>
      <c r="AQ3754" s="13"/>
    </row>
    <row r="3755" spans="1:43" ht="12" customHeight="1" x14ac:dyDescent="0.25">
      <c r="A3755" s="48">
        <v>105</v>
      </c>
      <c r="C3755" s="48" t="s">
        <v>13105</v>
      </c>
      <c r="D3755" s="48" t="s">
        <v>45</v>
      </c>
      <c r="E3755" s="62">
        <v>50.418599999999998</v>
      </c>
      <c r="F3755" s="62">
        <v>-4.6737000000000002</v>
      </c>
      <c r="G3755" s="63">
        <v>50</v>
      </c>
      <c r="H3755" s="63"/>
      <c r="R3755" s="39"/>
      <c r="S3755" s="39"/>
      <c r="T3755" s="13"/>
      <c r="U3755" s="13"/>
      <c r="V3755" s="13"/>
      <c r="Y3755" s="13"/>
      <c r="Z3755" s="13"/>
      <c r="AA3755" s="13"/>
      <c r="AB3755" s="13"/>
      <c r="AC3755" s="13"/>
      <c r="AD3755" s="13"/>
      <c r="AE3755" s="13"/>
      <c r="AF3755" s="13"/>
      <c r="AG3755" s="13"/>
      <c r="AH3755" s="13"/>
      <c r="AI3755" s="13"/>
      <c r="AJ3755" s="13"/>
      <c r="AL3755" s="13"/>
      <c r="AN3755" s="13"/>
      <c r="AO3755" s="13"/>
      <c r="AP3755" s="13"/>
      <c r="AQ3755" s="13"/>
    </row>
    <row r="3756" spans="1:43" ht="12" customHeight="1" x14ac:dyDescent="0.25">
      <c r="A3756" s="48">
        <v>106.1</v>
      </c>
      <c r="C3756" s="48" t="s">
        <v>13106</v>
      </c>
      <c r="D3756" s="48" t="s">
        <v>45</v>
      </c>
      <c r="E3756" s="62">
        <v>50.105499999999999</v>
      </c>
      <c r="F3756" s="62">
        <v>-5.1407999999999996</v>
      </c>
      <c r="G3756" s="63">
        <v>50</v>
      </c>
      <c r="H3756" s="63"/>
      <c r="S3756" s="39"/>
      <c r="T3756" s="13"/>
      <c r="U3756" s="13"/>
      <c r="V3756" s="13"/>
      <c r="Y3756" s="63"/>
      <c r="Z3756" s="13"/>
      <c r="AA3756" s="13"/>
      <c r="AB3756" s="13"/>
      <c r="AC3756" s="13"/>
      <c r="AD3756" s="13"/>
      <c r="AE3756" s="13"/>
      <c r="AF3756" s="13"/>
      <c r="AG3756" s="13"/>
      <c r="AH3756" s="13"/>
      <c r="AI3756" s="13"/>
      <c r="AJ3756" s="13"/>
      <c r="AL3756" s="13"/>
      <c r="AN3756" s="13"/>
      <c r="AO3756" s="13"/>
      <c r="AP3756" s="13"/>
      <c r="AQ3756" s="13"/>
    </row>
    <row r="3757" spans="1:43" ht="12" customHeight="1" x14ac:dyDescent="0.25">
      <c r="A3757" s="48">
        <v>106.2</v>
      </c>
      <c r="C3757" s="48" t="s">
        <v>13107</v>
      </c>
      <c r="D3757" s="48" t="s">
        <v>45</v>
      </c>
      <c r="E3757" s="62">
        <v>50.110300000000002</v>
      </c>
      <c r="F3757" s="62">
        <v>-5.2285000000000004</v>
      </c>
      <c r="G3757" s="63">
        <v>50</v>
      </c>
      <c r="H3757" s="63"/>
      <c r="S3757" s="39"/>
      <c r="T3757" s="13"/>
      <c r="U3757" s="13"/>
      <c r="V3757" s="13"/>
      <c r="Y3757" s="13"/>
      <c r="Z3757" s="13"/>
      <c r="AA3757" s="13"/>
      <c r="AB3757" s="13"/>
      <c r="AC3757" s="13"/>
      <c r="AD3757" s="13"/>
      <c r="AE3757" s="13"/>
      <c r="AF3757" s="13"/>
      <c r="AG3757" s="13"/>
      <c r="AH3757" s="13"/>
      <c r="AI3757" s="13"/>
      <c r="AJ3757" s="13"/>
      <c r="AL3757" s="13"/>
      <c r="AN3757" s="13"/>
      <c r="AO3757" s="13"/>
      <c r="AP3757" s="13"/>
      <c r="AQ3757" s="13"/>
    </row>
    <row r="3758" spans="1:43" ht="12" customHeight="1" x14ac:dyDescent="0.25">
      <c r="A3758" s="48">
        <v>321.10000000000002</v>
      </c>
      <c r="B3758" s="48" t="s">
        <v>307</v>
      </c>
      <c r="C3758" s="48" t="s">
        <v>13108</v>
      </c>
      <c r="D3758" s="48" t="s">
        <v>303</v>
      </c>
      <c r="E3758" s="62">
        <v>43.188699999999997</v>
      </c>
      <c r="F3758" s="62">
        <v>2.9973999999999998</v>
      </c>
      <c r="G3758" s="63">
        <v>50</v>
      </c>
      <c r="H3758" s="63"/>
      <c r="S3758" s="39"/>
      <c r="T3758" s="13"/>
      <c r="U3758" s="13"/>
      <c r="V3758" s="13"/>
      <c r="Y3758" s="13"/>
      <c r="Z3758" s="13"/>
      <c r="AA3758" s="13"/>
      <c r="AB3758" s="13"/>
      <c r="AC3758" s="13"/>
      <c r="AD3758" s="13"/>
      <c r="AE3758" s="13"/>
      <c r="AF3758" s="13"/>
      <c r="AG3758" s="13"/>
      <c r="AH3758" s="13"/>
      <c r="AI3758" s="13"/>
      <c r="AJ3758" s="13"/>
      <c r="AL3758" s="13"/>
      <c r="AN3758" s="13"/>
      <c r="AO3758" s="13"/>
      <c r="AP3758" s="13"/>
      <c r="AQ3758" s="13"/>
    </row>
    <row r="3759" spans="1:43" ht="12" customHeight="1" x14ac:dyDescent="0.25">
      <c r="A3759" s="48">
        <v>504.1</v>
      </c>
      <c r="C3759" s="48" t="s">
        <v>13109</v>
      </c>
      <c r="D3759" s="48" t="s">
        <v>246</v>
      </c>
      <c r="E3759" s="62">
        <v>50.8247</v>
      </c>
      <c r="F3759" s="62">
        <v>2.0501999999999998</v>
      </c>
      <c r="G3759" s="63">
        <v>50</v>
      </c>
      <c r="H3759" s="63"/>
      <c r="S3759" s="39"/>
      <c r="T3759" s="13"/>
      <c r="U3759" s="13"/>
      <c r="V3759" s="13"/>
      <c r="Y3759" s="13"/>
      <c r="Z3759" s="13"/>
      <c r="AA3759" s="13"/>
      <c r="AB3759" s="13"/>
      <c r="AC3759" s="13"/>
      <c r="AD3759" s="13"/>
      <c r="AE3759" s="13"/>
      <c r="AF3759" s="13"/>
      <c r="AG3759" s="13"/>
      <c r="AH3759" s="13"/>
      <c r="AI3759" s="13"/>
      <c r="AJ3759" s="13"/>
      <c r="AL3759" s="13"/>
      <c r="AN3759" s="13"/>
      <c r="AO3759" s="13"/>
      <c r="AP3759" s="13"/>
      <c r="AQ3759" s="13"/>
    </row>
    <row r="3760" spans="1:43" ht="12" customHeight="1" x14ac:dyDescent="0.25">
      <c r="A3760" s="48">
        <v>504.5</v>
      </c>
      <c r="B3760" s="48" t="s">
        <v>13110</v>
      </c>
      <c r="C3760" s="48" t="s">
        <v>13111</v>
      </c>
      <c r="D3760" s="48" t="s">
        <v>246</v>
      </c>
      <c r="E3760" s="62">
        <v>50.822600000000001</v>
      </c>
      <c r="F3760" s="62">
        <v>1.7044999999999999</v>
      </c>
      <c r="G3760" s="63">
        <v>50</v>
      </c>
      <c r="H3760" s="63"/>
      <c r="S3760" s="39"/>
      <c r="T3760" s="13"/>
      <c r="U3760" s="13"/>
      <c r="V3760" s="13"/>
      <c r="Y3760" s="13"/>
      <c r="Z3760" s="13"/>
      <c r="AA3760" s="13"/>
      <c r="AB3760" s="13"/>
      <c r="AC3760" s="13"/>
      <c r="AD3760" s="13"/>
      <c r="AE3760" s="13"/>
      <c r="AF3760" s="13"/>
      <c r="AG3760" s="13"/>
      <c r="AH3760" s="13"/>
      <c r="AI3760" s="13"/>
      <c r="AJ3760" s="13"/>
      <c r="AL3760" s="13"/>
      <c r="AN3760" s="13"/>
      <c r="AO3760" s="13"/>
      <c r="AP3760" s="13"/>
      <c r="AQ3760" s="13"/>
    </row>
    <row r="3761" spans="1:43" ht="12" customHeight="1" x14ac:dyDescent="0.25">
      <c r="A3761" s="48">
        <v>504.6</v>
      </c>
      <c r="C3761" s="48" t="s">
        <v>13112</v>
      </c>
      <c r="D3761" s="48" t="s">
        <v>246</v>
      </c>
      <c r="E3761" s="62">
        <v>50.782600000000002</v>
      </c>
      <c r="F3761" s="62">
        <v>1.669</v>
      </c>
      <c r="G3761" s="63">
        <v>50</v>
      </c>
      <c r="H3761" s="63"/>
      <c r="S3761" s="39"/>
      <c r="T3761" s="13"/>
      <c r="U3761" s="13"/>
      <c r="V3761" s="13"/>
      <c r="Y3761" s="13"/>
      <c r="Z3761" s="13"/>
      <c r="AA3761" s="13"/>
      <c r="AB3761" s="13"/>
      <c r="AC3761" s="13"/>
      <c r="AD3761" s="13"/>
      <c r="AE3761" s="13"/>
      <c r="AF3761" s="13"/>
      <c r="AG3761" s="13"/>
      <c r="AH3761" s="13"/>
      <c r="AI3761" s="13"/>
      <c r="AJ3761" s="13"/>
      <c r="AL3761" s="13"/>
      <c r="AN3761" s="13"/>
      <c r="AO3761" s="13"/>
      <c r="AP3761" s="13"/>
      <c r="AQ3761" s="13"/>
    </row>
    <row r="3762" spans="1:43" ht="12" customHeight="1" x14ac:dyDescent="0.25">
      <c r="A3762" s="48">
        <v>843</v>
      </c>
      <c r="C3762" s="48" t="s">
        <v>13113</v>
      </c>
      <c r="D3762" s="48" t="s">
        <v>450</v>
      </c>
      <c r="E3762" s="62">
        <v>44.046073</v>
      </c>
      <c r="F3762" s="62">
        <v>9.9846909999999998</v>
      </c>
      <c r="G3762" s="63">
        <v>50</v>
      </c>
      <c r="H3762" s="63"/>
      <c r="S3762" s="39"/>
      <c r="T3762" s="13"/>
      <c r="U3762" s="13"/>
      <c r="V3762" s="13"/>
      <c r="Y3762" s="13"/>
      <c r="Z3762" s="13"/>
      <c r="AA3762" s="13"/>
      <c r="AB3762" s="13"/>
      <c r="AC3762" s="13"/>
      <c r="AD3762" s="13"/>
      <c r="AE3762" s="13"/>
      <c r="AF3762" s="13"/>
      <c r="AG3762" s="13"/>
      <c r="AH3762" s="13"/>
      <c r="AI3762" s="13"/>
      <c r="AJ3762" s="13"/>
      <c r="AL3762" s="13"/>
      <c r="AN3762" s="13"/>
      <c r="AO3762" s="13"/>
      <c r="AP3762" s="13"/>
      <c r="AQ3762" s="13"/>
    </row>
    <row r="3763" spans="1:43" ht="12" customHeight="1" x14ac:dyDescent="0.25">
      <c r="A3763" s="48">
        <v>858.2</v>
      </c>
      <c r="C3763" s="48" t="s">
        <v>13114</v>
      </c>
      <c r="D3763" s="48" t="s">
        <v>450</v>
      </c>
      <c r="E3763" s="62">
        <v>43.0124</v>
      </c>
      <c r="F3763" s="62">
        <v>10.5129</v>
      </c>
      <c r="G3763" s="63">
        <v>50</v>
      </c>
      <c r="H3763" s="63"/>
      <c r="S3763" s="39"/>
      <c r="T3763" s="13"/>
      <c r="U3763" s="13"/>
      <c r="V3763" s="13"/>
      <c r="Y3763" s="13"/>
      <c r="Z3763" s="13"/>
      <c r="AA3763" s="13"/>
      <c r="AB3763" s="13"/>
      <c r="AC3763" s="13"/>
      <c r="AD3763" s="13"/>
      <c r="AE3763" s="13"/>
      <c r="AF3763" s="13"/>
      <c r="AG3763" s="13"/>
      <c r="AH3763" s="13"/>
      <c r="AI3763" s="13"/>
      <c r="AJ3763" s="13"/>
      <c r="AL3763" s="13"/>
      <c r="AN3763" s="13"/>
      <c r="AO3763" s="13"/>
      <c r="AP3763" s="13"/>
      <c r="AQ3763" s="13"/>
    </row>
    <row r="3764" spans="1:43" ht="12" customHeight="1" x14ac:dyDescent="0.25">
      <c r="A3764" s="48">
        <v>897.1</v>
      </c>
      <c r="C3764" s="48" t="s">
        <v>13115</v>
      </c>
      <c r="D3764" s="48" t="s">
        <v>450</v>
      </c>
      <c r="E3764" s="62">
        <v>42.148000000000003</v>
      </c>
      <c r="F3764" s="62">
        <v>11.74</v>
      </c>
      <c r="G3764" s="63">
        <v>50</v>
      </c>
      <c r="H3764" s="63"/>
      <c r="S3764" s="39"/>
      <c r="T3764" s="13"/>
      <c r="U3764" s="13"/>
      <c r="V3764" s="13"/>
      <c r="Y3764" s="13"/>
      <c r="Z3764" s="13"/>
      <c r="AA3764" s="13"/>
      <c r="AB3764" s="13"/>
      <c r="AC3764" s="13"/>
      <c r="AD3764" s="13"/>
      <c r="AE3764" s="13"/>
      <c r="AF3764" s="13"/>
      <c r="AG3764" s="13"/>
      <c r="AH3764" s="13"/>
      <c r="AI3764" s="13"/>
      <c r="AJ3764" s="13"/>
      <c r="AL3764" s="13"/>
      <c r="AN3764" s="13"/>
      <c r="AO3764" s="13"/>
      <c r="AP3764" s="13"/>
      <c r="AQ3764" s="13"/>
    </row>
    <row r="3765" spans="1:43" ht="12" customHeight="1" x14ac:dyDescent="0.25">
      <c r="A3765" s="48">
        <v>1353.2</v>
      </c>
      <c r="C3765" s="48" t="s">
        <v>13116</v>
      </c>
      <c r="D3765" s="48" t="s">
        <v>854</v>
      </c>
      <c r="E3765" s="62">
        <v>45.679600000000001</v>
      </c>
      <c r="F3765" s="62">
        <v>13.7546</v>
      </c>
      <c r="G3765" s="63">
        <v>50</v>
      </c>
      <c r="H3765" s="63"/>
      <c r="S3765" s="39"/>
      <c r="T3765" s="13"/>
      <c r="U3765" s="13"/>
      <c r="V3765" s="13"/>
      <c r="Y3765" s="13"/>
      <c r="Z3765" s="13"/>
      <c r="AA3765" s="13"/>
      <c r="AB3765" s="13"/>
      <c r="AC3765" s="13"/>
      <c r="AD3765" s="13"/>
      <c r="AE3765" s="13"/>
      <c r="AF3765" s="13"/>
      <c r="AG3765" s="13"/>
      <c r="AH3765" s="13"/>
      <c r="AI3765" s="13"/>
      <c r="AJ3765" s="13"/>
      <c r="AL3765" s="13"/>
      <c r="AN3765" s="13"/>
      <c r="AO3765" s="13"/>
      <c r="AP3765" s="13"/>
      <c r="AQ3765" s="13"/>
    </row>
    <row r="3766" spans="1:43" ht="12" customHeight="1" x14ac:dyDescent="0.25">
      <c r="A3766" s="48">
        <v>1354.1</v>
      </c>
      <c r="B3766" s="48" t="s">
        <v>13117</v>
      </c>
      <c r="C3766" s="48" t="s">
        <v>13118</v>
      </c>
      <c r="D3766" s="48" t="s">
        <v>854</v>
      </c>
      <c r="E3766" s="62">
        <v>45.648000000000003</v>
      </c>
      <c r="F3766" s="62">
        <v>13.76665</v>
      </c>
      <c r="G3766" s="63">
        <v>50</v>
      </c>
      <c r="H3766" s="63"/>
      <c r="N3766" s="38"/>
      <c r="O3766" s="38"/>
      <c r="P3766" s="38"/>
      <c r="Q3766" s="38"/>
      <c r="R3766" s="39"/>
      <c r="S3766" s="39"/>
      <c r="T3766" s="13"/>
      <c r="U3766" s="13"/>
      <c r="V3766" s="13"/>
      <c r="Y3766" s="13"/>
      <c r="Z3766" s="13"/>
      <c r="AA3766" s="13"/>
      <c r="AB3766" s="13"/>
      <c r="AC3766" s="13"/>
      <c r="AD3766" s="13"/>
      <c r="AE3766" s="13"/>
      <c r="AF3766" s="13"/>
      <c r="AG3766" s="13"/>
      <c r="AH3766" s="13"/>
      <c r="AI3766" s="13"/>
      <c r="AJ3766" s="13"/>
      <c r="AL3766" s="13"/>
      <c r="AN3766" s="13"/>
      <c r="AO3766" s="13"/>
      <c r="AP3766" s="13"/>
      <c r="AQ3766" s="13"/>
    </row>
    <row r="3767" spans="1:43" ht="12" customHeight="1" x14ac:dyDescent="0.25">
      <c r="A3767" s="48">
        <v>1354.2</v>
      </c>
      <c r="B3767" s="48" t="s">
        <v>13117</v>
      </c>
      <c r="C3767" s="48" t="s">
        <v>13119</v>
      </c>
      <c r="D3767" s="48" t="s">
        <v>854</v>
      </c>
      <c r="E3767" s="62">
        <v>45.646999999999998</v>
      </c>
      <c r="F3767" s="62">
        <v>13.766400000000001</v>
      </c>
      <c r="G3767" s="63">
        <v>50</v>
      </c>
      <c r="H3767" s="63"/>
      <c r="N3767" s="38"/>
      <c r="R3767" s="39"/>
      <c r="S3767" s="39"/>
      <c r="T3767" s="13"/>
      <c r="U3767" s="13"/>
      <c r="V3767" s="13"/>
      <c r="Y3767" s="13"/>
      <c r="Z3767" s="13"/>
      <c r="AA3767" s="13"/>
      <c r="AB3767" s="13"/>
      <c r="AC3767" s="13"/>
      <c r="AD3767" s="13"/>
      <c r="AE3767" s="13"/>
      <c r="AF3767" s="13"/>
      <c r="AG3767" s="13"/>
      <c r="AH3767" s="13"/>
      <c r="AI3767" s="13"/>
      <c r="AJ3767" s="13"/>
      <c r="AL3767" s="13"/>
      <c r="AN3767" s="13"/>
      <c r="AO3767" s="13"/>
      <c r="AP3767" s="13"/>
      <c r="AQ3767" s="13"/>
    </row>
    <row r="3768" spans="1:43" ht="12" customHeight="1" x14ac:dyDescent="0.25">
      <c r="A3768" s="48">
        <v>1354.3</v>
      </c>
      <c r="B3768" s="48" t="s">
        <v>13117</v>
      </c>
      <c r="C3768" s="48" t="s">
        <v>13120</v>
      </c>
      <c r="D3768" s="48" t="s">
        <v>854</v>
      </c>
      <c r="E3768" s="62">
        <v>45.646900000000002</v>
      </c>
      <c r="F3768" s="62">
        <v>13.7616</v>
      </c>
      <c r="G3768" s="63">
        <v>50</v>
      </c>
      <c r="H3768" s="63"/>
      <c r="N3768" s="38"/>
      <c r="O3768" s="38"/>
      <c r="P3768" s="38"/>
      <c r="R3768" s="39"/>
      <c r="S3768" s="39"/>
      <c r="T3768" s="13"/>
      <c r="U3768" s="13"/>
      <c r="V3768" s="13"/>
      <c r="Y3768" s="13"/>
      <c r="Z3768" s="13"/>
      <c r="AA3768" s="13"/>
      <c r="AB3768" s="13"/>
      <c r="AC3768" s="13"/>
      <c r="AD3768" s="13"/>
      <c r="AE3768" s="13"/>
      <c r="AF3768" s="13"/>
      <c r="AG3768" s="13"/>
      <c r="AH3768" s="13"/>
      <c r="AI3768" s="13"/>
      <c r="AJ3768" s="13"/>
      <c r="AL3768" s="13"/>
      <c r="AN3768" s="13"/>
      <c r="AO3768" s="13"/>
      <c r="AP3768" s="13"/>
      <c r="AQ3768" s="13"/>
    </row>
    <row r="3769" spans="1:43" ht="12" customHeight="1" x14ac:dyDescent="0.25">
      <c r="A3769" s="48">
        <v>3581</v>
      </c>
      <c r="B3769" s="48" t="s">
        <v>13121</v>
      </c>
      <c r="C3769" s="48" t="s">
        <v>13122</v>
      </c>
      <c r="D3769" s="48" t="s">
        <v>3013</v>
      </c>
      <c r="E3769" s="62">
        <v>23.9116</v>
      </c>
      <c r="F3769" s="62">
        <v>35.475700000000003</v>
      </c>
      <c r="G3769" s="63">
        <v>50</v>
      </c>
      <c r="H3769" s="63"/>
      <c r="N3769" s="38"/>
      <c r="P3769" s="38"/>
      <c r="Q3769" s="38"/>
      <c r="R3769" s="39"/>
      <c r="S3769" s="39"/>
      <c r="T3769" s="13"/>
      <c r="U3769" s="13"/>
      <c r="V3769" s="13"/>
      <c r="Y3769" s="13"/>
      <c r="Z3769" s="13"/>
      <c r="AA3769" s="13"/>
      <c r="AB3769" s="13"/>
      <c r="AC3769" s="13"/>
      <c r="AD3769" s="13"/>
      <c r="AE3769" s="13"/>
      <c r="AF3769" s="13"/>
      <c r="AG3769" s="13"/>
      <c r="AH3769" s="13"/>
      <c r="AI3769" s="13"/>
      <c r="AJ3769" s="13"/>
      <c r="AL3769" s="13"/>
      <c r="AN3769" s="13"/>
      <c r="AO3769" s="13"/>
      <c r="AP3769" s="13"/>
      <c r="AQ3769" s="13"/>
    </row>
    <row r="3770" spans="1:43" ht="12" customHeight="1" x14ac:dyDescent="0.25">
      <c r="A3770" s="48">
        <v>3581.1</v>
      </c>
      <c r="B3770" s="48" t="s">
        <v>13123</v>
      </c>
      <c r="C3770" s="48" t="s">
        <v>13122</v>
      </c>
      <c r="D3770" s="48" t="s">
        <v>3013</v>
      </c>
      <c r="E3770" s="62">
        <v>23.909559999999999</v>
      </c>
      <c r="F3770" s="62">
        <v>35.476599999999998</v>
      </c>
      <c r="G3770" s="63">
        <v>50</v>
      </c>
      <c r="H3770" s="63"/>
      <c r="N3770" s="38"/>
      <c r="R3770" s="39"/>
      <c r="S3770" s="39"/>
      <c r="T3770" s="13"/>
      <c r="U3770" s="13"/>
      <c r="V3770" s="13"/>
      <c r="Y3770" s="13"/>
      <c r="Z3770" s="13"/>
      <c r="AA3770" s="13"/>
      <c r="AB3770" s="13"/>
      <c r="AC3770" s="13"/>
      <c r="AD3770" s="13"/>
      <c r="AE3770" s="13"/>
      <c r="AF3770" s="13"/>
      <c r="AG3770" s="13"/>
      <c r="AH3770" s="13"/>
      <c r="AI3770" s="13"/>
      <c r="AJ3770" s="13"/>
      <c r="AL3770" s="13"/>
      <c r="AN3770" s="13"/>
      <c r="AO3770" s="13"/>
      <c r="AP3770" s="13"/>
      <c r="AQ3770" s="13"/>
    </row>
    <row r="3771" spans="1:43" ht="12" customHeight="1" x14ac:dyDescent="0.25">
      <c r="A3771" s="48">
        <v>58</v>
      </c>
      <c r="C3771" s="48" t="s">
        <v>13124</v>
      </c>
      <c r="D3771" s="48" t="s">
        <v>45</v>
      </c>
      <c r="E3771" s="62">
        <v>53.740400000000001</v>
      </c>
      <c r="F3771" s="62">
        <v>-0.34250000000000003</v>
      </c>
      <c r="G3771" s="63">
        <v>70</v>
      </c>
      <c r="H3771" s="63"/>
      <c r="N3771" s="38"/>
      <c r="O3771" s="38"/>
      <c r="P3771" s="38"/>
      <c r="Q3771" s="38"/>
      <c r="R3771" s="39"/>
      <c r="S3771" s="39"/>
      <c r="T3771" s="13"/>
      <c r="U3771" s="13"/>
      <c r="V3771" s="13"/>
      <c r="Y3771" s="13"/>
      <c r="Z3771" s="13"/>
      <c r="AA3771" s="13"/>
      <c r="AB3771" s="13"/>
      <c r="AC3771" s="13"/>
      <c r="AD3771" s="13"/>
      <c r="AE3771" s="13"/>
      <c r="AF3771" s="13"/>
      <c r="AG3771" s="13"/>
      <c r="AH3771" s="13"/>
      <c r="AI3771" s="13"/>
      <c r="AJ3771" s="13"/>
      <c r="AL3771" s="13"/>
      <c r="AN3771" s="13"/>
      <c r="AO3771" s="13"/>
      <c r="AP3771" s="13"/>
      <c r="AQ3771" s="13"/>
    </row>
    <row r="3772" spans="1:43" ht="12" customHeight="1" x14ac:dyDescent="0.25">
      <c r="A3772" s="48">
        <v>592.1</v>
      </c>
      <c r="C3772" s="48" t="s">
        <v>13125</v>
      </c>
      <c r="D3772" s="48" t="s">
        <v>246</v>
      </c>
      <c r="E3772" s="62">
        <v>46.143790000000003</v>
      </c>
      <c r="F3772" s="62">
        <v>-1.1621699999999999</v>
      </c>
      <c r="G3772" s="63">
        <v>70</v>
      </c>
      <c r="H3772" s="63"/>
      <c r="N3772" s="38"/>
      <c r="O3772" s="38"/>
      <c r="P3772" s="38"/>
      <c r="R3772" s="39"/>
      <c r="S3772" s="39"/>
      <c r="T3772" s="13"/>
      <c r="U3772" s="13"/>
      <c r="V3772" s="13"/>
      <c r="Y3772" s="13"/>
      <c r="Z3772" s="13"/>
      <c r="AA3772" s="13"/>
      <c r="AB3772" s="13"/>
      <c r="AC3772" s="13"/>
      <c r="AD3772" s="13"/>
      <c r="AE3772" s="13"/>
      <c r="AF3772" s="13"/>
      <c r="AG3772" s="13"/>
      <c r="AH3772" s="13"/>
      <c r="AI3772" s="13"/>
      <c r="AJ3772" s="13"/>
      <c r="AL3772" s="13"/>
      <c r="AN3772" s="13"/>
      <c r="AO3772" s="13"/>
      <c r="AP3772" s="13"/>
      <c r="AQ3772" s="13"/>
    </row>
    <row r="3773" spans="1:43" ht="12" customHeight="1" x14ac:dyDescent="0.25">
      <c r="A3773" s="48">
        <v>159.19999999999999</v>
      </c>
      <c r="B3773" s="48" t="s">
        <v>13126</v>
      </c>
      <c r="C3773" s="48" t="s">
        <v>13127</v>
      </c>
      <c r="D3773" s="48" t="s">
        <v>45</v>
      </c>
      <c r="E3773" s="62">
        <v>54.896999999999998</v>
      </c>
      <c r="F3773" s="62">
        <v>-2.9417</v>
      </c>
      <c r="G3773" s="63">
        <v>73</v>
      </c>
      <c r="H3773" s="63"/>
      <c r="N3773" s="38"/>
      <c r="P3773" s="38"/>
      <c r="Q3773" s="38"/>
      <c r="R3773" s="39"/>
      <c r="S3773" s="39"/>
      <c r="T3773" s="13"/>
      <c r="U3773" s="13"/>
      <c r="V3773" s="13"/>
      <c r="W3773" s="79"/>
      <c r="X3773" s="79"/>
      <c r="Y3773" s="13"/>
      <c r="Z3773" s="13"/>
      <c r="AA3773" s="13"/>
      <c r="AB3773" s="13"/>
      <c r="AC3773" s="13"/>
      <c r="AD3773" s="13"/>
      <c r="AE3773" s="13"/>
      <c r="AF3773" s="13"/>
      <c r="AG3773" s="13"/>
      <c r="AH3773" s="13"/>
      <c r="AI3773" s="13"/>
      <c r="AJ3773" s="13"/>
      <c r="AL3773" s="13"/>
      <c r="AN3773" s="13"/>
      <c r="AO3773" s="13"/>
      <c r="AP3773" s="13"/>
      <c r="AQ3773" s="13"/>
    </row>
    <row r="3774" spans="1:43" ht="12" customHeight="1" x14ac:dyDescent="0.25">
      <c r="A3774" s="4">
        <v>4286</v>
      </c>
      <c r="C3774" s="4" t="s">
        <v>13128</v>
      </c>
      <c r="D3774" s="4" t="s">
        <v>3828</v>
      </c>
      <c r="E3774" s="93">
        <v>35.586947000000002</v>
      </c>
      <c r="F3774" s="93">
        <v>-5.2629780000000004</v>
      </c>
      <c r="G3774" s="13">
        <v>75</v>
      </c>
      <c r="N3774" s="38"/>
      <c r="O3774" s="38"/>
      <c r="R3774" s="39"/>
      <c r="S3774" s="39"/>
      <c r="T3774" s="13"/>
      <c r="U3774" s="13"/>
      <c r="V3774" s="13"/>
      <c r="W3774" s="79"/>
      <c r="X3774" s="79"/>
      <c r="Y3774" s="13"/>
      <c r="Z3774" s="13"/>
      <c r="AA3774" s="13"/>
      <c r="AB3774" s="13"/>
      <c r="AC3774" s="13"/>
      <c r="AD3774" s="13"/>
      <c r="AE3774" s="13"/>
      <c r="AF3774" s="13"/>
      <c r="AG3774" s="13"/>
      <c r="AH3774" s="13"/>
      <c r="AI3774" s="13"/>
      <c r="AJ3774" s="13"/>
      <c r="AL3774" s="13"/>
      <c r="AN3774" s="13"/>
      <c r="AO3774" s="13"/>
      <c r="AP3774" s="13"/>
      <c r="AQ3774" s="13"/>
    </row>
    <row r="3775" spans="1:43" ht="12" customHeight="1" x14ac:dyDescent="0.25">
      <c r="A3775" s="48">
        <v>143</v>
      </c>
      <c r="B3775" s="48" t="s">
        <v>13129</v>
      </c>
      <c r="C3775" s="48" t="s">
        <v>13130</v>
      </c>
      <c r="D3775" s="48" t="s">
        <v>45</v>
      </c>
      <c r="E3775" s="62">
        <v>53.186799999999998</v>
      </c>
      <c r="F3775" s="62">
        <v>-2.8959000000000001</v>
      </c>
      <c r="G3775" s="63">
        <v>79</v>
      </c>
      <c r="H3775" s="63"/>
      <c r="R3775" s="39"/>
      <c r="S3775" s="39"/>
      <c r="T3775" s="13"/>
      <c r="U3775" s="13"/>
      <c r="V3775" s="13"/>
      <c r="Y3775" s="13"/>
      <c r="Z3775" s="13"/>
      <c r="AA3775" s="13"/>
      <c r="AB3775" s="13"/>
      <c r="AC3775" s="13"/>
      <c r="AD3775" s="13"/>
      <c r="AE3775" s="13"/>
      <c r="AF3775" s="13"/>
      <c r="AG3775" s="13"/>
      <c r="AH3775" s="13"/>
      <c r="AI3775" s="13"/>
      <c r="AJ3775" s="13"/>
      <c r="AL3775" s="13"/>
      <c r="AN3775" s="13"/>
      <c r="AO3775" s="13"/>
      <c r="AP3775" s="13"/>
      <c r="AQ3775" s="13"/>
    </row>
    <row r="3776" spans="1:43" ht="12" customHeight="1" x14ac:dyDescent="0.25">
      <c r="A3776" s="48">
        <v>148</v>
      </c>
      <c r="B3776" s="48" t="s">
        <v>13131</v>
      </c>
      <c r="C3776" s="48" t="s">
        <v>13132</v>
      </c>
      <c r="D3776" s="48" t="s">
        <v>45</v>
      </c>
      <c r="E3776" s="62">
        <v>54.049838999999999</v>
      </c>
      <c r="F3776" s="62">
        <v>-2.8052730000000001</v>
      </c>
      <c r="G3776" s="63">
        <v>79</v>
      </c>
      <c r="H3776" s="63"/>
      <c r="T3776" s="13"/>
      <c r="U3776" s="13"/>
      <c r="V3776" s="13"/>
      <c r="Y3776" s="13"/>
      <c r="Z3776" s="13"/>
      <c r="AA3776" s="13"/>
      <c r="AB3776" s="13"/>
      <c r="AC3776" s="13"/>
      <c r="AD3776" s="13"/>
      <c r="AE3776" s="13"/>
      <c r="AF3776" s="13"/>
      <c r="AG3776" s="13"/>
      <c r="AH3776" s="13"/>
      <c r="AI3776" s="13"/>
      <c r="AJ3776" s="13"/>
      <c r="AL3776" s="13"/>
      <c r="AN3776" s="13"/>
      <c r="AO3776" s="13"/>
      <c r="AP3776" s="13"/>
      <c r="AQ3776" s="13"/>
    </row>
    <row r="3777" spans="1:43" ht="12" customHeight="1" x14ac:dyDescent="0.25">
      <c r="A3777" s="48">
        <v>143.1</v>
      </c>
      <c r="C3777" s="48" t="s">
        <v>13133</v>
      </c>
      <c r="D3777" s="48" t="s">
        <v>45</v>
      </c>
      <c r="E3777" s="62">
        <v>53.167400000000001</v>
      </c>
      <c r="F3777" s="62">
        <v>-2.8820999999999999</v>
      </c>
      <c r="G3777" s="63">
        <v>80</v>
      </c>
      <c r="H3777" s="63"/>
      <c r="Q3777" s="38"/>
      <c r="R3777" s="39"/>
      <c r="S3777" s="39"/>
      <c r="T3777" s="13"/>
      <c r="U3777" s="13"/>
      <c r="V3777" s="13"/>
      <c r="Y3777" s="13"/>
      <c r="Z3777" s="13"/>
      <c r="AA3777" s="13"/>
      <c r="AB3777" s="13"/>
      <c r="AC3777" s="13"/>
      <c r="AD3777" s="13"/>
      <c r="AE3777" s="13"/>
      <c r="AF3777" s="13"/>
      <c r="AG3777" s="13"/>
      <c r="AH3777" s="13"/>
      <c r="AI3777" s="13"/>
      <c r="AJ3777" s="13"/>
      <c r="AL3777" s="13"/>
      <c r="AN3777" s="13"/>
      <c r="AO3777" s="13"/>
      <c r="AP3777" s="13"/>
      <c r="AQ3777" s="13"/>
    </row>
    <row r="3778" spans="1:43" ht="12" customHeight="1" x14ac:dyDescent="0.25">
      <c r="A3778" s="48">
        <v>162</v>
      </c>
      <c r="B3778" s="48" t="s">
        <v>13134</v>
      </c>
      <c r="C3778" s="48" t="s">
        <v>13135</v>
      </c>
      <c r="D3778" s="48" t="s">
        <v>45</v>
      </c>
      <c r="E3778" s="62">
        <v>54.959299999999999</v>
      </c>
      <c r="F3778" s="62">
        <v>-3.977201</v>
      </c>
      <c r="G3778" s="63">
        <v>81</v>
      </c>
      <c r="H3778" s="63"/>
      <c r="Q3778" s="38"/>
      <c r="R3778" s="39"/>
      <c r="S3778" s="39"/>
      <c r="T3778" s="13"/>
      <c r="U3778" s="13"/>
      <c r="V3778" s="13"/>
      <c r="Y3778" s="13"/>
      <c r="Z3778" s="13"/>
      <c r="AA3778" s="13"/>
      <c r="AB3778" s="13"/>
      <c r="AC3778" s="13"/>
      <c r="AD3778" s="13"/>
      <c r="AE3778" s="13"/>
      <c r="AF3778" s="13"/>
      <c r="AG3778" s="13"/>
      <c r="AH3778" s="13"/>
      <c r="AI3778" s="13"/>
      <c r="AJ3778" s="13"/>
      <c r="AL3778" s="13"/>
      <c r="AN3778" s="13"/>
      <c r="AO3778" s="13"/>
      <c r="AP3778" s="13"/>
      <c r="AQ3778" s="13"/>
    </row>
    <row r="3779" spans="1:43" ht="12" customHeight="1" x14ac:dyDescent="0.25">
      <c r="A3779" s="48">
        <v>11</v>
      </c>
      <c r="B3779" s="48" t="s">
        <v>13136</v>
      </c>
      <c r="C3779" s="48" t="s">
        <v>13137</v>
      </c>
      <c r="D3779" s="48" t="s">
        <v>37</v>
      </c>
      <c r="E3779" s="62">
        <v>52.149711000000003</v>
      </c>
      <c r="F3779" s="62">
        <v>4.5184059999999997</v>
      </c>
      <c r="G3779" s="63">
        <v>100</v>
      </c>
      <c r="H3779" s="63"/>
      <c r="Q3779" s="38"/>
      <c r="R3779" s="39"/>
      <c r="S3779" s="39"/>
      <c r="T3779" s="13"/>
      <c r="U3779" s="13"/>
      <c r="V3779" s="13"/>
      <c r="Y3779" s="13"/>
      <c r="Z3779" s="13"/>
      <c r="AA3779" s="13"/>
      <c r="AB3779" s="13"/>
      <c r="AC3779" s="13"/>
      <c r="AD3779" s="13"/>
      <c r="AE3779" s="13"/>
      <c r="AF3779" s="13"/>
      <c r="AG3779" s="13"/>
      <c r="AH3779" s="13"/>
      <c r="AI3779" s="13"/>
      <c r="AJ3779" s="13"/>
      <c r="AL3779" s="13"/>
      <c r="AN3779" s="13"/>
      <c r="AO3779" s="13"/>
      <c r="AP3779" s="13"/>
      <c r="AQ3779" s="13"/>
    </row>
    <row r="3780" spans="1:43" ht="12" customHeight="1" x14ac:dyDescent="0.25">
      <c r="A3780" s="48">
        <v>42</v>
      </c>
      <c r="B3780" s="48" t="s">
        <v>13138</v>
      </c>
      <c r="C3780" s="48" t="s">
        <v>13139</v>
      </c>
      <c r="D3780" s="48" t="s">
        <v>45</v>
      </c>
      <c r="E3780" s="62">
        <v>57.147354</v>
      </c>
      <c r="F3780" s="62">
        <v>-2.049944</v>
      </c>
      <c r="G3780" s="63">
        <v>100</v>
      </c>
      <c r="H3780" s="63"/>
      <c r="Q3780" s="38"/>
      <c r="R3780" s="39"/>
      <c r="S3780" s="39"/>
      <c r="T3780" s="13"/>
      <c r="U3780" s="13"/>
      <c r="V3780" s="13"/>
      <c r="Y3780" s="13"/>
      <c r="Z3780" s="13"/>
      <c r="AA3780" s="13"/>
      <c r="AB3780" s="13"/>
      <c r="AC3780" s="13"/>
      <c r="AD3780" s="13"/>
      <c r="AE3780" s="13"/>
      <c r="AF3780" s="13"/>
      <c r="AG3780" s="13"/>
      <c r="AH3780" s="13"/>
      <c r="AI3780" s="13"/>
      <c r="AJ3780" s="13"/>
      <c r="AL3780" s="13"/>
      <c r="AN3780" s="13"/>
      <c r="AO3780" s="13"/>
      <c r="AP3780" s="13"/>
      <c r="AQ3780" s="13"/>
    </row>
    <row r="3781" spans="1:43" ht="12" customHeight="1" x14ac:dyDescent="0.25">
      <c r="A3781" s="48">
        <v>42.1</v>
      </c>
      <c r="C3781" s="48" t="s">
        <v>13140</v>
      </c>
      <c r="D3781" s="48" t="s">
        <v>45</v>
      </c>
      <c r="E3781" s="62">
        <v>57.002000000000002</v>
      </c>
      <c r="F3781" s="62">
        <v>-2.2629999999999999</v>
      </c>
      <c r="G3781" s="63">
        <v>100</v>
      </c>
      <c r="H3781" s="63"/>
      <c r="Q3781" s="38"/>
      <c r="R3781" s="39"/>
      <c r="S3781" s="39"/>
      <c r="T3781" s="13"/>
      <c r="U3781" s="13"/>
      <c r="V3781" s="13"/>
      <c r="Y3781" s="13"/>
      <c r="Z3781" s="13"/>
      <c r="AA3781" s="13"/>
      <c r="AB3781" s="13"/>
      <c r="AC3781" s="13"/>
      <c r="AD3781" s="13"/>
      <c r="AE3781" s="13"/>
      <c r="AF3781" s="13"/>
      <c r="AG3781" s="13"/>
      <c r="AH3781" s="13"/>
      <c r="AI3781" s="13"/>
      <c r="AJ3781" s="13"/>
      <c r="AL3781" s="13"/>
      <c r="AN3781" s="13"/>
      <c r="AO3781" s="13"/>
      <c r="AP3781" s="13"/>
      <c r="AQ3781" s="13"/>
    </row>
    <row r="3782" spans="1:43" ht="12" customHeight="1" x14ac:dyDescent="0.25">
      <c r="A3782" s="48">
        <v>42.2</v>
      </c>
      <c r="C3782" s="48" t="s">
        <v>13141</v>
      </c>
      <c r="D3782" s="48" t="s">
        <v>45</v>
      </c>
      <c r="E3782" s="62">
        <v>56.726900000000001</v>
      </c>
      <c r="F3782" s="62">
        <v>-2.5097999999999998</v>
      </c>
      <c r="G3782" s="63">
        <v>100</v>
      </c>
      <c r="H3782" s="63"/>
      <c r="R3782" s="39"/>
      <c r="S3782" s="39"/>
      <c r="T3782" s="13"/>
      <c r="U3782" s="13"/>
      <c r="V3782" s="13"/>
      <c r="Y3782" s="13"/>
      <c r="Z3782" s="13"/>
      <c r="AA3782" s="13"/>
      <c r="AB3782" s="13"/>
      <c r="AC3782" s="13"/>
      <c r="AD3782" s="13"/>
      <c r="AE3782" s="13"/>
      <c r="AF3782" s="13"/>
      <c r="AG3782" s="13"/>
      <c r="AH3782" s="13"/>
      <c r="AI3782" s="13"/>
      <c r="AJ3782" s="13"/>
      <c r="AL3782" s="13"/>
      <c r="AN3782" s="13"/>
      <c r="AO3782" s="13"/>
      <c r="AP3782" s="13"/>
      <c r="AQ3782" s="13"/>
    </row>
    <row r="3783" spans="1:43" ht="12" customHeight="1" x14ac:dyDescent="0.25">
      <c r="A3783" s="48">
        <v>43.1</v>
      </c>
      <c r="B3783" s="48" t="s">
        <v>13142</v>
      </c>
      <c r="C3783" s="48" t="s">
        <v>13143</v>
      </c>
      <c r="D3783" s="48" t="s">
        <v>45</v>
      </c>
      <c r="E3783" s="62">
        <v>56.456400000000002</v>
      </c>
      <c r="F3783" s="62">
        <v>-3.0657000000000001</v>
      </c>
      <c r="G3783" s="63">
        <v>100</v>
      </c>
      <c r="H3783" s="63"/>
      <c r="N3783" s="38"/>
      <c r="O3783" s="38"/>
      <c r="S3783" s="39"/>
      <c r="T3783" s="13"/>
      <c r="U3783" s="13"/>
      <c r="V3783" s="13"/>
      <c r="Y3783" s="13"/>
      <c r="Z3783" s="13"/>
      <c r="AA3783" s="13"/>
      <c r="AB3783" s="13"/>
      <c r="AC3783" s="13"/>
      <c r="AD3783" s="13"/>
      <c r="AE3783" s="13"/>
      <c r="AF3783" s="13"/>
      <c r="AG3783" s="13"/>
      <c r="AH3783" s="13"/>
      <c r="AI3783" s="13"/>
      <c r="AJ3783" s="13"/>
      <c r="AL3783" s="13"/>
      <c r="AN3783" s="13"/>
      <c r="AO3783" s="13"/>
      <c r="AP3783" s="13"/>
      <c r="AQ3783" s="13"/>
    </row>
    <row r="3784" spans="1:43" ht="12" customHeight="1" x14ac:dyDescent="0.25">
      <c r="A3784" s="48">
        <v>43.2</v>
      </c>
      <c r="B3784" s="48" t="s">
        <v>13142</v>
      </c>
      <c r="C3784" s="48" t="s">
        <v>13144</v>
      </c>
      <c r="D3784" s="48" t="s">
        <v>45</v>
      </c>
      <c r="E3784" s="62">
        <v>56.361699999999999</v>
      </c>
      <c r="F3784" s="62">
        <v>-3.2823000000000002</v>
      </c>
      <c r="G3784" s="63">
        <v>100</v>
      </c>
      <c r="H3784" s="63"/>
      <c r="R3784" s="39"/>
      <c r="S3784" s="39"/>
      <c r="T3784" s="13"/>
      <c r="U3784" s="13"/>
      <c r="V3784" s="13"/>
      <c r="Y3784" s="13"/>
      <c r="Z3784" s="13"/>
      <c r="AA3784" s="13"/>
      <c r="AB3784" s="13"/>
      <c r="AC3784" s="13"/>
      <c r="AD3784" s="13"/>
      <c r="AE3784" s="13"/>
      <c r="AF3784" s="13"/>
      <c r="AG3784" s="13"/>
      <c r="AH3784" s="13"/>
      <c r="AI3784" s="13"/>
      <c r="AJ3784" s="13"/>
      <c r="AL3784" s="13"/>
      <c r="AN3784" s="13"/>
      <c r="AO3784" s="13"/>
      <c r="AP3784" s="13"/>
      <c r="AQ3784" s="13"/>
    </row>
    <row r="3785" spans="1:43" ht="12" customHeight="1" x14ac:dyDescent="0.25">
      <c r="A3785" s="48">
        <v>45.2</v>
      </c>
      <c r="B3785" s="48" t="s">
        <v>13145</v>
      </c>
      <c r="C3785" s="48" t="s">
        <v>13146</v>
      </c>
      <c r="D3785" s="48" t="s">
        <v>45</v>
      </c>
      <c r="E3785" s="62">
        <v>56.009500000000003</v>
      </c>
      <c r="F3785" s="62">
        <v>-3.5608</v>
      </c>
      <c r="G3785" s="63">
        <v>100</v>
      </c>
      <c r="H3785" s="63"/>
      <c r="S3785" s="39"/>
      <c r="T3785" s="13"/>
      <c r="U3785" s="13"/>
      <c r="V3785" s="13"/>
      <c r="Y3785" s="13"/>
      <c r="Z3785" s="13"/>
      <c r="AA3785" s="13"/>
      <c r="AB3785" s="13"/>
      <c r="AC3785" s="13"/>
      <c r="AD3785" s="13"/>
      <c r="AE3785" s="13"/>
      <c r="AF3785" s="13"/>
      <c r="AG3785" s="13"/>
      <c r="AH3785" s="13"/>
      <c r="AI3785" s="13"/>
      <c r="AJ3785" s="13"/>
      <c r="AL3785" s="13"/>
      <c r="AN3785" s="13"/>
      <c r="AO3785" s="13"/>
      <c r="AP3785" s="13"/>
      <c r="AQ3785" s="13"/>
    </row>
    <row r="3786" spans="1:43" ht="12" customHeight="1" x14ac:dyDescent="0.25">
      <c r="A3786" s="48">
        <v>46</v>
      </c>
      <c r="C3786" s="48" t="s">
        <v>13147</v>
      </c>
      <c r="D3786" s="48" t="s">
        <v>45</v>
      </c>
      <c r="E3786" s="62">
        <v>55.976999999999997</v>
      </c>
      <c r="F3786" s="62">
        <v>-3.2974000000000001</v>
      </c>
      <c r="G3786" s="63">
        <v>100</v>
      </c>
      <c r="H3786" s="63"/>
      <c r="N3786" s="38"/>
      <c r="O3786" s="38"/>
      <c r="P3786" s="38"/>
      <c r="S3786" s="39"/>
      <c r="T3786" s="13"/>
      <c r="U3786" s="13"/>
      <c r="V3786" s="13"/>
      <c r="Y3786" s="13"/>
      <c r="Z3786" s="13"/>
      <c r="AA3786" s="13"/>
      <c r="AB3786" s="13"/>
      <c r="AC3786" s="13"/>
      <c r="AD3786" s="13"/>
      <c r="AE3786" s="13"/>
      <c r="AF3786" s="13"/>
      <c r="AG3786" s="13"/>
      <c r="AH3786" s="13"/>
      <c r="AI3786" s="13"/>
      <c r="AJ3786" s="13"/>
      <c r="AL3786" s="13"/>
      <c r="AN3786" s="13"/>
      <c r="AO3786" s="13"/>
      <c r="AP3786" s="13"/>
      <c r="AQ3786" s="13"/>
    </row>
    <row r="3787" spans="1:43" ht="12" customHeight="1" x14ac:dyDescent="0.25">
      <c r="A3787" s="48">
        <v>47</v>
      </c>
      <c r="C3787" s="48" t="s">
        <v>13148</v>
      </c>
      <c r="D3787" s="48" t="s">
        <v>45</v>
      </c>
      <c r="E3787" s="62">
        <v>55.938000000000002</v>
      </c>
      <c r="F3787" s="62">
        <v>-3.0548000000000002</v>
      </c>
      <c r="G3787" s="63">
        <v>100</v>
      </c>
      <c r="H3787" s="63"/>
      <c r="P3787" s="39"/>
      <c r="R3787" s="39"/>
      <c r="S3787" s="90"/>
      <c r="T3787" s="13"/>
      <c r="U3787" s="13"/>
      <c r="V3787" s="13"/>
      <c r="Y3787" s="13"/>
      <c r="Z3787" s="13"/>
      <c r="AA3787" s="13"/>
      <c r="AB3787" s="13"/>
      <c r="AC3787" s="13"/>
      <c r="AD3787" s="13"/>
      <c r="AE3787" s="13"/>
      <c r="AF3787" s="13"/>
      <c r="AG3787" s="13"/>
      <c r="AH3787" s="13"/>
      <c r="AI3787" s="13"/>
      <c r="AJ3787" s="13"/>
      <c r="AL3787" s="13"/>
      <c r="AN3787" s="13"/>
      <c r="AO3787" s="13"/>
      <c r="AP3787" s="13"/>
      <c r="AQ3787" s="13"/>
    </row>
    <row r="3788" spans="1:43" ht="12" customHeight="1" x14ac:dyDescent="0.25">
      <c r="A3788" s="48">
        <v>48</v>
      </c>
      <c r="C3788" s="48" t="s">
        <v>13149</v>
      </c>
      <c r="D3788" s="48" t="s">
        <v>45</v>
      </c>
      <c r="E3788" s="62">
        <v>55.763800000000003</v>
      </c>
      <c r="F3788" s="62">
        <v>-2.004</v>
      </c>
      <c r="G3788" s="63">
        <v>100</v>
      </c>
      <c r="H3788" s="63"/>
      <c r="N3788" s="38"/>
      <c r="O3788" s="38"/>
      <c r="R3788" s="39"/>
      <c r="S3788" s="39"/>
      <c r="T3788" s="13"/>
      <c r="U3788" s="13"/>
      <c r="V3788" s="13"/>
      <c r="Y3788" s="13"/>
      <c r="Z3788" s="13"/>
      <c r="AA3788" s="13"/>
      <c r="AB3788" s="13"/>
      <c r="AC3788" s="13"/>
      <c r="AD3788" s="13"/>
      <c r="AE3788" s="13"/>
      <c r="AF3788" s="13"/>
      <c r="AG3788" s="13"/>
      <c r="AH3788" s="13"/>
      <c r="AI3788" s="13"/>
      <c r="AJ3788" s="13"/>
      <c r="AL3788" s="13"/>
      <c r="AN3788" s="13"/>
      <c r="AO3788" s="13"/>
      <c r="AP3788" s="13"/>
      <c r="AQ3788" s="13"/>
    </row>
    <row r="3789" spans="1:43" ht="12" customHeight="1" x14ac:dyDescent="0.25">
      <c r="A3789" s="48">
        <v>49</v>
      </c>
      <c r="B3789" s="48" t="s">
        <v>13150</v>
      </c>
      <c r="C3789" s="48" t="s">
        <v>13151</v>
      </c>
      <c r="D3789" s="48" t="s">
        <v>45</v>
      </c>
      <c r="E3789" s="62">
        <v>54.987648999999998</v>
      </c>
      <c r="F3789" s="62">
        <v>-1.5320720000000001</v>
      </c>
      <c r="G3789" s="63">
        <v>100</v>
      </c>
      <c r="H3789" s="63"/>
      <c r="N3789" s="38"/>
      <c r="O3789" s="38"/>
      <c r="S3789" s="39"/>
      <c r="T3789" s="13"/>
      <c r="U3789" s="13"/>
      <c r="V3789" s="13"/>
      <c r="Y3789" s="13"/>
      <c r="Z3789" s="13"/>
      <c r="AA3789" s="13"/>
      <c r="AB3789" s="13"/>
      <c r="AC3789" s="13"/>
      <c r="AD3789" s="13"/>
      <c r="AE3789" s="13"/>
      <c r="AF3789" s="13"/>
      <c r="AG3789" s="13"/>
      <c r="AH3789" s="13"/>
      <c r="AI3789" s="13"/>
      <c r="AJ3789" s="13"/>
      <c r="AL3789" s="13"/>
      <c r="AN3789" s="13"/>
      <c r="AO3789" s="13"/>
      <c r="AP3789" s="13"/>
      <c r="AQ3789" s="13"/>
    </row>
    <row r="3790" spans="1:43" ht="12" customHeight="1" x14ac:dyDescent="0.25">
      <c r="A3790" s="48">
        <v>50</v>
      </c>
      <c r="B3790" s="48" t="s">
        <v>13152</v>
      </c>
      <c r="C3790" s="48" t="s">
        <v>13153</v>
      </c>
      <c r="D3790" s="48" t="s">
        <v>45</v>
      </c>
      <c r="E3790" s="62">
        <v>55.004809999999999</v>
      </c>
      <c r="F3790" s="62">
        <v>-1.4316359999999999</v>
      </c>
      <c r="G3790" s="63">
        <v>100</v>
      </c>
      <c r="H3790" s="63"/>
      <c r="R3790" s="39"/>
      <c r="S3790" s="39"/>
      <c r="T3790" s="13"/>
      <c r="U3790" s="13"/>
      <c r="V3790" s="13"/>
      <c r="Y3790" s="13"/>
      <c r="Z3790" s="13"/>
      <c r="AA3790" s="13"/>
      <c r="AB3790" s="13"/>
      <c r="AC3790" s="13"/>
      <c r="AD3790" s="13"/>
      <c r="AE3790" s="13"/>
      <c r="AF3790" s="13"/>
      <c r="AG3790" s="13"/>
      <c r="AH3790" s="13"/>
      <c r="AI3790" s="13"/>
      <c r="AJ3790" s="13"/>
      <c r="AL3790" s="13"/>
      <c r="AN3790" s="13"/>
      <c r="AO3790" s="13"/>
      <c r="AP3790" s="13"/>
      <c r="AQ3790" s="13"/>
    </row>
    <row r="3791" spans="1:43" ht="12" customHeight="1" x14ac:dyDescent="0.25">
      <c r="A3791" s="48">
        <v>51</v>
      </c>
      <c r="C3791" s="48" t="s">
        <v>13154</v>
      </c>
      <c r="D3791" s="48" t="s">
        <v>45</v>
      </c>
      <c r="E3791" s="62">
        <v>54.593846999999997</v>
      </c>
      <c r="F3791" s="62">
        <v>-0.95875100000000002</v>
      </c>
      <c r="G3791" s="63">
        <v>100</v>
      </c>
      <c r="H3791" s="63"/>
      <c r="Q3791" s="38"/>
      <c r="S3791" s="39"/>
      <c r="T3791" s="13"/>
      <c r="U3791" s="13"/>
      <c r="V3791" s="13"/>
      <c r="Y3791" s="13"/>
      <c r="Z3791" s="13"/>
      <c r="AA3791" s="13"/>
      <c r="AB3791" s="13"/>
      <c r="AC3791" s="13"/>
      <c r="AD3791" s="13"/>
      <c r="AE3791" s="13"/>
      <c r="AF3791" s="13"/>
      <c r="AG3791" s="13"/>
      <c r="AH3791" s="13"/>
      <c r="AI3791" s="13"/>
      <c r="AJ3791" s="13"/>
      <c r="AL3791" s="13"/>
      <c r="AN3791" s="13"/>
      <c r="AO3791" s="13"/>
      <c r="AP3791" s="13"/>
      <c r="AQ3791" s="13"/>
    </row>
    <row r="3792" spans="1:43" ht="12" customHeight="1" x14ac:dyDescent="0.25">
      <c r="A3792" s="48">
        <v>52</v>
      </c>
      <c r="C3792" s="48" t="s">
        <v>13155</v>
      </c>
      <c r="D3792" s="48" t="s">
        <v>45</v>
      </c>
      <c r="E3792" s="62">
        <v>54.539743000000001</v>
      </c>
      <c r="F3792" s="62">
        <v>-0.72459899999999999</v>
      </c>
      <c r="G3792" s="63">
        <v>100</v>
      </c>
      <c r="H3792" s="63"/>
      <c r="Q3792" s="92"/>
      <c r="R3792" s="39"/>
      <c r="S3792" s="39"/>
      <c r="T3792" s="13"/>
      <c r="U3792" s="13"/>
      <c r="V3792" s="13"/>
      <c r="Y3792" s="13"/>
      <c r="Z3792" s="13"/>
      <c r="AA3792" s="13"/>
      <c r="AB3792" s="13"/>
      <c r="AC3792" s="13"/>
      <c r="AD3792" s="13"/>
      <c r="AE3792" s="13"/>
      <c r="AF3792" s="13"/>
      <c r="AG3792" s="13"/>
      <c r="AH3792" s="13"/>
      <c r="AI3792" s="13"/>
      <c r="AJ3792" s="13"/>
      <c r="AL3792" s="13"/>
      <c r="AN3792" s="13"/>
      <c r="AO3792" s="13"/>
      <c r="AP3792" s="13"/>
      <c r="AQ3792" s="13"/>
    </row>
    <row r="3793" spans="1:43" ht="12" customHeight="1" x14ac:dyDescent="0.25">
      <c r="A3793" s="48">
        <v>53</v>
      </c>
      <c r="B3793" s="48" t="s">
        <v>13156</v>
      </c>
      <c r="C3793" s="48" t="s">
        <v>13157</v>
      </c>
      <c r="D3793" s="48" t="s">
        <v>45</v>
      </c>
      <c r="E3793" s="62">
        <v>54.495399999999997</v>
      </c>
      <c r="F3793" s="62">
        <v>-0.61191499999999999</v>
      </c>
      <c r="G3793" s="63">
        <v>100</v>
      </c>
      <c r="H3793" s="63"/>
      <c r="Q3793" s="38"/>
      <c r="R3793" s="39"/>
      <c r="S3793" s="39"/>
      <c r="T3793" s="13"/>
      <c r="U3793" s="13"/>
      <c r="V3793" s="13"/>
      <c r="Y3793" s="13"/>
      <c r="Z3793" s="13"/>
      <c r="AA3793" s="13"/>
      <c r="AB3793" s="13"/>
      <c r="AC3793" s="13"/>
      <c r="AD3793" s="13"/>
      <c r="AE3793" s="13"/>
      <c r="AF3793" s="13"/>
      <c r="AG3793" s="13"/>
      <c r="AH3793" s="13"/>
      <c r="AI3793" s="13"/>
      <c r="AJ3793" s="13"/>
      <c r="AL3793" s="13"/>
      <c r="AN3793" s="13"/>
      <c r="AO3793" s="13"/>
      <c r="AP3793" s="13"/>
      <c r="AQ3793" s="13"/>
    </row>
    <row r="3794" spans="1:43" ht="12" customHeight="1" x14ac:dyDescent="0.25">
      <c r="A3794" s="48">
        <v>57</v>
      </c>
      <c r="B3794" s="48" t="s">
        <v>55</v>
      </c>
      <c r="C3794" s="48" t="s">
        <v>13158</v>
      </c>
      <c r="D3794" s="48" t="s">
        <v>45</v>
      </c>
      <c r="E3794" s="62">
        <v>54.083126999999998</v>
      </c>
      <c r="F3794" s="62">
        <v>-0.15982099999999999</v>
      </c>
      <c r="G3794" s="63">
        <v>100</v>
      </c>
      <c r="H3794" s="63"/>
      <c r="R3794" s="39"/>
      <c r="S3794" s="39"/>
      <c r="T3794" s="13"/>
      <c r="U3794" s="13"/>
      <c r="V3794" s="13"/>
      <c r="Y3794" s="13"/>
      <c r="Z3794" s="13"/>
      <c r="AA3794" s="13"/>
      <c r="AB3794" s="13"/>
      <c r="AC3794" s="13"/>
      <c r="AD3794" s="13"/>
      <c r="AE3794" s="13"/>
      <c r="AF3794" s="13"/>
      <c r="AG3794" s="13"/>
      <c r="AH3794" s="13"/>
      <c r="AI3794" s="13"/>
      <c r="AJ3794" s="13"/>
      <c r="AL3794" s="13"/>
      <c r="AN3794" s="13"/>
      <c r="AO3794" s="13"/>
      <c r="AP3794" s="13"/>
      <c r="AQ3794" s="13"/>
    </row>
    <row r="3795" spans="1:43" ht="12" customHeight="1" x14ac:dyDescent="0.25">
      <c r="A3795" s="48">
        <v>60</v>
      </c>
      <c r="C3795" s="48" t="s">
        <v>13159</v>
      </c>
      <c r="D3795" s="48" t="s">
        <v>45</v>
      </c>
      <c r="E3795" s="62">
        <v>53.704728000000003</v>
      </c>
      <c r="F3795" s="62">
        <v>-0.69012300000000004</v>
      </c>
      <c r="G3795" s="63">
        <v>100</v>
      </c>
      <c r="H3795" s="63"/>
      <c r="N3795" s="38"/>
      <c r="S3795" s="39"/>
      <c r="T3795" s="13"/>
      <c r="U3795" s="13"/>
      <c r="V3795" s="13"/>
      <c r="Y3795" s="13"/>
      <c r="Z3795" s="13"/>
      <c r="AA3795" s="13"/>
      <c r="AB3795" s="13"/>
      <c r="AC3795" s="13"/>
      <c r="AD3795" s="13"/>
      <c r="AE3795" s="13"/>
      <c r="AF3795" s="13"/>
      <c r="AG3795" s="13"/>
      <c r="AH3795" s="13"/>
      <c r="AI3795" s="13"/>
      <c r="AJ3795" s="13"/>
      <c r="AL3795" s="13"/>
      <c r="AN3795" s="13"/>
      <c r="AO3795" s="13"/>
      <c r="AP3795" s="13"/>
      <c r="AQ3795" s="13"/>
    </row>
    <row r="3796" spans="1:43" ht="12" customHeight="1" x14ac:dyDescent="0.25">
      <c r="A3796" s="48">
        <v>61</v>
      </c>
      <c r="C3796" s="48" t="s">
        <v>13160</v>
      </c>
      <c r="D3796" s="48" t="s">
        <v>45</v>
      </c>
      <c r="E3796" s="62">
        <v>53.082386</v>
      </c>
      <c r="F3796" s="62">
        <v>0.32193899999999998</v>
      </c>
      <c r="G3796" s="63">
        <v>100</v>
      </c>
      <c r="H3796" s="63"/>
      <c r="N3796" s="38"/>
      <c r="O3796" s="38"/>
      <c r="R3796" s="39"/>
      <c r="S3796" s="39"/>
      <c r="T3796" s="13"/>
      <c r="U3796" s="13"/>
      <c r="V3796" s="13"/>
      <c r="Y3796" s="13"/>
      <c r="Z3796" s="13"/>
      <c r="AA3796" s="13"/>
      <c r="AB3796" s="13"/>
      <c r="AC3796" s="13"/>
      <c r="AD3796" s="13"/>
      <c r="AE3796" s="13"/>
      <c r="AF3796" s="13"/>
      <c r="AG3796" s="13"/>
      <c r="AH3796" s="13"/>
      <c r="AI3796" s="13"/>
      <c r="AJ3796" s="13"/>
      <c r="AL3796" s="13"/>
      <c r="AN3796" s="13"/>
      <c r="AO3796" s="13"/>
      <c r="AP3796" s="13"/>
      <c r="AQ3796" s="13"/>
    </row>
    <row r="3797" spans="1:43" ht="12" customHeight="1" x14ac:dyDescent="0.25">
      <c r="A3797" s="48">
        <v>61.1</v>
      </c>
      <c r="C3797" s="48" t="s">
        <v>13161</v>
      </c>
      <c r="D3797" s="48" t="s">
        <v>45</v>
      </c>
      <c r="E3797" s="62">
        <v>53.000700000000002</v>
      </c>
      <c r="F3797" s="62">
        <v>-0.40100000000000002</v>
      </c>
      <c r="G3797" s="63">
        <v>100</v>
      </c>
      <c r="H3797" s="63"/>
      <c r="N3797" s="45"/>
      <c r="O3797" s="38"/>
      <c r="S3797" s="39"/>
      <c r="T3797" s="13"/>
      <c r="U3797" s="13"/>
      <c r="V3797" s="13"/>
      <c r="Y3797" s="13"/>
      <c r="Z3797" s="13"/>
      <c r="AA3797" s="13"/>
      <c r="AB3797" s="13"/>
      <c r="AC3797" s="13"/>
      <c r="AD3797" s="13"/>
      <c r="AE3797" s="13"/>
      <c r="AF3797" s="13"/>
      <c r="AG3797" s="13"/>
      <c r="AH3797" s="13"/>
      <c r="AI3797" s="13"/>
      <c r="AJ3797" s="13"/>
      <c r="AL3797" s="13"/>
      <c r="AN3797" s="13"/>
      <c r="AO3797" s="13"/>
      <c r="AP3797" s="13"/>
      <c r="AQ3797" s="13"/>
    </row>
    <row r="3798" spans="1:43" ht="12" customHeight="1" x14ac:dyDescent="0.25">
      <c r="A3798" s="48">
        <v>61.2</v>
      </c>
      <c r="B3798" s="48" t="s">
        <v>13162</v>
      </c>
      <c r="C3798" s="48" t="s">
        <v>13163</v>
      </c>
      <c r="D3798" s="48" t="s">
        <v>45</v>
      </c>
      <c r="E3798" s="62">
        <v>52.558300000000003</v>
      </c>
      <c r="F3798" s="62">
        <v>-0.34770000000000001</v>
      </c>
      <c r="G3798" s="63">
        <v>100</v>
      </c>
      <c r="H3798" s="63"/>
      <c r="N3798" s="45"/>
      <c r="O3798" s="38"/>
      <c r="P3798" s="38"/>
      <c r="R3798" s="39"/>
      <c r="S3798" s="39"/>
      <c r="T3798" s="13"/>
      <c r="U3798" s="13"/>
      <c r="V3798" s="13"/>
      <c r="Y3798" s="13"/>
      <c r="Z3798" s="13"/>
      <c r="AA3798" s="13"/>
      <c r="AB3798" s="13"/>
      <c r="AC3798" s="13"/>
      <c r="AD3798" s="13"/>
      <c r="AE3798" s="13"/>
      <c r="AF3798" s="13"/>
      <c r="AG3798" s="13"/>
      <c r="AH3798" s="13"/>
      <c r="AI3798" s="13"/>
      <c r="AJ3798" s="13"/>
      <c r="AL3798" s="13"/>
      <c r="AN3798" s="13"/>
      <c r="AO3798" s="13"/>
      <c r="AP3798" s="13"/>
      <c r="AQ3798" s="13"/>
    </row>
    <row r="3799" spans="1:43" ht="12" customHeight="1" x14ac:dyDescent="0.25">
      <c r="A3799" s="48">
        <v>61.6</v>
      </c>
      <c r="C3799" s="48" t="s">
        <v>13164</v>
      </c>
      <c r="D3799" s="48" t="s">
        <v>45</v>
      </c>
      <c r="E3799" s="62">
        <v>52.583799999999997</v>
      </c>
      <c r="F3799" s="62">
        <v>0.34949999999999998</v>
      </c>
      <c r="G3799" s="63">
        <v>100</v>
      </c>
      <c r="H3799" s="63"/>
      <c r="N3799" s="100"/>
      <c r="P3799" s="38"/>
      <c r="R3799" s="39"/>
      <c r="S3799" s="39"/>
      <c r="T3799" s="13"/>
      <c r="U3799" s="13"/>
      <c r="V3799" s="13"/>
      <c r="Y3799" s="13"/>
      <c r="Z3799" s="13"/>
      <c r="AA3799" s="13"/>
      <c r="AB3799" s="13"/>
      <c r="AC3799" s="13"/>
      <c r="AD3799" s="13"/>
      <c r="AE3799" s="13"/>
      <c r="AF3799" s="13"/>
      <c r="AG3799" s="13"/>
      <c r="AH3799" s="13"/>
      <c r="AI3799" s="13"/>
      <c r="AJ3799" s="13"/>
      <c r="AL3799" s="13"/>
      <c r="AN3799" s="13"/>
      <c r="AO3799" s="13"/>
      <c r="AP3799" s="13"/>
      <c r="AQ3799" s="13"/>
    </row>
    <row r="3800" spans="1:43" ht="12" customHeight="1" x14ac:dyDescent="0.25">
      <c r="A3800" s="48">
        <v>62</v>
      </c>
      <c r="C3800" s="48" t="s">
        <v>13165</v>
      </c>
      <c r="D3800" s="48" t="s">
        <v>45</v>
      </c>
      <c r="E3800" s="62">
        <v>52.974877999999997</v>
      </c>
      <c r="F3800" s="62">
        <v>0.52170799999999995</v>
      </c>
      <c r="G3800" s="63">
        <v>100</v>
      </c>
      <c r="H3800" s="63"/>
      <c r="N3800" s="38"/>
      <c r="O3800" s="38"/>
      <c r="Q3800" s="38"/>
      <c r="R3800" s="39"/>
      <c r="S3800" s="39"/>
      <c r="T3800" s="13"/>
      <c r="U3800" s="13"/>
      <c r="V3800" s="13"/>
      <c r="Y3800" s="13"/>
      <c r="Z3800" s="13"/>
      <c r="AA3800" s="13"/>
      <c r="AB3800" s="13"/>
      <c r="AC3800" s="13"/>
      <c r="AD3800" s="13"/>
      <c r="AE3800" s="13"/>
      <c r="AF3800" s="13"/>
      <c r="AG3800" s="13"/>
      <c r="AH3800" s="13"/>
      <c r="AI3800" s="13"/>
      <c r="AJ3800" s="13"/>
      <c r="AL3800" s="13"/>
      <c r="AN3800" s="13"/>
      <c r="AO3800" s="13"/>
      <c r="AP3800" s="13"/>
      <c r="AQ3800" s="13"/>
    </row>
    <row r="3801" spans="1:43" ht="12" customHeight="1" x14ac:dyDescent="0.25">
      <c r="A3801" s="48">
        <v>108.4</v>
      </c>
      <c r="C3801" s="48" t="s">
        <v>13166</v>
      </c>
      <c r="D3801" s="48" t="s">
        <v>45</v>
      </c>
      <c r="E3801" s="62">
        <v>50.234000000000002</v>
      </c>
      <c r="F3801" s="62">
        <v>-5.3155000000000001</v>
      </c>
      <c r="G3801" s="63">
        <v>100</v>
      </c>
      <c r="H3801" s="63"/>
      <c r="N3801" s="38"/>
      <c r="O3801" s="38"/>
      <c r="P3801" s="38"/>
      <c r="Q3801" s="38"/>
      <c r="R3801" s="39"/>
      <c r="S3801" s="39"/>
      <c r="T3801" s="13"/>
      <c r="U3801" s="13"/>
      <c r="V3801" s="13"/>
      <c r="Y3801" s="13"/>
      <c r="Z3801" s="13"/>
      <c r="AA3801" s="13"/>
      <c r="AB3801" s="13"/>
      <c r="AC3801" s="13"/>
      <c r="AD3801" s="13"/>
      <c r="AE3801" s="13"/>
      <c r="AF3801" s="13"/>
      <c r="AG3801" s="13"/>
      <c r="AH3801" s="13"/>
      <c r="AI3801" s="13"/>
      <c r="AJ3801" s="13"/>
      <c r="AL3801" s="13"/>
      <c r="AN3801" s="13"/>
      <c r="AO3801" s="13"/>
      <c r="AP3801" s="13"/>
      <c r="AQ3801" s="13"/>
    </row>
    <row r="3802" spans="1:43" ht="12" customHeight="1" x14ac:dyDescent="0.25">
      <c r="A3802" s="48">
        <v>110.3</v>
      </c>
      <c r="C3802" s="48" t="s">
        <v>13167</v>
      </c>
      <c r="D3802" s="48" t="s">
        <v>45</v>
      </c>
      <c r="E3802" s="62">
        <v>50.717199999999998</v>
      </c>
      <c r="F3802" s="62">
        <v>-4.6492000000000004</v>
      </c>
      <c r="G3802" s="63">
        <v>100</v>
      </c>
      <c r="H3802" s="63"/>
      <c r="N3802" s="38"/>
      <c r="O3802" s="38"/>
      <c r="R3802" s="39"/>
      <c r="S3802" s="39"/>
      <c r="T3802" s="13"/>
      <c r="U3802" s="13"/>
      <c r="V3802" s="13"/>
      <c r="Y3802" s="13"/>
      <c r="Z3802" s="13"/>
      <c r="AA3802" s="13"/>
      <c r="AB3802" s="13"/>
      <c r="AC3802" s="13"/>
      <c r="AD3802" s="13"/>
      <c r="AE3802" s="13"/>
      <c r="AF3802" s="13"/>
      <c r="AG3802" s="13"/>
      <c r="AH3802" s="13"/>
      <c r="AI3802" s="13"/>
      <c r="AJ3802" s="13"/>
      <c r="AL3802" s="13"/>
      <c r="AN3802" s="13"/>
      <c r="AO3802" s="13"/>
      <c r="AP3802" s="13"/>
      <c r="AQ3802" s="13"/>
    </row>
    <row r="3803" spans="1:43" ht="12" customHeight="1" x14ac:dyDescent="0.25">
      <c r="A3803" s="48">
        <v>111</v>
      </c>
      <c r="C3803" s="48" t="s">
        <v>13168</v>
      </c>
      <c r="D3803" s="48" t="s">
        <v>45</v>
      </c>
      <c r="E3803" s="62">
        <v>50.898400000000002</v>
      </c>
      <c r="F3803" s="62">
        <v>-4.5613000000000001</v>
      </c>
      <c r="G3803" s="63">
        <v>100</v>
      </c>
      <c r="H3803" s="63"/>
      <c r="N3803" s="39"/>
      <c r="S3803" s="39"/>
      <c r="T3803" s="13"/>
      <c r="U3803" s="13"/>
      <c r="V3803" s="13"/>
      <c r="Y3803" s="13"/>
      <c r="Z3803" s="13"/>
      <c r="AA3803" s="13"/>
      <c r="AB3803" s="13"/>
      <c r="AC3803" s="13"/>
      <c r="AD3803" s="13"/>
      <c r="AE3803" s="13"/>
      <c r="AF3803" s="13"/>
      <c r="AG3803" s="13"/>
      <c r="AH3803" s="13"/>
      <c r="AI3803" s="13"/>
      <c r="AJ3803" s="13"/>
      <c r="AL3803" s="13"/>
      <c r="AN3803" s="13"/>
      <c r="AO3803" s="13"/>
      <c r="AP3803" s="13"/>
      <c r="AQ3803" s="13"/>
    </row>
    <row r="3804" spans="1:43" ht="12" customHeight="1" x14ac:dyDescent="0.25">
      <c r="A3804" s="48">
        <v>112</v>
      </c>
      <c r="C3804" s="48" t="s">
        <v>13169</v>
      </c>
      <c r="D3804" s="48" t="s">
        <v>45</v>
      </c>
      <c r="E3804" s="62">
        <v>50.985500000000002</v>
      </c>
      <c r="F3804" s="62">
        <v>-4.407</v>
      </c>
      <c r="G3804" s="63">
        <v>100</v>
      </c>
      <c r="H3804" s="63"/>
      <c r="N3804" s="39"/>
      <c r="O3804" s="39"/>
      <c r="S3804" s="39"/>
      <c r="T3804" s="13"/>
      <c r="U3804" s="13"/>
      <c r="V3804" s="13"/>
      <c r="Y3804" s="13"/>
      <c r="Z3804" s="13"/>
      <c r="AA3804" s="13"/>
      <c r="AB3804" s="13"/>
      <c r="AC3804" s="13"/>
      <c r="AD3804" s="13"/>
      <c r="AE3804" s="13"/>
      <c r="AF3804" s="13"/>
      <c r="AG3804" s="13"/>
      <c r="AH3804" s="13"/>
      <c r="AI3804" s="13"/>
      <c r="AJ3804" s="13"/>
      <c r="AL3804" s="13"/>
      <c r="AN3804" s="13"/>
      <c r="AO3804" s="13"/>
      <c r="AP3804" s="13"/>
      <c r="AQ3804" s="13"/>
    </row>
    <row r="3805" spans="1:43" ht="12" customHeight="1" x14ac:dyDescent="0.25">
      <c r="A3805" s="48">
        <v>112.4</v>
      </c>
      <c r="C3805" s="48" t="s">
        <v>13170</v>
      </c>
      <c r="D3805" s="48" t="s">
        <v>45</v>
      </c>
      <c r="E3805" s="62">
        <v>51.227499999999999</v>
      </c>
      <c r="F3805" s="62">
        <v>-3.9159000000000002</v>
      </c>
      <c r="G3805" s="63">
        <v>100</v>
      </c>
      <c r="H3805" s="63"/>
      <c r="N3805" s="39"/>
      <c r="S3805" s="39"/>
      <c r="T3805" s="13"/>
      <c r="U3805" s="13"/>
      <c r="V3805" s="13"/>
      <c r="Y3805" s="13"/>
      <c r="Z3805" s="13"/>
      <c r="AA3805" s="13"/>
      <c r="AB3805" s="13"/>
      <c r="AC3805" s="13"/>
      <c r="AD3805" s="13"/>
      <c r="AE3805" s="13"/>
      <c r="AF3805" s="13"/>
      <c r="AG3805" s="13"/>
      <c r="AH3805" s="13"/>
      <c r="AI3805" s="13"/>
      <c r="AJ3805" s="13"/>
      <c r="AL3805" s="13"/>
      <c r="AN3805" s="13"/>
      <c r="AO3805" s="13"/>
      <c r="AP3805" s="13"/>
      <c r="AQ3805" s="13"/>
    </row>
    <row r="3806" spans="1:43" ht="12" customHeight="1" x14ac:dyDescent="0.25">
      <c r="A3806" s="48">
        <v>114</v>
      </c>
      <c r="C3806" s="48" t="s">
        <v>13171</v>
      </c>
      <c r="D3806" s="48" t="s">
        <v>45</v>
      </c>
      <c r="E3806" s="62">
        <v>51.230499999999999</v>
      </c>
      <c r="F3806" s="62">
        <v>-3.7370999999999999</v>
      </c>
      <c r="G3806" s="63">
        <v>100</v>
      </c>
      <c r="H3806" s="63"/>
      <c r="N3806" s="39"/>
      <c r="Q3806" s="39"/>
      <c r="R3806" s="39"/>
      <c r="S3806" s="39"/>
      <c r="T3806" s="13"/>
      <c r="U3806" s="13"/>
      <c r="V3806" s="13"/>
      <c r="Y3806" s="13"/>
      <c r="Z3806" s="13"/>
      <c r="AA3806" s="13"/>
      <c r="AB3806" s="13"/>
      <c r="AC3806" s="13"/>
      <c r="AD3806" s="13"/>
      <c r="AE3806" s="13"/>
      <c r="AF3806" s="13"/>
      <c r="AG3806" s="13"/>
      <c r="AH3806" s="13"/>
      <c r="AI3806" s="13"/>
      <c r="AJ3806" s="13"/>
      <c r="AL3806" s="13"/>
      <c r="AN3806" s="13"/>
      <c r="AO3806" s="13"/>
      <c r="AP3806" s="13"/>
      <c r="AQ3806" s="13"/>
    </row>
    <row r="3807" spans="1:43" ht="12" customHeight="1" x14ac:dyDescent="0.25">
      <c r="A3807" s="48">
        <v>116</v>
      </c>
      <c r="B3807" s="48" t="s">
        <v>13172</v>
      </c>
      <c r="C3807" s="48" t="s">
        <v>13173</v>
      </c>
      <c r="D3807" s="48" t="s">
        <v>45</v>
      </c>
      <c r="E3807" s="62">
        <v>51.174300000000002</v>
      </c>
      <c r="F3807" s="62">
        <v>-3.0596999999999999</v>
      </c>
      <c r="G3807" s="63">
        <v>100</v>
      </c>
      <c r="H3807" s="63"/>
      <c r="N3807" s="38"/>
      <c r="O3807" s="38"/>
      <c r="T3807" s="13"/>
      <c r="U3807" s="13"/>
      <c r="V3807" s="13"/>
      <c r="Y3807" s="13"/>
      <c r="Z3807" s="13"/>
      <c r="AA3807" s="13"/>
      <c r="AB3807" s="13"/>
      <c r="AC3807" s="13"/>
      <c r="AD3807" s="13"/>
      <c r="AE3807" s="13"/>
      <c r="AF3807" s="13"/>
      <c r="AG3807" s="13"/>
      <c r="AH3807" s="13"/>
      <c r="AI3807" s="13"/>
      <c r="AJ3807" s="13"/>
      <c r="AL3807" s="13"/>
      <c r="AN3807" s="13"/>
      <c r="AO3807" s="13"/>
      <c r="AP3807" s="13"/>
      <c r="AQ3807" s="13"/>
    </row>
    <row r="3808" spans="1:43" ht="12" customHeight="1" x14ac:dyDescent="0.25">
      <c r="A3808" s="48">
        <v>117.2</v>
      </c>
      <c r="B3808" s="48" t="s">
        <v>13174</v>
      </c>
      <c r="C3808" s="48" t="s">
        <v>13175</v>
      </c>
      <c r="D3808" s="48" t="s">
        <v>45</v>
      </c>
      <c r="E3808" s="62">
        <v>51.479075999999999</v>
      </c>
      <c r="F3808" s="62">
        <v>-2.6475520000000001</v>
      </c>
      <c r="G3808" s="63">
        <v>100</v>
      </c>
      <c r="H3808" s="63"/>
      <c r="O3808" s="38"/>
      <c r="S3808" s="39"/>
      <c r="T3808" s="13"/>
      <c r="U3808" s="13"/>
      <c r="V3808" s="13"/>
      <c r="Y3808" s="13"/>
      <c r="Z3808" s="13"/>
      <c r="AA3808" s="13"/>
      <c r="AB3808" s="13"/>
      <c r="AC3808" s="13"/>
      <c r="AD3808" s="13"/>
      <c r="AE3808" s="13"/>
      <c r="AF3808" s="13"/>
      <c r="AG3808" s="13"/>
      <c r="AH3808" s="13"/>
      <c r="AI3808" s="13"/>
      <c r="AJ3808" s="13"/>
      <c r="AL3808" s="13"/>
      <c r="AN3808" s="13"/>
      <c r="AO3808" s="13"/>
      <c r="AP3808" s="13"/>
      <c r="AQ3808" s="13"/>
    </row>
    <row r="3809" spans="1:43" ht="12" customHeight="1" x14ac:dyDescent="0.25">
      <c r="A3809" s="48">
        <v>117.3</v>
      </c>
      <c r="C3809" s="48" t="s">
        <v>13176</v>
      </c>
      <c r="D3809" s="48" t="s">
        <v>45</v>
      </c>
      <c r="E3809" s="62">
        <v>51.497300000000003</v>
      </c>
      <c r="F3809" s="62">
        <v>-2.6673</v>
      </c>
      <c r="G3809" s="63">
        <v>100</v>
      </c>
      <c r="H3809" s="63"/>
      <c r="O3809" s="38"/>
      <c r="S3809" s="39"/>
      <c r="T3809" s="13"/>
      <c r="U3809" s="13"/>
      <c r="V3809" s="13"/>
      <c r="Y3809" s="13"/>
      <c r="Z3809" s="13"/>
      <c r="AA3809" s="13"/>
      <c r="AB3809" s="13"/>
      <c r="AC3809" s="13"/>
      <c r="AD3809" s="13"/>
      <c r="AE3809" s="13"/>
      <c r="AF3809" s="13"/>
      <c r="AG3809" s="13"/>
      <c r="AH3809" s="13"/>
      <c r="AI3809" s="13"/>
      <c r="AJ3809" s="13"/>
      <c r="AL3809" s="13"/>
      <c r="AN3809" s="13"/>
      <c r="AO3809" s="13"/>
      <c r="AP3809" s="13"/>
      <c r="AQ3809" s="13"/>
    </row>
    <row r="3810" spans="1:43" ht="12" customHeight="1" x14ac:dyDescent="0.25">
      <c r="A3810" s="48">
        <v>117.5</v>
      </c>
      <c r="C3810" s="48" t="s">
        <v>13177</v>
      </c>
      <c r="D3810" s="48" t="s">
        <v>45</v>
      </c>
      <c r="E3810" s="62">
        <v>51.826700000000002</v>
      </c>
      <c r="F3810" s="62">
        <v>-2.1473</v>
      </c>
      <c r="G3810" s="63">
        <v>100</v>
      </c>
      <c r="H3810" s="63"/>
      <c r="O3810" s="38"/>
      <c r="S3810" s="39"/>
      <c r="T3810" s="13"/>
      <c r="U3810" s="13"/>
      <c r="V3810" s="13"/>
      <c r="X3810" s="91"/>
      <c r="Y3810" s="13"/>
      <c r="Z3810" s="13"/>
      <c r="AA3810" s="13"/>
      <c r="AB3810" s="13"/>
      <c r="AC3810" s="13"/>
      <c r="AD3810" s="13"/>
      <c r="AE3810" s="13"/>
      <c r="AF3810" s="13"/>
      <c r="AG3810" s="13"/>
      <c r="AH3810" s="13"/>
      <c r="AI3810" s="13"/>
      <c r="AJ3810" s="13"/>
      <c r="AL3810" s="13"/>
      <c r="AN3810" s="13"/>
      <c r="AO3810" s="13"/>
      <c r="AP3810" s="13"/>
      <c r="AQ3810" s="13"/>
    </row>
    <row r="3811" spans="1:43" ht="12" customHeight="1" x14ac:dyDescent="0.25">
      <c r="A3811" s="48">
        <v>118</v>
      </c>
      <c r="B3811" s="48" t="s">
        <v>13178</v>
      </c>
      <c r="C3811" s="48" t="s">
        <v>13179</v>
      </c>
      <c r="D3811" s="48" t="s">
        <v>45</v>
      </c>
      <c r="E3811" s="62">
        <v>51.863599999999998</v>
      </c>
      <c r="F3811" s="62">
        <v>-2.2492999999999999</v>
      </c>
      <c r="G3811" s="63">
        <v>100</v>
      </c>
      <c r="H3811" s="63"/>
      <c r="N3811" s="38"/>
      <c r="O3811" s="38"/>
      <c r="S3811" s="39"/>
      <c r="T3811" s="13"/>
      <c r="U3811" s="13"/>
      <c r="V3811" s="13"/>
      <c r="Y3811" s="13"/>
      <c r="Z3811" s="13"/>
      <c r="AA3811" s="13"/>
      <c r="AB3811" s="13"/>
      <c r="AC3811" s="13"/>
      <c r="AD3811" s="13"/>
      <c r="AE3811" s="13"/>
      <c r="AF3811" s="13"/>
      <c r="AG3811" s="13"/>
      <c r="AH3811" s="13"/>
      <c r="AI3811" s="13"/>
      <c r="AJ3811" s="13"/>
      <c r="AL3811" s="13"/>
      <c r="AN3811" s="13"/>
      <c r="AO3811" s="13"/>
      <c r="AP3811" s="13"/>
      <c r="AQ3811" s="13"/>
    </row>
    <row r="3812" spans="1:43" ht="12" customHeight="1" x14ac:dyDescent="0.25">
      <c r="A3812" s="48">
        <v>118.2</v>
      </c>
      <c r="C3812" s="48" t="s">
        <v>13180</v>
      </c>
      <c r="D3812" s="48" t="s">
        <v>45</v>
      </c>
      <c r="E3812" s="62">
        <v>51.685600000000001</v>
      </c>
      <c r="F3812" s="62">
        <v>-2.5842999999999998</v>
      </c>
      <c r="G3812" s="63">
        <v>100</v>
      </c>
      <c r="H3812" s="63"/>
      <c r="N3812" s="38"/>
      <c r="O3812" s="38"/>
      <c r="S3812" s="39"/>
      <c r="T3812" s="13"/>
      <c r="U3812" s="13"/>
      <c r="V3812" s="13"/>
      <c r="Y3812" s="13"/>
      <c r="Z3812" s="13"/>
      <c r="AA3812" s="13"/>
      <c r="AB3812" s="13"/>
      <c r="AC3812" s="13"/>
      <c r="AD3812" s="13"/>
      <c r="AE3812" s="13"/>
      <c r="AF3812" s="13"/>
      <c r="AG3812" s="13"/>
      <c r="AH3812" s="13"/>
      <c r="AI3812" s="13"/>
      <c r="AJ3812" s="13"/>
      <c r="AL3812" s="13"/>
      <c r="AN3812" s="13"/>
      <c r="AO3812" s="13"/>
      <c r="AP3812" s="13"/>
      <c r="AQ3812" s="13"/>
    </row>
    <row r="3813" spans="1:43" ht="12" customHeight="1" x14ac:dyDescent="0.25">
      <c r="A3813" s="48">
        <v>118.4</v>
      </c>
      <c r="C3813" s="48" t="s">
        <v>13181</v>
      </c>
      <c r="D3813" s="48" t="s">
        <v>45</v>
      </c>
      <c r="E3813" s="62">
        <v>51.673400000000001</v>
      </c>
      <c r="F3813" s="62">
        <v>-2.6383000000000001</v>
      </c>
      <c r="G3813" s="63">
        <v>100</v>
      </c>
      <c r="H3813" s="63"/>
      <c r="N3813" s="38"/>
      <c r="O3813" s="38"/>
      <c r="S3813" s="39"/>
      <c r="T3813" s="13"/>
      <c r="U3813" s="13"/>
      <c r="V3813" s="13"/>
      <c r="Y3813" s="13"/>
      <c r="Z3813" s="13"/>
      <c r="AA3813" s="13"/>
      <c r="AB3813" s="13"/>
      <c r="AC3813" s="13"/>
      <c r="AD3813" s="13"/>
      <c r="AE3813" s="13"/>
      <c r="AF3813" s="13"/>
      <c r="AG3813" s="13"/>
      <c r="AH3813" s="13"/>
      <c r="AI3813" s="13"/>
      <c r="AJ3813" s="13"/>
      <c r="AL3813" s="13"/>
      <c r="AN3813" s="13"/>
      <c r="AO3813" s="13"/>
      <c r="AP3813" s="13"/>
      <c r="AQ3813" s="13"/>
    </row>
    <row r="3814" spans="1:43" ht="12" customHeight="1" x14ac:dyDescent="0.25">
      <c r="A3814" s="48">
        <v>118.5</v>
      </c>
      <c r="C3814" s="48" t="s">
        <v>13182</v>
      </c>
      <c r="D3814" s="48" t="s">
        <v>45</v>
      </c>
      <c r="E3814" s="62">
        <v>51.6083</v>
      </c>
      <c r="F3814" s="62">
        <v>-2.7256999999999998</v>
      </c>
      <c r="G3814" s="63">
        <v>100</v>
      </c>
      <c r="H3814" s="63"/>
      <c r="N3814" s="38"/>
      <c r="R3814" s="39"/>
      <c r="T3814" s="13"/>
      <c r="U3814" s="13"/>
      <c r="V3814" s="13"/>
      <c r="Y3814" s="13"/>
      <c r="Z3814" s="13"/>
      <c r="AA3814" s="13"/>
      <c r="AB3814" s="13"/>
      <c r="AC3814" s="13"/>
      <c r="AD3814" s="13"/>
      <c r="AE3814" s="13"/>
      <c r="AF3814" s="13"/>
      <c r="AG3814" s="13"/>
      <c r="AH3814" s="13"/>
      <c r="AI3814" s="13"/>
      <c r="AJ3814" s="13"/>
      <c r="AL3814" s="13"/>
      <c r="AN3814" s="13"/>
      <c r="AO3814" s="13"/>
      <c r="AP3814" s="13"/>
      <c r="AQ3814" s="13"/>
    </row>
    <row r="3815" spans="1:43" ht="12" customHeight="1" x14ac:dyDescent="0.25">
      <c r="A3815" s="48">
        <v>119.1</v>
      </c>
      <c r="B3815" s="48" t="s">
        <v>13183</v>
      </c>
      <c r="C3815" s="48" t="s">
        <v>13184</v>
      </c>
      <c r="D3815" s="48" t="s">
        <v>45</v>
      </c>
      <c r="E3815" s="62">
        <v>51.611899999999999</v>
      </c>
      <c r="F3815" s="62">
        <v>-2.7698</v>
      </c>
      <c r="G3815" s="63">
        <v>100</v>
      </c>
      <c r="H3815" s="63"/>
      <c r="N3815" s="38"/>
      <c r="S3815" s="39"/>
      <c r="T3815" s="13"/>
      <c r="U3815" s="13"/>
      <c r="V3815" s="13"/>
      <c r="Y3815" s="13"/>
      <c r="Z3815" s="13"/>
      <c r="AA3815" s="13"/>
      <c r="AB3815" s="13"/>
      <c r="AC3815" s="13"/>
      <c r="AD3815" s="13"/>
      <c r="AE3815" s="13"/>
      <c r="AF3815" s="13"/>
      <c r="AG3815" s="13"/>
      <c r="AH3815" s="13"/>
      <c r="AI3815" s="13"/>
      <c r="AJ3815" s="13"/>
      <c r="AL3815" s="13"/>
      <c r="AN3815" s="13"/>
      <c r="AO3815" s="13"/>
      <c r="AP3815" s="13"/>
      <c r="AQ3815" s="13"/>
    </row>
    <row r="3816" spans="1:43" ht="12" customHeight="1" x14ac:dyDescent="0.25">
      <c r="A3816" s="48">
        <v>120</v>
      </c>
      <c r="B3816" s="48" t="s">
        <v>13185</v>
      </c>
      <c r="C3816" s="48" t="s">
        <v>13186</v>
      </c>
      <c r="D3816" s="48" t="s">
        <v>45</v>
      </c>
      <c r="E3816" s="62">
        <v>51.608381999999999</v>
      </c>
      <c r="F3816" s="62">
        <v>-2.9553440000000002</v>
      </c>
      <c r="G3816" s="63">
        <v>100</v>
      </c>
      <c r="H3816" s="63"/>
      <c r="N3816" s="38"/>
      <c r="O3816" s="38"/>
      <c r="P3816" s="38"/>
      <c r="Q3816" s="48"/>
      <c r="R3816" s="39"/>
      <c r="S3816" s="39"/>
      <c r="T3816" s="13"/>
      <c r="U3816" s="13"/>
      <c r="V3816" s="13"/>
      <c r="Y3816" s="13"/>
      <c r="Z3816" s="13"/>
      <c r="AA3816" s="13"/>
      <c r="AB3816" s="13"/>
      <c r="AC3816" s="13"/>
      <c r="AD3816" s="13"/>
      <c r="AE3816" s="13"/>
      <c r="AF3816" s="13"/>
      <c r="AG3816" s="13"/>
      <c r="AH3816" s="13"/>
      <c r="AI3816" s="13"/>
      <c r="AJ3816" s="13"/>
      <c r="AL3816" s="13"/>
      <c r="AN3816" s="13"/>
      <c r="AO3816" s="13"/>
      <c r="AP3816" s="13"/>
      <c r="AQ3816" s="13"/>
    </row>
    <row r="3817" spans="1:43" ht="12" customHeight="1" x14ac:dyDescent="0.25">
      <c r="A3817" s="48">
        <v>121</v>
      </c>
      <c r="B3817" s="48" t="s">
        <v>13187</v>
      </c>
      <c r="C3817" s="48" t="s">
        <v>13188</v>
      </c>
      <c r="D3817" s="48" t="s">
        <v>45</v>
      </c>
      <c r="E3817" s="62">
        <v>51.481974000000001</v>
      </c>
      <c r="F3817" s="62">
        <v>-3.1809509999999999</v>
      </c>
      <c r="G3817" s="63">
        <v>100</v>
      </c>
      <c r="H3817" s="63"/>
      <c r="N3817" s="38"/>
      <c r="O3817" s="38"/>
      <c r="Q3817" s="38"/>
      <c r="R3817" s="39"/>
      <c r="S3817" s="39"/>
      <c r="T3817" s="13"/>
      <c r="U3817" s="13"/>
      <c r="V3817" s="13"/>
      <c r="Y3817" s="63"/>
      <c r="Z3817" s="13"/>
      <c r="AA3817" s="13"/>
      <c r="AB3817" s="13"/>
      <c r="AC3817" s="13"/>
      <c r="AD3817" s="13"/>
      <c r="AE3817" s="13"/>
      <c r="AF3817" s="13"/>
      <c r="AG3817" s="13"/>
      <c r="AH3817" s="13"/>
      <c r="AI3817" s="13"/>
      <c r="AJ3817" s="13"/>
      <c r="AL3817" s="13"/>
      <c r="AN3817" s="13"/>
      <c r="AO3817" s="13"/>
      <c r="AP3817" s="13"/>
      <c r="AQ3817" s="13"/>
    </row>
    <row r="3818" spans="1:43" ht="12" customHeight="1" x14ac:dyDescent="0.25">
      <c r="A3818" s="48">
        <v>121.1</v>
      </c>
      <c r="C3818" s="48" t="s">
        <v>13189</v>
      </c>
      <c r="D3818" s="48" t="s">
        <v>45</v>
      </c>
      <c r="E3818" s="62">
        <v>51.452500000000001</v>
      </c>
      <c r="F3818" s="62">
        <v>-3.1987999999999999</v>
      </c>
      <c r="G3818" s="63">
        <v>100</v>
      </c>
      <c r="H3818" s="63"/>
      <c r="N3818" s="39"/>
      <c r="O3818" s="39"/>
      <c r="S3818" s="39"/>
      <c r="T3818" s="13"/>
      <c r="U3818" s="13"/>
      <c r="V3818" s="13"/>
      <c r="Y3818" s="13"/>
      <c r="Z3818" s="13"/>
      <c r="AA3818" s="13"/>
      <c r="AB3818" s="13"/>
      <c r="AC3818" s="13"/>
      <c r="AD3818" s="13"/>
      <c r="AE3818" s="13"/>
      <c r="AF3818" s="13"/>
      <c r="AG3818" s="13"/>
      <c r="AH3818" s="13"/>
      <c r="AI3818" s="13"/>
      <c r="AJ3818" s="13"/>
      <c r="AL3818" s="13"/>
      <c r="AN3818" s="13"/>
      <c r="AO3818" s="13"/>
      <c r="AP3818" s="13"/>
      <c r="AQ3818" s="13"/>
    </row>
    <row r="3819" spans="1:43" ht="12" customHeight="1" x14ac:dyDescent="0.25">
      <c r="A3819" s="48">
        <v>122</v>
      </c>
      <c r="C3819" s="48" t="s">
        <v>13190</v>
      </c>
      <c r="D3819" s="48" t="s">
        <v>45</v>
      </c>
      <c r="E3819" s="62">
        <v>51.3904</v>
      </c>
      <c r="F3819" s="62">
        <v>-3.2959999999999998</v>
      </c>
      <c r="G3819" s="63">
        <v>100</v>
      </c>
      <c r="H3819" s="63"/>
      <c r="N3819" s="39"/>
      <c r="R3819" s="39"/>
      <c r="S3819" s="39"/>
      <c r="T3819" s="13"/>
      <c r="U3819" s="13"/>
      <c r="V3819" s="13"/>
      <c r="Y3819" s="13"/>
      <c r="Z3819" s="13"/>
      <c r="AA3819" s="13"/>
      <c r="AB3819" s="13"/>
      <c r="AC3819" s="13"/>
      <c r="AD3819" s="13"/>
      <c r="AE3819" s="13"/>
      <c r="AF3819" s="13"/>
      <c r="AG3819" s="13"/>
      <c r="AH3819" s="13"/>
      <c r="AI3819" s="13"/>
      <c r="AJ3819" s="13"/>
      <c r="AL3819" s="13"/>
      <c r="AN3819" s="13"/>
      <c r="AO3819" s="13"/>
      <c r="AP3819" s="13"/>
      <c r="AQ3819" s="13"/>
    </row>
    <row r="3820" spans="1:43" ht="12" customHeight="1" x14ac:dyDescent="0.25">
      <c r="A3820" s="48">
        <v>123</v>
      </c>
      <c r="C3820" s="48" t="s">
        <v>13191</v>
      </c>
      <c r="D3820" s="48" t="s">
        <v>45</v>
      </c>
      <c r="E3820" s="62">
        <v>51.488500000000002</v>
      </c>
      <c r="F3820" s="62">
        <v>-3.6716000000000002</v>
      </c>
      <c r="G3820" s="63">
        <v>100</v>
      </c>
      <c r="H3820" s="63"/>
      <c r="N3820" s="39"/>
      <c r="O3820" s="39"/>
      <c r="P3820" s="39"/>
      <c r="S3820" s="39"/>
      <c r="T3820" s="13"/>
      <c r="U3820" s="13"/>
      <c r="V3820" s="13"/>
      <c r="Y3820" s="13"/>
      <c r="Z3820" s="13"/>
      <c r="AA3820" s="13"/>
      <c r="AB3820" s="13"/>
      <c r="AC3820" s="13"/>
      <c r="AD3820" s="13"/>
      <c r="AE3820" s="13"/>
      <c r="AF3820" s="13"/>
      <c r="AG3820" s="13"/>
      <c r="AH3820" s="13"/>
      <c r="AI3820" s="13"/>
      <c r="AJ3820" s="13"/>
      <c r="AL3820" s="13"/>
      <c r="AN3820" s="13"/>
      <c r="AO3820" s="13"/>
      <c r="AP3820" s="13"/>
      <c r="AQ3820" s="13"/>
    </row>
    <row r="3821" spans="1:43" ht="12" customHeight="1" x14ac:dyDescent="0.25">
      <c r="A3821" s="48">
        <v>124</v>
      </c>
      <c r="B3821" s="48" t="s">
        <v>13192</v>
      </c>
      <c r="C3821" s="48" t="s">
        <v>13193</v>
      </c>
      <c r="D3821" s="48" t="s">
        <v>45</v>
      </c>
      <c r="E3821" s="62">
        <v>51.664000000000001</v>
      </c>
      <c r="F3821" s="62">
        <v>-3.8116699999999999</v>
      </c>
      <c r="G3821" s="63">
        <v>100</v>
      </c>
      <c r="H3821" s="63"/>
      <c r="N3821" s="39"/>
      <c r="R3821" s="39"/>
      <c r="S3821" s="39"/>
      <c r="T3821" s="13"/>
      <c r="U3821" s="13"/>
      <c r="V3821" s="13"/>
      <c r="Y3821" s="13"/>
      <c r="Z3821" s="13"/>
      <c r="AA3821" s="13"/>
      <c r="AB3821" s="13"/>
      <c r="AC3821" s="13"/>
      <c r="AD3821" s="13"/>
      <c r="AE3821" s="13"/>
      <c r="AF3821" s="13"/>
      <c r="AG3821" s="13"/>
      <c r="AH3821" s="13"/>
      <c r="AI3821" s="13"/>
      <c r="AJ3821" s="13"/>
      <c r="AL3821" s="13"/>
      <c r="AN3821" s="13"/>
      <c r="AO3821" s="13"/>
      <c r="AP3821" s="13"/>
      <c r="AQ3821" s="13"/>
    </row>
    <row r="3822" spans="1:43" ht="12" customHeight="1" x14ac:dyDescent="0.25">
      <c r="A3822" s="48">
        <v>124.1</v>
      </c>
      <c r="C3822" s="48" t="s">
        <v>13194</v>
      </c>
      <c r="D3822" s="48" t="s">
        <v>45</v>
      </c>
      <c r="E3822" s="62">
        <v>51.573799999999999</v>
      </c>
      <c r="F3822" s="62">
        <v>-3.9975999999999998</v>
      </c>
      <c r="G3822" s="63">
        <v>100</v>
      </c>
      <c r="H3822" s="63"/>
      <c r="N3822" s="38"/>
      <c r="O3822" s="38"/>
      <c r="S3822" s="39"/>
      <c r="T3822" s="13"/>
      <c r="U3822" s="13"/>
      <c r="V3822" s="13"/>
      <c r="Y3822" s="13"/>
      <c r="Z3822" s="13"/>
      <c r="AA3822" s="13"/>
      <c r="AB3822" s="13"/>
      <c r="AC3822" s="13"/>
      <c r="AD3822" s="13"/>
      <c r="AE3822" s="13"/>
      <c r="AF3822" s="13"/>
      <c r="AG3822" s="13"/>
      <c r="AH3822" s="13"/>
      <c r="AI3822" s="13"/>
      <c r="AJ3822" s="13"/>
      <c r="AL3822" s="13"/>
      <c r="AN3822" s="13"/>
      <c r="AO3822" s="13"/>
      <c r="AP3822" s="13"/>
      <c r="AQ3822" s="13"/>
    </row>
    <row r="3823" spans="1:43" ht="12" customHeight="1" x14ac:dyDescent="0.25">
      <c r="A3823" s="48">
        <v>125</v>
      </c>
      <c r="B3823" s="48" t="s">
        <v>13195</v>
      </c>
      <c r="C3823" s="48" t="s">
        <v>13196</v>
      </c>
      <c r="D3823" s="48" t="s">
        <v>45</v>
      </c>
      <c r="E3823" s="62">
        <v>51.664299999999997</v>
      </c>
      <c r="F3823" s="62">
        <v>-4.0778999999999996</v>
      </c>
      <c r="G3823" s="63">
        <v>100</v>
      </c>
      <c r="H3823" s="63"/>
      <c r="O3823" s="38"/>
      <c r="P3823" s="38"/>
      <c r="Q3823" s="38"/>
      <c r="R3823" s="39"/>
      <c r="S3823" s="39"/>
      <c r="T3823" s="13"/>
      <c r="U3823" s="13"/>
      <c r="V3823" s="13"/>
      <c r="Y3823" s="13"/>
      <c r="Z3823" s="13"/>
      <c r="AA3823" s="13"/>
      <c r="AB3823" s="13"/>
      <c r="AC3823" s="13"/>
      <c r="AD3823" s="13"/>
      <c r="AE3823" s="13"/>
      <c r="AF3823" s="13"/>
      <c r="AG3823" s="13"/>
      <c r="AH3823" s="13"/>
      <c r="AI3823" s="13"/>
      <c r="AL3823" s="13"/>
      <c r="AN3823" s="13"/>
      <c r="AO3823" s="13"/>
      <c r="AP3823" s="13"/>
      <c r="AQ3823" s="13"/>
    </row>
    <row r="3824" spans="1:43" ht="12" customHeight="1" x14ac:dyDescent="0.25">
      <c r="A3824" s="48">
        <v>125.1</v>
      </c>
      <c r="C3824" s="48" t="s">
        <v>13197</v>
      </c>
      <c r="D3824" s="48" t="s">
        <v>45</v>
      </c>
      <c r="E3824" s="62">
        <v>51.8292</v>
      </c>
      <c r="F3824" s="62">
        <v>-4.2942999999999998</v>
      </c>
      <c r="G3824" s="63">
        <v>100</v>
      </c>
      <c r="H3824" s="63"/>
      <c r="N3824" s="38"/>
      <c r="O3824" s="38"/>
      <c r="P3824" s="38"/>
      <c r="Q3824" s="38"/>
      <c r="R3824" s="39"/>
      <c r="S3824" s="39"/>
      <c r="T3824" s="13"/>
      <c r="U3824" s="13"/>
      <c r="V3824" s="13"/>
      <c r="Y3824" s="13"/>
      <c r="Z3824" s="13"/>
      <c r="AA3824" s="13"/>
      <c r="AB3824" s="13"/>
      <c r="AC3824" s="13"/>
      <c r="AD3824" s="13"/>
      <c r="AE3824" s="13"/>
      <c r="AF3824" s="13"/>
      <c r="AG3824" s="13"/>
      <c r="AH3824" s="13"/>
      <c r="AI3824" s="13"/>
      <c r="AJ3824" s="13"/>
      <c r="AL3824" s="13"/>
      <c r="AN3824" s="13"/>
      <c r="AO3824" s="13"/>
      <c r="AP3824" s="13"/>
      <c r="AQ3824" s="13"/>
    </row>
    <row r="3825" spans="1:43" ht="12" customHeight="1" x14ac:dyDescent="0.25">
      <c r="A3825" s="48">
        <v>126</v>
      </c>
      <c r="B3825" s="48" t="s">
        <v>13198</v>
      </c>
      <c r="C3825" s="48" t="s">
        <v>13199</v>
      </c>
      <c r="D3825" s="48" t="s">
        <v>45</v>
      </c>
      <c r="E3825" s="62">
        <v>51.855046000000002</v>
      </c>
      <c r="F3825" s="62">
        <v>-4.3035040000000002</v>
      </c>
      <c r="G3825" s="63">
        <v>100</v>
      </c>
      <c r="H3825" s="63"/>
      <c r="N3825" s="38"/>
      <c r="O3825" s="38"/>
      <c r="Q3825" s="38"/>
      <c r="R3825" s="39"/>
      <c r="S3825" s="39"/>
      <c r="T3825" s="13"/>
      <c r="U3825" s="13"/>
      <c r="V3825" s="13"/>
      <c r="Y3825" s="13"/>
      <c r="Z3825" s="13"/>
      <c r="AA3825" s="13"/>
      <c r="AB3825" s="13"/>
      <c r="AC3825" s="13"/>
      <c r="AD3825" s="13"/>
      <c r="AE3825" s="13"/>
      <c r="AF3825" s="13"/>
      <c r="AG3825" s="13"/>
      <c r="AH3825" s="13"/>
      <c r="AI3825" s="13"/>
      <c r="AJ3825" s="13"/>
      <c r="AL3825" s="13"/>
      <c r="AN3825" s="13"/>
      <c r="AO3825" s="13"/>
      <c r="AP3825" s="13"/>
      <c r="AQ3825" s="13"/>
    </row>
    <row r="3826" spans="1:43" ht="12" customHeight="1" x14ac:dyDescent="0.25">
      <c r="A3826" s="48">
        <v>126.2</v>
      </c>
      <c r="C3826" s="48" t="s">
        <v>13200</v>
      </c>
      <c r="D3826" s="48" t="s">
        <v>45</v>
      </c>
      <c r="E3826" s="62">
        <v>51.739559999999997</v>
      </c>
      <c r="F3826" s="62">
        <v>-4.6446199999999997</v>
      </c>
      <c r="G3826" s="63">
        <v>100</v>
      </c>
      <c r="H3826" s="63"/>
      <c r="N3826" s="38"/>
      <c r="O3826" s="38"/>
      <c r="Q3826" s="38"/>
      <c r="R3826" s="39"/>
      <c r="S3826" s="39"/>
      <c r="T3826" s="13"/>
      <c r="U3826" s="13"/>
      <c r="V3826" s="13"/>
      <c r="Y3826" s="13"/>
      <c r="Z3826" s="13"/>
      <c r="AA3826" s="13"/>
      <c r="AB3826" s="13"/>
      <c r="AC3826" s="13"/>
      <c r="AD3826" s="13"/>
      <c r="AE3826" s="13"/>
      <c r="AF3826" s="13"/>
      <c r="AG3826" s="13"/>
      <c r="AH3826" s="13"/>
      <c r="AI3826" s="13"/>
      <c r="AJ3826" s="13"/>
      <c r="AL3826" s="13"/>
      <c r="AN3826" s="13"/>
      <c r="AO3826" s="13"/>
      <c r="AP3826" s="13"/>
      <c r="AQ3826" s="13"/>
    </row>
    <row r="3827" spans="1:43" ht="12" customHeight="1" x14ac:dyDescent="0.25">
      <c r="A3827" s="48">
        <v>127.6</v>
      </c>
      <c r="C3827" s="48" t="s">
        <v>13201</v>
      </c>
      <c r="D3827" s="48" t="s">
        <v>45</v>
      </c>
      <c r="E3827" s="62">
        <v>51.802599999999998</v>
      </c>
      <c r="F3827" s="62">
        <v>-4.9673999999999996</v>
      </c>
      <c r="G3827" s="63">
        <v>100</v>
      </c>
      <c r="H3827" s="63"/>
      <c r="N3827" s="38"/>
      <c r="O3827" s="38"/>
      <c r="Q3827" s="38"/>
      <c r="R3827" s="39"/>
      <c r="S3827" s="39"/>
      <c r="T3827" s="13"/>
      <c r="U3827" s="13"/>
      <c r="V3827" s="13"/>
      <c r="Y3827" s="13"/>
      <c r="Z3827" s="13"/>
      <c r="AA3827" s="13"/>
      <c r="AB3827" s="13"/>
      <c r="AC3827" s="13"/>
      <c r="AD3827" s="13"/>
      <c r="AE3827" s="13"/>
      <c r="AF3827" s="13"/>
      <c r="AG3827" s="13"/>
      <c r="AH3827" s="13"/>
      <c r="AI3827" s="13"/>
      <c r="AJ3827" s="13"/>
      <c r="AL3827" s="13"/>
      <c r="AN3827" s="13"/>
      <c r="AO3827" s="13"/>
      <c r="AP3827" s="13"/>
      <c r="AQ3827" s="13"/>
    </row>
    <row r="3828" spans="1:43" ht="12" customHeight="1" x14ac:dyDescent="0.25">
      <c r="A3828" s="48">
        <v>128.6</v>
      </c>
      <c r="C3828" s="48" t="s">
        <v>13202</v>
      </c>
      <c r="D3828" s="48" t="s">
        <v>45</v>
      </c>
      <c r="E3828" s="62">
        <v>52.3367</v>
      </c>
      <c r="F3828" s="62">
        <v>-3.9525000000000001</v>
      </c>
      <c r="G3828" s="63">
        <v>100</v>
      </c>
      <c r="H3828" s="63"/>
      <c r="N3828" s="38"/>
      <c r="O3828" s="38"/>
      <c r="Q3828" s="38"/>
      <c r="R3828" s="39"/>
      <c r="S3828" s="39"/>
      <c r="T3828" s="13"/>
      <c r="U3828" s="13"/>
      <c r="V3828" s="13"/>
      <c r="Y3828" s="13"/>
      <c r="Z3828" s="13"/>
      <c r="AA3828" s="13"/>
      <c r="AB3828" s="13"/>
      <c r="AC3828" s="13"/>
      <c r="AD3828" s="13"/>
      <c r="AE3828" s="13"/>
      <c r="AF3828" s="13"/>
      <c r="AG3828" s="13"/>
      <c r="AH3828" s="13"/>
      <c r="AI3828" s="13"/>
      <c r="AJ3828" s="13"/>
      <c r="AL3828" s="13"/>
      <c r="AN3828" s="13"/>
      <c r="AO3828" s="13"/>
      <c r="AP3828" s="13"/>
      <c r="AQ3828" s="13"/>
    </row>
    <row r="3829" spans="1:43" ht="12" customHeight="1" x14ac:dyDescent="0.25">
      <c r="A3829" s="48">
        <v>128.69999999999999</v>
      </c>
      <c r="C3829" s="48" t="s">
        <v>13203</v>
      </c>
      <c r="D3829" s="48" t="s">
        <v>45</v>
      </c>
      <c r="E3829" s="62">
        <v>52.349400000000003</v>
      </c>
      <c r="F3829" s="62">
        <v>-3.9558</v>
      </c>
      <c r="G3829" s="63">
        <v>100</v>
      </c>
      <c r="H3829" s="63"/>
      <c r="N3829" s="38"/>
      <c r="O3829" s="38"/>
      <c r="Q3829" s="38"/>
      <c r="R3829" s="39"/>
      <c r="S3829" s="39"/>
      <c r="T3829" s="13"/>
      <c r="U3829" s="13"/>
      <c r="V3829" s="13"/>
      <c r="Y3829" s="13"/>
      <c r="Z3829" s="13"/>
      <c r="AA3829" s="13"/>
      <c r="AB3829" s="13"/>
      <c r="AC3829" s="13"/>
      <c r="AD3829" s="13"/>
      <c r="AE3829" s="13"/>
      <c r="AF3829" s="13"/>
      <c r="AG3829" s="13"/>
      <c r="AH3829" s="13"/>
      <c r="AI3829" s="13"/>
      <c r="AJ3829" s="13"/>
      <c r="AL3829" s="13"/>
      <c r="AN3829" s="13"/>
      <c r="AO3829" s="13"/>
      <c r="AP3829" s="13"/>
      <c r="AQ3829" s="13"/>
    </row>
    <row r="3830" spans="1:43" ht="12" customHeight="1" x14ac:dyDescent="0.25">
      <c r="A3830" s="48">
        <v>129.19999999999999</v>
      </c>
      <c r="C3830" s="48" t="s">
        <v>13204</v>
      </c>
      <c r="D3830" s="48" t="s">
        <v>45</v>
      </c>
      <c r="E3830" s="62">
        <v>52.406999999999996</v>
      </c>
      <c r="F3830" s="62">
        <v>-3.9855999999999998</v>
      </c>
      <c r="G3830" s="63">
        <v>100</v>
      </c>
      <c r="H3830" s="63"/>
      <c r="P3830" s="38"/>
      <c r="Q3830" s="38"/>
      <c r="R3830" s="39"/>
      <c r="S3830" s="39"/>
      <c r="T3830" s="13"/>
      <c r="U3830" s="13"/>
      <c r="V3830" s="13"/>
      <c r="Y3830" s="13"/>
      <c r="Z3830" s="13"/>
      <c r="AA3830" s="13"/>
      <c r="AB3830" s="13"/>
      <c r="AC3830" s="13"/>
      <c r="AD3830" s="13"/>
      <c r="AE3830" s="13"/>
      <c r="AF3830" s="13"/>
      <c r="AG3830" s="13"/>
      <c r="AH3830" s="13"/>
      <c r="AI3830" s="13"/>
      <c r="AJ3830" s="13"/>
      <c r="AL3830" s="13"/>
      <c r="AN3830" s="13"/>
      <c r="AO3830" s="13"/>
      <c r="AP3830" s="13"/>
      <c r="AQ3830" s="13"/>
    </row>
    <row r="3831" spans="1:43" ht="12" customHeight="1" x14ac:dyDescent="0.25">
      <c r="A3831" s="48">
        <v>129.30000000000001</v>
      </c>
      <c r="C3831" s="48" t="s">
        <v>13205</v>
      </c>
      <c r="D3831" s="48" t="s">
        <v>45</v>
      </c>
      <c r="E3831" s="62">
        <v>52.49418</v>
      </c>
      <c r="F3831" s="62">
        <v>-3.9863</v>
      </c>
      <c r="G3831" s="63">
        <v>100</v>
      </c>
      <c r="H3831" s="63"/>
      <c r="O3831" s="38"/>
      <c r="Q3831" s="38"/>
      <c r="R3831" s="39"/>
      <c r="S3831" s="39"/>
      <c r="T3831" s="13"/>
      <c r="U3831" s="13"/>
      <c r="V3831" s="13"/>
      <c r="Y3831" s="13"/>
      <c r="Z3831" s="13"/>
      <c r="AA3831" s="13"/>
      <c r="AB3831" s="13"/>
      <c r="AC3831" s="13"/>
      <c r="AD3831" s="13"/>
      <c r="AE3831" s="13"/>
      <c r="AF3831" s="13"/>
      <c r="AG3831" s="13"/>
      <c r="AH3831" s="13"/>
      <c r="AI3831" s="13"/>
      <c r="AJ3831" s="13"/>
      <c r="AL3831" s="13"/>
      <c r="AN3831" s="13"/>
      <c r="AO3831" s="13"/>
      <c r="AP3831" s="13"/>
      <c r="AQ3831" s="13"/>
    </row>
    <row r="3832" spans="1:43" ht="12" customHeight="1" x14ac:dyDescent="0.25">
      <c r="A3832" s="48">
        <v>130</v>
      </c>
      <c r="B3832" s="48" t="s">
        <v>13206</v>
      </c>
      <c r="C3832" s="48" t="s">
        <v>13207</v>
      </c>
      <c r="D3832" s="48" t="s">
        <v>45</v>
      </c>
      <c r="E3832" s="62">
        <v>52.583038999999999</v>
      </c>
      <c r="F3832" s="62">
        <v>-3.9130189999999998</v>
      </c>
      <c r="G3832" s="63">
        <v>100</v>
      </c>
      <c r="H3832" s="63"/>
      <c r="O3832" s="38"/>
      <c r="Q3832" s="38"/>
      <c r="R3832" s="39"/>
      <c r="S3832" s="39"/>
      <c r="T3832" s="13"/>
      <c r="U3832" s="13"/>
      <c r="V3832" s="13"/>
      <c r="Y3832" s="13"/>
      <c r="Z3832" s="13"/>
      <c r="AA3832" s="13"/>
      <c r="AB3832" s="13"/>
      <c r="AC3832" s="13"/>
      <c r="AD3832" s="13"/>
      <c r="AE3832" s="13"/>
      <c r="AF3832" s="13"/>
      <c r="AG3832" s="13"/>
      <c r="AH3832" s="13"/>
      <c r="AI3832" s="13"/>
      <c r="AJ3832" s="13"/>
      <c r="AL3832" s="13"/>
      <c r="AN3832" s="13"/>
      <c r="AO3832" s="13"/>
      <c r="AP3832" s="13"/>
      <c r="AQ3832" s="13"/>
    </row>
    <row r="3833" spans="1:43" ht="12" customHeight="1" x14ac:dyDescent="0.25">
      <c r="A3833" s="48">
        <v>131</v>
      </c>
      <c r="C3833" s="48" t="s">
        <v>13208</v>
      </c>
      <c r="D3833" s="48" t="s">
        <v>45</v>
      </c>
      <c r="E3833" s="62">
        <v>52.753360000000001</v>
      </c>
      <c r="F3833" s="62">
        <v>-3.8208899999999999</v>
      </c>
      <c r="G3833" s="63">
        <v>100</v>
      </c>
      <c r="H3833" s="63"/>
      <c r="O3833" s="38"/>
      <c r="Q3833" s="38"/>
      <c r="R3833" s="39"/>
      <c r="S3833" s="39"/>
      <c r="T3833" s="13"/>
      <c r="U3833" s="13"/>
      <c r="V3833" s="13"/>
      <c r="Y3833" s="13"/>
      <c r="Z3833" s="13"/>
      <c r="AA3833" s="13"/>
      <c r="AB3833" s="13"/>
      <c r="AC3833" s="13"/>
      <c r="AD3833" s="13"/>
      <c r="AE3833" s="13"/>
      <c r="AF3833" s="13"/>
      <c r="AG3833" s="13"/>
      <c r="AH3833" s="13"/>
      <c r="AI3833" s="13"/>
      <c r="AJ3833" s="13"/>
      <c r="AL3833" s="13"/>
      <c r="AN3833" s="13"/>
      <c r="AO3833" s="13"/>
      <c r="AP3833" s="13"/>
      <c r="AQ3833" s="13"/>
    </row>
    <row r="3834" spans="1:43" ht="12" customHeight="1" x14ac:dyDescent="0.25">
      <c r="A3834" s="48">
        <v>132</v>
      </c>
      <c r="B3834" s="48" t="s">
        <v>13209</v>
      </c>
      <c r="C3834" s="48" t="s">
        <v>13210</v>
      </c>
      <c r="D3834" s="48" t="s">
        <v>45</v>
      </c>
      <c r="E3834" s="62">
        <v>52.9392</v>
      </c>
      <c r="F3834" s="62">
        <v>-4.1481700000000004</v>
      </c>
      <c r="G3834" s="63">
        <v>100</v>
      </c>
      <c r="H3834" s="63"/>
      <c r="O3834" s="38"/>
      <c r="P3834" s="38"/>
      <c r="Q3834" s="38"/>
      <c r="R3834" s="39"/>
      <c r="S3834" s="39"/>
      <c r="T3834" s="13"/>
      <c r="U3834" s="13"/>
      <c r="V3834" s="13"/>
      <c r="Y3834" s="13"/>
      <c r="Z3834" s="13"/>
      <c r="AA3834" s="13"/>
      <c r="AB3834" s="13"/>
      <c r="AC3834" s="13"/>
      <c r="AD3834" s="13"/>
      <c r="AE3834" s="13"/>
      <c r="AF3834" s="13"/>
      <c r="AG3834" s="13"/>
      <c r="AH3834" s="13"/>
      <c r="AI3834" s="13"/>
      <c r="AJ3834" s="13"/>
      <c r="AL3834" s="13"/>
      <c r="AN3834" s="13"/>
      <c r="AO3834" s="13"/>
      <c r="AP3834" s="13"/>
      <c r="AQ3834" s="13"/>
    </row>
    <row r="3835" spans="1:43" ht="12" customHeight="1" x14ac:dyDescent="0.25">
      <c r="A3835" s="48">
        <v>133</v>
      </c>
      <c r="C3835" s="48" t="s">
        <v>13211</v>
      </c>
      <c r="D3835" s="48" t="s">
        <v>45</v>
      </c>
      <c r="E3835" s="62">
        <v>-4.6920799999999998</v>
      </c>
      <c r="F3835" s="62">
        <v>52.823189999999997</v>
      </c>
      <c r="G3835" s="63">
        <v>100</v>
      </c>
      <c r="H3835" s="63"/>
      <c r="N3835" s="38"/>
      <c r="O3835" s="38"/>
      <c r="P3835" s="38"/>
      <c r="Q3835" s="38"/>
      <c r="R3835" s="39"/>
      <c r="S3835" s="39"/>
      <c r="T3835" s="13"/>
      <c r="U3835" s="13"/>
      <c r="V3835" s="13"/>
      <c r="Y3835" s="13"/>
      <c r="Z3835" s="13"/>
      <c r="AA3835" s="13"/>
      <c r="AB3835" s="13"/>
      <c r="AC3835" s="13"/>
      <c r="AD3835" s="13"/>
      <c r="AE3835" s="13"/>
      <c r="AF3835" s="13"/>
      <c r="AG3835" s="13"/>
      <c r="AH3835" s="13"/>
      <c r="AI3835" s="13"/>
      <c r="AJ3835" s="13"/>
      <c r="AL3835" s="13"/>
      <c r="AN3835" s="13"/>
      <c r="AO3835" s="13"/>
      <c r="AP3835" s="13"/>
      <c r="AQ3835" s="13"/>
    </row>
    <row r="3836" spans="1:43" ht="12" customHeight="1" x14ac:dyDescent="0.25">
      <c r="A3836" s="48">
        <v>134</v>
      </c>
      <c r="C3836" s="48" t="s">
        <v>13212</v>
      </c>
      <c r="D3836" s="48" t="s">
        <v>45</v>
      </c>
      <c r="E3836" s="62">
        <v>53.081515000000003</v>
      </c>
      <c r="F3836" s="62">
        <v>-4.3350679999999997</v>
      </c>
      <c r="G3836" s="63">
        <v>100</v>
      </c>
      <c r="H3836" s="63"/>
      <c r="N3836" s="38"/>
      <c r="O3836" s="38"/>
      <c r="R3836" s="39"/>
      <c r="S3836" s="39"/>
      <c r="T3836" s="13"/>
      <c r="U3836" s="13"/>
      <c r="V3836" s="13"/>
      <c r="Y3836" s="13"/>
      <c r="Z3836" s="13"/>
      <c r="AA3836" s="13"/>
      <c r="AB3836" s="13"/>
      <c r="AC3836" s="13"/>
      <c r="AD3836" s="13"/>
      <c r="AE3836" s="13"/>
      <c r="AF3836" s="13"/>
      <c r="AG3836" s="13"/>
      <c r="AH3836" s="13"/>
      <c r="AI3836" s="13"/>
      <c r="AJ3836" s="13"/>
      <c r="AL3836" s="13"/>
      <c r="AN3836" s="13"/>
      <c r="AO3836" s="13"/>
      <c r="AP3836" s="13"/>
      <c r="AQ3836" s="13"/>
    </row>
    <row r="3837" spans="1:43" ht="12" customHeight="1" x14ac:dyDescent="0.25">
      <c r="A3837" s="48">
        <v>135</v>
      </c>
      <c r="B3837" s="48" t="s">
        <v>13213</v>
      </c>
      <c r="C3837" s="48" t="s">
        <v>13214</v>
      </c>
      <c r="D3837" s="48" t="s">
        <v>45</v>
      </c>
      <c r="E3837" s="62">
        <v>53.137918999999997</v>
      </c>
      <c r="F3837" s="62">
        <v>-4.2657319999999999</v>
      </c>
      <c r="G3837" s="63">
        <v>100</v>
      </c>
      <c r="H3837" s="63"/>
      <c r="O3837" s="38"/>
      <c r="R3837" s="39"/>
      <c r="S3837" s="39"/>
      <c r="T3837" s="13"/>
      <c r="U3837" s="13"/>
      <c r="V3837" s="13"/>
      <c r="Y3837" s="13"/>
      <c r="Z3837" s="13"/>
      <c r="AA3837" s="13"/>
      <c r="AB3837" s="13"/>
      <c r="AC3837" s="13"/>
      <c r="AD3837" s="13"/>
      <c r="AE3837" s="13"/>
      <c r="AF3837" s="13"/>
      <c r="AG3837" s="13"/>
      <c r="AH3837" s="13"/>
      <c r="AI3837" s="13"/>
      <c r="AJ3837" s="13"/>
      <c r="AL3837" s="13"/>
      <c r="AN3837" s="13"/>
      <c r="AO3837" s="13"/>
      <c r="AP3837" s="13"/>
      <c r="AQ3837" s="13"/>
    </row>
    <row r="3838" spans="1:43" ht="12" customHeight="1" x14ac:dyDescent="0.25">
      <c r="A3838" s="48">
        <v>136</v>
      </c>
      <c r="C3838" s="48" t="s">
        <v>13215</v>
      </c>
      <c r="D3838" s="48" t="s">
        <v>45</v>
      </c>
      <c r="E3838" s="62">
        <v>53.190125000000002</v>
      </c>
      <c r="F3838" s="62">
        <v>-4.4626460000000003</v>
      </c>
      <c r="G3838" s="63">
        <v>100</v>
      </c>
      <c r="H3838" s="63"/>
      <c r="O3838" s="38"/>
      <c r="R3838" s="39"/>
      <c r="S3838" s="39"/>
      <c r="T3838" s="13"/>
      <c r="U3838" s="13"/>
      <c r="V3838" s="13"/>
      <c r="Y3838" s="13"/>
      <c r="Z3838" s="13"/>
      <c r="AA3838" s="13"/>
      <c r="AB3838" s="13"/>
      <c r="AC3838" s="13"/>
      <c r="AD3838" s="13"/>
      <c r="AE3838" s="13"/>
      <c r="AF3838" s="13"/>
      <c r="AG3838" s="13"/>
      <c r="AH3838" s="13"/>
      <c r="AI3838" s="13"/>
      <c r="AJ3838" s="13"/>
      <c r="AL3838" s="13"/>
      <c r="AN3838" s="13"/>
      <c r="AO3838" s="13"/>
      <c r="AP3838" s="13"/>
      <c r="AQ3838" s="13"/>
    </row>
    <row r="3839" spans="1:43" ht="12" customHeight="1" x14ac:dyDescent="0.25">
      <c r="A3839" s="48">
        <v>137</v>
      </c>
      <c r="B3839" s="48" t="s">
        <v>13216</v>
      </c>
      <c r="C3839" s="48" t="s">
        <v>13217</v>
      </c>
      <c r="D3839" s="48" t="s">
        <v>45</v>
      </c>
      <c r="E3839" s="62">
        <v>53.313347999999998</v>
      </c>
      <c r="F3839" s="62">
        <v>-4.6755300000000002</v>
      </c>
      <c r="G3839" s="63">
        <v>100</v>
      </c>
      <c r="H3839" s="63"/>
      <c r="O3839" s="38"/>
      <c r="R3839" s="39"/>
      <c r="S3839" s="39"/>
      <c r="T3839" s="13"/>
      <c r="U3839" s="13"/>
      <c r="V3839" s="13"/>
      <c r="Y3839" s="13"/>
      <c r="Z3839" s="13"/>
      <c r="AA3839" s="13"/>
      <c r="AB3839" s="13"/>
      <c r="AC3839" s="13"/>
      <c r="AD3839" s="13"/>
      <c r="AE3839" s="13"/>
      <c r="AF3839" s="13"/>
      <c r="AG3839" s="13"/>
      <c r="AH3839" s="13"/>
      <c r="AI3839" s="13"/>
      <c r="AJ3839" s="13"/>
      <c r="AL3839" s="13"/>
      <c r="AN3839" s="13"/>
      <c r="AO3839" s="13"/>
      <c r="AP3839" s="13"/>
      <c r="AQ3839" s="13"/>
    </row>
    <row r="3840" spans="1:43" ht="12" customHeight="1" x14ac:dyDescent="0.25">
      <c r="A3840" s="48">
        <v>140</v>
      </c>
      <c r="C3840" s="48" t="s">
        <v>13218</v>
      </c>
      <c r="D3840" s="48" t="s">
        <v>45</v>
      </c>
      <c r="E3840" s="62">
        <v>53.310836000000002</v>
      </c>
      <c r="F3840" s="62">
        <v>-4.1232870000000004</v>
      </c>
      <c r="G3840" s="63">
        <v>100</v>
      </c>
      <c r="H3840" s="63"/>
      <c r="O3840" s="38"/>
      <c r="Q3840" s="38"/>
      <c r="R3840" s="39"/>
      <c r="S3840" s="39"/>
      <c r="T3840" s="13"/>
      <c r="U3840" s="13"/>
      <c r="V3840" s="13"/>
      <c r="Y3840" s="13"/>
      <c r="Z3840" s="13"/>
      <c r="AA3840" s="13"/>
      <c r="AB3840" s="13"/>
      <c r="AC3840" s="13"/>
      <c r="AD3840" s="13"/>
      <c r="AE3840" s="13"/>
      <c r="AF3840" s="13"/>
      <c r="AG3840" s="13"/>
      <c r="AH3840" s="13"/>
      <c r="AI3840" s="13"/>
      <c r="AJ3840" s="13"/>
      <c r="AL3840" s="13"/>
      <c r="AN3840" s="13"/>
      <c r="AO3840" s="13"/>
      <c r="AP3840" s="13"/>
      <c r="AQ3840" s="13"/>
    </row>
    <row r="3841" spans="1:43" ht="12" customHeight="1" x14ac:dyDescent="0.25">
      <c r="A3841" s="48">
        <v>141</v>
      </c>
      <c r="B3841" s="48" t="s">
        <v>13219</v>
      </c>
      <c r="C3841" s="48" t="s">
        <v>13220</v>
      </c>
      <c r="D3841" s="48" t="s">
        <v>45</v>
      </c>
      <c r="E3841" s="62">
        <v>53.216149999999999</v>
      </c>
      <c r="F3841" s="62">
        <v>-3.8342160000000001</v>
      </c>
      <c r="G3841" s="63">
        <v>100</v>
      </c>
      <c r="H3841" s="63"/>
      <c r="N3841" s="38"/>
      <c r="O3841" s="38"/>
      <c r="Q3841" s="38"/>
      <c r="R3841" s="39"/>
      <c r="S3841" s="39"/>
      <c r="T3841" s="13"/>
      <c r="U3841" s="13"/>
      <c r="V3841" s="13"/>
      <c r="Y3841" s="13"/>
      <c r="Z3841" s="13"/>
      <c r="AA3841" s="13"/>
      <c r="AB3841" s="13"/>
      <c r="AC3841" s="13"/>
      <c r="AD3841" s="13"/>
      <c r="AE3841" s="13"/>
      <c r="AF3841" s="13"/>
      <c r="AG3841" s="13"/>
      <c r="AH3841" s="13"/>
      <c r="AI3841" s="13"/>
      <c r="AJ3841" s="13"/>
      <c r="AL3841" s="13"/>
      <c r="AN3841" s="13"/>
      <c r="AO3841" s="13"/>
      <c r="AP3841" s="13"/>
      <c r="AQ3841" s="13"/>
    </row>
    <row r="3842" spans="1:43" ht="12" customHeight="1" x14ac:dyDescent="0.25">
      <c r="A3842" s="48">
        <v>142</v>
      </c>
      <c r="B3842" s="48" t="s">
        <v>13221</v>
      </c>
      <c r="C3842" s="48" t="s">
        <v>13222</v>
      </c>
      <c r="D3842" s="48" t="s">
        <v>45</v>
      </c>
      <c r="E3842" s="62">
        <v>53.256999999999998</v>
      </c>
      <c r="F3842" s="62">
        <v>-3.4420000000000002</v>
      </c>
      <c r="G3842" s="63">
        <v>100</v>
      </c>
      <c r="H3842" s="63"/>
      <c r="N3842" s="38"/>
      <c r="O3842" s="38"/>
      <c r="Q3842" s="38"/>
      <c r="R3842" s="39"/>
      <c r="S3842" s="39"/>
      <c r="T3842" s="13"/>
      <c r="U3842" s="13"/>
      <c r="V3842" s="13"/>
      <c r="Y3842" s="13"/>
      <c r="Z3842" s="13"/>
      <c r="AA3842" s="13"/>
      <c r="AB3842" s="13"/>
      <c r="AC3842" s="13"/>
      <c r="AD3842" s="13"/>
      <c r="AE3842" s="13"/>
      <c r="AF3842" s="13"/>
      <c r="AG3842" s="13"/>
      <c r="AH3842" s="13"/>
      <c r="AI3842" s="13"/>
      <c r="AJ3842" s="13"/>
      <c r="AL3842" s="13"/>
      <c r="AN3842" s="13"/>
      <c r="AO3842" s="13"/>
      <c r="AP3842" s="13"/>
      <c r="AQ3842" s="13"/>
    </row>
    <row r="3843" spans="1:43" ht="12" customHeight="1" x14ac:dyDescent="0.25">
      <c r="A3843" s="48">
        <v>142.1</v>
      </c>
      <c r="C3843" s="48" t="s">
        <v>13223</v>
      </c>
      <c r="D3843" s="48" t="s">
        <v>45</v>
      </c>
      <c r="E3843" s="62">
        <v>53.346747999999998</v>
      </c>
      <c r="F3843" s="62">
        <v>-3.4096449999999998</v>
      </c>
      <c r="G3843" s="63">
        <v>100</v>
      </c>
      <c r="H3843" s="63" t="s">
        <v>39</v>
      </c>
      <c r="N3843" s="38"/>
      <c r="O3843" s="38"/>
      <c r="P3843" s="39"/>
      <c r="Q3843" s="38"/>
      <c r="R3843" s="39"/>
      <c r="S3843" s="39"/>
      <c r="T3843" s="13"/>
      <c r="U3843" s="13"/>
      <c r="V3843" s="13"/>
      <c r="Y3843" s="13"/>
      <c r="Z3843" s="13"/>
      <c r="AA3843" s="13"/>
      <c r="AB3843" s="13"/>
      <c r="AC3843" s="13"/>
      <c r="AD3843" s="13"/>
      <c r="AE3843" s="13"/>
      <c r="AF3843" s="13"/>
      <c r="AG3843" s="13"/>
      <c r="AH3843" s="13"/>
      <c r="AI3843" s="13"/>
      <c r="AJ3843" s="13"/>
      <c r="AL3843" s="13"/>
      <c r="AN3843" s="13"/>
      <c r="AO3843" s="13"/>
      <c r="AP3843" s="13"/>
      <c r="AQ3843" s="13"/>
    </row>
    <row r="3844" spans="1:43" ht="12" customHeight="1" x14ac:dyDescent="0.25">
      <c r="A3844" s="48">
        <v>144.1</v>
      </c>
      <c r="C3844" s="48" t="s">
        <v>13224</v>
      </c>
      <c r="D3844" s="48" t="s">
        <v>45</v>
      </c>
      <c r="E3844" s="62">
        <v>53.283000000000001</v>
      </c>
      <c r="F3844" s="62">
        <v>-2.8214999999999999</v>
      </c>
      <c r="G3844" s="63">
        <v>100</v>
      </c>
      <c r="H3844" s="63"/>
      <c r="N3844" s="38"/>
      <c r="O3844" s="38"/>
      <c r="P3844" s="39"/>
      <c r="Q3844" s="38"/>
      <c r="R3844" s="39"/>
      <c r="T3844" s="13"/>
      <c r="U3844" s="13"/>
      <c r="V3844" s="13"/>
      <c r="Y3844" s="13"/>
      <c r="Z3844" s="13"/>
      <c r="AA3844" s="13"/>
      <c r="AB3844" s="13"/>
      <c r="AC3844" s="13"/>
      <c r="AD3844" s="13"/>
      <c r="AE3844" s="13"/>
      <c r="AF3844" s="13"/>
      <c r="AG3844" s="13"/>
      <c r="AH3844" s="13"/>
      <c r="AI3844" s="13"/>
      <c r="AJ3844" s="13"/>
      <c r="AL3844" s="13"/>
      <c r="AN3844" s="13"/>
      <c r="AO3844" s="13"/>
      <c r="AP3844" s="13"/>
      <c r="AQ3844" s="13"/>
    </row>
    <row r="3845" spans="1:43" ht="12" customHeight="1" x14ac:dyDescent="0.25">
      <c r="A3845" s="48">
        <v>144.30000000000001</v>
      </c>
      <c r="B3845" s="48" t="s">
        <v>13225</v>
      </c>
      <c r="C3845" s="48" t="s">
        <v>13226</v>
      </c>
      <c r="D3845" s="48" t="s">
        <v>45</v>
      </c>
      <c r="E3845" s="62">
        <v>53.258299999999998</v>
      </c>
      <c r="F3845" s="62">
        <v>-2.5186000000000002</v>
      </c>
      <c r="G3845" s="63">
        <v>100</v>
      </c>
      <c r="H3845" s="63"/>
      <c r="N3845" s="38"/>
      <c r="O3845" s="38"/>
      <c r="P3845" s="39"/>
      <c r="Q3845" s="38"/>
      <c r="R3845" s="39"/>
      <c r="S3845" s="39"/>
      <c r="T3845" s="13"/>
      <c r="U3845" s="13"/>
      <c r="V3845" s="13"/>
      <c r="Y3845" s="13"/>
      <c r="Z3845" s="13"/>
      <c r="AA3845" s="13"/>
      <c r="AB3845" s="13"/>
      <c r="AC3845" s="13"/>
      <c r="AD3845" s="13"/>
      <c r="AE3845" s="13"/>
      <c r="AF3845" s="13"/>
      <c r="AG3845" s="13"/>
      <c r="AH3845" s="13"/>
      <c r="AI3845" s="13"/>
      <c r="AJ3845" s="13"/>
      <c r="AL3845" s="13"/>
      <c r="AN3845" s="13"/>
      <c r="AO3845" s="13"/>
      <c r="AP3845" s="13"/>
      <c r="AQ3845" s="13"/>
    </row>
    <row r="3846" spans="1:43" ht="12" customHeight="1" x14ac:dyDescent="0.25">
      <c r="A3846" s="48">
        <v>145.1</v>
      </c>
      <c r="B3846" s="48" t="s">
        <v>13227</v>
      </c>
      <c r="C3846" s="48" t="s">
        <v>13228</v>
      </c>
      <c r="D3846" s="48" t="s">
        <v>45</v>
      </c>
      <c r="E3846" s="62">
        <v>53.374200000000002</v>
      </c>
      <c r="F3846" s="62">
        <v>-2.5855000000000001</v>
      </c>
      <c r="G3846" s="63">
        <v>100</v>
      </c>
      <c r="H3846" s="63"/>
      <c r="O3846" s="38"/>
      <c r="P3846" s="39"/>
      <c r="Q3846" s="38"/>
      <c r="R3846" s="39"/>
      <c r="T3846" s="13"/>
      <c r="U3846" s="13"/>
      <c r="V3846" s="13"/>
      <c r="Y3846" s="13"/>
      <c r="Z3846" s="13"/>
      <c r="AA3846" s="13"/>
      <c r="AB3846" s="13"/>
      <c r="AC3846" s="13"/>
      <c r="AD3846" s="13"/>
      <c r="AE3846" s="13"/>
      <c r="AF3846" s="13"/>
      <c r="AG3846" s="13"/>
      <c r="AH3846" s="13"/>
      <c r="AI3846" s="13"/>
      <c r="AJ3846" s="13"/>
      <c r="AL3846" s="13"/>
      <c r="AN3846" s="13"/>
      <c r="AO3846" s="13"/>
      <c r="AP3846" s="13"/>
      <c r="AQ3846" s="13"/>
    </row>
    <row r="3847" spans="1:43" ht="12" customHeight="1" x14ac:dyDescent="0.25">
      <c r="A3847" s="48">
        <v>146</v>
      </c>
      <c r="B3847" s="48" t="s">
        <v>13229</v>
      </c>
      <c r="C3847" s="48" t="s">
        <v>13230</v>
      </c>
      <c r="D3847" s="48" t="s">
        <v>45</v>
      </c>
      <c r="E3847" s="62">
        <v>53.748432999999999</v>
      </c>
      <c r="F3847" s="62">
        <v>-2.682471</v>
      </c>
      <c r="G3847" s="63">
        <v>100</v>
      </c>
      <c r="H3847" s="63"/>
      <c r="N3847" s="38"/>
      <c r="O3847" s="38"/>
      <c r="R3847" s="39"/>
      <c r="S3847" s="39"/>
      <c r="T3847" s="13"/>
      <c r="U3847" s="13"/>
      <c r="V3847" s="13"/>
      <c r="Y3847" s="13"/>
      <c r="Z3847" s="13"/>
      <c r="AA3847" s="13"/>
      <c r="AB3847" s="13"/>
      <c r="AC3847" s="13"/>
      <c r="AD3847" s="13"/>
      <c r="AE3847" s="13"/>
      <c r="AF3847" s="13"/>
      <c r="AG3847" s="13"/>
      <c r="AH3847" s="13"/>
      <c r="AI3847" s="13"/>
      <c r="AJ3847" s="13"/>
      <c r="AL3847" s="13"/>
      <c r="AN3847" s="13"/>
      <c r="AO3847" s="13"/>
      <c r="AP3847" s="13"/>
      <c r="AQ3847" s="13"/>
    </row>
    <row r="3848" spans="1:43" ht="12" customHeight="1" x14ac:dyDescent="0.25">
      <c r="A3848" s="48">
        <v>149</v>
      </c>
      <c r="B3848" s="48" t="s">
        <v>13231</v>
      </c>
      <c r="C3848" s="48" t="s">
        <v>13232</v>
      </c>
      <c r="D3848" s="48" t="s">
        <v>45</v>
      </c>
      <c r="E3848" s="62">
        <v>54.3095</v>
      </c>
      <c r="F3848" s="62">
        <v>-2.7480000000000002</v>
      </c>
      <c r="G3848" s="63">
        <v>100</v>
      </c>
      <c r="H3848" s="63"/>
      <c r="N3848" s="38"/>
      <c r="O3848" s="38"/>
      <c r="R3848" s="39"/>
      <c r="S3848" s="39"/>
      <c r="T3848" s="13"/>
      <c r="U3848" s="13"/>
      <c r="V3848" s="13"/>
      <c r="Y3848" s="13"/>
      <c r="Z3848" s="13"/>
      <c r="AA3848" s="13"/>
      <c r="AB3848" s="13"/>
      <c r="AC3848" s="13"/>
      <c r="AD3848" s="13"/>
      <c r="AE3848" s="13"/>
      <c r="AF3848" s="13"/>
      <c r="AG3848" s="13"/>
      <c r="AH3848" s="13"/>
      <c r="AI3848" s="13"/>
      <c r="AJ3848" s="13"/>
      <c r="AL3848" s="13"/>
      <c r="AN3848" s="13"/>
      <c r="AO3848" s="13"/>
      <c r="AP3848" s="13"/>
      <c r="AQ3848" s="13"/>
    </row>
    <row r="3849" spans="1:43" ht="12" customHeight="1" x14ac:dyDescent="0.25">
      <c r="A3849" s="48">
        <v>151</v>
      </c>
      <c r="B3849" s="48" t="s">
        <v>13233</v>
      </c>
      <c r="C3849" s="48" t="s">
        <v>13234</v>
      </c>
      <c r="D3849" s="48" t="s">
        <v>45</v>
      </c>
      <c r="E3849" s="62">
        <v>54.349800000000002</v>
      </c>
      <c r="F3849" s="62">
        <v>-3.4041999999999999</v>
      </c>
      <c r="G3849" s="63">
        <v>100</v>
      </c>
      <c r="H3849" s="63"/>
      <c r="N3849" s="38"/>
      <c r="R3849" s="39"/>
      <c r="S3849" s="39"/>
      <c r="T3849" s="13"/>
      <c r="U3849" s="13"/>
      <c r="V3849" s="13"/>
      <c r="Y3849" s="13"/>
      <c r="Z3849" s="13"/>
      <c r="AA3849" s="13"/>
      <c r="AB3849" s="13"/>
      <c r="AC3849" s="13"/>
      <c r="AD3849" s="13"/>
      <c r="AE3849" s="13"/>
      <c r="AF3849" s="13"/>
      <c r="AG3849" s="13"/>
      <c r="AH3849" s="13"/>
      <c r="AI3849" s="13"/>
      <c r="AJ3849" s="13"/>
      <c r="AL3849" s="13"/>
      <c r="AN3849" s="13"/>
      <c r="AO3849" s="13"/>
      <c r="AP3849" s="13"/>
      <c r="AQ3849" s="13"/>
    </row>
    <row r="3850" spans="1:43" ht="12" customHeight="1" x14ac:dyDescent="0.25">
      <c r="A3850" s="48">
        <v>152</v>
      </c>
      <c r="B3850" s="48" t="s">
        <v>13235</v>
      </c>
      <c r="C3850" s="48" t="s">
        <v>13236</v>
      </c>
      <c r="D3850" s="48" t="s">
        <v>45</v>
      </c>
      <c r="E3850" s="62">
        <v>54.44</v>
      </c>
      <c r="F3850" s="62">
        <v>-3.4929999999999999</v>
      </c>
      <c r="G3850" s="63">
        <v>100</v>
      </c>
      <c r="H3850" s="63"/>
      <c r="R3850" s="39"/>
      <c r="S3850" s="39"/>
      <c r="T3850" s="13"/>
      <c r="U3850" s="13"/>
      <c r="V3850" s="13"/>
      <c r="Y3850" s="13"/>
      <c r="Z3850" s="13"/>
      <c r="AA3850" s="13"/>
      <c r="AB3850" s="13"/>
      <c r="AC3850" s="13"/>
      <c r="AD3850" s="13"/>
      <c r="AE3850" s="13"/>
      <c r="AF3850" s="13"/>
      <c r="AG3850" s="13"/>
      <c r="AH3850" s="13"/>
      <c r="AI3850" s="13"/>
      <c r="AJ3850" s="13"/>
      <c r="AL3850" s="13"/>
      <c r="AN3850" s="13"/>
      <c r="AO3850" s="13"/>
      <c r="AP3850" s="13"/>
      <c r="AQ3850" s="13"/>
    </row>
    <row r="3851" spans="1:43" ht="12" customHeight="1" x14ac:dyDescent="0.25">
      <c r="A3851" s="48">
        <v>153</v>
      </c>
      <c r="B3851" s="48" t="s">
        <v>13237</v>
      </c>
      <c r="C3851" s="48" t="s">
        <v>13238</v>
      </c>
      <c r="D3851" s="48" t="s">
        <v>45</v>
      </c>
      <c r="E3851" s="62">
        <v>54.574049000000002</v>
      </c>
      <c r="F3851" s="62">
        <v>-3.575653</v>
      </c>
      <c r="G3851" s="63">
        <v>100</v>
      </c>
      <c r="H3851" s="63"/>
      <c r="R3851" s="39"/>
      <c r="S3851" s="39"/>
      <c r="T3851" s="13"/>
      <c r="U3851" s="13"/>
      <c r="V3851" s="13"/>
      <c r="Y3851" s="13"/>
      <c r="Z3851" s="13"/>
      <c r="AA3851" s="13"/>
      <c r="AB3851" s="13"/>
      <c r="AC3851" s="13"/>
      <c r="AD3851" s="13"/>
      <c r="AE3851" s="13"/>
      <c r="AF3851" s="13"/>
      <c r="AG3851" s="13"/>
      <c r="AH3851" s="13"/>
      <c r="AI3851" s="13"/>
      <c r="AJ3851" s="13"/>
      <c r="AL3851" s="13"/>
      <c r="AN3851" s="13"/>
      <c r="AO3851" s="13"/>
      <c r="AP3851" s="13"/>
      <c r="AQ3851" s="13"/>
    </row>
    <row r="3852" spans="1:43" ht="12" customHeight="1" x14ac:dyDescent="0.25">
      <c r="A3852" s="48">
        <v>154</v>
      </c>
      <c r="B3852" s="48" t="s">
        <v>13239</v>
      </c>
      <c r="C3852" s="48" t="s">
        <v>13240</v>
      </c>
      <c r="D3852" s="48" t="s">
        <v>45</v>
      </c>
      <c r="E3852" s="62">
        <v>54.655534000000003</v>
      </c>
      <c r="F3852" s="62">
        <v>-3.546036</v>
      </c>
      <c r="G3852" s="63">
        <v>100</v>
      </c>
      <c r="H3852" s="63"/>
      <c r="O3852" s="39"/>
      <c r="P3852" s="39"/>
      <c r="R3852" s="39"/>
      <c r="S3852" s="39"/>
      <c r="T3852" s="13"/>
      <c r="U3852" s="13"/>
      <c r="V3852" s="13"/>
      <c r="Y3852" s="13"/>
      <c r="Z3852" s="13"/>
      <c r="AA3852" s="13"/>
      <c r="AB3852" s="13"/>
      <c r="AC3852" s="13"/>
      <c r="AD3852" s="13"/>
      <c r="AE3852" s="13"/>
      <c r="AF3852" s="13"/>
      <c r="AG3852" s="13"/>
      <c r="AH3852" s="13"/>
      <c r="AI3852" s="13"/>
      <c r="AJ3852" s="13"/>
      <c r="AL3852" s="13"/>
      <c r="AN3852" s="13"/>
      <c r="AO3852" s="13"/>
      <c r="AP3852" s="13"/>
      <c r="AQ3852" s="13"/>
    </row>
    <row r="3853" spans="1:43" ht="12" customHeight="1" x14ac:dyDescent="0.25">
      <c r="A3853" s="48">
        <v>155</v>
      </c>
      <c r="B3853" s="48" t="s">
        <v>13241</v>
      </c>
      <c r="C3853" s="48" t="s">
        <v>13242</v>
      </c>
      <c r="D3853" s="48" t="s">
        <v>45</v>
      </c>
      <c r="E3853" s="62">
        <v>54.720654000000003</v>
      </c>
      <c r="F3853" s="62">
        <v>-3.4939309999999999</v>
      </c>
      <c r="G3853" s="63">
        <v>100</v>
      </c>
      <c r="H3853" s="63"/>
      <c r="O3853" s="39"/>
      <c r="P3853" s="39"/>
      <c r="R3853" s="39"/>
      <c r="S3853" s="39"/>
      <c r="T3853" s="13"/>
      <c r="U3853" s="13"/>
      <c r="V3853" s="13"/>
      <c r="Y3853" s="13"/>
      <c r="Z3853" s="13"/>
      <c r="AA3853" s="13"/>
      <c r="AB3853" s="13"/>
      <c r="AC3853" s="13"/>
      <c r="AD3853" s="13"/>
      <c r="AE3853" s="13"/>
      <c r="AF3853" s="13"/>
      <c r="AG3853" s="13"/>
      <c r="AH3853" s="13"/>
      <c r="AI3853" s="13"/>
      <c r="AJ3853" s="13"/>
      <c r="AL3853" s="13"/>
      <c r="AN3853" s="13"/>
      <c r="AO3853" s="13"/>
      <c r="AP3853" s="13"/>
      <c r="AQ3853" s="13"/>
    </row>
    <row r="3854" spans="1:43" ht="12" customHeight="1" x14ac:dyDescent="0.25">
      <c r="A3854" s="48">
        <v>156</v>
      </c>
      <c r="B3854" s="48" t="s">
        <v>13243</v>
      </c>
      <c r="C3854" s="48" t="s">
        <v>13244</v>
      </c>
      <c r="D3854" s="48" t="s">
        <v>45</v>
      </c>
      <c r="E3854" s="62">
        <v>54.826099999999997</v>
      </c>
      <c r="F3854" s="62">
        <v>-3.4186100000000001</v>
      </c>
      <c r="G3854" s="63">
        <v>100</v>
      </c>
      <c r="H3854" s="63"/>
      <c r="O3854" s="39"/>
      <c r="P3854" s="39"/>
      <c r="R3854" s="39"/>
      <c r="S3854" s="39"/>
      <c r="T3854" s="13"/>
      <c r="U3854" s="13"/>
      <c r="V3854" s="13"/>
      <c r="Y3854" s="13"/>
      <c r="Z3854" s="13"/>
      <c r="AA3854" s="13"/>
      <c r="AB3854" s="13"/>
      <c r="AC3854" s="13"/>
      <c r="AD3854" s="13"/>
      <c r="AE3854" s="13"/>
      <c r="AF3854" s="13"/>
      <c r="AG3854" s="13"/>
      <c r="AH3854" s="13"/>
      <c r="AI3854" s="13"/>
      <c r="AJ3854" s="13"/>
      <c r="AL3854" s="13"/>
      <c r="AN3854" s="13"/>
      <c r="AO3854" s="13"/>
      <c r="AP3854" s="13"/>
      <c r="AQ3854" s="13"/>
    </row>
    <row r="3855" spans="1:43" ht="12" customHeight="1" x14ac:dyDescent="0.25">
      <c r="A3855" s="48">
        <v>157</v>
      </c>
      <c r="B3855" s="48" t="s">
        <v>70</v>
      </c>
      <c r="C3855" s="48" t="s">
        <v>13245</v>
      </c>
      <c r="D3855" s="48" t="s">
        <v>45</v>
      </c>
      <c r="E3855" s="62">
        <v>54.904699999999998</v>
      </c>
      <c r="F3855" s="62">
        <v>-3.2025999999999999</v>
      </c>
      <c r="G3855" s="63">
        <v>100</v>
      </c>
      <c r="H3855" s="63"/>
      <c r="N3855" s="39"/>
      <c r="O3855" s="39"/>
      <c r="P3855" s="39"/>
      <c r="R3855" s="39"/>
      <c r="S3855" s="39"/>
      <c r="T3855" s="13"/>
      <c r="U3855" s="13"/>
      <c r="V3855" s="13"/>
      <c r="Y3855" s="13"/>
      <c r="Z3855" s="13"/>
      <c r="AA3855" s="13"/>
      <c r="AB3855" s="13"/>
      <c r="AC3855" s="13"/>
      <c r="AD3855" s="13"/>
      <c r="AE3855" s="13"/>
      <c r="AF3855" s="13"/>
      <c r="AG3855" s="13"/>
      <c r="AH3855" s="13"/>
      <c r="AI3855" s="13"/>
      <c r="AJ3855" s="13"/>
      <c r="AL3855" s="13"/>
      <c r="AN3855" s="13"/>
      <c r="AO3855" s="13"/>
      <c r="AP3855" s="13"/>
      <c r="AQ3855" s="13"/>
    </row>
    <row r="3856" spans="1:43" ht="12" customHeight="1" x14ac:dyDescent="0.25">
      <c r="A3856" s="48">
        <v>158</v>
      </c>
      <c r="B3856" s="48" t="s">
        <v>13246</v>
      </c>
      <c r="C3856" s="48" t="s">
        <v>13247</v>
      </c>
      <c r="D3856" s="48" t="s">
        <v>45</v>
      </c>
      <c r="E3856" s="62">
        <v>54.951700000000002</v>
      </c>
      <c r="F3856" s="62">
        <v>-3.2157</v>
      </c>
      <c r="G3856" s="63">
        <v>100</v>
      </c>
      <c r="H3856" s="63"/>
      <c r="N3856" s="39"/>
      <c r="O3856" s="39"/>
      <c r="P3856" s="39"/>
      <c r="R3856" s="39"/>
      <c r="S3856" s="39"/>
      <c r="T3856" s="13"/>
      <c r="U3856" s="13"/>
      <c r="V3856" s="13"/>
      <c r="Y3856" s="13"/>
      <c r="Z3856" s="13"/>
      <c r="AA3856" s="13"/>
      <c r="AB3856" s="13"/>
      <c r="AC3856" s="13"/>
      <c r="AD3856" s="13"/>
      <c r="AE3856" s="13"/>
      <c r="AF3856" s="13"/>
      <c r="AG3856" s="13"/>
      <c r="AH3856" s="13"/>
      <c r="AI3856" s="13"/>
      <c r="AJ3856" s="13"/>
      <c r="AL3856" s="13"/>
      <c r="AN3856" s="13"/>
      <c r="AO3856" s="13"/>
      <c r="AP3856" s="13"/>
      <c r="AQ3856" s="13"/>
    </row>
    <row r="3857" spans="1:43" ht="12" customHeight="1" x14ac:dyDescent="0.25">
      <c r="A3857" s="48">
        <v>159</v>
      </c>
      <c r="B3857" s="48" t="s">
        <v>13248</v>
      </c>
      <c r="C3857" s="48" t="s">
        <v>13249</v>
      </c>
      <c r="D3857" s="48" t="s">
        <v>45</v>
      </c>
      <c r="E3857" s="62">
        <v>54.928102000000003</v>
      </c>
      <c r="F3857" s="62">
        <v>-3.1489400000000001</v>
      </c>
      <c r="G3857" s="63">
        <v>100</v>
      </c>
      <c r="H3857" s="63"/>
      <c r="N3857" s="39"/>
      <c r="O3857" s="39"/>
      <c r="P3857" s="39"/>
      <c r="R3857" s="39"/>
      <c r="S3857" s="39"/>
      <c r="T3857" s="13"/>
      <c r="U3857" s="13"/>
      <c r="V3857" s="13"/>
      <c r="Y3857" s="13"/>
      <c r="Z3857" s="13"/>
      <c r="AA3857" s="13"/>
      <c r="AB3857" s="13"/>
      <c r="AC3857" s="13"/>
      <c r="AD3857" s="13"/>
      <c r="AE3857" s="13"/>
      <c r="AF3857" s="13"/>
      <c r="AG3857" s="13"/>
      <c r="AH3857" s="13"/>
      <c r="AI3857" s="13"/>
      <c r="AJ3857" s="13"/>
      <c r="AL3857" s="13"/>
      <c r="AN3857" s="13"/>
      <c r="AO3857" s="13"/>
      <c r="AP3857" s="13"/>
      <c r="AQ3857" s="13"/>
    </row>
    <row r="3858" spans="1:43" ht="12" customHeight="1" x14ac:dyDescent="0.25">
      <c r="A3858" s="48">
        <v>159.1</v>
      </c>
      <c r="B3858" s="48" t="s">
        <v>13250</v>
      </c>
      <c r="C3858" s="48" t="s">
        <v>13251</v>
      </c>
      <c r="D3858" s="48" t="s">
        <v>45</v>
      </c>
      <c r="E3858" s="62">
        <v>54.922600000000003</v>
      </c>
      <c r="F3858" s="62">
        <v>-3.0488</v>
      </c>
      <c r="G3858" s="63">
        <v>100</v>
      </c>
      <c r="H3858" s="63"/>
      <c r="O3858" s="39"/>
      <c r="P3858" s="39"/>
      <c r="R3858" s="39"/>
      <c r="T3858" s="13"/>
      <c r="U3858" s="13"/>
      <c r="V3858" s="13"/>
      <c r="Y3858" s="13"/>
      <c r="Z3858" s="13"/>
      <c r="AA3858" s="13"/>
      <c r="AB3858" s="13"/>
      <c r="AC3858" s="13"/>
      <c r="AD3858" s="13"/>
      <c r="AE3858" s="13"/>
      <c r="AF3858" s="13"/>
      <c r="AG3858" s="13"/>
      <c r="AH3858" s="13"/>
      <c r="AI3858" s="13"/>
      <c r="AJ3858" s="13"/>
      <c r="AL3858" s="13"/>
      <c r="AN3858" s="13"/>
      <c r="AO3858" s="13"/>
      <c r="AP3858" s="13"/>
      <c r="AQ3858" s="13"/>
    </row>
    <row r="3859" spans="1:43" ht="12" customHeight="1" x14ac:dyDescent="0.25">
      <c r="A3859" s="48">
        <v>159.30000000000001</v>
      </c>
      <c r="C3859" s="48" t="s">
        <v>13252</v>
      </c>
      <c r="D3859" s="48" t="s">
        <v>45</v>
      </c>
      <c r="E3859" s="62">
        <v>54.996000000000002</v>
      </c>
      <c r="F3859" s="62">
        <v>-3.4049</v>
      </c>
      <c r="G3859" s="63">
        <v>100</v>
      </c>
      <c r="H3859" s="63"/>
      <c r="O3859" s="39"/>
      <c r="P3859" s="39"/>
      <c r="R3859" s="39"/>
      <c r="T3859" s="13"/>
      <c r="U3859" s="13"/>
      <c r="V3859" s="13"/>
      <c r="Y3859" s="13"/>
      <c r="Z3859" s="13"/>
      <c r="AA3859" s="13"/>
      <c r="AB3859" s="13"/>
      <c r="AC3859" s="13"/>
      <c r="AD3859" s="13"/>
      <c r="AE3859" s="13"/>
      <c r="AF3859" s="13"/>
      <c r="AG3859" s="13"/>
      <c r="AH3859" s="13"/>
      <c r="AI3859" s="13"/>
      <c r="AJ3859" s="13"/>
      <c r="AL3859" s="13"/>
      <c r="AN3859" s="13"/>
      <c r="AO3859" s="13"/>
      <c r="AP3859" s="13"/>
      <c r="AQ3859" s="13"/>
    </row>
    <row r="3860" spans="1:43" ht="12" customHeight="1" x14ac:dyDescent="0.25">
      <c r="A3860" s="48">
        <v>161</v>
      </c>
      <c r="C3860" s="48" t="s">
        <v>13253</v>
      </c>
      <c r="D3860" s="48" t="s">
        <v>45</v>
      </c>
      <c r="E3860" s="62">
        <v>54.927371999999998</v>
      </c>
      <c r="F3860" s="62">
        <v>-3.832843</v>
      </c>
      <c r="G3860" s="63">
        <v>100</v>
      </c>
      <c r="H3860" s="63"/>
      <c r="O3860" s="39"/>
      <c r="P3860" s="39"/>
      <c r="R3860" s="39"/>
      <c r="T3860" s="13"/>
      <c r="U3860" s="13"/>
      <c r="V3860" s="13"/>
      <c r="Y3860" s="13"/>
      <c r="Z3860" s="13"/>
      <c r="AA3860" s="13"/>
      <c r="AB3860" s="13"/>
      <c r="AC3860" s="13"/>
      <c r="AD3860" s="13"/>
      <c r="AE3860" s="13"/>
      <c r="AF3860" s="13"/>
      <c r="AG3860" s="13"/>
      <c r="AH3860" s="13"/>
      <c r="AI3860" s="13"/>
      <c r="AJ3860" s="13"/>
      <c r="AL3860" s="13"/>
      <c r="AN3860" s="13"/>
      <c r="AO3860" s="13"/>
      <c r="AP3860" s="13"/>
      <c r="AQ3860" s="13"/>
    </row>
    <row r="3861" spans="1:43" ht="12" customHeight="1" x14ac:dyDescent="0.25">
      <c r="A3861" s="48">
        <v>163</v>
      </c>
      <c r="C3861" s="48" t="s">
        <v>13254</v>
      </c>
      <c r="D3861" s="48" t="s">
        <v>45</v>
      </c>
      <c r="E3861" s="62">
        <v>54.891300000000001</v>
      </c>
      <c r="F3861" s="62">
        <v>-4.1913400000000003</v>
      </c>
      <c r="G3861" s="63">
        <v>100</v>
      </c>
      <c r="H3861" s="63"/>
      <c r="O3861" s="39"/>
      <c r="P3861" s="39"/>
      <c r="R3861" s="39"/>
      <c r="T3861" s="13"/>
      <c r="U3861" s="13"/>
      <c r="V3861" s="13"/>
      <c r="Y3861" s="13"/>
      <c r="Z3861" s="13"/>
      <c r="AA3861" s="13"/>
      <c r="AB3861" s="13"/>
      <c r="AC3861" s="13"/>
      <c r="AD3861" s="13"/>
      <c r="AE3861" s="13"/>
      <c r="AF3861" s="13"/>
      <c r="AG3861" s="13"/>
      <c r="AH3861" s="13"/>
      <c r="AI3861" s="13"/>
      <c r="AJ3861" s="13"/>
      <c r="AL3861" s="13"/>
      <c r="AN3861" s="13"/>
      <c r="AO3861" s="13"/>
      <c r="AP3861" s="13"/>
      <c r="AQ3861" s="13"/>
    </row>
    <row r="3862" spans="1:43" ht="12" customHeight="1" x14ac:dyDescent="0.25">
      <c r="A3862" s="48">
        <v>164</v>
      </c>
      <c r="B3862" s="48" t="s">
        <v>13255</v>
      </c>
      <c r="C3862" s="48" t="s">
        <v>13256</v>
      </c>
      <c r="D3862" s="48" t="s">
        <v>45</v>
      </c>
      <c r="E3862" s="62">
        <v>54.959564</v>
      </c>
      <c r="F3862" s="62">
        <v>-4.4817109999999998</v>
      </c>
      <c r="G3862" s="63">
        <v>100</v>
      </c>
      <c r="H3862" s="63"/>
      <c r="O3862" s="39"/>
      <c r="P3862" s="39"/>
      <c r="R3862" s="39"/>
      <c r="S3862" s="39"/>
      <c r="T3862" s="13"/>
      <c r="U3862" s="13"/>
      <c r="V3862" s="13"/>
      <c r="Y3862" s="13"/>
      <c r="Z3862" s="13"/>
      <c r="AA3862" s="13"/>
      <c r="AB3862" s="13"/>
      <c r="AC3862" s="13"/>
      <c r="AD3862" s="13"/>
      <c r="AE3862" s="13"/>
      <c r="AF3862" s="13"/>
      <c r="AG3862" s="13"/>
      <c r="AH3862" s="13"/>
      <c r="AI3862" s="13"/>
      <c r="AJ3862" s="13"/>
      <c r="AL3862" s="13"/>
      <c r="AN3862" s="13"/>
      <c r="AO3862" s="13"/>
      <c r="AP3862" s="13"/>
      <c r="AQ3862" s="13"/>
    </row>
    <row r="3863" spans="1:43" ht="12" customHeight="1" x14ac:dyDescent="0.25">
      <c r="A3863" s="48">
        <v>164.1</v>
      </c>
      <c r="C3863" s="48" t="s">
        <v>13257</v>
      </c>
      <c r="D3863" s="48" t="s">
        <v>45</v>
      </c>
      <c r="E3863" s="62">
        <v>54.863</v>
      </c>
      <c r="F3863" s="62">
        <v>-4.484</v>
      </c>
      <c r="G3863" s="63">
        <v>100</v>
      </c>
      <c r="H3863" s="63"/>
      <c r="N3863" s="39"/>
      <c r="O3863" s="39"/>
      <c r="P3863" s="39"/>
      <c r="R3863" s="39"/>
      <c r="S3863" s="39"/>
      <c r="T3863" s="13"/>
      <c r="U3863" s="13"/>
      <c r="V3863" s="13"/>
      <c r="Y3863" s="13"/>
      <c r="Z3863" s="13"/>
      <c r="AA3863" s="13"/>
      <c r="AB3863" s="13"/>
      <c r="AC3863" s="13"/>
      <c r="AD3863" s="13"/>
      <c r="AE3863" s="13"/>
      <c r="AF3863" s="13"/>
      <c r="AG3863" s="13"/>
      <c r="AH3863" s="13"/>
      <c r="AI3863" s="13"/>
      <c r="AJ3863" s="13"/>
      <c r="AL3863" s="13"/>
      <c r="AN3863" s="13"/>
      <c r="AO3863" s="13"/>
      <c r="AP3863" s="13"/>
      <c r="AQ3863" s="13"/>
    </row>
    <row r="3864" spans="1:43" ht="12" customHeight="1" x14ac:dyDescent="0.25">
      <c r="A3864" s="48">
        <v>164.6</v>
      </c>
      <c r="B3864" s="48" t="s">
        <v>13258</v>
      </c>
      <c r="C3864" s="48" t="s">
        <v>13259</v>
      </c>
      <c r="D3864" s="48" t="s">
        <v>45</v>
      </c>
      <c r="E3864" s="62">
        <v>54.876640000000002</v>
      </c>
      <c r="F3864" s="62">
        <v>-4.8184630000000004</v>
      </c>
      <c r="G3864" s="63">
        <v>100</v>
      </c>
      <c r="H3864" s="63"/>
      <c r="N3864" s="39"/>
      <c r="O3864" s="39"/>
      <c r="P3864" s="39"/>
      <c r="Q3864" s="39"/>
      <c r="R3864" s="39"/>
      <c r="T3864" s="13"/>
      <c r="U3864" s="13"/>
      <c r="V3864" s="13"/>
      <c r="Y3864" s="13"/>
      <c r="Z3864" s="13"/>
      <c r="AA3864" s="13"/>
      <c r="AB3864" s="13"/>
      <c r="AC3864" s="13"/>
      <c r="AD3864" s="13"/>
      <c r="AE3864" s="13"/>
      <c r="AF3864" s="13"/>
      <c r="AG3864" s="13"/>
      <c r="AH3864" s="13"/>
      <c r="AI3864" s="13"/>
      <c r="AJ3864" s="13"/>
      <c r="AL3864" s="13"/>
      <c r="AN3864" s="13"/>
      <c r="AO3864" s="13"/>
      <c r="AP3864" s="13"/>
      <c r="AQ3864" s="13"/>
    </row>
    <row r="3865" spans="1:43" ht="12" customHeight="1" x14ac:dyDescent="0.25">
      <c r="A3865" s="48">
        <v>166</v>
      </c>
      <c r="B3865" s="48" t="s">
        <v>13260</v>
      </c>
      <c r="C3865" s="48" t="s">
        <v>13261</v>
      </c>
      <c r="D3865" s="48" t="s">
        <v>45</v>
      </c>
      <c r="E3865" s="62">
        <v>54.906599999999997</v>
      </c>
      <c r="F3865" s="62">
        <v>-5.0271509999999999</v>
      </c>
      <c r="G3865" s="63">
        <v>100</v>
      </c>
      <c r="H3865" s="63"/>
      <c r="O3865" s="39"/>
      <c r="P3865" s="39"/>
      <c r="R3865" s="39"/>
      <c r="S3865" s="39"/>
      <c r="T3865" s="13"/>
      <c r="U3865" s="13"/>
      <c r="V3865" s="13"/>
      <c r="Y3865" s="13"/>
      <c r="Z3865" s="13"/>
      <c r="AA3865" s="13"/>
      <c r="AB3865" s="13"/>
      <c r="AC3865" s="13"/>
      <c r="AD3865" s="13"/>
      <c r="AE3865" s="13"/>
      <c r="AF3865" s="13"/>
      <c r="AG3865" s="13"/>
      <c r="AH3865" s="13"/>
      <c r="AI3865" s="13"/>
      <c r="AJ3865" s="13"/>
      <c r="AL3865" s="13"/>
      <c r="AN3865" s="13"/>
      <c r="AO3865" s="13"/>
      <c r="AP3865" s="13"/>
      <c r="AQ3865" s="13"/>
    </row>
    <row r="3866" spans="1:43" ht="12" customHeight="1" x14ac:dyDescent="0.25">
      <c r="A3866" s="48">
        <v>167</v>
      </c>
      <c r="C3866" s="48" t="s">
        <v>13262</v>
      </c>
      <c r="D3866" s="48" t="s">
        <v>45</v>
      </c>
      <c r="E3866" s="62">
        <v>55.251750000000001</v>
      </c>
      <c r="F3866" s="62">
        <v>-4.8540000000000001</v>
      </c>
      <c r="G3866" s="63">
        <v>100</v>
      </c>
      <c r="H3866" s="63"/>
      <c r="N3866" s="39"/>
      <c r="O3866" s="39"/>
      <c r="Q3866" s="39"/>
      <c r="R3866" s="39"/>
      <c r="S3866" s="39"/>
      <c r="T3866" s="13"/>
      <c r="U3866" s="13"/>
      <c r="V3866" s="13"/>
      <c r="Y3866" s="13"/>
      <c r="Z3866" s="13"/>
      <c r="AA3866" s="13"/>
      <c r="AB3866" s="13"/>
      <c r="AC3866" s="13"/>
      <c r="AD3866" s="13"/>
      <c r="AE3866" s="13"/>
      <c r="AF3866" s="13"/>
      <c r="AG3866" s="13"/>
      <c r="AH3866" s="13"/>
      <c r="AI3866" s="13"/>
      <c r="AJ3866" s="13"/>
      <c r="AL3866" s="13"/>
      <c r="AN3866" s="13"/>
      <c r="AO3866" s="13"/>
      <c r="AP3866" s="13"/>
      <c r="AQ3866" s="13"/>
    </row>
    <row r="3867" spans="1:43" ht="12" customHeight="1" x14ac:dyDescent="0.25">
      <c r="A3867" s="48">
        <v>168</v>
      </c>
      <c r="C3867" s="48" t="s">
        <v>13263</v>
      </c>
      <c r="D3867" s="48" t="s">
        <v>45</v>
      </c>
      <c r="E3867" s="62">
        <v>55.926299999999998</v>
      </c>
      <c r="F3867" s="62">
        <v>-4.7305000000000001</v>
      </c>
      <c r="G3867" s="63">
        <v>100</v>
      </c>
      <c r="H3867" s="63"/>
      <c r="O3867" s="39"/>
      <c r="P3867" s="39"/>
      <c r="R3867" s="39"/>
      <c r="S3867" s="39"/>
      <c r="T3867" s="13"/>
      <c r="U3867" s="13"/>
      <c r="V3867" s="13"/>
      <c r="Y3867" s="13"/>
      <c r="Z3867" s="13"/>
      <c r="AA3867" s="13"/>
      <c r="AB3867" s="13"/>
      <c r="AC3867" s="13"/>
      <c r="AD3867" s="13"/>
      <c r="AE3867" s="13"/>
      <c r="AF3867" s="13"/>
      <c r="AG3867" s="13"/>
      <c r="AH3867" s="13"/>
      <c r="AI3867" s="13"/>
      <c r="AJ3867" s="13"/>
      <c r="AL3867" s="13"/>
      <c r="AN3867" s="13"/>
      <c r="AO3867" s="13"/>
      <c r="AP3867" s="13"/>
      <c r="AQ3867" s="13"/>
    </row>
    <row r="3868" spans="1:43" ht="12" customHeight="1" x14ac:dyDescent="0.25">
      <c r="A3868" s="48">
        <v>168.1</v>
      </c>
      <c r="B3868" s="48" t="s">
        <v>13264</v>
      </c>
      <c r="C3868" s="48" t="s">
        <v>13265</v>
      </c>
      <c r="D3868" s="48" t="s">
        <v>45</v>
      </c>
      <c r="E3868" s="62">
        <v>55.915900000000001</v>
      </c>
      <c r="F3868" s="62">
        <v>-4.5324999999999998</v>
      </c>
      <c r="G3868" s="63">
        <v>100</v>
      </c>
      <c r="H3868" s="63"/>
      <c r="O3868" s="39"/>
      <c r="P3868" s="39"/>
      <c r="R3868" s="39"/>
      <c r="T3868" s="13"/>
      <c r="U3868" s="13"/>
      <c r="V3868" s="13"/>
      <c r="Y3868" s="13"/>
      <c r="Z3868" s="13"/>
      <c r="AA3868" s="13"/>
      <c r="AB3868" s="13"/>
      <c r="AC3868" s="13"/>
      <c r="AD3868" s="13"/>
      <c r="AE3868" s="13"/>
      <c r="AF3868" s="13"/>
      <c r="AG3868" s="13"/>
      <c r="AH3868" s="13"/>
      <c r="AI3868" s="13"/>
      <c r="AJ3868" s="13"/>
      <c r="AL3868" s="13"/>
      <c r="AN3868" s="13"/>
      <c r="AO3868" s="13"/>
      <c r="AP3868" s="13"/>
      <c r="AQ3868" s="13"/>
    </row>
    <row r="3869" spans="1:43" ht="12" customHeight="1" x14ac:dyDescent="0.25">
      <c r="A3869" s="48">
        <v>168.2</v>
      </c>
      <c r="B3869" s="48" t="s">
        <v>13264</v>
      </c>
      <c r="C3869" s="48" t="s">
        <v>13266</v>
      </c>
      <c r="D3869" s="48" t="s">
        <v>45</v>
      </c>
      <c r="E3869" s="62">
        <v>55.926699999999997</v>
      </c>
      <c r="F3869" s="62">
        <v>-4.4664000000000001</v>
      </c>
      <c r="G3869" s="63">
        <v>100</v>
      </c>
      <c r="H3869" s="63"/>
      <c r="O3869" s="39"/>
      <c r="P3869" s="39"/>
      <c r="R3869" s="39"/>
      <c r="S3869" s="39"/>
      <c r="T3869" s="13"/>
      <c r="U3869" s="13"/>
      <c r="V3869" s="13"/>
      <c r="Y3869" s="13"/>
      <c r="Z3869" s="13"/>
      <c r="AA3869" s="13"/>
      <c r="AB3869" s="13"/>
      <c r="AC3869" s="13"/>
      <c r="AD3869" s="13"/>
      <c r="AE3869" s="13"/>
      <c r="AF3869" s="13"/>
      <c r="AG3869" s="13"/>
      <c r="AH3869" s="13"/>
      <c r="AI3869" s="13"/>
      <c r="AJ3869" s="13"/>
      <c r="AL3869" s="13"/>
      <c r="AN3869" s="13"/>
      <c r="AO3869" s="13"/>
      <c r="AP3869" s="13"/>
      <c r="AQ3869" s="13"/>
    </row>
    <row r="3870" spans="1:43" ht="12" customHeight="1" x14ac:dyDescent="0.25">
      <c r="A3870" s="48">
        <v>214.1</v>
      </c>
      <c r="C3870" s="48" t="s">
        <v>13267</v>
      </c>
      <c r="D3870" s="48" t="s">
        <v>81</v>
      </c>
      <c r="E3870" s="62">
        <v>42.328800000000001</v>
      </c>
      <c r="F3870" s="62">
        <v>-8.7806999999999995</v>
      </c>
      <c r="G3870" s="63">
        <v>100</v>
      </c>
      <c r="H3870" s="63"/>
      <c r="O3870" s="39"/>
      <c r="P3870" s="39"/>
      <c r="R3870" s="39"/>
      <c r="S3870" s="39"/>
      <c r="T3870" s="13"/>
      <c r="U3870" s="13"/>
      <c r="V3870" s="13"/>
      <c r="Y3870" s="13"/>
      <c r="Z3870" s="13"/>
      <c r="AA3870" s="13"/>
      <c r="AB3870" s="13"/>
      <c r="AC3870" s="13"/>
      <c r="AD3870" s="13"/>
      <c r="AE3870" s="13"/>
      <c r="AF3870" s="13"/>
      <c r="AG3870" s="13"/>
      <c r="AH3870" s="13"/>
      <c r="AI3870" s="13"/>
      <c r="AJ3870" s="13"/>
      <c r="AL3870" s="13"/>
      <c r="AN3870" s="13"/>
      <c r="AO3870" s="13"/>
      <c r="AP3870" s="13"/>
      <c r="AQ3870" s="13"/>
    </row>
    <row r="3871" spans="1:43" ht="12" customHeight="1" x14ac:dyDescent="0.25">
      <c r="A3871" s="48">
        <v>248.1</v>
      </c>
      <c r="C3871" s="48" t="s">
        <v>13268</v>
      </c>
      <c r="D3871" s="48" t="s">
        <v>107</v>
      </c>
      <c r="E3871" s="62"/>
      <c r="F3871" s="62"/>
      <c r="G3871" s="63">
        <v>100</v>
      </c>
      <c r="H3871" s="63"/>
      <c r="O3871" s="39"/>
      <c r="P3871" s="39"/>
      <c r="R3871" s="39"/>
      <c r="S3871" s="39"/>
      <c r="T3871" s="13"/>
      <c r="U3871" s="13"/>
      <c r="V3871" s="13"/>
      <c r="Y3871" s="13"/>
      <c r="Z3871" s="13"/>
      <c r="AA3871" s="13"/>
      <c r="AB3871" s="13"/>
      <c r="AC3871" s="13"/>
      <c r="AD3871" s="13"/>
      <c r="AE3871" s="13"/>
      <c r="AF3871" s="13"/>
      <c r="AG3871" s="13"/>
      <c r="AH3871" s="13"/>
      <c r="AI3871" s="13"/>
      <c r="AJ3871" s="13"/>
      <c r="AL3871" s="13"/>
      <c r="AN3871" s="13"/>
      <c r="AO3871" s="13"/>
      <c r="AP3871" s="13"/>
      <c r="AQ3871" s="13"/>
    </row>
    <row r="3872" spans="1:43" ht="12" customHeight="1" x14ac:dyDescent="0.25">
      <c r="A3872" s="48">
        <v>249</v>
      </c>
      <c r="C3872" s="48" t="s">
        <v>13269</v>
      </c>
      <c r="D3872" s="48" t="s">
        <v>107</v>
      </c>
      <c r="E3872" s="62">
        <v>38.694800000000001</v>
      </c>
      <c r="F3872" s="62">
        <v>-9.2146000000000008</v>
      </c>
      <c r="G3872" s="63">
        <v>100</v>
      </c>
      <c r="H3872" s="63"/>
      <c r="O3872" s="39"/>
      <c r="P3872" s="39"/>
      <c r="Q3872" s="39"/>
      <c r="R3872" s="39"/>
      <c r="S3872" s="39"/>
      <c r="T3872" s="13"/>
      <c r="U3872" s="13"/>
      <c r="V3872" s="13"/>
      <c r="Y3872" s="13"/>
      <c r="Z3872" s="13"/>
      <c r="AA3872" s="13"/>
      <c r="AB3872" s="13"/>
      <c r="AC3872" s="13"/>
      <c r="AD3872" s="13"/>
      <c r="AE3872" s="13"/>
      <c r="AF3872" s="13"/>
      <c r="AG3872" s="13"/>
      <c r="AH3872" s="13"/>
      <c r="AI3872" s="13"/>
      <c r="AJ3872" s="13"/>
      <c r="AL3872" s="13"/>
      <c r="AN3872" s="13"/>
      <c r="AO3872" s="13"/>
      <c r="AP3872" s="13"/>
      <c r="AQ3872" s="13"/>
    </row>
    <row r="3873" spans="1:43" ht="12" customHeight="1" x14ac:dyDescent="0.25">
      <c r="A3873" s="48">
        <v>258.10000000000002</v>
      </c>
      <c r="C3873" s="48" t="s">
        <v>13270</v>
      </c>
      <c r="D3873" s="48" t="s">
        <v>107</v>
      </c>
      <c r="E3873" s="62">
        <v>38.441699999999997</v>
      </c>
      <c r="F3873" s="62">
        <v>-9.1003000000000007</v>
      </c>
      <c r="G3873" s="63">
        <v>100</v>
      </c>
      <c r="H3873" s="63"/>
      <c r="O3873" s="39"/>
      <c r="P3873" s="39"/>
      <c r="R3873" s="39"/>
      <c r="S3873" s="39"/>
      <c r="T3873" s="13"/>
      <c r="U3873" s="13"/>
      <c r="V3873" s="13"/>
      <c r="Y3873" s="13"/>
      <c r="Z3873" s="13"/>
      <c r="AA3873" s="13"/>
      <c r="AB3873" s="13"/>
      <c r="AC3873" s="13"/>
      <c r="AD3873" s="13"/>
      <c r="AE3873" s="13"/>
      <c r="AF3873" s="13"/>
      <c r="AG3873" s="13"/>
      <c r="AH3873" s="13"/>
      <c r="AI3873" s="13"/>
      <c r="AJ3873" s="13"/>
      <c r="AL3873" s="13"/>
      <c r="AN3873" s="13"/>
      <c r="AO3873" s="13"/>
      <c r="AP3873" s="13"/>
      <c r="AQ3873" s="13"/>
    </row>
    <row r="3874" spans="1:43" ht="12" customHeight="1" x14ac:dyDescent="0.25">
      <c r="A3874" s="48">
        <v>548.1</v>
      </c>
      <c r="C3874" s="48" t="s">
        <v>13271</v>
      </c>
      <c r="D3874" s="48" t="s">
        <v>246</v>
      </c>
      <c r="E3874" s="62">
        <v>48.552999999999997</v>
      </c>
      <c r="F3874" s="62">
        <v>-2.0041000000000002</v>
      </c>
      <c r="G3874" s="63">
        <v>100</v>
      </c>
      <c r="H3874" s="63"/>
      <c r="O3874" s="39"/>
      <c r="P3874" s="39"/>
      <c r="R3874" s="39"/>
      <c r="S3874" s="39"/>
      <c r="T3874" s="13"/>
      <c r="U3874" s="13"/>
      <c r="V3874" s="13"/>
      <c r="Y3874" s="13"/>
      <c r="Z3874" s="13"/>
      <c r="AA3874" s="13"/>
      <c r="AB3874" s="13"/>
      <c r="AC3874" s="13"/>
      <c r="AD3874" s="13"/>
      <c r="AE3874" s="13"/>
      <c r="AF3874" s="13"/>
      <c r="AG3874" s="13"/>
      <c r="AH3874" s="13"/>
      <c r="AI3874" s="13"/>
      <c r="AJ3874" s="13"/>
      <c r="AL3874" s="13"/>
      <c r="AN3874" s="13"/>
      <c r="AO3874" s="13"/>
      <c r="AP3874" s="13"/>
      <c r="AQ3874" s="13"/>
    </row>
    <row r="3875" spans="1:43" ht="12" customHeight="1" x14ac:dyDescent="0.25">
      <c r="A3875" s="48">
        <v>560.1</v>
      </c>
      <c r="C3875" s="48" t="s">
        <v>13272</v>
      </c>
      <c r="D3875" s="48" t="s">
        <v>246</v>
      </c>
      <c r="E3875" s="62">
        <v>48.228400000000001</v>
      </c>
      <c r="F3875" s="62">
        <v>-4.4337499999999999</v>
      </c>
      <c r="G3875" s="63">
        <v>100</v>
      </c>
      <c r="H3875" s="63"/>
      <c r="O3875" s="39"/>
      <c r="P3875" s="39"/>
      <c r="R3875" s="39"/>
      <c r="S3875" s="39"/>
      <c r="T3875" s="13"/>
      <c r="U3875" s="13"/>
      <c r="V3875" s="13"/>
      <c r="Y3875" s="13"/>
      <c r="Z3875" s="13"/>
      <c r="AA3875" s="13"/>
      <c r="AB3875" s="13"/>
      <c r="AC3875" s="13"/>
      <c r="AD3875" s="13"/>
      <c r="AE3875" s="13"/>
      <c r="AF3875" s="13"/>
      <c r="AG3875" s="13"/>
      <c r="AH3875" s="13"/>
      <c r="AI3875" s="13"/>
      <c r="AJ3875" s="13"/>
      <c r="AL3875" s="13"/>
      <c r="AN3875" s="13"/>
      <c r="AO3875" s="13"/>
      <c r="AP3875" s="13"/>
      <c r="AQ3875" s="13"/>
    </row>
    <row r="3876" spans="1:43" ht="12" customHeight="1" x14ac:dyDescent="0.25">
      <c r="A3876" s="48">
        <v>560.20000000000005</v>
      </c>
      <c r="C3876" s="48" t="s">
        <v>13273</v>
      </c>
      <c r="D3876" s="48" t="s">
        <v>246</v>
      </c>
      <c r="E3876" s="62">
        <v>48.215800000000002</v>
      </c>
      <c r="F3876" s="62">
        <v>-4.3723999999999998</v>
      </c>
      <c r="G3876" s="63">
        <v>100</v>
      </c>
      <c r="H3876" s="63"/>
      <c r="O3876" s="39"/>
      <c r="P3876" s="39"/>
      <c r="R3876" s="39"/>
      <c r="S3876" s="39"/>
      <c r="T3876" s="13"/>
      <c r="U3876" s="13"/>
      <c r="V3876" s="13"/>
      <c r="Y3876" s="13"/>
      <c r="Z3876" s="13"/>
      <c r="AA3876" s="13"/>
      <c r="AB3876" s="13"/>
      <c r="AC3876" s="13"/>
      <c r="AD3876" s="13"/>
      <c r="AE3876" s="13"/>
      <c r="AF3876" s="13"/>
      <c r="AG3876" s="13"/>
      <c r="AH3876" s="13"/>
      <c r="AI3876" s="13"/>
      <c r="AJ3876" s="13"/>
      <c r="AL3876" s="13"/>
      <c r="AN3876" s="13"/>
      <c r="AO3876" s="13"/>
      <c r="AP3876" s="13"/>
      <c r="AQ3876" s="13"/>
    </row>
    <row r="3877" spans="1:43" ht="12" customHeight="1" x14ac:dyDescent="0.25">
      <c r="A3877" s="48">
        <v>560.29999999999995</v>
      </c>
      <c r="C3877" s="48" t="s">
        <v>13274</v>
      </c>
      <c r="D3877" s="48" t="s">
        <v>246</v>
      </c>
      <c r="E3877" s="62">
        <v>48.196300000000001</v>
      </c>
      <c r="F3877" s="62">
        <v>-4.3068999999999997</v>
      </c>
      <c r="G3877" s="63">
        <v>100</v>
      </c>
      <c r="H3877" s="63"/>
      <c r="O3877" s="39"/>
      <c r="P3877" s="39"/>
      <c r="Q3877" s="39"/>
      <c r="R3877" s="39"/>
      <c r="S3877" s="39"/>
      <c r="T3877" s="13"/>
      <c r="U3877" s="13"/>
      <c r="V3877" s="13"/>
      <c r="Y3877" s="13"/>
      <c r="Z3877" s="13"/>
      <c r="AA3877" s="13"/>
      <c r="AB3877" s="13"/>
      <c r="AC3877" s="13"/>
      <c r="AD3877" s="13"/>
      <c r="AE3877" s="13"/>
      <c r="AF3877" s="13"/>
      <c r="AG3877" s="13"/>
      <c r="AH3877" s="13"/>
      <c r="AI3877" s="13"/>
      <c r="AJ3877" s="13"/>
      <c r="AL3877" s="13"/>
      <c r="AN3877" s="13"/>
      <c r="AO3877" s="13"/>
      <c r="AP3877" s="13"/>
      <c r="AQ3877" s="13"/>
    </row>
    <row r="3878" spans="1:43" ht="12" customHeight="1" x14ac:dyDescent="0.25">
      <c r="A3878" s="48">
        <v>560.4</v>
      </c>
      <c r="C3878" s="48" t="s">
        <v>13275</v>
      </c>
      <c r="D3878" s="48" t="s">
        <v>246</v>
      </c>
      <c r="E3878" s="62">
        <v>48.168399999999998</v>
      </c>
      <c r="F3878" s="62">
        <v>-4.2926000000000002</v>
      </c>
      <c r="G3878" s="63">
        <v>100</v>
      </c>
      <c r="H3878" s="63"/>
      <c r="O3878" s="39"/>
      <c r="P3878" s="39"/>
      <c r="R3878" s="39"/>
      <c r="T3878" s="13"/>
      <c r="U3878" s="13"/>
      <c r="V3878" s="13"/>
      <c r="Y3878" s="13"/>
      <c r="Z3878" s="13"/>
      <c r="AA3878" s="13"/>
      <c r="AB3878" s="13"/>
      <c r="AC3878" s="13"/>
      <c r="AD3878" s="13"/>
      <c r="AE3878" s="13"/>
      <c r="AF3878" s="13"/>
      <c r="AG3878" s="13"/>
      <c r="AH3878" s="13"/>
      <c r="AI3878" s="13"/>
      <c r="AJ3878" s="13"/>
      <c r="AL3878" s="13"/>
      <c r="AN3878" s="13"/>
      <c r="AO3878" s="13"/>
      <c r="AP3878" s="13"/>
      <c r="AQ3878" s="13"/>
    </row>
    <row r="3879" spans="1:43" ht="12" customHeight="1" x14ac:dyDescent="0.25">
      <c r="A3879" s="48">
        <v>560.5</v>
      </c>
      <c r="C3879" s="48" t="s">
        <v>13276</v>
      </c>
      <c r="D3879" s="48" t="s">
        <v>246</v>
      </c>
      <c r="E3879" s="62">
        <v>48.133000000000003</v>
      </c>
      <c r="F3879" s="62">
        <v>-4.2704000000000004</v>
      </c>
      <c r="G3879" s="63">
        <v>100</v>
      </c>
      <c r="H3879" s="63"/>
      <c r="O3879" s="39"/>
      <c r="P3879" s="39"/>
      <c r="Q3879" s="39"/>
      <c r="R3879" s="39"/>
      <c r="T3879" s="13"/>
      <c r="U3879" s="13"/>
      <c r="V3879" s="13"/>
      <c r="Y3879" s="13"/>
      <c r="Z3879" s="13"/>
      <c r="AA3879" s="13"/>
      <c r="AB3879" s="13"/>
      <c r="AC3879" s="13"/>
      <c r="AD3879" s="13"/>
      <c r="AE3879" s="13"/>
      <c r="AF3879" s="13"/>
      <c r="AG3879" s="13"/>
      <c r="AH3879" s="13"/>
      <c r="AI3879" s="13"/>
      <c r="AJ3879" s="13"/>
      <c r="AL3879" s="13"/>
      <c r="AN3879" s="13"/>
      <c r="AO3879" s="13"/>
      <c r="AP3879" s="13"/>
      <c r="AQ3879" s="13"/>
    </row>
    <row r="3880" spans="1:43" ht="12" customHeight="1" x14ac:dyDescent="0.25">
      <c r="A3880" s="48">
        <v>560.6</v>
      </c>
      <c r="C3880" s="48" t="s">
        <v>13277</v>
      </c>
      <c r="D3880" s="48" t="s">
        <v>246</v>
      </c>
      <c r="E3880" s="62">
        <v>48.117899999999999</v>
      </c>
      <c r="F3880" s="62">
        <v>-4.2807000000000004</v>
      </c>
      <c r="G3880" s="63">
        <v>100</v>
      </c>
      <c r="H3880" s="63"/>
      <c r="O3880" s="39"/>
      <c r="P3880" s="39"/>
      <c r="R3880" s="90"/>
      <c r="S3880" s="39"/>
      <c r="T3880" s="13"/>
      <c r="U3880" s="13"/>
      <c r="V3880" s="13"/>
      <c r="Y3880" s="13"/>
      <c r="Z3880" s="13"/>
      <c r="AA3880" s="13"/>
      <c r="AB3880" s="13"/>
      <c r="AC3880" s="13"/>
      <c r="AD3880" s="13"/>
      <c r="AE3880" s="13"/>
      <c r="AF3880" s="13"/>
      <c r="AG3880" s="13"/>
      <c r="AH3880" s="13"/>
      <c r="AI3880" s="13"/>
      <c r="AJ3880" s="13"/>
      <c r="AL3880" s="13"/>
      <c r="AN3880" s="13"/>
      <c r="AO3880" s="13"/>
      <c r="AP3880" s="13"/>
      <c r="AQ3880" s="13"/>
    </row>
    <row r="3881" spans="1:43" ht="12" customHeight="1" x14ac:dyDescent="0.25">
      <c r="A3881" s="48">
        <v>560.70000000000005</v>
      </c>
      <c r="C3881" s="48" t="s">
        <v>13278</v>
      </c>
      <c r="D3881" s="48" t="s">
        <v>246</v>
      </c>
      <c r="E3881" s="62">
        <v>48.103850000000001</v>
      </c>
      <c r="F3881" s="62">
        <v>-4.2861200000000004</v>
      </c>
      <c r="G3881" s="63">
        <v>100</v>
      </c>
      <c r="H3881" s="63"/>
      <c r="N3881" s="39"/>
      <c r="O3881" s="39"/>
      <c r="P3881" s="39"/>
      <c r="Q3881" s="39"/>
      <c r="R3881" s="90"/>
      <c r="S3881" s="39"/>
      <c r="T3881" s="13"/>
      <c r="U3881" s="13"/>
      <c r="V3881" s="13"/>
      <c r="Y3881" s="13"/>
      <c r="Z3881" s="13"/>
      <c r="AA3881" s="13"/>
      <c r="AB3881" s="13"/>
      <c r="AC3881" s="13"/>
      <c r="AD3881" s="13"/>
      <c r="AE3881" s="13"/>
      <c r="AF3881" s="13"/>
      <c r="AG3881" s="13"/>
      <c r="AH3881" s="13"/>
      <c r="AI3881" s="13"/>
      <c r="AJ3881" s="13"/>
      <c r="AL3881" s="13"/>
      <c r="AN3881" s="13"/>
      <c r="AO3881" s="13"/>
      <c r="AP3881" s="13"/>
      <c r="AQ3881" s="13"/>
    </row>
    <row r="3882" spans="1:43" ht="12" customHeight="1" x14ac:dyDescent="0.25">
      <c r="A3882" s="48">
        <v>560.79999999999995</v>
      </c>
      <c r="C3882" s="48" t="s">
        <v>13279</v>
      </c>
      <c r="D3882" s="48" t="s">
        <v>246</v>
      </c>
      <c r="E3882" s="62">
        <v>48.091799999999999</v>
      </c>
      <c r="F3882" s="62">
        <v>-4.2967000000000004</v>
      </c>
      <c r="G3882" s="63">
        <v>100</v>
      </c>
      <c r="H3882" s="63"/>
      <c r="O3882" s="39"/>
      <c r="P3882" s="39"/>
      <c r="R3882" s="90"/>
      <c r="S3882" s="39"/>
      <c r="T3882" s="13"/>
      <c r="U3882" s="13"/>
      <c r="V3882" s="13"/>
      <c r="Y3882" s="13"/>
      <c r="Z3882" s="13"/>
      <c r="AA3882" s="13"/>
      <c r="AB3882" s="13"/>
      <c r="AC3882" s="13"/>
      <c r="AD3882" s="13"/>
      <c r="AE3882" s="13"/>
      <c r="AF3882" s="13"/>
      <c r="AG3882" s="13"/>
      <c r="AH3882" s="13"/>
      <c r="AI3882" s="13"/>
      <c r="AJ3882" s="13"/>
      <c r="AL3882" s="13"/>
      <c r="AN3882" s="13"/>
      <c r="AO3882" s="13"/>
      <c r="AP3882" s="13"/>
      <c r="AQ3882" s="13"/>
    </row>
    <row r="3883" spans="1:43" ht="12" customHeight="1" x14ac:dyDescent="0.25">
      <c r="A3883" s="48">
        <v>560.9</v>
      </c>
      <c r="C3883" s="48" t="s">
        <v>13280</v>
      </c>
      <c r="D3883" s="48" t="s">
        <v>246</v>
      </c>
      <c r="E3883" s="62">
        <v>48.091200000000001</v>
      </c>
      <c r="F3883" s="62">
        <v>-4.3128000000000002</v>
      </c>
      <c r="G3883" s="63">
        <v>100</v>
      </c>
      <c r="H3883" s="63"/>
      <c r="O3883" s="39"/>
      <c r="P3883" s="39"/>
      <c r="Q3883" s="90"/>
      <c r="R3883" s="90"/>
      <c r="S3883" s="39"/>
      <c r="T3883" s="13"/>
      <c r="U3883" s="13"/>
      <c r="V3883" s="13"/>
      <c r="Y3883" s="13"/>
      <c r="Z3883" s="13"/>
      <c r="AA3883" s="13"/>
      <c r="AB3883" s="13"/>
      <c r="AC3883" s="13"/>
      <c r="AD3883" s="13"/>
      <c r="AE3883" s="13"/>
      <c r="AF3883" s="13"/>
      <c r="AG3883" s="13"/>
      <c r="AH3883" s="13"/>
      <c r="AI3883" s="13"/>
      <c r="AJ3883" s="13"/>
      <c r="AL3883" s="13"/>
      <c r="AN3883" s="13"/>
      <c r="AO3883" s="13"/>
      <c r="AP3883" s="13"/>
      <c r="AQ3883" s="13"/>
    </row>
    <row r="3884" spans="1:43" ht="12" customHeight="1" x14ac:dyDescent="0.25">
      <c r="A3884" s="48">
        <v>561.1</v>
      </c>
      <c r="C3884" s="48" t="s">
        <v>13281</v>
      </c>
      <c r="D3884" s="48" t="s">
        <v>246</v>
      </c>
      <c r="E3884" s="62">
        <v>48.103999999999999</v>
      </c>
      <c r="F3884" s="62">
        <v>-4.4059999999999997</v>
      </c>
      <c r="G3884" s="63">
        <v>100</v>
      </c>
      <c r="H3884" s="63"/>
      <c r="O3884" s="39"/>
      <c r="P3884" s="39"/>
      <c r="R3884" s="39"/>
      <c r="S3884" s="39"/>
      <c r="T3884" s="13"/>
      <c r="U3884" s="13"/>
      <c r="V3884" s="13"/>
      <c r="Y3884" s="13"/>
      <c r="Z3884" s="13"/>
      <c r="AA3884" s="13"/>
      <c r="AB3884" s="13"/>
      <c r="AC3884" s="13"/>
      <c r="AD3884" s="13"/>
      <c r="AE3884" s="13"/>
      <c r="AF3884" s="13"/>
      <c r="AG3884" s="13"/>
      <c r="AH3884" s="13"/>
      <c r="AI3884" s="13"/>
      <c r="AJ3884" s="13"/>
      <c r="AL3884" s="13"/>
      <c r="AN3884" s="13"/>
      <c r="AO3884" s="13"/>
      <c r="AP3884" s="13"/>
      <c r="AQ3884" s="13"/>
    </row>
    <row r="3885" spans="1:43" ht="12" customHeight="1" x14ac:dyDescent="0.25">
      <c r="A3885" s="48">
        <v>593.29999999999995</v>
      </c>
      <c r="C3885" s="48" t="s">
        <v>13282</v>
      </c>
      <c r="D3885" s="48" t="s">
        <v>246</v>
      </c>
      <c r="E3885" s="62">
        <v>45.857700000000001</v>
      </c>
      <c r="F3885" s="62">
        <v>-0.93230000000000002</v>
      </c>
      <c r="G3885" s="63">
        <v>100</v>
      </c>
      <c r="H3885" s="63"/>
      <c r="O3885" s="39"/>
      <c r="P3885" s="39"/>
      <c r="R3885" s="95"/>
      <c r="S3885" s="39"/>
      <c r="T3885" s="13"/>
      <c r="U3885" s="13"/>
      <c r="V3885" s="13"/>
      <c r="Y3885" s="13"/>
      <c r="Z3885" s="13"/>
      <c r="AA3885" s="13"/>
      <c r="AB3885" s="13"/>
      <c r="AC3885" s="13"/>
      <c r="AD3885" s="13"/>
      <c r="AE3885" s="13"/>
      <c r="AF3885" s="13"/>
      <c r="AG3885" s="13"/>
      <c r="AH3885" s="13"/>
      <c r="AI3885" s="13"/>
      <c r="AJ3885" s="13"/>
      <c r="AL3885" s="13"/>
      <c r="AN3885" s="13"/>
      <c r="AO3885" s="13"/>
      <c r="AP3885" s="13"/>
      <c r="AQ3885" s="13"/>
    </row>
    <row r="3886" spans="1:43" ht="12" customHeight="1" x14ac:dyDescent="0.25">
      <c r="A3886" s="48">
        <v>593.5</v>
      </c>
      <c r="C3886" s="48" t="s">
        <v>13283</v>
      </c>
      <c r="D3886" s="48" t="s">
        <v>246</v>
      </c>
      <c r="E3886" s="62">
        <v>45.95</v>
      </c>
      <c r="F3886" s="62">
        <v>-1.0820000000000001</v>
      </c>
      <c r="G3886" s="63">
        <v>100</v>
      </c>
      <c r="H3886" s="63"/>
      <c r="O3886" s="39"/>
      <c r="P3886" s="39"/>
      <c r="R3886" s="39"/>
      <c r="S3886" s="39"/>
      <c r="T3886" s="13"/>
      <c r="U3886" s="13"/>
      <c r="V3886" s="13"/>
      <c r="Y3886" s="13"/>
      <c r="Z3886" s="13"/>
      <c r="AA3886" s="13"/>
      <c r="AB3886" s="13"/>
      <c r="AC3886" s="13"/>
      <c r="AD3886" s="13"/>
      <c r="AE3886" s="13"/>
      <c r="AF3886" s="13"/>
      <c r="AG3886" s="13"/>
      <c r="AH3886" s="13"/>
      <c r="AI3886" s="13"/>
      <c r="AJ3886" s="13"/>
      <c r="AL3886" s="13"/>
      <c r="AN3886" s="13"/>
      <c r="AO3886" s="13"/>
      <c r="AP3886" s="13"/>
      <c r="AQ3886" s="13"/>
    </row>
    <row r="3887" spans="1:43" ht="12" customHeight="1" x14ac:dyDescent="0.25">
      <c r="A3887" s="48">
        <v>926.1</v>
      </c>
      <c r="B3887" s="48" t="s">
        <v>13284</v>
      </c>
      <c r="C3887" s="48" t="s">
        <v>13285</v>
      </c>
      <c r="D3887" s="48" t="s">
        <v>450</v>
      </c>
      <c r="E3887" s="62">
        <v>41.88</v>
      </c>
      <c r="F3887" s="62">
        <v>12.4712</v>
      </c>
      <c r="G3887" s="63">
        <v>100</v>
      </c>
      <c r="H3887" s="63"/>
      <c r="O3887" s="39"/>
      <c r="P3887" s="39"/>
      <c r="R3887" s="39"/>
      <c r="S3887" s="39"/>
      <c r="T3887" s="13"/>
      <c r="U3887" s="13"/>
      <c r="V3887" s="13"/>
      <c r="Y3887" s="13"/>
      <c r="Z3887" s="13"/>
      <c r="AA3887" s="13"/>
      <c r="AB3887" s="13"/>
      <c r="AC3887" s="13"/>
      <c r="AD3887" s="13"/>
      <c r="AE3887" s="13"/>
      <c r="AF3887" s="13"/>
      <c r="AG3887" s="13"/>
      <c r="AH3887" s="13"/>
      <c r="AI3887" s="13"/>
      <c r="AJ3887" s="13"/>
      <c r="AL3887" s="13"/>
      <c r="AN3887" s="13"/>
      <c r="AO3887" s="13"/>
      <c r="AP3887" s="13"/>
      <c r="AQ3887" s="13"/>
    </row>
    <row r="3888" spans="1:43" ht="12" customHeight="1" x14ac:dyDescent="0.25">
      <c r="A3888" s="48">
        <v>927</v>
      </c>
      <c r="B3888" s="48" t="s">
        <v>13286</v>
      </c>
      <c r="C3888" s="48" t="s">
        <v>13287</v>
      </c>
      <c r="D3888" s="48" t="s">
        <v>450</v>
      </c>
      <c r="E3888" s="62">
        <v>41.882440000000003</v>
      </c>
      <c r="F3888" s="62">
        <v>12.474589999999999</v>
      </c>
      <c r="G3888" s="63">
        <v>100</v>
      </c>
      <c r="H3888" s="63"/>
      <c r="O3888" s="39"/>
      <c r="P3888" s="39"/>
      <c r="R3888" s="39"/>
      <c r="S3888" s="39"/>
      <c r="T3888" s="13"/>
      <c r="U3888" s="13"/>
      <c r="V3888" s="13"/>
      <c r="Y3888" s="13"/>
      <c r="Z3888" s="13"/>
      <c r="AA3888" s="13"/>
      <c r="AB3888" s="13"/>
      <c r="AC3888" s="13"/>
      <c r="AD3888" s="13"/>
      <c r="AE3888" s="13"/>
      <c r="AF3888" s="13"/>
      <c r="AG3888" s="13"/>
      <c r="AH3888" s="13"/>
      <c r="AI3888" s="13"/>
      <c r="AJ3888" s="13"/>
      <c r="AL3888" s="13"/>
      <c r="AN3888" s="13"/>
      <c r="AO3888" s="13"/>
      <c r="AP3888" s="13"/>
      <c r="AQ3888" s="13"/>
    </row>
    <row r="3889" spans="1:43" ht="12" customHeight="1" x14ac:dyDescent="0.25">
      <c r="A3889" s="48">
        <v>3654</v>
      </c>
      <c r="B3889" s="48" t="s">
        <v>13288</v>
      </c>
      <c r="C3889" s="48" t="s">
        <v>13289</v>
      </c>
      <c r="D3889" s="48" t="s">
        <v>7655</v>
      </c>
      <c r="E3889" s="62">
        <v>16.697462999999999</v>
      </c>
      <c r="F3889" s="62">
        <v>42.104190000000003</v>
      </c>
      <c r="G3889" s="63">
        <v>100</v>
      </c>
      <c r="H3889" s="63"/>
      <c r="O3889" s="39"/>
      <c r="P3889" s="39"/>
      <c r="R3889" s="39"/>
      <c r="S3889" s="39"/>
      <c r="T3889" s="13"/>
      <c r="U3889" s="13"/>
      <c r="V3889" s="13"/>
      <c r="Y3889" s="13"/>
      <c r="Z3889" s="13"/>
      <c r="AA3889" s="13"/>
      <c r="AB3889" s="13"/>
      <c r="AC3889" s="13"/>
      <c r="AD3889" s="13"/>
      <c r="AE3889" s="13"/>
      <c r="AF3889" s="13"/>
      <c r="AG3889" s="13"/>
      <c r="AH3889" s="13"/>
      <c r="AI3889" s="13"/>
      <c r="AJ3889" s="13"/>
      <c r="AL3889" s="13"/>
      <c r="AN3889" s="13"/>
      <c r="AO3889" s="13"/>
      <c r="AP3889" s="13"/>
      <c r="AQ3889" s="13"/>
    </row>
    <row r="3890" spans="1:43" ht="12" customHeight="1" x14ac:dyDescent="0.25">
      <c r="A3890" s="4">
        <v>4276</v>
      </c>
      <c r="B3890" s="48" t="s">
        <v>7414</v>
      </c>
      <c r="C3890" s="4" t="s">
        <v>13290</v>
      </c>
      <c r="D3890" s="4" t="s">
        <v>3828</v>
      </c>
      <c r="E3890" s="93">
        <v>35.121600000000001</v>
      </c>
      <c r="F3890" s="93">
        <v>-2.3441999999999998</v>
      </c>
      <c r="G3890" s="13">
        <v>100</v>
      </c>
      <c r="O3890" s="39"/>
      <c r="P3890" s="39"/>
      <c r="R3890" s="39"/>
      <c r="S3890" s="39"/>
      <c r="T3890" s="13"/>
      <c r="U3890" s="13"/>
      <c r="V3890" s="13"/>
      <c r="Y3890" s="13"/>
      <c r="Z3890" s="13"/>
      <c r="AA3890" s="13"/>
      <c r="AB3890" s="13"/>
      <c r="AC3890" s="13"/>
      <c r="AD3890" s="13"/>
      <c r="AE3890" s="13"/>
      <c r="AF3890" s="13"/>
      <c r="AG3890" s="13"/>
      <c r="AH3890" s="13"/>
      <c r="AI3890" s="13"/>
      <c r="AJ3890" s="13"/>
      <c r="AL3890" s="13"/>
      <c r="AN3890" s="13"/>
      <c r="AO3890" s="13"/>
      <c r="AP3890" s="13"/>
      <c r="AQ3890" s="13"/>
    </row>
    <row r="3891" spans="1:43" ht="12" customHeight="1" x14ac:dyDescent="0.25">
      <c r="A3891" s="4">
        <v>4303</v>
      </c>
      <c r="C3891" s="4" t="s">
        <v>13291</v>
      </c>
      <c r="D3891" s="4" t="s">
        <v>3828</v>
      </c>
      <c r="E3891" s="93">
        <v>35.831853000000002</v>
      </c>
      <c r="F3891" s="93">
        <v>-5.6139169999999998</v>
      </c>
      <c r="G3891" s="13">
        <v>100</v>
      </c>
      <c r="O3891" s="39"/>
      <c r="P3891" s="39"/>
      <c r="R3891" s="39"/>
      <c r="S3891" s="39"/>
      <c r="T3891" s="13"/>
      <c r="U3891" s="13"/>
      <c r="V3891" s="13"/>
      <c r="Y3891" s="13"/>
      <c r="Z3891" s="13"/>
      <c r="AA3891" s="13"/>
      <c r="AB3891" s="13"/>
      <c r="AC3891" s="13"/>
      <c r="AD3891" s="13"/>
      <c r="AE3891" s="13"/>
      <c r="AF3891" s="13"/>
      <c r="AG3891" s="13"/>
      <c r="AH3891" s="13"/>
      <c r="AI3891" s="13"/>
      <c r="AJ3891" s="13"/>
      <c r="AL3891" s="13"/>
      <c r="AN3891" s="13"/>
      <c r="AO3891" s="13"/>
      <c r="AP3891" s="13"/>
      <c r="AQ3891" s="13"/>
    </row>
    <row r="3892" spans="1:43" ht="12" customHeight="1" x14ac:dyDescent="0.25">
      <c r="A3892" s="4">
        <v>4310</v>
      </c>
      <c r="C3892" s="4" t="s">
        <v>13292</v>
      </c>
      <c r="D3892" s="4" t="s">
        <v>3828</v>
      </c>
      <c r="E3892" s="93">
        <v>35.731200000000001</v>
      </c>
      <c r="F3892" s="93">
        <v>-5.9436799999999996</v>
      </c>
      <c r="G3892" s="13">
        <v>100</v>
      </c>
      <c r="O3892" s="39"/>
      <c r="P3892" s="39"/>
      <c r="R3892" s="39"/>
      <c r="T3892" s="13"/>
      <c r="U3892" s="13"/>
      <c r="V3892" s="13"/>
      <c r="Y3892" s="13"/>
      <c r="Z3892" s="13"/>
      <c r="AA3892" s="13"/>
      <c r="AB3892" s="13"/>
      <c r="AC3892" s="13"/>
      <c r="AD3892" s="13"/>
      <c r="AE3892" s="13"/>
      <c r="AF3892" s="13"/>
      <c r="AG3892" s="13"/>
      <c r="AH3892" s="13"/>
      <c r="AI3892" s="13"/>
      <c r="AJ3892" s="13"/>
      <c r="AL3892" s="13"/>
      <c r="AN3892" s="13"/>
      <c r="AO3892" s="13"/>
      <c r="AP3892" s="13"/>
      <c r="AQ3892" s="13"/>
    </row>
    <row r="3893" spans="1:43" ht="12" customHeight="1" x14ac:dyDescent="0.25">
      <c r="A3893" s="4">
        <v>4312</v>
      </c>
      <c r="C3893" s="4" t="s">
        <v>13293</v>
      </c>
      <c r="D3893" s="4" t="s">
        <v>3828</v>
      </c>
      <c r="E3893" s="93">
        <v>35.552093999999997</v>
      </c>
      <c r="F3893" s="93">
        <v>-5.9978610000000003</v>
      </c>
      <c r="G3893" s="13">
        <v>100</v>
      </c>
      <c r="R3893" s="39"/>
      <c r="S3893" s="90"/>
      <c r="T3893" s="13"/>
      <c r="U3893" s="13"/>
      <c r="V3893" s="13"/>
      <c r="Y3893" s="13"/>
      <c r="Z3893" s="13"/>
      <c r="AA3893" s="13"/>
      <c r="AB3893" s="13"/>
      <c r="AC3893" s="13"/>
      <c r="AD3893" s="13"/>
      <c r="AE3893" s="13"/>
      <c r="AF3893" s="13"/>
      <c r="AG3893" s="13"/>
      <c r="AH3893" s="13"/>
      <c r="AI3893" s="13"/>
      <c r="AJ3893" s="13"/>
      <c r="AL3893" s="13"/>
      <c r="AN3893" s="13"/>
      <c r="AO3893" s="13"/>
      <c r="AP3893" s="13"/>
      <c r="AQ3893" s="13"/>
    </row>
    <row r="3894" spans="1:43" ht="12" customHeight="1" x14ac:dyDescent="0.25">
      <c r="A3894" s="4">
        <v>4313</v>
      </c>
      <c r="C3894" s="4" t="s">
        <v>13294</v>
      </c>
      <c r="D3894" s="4" t="s">
        <v>3828</v>
      </c>
      <c r="E3894" s="93">
        <v>35.544592000000002</v>
      </c>
      <c r="F3894" s="93">
        <v>-5.9936579999999999</v>
      </c>
      <c r="G3894" s="13">
        <v>100</v>
      </c>
      <c r="P3894" s="39"/>
      <c r="R3894" s="39"/>
      <c r="S3894" s="90"/>
      <c r="T3894" s="13"/>
      <c r="U3894" s="13"/>
      <c r="V3894" s="13"/>
      <c r="Y3894" s="13"/>
      <c r="Z3894" s="13"/>
      <c r="AA3894" s="13"/>
      <c r="AB3894" s="13"/>
      <c r="AC3894" s="13"/>
      <c r="AD3894" s="13"/>
      <c r="AE3894" s="13"/>
      <c r="AF3894" s="13"/>
      <c r="AG3894" s="13"/>
      <c r="AH3894" s="13"/>
      <c r="AI3894" s="13"/>
      <c r="AJ3894" s="13"/>
      <c r="AL3894" s="13"/>
      <c r="AN3894" s="13"/>
      <c r="AO3894" s="13"/>
      <c r="AP3894" s="13"/>
      <c r="AQ3894" s="13"/>
    </row>
    <row r="3895" spans="1:43" ht="12" customHeight="1" x14ac:dyDescent="0.25">
      <c r="A3895" s="48">
        <v>914</v>
      </c>
      <c r="B3895" s="48" t="s">
        <v>13295</v>
      </c>
      <c r="C3895" s="48" t="s">
        <v>13296</v>
      </c>
      <c r="D3895" s="48" t="s">
        <v>450</v>
      </c>
      <c r="E3895" s="62">
        <v>41.779943000000003</v>
      </c>
      <c r="F3895" s="62">
        <v>12.262604</v>
      </c>
      <c r="G3895" s="63">
        <v>103</v>
      </c>
      <c r="H3895" s="63"/>
      <c r="O3895" s="38"/>
      <c r="P3895" s="38"/>
      <c r="R3895" s="39"/>
      <c r="S3895" s="39"/>
      <c r="T3895" s="13"/>
      <c r="U3895" s="13"/>
      <c r="V3895" s="13"/>
      <c r="Y3895" s="13"/>
      <c r="Z3895" s="13"/>
      <c r="AA3895" s="13"/>
      <c r="AB3895" s="13"/>
      <c r="AC3895" s="13"/>
      <c r="AD3895" s="13"/>
      <c r="AE3895" s="13"/>
      <c r="AF3895" s="13"/>
      <c r="AG3895" s="13"/>
      <c r="AH3895" s="13"/>
      <c r="AI3895" s="13"/>
      <c r="AJ3895" s="13"/>
      <c r="AL3895" s="13"/>
      <c r="AN3895" s="13"/>
      <c r="AO3895" s="13"/>
      <c r="AP3895" s="13"/>
      <c r="AQ3895" s="13"/>
    </row>
    <row r="3896" spans="1:43" ht="12" customHeight="1" x14ac:dyDescent="0.25">
      <c r="A3896" s="48">
        <v>900</v>
      </c>
      <c r="B3896" s="48" t="s">
        <v>556</v>
      </c>
      <c r="C3896" s="48" t="s">
        <v>6556</v>
      </c>
      <c r="D3896" s="48" t="s">
        <v>450</v>
      </c>
      <c r="E3896" s="62">
        <v>42.095064000000001</v>
      </c>
      <c r="F3896" s="62">
        <v>11.787807000000001</v>
      </c>
      <c r="G3896" s="63">
        <v>107</v>
      </c>
      <c r="H3896" s="63"/>
      <c r="N3896" s="38"/>
      <c r="O3896" s="38"/>
      <c r="P3896" s="38"/>
      <c r="R3896" s="39"/>
      <c r="S3896" s="39"/>
      <c r="T3896" s="13"/>
      <c r="U3896" s="13"/>
      <c r="V3896" s="13"/>
      <c r="Y3896" s="13"/>
      <c r="Z3896" s="13"/>
      <c r="AA3896" s="13"/>
      <c r="AB3896" s="13"/>
      <c r="AC3896" s="13"/>
      <c r="AD3896" s="13"/>
      <c r="AE3896" s="13"/>
      <c r="AF3896" s="13"/>
      <c r="AG3896" s="13"/>
      <c r="AH3896" s="13"/>
      <c r="AI3896" s="13"/>
      <c r="AJ3896" s="13"/>
      <c r="AL3896" s="13"/>
      <c r="AN3896" s="13"/>
      <c r="AO3896" s="13"/>
      <c r="AP3896" s="13"/>
      <c r="AQ3896" s="13"/>
    </row>
    <row r="3897" spans="1:43" ht="12" customHeight="1" x14ac:dyDescent="0.25">
      <c r="A3897" s="48">
        <v>11.1</v>
      </c>
      <c r="B3897" s="48" t="s">
        <v>13297</v>
      </c>
      <c r="C3897" s="48" t="s">
        <v>13298</v>
      </c>
      <c r="D3897" s="48" t="s">
        <v>37</v>
      </c>
      <c r="E3897" s="62">
        <v>52.127000000000002</v>
      </c>
      <c r="F3897" s="62">
        <v>4.5778999999999996</v>
      </c>
      <c r="G3897" s="63">
        <v>120</v>
      </c>
      <c r="H3897" s="63"/>
      <c r="N3897" s="38"/>
      <c r="O3897" s="38"/>
      <c r="P3897" s="38"/>
      <c r="R3897" s="39"/>
      <c r="S3897" s="39"/>
      <c r="T3897" s="13"/>
      <c r="U3897" s="13"/>
      <c r="V3897" s="13"/>
      <c r="Y3897" s="13"/>
      <c r="Z3897" s="13"/>
      <c r="AA3897" s="13"/>
      <c r="AB3897" s="13"/>
      <c r="AC3897" s="13"/>
      <c r="AD3897" s="13"/>
      <c r="AE3897" s="13"/>
      <c r="AF3897" s="13"/>
      <c r="AG3897" s="13"/>
      <c r="AH3897" s="13"/>
      <c r="AI3897" s="13"/>
      <c r="AJ3897" s="13"/>
      <c r="AL3897" s="13"/>
      <c r="AN3897" s="13"/>
      <c r="AO3897" s="13"/>
      <c r="AP3897" s="13"/>
      <c r="AQ3897" s="13"/>
    </row>
    <row r="3898" spans="1:43" ht="12" customHeight="1" x14ac:dyDescent="0.25">
      <c r="A3898" s="48">
        <v>35</v>
      </c>
      <c r="B3898" s="48" t="s">
        <v>13299</v>
      </c>
      <c r="C3898" s="48" t="s">
        <v>13300</v>
      </c>
      <c r="D3898" s="48" t="s">
        <v>37</v>
      </c>
      <c r="E3898" s="62">
        <v>51.278199999999998</v>
      </c>
      <c r="F3898" s="62">
        <v>3.4403999999999999</v>
      </c>
      <c r="G3898" s="63">
        <v>150</v>
      </c>
      <c r="H3898" s="63"/>
      <c r="N3898" s="38"/>
      <c r="O3898" s="38"/>
      <c r="P3898" s="38"/>
      <c r="R3898" s="39"/>
      <c r="S3898" s="39"/>
      <c r="T3898" s="13"/>
      <c r="U3898" s="13"/>
      <c r="V3898" s="13"/>
      <c r="Y3898" s="13"/>
      <c r="Z3898" s="13"/>
      <c r="AA3898" s="13"/>
      <c r="AB3898" s="13"/>
      <c r="AC3898" s="13"/>
      <c r="AD3898" s="13"/>
      <c r="AE3898" s="13"/>
      <c r="AF3898" s="13"/>
      <c r="AG3898" s="13"/>
      <c r="AH3898" s="13"/>
      <c r="AI3898" s="13"/>
      <c r="AJ3898" s="13"/>
      <c r="AL3898" s="13"/>
      <c r="AN3898" s="13"/>
      <c r="AO3898" s="13"/>
      <c r="AP3898" s="13"/>
      <c r="AQ3898" s="13"/>
    </row>
    <row r="3899" spans="1:43" ht="12" customHeight="1" x14ac:dyDescent="0.25">
      <c r="A3899" s="48">
        <v>37</v>
      </c>
      <c r="C3899" s="48" t="s">
        <v>13301</v>
      </c>
      <c r="D3899" s="48" t="s">
        <v>11688</v>
      </c>
      <c r="E3899" s="62">
        <v>51.225099999999998</v>
      </c>
      <c r="F3899" s="62">
        <v>3.2227999999999999</v>
      </c>
      <c r="G3899" s="63">
        <v>150</v>
      </c>
      <c r="H3899" s="63"/>
      <c r="N3899" s="38"/>
      <c r="P3899" s="38"/>
      <c r="Q3899" s="48"/>
      <c r="R3899" s="48"/>
      <c r="S3899" s="39"/>
      <c r="T3899" s="13"/>
      <c r="U3899" s="13"/>
      <c r="V3899" s="13"/>
      <c r="Y3899" s="13"/>
      <c r="Z3899" s="13"/>
      <c r="AA3899" s="13"/>
      <c r="AB3899" s="13"/>
      <c r="AC3899" s="13"/>
      <c r="AD3899" s="13"/>
      <c r="AE3899" s="13"/>
      <c r="AF3899" s="13"/>
      <c r="AG3899" s="13"/>
      <c r="AH3899" s="13"/>
      <c r="AI3899" s="13"/>
      <c r="AJ3899" s="13"/>
      <c r="AL3899" s="13"/>
      <c r="AN3899" s="13"/>
      <c r="AO3899" s="13"/>
      <c r="AP3899" s="13"/>
      <c r="AQ3899" s="13"/>
    </row>
    <row r="3900" spans="1:43" ht="12" customHeight="1" x14ac:dyDescent="0.25">
      <c r="A3900" s="48">
        <v>218.1</v>
      </c>
      <c r="C3900" s="48" t="s">
        <v>13302</v>
      </c>
      <c r="D3900" s="48" t="s">
        <v>81</v>
      </c>
      <c r="E3900" s="62">
        <v>42.238399999999999</v>
      </c>
      <c r="F3900" s="62">
        <v>-8.7207000000000008</v>
      </c>
      <c r="G3900" s="63">
        <v>150</v>
      </c>
      <c r="H3900" s="63"/>
      <c r="N3900" s="38"/>
      <c r="P3900" s="38"/>
      <c r="R3900" s="39"/>
      <c r="S3900" s="39"/>
      <c r="T3900" s="13"/>
      <c r="U3900" s="13"/>
      <c r="V3900" s="13"/>
      <c r="Y3900" s="63"/>
      <c r="Z3900" s="13"/>
      <c r="AA3900" s="13"/>
      <c r="AB3900" s="13"/>
      <c r="AC3900" s="13"/>
      <c r="AD3900" s="13"/>
      <c r="AE3900" s="13"/>
      <c r="AF3900" s="13"/>
      <c r="AG3900" s="13"/>
      <c r="AH3900" s="13"/>
      <c r="AI3900" s="13"/>
      <c r="AJ3900" s="13"/>
      <c r="AL3900" s="13"/>
      <c r="AN3900" s="13"/>
      <c r="AO3900" s="13"/>
      <c r="AP3900" s="13"/>
      <c r="AQ3900" s="13"/>
    </row>
    <row r="3901" spans="1:43" ht="12" customHeight="1" x14ac:dyDescent="0.25">
      <c r="A3901" s="48">
        <v>1575.1</v>
      </c>
      <c r="B3901" s="48" t="s">
        <v>13303</v>
      </c>
      <c r="C3901" s="48" t="s">
        <v>1054</v>
      </c>
      <c r="D3901" s="48" t="s">
        <v>1029</v>
      </c>
      <c r="E3901" s="62">
        <v>38.677599999999998</v>
      </c>
      <c r="F3901" s="62">
        <v>20.930499999999999</v>
      </c>
      <c r="G3901" s="63">
        <v>150</v>
      </c>
      <c r="H3901" s="63"/>
      <c r="N3901" s="38"/>
      <c r="R3901" s="39"/>
      <c r="S3901" s="39"/>
      <c r="T3901" s="13"/>
      <c r="U3901" s="13"/>
      <c r="V3901" s="13"/>
      <c r="Y3901" s="13"/>
      <c r="Z3901" s="13"/>
      <c r="AA3901" s="13"/>
      <c r="AB3901" s="13"/>
      <c r="AC3901" s="13"/>
      <c r="AD3901" s="13"/>
      <c r="AE3901" s="13"/>
      <c r="AF3901" s="13"/>
      <c r="AG3901" s="13"/>
      <c r="AH3901" s="13"/>
      <c r="AI3901" s="13"/>
      <c r="AJ3901" s="13"/>
      <c r="AL3901" s="13"/>
      <c r="AN3901" s="13"/>
      <c r="AO3901" s="13"/>
      <c r="AP3901" s="13"/>
      <c r="AQ3901" s="13"/>
    </row>
    <row r="3902" spans="1:43" ht="12" customHeight="1" x14ac:dyDescent="0.25">
      <c r="A3902" s="48">
        <v>28</v>
      </c>
      <c r="B3902" s="48" t="s">
        <v>13304</v>
      </c>
      <c r="C3902" s="48" t="s">
        <v>13305</v>
      </c>
      <c r="D3902" s="48" t="s">
        <v>37</v>
      </c>
      <c r="E3902" s="62">
        <v>52.059002999999997</v>
      </c>
      <c r="F3902" s="62">
        <v>4.3486200000000004</v>
      </c>
      <c r="G3902" s="63">
        <v>160</v>
      </c>
      <c r="H3902" s="63"/>
      <c r="S3902" s="39"/>
      <c r="T3902" s="13"/>
      <c r="U3902" s="13"/>
      <c r="V3902" s="13"/>
      <c r="Y3902" s="13"/>
      <c r="Z3902" s="13"/>
      <c r="AA3902" s="13"/>
      <c r="AB3902" s="13"/>
      <c r="AC3902" s="13"/>
      <c r="AD3902" s="13"/>
      <c r="AE3902" s="13"/>
      <c r="AF3902" s="13"/>
      <c r="AG3902" s="13"/>
      <c r="AH3902" s="13"/>
      <c r="AI3902" s="13"/>
      <c r="AJ3902" s="13"/>
      <c r="AL3902" s="13"/>
      <c r="AN3902" s="13"/>
      <c r="AO3902" s="13"/>
      <c r="AP3902" s="13"/>
      <c r="AQ3902" s="13"/>
    </row>
    <row r="3903" spans="1:43" ht="12" customHeight="1" x14ac:dyDescent="0.25">
      <c r="A3903" s="48">
        <v>34.299999999999997</v>
      </c>
      <c r="C3903" s="48" t="s">
        <v>13306</v>
      </c>
      <c r="D3903" s="48" t="s">
        <v>37</v>
      </c>
      <c r="E3903" s="62">
        <v>51.539969999999997</v>
      </c>
      <c r="F3903" s="62">
        <v>3.6076999999999999</v>
      </c>
      <c r="G3903" s="63">
        <v>200</v>
      </c>
      <c r="H3903" s="63"/>
      <c r="S3903" s="39"/>
      <c r="T3903" s="13"/>
      <c r="U3903" s="13"/>
      <c r="V3903" s="13"/>
      <c r="Y3903" s="13"/>
      <c r="Z3903" s="13"/>
      <c r="AA3903" s="13"/>
      <c r="AB3903" s="13"/>
      <c r="AC3903" s="13"/>
      <c r="AD3903" s="13"/>
      <c r="AE3903" s="13"/>
      <c r="AF3903" s="13"/>
      <c r="AG3903" s="13"/>
      <c r="AH3903" s="13"/>
      <c r="AI3903" s="13"/>
      <c r="AJ3903" s="13"/>
      <c r="AL3903" s="13"/>
      <c r="AN3903" s="13"/>
      <c r="AO3903" s="13"/>
      <c r="AP3903" s="13"/>
      <c r="AQ3903" s="13"/>
    </row>
    <row r="3904" spans="1:43" ht="12" customHeight="1" x14ac:dyDescent="0.25">
      <c r="A3904" s="48">
        <v>39</v>
      </c>
      <c r="B3904" s="48" t="s">
        <v>13307</v>
      </c>
      <c r="C3904" s="48" t="s">
        <v>13308</v>
      </c>
      <c r="D3904" s="48" t="s">
        <v>11688</v>
      </c>
      <c r="E3904" s="62">
        <v>51.184399999999997</v>
      </c>
      <c r="F3904" s="62">
        <v>3.0044</v>
      </c>
      <c r="G3904" s="63">
        <v>200</v>
      </c>
      <c r="H3904" s="63"/>
      <c r="S3904" s="39"/>
      <c r="T3904" s="13"/>
      <c r="U3904" s="13"/>
      <c r="V3904" s="13"/>
      <c r="Y3904" s="13"/>
      <c r="Z3904" s="13"/>
      <c r="AA3904" s="13"/>
      <c r="AB3904" s="13"/>
      <c r="AC3904" s="13"/>
      <c r="AD3904" s="13"/>
      <c r="AE3904" s="13"/>
      <c r="AF3904" s="13"/>
      <c r="AG3904" s="13"/>
      <c r="AH3904" s="13"/>
      <c r="AI3904" s="13"/>
      <c r="AJ3904" s="13"/>
      <c r="AL3904" s="13"/>
      <c r="AN3904" s="13"/>
      <c r="AO3904" s="13"/>
      <c r="AP3904" s="13"/>
      <c r="AQ3904" s="13"/>
    </row>
    <row r="3905" spans="1:43" ht="12" customHeight="1" x14ac:dyDescent="0.25">
      <c r="A3905" s="48">
        <v>63</v>
      </c>
      <c r="B3905" s="48" t="s">
        <v>13309</v>
      </c>
      <c r="C3905" s="48" t="s">
        <v>13310</v>
      </c>
      <c r="D3905" s="48" t="s">
        <v>45</v>
      </c>
      <c r="E3905" s="62">
        <v>52.963999999999999</v>
      </c>
      <c r="F3905" s="62">
        <v>0.65229999999999999</v>
      </c>
      <c r="G3905" s="63">
        <v>200</v>
      </c>
      <c r="H3905" s="63"/>
      <c r="S3905" s="39"/>
      <c r="T3905" s="13"/>
      <c r="U3905" s="13"/>
      <c r="V3905" s="13"/>
      <c r="Y3905" s="13"/>
      <c r="Z3905" s="13"/>
      <c r="AA3905" s="13"/>
      <c r="AB3905" s="13"/>
      <c r="AC3905" s="13"/>
      <c r="AD3905" s="13"/>
      <c r="AE3905" s="13"/>
      <c r="AF3905" s="13"/>
      <c r="AG3905" s="13"/>
      <c r="AH3905" s="13"/>
      <c r="AI3905" s="13"/>
      <c r="AJ3905" s="13"/>
      <c r="AL3905" s="13"/>
      <c r="AN3905" s="13"/>
      <c r="AO3905" s="13"/>
      <c r="AP3905" s="13"/>
      <c r="AQ3905" s="13"/>
    </row>
    <row r="3906" spans="1:43" ht="12" customHeight="1" x14ac:dyDescent="0.25">
      <c r="A3906" s="48">
        <v>64</v>
      </c>
      <c r="C3906" s="48" t="s">
        <v>13311</v>
      </c>
      <c r="D3906" s="48" t="s">
        <v>45</v>
      </c>
      <c r="E3906" s="62">
        <v>52.65</v>
      </c>
      <c r="F3906" s="62">
        <v>1.7190000000000001</v>
      </c>
      <c r="G3906" s="63">
        <v>200</v>
      </c>
      <c r="H3906" s="63"/>
      <c r="R3906" s="39"/>
      <c r="S3906" s="39"/>
      <c r="T3906" s="13"/>
      <c r="U3906" s="13"/>
      <c r="V3906" s="13"/>
      <c r="Y3906" s="13"/>
      <c r="Z3906" s="13"/>
      <c r="AA3906" s="13"/>
      <c r="AB3906" s="13"/>
      <c r="AC3906" s="13"/>
      <c r="AD3906" s="13"/>
      <c r="AE3906" s="13"/>
      <c r="AF3906" s="13"/>
      <c r="AG3906" s="13"/>
      <c r="AH3906" s="13"/>
      <c r="AI3906" s="13"/>
      <c r="AJ3906" s="13"/>
      <c r="AL3906" s="13"/>
      <c r="AN3906" s="13"/>
      <c r="AO3906" s="13"/>
      <c r="AP3906" s="13"/>
      <c r="AQ3906" s="13"/>
    </row>
    <row r="3907" spans="1:43" ht="12" customHeight="1" x14ac:dyDescent="0.25">
      <c r="A3907" s="48">
        <v>78</v>
      </c>
      <c r="B3907" s="48" t="s">
        <v>13312</v>
      </c>
      <c r="C3907" s="48" t="s">
        <v>13313</v>
      </c>
      <c r="D3907" s="48" t="s">
        <v>45</v>
      </c>
      <c r="E3907" s="62">
        <v>51.3795</v>
      </c>
      <c r="F3907" s="62">
        <v>1.2</v>
      </c>
      <c r="G3907" s="63">
        <v>200</v>
      </c>
      <c r="H3907" s="63"/>
      <c r="S3907" s="39"/>
      <c r="T3907" s="13"/>
      <c r="U3907" s="13"/>
      <c r="V3907" s="13"/>
      <c r="Y3907" s="13"/>
      <c r="Z3907" s="13"/>
      <c r="AA3907" s="13"/>
      <c r="AB3907" s="13"/>
      <c r="AC3907" s="13"/>
      <c r="AD3907" s="13"/>
      <c r="AE3907" s="13"/>
      <c r="AF3907" s="13"/>
      <c r="AG3907" s="13"/>
      <c r="AH3907" s="13"/>
      <c r="AI3907" s="13"/>
      <c r="AJ3907" s="13"/>
      <c r="AL3907" s="13"/>
      <c r="AN3907" s="13"/>
      <c r="AO3907" s="13"/>
      <c r="AP3907" s="13"/>
      <c r="AQ3907" s="13"/>
    </row>
    <row r="3908" spans="1:43" ht="12" customHeight="1" x14ac:dyDescent="0.25">
      <c r="A3908" s="48">
        <v>215.1</v>
      </c>
      <c r="C3908" s="48" t="s">
        <v>13314</v>
      </c>
      <c r="D3908" s="48" t="s">
        <v>81</v>
      </c>
      <c r="E3908" s="62">
        <v>42.255899999999997</v>
      </c>
      <c r="F3908" s="62">
        <v>-8.8340999999999994</v>
      </c>
      <c r="G3908" s="63">
        <v>200</v>
      </c>
      <c r="H3908" s="63"/>
      <c r="R3908" s="39"/>
      <c r="S3908" s="39"/>
      <c r="T3908" s="13"/>
      <c r="U3908" s="13"/>
      <c r="V3908" s="13"/>
      <c r="Y3908" s="13"/>
      <c r="Z3908" s="13"/>
      <c r="AA3908" s="13"/>
      <c r="AB3908" s="13"/>
      <c r="AC3908" s="13"/>
      <c r="AD3908" s="13"/>
      <c r="AE3908" s="13"/>
      <c r="AF3908" s="13"/>
      <c r="AG3908" s="13"/>
      <c r="AH3908" s="13"/>
      <c r="AI3908" s="13"/>
      <c r="AJ3908" s="13"/>
      <c r="AL3908" s="13"/>
      <c r="AN3908" s="13"/>
      <c r="AO3908" s="13"/>
      <c r="AP3908" s="13"/>
      <c r="AQ3908" s="13"/>
    </row>
    <row r="3909" spans="1:43" ht="12" customHeight="1" x14ac:dyDescent="0.25">
      <c r="A3909" s="48">
        <v>907</v>
      </c>
      <c r="C3909" s="48" t="s">
        <v>13315</v>
      </c>
      <c r="D3909" s="48" t="s">
        <v>450</v>
      </c>
      <c r="E3909" s="62">
        <v>41.964852999999998</v>
      </c>
      <c r="F3909" s="62">
        <v>12.043113999999999</v>
      </c>
      <c r="G3909" s="63">
        <v>200</v>
      </c>
      <c r="H3909" s="63"/>
      <c r="N3909" s="38"/>
      <c r="R3909" s="39"/>
      <c r="S3909" s="39"/>
      <c r="T3909" s="13"/>
      <c r="U3909" s="13"/>
      <c r="V3909" s="13"/>
      <c r="Y3909" s="13"/>
      <c r="Z3909" s="13"/>
      <c r="AA3909" s="13"/>
      <c r="AB3909" s="13"/>
      <c r="AC3909" s="13"/>
      <c r="AD3909" s="13"/>
      <c r="AE3909" s="13"/>
      <c r="AF3909" s="13"/>
      <c r="AG3909" s="13"/>
      <c r="AH3909" s="13"/>
      <c r="AI3909" s="13"/>
      <c r="AJ3909" s="13"/>
      <c r="AL3909" s="13"/>
      <c r="AN3909" s="13"/>
      <c r="AO3909" s="13"/>
      <c r="AP3909" s="13"/>
      <c r="AQ3909" s="13"/>
    </row>
    <row r="3910" spans="1:43" ht="12" customHeight="1" x14ac:dyDescent="0.25">
      <c r="A3910" s="48">
        <v>1454.1</v>
      </c>
      <c r="C3910" s="48" t="s">
        <v>13316</v>
      </c>
      <c r="D3910" s="48" t="s">
        <v>956</v>
      </c>
      <c r="E3910" s="62">
        <v>43.516750000000002</v>
      </c>
      <c r="F3910" s="62">
        <v>16.4251</v>
      </c>
      <c r="G3910" s="63">
        <v>200</v>
      </c>
      <c r="H3910" s="63"/>
      <c r="S3910" s="39"/>
      <c r="T3910" s="13"/>
      <c r="U3910" s="13"/>
      <c r="V3910" s="13"/>
      <c r="Y3910" s="13"/>
      <c r="Z3910" s="13"/>
      <c r="AA3910" s="13"/>
      <c r="AB3910" s="13"/>
      <c r="AC3910" s="13"/>
      <c r="AD3910" s="13"/>
      <c r="AE3910" s="13"/>
      <c r="AF3910" s="13"/>
      <c r="AG3910" s="13"/>
      <c r="AH3910" s="13"/>
      <c r="AI3910" s="13"/>
      <c r="AJ3910" s="13"/>
      <c r="AL3910" s="13"/>
      <c r="AN3910" s="13"/>
      <c r="AO3910" s="13"/>
      <c r="AP3910" s="13"/>
      <c r="AQ3910" s="13"/>
    </row>
    <row r="3911" spans="1:43" ht="12" customHeight="1" x14ac:dyDescent="0.25">
      <c r="A3911" s="48">
        <v>1487.1</v>
      </c>
      <c r="C3911" s="48" t="s">
        <v>13317</v>
      </c>
      <c r="D3911" s="48" t="s">
        <v>956</v>
      </c>
      <c r="E3911" s="62">
        <v>43.005000000000003</v>
      </c>
      <c r="F3911" s="62">
        <v>17.283300000000001</v>
      </c>
      <c r="G3911" s="63">
        <v>200</v>
      </c>
      <c r="H3911" s="63"/>
      <c r="R3911" s="39"/>
      <c r="S3911" s="39"/>
      <c r="T3911" s="13"/>
      <c r="U3911" s="13"/>
      <c r="V3911" s="13"/>
      <c r="Y3911" s="13"/>
      <c r="Z3911" s="13"/>
      <c r="AA3911" s="13"/>
      <c r="AB3911" s="13"/>
      <c r="AC3911" s="13"/>
      <c r="AD3911" s="13"/>
      <c r="AE3911" s="13"/>
      <c r="AF3911" s="13"/>
      <c r="AG3911" s="13"/>
      <c r="AH3911" s="13"/>
      <c r="AI3911" s="13"/>
      <c r="AJ3911" s="13"/>
      <c r="AL3911" s="13"/>
      <c r="AN3911" s="13"/>
      <c r="AO3911" s="13"/>
      <c r="AP3911" s="13"/>
      <c r="AQ3911" s="13"/>
    </row>
    <row r="3912" spans="1:43" ht="12" customHeight="1" x14ac:dyDescent="0.25">
      <c r="A3912" s="48">
        <v>1489.3</v>
      </c>
      <c r="B3912" s="48" t="s">
        <v>13318</v>
      </c>
      <c r="C3912" s="48" t="s">
        <v>13319</v>
      </c>
      <c r="D3912" s="48" t="s">
        <v>956</v>
      </c>
      <c r="E3912" s="62">
        <v>42.959000000000003</v>
      </c>
      <c r="F3912" s="62">
        <v>17.189699999999998</v>
      </c>
      <c r="G3912" s="63">
        <v>200</v>
      </c>
      <c r="H3912" s="63"/>
      <c r="S3912" s="39"/>
      <c r="T3912" s="13"/>
      <c r="U3912" s="13"/>
      <c r="V3912" s="13"/>
      <c r="Y3912" s="13"/>
      <c r="Z3912" s="13"/>
      <c r="AA3912" s="13"/>
      <c r="AB3912" s="13"/>
      <c r="AC3912" s="13"/>
      <c r="AD3912" s="13"/>
      <c r="AE3912" s="13"/>
      <c r="AF3912" s="13"/>
      <c r="AG3912" s="13"/>
      <c r="AH3912" s="13"/>
      <c r="AI3912" s="13"/>
      <c r="AJ3912" s="13"/>
      <c r="AL3912" s="13"/>
      <c r="AN3912" s="13"/>
      <c r="AO3912" s="13"/>
      <c r="AP3912" s="13"/>
      <c r="AQ3912" s="13"/>
    </row>
    <row r="3913" spans="1:43" ht="12" customHeight="1" x14ac:dyDescent="0.25">
      <c r="A3913" s="48">
        <v>1497</v>
      </c>
      <c r="B3913" s="48" t="s">
        <v>13320</v>
      </c>
      <c r="C3913" s="48" t="s">
        <v>13321</v>
      </c>
      <c r="D3913" s="48" t="s">
        <v>956</v>
      </c>
      <c r="E3913" s="62">
        <v>42.758800000000001</v>
      </c>
      <c r="F3913" s="62">
        <v>16.501899999999999</v>
      </c>
      <c r="G3913" s="63">
        <v>200</v>
      </c>
      <c r="H3913" s="63"/>
      <c r="S3913" s="39"/>
      <c r="T3913" s="13"/>
      <c r="U3913" s="13"/>
      <c r="V3913" s="13"/>
      <c r="Y3913" s="13"/>
      <c r="Z3913" s="13"/>
      <c r="AA3913" s="13"/>
      <c r="AB3913" s="13"/>
      <c r="AC3913" s="13"/>
      <c r="AD3913" s="13"/>
      <c r="AE3913" s="13"/>
      <c r="AF3913" s="13"/>
      <c r="AG3913" s="13"/>
      <c r="AH3913" s="13"/>
      <c r="AI3913" s="13"/>
      <c r="AJ3913" s="13"/>
      <c r="AL3913" s="13"/>
      <c r="AN3913" s="13"/>
      <c r="AO3913" s="13"/>
      <c r="AP3913" s="13"/>
      <c r="AQ3913" s="13"/>
    </row>
    <row r="3914" spans="1:43" ht="12" customHeight="1" x14ac:dyDescent="0.25">
      <c r="A3914" s="48">
        <v>3824</v>
      </c>
      <c r="B3914" s="48" t="s">
        <v>13322</v>
      </c>
      <c r="C3914" s="48" t="s">
        <v>13323</v>
      </c>
      <c r="D3914" s="48" t="s">
        <v>3182</v>
      </c>
      <c r="E3914" s="62">
        <v>27.666</v>
      </c>
      <c r="F3914" s="62">
        <v>52.320999999999998</v>
      </c>
      <c r="G3914" s="63">
        <v>200</v>
      </c>
      <c r="H3914" s="63"/>
      <c r="N3914" s="38"/>
      <c r="O3914" s="38"/>
      <c r="R3914" s="39"/>
      <c r="S3914" s="39"/>
      <c r="T3914" s="13"/>
      <c r="U3914" s="13"/>
      <c r="V3914" s="13"/>
      <c r="Y3914" s="13"/>
      <c r="Z3914" s="13"/>
      <c r="AA3914" s="13"/>
      <c r="AB3914" s="13"/>
      <c r="AC3914" s="13"/>
      <c r="AD3914" s="13"/>
      <c r="AE3914" s="13"/>
      <c r="AF3914" s="13"/>
      <c r="AG3914" s="13"/>
      <c r="AH3914" s="13"/>
      <c r="AI3914" s="13"/>
      <c r="AJ3914" s="13"/>
      <c r="AL3914" s="13"/>
      <c r="AN3914" s="13"/>
      <c r="AO3914" s="13"/>
      <c r="AP3914" s="13"/>
      <c r="AQ3914" s="13"/>
    </row>
    <row r="3915" spans="1:43" ht="12" customHeight="1" x14ac:dyDescent="0.25">
      <c r="A3915" s="48">
        <v>4076</v>
      </c>
      <c r="B3915" s="48" t="s">
        <v>13324</v>
      </c>
      <c r="C3915" s="48" t="s">
        <v>13325</v>
      </c>
      <c r="D3915" s="48" t="s">
        <v>3411</v>
      </c>
      <c r="E3915" s="62">
        <v>32.637599999999999</v>
      </c>
      <c r="F3915" s="62">
        <v>14.300800000000001</v>
      </c>
      <c r="G3915" s="63">
        <v>200</v>
      </c>
      <c r="H3915" s="63"/>
      <c r="K3915" s="13" t="s">
        <v>39</v>
      </c>
      <c r="N3915" s="38"/>
      <c r="O3915" s="38"/>
      <c r="P3915" s="38"/>
      <c r="S3915" s="39"/>
      <c r="T3915" s="13"/>
      <c r="U3915" s="13"/>
      <c r="V3915" s="13"/>
      <c r="Y3915" s="13"/>
      <c r="Z3915" s="13"/>
      <c r="AA3915" s="13"/>
      <c r="AB3915" s="13"/>
      <c r="AC3915" s="13"/>
      <c r="AD3915" s="13"/>
      <c r="AE3915" s="13"/>
      <c r="AF3915" s="13"/>
      <c r="AG3915" s="13"/>
      <c r="AH3915" s="13"/>
      <c r="AI3915" s="13"/>
      <c r="AJ3915" s="13"/>
      <c r="AL3915" s="13"/>
      <c r="AN3915" s="13"/>
      <c r="AO3915" s="13"/>
      <c r="AP3915" s="13"/>
      <c r="AQ3915" s="13"/>
    </row>
    <row r="3916" spans="1:43" ht="12" customHeight="1" x14ac:dyDescent="0.25">
      <c r="A3916" s="4">
        <v>4238.1000000000004</v>
      </c>
      <c r="B3916" s="48" t="s">
        <v>10357</v>
      </c>
      <c r="C3916" s="4" t="s">
        <v>13326</v>
      </c>
      <c r="D3916" s="4" t="s">
        <v>3760</v>
      </c>
      <c r="E3916" s="93">
        <v>36.5946</v>
      </c>
      <c r="F3916" s="93">
        <v>2.4426999999999999</v>
      </c>
      <c r="G3916" s="13">
        <v>200</v>
      </c>
      <c r="N3916" s="38"/>
      <c r="O3916" s="38"/>
      <c r="P3916" s="38"/>
      <c r="S3916" s="39"/>
      <c r="T3916" s="13"/>
      <c r="U3916" s="13"/>
      <c r="V3916" s="13"/>
      <c r="Y3916" s="13"/>
      <c r="Z3916" s="13"/>
      <c r="AA3916" s="13"/>
      <c r="AB3916" s="13"/>
      <c r="AC3916" s="13"/>
      <c r="AD3916" s="13"/>
      <c r="AE3916" s="13"/>
      <c r="AF3916" s="13"/>
      <c r="AG3916" s="13"/>
      <c r="AH3916" s="13"/>
      <c r="AI3916" s="13"/>
      <c r="AJ3916" s="13"/>
      <c r="AL3916" s="13"/>
      <c r="AN3916" s="13"/>
      <c r="AO3916" s="13"/>
      <c r="AP3916" s="13"/>
      <c r="AQ3916" s="13"/>
    </row>
    <row r="3917" spans="1:43" ht="12" customHeight="1" x14ac:dyDescent="0.25">
      <c r="A3917" s="4">
        <v>4302</v>
      </c>
      <c r="C3917" s="4" t="s">
        <v>13327</v>
      </c>
      <c r="D3917" s="4" t="s">
        <v>3828</v>
      </c>
      <c r="E3917" s="93">
        <v>35.838391999999999</v>
      </c>
      <c r="F3917" s="93">
        <v>-5.5734620000000001</v>
      </c>
      <c r="G3917" s="13">
        <v>200</v>
      </c>
      <c r="S3917" s="39"/>
      <c r="T3917" s="13"/>
      <c r="U3917" s="13"/>
      <c r="V3917" s="13"/>
      <c r="Y3917" s="13"/>
      <c r="Z3917" s="13"/>
      <c r="AA3917" s="13"/>
      <c r="AB3917" s="13"/>
      <c r="AC3917" s="13"/>
      <c r="AD3917" s="13"/>
      <c r="AE3917" s="13"/>
      <c r="AF3917" s="13"/>
      <c r="AG3917" s="13"/>
      <c r="AH3917" s="13"/>
      <c r="AI3917" s="13"/>
      <c r="AJ3917" s="13"/>
      <c r="AL3917" s="13"/>
      <c r="AN3917" s="13"/>
      <c r="AO3917" s="13"/>
      <c r="AP3917" s="13"/>
      <c r="AQ3917" s="13"/>
    </row>
    <row r="3918" spans="1:43" ht="12" customHeight="1" x14ac:dyDescent="0.25">
      <c r="A3918" s="4">
        <v>4305</v>
      </c>
      <c r="C3918" s="4" t="s">
        <v>13328</v>
      </c>
      <c r="D3918" s="4" t="s">
        <v>3828</v>
      </c>
      <c r="E3918" s="93">
        <v>35.831131999999997</v>
      </c>
      <c r="F3918" s="93">
        <v>-5.7037740000000001</v>
      </c>
      <c r="G3918" s="13">
        <v>200</v>
      </c>
      <c r="S3918" s="39"/>
      <c r="T3918" s="13"/>
      <c r="U3918" s="13"/>
      <c r="V3918" s="13"/>
      <c r="Y3918" s="13"/>
      <c r="Z3918" s="13"/>
      <c r="AA3918" s="13"/>
      <c r="AB3918" s="13"/>
      <c r="AC3918" s="13"/>
      <c r="AD3918" s="13"/>
      <c r="AE3918" s="13"/>
      <c r="AF3918" s="13"/>
      <c r="AG3918" s="13"/>
      <c r="AH3918" s="13"/>
      <c r="AI3918" s="13"/>
      <c r="AJ3918" s="13"/>
      <c r="AL3918" s="13"/>
      <c r="AN3918" s="13"/>
      <c r="AO3918" s="13"/>
      <c r="AP3918" s="13"/>
      <c r="AQ3918" s="13"/>
    </row>
    <row r="3919" spans="1:43" ht="12" customHeight="1" x14ac:dyDescent="0.25">
      <c r="A3919" s="48">
        <v>6.7</v>
      </c>
      <c r="C3919" s="48" t="s">
        <v>13329</v>
      </c>
      <c r="D3919" s="48" t="s">
        <v>37</v>
      </c>
      <c r="E3919" s="62">
        <v>52.777000000000001</v>
      </c>
      <c r="F3919" s="62">
        <v>4.8099999999999996</v>
      </c>
      <c r="G3919" s="63">
        <v>250</v>
      </c>
      <c r="H3919" s="63"/>
      <c r="N3919" s="38"/>
      <c r="S3919" s="39"/>
      <c r="T3919" s="13"/>
      <c r="U3919" s="13"/>
      <c r="V3919" s="13"/>
      <c r="Y3919" s="13"/>
      <c r="Z3919" s="13"/>
      <c r="AA3919" s="13"/>
      <c r="AB3919" s="13"/>
      <c r="AC3919" s="13"/>
      <c r="AD3919" s="13"/>
      <c r="AE3919" s="13"/>
      <c r="AF3919" s="13"/>
      <c r="AG3919" s="13"/>
      <c r="AH3919" s="13"/>
      <c r="AI3919" s="13"/>
      <c r="AJ3919" s="13"/>
      <c r="AL3919" s="13"/>
      <c r="AN3919" s="13"/>
      <c r="AO3919" s="13"/>
      <c r="AP3919" s="13"/>
      <c r="AQ3919" s="13"/>
    </row>
    <row r="3920" spans="1:43" ht="12" customHeight="1" x14ac:dyDescent="0.25">
      <c r="A3920" s="48">
        <v>822</v>
      </c>
      <c r="B3920" s="48" t="s">
        <v>13330</v>
      </c>
      <c r="C3920" s="48" t="s">
        <v>13331</v>
      </c>
      <c r="D3920" s="48" t="s">
        <v>450</v>
      </c>
      <c r="E3920" s="62">
        <v>44.234200000000001</v>
      </c>
      <c r="F3920" s="62">
        <v>8.4447600000000005</v>
      </c>
      <c r="G3920" s="63">
        <v>250</v>
      </c>
      <c r="H3920" s="63"/>
      <c r="N3920" s="38"/>
      <c r="O3920" s="38"/>
      <c r="T3920" s="13"/>
      <c r="U3920" s="13"/>
      <c r="V3920" s="13"/>
      <c r="Y3920" s="13"/>
      <c r="Z3920" s="13"/>
      <c r="AA3920" s="13"/>
      <c r="AB3920" s="13"/>
      <c r="AC3920" s="13"/>
      <c r="AD3920" s="13"/>
      <c r="AE3920" s="13"/>
      <c r="AF3920" s="13"/>
      <c r="AG3920" s="13"/>
      <c r="AH3920" s="13"/>
      <c r="AI3920" s="13"/>
      <c r="AJ3920" s="13"/>
      <c r="AL3920" s="13"/>
      <c r="AN3920" s="13"/>
      <c r="AO3920" s="13"/>
      <c r="AP3920" s="13"/>
      <c r="AQ3920" s="13"/>
    </row>
    <row r="3921" spans="1:43" ht="12" customHeight="1" x14ac:dyDescent="0.25">
      <c r="A3921" s="48">
        <v>54</v>
      </c>
      <c r="C3921" s="48" t="s">
        <v>13332</v>
      </c>
      <c r="D3921" s="48" t="s">
        <v>45</v>
      </c>
      <c r="E3921" s="62">
        <v>54.401800000000001</v>
      </c>
      <c r="F3921" s="62">
        <v>-0.49</v>
      </c>
      <c r="G3921" s="63">
        <v>300</v>
      </c>
      <c r="H3921" s="63"/>
      <c r="N3921" s="38"/>
      <c r="O3921" s="38"/>
      <c r="P3921" s="38"/>
      <c r="T3921" s="13"/>
      <c r="U3921" s="13"/>
      <c r="V3921" s="13"/>
      <c r="Y3921" s="13"/>
      <c r="Z3921" s="13"/>
      <c r="AA3921" s="13"/>
      <c r="AB3921" s="13"/>
      <c r="AC3921" s="13"/>
      <c r="AD3921" s="13"/>
      <c r="AE3921" s="13"/>
      <c r="AF3921" s="13"/>
      <c r="AG3921" s="13"/>
      <c r="AH3921" s="13"/>
      <c r="AI3921" s="13"/>
      <c r="AJ3921" s="13"/>
      <c r="AL3921" s="13"/>
      <c r="AN3921" s="13"/>
      <c r="AO3921" s="13"/>
      <c r="AP3921" s="13"/>
      <c r="AQ3921" s="13"/>
    </row>
    <row r="3922" spans="1:43" ht="12" customHeight="1" x14ac:dyDescent="0.25">
      <c r="A3922" s="48">
        <v>55</v>
      </c>
      <c r="C3922" s="48" t="s">
        <v>13333</v>
      </c>
      <c r="D3922" s="48" t="s">
        <v>45</v>
      </c>
      <c r="E3922" s="62">
        <v>54.287199999999999</v>
      </c>
      <c r="F3922" s="62">
        <v>-0.38769999999999999</v>
      </c>
      <c r="G3922" s="63">
        <v>300</v>
      </c>
      <c r="H3922" s="63"/>
      <c r="T3922" s="13"/>
      <c r="U3922" s="13"/>
      <c r="V3922" s="13"/>
      <c r="Y3922" s="13"/>
      <c r="Z3922" s="13"/>
      <c r="AA3922" s="13"/>
      <c r="AB3922" s="13"/>
      <c r="AC3922" s="13"/>
      <c r="AD3922" s="13"/>
      <c r="AE3922" s="13"/>
      <c r="AF3922" s="13"/>
      <c r="AG3922" s="13"/>
      <c r="AH3922" s="13"/>
      <c r="AI3922" s="13"/>
      <c r="AJ3922" s="13"/>
      <c r="AL3922" s="13"/>
      <c r="AN3922" s="13"/>
      <c r="AO3922" s="13"/>
      <c r="AP3922" s="13"/>
      <c r="AQ3922" s="13"/>
    </row>
    <row r="3923" spans="1:43" ht="12" customHeight="1" x14ac:dyDescent="0.25">
      <c r="A3923" s="48">
        <v>56</v>
      </c>
      <c r="B3923" s="48" t="s">
        <v>13334</v>
      </c>
      <c r="C3923" s="48" t="s">
        <v>13335</v>
      </c>
      <c r="D3923" s="48" t="s">
        <v>45</v>
      </c>
      <c r="E3923" s="62">
        <v>54.212499999999999</v>
      </c>
      <c r="F3923" s="62">
        <v>-0.27329999999999999</v>
      </c>
      <c r="G3923" s="63">
        <v>300</v>
      </c>
      <c r="H3923" s="63"/>
      <c r="N3923" s="38"/>
      <c r="T3923" s="13"/>
      <c r="U3923" s="13"/>
      <c r="V3923" s="13"/>
      <c r="Y3923" s="13"/>
      <c r="Z3923" s="13"/>
      <c r="AA3923" s="13"/>
      <c r="AB3923" s="13"/>
      <c r="AC3923" s="13"/>
      <c r="AD3923" s="13"/>
      <c r="AE3923" s="13"/>
      <c r="AF3923" s="13"/>
      <c r="AG3923" s="13"/>
      <c r="AH3923" s="13"/>
      <c r="AI3923" s="13"/>
      <c r="AJ3923" s="13"/>
      <c r="AL3923" s="13"/>
      <c r="AN3923" s="13"/>
      <c r="AO3923" s="13"/>
      <c r="AP3923" s="13"/>
      <c r="AQ3923" s="13"/>
    </row>
    <row r="3924" spans="1:43" ht="12" customHeight="1" x14ac:dyDescent="0.25">
      <c r="A3924" s="48">
        <v>65</v>
      </c>
      <c r="B3924" s="48" t="s">
        <v>13336</v>
      </c>
      <c r="C3924" s="48" t="s">
        <v>13337</v>
      </c>
      <c r="D3924" s="48" t="s">
        <v>45</v>
      </c>
      <c r="E3924" s="62">
        <v>52.582495999999999</v>
      </c>
      <c r="F3924" s="62">
        <v>1.651465</v>
      </c>
      <c r="G3924" s="63">
        <v>300</v>
      </c>
      <c r="H3924" s="63"/>
      <c r="N3924" s="38"/>
      <c r="R3924" s="39"/>
      <c r="T3924" s="13"/>
      <c r="U3924" s="13"/>
      <c r="V3924" s="13"/>
      <c r="Y3924" s="13"/>
      <c r="Z3924" s="13"/>
      <c r="AA3924" s="13"/>
      <c r="AB3924" s="13"/>
      <c r="AC3924" s="13"/>
      <c r="AD3924" s="13"/>
      <c r="AE3924" s="13"/>
      <c r="AF3924" s="13"/>
      <c r="AG3924" s="13"/>
      <c r="AH3924" s="13"/>
      <c r="AI3924" s="13"/>
      <c r="AJ3924" s="13"/>
      <c r="AL3924" s="13"/>
      <c r="AN3924" s="13"/>
      <c r="AO3924" s="13"/>
      <c r="AP3924" s="13"/>
      <c r="AQ3924" s="13"/>
    </row>
    <row r="3925" spans="1:43" ht="12" customHeight="1" x14ac:dyDescent="0.25">
      <c r="A3925" s="48">
        <v>67</v>
      </c>
      <c r="C3925" s="48" t="s">
        <v>13338</v>
      </c>
      <c r="D3925" s="48" t="s">
        <v>45</v>
      </c>
      <c r="E3925" s="62">
        <v>51.972000000000001</v>
      </c>
      <c r="F3925" s="62">
        <v>1.38</v>
      </c>
      <c r="G3925" s="63">
        <v>300</v>
      </c>
      <c r="H3925" s="63"/>
      <c r="N3925" s="38"/>
      <c r="T3925" s="13"/>
      <c r="U3925" s="13"/>
      <c r="V3925" s="13"/>
      <c r="Y3925" s="13"/>
      <c r="Z3925" s="13"/>
      <c r="AA3925" s="13"/>
      <c r="AB3925" s="13"/>
      <c r="AC3925" s="13"/>
      <c r="AD3925" s="13"/>
      <c r="AE3925" s="13"/>
      <c r="AF3925" s="13"/>
      <c r="AG3925" s="13"/>
      <c r="AH3925" s="13"/>
      <c r="AI3925" s="13"/>
      <c r="AJ3925" s="13"/>
      <c r="AL3925" s="13"/>
      <c r="AN3925" s="13"/>
      <c r="AO3925" s="13"/>
      <c r="AP3925" s="13"/>
      <c r="AQ3925" s="13"/>
    </row>
    <row r="3926" spans="1:43" ht="12" customHeight="1" x14ac:dyDescent="0.25">
      <c r="A3926" s="48">
        <v>71</v>
      </c>
      <c r="B3926" s="48" t="s">
        <v>13339</v>
      </c>
      <c r="C3926" s="48" t="s">
        <v>13340</v>
      </c>
      <c r="D3926" s="48" t="s">
        <v>45</v>
      </c>
      <c r="E3926" s="62">
        <v>51.735399999999998</v>
      </c>
      <c r="F3926" s="62">
        <v>0.94020000000000004</v>
      </c>
      <c r="G3926" s="63">
        <v>300</v>
      </c>
      <c r="H3926" s="63"/>
      <c r="Q3926" s="4"/>
      <c r="R3926" s="39"/>
      <c r="S3926" s="39"/>
      <c r="T3926" s="13"/>
      <c r="U3926" s="13"/>
      <c r="V3926" s="13"/>
      <c r="Y3926" s="13"/>
      <c r="Z3926" s="13"/>
      <c r="AA3926" s="13"/>
      <c r="AB3926" s="13"/>
      <c r="AC3926" s="13"/>
      <c r="AD3926" s="13"/>
      <c r="AE3926" s="13"/>
      <c r="AF3926" s="13"/>
      <c r="AG3926" s="13"/>
      <c r="AH3926" s="13"/>
      <c r="AI3926" s="13"/>
      <c r="AJ3926" s="13"/>
      <c r="AL3926" s="13"/>
      <c r="AN3926" s="13"/>
      <c r="AO3926" s="13"/>
      <c r="AP3926" s="13"/>
      <c r="AQ3926" s="13"/>
    </row>
    <row r="3927" spans="1:43" ht="12" customHeight="1" x14ac:dyDescent="0.25">
      <c r="A3927" s="48">
        <v>80</v>
      </c>
      <c r="B3927" s="48" t="s">
        <v>57</v>
      </c>
      <c r="C3927" s="48" t="s">
        <v>13341</v>
      </c>
      <c r="D3927" s="48" t="s">
        <v>45</v>
      </c>
      <c r="E3927" s="62">
        <v>51.293058000000002</v>
      </c>
      <c r="F3927" s="62">
        <v>1.332414</v>
      </c>
      <c r="G3927" s="63">
        <v>300</v>
      </c>
      <c r="H3927" s="63"/>
      <c r="Q3927" s="4"/>
      <c r="R3927" s="4"/>
      <c r="S3927" s="39"/>
      <c r="T3927" s="13"/>
      <c r="U3927" s="13"/>
      <c r="V3927" s="13"/>
      <c r="Y3927" s="13"/>
      <c r="Z3927" s="13"/>
      <c r="AA3927" s="13"/>
      <c r="AB3927" s="13"/>
      <c r="AC3927" s="13"/>
      <c r="AD3927" s="13"/>
      <c r="AE3927" s="13"/>
      <c r="AF3927" s="13"/>
      <c r="AG3927" s="13"/>
      <c r="AH3927" s="13"/>
      <c r="AI3927" s="13"/>
      <c r="AJ3927" s="13"/>
      <c r="AL3927" s="13"/>
      <c r="AN3927" s="13"/>
      <c r="AO3927" s="13"/>
      <c r="AP3927" s="13"/>
      <c r="AQ3927" s="13"/>
    </row>
    <row r="3928" spans="1:43" ht="12" customHeight="1" x14ac:dyDescent="0.25">
      <c r="A3928" s="48">
        <v>82</v>
      </c>
      <c r="B3928" s="48" t="s">
        <v>13342</v>
      </c>
      <c r="C3928" s="48" t="s">
        <v>13343</v>
      </c>
      <c r="D3928" s="48" t="s">
        <v>45</v>
      </c>
      <c r="E3928" s="62">
        <v>51.068199999999997</v>
      </c>
      <c r="F3928" s="62">
        <v>1.0203</v>
      </c>
      <c r="G3928" s="63">
        <v>300</v>
      </c>
      <c r="H3928" s="63"/>
      <c r="S3928" s="39"/>
      <c r="T3928" s="13"/>
      <c r="U3928" s="13"/>
      <c r="V3928" s="13"/>
      <c r="Y3928" s="13"/>
      <c r="Z3928" s="13"/>
      <c r="AA3928" s="13"/>
      <c r="AB3928" s="13"/>
      <c r="AC3928" s="13"/>
      <c r="AD3928" s="13"/>
      <c r="AE3928" s="13"/>
      <c r="AF3928" s="13"/>
      <c r="AG3928" s="13"/>
      <c r="AH3928" s="13"/>
      <c r="AI3928" s="13"/>
      <c r="AJ3928" s="13"/>
      <c r="AL3928" s="13"/>
      <c r="AN3928" s="13"/>
      <c r="AO3928" s="13"/>
      <c r="AP3928" s="13"/>
      <c r="AQ3928" s="13"/>
    </row>
    <row r="3929" spans="1:43" ht="12" customHeight="1" x14ac:dyDescent="0.25">
      <c r="A3929" s="48">
        <v>83.1</v>
      </c>
      <c r="B3929" s="48" t="s">
        <v>13344</v>
      </c>
      <c r="C3929" s="48" t="s">
        <v>13345</v>
      </c>
      <c r="D3929" s="48" t="s">
        <v>45</v>
      </c>
      <c r="E3929" s="62">
        <v>50.819035</v>
      </c>
      <c r="F3929" s="62">
        <v>0.33268999999999999</v>
      </c>
      <c r="G3929" s="63">
        <v>300</v>
      </c>
      <c r="H3929" s="63"/>
      <c r="S3929" s="39"/>
      <c r="T3929" s="13"/>
      <c r="U3929" s="13"/>
      <c r="V3929" s="13"/>
      <c r="Y3929" s="13"/>
      <c r="Z3929" s="13"/>
      <c r="AA3929" s="13"/>
      <c r="AB3929" s="13"/>
      <c r="AC3929" s="13"/>
      <c r="AD3929" s="13"/>
      <c r="AE3929" s="13"/>
      <c r="AF3929" s="13"/>
      <c r="AG3929" s="13"/>
      <c r="AH3929" s="13"/>
      <c r="AI3929" s="13"/>
      <c r="AJ3929" s="13"/>
      <c r="AL3929" s="13"/>
      <c r="AN3929" s="13"/>
      <c r="AO3929" s="13"/>
      <c r="AP3929" s="13"/>
      <c r="AQ3929" s="13"/>
    </row>
    <row r="3930" spans="1:43" ht="12" customHeight="1" x14ac:dyDescent="0.25">
      <c r="A3930" s="48">
        <v>90</v>
      </c>
      <c r="B3930" s="48" t="s">
        <v>13346</v>
      </c>
      <c r="C3930" s="48" t="s">
        <v>13347</v>
      </c>
      <c r="D3930" s="48" t="s">
        <v>45</v>
      </c>
      <c r="E3930" s="62">
        <v>50.837000000000003</v>
      </c>
      <c r="F3930" s="62">
        <v>-1.1100000000000001</v>
      </c>
      <c r="G3930" s="63">
        <v>300</v>
      </c>
      <c r="H3930" s="63"/>
      <c r="N3930" s="38"/>
      <c r="S3930" s="39"/>
      <c r="T3930" s="13"/>
      <c r="U3930" s="13"/>
      <c r="V3930" s="13"/>
      <c r="Y3930" s="13"/>
      <c r="Z3930" s="13"/>
      <c r="AA3930" s="13"/>
      <c r="AB3930" s="13"/>
      <c r="AC3930" s="13"/>
      <c r="AD3930" s="13"/>
      <c r="AE3930" s="13"/>
      <c r="AF3930" s="13"/>
      <c r="AG3930" s="13"/>
      <c r="AH3930" s="13"/>
      <c r="AI3930" s="13"/>
      <c r="AJ3930" s="13"/>
      <c r="AL3930" s="13"/>
      <c r="AN3930" s="13"/>
      <c r="AO3930" s="13"/>
      <c r="AP3930" s="13"/>
      <c r="AQ3930" s="13"/>
    </row>
    <row r="3931" spans="1:43" ht="12" customHeight="1" x14ac:dyDescent="0.25">
      <c r="A3931" s="48">
        <v>138</v>
      </c>
      <c r="C3931" s="48" t="s">
        <v>13348</v>
      </c>
      <c r="D3931" s="48" t="s">
        <v>45</v>
      </c>
      <c r="E3931" s="62">
        <v>53.31138</v>
      </c>
      <c r="F3931" s="62">
        <v>-4.63246</v>
      </c>
      <c r="G3931" s="63">
        <v>300</v>
      </c>
      <c r="H3931" s="63"/>
      <c r="N3931" s="38"/>
      <c r="S3931" s="39"/>
      <c r="T3931" s="13"/>
      <c r="U3931" s="13"/>
      <c r="V3931" s="13"/>
      <c r="Y3931" s="13"/>
      <c r="Z3931" s="13"/>
      <c r="AA3931" s="13"/>
      <c r="AB3931" s="13"/>
      <c r="AC3931" s="13"/>
      <c r="AD3931" s="13"/>
      <c r="AE3931" s="13"/>
      <c r="AF3931" s="13"/>
      <c r="AG3931" s="13"/>
      <c r="AH3931" s="13"/>
      <c r="AI3931" s="13"/>
      <c r="AJ3931" s="13"/>
      <c r="AL3931" s="13"/>
      <c r="AN3931" s="13"/>
      <c r="AO3931" s="13"/>
      <c r="AP3931" s="13"/>
      <c r="AQ3931" s="13"/>
    </row>
    <row r="3932" spans="1:43" ht="12" customHeight="1" x14ac:dyDescent="0.25">
      <c r="A3932" s="48">
        <v>197.1</v>
      </c>
      <c r="C3932" s="48" t="s">
        <v>13349</v>
      </c>
      <c r="D3932" s="48" t="s">
        <v>81</v>
      </c>
      <c r="E3932" s="62">
        <v>43.492699999999999</v>
      </c>
      <c r="F3932" s="62">
        <v>-8.1842000000000006</v>
      </c>
      <c r="G3932" s="63">
        <v>300</v>
      </c>
      <c r="H3932" s="63"/>
      <c r="N3932" s="38"/>
      <c r="O3932" s="38"/>
      <c r="R3932" s="39"/>
      <c r="S3932" s="39"/>
      <c r="T3932" s="13"/>
      <c r="U3932" s="13"/>
      <c r="V3932" s="13"/>
      <c r="Y3932" s="13"/>
      <c r="Z3932" s="13"/>
      <c r="AA3932" s="13"/>
      <c r="AB3932" s="13"/>
      <c r="AC3932" s="13"/>
      <c r="AD3932" s="13"/>
      <c r="AE3932" s="13"/>
      <c r="AF3932" s="13"/>
      <c r="AG3932" s="13"/>
      <c r="AH3932" s="13"/>
      <c r="AI3932" s="13"/>
      <c r="AJ3932" s="13"/>
      <c r="AL3932" s="13"/>
      <c r="AN3932" s="13"/>
      <c r="AO3932" s="13"/>
      <c r="AP3932" s="13"/>
      <c r="AQ3932" s="13"/>
    </row>
    <row r="3933" spans="1:43" ht="12" customHeight="1" x14ac:dyDescent="0.25">
      <c r="A3933" s="48">
        <v>198</v>
      </c>
      <c r="C3933" s="48" t="s">
        <v>13350</v>
      </c>
      <c r="D3933" s="48" t="s">
        <v>81</v>
      </c>
      <c r="E3933" s="62">
        <v>43.455959999999997</v>
      </c>
      <c r="F3933" s="62">
        <v>-8.2269400000000008</v>
      </c>
      <c r="G3933" s="63">
        <v>300</v>
      </c>
      <c r="H3933" s="63"/>
      <c r="N3933" s="38"/>
      <c r="S3933" s="39"/>
      <c r="T3933" s="13"/>
      <c r="U3933" s="13"/>
      <c r="V3933" s="13"/>
      <c r="Y3933" s="13"/>
      <c r="Z3933" s="13"/>
      <c r="AA3933" s="13"/>
      <c r="AB3933" s="13"/>
      <c r="AC3933" s="13"/>
      <c r="AD3933" s="13"/>
      <c r="AE3933" s="13"/>
      <c r="AF3933" s="13"/>
      <c r="AG3933" s="13"/>
      <c r="AH3933" s="13"/>
      <c r="AI3933" s="13"/>
      <c r="AJ3933" s="13"/>
      <c r="AL3933" s="13"/>
      <c r="AN3933" s="13"/>
      <c r="AO3933" s="13"/>
      <c r="AP3933" s="13"/>
      <c r="AQ3933" s="13"/>
    </row>
    <row r="3934" spans="1:43" ht="12" customHeight="1" x14ac:dyDescent="0.25">
      <c r="A3934" s="48">
        <v>199</v>
      </c>
      <c r="C3934" s="48" t="s">
        <v>13351</v>
      </c>
      <c r="D3934" s="48" t="s">
        <v>81</v>
      </c>
      <c r="E3934" s="62">
        <v>43.46</v>
      </c>
      <c r="F3934" s="62">
        <v>-8.2423000000000002</v>
      </c>
      <c r="G3934" s="63">
        <v>300</v>
      </c>
      <c r="H3934" s="63"/>
      <c r="S3934" s="39"/>
      <c r="T3934" s="13"/>
      <c r="U3934" s="13"/>
      <c r="V3934" s="13"/>
      <c r="Y3934" s="13"/>
      <c r="Z3934" s="13"/>
      <c r="AA3934" s="13"/>
      <c r="AB3934" s="13"/>
      <c r="AC3934" s="13"/>
      <c r="AD3934" s="13"/>
      <c r="AE3934" s="13"/>
      <c r="AF3934" s="13"/>
      <c r="AG3934" s="13"/>
      <c r="AH3934" s="13"/>
      <c r="AI3934" s="13"/>
      <c r="AJ3934" s="13"/>
      <c r="AL3934" s="13"/>
      <c r="AN3934" s="13"/>
      <c r="AO3934" s="13"/>
      <c r="AP3934" s="13"/>
      <c r="AQ3934" s="13"/>
    </row>
    <row r="3935" spans="1:43" ht="12" customHeight="1" x14ac:dyDescent="0.25">
      <c r="A3935" s="48">
        <v>200.1</v>
      </c>
      <c r="C3935" s="48" t="s">
        <v>13352</v>
      </c>
      <c r="D3935" s="48" t="s">
        <v>81</v>
      </c>
      <c r="E3935" s="62">
        <v>43.409649999999999</v>
      </c>
      <c r="F3935" s="62">
        <v>-8.1935900000000004</v>
      </c>
      <c r="G3935" s="63">
        <v>300</v>
      </c>
      <c r="H3935" s="63"/>
      <c r="N3935" s="38"/>
      <c r="S3935" s="39"/>
      <c r="T3935" s="13"/>
      <c r="U3935" s="13"/>
      <c r="V3935" s="13"/>
      <c r="Y3935" s="13"/>
      <c r="Z3935" s="13"/>
      <c r="AA3935" s="13"/>
      <c r="AB3935" s="13"/>
      <c r="AC3935" s="13"/>
      <c r="AD3935" s="13"/>
      <c r="AE3935" s="13"/>
      <c r="AF3935" s="13"/>
      <c r="AG3935" s="13"/>
      <c r="AH3935" s="13"/>
      <c r="AI3935" s="13"/>
      <c r="AJ3935" s="13"/>
      <c r="AL3935" s="13"/>
      <c r="AN3935" s="13"/>
      <c r="AO3935" s="13"/>
      <c r="AP3935" s="13"/>
      <c r="AQ3935" s="13"/>
    </row>
    <row r="3936" spans="1:43" ht="12" customHeight="1" x14ac:dyDescent="0.25">
      <c r="A3936" s="48">
        <v>200.3</v>
      </c>
      <c r="C3936" s="48" t="s">
        <v>13353</v>
      </c>
      <c r="D3936" s="48" t="s">
        <v>81</v>
      </c>
      <c r="E3936" s="62">
        <v>43.375</v>
      </c>
      <c r="F3936" s="62">
        <v>-8.2579999999999991</v>
      </c>
      <c r="G3936" s="63">
        <v>300</v>
      </c>
      <c r="H3936" s="63"/>
      <c r="N3936" s="38"/>
      <c r="S3936" s="39"/>
      <c r="T3936" s="13"/>
      <c r="U3936" s="13"/>
      <c r="V3936" s="13"/>
      <c r="Y3936" s="13"/>
      <c r="Z3936" s="13"/>
      <c r="AA3936" s="13"/>
      <c r="AB3936" s="13"/>
      <c r="AC3936" s="13"/>
      <c r="AD3936" s="13"/>
      <c r="AE3936" s="13"/>
      <c r="AF3936" s="13"/>
      <c r="AG3936" s="13"/>
      <c r="AH3936" s="13"/>
      <c r="AI3936" s="13"/>
      <c r="AJ3936" s="13"/>
      <c r="AL3936" s="13"/>
      <c r="AN3936" s="13"/>
      <c r="AO3936" s="13"/>
      <c r="AP3936" s="13"/>
      <c r="AQ3936" s="13"/>
    </row>
    <row r="3937" spans="1:43" ht="12" customHeight="1" x14ac:dyDescent="0.25">
      <c r="A3937" s="48">
        <v>200.4</v>
      </c>
      <c r="C3937" s="48" t="s">
        <v>13354</v>
      </c>
      <c r="D3937" s="48" t="s">
        <v>81</v>
      </c>
      <c r="E3937" s="62">
        <v>43.39</v>
      </c>
      <c r="F3937" s="62">
        <v>-8.2940000000000005</v>
      </c>
      <c r="G3937" s="63">
        <v>300</v>
      </c>
      <c r="H3937" s="63"/>
      <c r="S3937" s="39"/>
      <c r="T3937" s="13"/>
      <c r="U3937" s="13"/>
      <c r="V3937" s="13"/>
      <c r="Y3937" s="13"/>
      <c r="Z3937" s="13"/>
      <c r="AA3937" s="13"/>
      <c r="AB3937" s="13"/>
      <c r="AC3937" s="13"/>
      <c r="AD3937" s="13"/>
      <c r="AE3937" s="13"/>
      <c r="AF3937" s="13"/>
      <c r="AG3937" s="13"/>
      <c r="AH3937" s="13"/>
      <c r="AI3937" s="13"/>
      <c r="AJ3937" s="13"/>
      <c r="AL3937" s="13"/>
      <c r="AN3937" s="13"/>
      <c r="AO3937" s="13"/>
      <c r="AP3937" s="13"/>
      <c r="AQ3937" s="13"/>
    </row>
    <row r="3938" spans="1:43" ht="12" customHeight="1" x14ac:dyDescent="0.25">
      <c r="A3938" s="48">
        <v>215</v>
      </c>
      <c r="C3938" s="48" t="s">
        <v>13355</v>
      </c>
      <c r="D3938" s="48" t="s">
        <v>81</v>
      </c>
      <c r="E3938" s="62">
        <v>42.283000000000001</v>
      </c>
      <c r="F3938" s="62">
        <v>-8.8320000000000007</v>
      </c>
      <c r="G3938" s="63">
        <v>300</v>
      </c>
      <c r="H3938" s="63"/>
      <c r="N3938" s="38"/>
      <c r="O3938" s="38"/>
      <c r="S3938" s="39"/>
      <c r="T3938" s="13"/>
      <c r="U3938" s="13"/>
      <c r="V3938" s="13"/>
      <c r="Y3938" s="13"/>
      <c r="Z3938" s="13"/>
      <c r="AA3938" s="13"/>
      <c r="AB3938" s="13"/>
      <c r="AC3938" s="13"/>
      <c r="AD3938" s="13"/>
      <c r="AE3938" s="13"/>
      <c r="AF3938" s="13"/>
      <c r="AG3938" s="13"/>
      <c r="AH3938" s="13"/>
      <c r="AI3938" s="13"/>
      <c r="AJ3938" s="13"/>
      <c r="AL3938" s="13"/>
      <c r="AN3938" s="13"/>
      <c r="AO3938" s="13"/>
      <c r="AP3938" s="13"/>
      <c r="AQ3938" s="13"/>
    </row>
    <row r="3939" spans="1:43" ht="12" customHeight="1" x14ac:dyDescent="0.25">
      <c r="A3939" s="48">
        <v>408</v>
      </c>
      <c r="B3939" s="48" t="s">
        <v>13356</v>
      </c>
      <c r="C3939" s="48" t="s">
        <v>13357</v>
      </c>
      <c r="D3939" s="48" t="s">
        <v>198</v>
      </c>
      <c r="E3939" s="62">
        <v>39.162799999999997</v>
      </c>
      <c r="F3939" s="62">
        <v>-0.24759999999999999</v>
      </c>
      <c r="G3939" s="63">
        <v>300</v>
      </c>
      <c r="H3939" s="63"/>
      <c r="N3939" s="38"/>
      <c r="S3939" s="39"/>
      <c r="T3939" s="13"/>
      <c r="U3939" s="13"/>
      <c r="V3939" s="13"/>
      <c r="Y3939" s="13"/>
      <c r="Z3939" s="13"/>
      <c r="AA3939" s="13"/>
      <c r="AB3939" s="13"/>
      <c r="AC3939" s="13"/>
      <c r="AD3939" s="13"/>
      <c r="AE3939" s="13"/>
      <c r="AF3939" s="13"/>
      <c r="AG3939" s="13"/>
      <c r="AH3939" s="13"/>
      <c r="AI3939" s="13"/>
      <c r="AJ3939" s="13"/>
      <c r="AL3939" s="13"/>
      <c r="AN3939" s="13"/>
      <c r="AO3939" s="13"/>
      <c r="AP3939" s="13"/>
      <c r="AQ3939" s="13"/>
    </row>
    <row r="3940" spans="1:43" ht="12" customHeight="1" x14ac:dyDescent="0.25">
      <c r="A3940" s="48">
        <v>441</v>
      </c>
      <c r="B3940" s="48" t="s">
        <v>13358</v>
      </c>
      <c r="C3940" s="48" t="s">
        <v>13359</v>
      </c>
      <c r="D3940" s="48" t="s">
        <v>198</v>
      </c>
      <c r="E3940" s="62">
        <v>41.718110000000003</v>
      </c>
      <c r="F3940" s="62">
        <v>2.937827</v>
      </c>
      <c r="G3940" s="63">
        <v>300</v>
      </c>
      <c r="H3940" s="63"/>
      <c r="R3940" s="39"/>
      <c r="S3940" s="39"/>
      <c r="T3940" s="13"/>
      <c r="U3940" s="13"/>
      <c r="V3940" s="13"/>
      <c r="Y3940" s="13"/>
      <c r="Z3940" s="13"/>
      <c r="AA3940" s="13"/>
      <c r="AB3940" s="13"/>
      <c r="AC3940" s="13"/>
      <c r="AD3940" s="13"/>
      <c r="AE3940" s="13"/>
      <c r="AF3940" s="13"/>
      <c r="AG3940" s="13"/>
      <c r="AH3940" s="13"/>
      <c r="AI3940" s="13"/>
      <c r="AJ3940" s="13"/>
      <c r="AL3940" s="13"/>
      <c r="AN3940" s="13"/>
      <c r="AO3940" s="13"/>
      <c r="AP3940" s="13"/>
      <c r="AQ3940" s="13"/>
    </row>
    <row r="3941" spans="1:43" ht="12" customHeight="1" x14ac:dyDescent="0.25">
      <c r="A3941" s="48">
        <v>538</v>
      </c>
      <c r="B3941" s="48" t="s">
        <v>4325</v>
      </c>
      <c r="C3941" s="48" t="s">
        <v>13360</v>
      </c>
      <c r="D3941" s="48" t="s">
        <v>246</v>
      </c>
      <c r="E3941" s="62">
        <v>49.720945</v>
      </c>
      <c r="F3941" s="62">
        <v>-2.1760000000000002</v>
      </c>
      <c r="G3941" s="63">
        <v>300</v>
      </c>
      <c r="H3941" s="63"/>
      <c r="R3941" s="39"/>
      <c r="S3941" s="39"/>
      <c r="T3941" s="13"/>
      <c r="U3941" s="13"/>
      <c r="V3941" s="13"/>
      <c r="Y3941" s="13"/>
      <c r="Z3941" s="13"/>
      <c r="AA3941" s="13"/>
      <c r="AB3941" s="13"/>
      <c r="AC3941" s="13"/>
      <c r="AD3941" s="13"/>
      <c r="AE3941" s="13"/>
      <c r="AF3941" s="13"/>
      <c r="AG3941" s="13"/>
      <c r="AH3941" s="13"/>
      <c r="AI3941" s="13"/>
      <c r="AJ3941" s="13"/>
      <c r="AL3941" s="13"/>
      <c r="AN3941" s="13"/>
      <c r="AO3941" s="13"/>
      <c r="AP3941" s="13"/>
      <c r="AQ3941" s="13"/>
    </row>
    <row r="3942" spans="1:43" ht="12" customHeight="1" x14ac:dyDescent="0.25">
      <c r="A3942" s="48">
        <v>603</v>
      </c>
      <c r="B3942" s="48" t="s">
        <v>13361</v>
      </c>
      <c r="C3942" s="48" t="s">
        <v>13362</v>
      </c>
      <c r="D3942" s="48" t="s">
        <v>246</v>
      </c>
      <c r="E3942" s="62">
        <v>45.543410000000002</v>
      </c>
      <c r="F3942" s="62">
        <v>-1.06331</v>
      </c>
      <c r="G3942" s="63">
        <v>300</v>
      </c>
      <c r="H3942" s="63"/>
      <c r="N3942" s="38"/>
      <c r="S3942" s="39"/>
      <c r="T3942" s="13"/>
      <c r="U3942" s="13"/>
      <c r="V3942" s="13"/>
      <c r="Y3942" s="13"/>
      <c r="Z3942" s="13"/>
      <c r="AA3942" s="13"/>
      <c r="AB3942" s="13"/>
      <c r="AC3942" s="13"/>
      <c r="AD3942" s="13"/>
      <c r="AE3942" s="13"/>
      <c r="AF3942" s="13"/>
      <c r="AG3942" s="13"/>
      <c r="AH3942" s="13"/>
      <c r="AI3942" s="13"/>
      <c r="AJ3942" s="13"/>
      <c r="AL3942" s="13"/>
      <c r="AN3942" s="13"/>
      <c r="AO3942" s="13"/>
      <c r="AP3942" s="13"/>
      <c r="AQ3942" s="13"/>
    </row>
    <row r="3943" spans="1:43" ht="12" customHeight="1" x14ac:dyDescent="0.25">
      <c r="A3943" s="48">
        <v>613</v>
      </c>
      <c r="B3943" s="48" t="s">
        <v>13363</v>
      </c>
      <c r="C3943" s="48" t="s">
        <v>13364</v>
      </c>
      <c r="D3943" s="48" t="s">
        <v>303</v>
      </c>
      <c r="E3943" s="62">
        <v>42.527000000000001</v>
      </c>
      <c r="F3943" s="62">
        <v>3.0859999999999999</v>
      </c>
      <c r="G3943" s="63">
        <v>300</v>
      </c>
      <c r="H3943" s="63"/>
      <c r="S3943" s="39"/>
      <c r="T3943" s="13"/>
      <c r="U3943" s="13"/>
      <c r="V3943" s="13"/>
      <c r="Y3943" s="13"/>
      <c r="Z3943" s="13"/>
      <c r="AA3943" s="13"/>
      <c r="AB3943" s="13"/>
      <c r="AC3943" s="13"/>
      <c r="AD3943" s="13"/>
      <c r="AE3943" s="13"/>
      <c r="AF3943" s="13"/>
      <c r="AG3943" s="13"/>
      <c r="AH3943" s="13"/>
      <c r="AI3943" s="13"/>
      <c r="AJ3943" s="13"/>
      <c r="AL3943" s="13"/>
      <c r="AN3943" s="13"/>
      <c r="AO3943" s="13"/>
      <c r="AP3943" s="13"/>
      <c r="AQ3943" s="13"/>
    </row>
    <row r="3944" spans="1:43" ht="12" customHeight="1" x14ac:dyDescent="0.25">
      <c r="A3944" s="48">
        <v>640</v>
      </c>
      <c r="C3944" s="48" t="s">
        <v>13365</v>
      </c>
      <c r="D3944" s="48" t="s">
        <v>303</v>
      </c>
      <c r="E3944" s="62">
        <v>43.60427</v>
      </c>
      <c r="F3944" s="62">
        <v>4.2167599999999998</v>
      </c>
      <c r="G3944" s="63">
        <v>300</v>
      </c>
      <c r="H3944" s="63"/>
      <c r="N3944" s="38"/>
      <c r="S3944" s="39"/>
      <c r="T3944" s="13"/>
      <c r="U3944" s="13"/>
      <c r="V3944" s="13"/>
      <c r="Y3944" s="13"/>
      <c r="Z3944" s="13"/>
      <c r="AA3944" s="13"/>
      <c r="AB3944" s="13"/>
      <c r="AC3944" s="13"/>
      <c r="AD3944" s="13"/>
      <c r="AE3944" s="13"/>
      <c r="AF3944" s="13"/>
      <c r="AG3944" s="13"/>
      <c r="AH3944" s="13"/>
      <c r="AI3944" s="13"/>
      <c r="AJ3944" s="13"/>
      <c r="AL3944" s="13"/>
      <c r="AN3944" s="13"/>
      <c r="AO3944" s="13"/>
      <c r="AP3944" s="13"/>
      <c r="AQ3944" s="13"/>
    </row>
    <row r="3945" spans="1:43" ht="12" customHeight="1" x14ac:dyDescent="0.25">
      <c r="A3945" s="48">
        <v>820</v>
      </c>
      <c r="B3945" s="48" t="s">
        <v>13366</v>
      </c>
      <c r="C3945" s="48" t="s">
        <v>13367</v>
      </c>
      <c r="D3945" s="48" t="s">
        <v>450</v>
      </c>
      <c r="E3945" s="62">
        <v>44.18</v>
      </c>
      <c r="F3945" s="62">
        <v>8.3960000000000008</v>
      </c>
      <c r="G3945" s="63">
        <v>300</v>
      </c>
      <c r="H3945" s="63"/>
      <c r="S3945" s="39"/>
      <c r="T3945" s="13"/>
      <c r="U3945" s="13"/>
      <c r="V3945" s="13"/>
      <c r="Y3945" s="13"/>
      <c r="Z3945" s="13"/>
      <c r="AA3945" s="13"/>
      <c r="AB3945" s="13"/>
      <c r="AC3945" s="13"/>
      <c r="AD3945" s="13"/>
      <c r="AE3945" s="13"/>
      <c r="AF3945" s="13"/>
      <c r="AG3945" s="13"/>
      <c r="AH3945" s="13"/>
      <c r="AI3945" s="13"/>
      <c r="AJ3945" s="13"/>
      <c r="AL3945" s="13"/>
      <c r="AN3945" s="13"/>
      <c r="AO3945" s="13"/>
      <c r="AP3945" s="13"/>
      <c r="AQ3945" s="13"/>
    </row>
    <row r="3946" spans="1:43" ht="12" customHeight="1" x14ac:dyDescent="0.25">
      <c r="A3946" s="48">
        <v>825</v>
      </c>
      <c r="C3946" s="48" t="s">
        <v>13368</v>
      </c>
      <c r="D3946" s="48" t="s">
        <v>450</v>
      </c>
      <c r="E3946" s="62">
        <v>44.36806</v>
      </c>
      <c r="F3946" s="62">
        <v>8.5713399999999993</v>
      </c>
      <c r="G3946" s="63">
        <v>300</v>
      </c>
      <c r="H3946" s="63"/>
      <c r="S3946" s="39"/>
      <c r="T3946" s="13"/>
      <c r="U3946" s="13"/>
      <c r="V3946" s="13"/>
      <c r="Y3946" s="13"/>
      <c r="Z3946" s="13"/>
      <c r="AA3946" s="13"/>
      <c r="AB3946" s="13"/>
      <c r="AC3946" s="13"/>
      <c r="AD3946" s="13"/>
      <c r="AE3946" s="13"/>
      <c r="AF3946" s="13"/>
      <c r="AG3946" s="13"/>
      <c r="AH3946" s="13"/>
      <c r="AI3946" s="13"/>
      <c r="AJ3946" s="13"/>
      <c r="AL3946" s="13"/>
      <c r="AN3946" s="13"/>
      <c r="AO3946" s="13"/>
      <c r="AP3946" s="13"/>
      <c r="AQ3946" s="13"/>
    </row>
    <row r="3947" spans="1:43" ht="12" customHeight="1" x14ac:dyDescent="0.25">
      <c r="A3947" s="48">
        <v>831</v>
      </c>
      <c r="B3947" s="48" t="s">
        <v>13369</v>
      </c>
      <c r="C3947" s="48" t="s">
        <v>13370</v>
      </c>
      <c r="D3947" s="48" t="s">
        <v>450</v>
      </c>
      <c r="E3947" s="62">
        <v>44.358043000000002</v>
      </c>
      <c r="F3947" s="62">
        <v>9.1404689999999995</v>
      </c>
      <c r="G3947" s="63">
        <v>300</v>
      </c>
      <c r="H3947" s="63"/>
      <c r="R3947" s="39"/>
      <c r="S3947" s="39"/>
      <c r="T3947" s="13"/>
      <c r="U3947" s="13"/>
      <c r="V3947" s="13"/>
      <c r="Y3947" s="13"/>
      <c r="Z3947" s="13"/>
      <c r="AA3947" s="13"/>
      <c r="AB3947" s="13"/>
      <c r="AC3947" s="13"/>
      <c r="AD3947" s="13"/>
      <c r="AE3947" s="13"/>
      <c r="AF3947" s="13"/>
      <c r="AG3947" s="13"/>
      <c r="AH3947" s="13"/>
      <c r="AI3947" s="13"/>
      <c r="AJ3947" s="13"/>
      <c r="AL3947" s="13"/>
      <c r="AN3947" s="13"/>
      <c r="AO3947" s="13"/>
      <c r="AP3947" s="13"/>
      <c r="AQ3947" s="13"/>
    </row>
    <row r="3948" spans="1:43" ht="12" customHeight="1" x14ac:dyDescent="0.25">
      <c r="A3948" s="48">
        <v>834</v>
      </c>
      <c r="B3948" s="48" t="s">
        <v>13371</v>
      </c>
      <c r="C3948" s="48" t="s">
        <v>13372</v>
      </c>
      <c r="D3948" s="48" t="s">
        <v>450</v>
      </c>
      <c r="E3948" s="62">
        <v>44.309697999999997</v>
      </c>
      <c r="F3948" s="62">
        <v>9.3108810000000002</v>
      </c>
      <c r="G3948" s="63">
        <v>300</v>
      </c>
      <c r="H3948" s="63"/>
      <c r="S3948" s="39"/>
      <c r="T3948" s="13"/>
      <c r="U3948" s="13"/>
      <c r="V3948" s="13"/>
      <c r="Y3948" s="13"/>
      <c r="Z3948" s="13"/>
      <c r="AA3948" s="13"/>
      <c r="AB3948" s="13"/>
      <c r="AC3948" s="13"/>
      <c r="AD3948" s="13"/>
      <c r="AE3948" s="13"/>
      <c r="AF3948" s="13"/>
      <c r="AG3948" s="13"/>
      <c r="AH3948" s="13"/>
      <c r="AI3948" s="13"/>
      <c r="AJ3948" s="13"/>
      <c r="AL3948" s="13"/>
      <c r="AN3948" s="13"/>
      <c r="AO3948" s="13"/>
      <c r="AP3948" s="13"/>
      <c r="AQ3948" s="13"/>
    </row>
    <row r="3949" spans="1:43" ht="12" customHeight="1" x14ac:dyDescent="0.25">
      <c r="A3949" s="48">
        <v>842</v>
      </c>
      <c r="B3949" s="48" t="s">
        <v>472</v>
      </c>
      <c r="C3949" s="48" t="s">
        <v>473</v>
      </c>
      <c r="D3949" s="48" t="s">
        <v>450</v>
      </c>
      <c r="E3949" s="62">
        <v>44.077807999999997</v>
      </c>
      <c r="F3949" s="62">
        <v>9.9046029999999998</v>
      </c>
      <c r="G3949" s="63">
        <v>300</v>
      </c>
      <c r="H3949" s="63"/>
      <c r="S3949" s="39"/>
      <c r="T3949" s="13"/>
      <c r="U3949" s="13"/>
      <c r="V3949" s="13"/>
      <c r="Y3949" s="13"/>
      <c r="Z3949" s="13"/>
      <c r="AA3949" s="13"/>
      <c r="AB3949" s="13"/>
      <c r="AC3949" s="13"/>
      <c r="AD3949" s="13"/>
      <c r="AE3949" s="13"/>
      <c r="AF3949" s="13"/>
      <c r="AG3949" s="13"/>
      <c r="AH3949" s="13"/>
      <c r="AI3949" s="13"/>
      <c r="AJ3949" s="13"/>
      <c r="AL3949" s="13"/>
      <c r="AN3949" s="13"/>
      <c r="AO3949" s="13"/>
      <c r="AP3949" s="13"/>
      <c r="AQ3949" s="13"/>
    </row>
    <row r="3950" spans="1:43" ht="12" customHeight="1" x14ac:dyDescent="0.25">
      <c r="A3950" s="48">
        <v>845</v>
      </c>
      <c r="B3950" s="48" t="s">
        <v>13373</v>
      </c>
      <c r="C3950" s="48" t="s">
        <v>13374</v>
      </c>
      <c r="D3950" s="48" t="s">
        <v>450</v>
      </c>
      <c r="E3950" s="62">
        <v>43.998373000000001</v>
      </c>
      <c r="F3950" s="62">
        <v>10.099174</v>
      </c>
      <c r="G3950" s="63">
        <v>300</v>
      </c>
      <c r="H3950" s="63"/>
      <c r="S3950" s="39"/>
      <c r="T3950" s="13"/>
      <c r="U3950" s="13"/>
      <c r="V3950" s="13"/>
      <c r="Y3950" s="13"/>
      <c r="Z3950" s="13"/>
      <c r="AA3950" s="13"/>
      <c r="AB3950" s="13"/>
      <c r="AC3950" s="13"/>
      <c r="AD3950" s="13"/>
      <c r="AE3950" s="13"/>
      <c r="AF3950" s="13"/>
      <c r="AG3950" s="13"/>
      <c r="AH3950" s="13"/>
      <c r="AI3950" s="13"/>
      <c r="AJ3950" s="13"/>
      <c r="AL3950" s="13"/>
      <c r="AN3950" s="13"/>
      <c r="AO3950" s="13"/>
      <c r="AP3950" s="13"/>
      <c r="AQ3950" s="13"/>
    </row>
    <row r="3951" spans="1:43" ht="12" customHeight="1" x14ac:dyDescent="0.25">
      <c r="A3951" s="48">
        <v>989</v>
      </c>
      <c r="B3951" s="48" t="s">
        <v>13375</v>
      </c>
      <c r="C3951" s="48" t="s">
        <v>13376</v>
      </c>
      <c r="D3951" s="48" t="s">
        <v>450</v>
      </c>
      <c r="E3951" s="62">
        <v>40.829880000000003</v>
      </c>
      <c r="F3951" s="62">
        <v>14.10502</v>
      </c>
      <c r="G3951" s="63">
        <v>300</v>
      </c>
      <c r="H3951" s="63"/>
      <c r="N3951" s="38"/>
      <c r="S3951" s="39"/>
      <c r="T3951" s="13"/>
      <c r="U3951" s="13"/>
      <c r="V3951" s="13"/>
      <c r="Y3951" s="13"/>
      <c r="Z3951" s="13"/>
      <c r="AA3951" s="13"/>
      <c r="AB3951" s="13"/>
      <c r="AC3951" s="13"/>
      <c r="AD3951" s="13"/>
      <c r="AE3951" s="13"/>
      <c r="AF3951" s="13"/>
      <c r="AG3951" s="13"/>
      <c r="AH3951" s="13"/>
      <c r="AI3951" s="13"/>
      <c r="AJ3951" s="13"/>
      <c r="AL3951" s="13"/>
      <c r="AN3951" s="13"/>
      <c r="AO3951" s="13"/>
      <c r="AP3951" s="13"/>
      <c r="AQ3951" s="13"/>
    </row>
    <row r="3952" spans="1:43" ht="12" customHeight="1" x14ac:dyDescent="0.25">
      <c r="A3952" s="48">
        <v>1015</v>
      </c>
      <c r="B3952" s="48" t="s">
        <v>13377</v>
      </c>
      <c r="C3952" s="48" t="s">
        <v>13378</v>
      </c>
      <c r="D3952" s="48" t="s">
        <v>450</v>
      </c>
      <c r="E3952" s="62">
        <v>40.629351</v>
      </c>
      <c r="F3952" s="62">
        <v>14.602899000000001</v>
      </c>
      <c r="G3952" s="63">
        <v>300</v>
      </c>
      <c r="H3952" s="63"/>
      <c r="N3952" s="38"/>
      <c r="O3952" s="38"/>
      <c r="R3952" s="39"/>
      <c r="S3952" s="39"/>
      <c r="T3952" s="13"/>
      <c r="U3952" s="13"/>
      <c r="V3952" s="13"/>
      <c r="Y3952" s="13"/>
      <c r="Z3952" s="13"/>
      <c r="AA3952" s="13"/>
      <c r="AB3952" s="13"/>
      <c r="AC3952" s="13"/>
      <c r="AD3952" s="13"/>
      <c r="AE3952" s="13"/>
      <c r="AF3952" s="13"/>
      <c r="AG3952" s="13"/>
      <c r="AH3952" s="13"/>
      <c r="AI3952" s="13"/>
      <c r="AJ3952" s="13"/>
      <c r="AL3952" s="13"/>
      <c r="AN3952" s="13"/>
      <c r="AO3952" s="13"/>
      <c r="AP3952" s="13"/>
      <c r="AQ3952" s="13"/>
    </row>
    <row r="3953" spans="1:43" ht="12" customHeight="1" x14ac:dyDescent="0.25">
      <c r="A3953" s="48">
        <v>1044</v>
      </c>
      <c r="B3953" s="48" t="s">
        <v>13379</v>
      </c>
      <c r="C3953" s="48" t="s">
        <v>13379</v>
      </c>
      <c r="D3953" s="48" t="s">
        <v>450</v>
      </c>
      <c r="E3953" s="62">
        <v>38.845734</v>
      </c>
      <c r="F3953" s="62">
        <v>16.211912999999999</v>
      </c>
      <c r="G3953" s="63">
        <v>300</v>
      </c>
      <c r="H3953" s="63"/>
      <c r="S3953" s="39"/>
      <c r="T3953" s="13"/>
      <c r="U3953" s="13"/>
      <c r="V3953" s="13"/>
      <c r="Y3953" s="13"/>
      <c r="Z3953" s="13"/>
      <c r="AA3953" s="13"/>
      <c r="AB3953" s="13"/>
      <c r="AC3953" s="13"/>
      <c r="AD3953" s="13"/>
      <c r="AE3953" s="13"/>
      <c r="AF3953" s="13"/>
      <c r="AG3953" s="13"/>
      <c r="AH3953" s="13"/>
      <c r="AI3953" s="13"/>
      <c r="AJ3953" s="13"/>
      <c r="AL3953" s="13"/>
      <c r="AN3953" s="13"/>
      <c r="AO3953" s="13"/>
      <c r="AP3953" s="13"/>
      <c r="AQ3953" s="13"/>
    </row>
    <row r="3954" spans="1:43" ht="12" customHeight="1" x14ac:dyDescent="0.25">
      <c r="A3954" s="48">
        <v>1046</v>
      </c>
      <c r="B3954" s="48" t="s">
        <v>13380</v>
      </c>
      <c r="C3954" s="48" t="s">
        <v>13381</v>
      </c>
      <c r="D3954" s="48" t="s">
        <v>450</v>
      </c>
      <c r="E3954" s="62">
        <v>38.74</v>
      </c>
      <c r="F3954" s="62">
        <v>16.161999999999999</v>
      </c>
      <c r="G3954" s="63">
        <v>300</v>
      </c>
      <c r="H3954" s="63"/>
      <c r="S3954" s="39"/>
      <c r="T3954" s="13"/>
      <c r="U3954" s="13"/>
      <c r="V3954" s="13"/>
      <c r="Y3954" s="13"/>
      <c r="Z3954" s="13"/>
      <c r="AA3954" s="13"/>
      <c r="AB3954" s="13"/>
      <c r="AC3954" s="13"/>
      <c r="AD3954" s="13"/>
      <c r="AE3954" s="13"/>
      <c r="AF3954" s="13"/>
      <c r="AG3954" s="13"/>
      <c r="AH3954" s="13"/>
      <c r="AI3954" s="13"/>
      <c r="AJ3954" s="13"/>
      <c r="AL3954" s="13"/>
      <c r="AN3954" s="13"/>
      <c r="AO3954" s="13"/>
      <c r="AP3954" s="13"/>
      <c r="AQ3954" s="13"/>
    </row>
    <row r="3955" spans="1:43" ht="12" customHeight="1" x14ac:dyDescent="0.25">
      <c r="A3955" s="48">
        <v>1048</v>
      </c>
      <c r="B3955" s="48" t="s">
        <v>4775</v>
      </c>
      <c r="C3955" s="48" t="s">
        <v>665</v>
      </c>
      <c r="D3955" s="48" t="s">
        <v>450</v>
      </c>
      <c r="E3955" s="62">
        <v>38.683745999999999</v>
      </c>
      <c r="F3955" s="62">
        <v>15.908708000000001</v>
      </c>
      <c r="G3955" s="63">
        <v>300</v>
      </c>
      <c r="H3955" s="63"/>
      <c r="S3955" s="39"/>
      <c r="T3955" s="13"/>
      <c r="U3955" s="13"/>
      <c r="V3955" s="13"/>
      <c r="Y3955" s="13"/>
      <c r="Z3955" s="13"/>
      <c r="AA3955" s="13"/>
      <c r="AB3955" s="13"/>
      <c r="AC3955" s="13"/>
      <c r="AD3955" s="13"/>
      <c r="AE3955" s="13"/>
      <c r="AF3955" s="13"/>
      <c r="AG3955" s="13"/>
      <c r="AH3955" s="13"/>
      <c r="AI3955" s="13"/>
      <c r="AJ3955" s="13"/>
      <c r="AL3955" s="13"/>
      <c r="AN3955" s="13"/>
      <c r="AO3955" s="13"/>
      <c r="AP3955" s="13"/>
      <c r="AQ3955" s="13"/>
    </row>
    <row r="3956" spans="1:43" ht="12" customHeight="1" x14ac:dyDescent="0.25">
      <c r="A3956" s="48">
        <v>1057</v>
      </c>
      <c r="B3956" s="48" t="s">
        <v>13382</v>
      </c>
      <c r="C3956" s="48" t="s">
        <v>13382</v>
      </c>
      <c r="D3956" s="48" t="s">
        <v>450</v>
      </c>
      <c r="E3956" s="62">
        <v>38.290999999999997</v>
      </c>
      <c r="F3956" s="62">
        <v>15.804600000000001</v>
      </c>
      <c r="G3956" s="63">
        <v>300</v>
      </c>
      <c r="H3956" s="63"/>
      <c r="S3956" s="39"/>
      <c r="T3956" s="13"/>
      <c r="U3956" s="13"/>
      <c r="V3956" s="13"/>
      <c r="Y3956" s="13"/>
      <c r="Z3956" s="13"/>
      <c r="AA3956" s="13"/>
      <c r="AB3956" s="13"/>
      <c r="AC3956" s="13"/>
      <c r="AD3956" s="13"/>
      <c r="AE3956" s="13"/>
      <c r="AF3956" s="13"/>
      <c r="AG3956" s="13"/>
      <c r="AH3956" s="13"/>
      <c r="AI3956" s="13"/>
      <c r="AJ3956" s="13"/>
      <c r="AL3956" s="13"/>
      <c r="AN3956" s="13"/>
      <c r="AO3956" s="13"/>
      <c r="AP3956" s="13"/>
      <c r="AQ3956" s="13"/>
    </row>
    <row r="3957" spans="1:43" ht="12" customHeight="1" x14ac:dyDescent="0.25">
      <c r="A3957" s="48">
        <v>1074</v>
      </c>
      <c r="B3957" s="48" t="s">
        <v>13383</v>
      </c>
      <c r="C3957" s="48" t="s">
        <v>13384</v>
      </c>
      <c r="D3957" s="48" t="s">
        <v>450</v>
      </c>
      <c r="E3957" s="62">
        <v>38.757260000000002</v>
      </c>
      <c r="F3957" s="62">
        <v>16.562180000000001</v>
      </c>
      <c r="G3957" s="63">
        <v>300</v>
      </c>
      <c r="H3957" s="63"/>
      <c r="S3957" s="39"/>
      <c r="T3957" s="13"/>
      <c r="U3957" s="13"/>
      <c r="V3957" s="13"/>
      <c r="Y3957" s="13"/>
      <c r="Z3957" s="13"/>
      <c r="AA3957" s="13"/>
      <c r="AB3957" s="13"/>
      <c r="AC3957" s="13"/>
      <c r="AD3957" s="13"/>
      <c r="AE3957" s="13"/>
      <c r="AF3957" s="13"/>
      <c r="AG3957" s="13"/>
      <c r="AH3957" s="13"/>
      <c r="AI3957" s="13"/>
      <c r="AJ3957" s="13"/>
      <c r="AL3957" s="13"/>
      <c r="AN3957" s="13"/>
      <c r="AO3957" s="13"/>
      <c r="AP3957" s="13"/>
      <c r="AQ3957" s="13"/>
    </row>
    <row r="3958" spans="1:43" ht="12" customHeight="1" x14ac:dyDescent="0.25">
      <c r="A3958" s="48">
        <v>1077</v>
      </c>
      <c r="B3958" s="48" t="s">
        <v>13385</v>
      </c>
      <c r="C3958" s="48" t="s">
        <v>13386</v>
      </c>
      <c r="D3958" s="48" t="s">
        <v>450</v>
      </c>
      <c r="E3958" s="62">
        <v>38.926335000000002</v>
      </c>
      <c r="F3958" s="62">
        <v>16.897527</v>
      </c>
      <c r="G3958" s="63">
        <v>300</v>
      </c>
      <c r="H3958" s="63"/>
      <c r="T3958" s="13"/>
      <c r="U3958" s="13"/>
      <c r="V3958" s="13"/>
      <c r="Y3958" s="13"/>
      <c r="Z3958" s="13"/>
      <c r="AA3958" s="13"/>
      <c r="AB3958" s="13"/>
      <c r="AC3958" s="13"/>
      <c r="AD3958" s="13"/>
      <c r="AE3958" s="13"/>
      <c r="AF3958" s="13"/>
      <c r="AG3958" s="13"/>
      <c r="AH3958" s="13"/>
      <c r="AI3958" s="13"/>
      <c r="AJ3958" s="13"/>
      <c r="AL3958" s="13"/>
      <c r="AN3958" s="13"/>
      <c r="AO3958" s="13"/>
      <c r="AP3958" s="13"/>
      <c r="AQ3958" s="13"/>
    </row>
    <row r="3959" spans="1:43" ht="12" customHeight="1" x14ac:dyDescent="0.25">
      <c r="A3959" s="48">
        <v>1096</v>
      </c>
      <c r="B3959" s="48" t="s">
        <v>13387</v>
      </c>
      <c r="C3959" s="48" t="s">
        <v>13388</v>
      </c>
      <c r="D3959" s="48" t="s">
        <v>450</v>
      </c>
      <c r="E3959" s="62">
        <v>40.15831</v>
      </c>
      <c r="F3959" s="62">
        <v>16.654530000000001</v>
      </c>
      <c r="G3959" s="63">
        <v>300</v>
      </c>
      <c r="H3959" s="63"/>
      <c r="N3959" s="38"/>
      <c r="O3959" s="38"/>
      <c r="P3959" s="38"/>
      <c r="T3959" s="13"/>
      <c r="U3959" s="13"/>
      <c r="V3959" s="13"/>
      <c r="Y3959" s="13"/>
      <c r="Z3959" s="13"/>
      <c r="AA3959" s="13"/>
      <c r="AB3959" s="13"/>
      <c r="AC3959" s="13"/>
      <c r="AD3959" s="13"/>
      <c r="AE3959" s="13"/>
      <c r="AF3959" s="13"/>
      <c r="AG3959" s="13"/>
      <c r="AH3959" s="13"/>
      <c r="AI3959" s="13"/>
      <c r="AJ3959" s="13"/>
      <c r="AL3959" s="13"/>
      <c r="AN3959" s="13"/>
      <c r="AO3959" s="13"/>
      <c r="AP3959" s="13"/>
      <c r="AQ3959" s="13"/>
    </row>
    <row r="3960" spans="1:43" ht="12" customHeight="1" x14ac:dyDescent="0.25">
      <c r="A3960" s="48">
        <v>1121</v>
      </c>
      <c r="C3960" s="48" t="s">
        <v>13389</v>
      </c>
      <c r="D3960" s="48" t="s">
        <v>712</v>
      </c>
      <c r="E3960" s="62">
        <v>37.554200000000002</v>
      </c>
      <c r="F3960" s="62">
        <v>15.1492</v>
      </c>
      <c r="G3960" s="63">
        <v>300</v>
      </c>
      <c r="H3960" s="63"/>
      <c r="N3960" s="38"/>
      <c r="S3960" s="39"/>
      <c r="T3960" s="13"/>
      <c r="U3960" s="13"/>
      <c r="V3960" s="13"/>
      <c r="Y3960" s="13"/>
      <c r="Z3960" s="13"/>
      <c r="AA3960" s="13"/>
      <c r="AB3960" s="13"/>
      <c r="AC3960" s="13"/>
      <c r="AD3960" s="13"/>
      <c r="AE3960" s="13"/>
      <c r="AF3960" s="13"/>
      <c r="AG3960" s="13"/>
      <c r="AH3960" s="13"/>
      <c r="AI3960" s="13"/>
      <c r="AJ3960" s="13"/>
      <c r="AL3960" s="13"/>
      <c r="AN3960" s="13"/>
      <c r="AO3960" s="13"/>
      <c r="AP3960" s="13"/>
      <c r="AQ3960" s="13"/>
    </row>
    <row r="3961" spans="1:43" ht="12" customHeight="1" x14ac:dyDescent="0.25">
      <c r="A3961" s="48">
        <v>1147</v>
      </c>
      <c r="B3961" s="48" t="s">
        <v>6532</v>
      </c>
      <c r="C3961" s="48" t="s">
        <v>758</v>
      </c>
      <c r="D3961" s="48" t="s">
        <v>712</v>
      </c>
      <c r="E3961" s="62">
        <v>36.788665000000002</v>
      </c>
      <c r="F3961" s="62">
        <v>14.50732</v>
      </c>
      <c r="G3961" s="63">
        <v>300</v>
      </c>
      <c r="H3961" s="63"/>
      <c r="S3961" s="39"/>
      <c r="T3961" s="13"/>
      <c r="U3961" s="13"/>
      <c r="V3961" s="13"/>
      <c r="Y3961" s="13"/>
      <c r="Z3961" s="13"/>
      <c r="AA3961" s="13"/>
      <c r="AB3961" s="13"/>
      <c r="AC3961" s="13"/>
      <c r="AD3961" s="13"/>
      <c r="AE3961" s="13"/>
      <c r="AF3961" s="13"/>
      <c r="AG3961" s="13"/>
      <c r="AH3961" s="13"/>
      <c r="AI3961" s="13"/>
      <c r="AJ3961" s="13"/>
      <c r="AL3961" s="13"/>
      <c r="AN3961" s="13"/>
      <c r="AO3961" s="13"/>
      <c r="AP3961" s="13"/>
      <c r="AQ3961" s="13"/>
    </row>
    <row r="3962" spans="1:43" ht="12" customHeight="1" x14ac:dyDescent="0.25">
      <c r="A3962" s="48">
        <v>1188</v>
      </c>
      <c r="B3962" s="48" t="s">
        <v>13390</v>
      </c>
      <c r="C3962" s="48" t="s">
        <v>13391</v>
      </c>
      <c r="D3962" s="48" t="s">
        <v>712</v>
      </c>
      <c r="E3962" s="62">
        <v>38.17</v>
      </c>
      <c r="F3962" s="62">
        <v>13.18</v>
      </c>
      <c r="G3962" s="63">
        <v>300</v>
      </c>
      <c r="H3962" s="63"/>
      <c r="S3962" s="39"/>
      <c r="T3962" s="13"/>
      <c r="U3962" s="13"/>
      <c r="V3962" s="13"/>
      <c r="Y3962" s="13"/>
      <c r="Z3962" s="13"/>
      <c r="AA3962" s="13"/>
      <c r="AB3962" s="13"/>
      <c r="AC3962" s="13"/>
      <c r="AD3962" s="13"/>
      <c r="AE3962" s="13"/>
      <c r="AF3962" s="13"/>
      <c r="AG3962" s="13"/>
      <c r="AH3962" s="13"/>
      <c r="AI3962" s="13"/>
      <c r="AJ3962" s="13"/>
      <c r="AL3962" s="13"/>
      <c r="AN3962" s="13"/>
      <c r="AO3962" s="13"/>
      <c r="AP3962" s="13"/>
      <c r="AQ3962" s="13"/>
    </row>
    <row r="3963" spans="1:43" ht="12" customHeight="1" x14ac:dyDescent="0.25">
      <c r="A3963" s="48">
        <v>1251</v>
      </c>
      <c r="B3963" s="48" t="s">
        <v>13392</v>
      </c>
      <c r="C3963" s="48" t="s">
        <v>13393</v>
      </c>
      <c r="D3963" s="48" t="s">
        <v>854</v>
      </c>
      <c r="E3963" s="62">
        <v>40.814565000000002</v>
      </c>
      <c r="F3963" s="62">
        <v>17.522500000000001</v>
      </c>
      <c r="G3963" s="63">
        <v>300</v>
      </c>
      <c r="H3963" s="63"/>
      <c r="R3963" s="39"/>
      <c r="S3963" s="39"/>
      <c r="T3963" s="13"/>
      <c r="U3963" s="13"/>
      <c r="V3963" s="13"/>
      <c r="Y3963" s="13"/>
      <c r="Z3963" s="13"/>
      <c r="AA3963" s="13"/>
      <c r="AB3963" s="13"/>
      <c r="AC3963" s="13"/>
      <c r="AD3963" s="13"/>
      <c r="AE3963" s="13"/>
      <c r="AF3963" s="13"/>
      <c r="AG3963" s="13"/>
      <c r="AH3963" s="13"/>
      <c r="AI3963" s="13"/>
      <c r="AJ3963" s="13"/>
      <c r="AL3963" s="13"/>
      <c r="AN3963" s="13"/>
      <c r="AO3963" s="13"/>
      <c r="AP3963" s="13"/>
      <c r="AQ3963" s="13"/>
    </row>
    <row r="3964" spans="1:43" ht="12" customHeight="1" x14ac:dyDescent="0.25">
      <c r="A3964" s="48">
        <v>1256</v>
      </c>
      <c r="B3964" s="48" t="s">
        <v>13394</v>
      </c>
      <c r="C3964" s="48" t="s">
        <v>13395</v>
      </c>
      <c r="D3964" s="48" t="s">
        <v>854</v>
      </c>
      <c r="E3964" s="62">
        <v>41.066000000000003</v>
      </c>
      <c r="F3964" s="62">
        <v>17.090399999999999</v>
      </c>
      <c r="G3964" s="63">
        <v>300</v>
      </c>
      <c r="H3964" s="63"/>
      <c r="S3964" s="39"/>
      <c r="T3964" s="13"/>
      <c r="U3964" s="13"/>
      <c r="V3964" s="13"/>
      <c r="Y3964" s="13"/>
      <c r="Z3964" s="13"/>
      <c r="AA3964" s="13"/>
      <c r="AB3964" s="13"/>
      <c r="AC3964" s="13"/>
      <c r="AD3964" s="13"/>
      <c r="AE3964" s="13"/>
      <c r="AF3964" s="13"/>
      <c r="AG3964" s="13"/>
      <c r="AH3964" s="13"/>
      <c r="AI3964" s="13"/>
      <c r="AJ3964" s="13"/>
      <c r="AL3964" s="13"/>
      <c r="AN3964" s="13"/>
      <c r="AO3964" s="13"/>
      <c r="AP3964" s="13"/>
      <c r="AQ3964" s="13"/>
    </row>
    <row r="3965" spans="1:43" ht="12" customHeight="1" x14ac:dyDescent="0.25">
      <c r="A3965" s="48">
        <v>1266</v>
      </c>
      <c r="B3965" s="48" t="s">
        <v>13396</v>
      </c>
      <c r="C3965" s="48" t="s">
        <v>13397</v>
      </c>
      <c r="D3965" s="48" t="s">
        <v>854</v>
      </c>
      <c r="E3965" s="62">
        <v>41.521729999999998</v>
      </c>
      <c r="F3965" s="62">
        <v>15.906325000000001</v>
      </c>
      <c r="G3965" s="63">
        <v>300</v>
      </c>
      <c r="H3965" s="63"/>
      <c r="S3965" s="39"/>
      <c r="T3965" s="13"/>
      <c r="U3965" s="13"/>
      <c r="V3965" s="13"/>
      <c r="Y3965" s="13"/>
      <c r="Z3965" s="13"/>
      <c r="AA3965" s="13"/>
      <c r="AB3965" s="13"/>
      <c r="AC3965" s="13"/>
      <c r="AD3965" s="13"/>
      <c r="AE3965" s="13"/>
      <c r="AF3965" s="13"/>
      <c r="AG3965" s="13"/>
      <c r="AH3965" s="13"/>
      <c r="AI3965" s="13"/>
      <c r="AJ3965" s="13"/>
      <c r="AL3965" s="13"/>
      <c r="AN3965" s="13"/>
      <c r="AO3965" s="13"/>
      <c r="AP3965" s="13"/>
      <c r="AQ3965" s="13"/>
    </row>
    <row r="3966" spans="1:43" ht="12" customHeight="1" x14ac:dyDescent="0.25">
      <c r="A3966" s="48">
        <v>1304</v>
      </c>
      <c r="B3966" s="48" t="s">
        <v>13398</v>
      </c>
      <c r="C3966" s="48" t="s">
        <v>13399</v>
      </c>
      <c r="D3966" s="48" t="s">
        <v>854</v>
      </c>
      <c r="E3966" s="62">
        <v>43.631999999999998</v>
      </c>
      <c r="F3966" s="62">
        <v>13.4009</v>
      </c>
      <c r="G3966" s="63">
        <v>300</v>
      </c>
      <c r="H3966" s="63"/>
      <c r="S3966" s="39"/>
      <c r="T3966" s="13"/>
      <c r="U3966" s="13"/>
      <c r="V3966" s="13"/>
      <c r="Y3966" s="13"/>
      <c r="Z3966" s="13"/>
      <c r="AA3966" s="13"/>
      <c r="AB3966" s="13"/>
      <c r="AC3966" s="13"/>
      <c r="AD3966" s="13"/>
      <c r="AE3966" s="13"/>
      <c r="AF3966" s="13"/>
      <c r="AG3966" s="13"/>
      <c r="AH3966" s="13"/>
      <c r="AI3966" s="13"/>
      <c r="AJ3966" s="13"/>
      <c r="AL3966" s="13"/>
      <c r="AN3966" s="13"/>
      <c r="AO3966" s="13"/>
      <c r="AP3966" s="13"/>
      <c r="AQ3966" s="13"/>
    </row>
    <row r="3967" spans="1:43" ht="12" customHeight="1" x14ac:dyDescent="0.25">
      <c r="A3967" s="48">
        <v>1310</v>
      </c>
      <c r="C3967" s="48" t="s">
        <v>13400</v>
      </c>
      <c r="D3967" s="48" t="s">
        <v>854</v>
      </c>
      <c r="E3967" s="62">
        <v>43.951039999999999</v>
      </c>
      <c r="F3967" s="62">
        <v>12.78782</v>
      </c>
      <c r="G3967" s="63">
        <v>300</v>
      </c>
      <c r="H3967" s="63"/>
      <c r="S3967" s="39"/>
      <c r="T3967" s="13"/>
      <c r="U3967" s="13"/>
      <c r="V3967" s="13"/>
      <c r="Y3967" s="13"/>
      <c r="Z3967" s="13"/>
      <c r="AA3967" s="13"/>
      <c r="AB3967" s="13"/>
      <c r="AC3967" s="13"/>
      <c r="AD3967" s="13"/>
      <c r="AE3967" s="13"/>
      <c r="AF3967" s="13"/>
      <c r="AG3967" s="13"/>
      <c r="AH3967" s="13"/>
      <c r="AI3967" s="13"/>
      <c r="AJ3967" s="13"/>
      <c r="AL3967" s="13"/>
      <c r="AN3967" s="13"/>
      <c r="AO3967" s="13"/>
      <c r="AP3967" s="13"/>
      <c r="AQ3967" s="13"/>
    </row>
    <row r="3968" spans="1:43" ht="12" customHeight="1" x14ac:dyDescent="0.25">
      <c r="A3968" s="48">
        <v>1396.1</v>
      </c>
      <c r="C3968" s="48" t="s">
        <v>13401</v>
      </c>
      <c r="D3968" s="48" t="s">
        <v>956</v>
      </c>
      <c r="E3968" s="62">
        <v>45.121000000000002</v>
      </c>
      <c r="F3968" s="62">
        <v>14.8</v>
      </c>
      <c r="G3968" s="63">
        <v>300</v>
      </c>
      <c r="H3968" s="63"/>
      <c r="S3968" s="39"/>
      <c r="T3968" s="13"/>
      <c r="U3968" s="13"/>
      <c r="V3968" s="13"/>
      <c r="Y3968" s="13"/>
      <c r="Z3968" s="13"/>
      <c r="AA3968" s="13"/>
      <c r="AB3968" s="13"/>
      <c r="AC3968" s="13"/>
      <c r="AD3968" s="13"/>
      <c r="AE3968" s="13"/>
      <c r="AF3968" s="13"/>
      <c r="AG3968" s="13"/>
      <c r="AH3968" s="13"/>
      <c r="AI3968" s="13"/>
      <c r="AJ3968" s="13"/>
      <c r="AL3968" s="13"/>
      <c r="AN3968" s="13"/>
      <c r="AO3968" s="13"/>
      <c r="AP3968" s="13"/>
      <c r="AQ3968" s="13"/>
    </row>
    <row r="3969" spans="1:43" ht="12" customHeight="1" x14ac:dyDescent="0.25">
      <c r="A3969" s="48">
        <v>1407.1</v>
      </c>
      <c r="C3969" s="48" t="s">
        <v>13402</v>
      </c>
      <c r="D3969" s="48" t="s">
        <v>956</v>
      </c>
      <c r="E3969" s="62">
        <v>44.62</v>
      </c>
      <c r="F3969" s="62">
        <v>14.246</v>
      </c>
      <c r="G3969" s="63">
        <v>300</v>
      </c>
      <c r="H3969" s="63"/>
      <c r="S3969" s="39"/>
      <c r="T3969" s="13"/>
      <c r="U3969" s="13"/>
      <c r="V3969" s="13"/>
      <c r="Y3969" s="13"/>
      <c r="Z3969" s="13"/>
      <c r="AA3969" s="13"/>
      <c r="AB3969" s="13"/>
      <c r="AC3969" s="13"/>
      <c r="AD3969" s="13"/>
      <c r="AE3969" s="13"/>
      <c r="AF3969" s="13"/>
      <c r="AG3969" s="13"/>
      <c r="AH3969" s="13"/>
      <c r="AI3969" s="13"/>
      <c r="AJ3969" s="13"/>
      <c r="AL3969" s="13"/>
      <c r="AN3969" s="13"/>
      <c r="AO3969" s="13"/>
      <c r="AP3969" s="13"/>
      <c r="AQ3969" s="13"/>
    </row>
    <row r="3970" spans="1:43" ht="12" customHeight="1" x14ac:dyDescent="0.25">
      <c r="A3970" s="48">
        <v>1456</v>
      </c>
      <c r="B3970" s="48" t="s">
        <v>13403</v>
      </c>
      <c r="C3970" s="48" t="s">
        <v>7502</v>
      </c>
      <c r="D3970" s="48" t="s">
        <v>956</v>
      </c>
      <c r="E3970" s="62">
        <v>43.507300000000001</v>
      </c>
      <c r="F3970" s="62">
        <v>16.4374</v>
      </c>
      <c r="G3970" s="63">
        <v>300</v>
      </c>
      <c r="H3970" s="63"/>
      <c r="R3970" s="39"/>
      <c r="S3970" s="39"/>
      <c r="T3970" s="13"/>
      <c r="U3970" s="13"/>
      <c r="V3970" s="13"/>
      <c r="Y3970" s="13"/>
      <c r="Z3970" s="13"/>
      <c r="AA3970" s="13"/>
      <c r="AB3970" s="13"/>
      <c r="AC3970" s="13"/>
      <c r="AD3970" s="13"/>
      <c r="AE3970" s="13"/>
      <c r="AF3970" s="13"/>
      <c r="AG3970" s="13"/>
      <c r="AH3970" s="13"/>
      <c r="AI3970" s="13"/>
      <c r="AJ3970" s="13"/>
      <c r="AL3970" s="13"/>
      <c r="AN3970" s="13"/>
      <c r="AO3970" s="13"/>
      <c r="AP3970" s="13"/>
      <c r="AQ3970" s="13"/>
    </row>
    <row r="3971" spans="1:43" ht="12" customHeight="1" x14ac:dyDescent="0.25">
      <c r="A3971" s="48">
        <v>1461.1</v>
      </c>
      <c r="C3971" s="48" t="s">
        <v>13404</v>
      </c>
      <c r="D3971" s="48" t="s">
        <v>956</v>
      </c>
      <c r="E3971" s="62">
        <v>43.377564999999997</v>
      </c>
      <c r="F3971" s="62">
        <v>16.605492999999999</v>
      </c>
      <c r="G3971" s="63">
        <v>300</v>
      </c>
      <c r="H3971" s="63"/>
      <c r="Q3971" s="38"/>
      <c r="R3971" s="39"/>
      <c r="S3971" s="39"/>
      <c r="T3971" s="13"/>
      <c r="U3971" s="13"/>
      <c r="V3971" s="13"/>
      <c r="Y3971" s="13"/>
      <c r="Z3971" s="13"/>
      <c r="AA3971" s="13"/>
      <c r="AB3971" s="13"/>
      <c r="AC3971" s="13"/>
      <c r="AD3971" s="13"/>
      <c r="AE3971" s="13"/>
      <c r="AF3971" s="13"/>
      <c r="AG3971" s="13"/>
      <c r="AH3971" s="13"/>
      <c r="AI3971" s="13"/>
      <c r="AJ3971" s="13"/>
      <c r="AL3971" s="13"/>
      <c r="AN3971" s="13"/>
      <c r="AO3971" s="13"/>
      <c r="AP3971" s="13"/>
      <c r="AQ3971" s="13"/>
    </row>
    <row r="3972" spans="1:43" ht="12" customHeight="1" x14ac:dyDescent="0.25">
      <c r="A3972" s="48">
        <v>1465.1</v>
      </c>
      <c r="C3972" s="48" t="s">
        <v>13405</v>
      </c>
      <c r="D3972" s="48" t="s">
        <v>956</v>
      </c>
      <c r="E3972" s="62">
        <v>43.260599999999997</v>
      </c>
      <c r="F3972" s="62">
        <v>16.665500000000002</v>
      </c>
      <c r="G3972" s="63">
        <v>300</v>
      </c>
      <c r="H3972" s="63"/>
      <c r="N3972" s="38"/>
      <c r="S3972" s="39"/>
      <c r="T3972" s="13"/>
      <c r="U3972" s="13"/>
      <c r="V3972" s="13"/>
      <c r="Y3972" s="13"/>
      <c r="Z3972" s="13"/>
      <c r="AA3972" s="13"/>
      <c r="AB3972" s="13"/>
      <c r="AC3972" s="13"/>
      <c r="AD3972" s="13"/>
      <c r="AE3972" s="13"/>
      <c r="AF3972" s="13"/>
      <c r="AG3972" s="13"/>
      <c r="AH3972" s="13"/>
      <c r="AI3972" s="13"/>
      <c r="AJ3972" s="13"/>
      <c r="AL3972" s="13"/>
      <c r="AN3972" s="13"/>
      <c r="AO3972" s="13"/>
      <c r="AP3972" s="13"/>
      <c r="AQ3972" s="13"/>
    </row>
    <row r="3973" spans="1:43" ht="12" customHeight="1" x14ac:dyDescent="0.25">
      <c r="A3973" s="48">
        <v>1501</v>
      </c>
      <c r="C3973" s="48" t="s">
        <v>13406</v>
      </c>
      <c r="D3973" s="48" t="s">
        <v>956</v>
      </c>
      <c r="E3973" s="62">
        <v>42.738</v>
      </c>
      <c r="F3973" s="62">
        <v>17.599</v>
      </c>
      <c r="G3973" s="63">
        <v>300</v>
      </c>
      <c r="H3973" s="63"/>
      <c r="S3973" s="39"/>
      <c r="T3973" s="13"/>
      <c r="U3973" s="13"/>
      <c r="V3973" s="13"/>
      <c r="Y3973" s="13"/>
      <c r="Z3973" s="13"/>
      <c r="AA3973" s="13"/>
      <c r="AB3973" s="13"/>
      <c r="AC3973" s="13"/>
      <c r="AD3973" s="13"/>
      <c r="AE3973" s="13"/>
      <c r="AF3973" s="13"/>
      <c r="AG3973" s="13"/>
      <c r="AH3973" s="13"/>
      <c r="AI3973" s="13"/>
      <c r="AJ3973" s="13"/>
      <c r="AL3973" s="13"/>
      <c r="AN3973" s="13"/>
      <c r="AO3973" s="13"/>
      <c r="AP3973" s="13"/>
      <c r="AQ3973" s="13"/>
    </row>
    <row r="3974" spans="1:43" ht="12" customHeight="1" x14ac:dyDescent="0.25">
      <c r="A3974" s="48">
        <v>1505.1</v>
      </c>
      <c r="C3974" s="48" t="s">
        <v>13407</v>
      </c>
      <c r="D3974" s="48" t="s">
        <v>956</v>
      </c>
      <c r="E3974" s="62">
        <v>42.621299999999998</v>
      </c>
      <c r="F3974" s="62">
        <v>18.2056</v>
      </c>
      <c r="G3974" s="63">
        <v>300</v>
      </c>
      <c r="H3974" s="63"/>
      <c r="S3974" s="39"/>
      <c r="T3974" s="13"/>
      <c r="U3974" s="13"/>
      <c r="V3974" s="13"/>
      <c r="Y3974" s="13"/>
      <c r="Z3974" s="13"/>
      <c r="AA3974" s="13"/>
      <c r="AB3974" s="13"/>
      <c r="AC3974" s="13"/>
      <c r="AD3974" s="13"/>
      <c r="AE3974" s="13"/>
      <c r="AF3974" s="13"/>
      <c r="AG3974" s="13"/>
      <c r="AH3974" s="13"/>
      <c r="AI3974" s="13"/>
      <c r="AJ3974" s="13"/>
      <c r="AL3974" s="13"/>
      <c r="AN3974" s="13"/>
      <c r="AO3974" s="13"/>
      <c r="AP3974" s="13"/>
      <c r="AQ3974" s="13"/>
    </row>
    <row r="3975" spans="1:43" ht="12" customHeight="1" x14ac:dyDescent="0.25">
      <c r="A3975" s="48">
        <v>1510.2</v>
      </c>
      <c r="B3975" s="48" t="s">
        <v>13408</v>
      </c>
      <c r="C3975" s="48" t="s">
        <v>13409</v>
      </c>
      <c r="D3975" s="48" t="s">
        <v>9634</v>
      </c>
      <c r="E3975" s="62">
        <v>42.137599999999999</v>
      </c>
      <c r="F3975" s="62">
        <v>19.048999999999999</v>
      </c>
      <c r="G3975" s="63">
        <v>300</v>
      </c>
      <c r="H3975" s="63"/>
      <c r="S3975" s="39"/>
      <c r="T3975" s="13"/>
      <c r="U3975" s="13"/>
      <c r="V3975" s="13"/>
      <c r="Y3975" s="13"/>
      <c r="Z3975" s="13"/>
      <c r="AA3975" s="13"/>
      <c r="AB3975" s="13"/>
      <c r="AC3975" s="13"/>
      <c r="AD3975" s="13"/>
      <c r="AE3975" s="13"/>
      <c r="AF3975" s="13"/>
      <c r="AG3975" s="13"/>
      <c r="AH3975" s="13"/>
      <c r="AI3975" s="13"/>
      <c r="AJ3975" s="13"/>
      <c r="AL3975" s="13"/>
      <c r="AN3975" s="13"/>
      <c r="AO3975" s="13"/>
      <c r="AP3975" s="13"/>
      <c r="AQ3975" s="13"/>
    </row>
    <row r="3976" spans="1:43" ht="12" customHeight="1" x14ac:dyDescent="0.25">
      <c r="A3976" s="48">
        <v>1525.4</v>
      </c>
      <c r="C3976" s="48" t="s">
        <v>13410</v>
      </c>
      <c r="D3976" s="48" t="s">
        <v>1003</v>
      </c>
      <c r="E3976" s="62">
        <v>40.350900000000003</v>
      </c>
      <c r="F3976" s="62">
        <v>19.363</v>
      </c>
      <c r="G3976" s="63">
        <v>300</v>
      </c>
      <c r="H3976" s="63"/>
      <c r="S3976" s="39"/>
      <c r="T3976" s="13"/>
      <c r="U3976" s="13"/>
      <c r="V3976" s="13"/>
      <c r="Y3976" s="13"/>
      <c r="Z3976" s="13"/>
      <c r="AA3976" s="13"/>
      <c r="AB3976" s="13"/>
      <c r="AC3976" s="13"/>
      <c r="AD3976" s="13"/>
      <c r="AE3976" s="13"/>
      <c r="AF3976" s="13"/>
      <c r="AG3976" s="13"/>
      <c r="AH3976" s="13"/>
      <c r="AI3976" s="13"/>
      <c r="AJ3976" s="13"/>
      <c r="AL3976" s="13"/>
      <c r="AN3976" s="13"/>
      <c r="AO3976" s="13"/>
      <c r="AP3976" s="13"/>
      <c r="AQ3976" s="13"/>
    </row>
    <row r="3977" spans="1:43" ht="12" customHeight="1" x14ac:dyDescent="0.25">
      <c r="A3977" s="48">
        <v>1563</v>
      </c>
      <c r="B3977" s="48" t="s">
        <v>13411</v>
      </c>
      <c r="C3977" s="48" t="s">
        <v>13412</v>
      </c>
      <c r="D3977" s="48" t="s">
        <v>1029</v>
      </c>
      <c r="E3977" s="62">
        <v>38.884700000000002</v>
      </c>
      <c r="F3977" s="62">
        <v>21.0167</v>
      </c>
      <c r="G3977" s="63">
        <v>300</v>
      </c>
      <c r="H3977" s="63"/>
      <c r="N3977" s="38"/>
      <c r="S3977" s="39"/>
      <c r="T3977" s="13"/>
      <c r="U3977" s="13"/>
      <c r="V3977" s="13"/>
      <c r="Y3977" s="13"/>
      <c r="Z3977" s="96"/>
      <c r="AA3977" s="13"/>
      <c r="AB3977" s="13"/>
      <c r="AC3977" s="13"/>
      <c r="AD3977" s="13"/>
      <c r="AE3977" s="13"/>
      <c r="AF3977" s="13"/>
      <c r="AG3977" s="13"/>
      <c r="AH3977" s="13"/>
      <c r="AI3977" s="13"/>
      <c r="AJ3977" s="13"/>
      <c r="AL3977" s="13"/>
      <c r="AN3977" s="13"/>
      <c r="AO3977" s="13"/>
      <c r="AP3977" s="13"/>
      <c r="AQ3977" s="13"/>
    </row>
    <row r="3978" spans="1:43" ht="12" customHeight="1" x14ac:dyDescent="0.25">
      <c r="A3978" s="48">
        <v>1778</v>
      </c>
      <c r="B3978" s="48" t="s">
        <v>13413</v>
      </c>
      <c r="C3978" s="48" t="s">
        <v>13414</v>
      </c>
      <c r="D3978" s="48" t="s">
        <v>1178</v>
      </c>
      <c r="E3978" s="62">
        <v>40.637999999999998</v>
      </c>
      <c r="F3978" s="62">
        <v>22.933800000000002</v>
      </c>
      <c r="G3978" s="63">
        <v>300</v>
      </c>
      <c r="H3978" s="63"/>
      <c r="S3978" s="39"/>
      <c r="T3978" s="13"/>
      <c r="U3978" s="13"/>
      <c r="V3978" s="13"/>
      <c r="Y3978" s="13"/>
      <c r="Z3978" s="96"/>
      <c r="AA3978" s="13"/>
      <c r="AB3978" s="13"/>
      <c r="AC3978" s="13"/>
      <c r="AD3978" s="13"/>
      <c r="AE3978" s="13"/>
      <c r="AF3978" s="13"/>
      <c r="AG3978" s="13"/>
      <c r="AH3978" s="13"/>
      <c r="AI3978" s="13"/>
      <c r="AJ3978" s="13"/>
      <c r="AL3978" s="13"/>
      <c r="AN3978" s="13"/>
      <c r="AO3978" s="13"/>
      <c r="AP3978" s="13"/>
      <c r="AQ3978" s="13"/>
    </row>
    <row r="3979" spans="1:43" ht="12" customHeight="1" x14ac:dyDescent="0.25">
      <c r="A3979" s="48">
        <v>1990</v>
      </c>
      <c r="B3979" s="48" t="s">
        <v>13415</v>
      </c>
      <c r="C3979" s="48" t="s">
        <v>13416</v>
      </c>
      <c r="D3979" s="48" t="s">
        <v>1457</v>
      </c>
      <c r="E3979" s="62">
        <v>38.706899999999997</v>
      </c>
      <c r="F3979" s="62">
        <v>20.710999999999999</v>
      </c>
      <c r="G3979" s="63">
        <v>300</v>
      </c>
      <c r="H3979" s="63"/>
      <c r="S3979" s="39"/>
      <c r="T3979" s="13"/>
      <c r="U3979" s="13"/>
      <c r="V3979" s="13"/>
      <c r="Y3979" s="13"/>
      <c r="Z3979" s="96"/>
      <c r="AA3979" s="13"/>
      <c r="AB3979" s="13"/>
      <c r="AC3979" s="13"/>
      <c r="AD3979" s="13"/>
      <c r="AE3979" s="13"/>
      <c r="AF3979" s="13"/>
      <c r="AG3979" s="13"/>
      <c r="AH3979" s="13"/>
      <c r="AI3979" s="13"/>
      <c r="AJ3979" s="13"/>
      <c r="AL3979" s="13"/>
      <c r="AN3979" s="13"/>
      <c r="AO3979" s="13"/>
      <c r="AP3979" s="13"/>
      <c r="AQ3979" s="13"/>
    </row>
    <row r="3980" spans="1:43" ht="12" customHeight="1" x14ac:dyDescent="0.25">
      <c r="A3980" s="48">
        <v>2130</v>
      </c>
      <c r="C3980" s="48" t="s">
        <v>13417</v>
      </c>
      <c r="D3980" s="48" t="s">
        <v>1527</v>
      </c>
      <c r="E3980" s="62">
        <v>36.728267000000002</v>
      </c>
      <c r="F3980" s="62">
        <v>24.539290999999999</v>
      </c>
      <c r="G3980" s="63">
        <v>300</v>
      </c>
      <c r="H3980" s="63"/>
      <c r="N3980" s="38"/>
      <c r="S3980" s="39"/>
      <c r="T3980" s="13"/>
      <c r="U3980" s="13"/>
      <c r="V3980" s="13"/>
      <c r="Y3980" s="13"/>
      <c r="Z3980" s="96"/>
      <c r="AA3980" s="13"/>
      <c r="AB3980" s="13"/>
      <c r="AC3980" s="13"/>
      <c r="AD3980" s="13"/>
      <c r="AE3980" s="13"/>
      <c r="AF3980" s="13"/>
      <c r="AG3980" s="13"/>
      <c r="AH3980" s="13"/>
      <c r="AI3980" s="13"/>
      <c r="AJ3980" s="13"/>
      <c r="AL3980" s="13"/>
      <c r="AN3980" s="13"/>
      <c r="AO3980" s="13"/>
      <c r="AP3980" s="13"/>
      <c r="AQ3980" s="13"/>
    </row>
    <row r="3981" spans="1:43" ht="12" customHeight="1" x14ac:dyDescent="0.25">
      <c r="A3981" s="48">
        <v>2131</v>
      </c>
      <c r="C3981" s="48" t="s">
        <v>13418</v>
      </c>
      <c r="D3981" s="48" t="s">
        <v>1527</v>
      </c>
      <c r="E3981" s="62">
        <v>36.725700000000003</v>
      </c>
      <c r="F3981" s="62">
        <v>24.535</v>
      </c>
      <c r="G3981" s="63">
        <v>300</v>
      </c>
      <c r="H3981" s="63"/>
      <c r="N3981" s="38"/>
      <c r="S3981" s="39"/>
      <c r="T3981" s="13"/>
      <c r="U3981" s="13"/>
      <c r="V3981" s="13"/>
      <c r="Y3981" s="13"/>
      <c r="Z3981" s="96"/>
      <c r="AA3981" s="13"/>
      <c r="AB3981" s="13"/>
      <c r="AC3981" s="13"/>
      <c r="AD3981" s="13"/>
      <c r="AE3981" s="13"/>
      <c r="AF3981" s="13"/>
      <c r="AG3981" s="13"/>
      <c r="AH3981" s="13"/>
      <c r="AI3981" s="13"/>
      <c r="AJ3981" s="13"/>
      <c r="AL3981" s="13"/>
      <c r="AN3981" s="13"/>
      <c r="AO3981" s="13"/>
      <c r="AP3981" s="13"/>
      <c r="AQ3981" s="13"/>
    </row>
    <row r="3982" spans="1:43" ht="12" customHeight="1" x14ac:dyDescent="0.25">
      <c r="A3982" s="48">
        <v>2133</v>
      </c>
      <c r="C3982" s="48" t="s">
        <v>13419</v>
      </c>
      <c r="D3982" s="48" t="s">
        <v>1527</v>
      </c>
      <c r="E3982" s="62">
        <v>36.677100000000003</v>
      </c>
      <c r="F3982" s="62">
        <v>24.5123</v>
      </c>
      <c r="G3982" s="63">
        <v>300</v>
      </c>
      <c r="H3982" s="63"/>
      <c r="S3982" s="39"/>
      <c r="T3982" s="13"/>
      <c r="U3982" s="13"/>
      <c r="V3982" s="13"/>
      <c r="Y3982" s="13"/>
      <c r="Z3982" s="96"/>
      <c r="AA3982" s="13"/>
      <c r="AB3982" s="13"/>
      <c r="AC3982" s="13"/>
      <c r="AD3982" s="13"/>
      <c r="AE3982" s="13"/>
      <c r="AF3982" s="13"/>
      <c r="AG3982" s="13"/>
      <c r="AH3982" s="13"/>
      <c r="AI3982" s="13"/>
      <c r="AJ3982" s="13"/>
      <c r="AL3982" s="13"/>
      <c r="AN3982" s="13"/>
      <c r="AO3982" s="13"/>
      <c r="AP3982" s="13"/>
      <c r="AQ3982" s="13"/>
    </row>
    <row r="3983" spans="1:43" ht="12" customHeight="1" x14ac:dyDescent="0.25">
      <c r="A3983" s="48">
        <v>2134</v>
      </c>
      <c r="C3983" s="48" t="s">
        <v>13420</v>
      </c>
      <c r="D3983" s="48" t="s">
        <v>1527</v>
      </c>
      <c r="E3983" s="62">
        <v>36.672699999999999</v>
      </c>
      <c r="F3983" s="62">
        <v>24.494900000000001</v>
      </c>
      <c r="G3983" s="63">
        <v>300</v>
      </c>
      <c r="H3983" s="63"/>
      <c r="N3983" s="38"/>
      <c r="S3983" s="39"/>
      <c r="T3983" s="13"/>
      <c r="U3983" s="13"/>
      <c r="V3983" s="13"/>
      <c r="Y3983" s="13"/>
      <c r="Z3983" s="96"/>
      <c r="AA3983" s="13"/>
      <c r="AB3983" s="13"/>
      <c r="AC3983" s="13"/>
      <c r="AD3983" s="13"/>
      <c r="AE3983" s="13"/>
      <c r="AF3983" s="13"/>
      <c r="AG3983" s="13"/>
      <c r="AH3983" s="13"/>
      <c r="AI3983" s="13"/>
      <c r="AJ3983" s="13"/>
      <c r="AL3983" s="13"/>
      <c r="AN3983" s="13"/>
      <c r="AO3983" s="13"/>
      <c r="AP3983" s="13"/>
      <c r="AQ3983" s="13"/>
    </row>
    <row r="3984" spans="1:43" ht="12" customHeight="1" x14ac:dyDescent="0.25">
      <c r="A3984" s="48">
        <v>2137</v>
      </c>
      <c r="C3984" s="48" t="s">
        <v>13421</v>
      </c>
      <c r="D3984" s="48" t="s">
        <v>1527</v>
      </c>
      <c r="E3984" s="62">
        <v>36.724477</v>
      </c>
      <c r="F3984" s="62">
        <v>24.336141999999999</v>
      </c>
      <c r="G3984" s="63">
        <v>300</v>
      </c>
      <c r="H3984" s="63"/>
      <c r="N3984" s="38"/>
      <c r="S3984" s="39"/>
      <c r="T3984" s="13"/>
      <c r="U3984" s="13"/>
      <c r="V3984" s="13"/>
      <c r="Y3984" s="13"/>
      <c r="Z3984" s="96"/>
      <c r="AA3984" s="13"/>
      <c r="AB3984" s="13"/>
      <c r="AC3984" s="13"/>
      <c r="AD3984" s="13"/>
      <c r="AE3984" s="13"/>
      <c r="AF3984" s="13"/>
      <c r="AG3984" s="13"/>
      <c r="AH3984" s="13"/>
      <c r="AI3984" s="13"/>
      <c r="AJ3984" s="13"/>
      <c r="AL3984" s="13"/>
      <c r="AN3984" s="13"/>
      <c r="AO3984" s="13"/>
      <c r="AP3984" s="13"/>
      <c r="AQ3984" s="13"/>
    </row>
    <row r="3985" spans="1:43" ht="12" customHeight="1" x14ac:dyDescent="0.25">
      <c r="A3985" s="48">
        <v>2152</v>
      </c>
      <c r="B3985" s="48" t="s">
        <v>13422</v>
      </c>
      <c r="C3985" s="48" t="s">
        <v>13423</v>
      </c>
      <c r="D3985" s="48" t="s">
        <v>1527</v>
      </c>
      <c r="E3985" s="62">
        <v>36.539445999999998</v>
      </c>
      <c r="F3985" s="62">
        <v>26.345393000000001</v>
      </c>
      <c r="G3985" s="63">
        <v>300</v>
      </c>
      <c r="H3985" s="63"/>
      <c r="S3985" s="39"/>
      <c r="T3985" s="13"/>
      <c r="U3985" s="13"/>
      <c r="V3985" s="13"/>
      <c r="Y3985" s="13"/>
      <c r="Z3985" s="96"/>
      <c r="AA3985" s="13"/>
      <c r="AB3985" s="13"/>
      <c r="AC3985" s="13"/>
      <c r="AD3985" s="13"/>
      <c r="AE3985" s="13"/>
      <c r="AF3985" s="13"/>
      <c r="AG3985" s="13"/>
      <c r="AH3985" s="13"/>
      <c r="AI3985" s="13"/>
      <c r="AJ3985" s="13"/>
      <c r="AL3985" s="13"/>
      <c r="AN3985" s="13"/>
      <c r="AO3985" s="13"/>
      <c r="AP3985" s="13"/>
      <c r="AQ3985" s="13"/>
    </row>
    <row r="3986" spans="1:43" ht="12" customHeight="1" x14ac:dyDescent="0.25">
      <c r="A3986" s="48">
        <v>2171</v>
      </c>
      <c r="B3986" s="48" t="s">
        <v>13424</v>
      </c>
      <c r="C3986" s="48" t="s">
        <v>13425</v>
      </c>
      <c r="D3986" s="48" t="s">
        <v>1642</v>
      </c>
      <c r="E3986" s="62">
        <v>40.493899999999996</v>
      </c>
      <c r="F3986" s="62">
        <v>25.657299999999999</v>
      </c>
      <c r="G3986" s="63">
        <v>300</v>
      </c>
      <c r="H3986" s="63"/>
      <c r="S3986" s="39"/>
      <c r="T3986" s="13"/>
      <c r="U3986" s="13"/>
      <c r="V3986" s="13"/>
      <c r="Y3986" s="13"/>
      <c r="Z3986" s="13"/>
      <c r="AA3986" s="13"/>
      <c r="AB3986" s="13"/>
      <c r="AC3986" s="13"/>
      <c r="AD3986" s="13"/>
      <c r="AE3986" s="13"/>
      <c r="AF3986" s="13"/>
      <c r="AG3986" s="13"/>
      <c r="AH3986" s="13"/>
      <c r="AI3986" s="13"/>
      <c r="AJ3986" s="13"/>
      <c r="AL3986" s="13"/>
      <c r="AN3986" s="13"/>
      <c r="AO3986" s="13"/>
      <c r="AP3986" s="13"/>
      <c r="AQ3986" s="13"/>
    </row>
    <row r="3987" spans="1:43" ht="12" customHeight="1" x14ac:dyDescent="0.25">
      <c r="A3987" s="48">
        <v>2193</v>
      </c>
      <c r="C3987" s="48" t="s">
        <v>13426</v>
      </c>
      <c r="D3987" s="48" t="s">
        <v>1642</v>
      </c>
      <c r="E3987" s="62">
        <v>39.087000000000003</v>
      </c>
      <c r="F3987" s="62">
        <v>26.433</v>
      </c>
      <c r="G3987" s="63">
        <v>300</v>
      </c>
      <c r="H3987" s="63"/>
      <c r="S3987" s="39"/>
      <c r="T3987" s="13"/>
      <c r="U3987" s="13"/>
      <c r="V3987" s="13"/>
      <c r="Y3987" s="13"/>
      <c r="Z3987" s="13"/>
      <c r="AA3987" s="13"/>
      <c r="AB3987" s="13"/>
      <c r="AC3987" s="13"/>
      <c r="AD3987" s="13"/>
      <c r="AE3987" s="13"/>
      <c r="AF3987" s="13"/>
      <c r="AG3987" s="13"/>
      <c r="AH3987" s="13"/>
      <c r="AI3987" s="13"/>
      <c r="AJ3987" s="13"/>
      <c r="AL3987" s="13"/>
      <c r="AN3987" s="13"/>
      <c r="AO3987" s="13"/>
      <c r="AP3987" s="13"/>
      <c r="AQ3987" s="13"/>
    </row>
    <row r="3988" spans="1:43" ht="12" customHeight="1" x14ac:dyDescent="0.25">
      <c r="A3988" s="48">
        <v>2273</v>
      </c>
      <c r="B3988" s="48" t="s">
        <v>13427</v>
      </c>
      <c r="C3988" s="48" t="s">
        <v>13428</v>
      </c>
      <c r="D3988" s="48" t="s">
        <v>1642</v>
      </c>
      <c r="E3988" s="62">
        <v>37.731999999999999</v>
      </c>
      <c r="F3988" s="62">
        <v>26.579000000000001</v>
      </c>
      <c r="G3988" s="63">
        <v>300</v>
      </c>
      <c r="H3988" s="63"/>
      <c r="N3988" s="38"/>
      <c r="S3988" s="39"/>
      <c r="T3988" s="13"/>
      <c r="U3988" s="13"/>
      <c r="V3988" s="13"/>
      <c r="Y3988" s="13"/>
      <c r="Z3988" s="13"/>
      <c r="AA3988" s="13"/>
      <c r="AB3988" s="13"/>
      <c r="AC3988" s="13"/>
      <c r="AD3988" s="13"/>
      <c r="AE3988" s="13"/>
      <c r="AF3988" s="13"/>
      <c r="AG3988" s="13"/>
      <c r="AH3988" s="13"/>
      <c r="AI3988" s="13"/>
      <c r="AJ3988" s="13"/>
      <c r="AL3988" s="13"/>
      <c r="AN3988" s="13"/>
      <c r="AO3988" s="13"/>
      <c r="AP3988" s="13"/>
      <c r="AQ3988" s="13"/>
    </row>
    <row r="3989" spans="1:43" ht="12" customHeight="1" x14ac:dyDescent="0.25">
      <c r="A3989" s="48">
        <v>2296</v>
      </c>
      <c r="B3989" s="48" t="s">
        <v>13429</v>
      </c>
      <c r="C3989" s="48" t="s">
        <v>5513</v>
      </c>
      <c r="D3989" s="48" t="s">
        <v>1642</v>
      </c>
      <c r="E3989" s="62">
        <v>36.9542</v>
      </c>
      <c r="F3989" s="62">
        <v>26.9846</v>
      </c>
      <c r="G3989" s="63">
        <v>300</v>
      </c>
      <c r="H3989" s="63"/>
      <c r="N3989" s="38"/>
      <c r="S3989" s="39"/>
      <c r="T3989" s="13"/>
      <c r="U3989" s="13"/>
      <c r="V3989" s="13"/>
      <c r="Y3989" s="13"/>
      <c r="Z3989" s="13"/>
      <c r="AA3989" s="13"/>
      <c r="AB3989" s="13"/>
      <c r="AC3989" s="13"/>
      <c r="AD3989" s="13"/>
      <c r="AE3989" s="13"/>
      <c r="AF3989" s="13"/>
      <c r="AG3989" s="13"/>
      <c r="AH3989" s="13"/>
      <c r="AI3989" s="13"/>
      <c r="AJ3989" s="13"/>
      <c r="AL3989" s="13"/>
      <c r="AN3989" s="13"/>
      <c r="AO3989" s="13"/>
      <c r="AP3989" s="13"/>
      <c r="AQ3989" s="13"/>
    </row>
    <row r="3990" spans="1:43" ht="12" customHeight="1" x14ac:dyDescent="0.25">
      <c r="A3990" s="48">
        <v>2396</v>
      </c>
      <c r="B3990" s="48" t="s">
        <v>13430</v>
      </c>
      <c r="C3990" s="48" t="s">
        <v>13431</v>
      </c>
      <c r="D3990" s="48" t="s">
        <v>1297</v>
      </c>
      <c r="E3990" s="62">
        <v>41.027000000000001</v>
      </c>
      <c r="F3990" s="62">
        <v>28.46</v>
      </c>
      <c r="G3990" s="63">
        <v>300</v>
      </c>
      <c r="H3990" s="63"/>
      <c r="S3990" s="39"/>
      <c r="T3990" s="13"/>
      <c r="U3990" s="13"/>
      <c r="V3990" s="13"/>
      <c r="Y3990" s="13"/>
      <c r="Z3990" s="13"/>
      <c r="AA3990" s="13"/>
      <c r="AB3990" s="13"/>
      <c r="AC3990" s="13"/>
      <c r="AD3990" s="13"/>
      <c r="AE3990" s="13"/>
      <c r="AF3990" s="13"/>
      <c r="AG3990" s="13"/>
      <c r="AH3990" s="13"/>
      <c r="AI3990" s="13"/>
      <c r="AJ3990" s="13"/>
      <c r="AL3990" s="13"/>
      <c r="AN3990" s="13"/>
      <c r="AO3990" s="13"/>
      <c r="AP3990" s="13"/>
      <c r="AQ3990" s="13"/>
    </row>
    <row r="3991" spans="1:43" ht="12" customHeight="1" x14ac:dyDescent="0.25">
      <c r="A3991" s="48">
        <v>2398.1999999999998</v>
      </c>
      <c r="B3991" s="48" t="s">
        <v>13432</v>
      </c>
      <c r="C3991" s="48" t="s">
        <v>13433</v>
      </c>
      <c r="D3991" s="48" t="s">
        <v>1297</v>
      </c>
      <c r="E3991" s="62">
        <v>41.058399999999999</v>
      </c>
      <c r="F3991" s="62">
        <v>28.738399999999999</v>
      </c>
      <c r="G3991" s="63">
        <v>300</v>
      </c>
      <c r="H3991" s="63" t="s">
        <v>39</v>
      </c>
      <c r="N3991" s="38"/>
      <c r="S3991" s="39"/>
      <c r="T3991" s="13"/>
      <c r="U3991" s="13"/>
      <c r="V3991" s="13"/>
      <c r="Y3991" s="13"/>
      <c r="Z3991" s="13"/>
      <c r="AA3991" s="13"/>
      <c r="AB3991" s="13"/>
      <c r="AC3991" s="13"/>
      <c r="AD3991" s="13"/>
      <c r="AE3991" s="13"/>
      <c r="AF3991" s="13"/>
      <c r="AG3991" s="13"/>
      <c r="AH3991" s="13"/>
      <c r="AI3991" s="13"/>
      <c r="AJ3991" s="13"/>
      <c r="AL3991" s="13"/>
      <c r="AN3991" s="13"/>
      <c r="AO3991" s="13"/>
      <c r="AP3991" s="13"/>
      <c r="AQ3991" s="13"/>
    </row>
    <row r="3992" spans="1:43" ht="12" customHeight="1" x14ac:dyDescent="0.25">
      <c r="A3992" s="48">
        <v>2399</v>
      </c>
      <c r="B3992" s="48" t="s">
        <v>13434</v>
      </c>
      <c r="C3992" s="48" t="s">
        <v>13435</v>
      </c>
      <c r="D3992" s="48" t="s">
        <v>1297</v>
      </c>
      <c r="E3992" s="62">
        <v>40.981000000000002</v>
      </c>
      <c r="F3992" s="62">
        <v>28.776</v>
      </c>
      <c r="G3992" s="63">
        <v>300</v>
      </c>
      <c r="H3992" s="63"/>
      <c r="S3992" s="39"/>
      <c r="T3992" s="13"/>
      <c r="U3992" s="13"/>
      <c r="V3992" s="13"/>
      <c r="Y3992" s="13"/>
      <c r="Z3992" s="13"/>
      <c r="AA3992" s="13"/>
      <c r="AB3992" s="13"/>
      <c r="AC3992" s="13"/>
      <c r="AD3992" s="13"/>
      <c r="AE3992" s="13"/>
      <c r="AF3992" s="13"/>
      <c r="AG3992" s="13"/>
      <c r="AH3992" s="13"/>
      <c r="AI3992" s="13"/>
      <c r="AJ3992" s="13"/>
      <c r="AL3992" s="13"/>
      <c r="AN3992" s="13"/>
      <c r="AO3992" s="13"/>
      <c r="AP3992" s="13"/>
      <c r="AQ3992" s="13"/>
    </row>
    <row r="3993" spans="1:43" ht="12" customHeight="1" x14ac:dyDescent="0.25">
      <c r="A3993" s="48">
        <v>2400</v>
      </c>
      <c r="B3993" s="48" t="s">
        <v>13436</v>
      </c>
      <c r="C3993" s="48" t="s">
        <v>13437</v>
      </c>
      <c r="D3993" s="48" t="s">
        <v>1297</v>
      </c>
      <c r="E3993" s="62">
        <v>40.957999999999998</v>
      </c>
      <c r="F3993" s="62">
        <v>28.8</v>
      </c>
      <c r="G3993" s="63">
        <v>300</v>
      </c>
      <c r="H3993" s="63"/>
      <c r="S3993" s="39"/>
      <c r="T3993" s="13"/>
      <c r="U3993" s="13"/>
      <c r="V3993" s="13"/>
      <c r="Y3993" s="13"/>
      <c r="Z3993" s="13"/>
      <c r="AA3993" s="13"/>
      <c r="AB3993" s="13"/>
      <c r="AC3993" s="13"/>
      <c r="AD3993" s="13"/>
      <c r="AE3993" s="13"/>
      <c r="AF3993" s="13"/>
      <c r="AG3993" s="13"/>
      <c r="AH3993" s="13"/>
      <c r="AI3993" s="13"/>
      <c r="AJ3993" s="13"/>
      <c r="AL3993" s="13"/>
      <c r="AN3993" s="13"/>
      <c r="AO3993" s="13"/>
      <c r="AP3993" s="13"/>
      <c r="AQ3993" s="13"/>
    </row>
    <row r="3994" spans="1:43" ht="12" customHeight="1" x14ac:dyDescent="0.25">
      <c r="A3994" s="48">
        <v>2401</v>
      </c>
      <c r="B3994" s="48" t="s">
        <v>13438</v>
      </c>
      <c r="C3994" s="48" t="s">
        <v>13437</v>
      </c>
      <c r="D3994" s="48" t="s">
        <v>1297</v>
      </c>
      <c r="E3994" s="62">
        <v>40.957000000000001</v>
      </c>
      <c r="F3994" s="62">
        <v>28.823</v>
      </c>
      <c r="G3994" s="63">
        <v>300</v>
      </c>
      <c r="H3994" s="63"/>
      <c r="N3994" s="38"/>
      <c r="O3994" s="38"/>
      <c r="R3994" s="39"/>
      <c r="S3994" s="39"/>
      <c r="T3994" s="13"/>
      <c r="U3994" s="13"/>
      <c r="V3994" s="13"/>
      <c r="Y3994" s="13"/>
      <c r="Z3994" s="13"/>
      <c r="AA3994" s="13"/>
      <c r="AB3994" s="13"/>
      <c r="AC3994" s="13"/>
      <c r="AD3994" s="13"/>
      <c r="AE3994" s="13"/>
      <c r="AF3994" s="13"/>
      <c r="AG3994" s="13"/>
      <c r="AH3994" s="13"/>
      <c r="AI3994" s="13"/>
      <c r="AJ3994" s="13"/>
      <c r="AL3994" s="13"/>
      <c r="AN3994" s="13"/>
      <c r="AO3994" s="13"/>
      <c r="AP3994" s="13"/>
      <c r="AQ3994" s="13"/>
    </row>
    <row r="3995" spans="1:43" ht="12" customHeight="1" x14ac:dyDescent="0.25">
      <c r="A3995" s="48">
        <v>2404</v>
      </c>
      <c r="B3995" s="48" t="s">
        <v>13439</v>
      </c>
      <c r="C3995" s="48" t="s">
        <v>13440</v>
      </c>
      <c r="D3995" s="48" t="s">
        <v>1297</v>
      </c>
      <c r="E3995" s="62">
        <v>40.976999999999997</v>
      </c>
      <c r="F3995" s="62">
        <v>28.902999999999999</v>
      </c>
      <c r="G3995" s="63">
        <v>300</v>
      </c>
      <c r="H3995" s="63"/>
      <c r="S3995" s="39"/>
      <c r="T3995" s="13"/>
      <c r="U3995" s="13"/>
      <c r="V3995" s="13"/>
      <c r="Y3995" s="13"/>
      <c r="Z3995" s="13"/>
      <c r="AA3995" s="13"/>
      <c r="AB3995" s="13"/>
      <c r="AC3995" s="13"/>
      <c r="AD3995" s="13"/>
      <c r="AE3995" s="13"/>
      <c r="AF3995" s="13"/>
      <c r="AG3995" s="13"/>
      <c r="AH3995" s="13"/>
      <c r="AI3995" s="13"/>
      <c r="AJ3995" s="13"/>
      <c r="AL3995" s="13"/>
      <c r="AN3995" s="13"/>
      <c r="AO3995" s="13"/>
      <c r="AP3995" s="13"/>
      <c r="AQ3995" s="13"/>
    </row>
    <row r="3996" spans="1:43" ht="12" customHeight="1" x14ac:dyDescent="0.25">
      <c r="A3996" s="48">
        <v>2404.1</v>
      </c>
      <c r="B3996" s="48" t="s">
        <v>13441</v>
      </c>
      <c r="C3996" s="48" t="s">
        <v>13442</v>
      </c>
      <c r="D3996" s="48" t="s">
        <v>1297</v>
      </c>
      <c r="E3996" s="62">
        <v>40.988500000000002</v>
      </c>
      <c r="F3996" s="62">
        <v>28.920200000000001</v>
      </c>
      <c r="G3996" s="63">
        <v>300</v>
      </c>
      <c r="H3996" s="63"/>
      <c r="S3996" s="39"/>
      <c r="T3996" s="13"/>
      <c r="U3996" s="13"/>
      <c r="V3996" s="13"/>
      <c r="Y3996" s="13"/>
      <c r="Z3996" s="13"/>
      <c r="AA3996" s="13"/>
      <c r="AB3996" s="13"/>
      <c r="AC3996" s="13"/>
      <c r="AD3996" s="13"/>
      <c r="AE3996" s="13"/>
      <c r="AF3996" s="13"/>
      <c r="AG3996" s="13"/>
      <c r="AH3996" s="13"/>
      <c r="AI3996" s="13"/>
      <c r="AJ3996" s="13"/>
      <c r="AL3996" s="13"/>
      <c r="AN3996" s="13"/>
      <c r="AO3996" s="13"/>
      <c r="AP3996" s="13"/>
      <c r="AQ3996" s="13"/>
    </row>
    <row r="3997" spans="1:43" ht="12" customHeight="1" x14ac:dyDescent="0.25">
      <c r="A3997" s="48">
        <v>2417</v>
      </c>
      <c r="B3997" s="48" t="s">
        <v>13443</v>
      </c>
      <c r="C3997" s="48" t="s">
        <v>13444</v>
      </c>
      <c r="D3997" s="48" t="s">
        <v>9473</v>
      </c>
      <c r="E3997" s="62">
        <v>41.042000000000002</v>
      </c>
      <c r="F3997" s="62">
        <v>29.007000000000001</v>
      </c>
      <c r="G3997" s="63">
        <v>300</v>
      </c>
      <c r="H3997" s="63"/>
      <c r="N3997" s="38"/>
      <c r="O3997" s="38"/>
      <c r="R3997" s="39"/>
      <c r="S3997" s="39"/>
      <c r="T3997" s="13"/>
      <c r="U3997" s="13"/>
      <c r="V3997" s="13"/>
      <c r="Y3997" s="13"/>
      <c r="Z3997" s="13"/>
      <c r="AA3997" s="13"/>
      <c r="AB3997" s="13"/>
      <c r="AC3997" s="13"/>
      <c r="AD3997" s="13"/>
      <c r="AE3997" s="13"/>
      <c r="AF3997" s="13"/>
      <c r="AG3997" s="13"/>
      <c r="AH3997" s="13"/>
      <c r="AI3997" s="13"/>
      <c r="AJ3997" s="13"/>
      <c r="AL3997" s="13"/>
      <c r="AN3997" s="13"/>
      <c r="AO3997" s="13"/>
      <c r="AP3997" s="13"/>
      <c r="AQ3997" s="13"/>
    </row>
    <row r="3998" spans="1:43" ht="12" customHeight="1" x14ac:dyDescent="0.25">
      <c r="A3998" s="48">
        <v>2420</v>
      </c>
      <c r="B3998" s="48" t="s">
        <v>13445</v>
      </c>
      <c r="C3998" s="48" t="s">
        <v>13446</v>
      </c>
      <c r="D3998" s="48" t="s">
        <v>9473</v>
      </c>
      <c r="E3998" s="62">
        <v>41.067</v>
      </c>
      <c r="F3998" s="62">
        <v>29.042000000000002</v>
      </c>
      <c r="G3998" s="63">
        <v>300</v>
      </c>
      <c r="H3998" s="63"/>
      <c r="N3998" s="39"/>
      <c r="O3998" s="38"/>
      <c r="P3998" s="38"/>
      <c r="R3998" s="39"/>
      <c r="S3998" s="39"/>
      <c r="T3998" s="13"/>
      <c r="U3998" s="13"/>
      <c r="V3998" s="13"/>
      <c r="Y3998" s="13"/>
      <c r="Z3998" s="13"/>
      <c r="AA3998" s="13"/>
      <c r="AB3998" s="13"/>
      <c r="AC3998" s="13"/>
      <c r="AD3998" s="13"/>
      <c r="AE3998" s="13"/>
      <c r="AF3998" s="13"/>
      <c r="AG3998" s="13"/>
      <c r="AH3998" s="13"/>
      <c r="AI3998" s="13"/>
      <c r="AJ3998" s="13"/>
      <c r="AL3998" s="13"/>
      <c r="AN3998" s="13"/>
      <c r="AO3998" s="13"/>
      <c r="AP3998" s="13"/>
      <c r="AQ3998" s="13"/>
    </row>
    <row r="3999" spans="1:43" ht="12" customHeight="1" x14ac:dyDescent="0.25">
      <c r="A3999" s="48">
        <v>2438.1999999999998</v>
      </c>
      <c r="B3999" s="48" t="s">
        <v>13447</v>
      </c>
      <c r="C3999" s="48" t="s">
        <v>13448</v>
      </c>
      <c r="D3999" s="48" t="s">
        <v>2008</v>
      </c>
      <c r="E3999" s="62">
        <v>41.482999999999997</v>
      </c>
      <c r="F3999" s="62">
        <v>28.305</v>
      </c>
      <c r="G3999" s="63">
        <v>300</v>
      </c>
      <c r="H3999" s="63"/>
      <c r="N3999" s="38"/>
      <c r="P3999" s="38"/>
      <c r="Q3999" s="38"/>
      <c r="S3999" s="39"/>
      <c r="T3999" s="13"/>
      <c r="U3999" s="13"/>
      <c r="V3999" s="13"/>
      <c r="Y3999" s="13"/>
      <c r="Z3999" s="13"/>
      <c r="AA3999" s="13"/>
      <c r="AB3999" s="13"/>
      <c r="AC3999" s="13"/>
      <c r="AD3999" s="13"/>
      <c r="AE3999" s="13"/>
      <c r="AF3999" s="13"/>
      <c r="AG3999" s="13"/>
      <c r="AH3999" s="13"/>
      <c r="AI3999" s="13"/>
      <c r="AJ3999" s="13"/>
      <c r="AL3999" s="13"/>
      <c r="AN3999" s="13"/>
      <c r="AO3999" s="13"/>
      <c r="AP3999" s="13"/>
      <c r="AQ3999" s="13"/>
    </row>
    <row r="4000" spans="1:43" ht="12" customHeight="1" x14ac:dyDescent="0.25">
      <c r="A4000" s="48">
        <v>2464</v>
      </c>
      <c r="C4000" s="48" t="s">
        <v>13449</v>
      </c>
      <c r="D4000" s="48" t="s">
        <v>2014</v>
      </c>
      <c r="E4000" s="62">
        <v>42.964399999999998</v>
      </c>
      <c r="F4000" s="62">
        <v>27.904499999999999</v>
      </c>
      <c r="G4000" s="63">
        <v>300</v>
      </c>
      <c r="H4000" s="63"/>
      <c r="Q4000" s="38"/>
      <c r="S4000" s="39"/>
      <c r="T4000" s="13"/>
      <c r="U4000" s="13"/>
      <c r="V4000" s="13"/>
      <c r="Y4000" s="13"/>
      <c r="Z4000" s="13"/>
      <c r="AA4000" s="13"/>
      <c r="AB4000" s="13"/>
      <c r="AC4000" s="13"/>
      <c r="AD4000" s="13"/>
      <c r="AE4000" s="13"/>
      <c r="AF4000" s="13"/>
      <c r="AG4000" s="13"/>
      <c r="AH4000" s="13"/>
      <c r="AI4000" s="13"/>
      <c r="AJ4000" s="13"/>
      <c r="AL4000" s="13"/>
      <c r="AN4000" s="13"/>
      <c r="AO4000" s="13"/>
      <c r="AP4000" s="13"/>
      <c r="AQ4000" s="13"/>
    </row>
    <row r="4001" spans="1:43" ht="12" customHeight="1" x14ac:dyDescent="0.25">
      <c r="A4001" s="48">
        <v>2474.1</v>
      </c>
      <c r="B4001" s="48" t="s">
        <v>13450</v>
      </c>
      <c r="C4001" s="48" t="s">
        <v>13451</v>
      </c>
      <c r="D4001" s="48" t="s">
        <v>2014</v>
      </c>
      <c r="E4001" s="62">
        <v>43.413699999999999</v>
      </c>
      <c r="F4001" s="62">
        <v>28.514199999999999</v>
      </c>
      <c r="G4001" s="63">
        <v>300</v>
      </c>
      <c r="H4001" s="63"/>
      <c r="N4001" s="38"/>
      <c r="O4001" s="38"/>
      <c r="R4001" s="39"/>
      <c r="S4001" s="39"/>
      <c r="T4001" s="13"/>
      <c r="U4001" s="13"/>
      <c r="V4001" s="13"/>
      <c r="Y4001" s="13"/>
      <c r="Z4001" s="13"/>
      <c r="AA4001" s="13"/>
      <c r="AB4001" s="13"/>
      <c r="AC4001" s="13"/>
      <c r="AD4001" s="13"/>
      <c r="AE4001" s="13"/>
      <c r="AF4001" s="13"/>
      <c r="AG4001" s="13"/>
      <c r="AH4001" s="13"/>
      <c r="AI4001" s="13"/>
      <c r="AJ4001" s="13"/>
      <c r="AL4001" s="13"/>
      <c r="AN4001" s="13"/>
      <c r="AO4001" s="13"/>
      <c r="AP4001" s="13"/>
      <c r="AQ4001" s="13"/>
    </row>
    <row r="4002" spans="1:43" ht="12" customHeight="1" x14ac:dyDescent="0.25">
      <c r="A4002" s="48">
        <v>2475</v>
      </c>
      <c r="B4002" s="48" t="s">
        <v>13452</v>
      </c>
      <c r="C4002" s="48" t="s">
        <v>13453</v>
      </c>
      <c r="D4002" s="48" t="s">
        <v>2014</v>
      </c>
      <c r="E4002" s="62">
        <v>43.437800000000003</v>
      </c>
      <c r="F4002" s="62">
        <v>28.5459</v>
      </c>
      <c r="G4002" s="63">
        <v>300</v>
      </c>
      <c r="H4002" s="63"/>
      <c r="N4002" s="38"/>
      <c r="O4002" s="38"/>
      <c r="P4002" s="38"/>
      <c r="R4002" s="39"/>
      <c r="S4002" s="39"/>
      <c r="T4002" s="13"/>
      <c r="U4002" s="13"/>
      <c r="V4002" s="13"/>
      <c r="Y4002" s="13"/>
      <c r="Z4002" s="13"/>
      <c r="AA4002" s="13"/>
      <c r="AB4002" s="13"/>
      <c r="AC4002" s="13"/>
      <c r="AD4002" s="13"/>
      <c r="AE4002" s="13"/>
      <c r="AF4002" s="13"/>
      <c r="AG4002" s="13"/>
      <c r="AH4002" s="13"/>
      <c r="AI4002" s="13"/>
      <c r="AJ4002" s="13"/>
      <c r="AL4002" s="13"/>
      <c r="AN4002" s="13"/>
      <c r="AO4002" s="13"/>
      <c r="AP4002" s="13"/>
      <c r="AQ4002" s="13"/>
    </row>
    <row r="4003" spans="1:43" ht="12" customHeight="1" x14ac:dyDescent="0.25">
      <c r="A4003" s="48">
        <v>2595</v>
      </c>
      <c r="B4003" s="48" t="s">
        <v>13454</v>
      </c>
      <c r="C4003" s="48" t="s">
        <v>13455</v>
      </c>
      <c r="D4003" s="48" t="s">
        <v>2036</v>
      </c>
      <c r="E4003" s="62">
        <v>44.546399999999998</v>
      </c>
      <c r="F4003" s="62">
        <v>34.301299999999998</v>
      </c>
      <c r="G4003" s="63">
        <v>300</v>
      </c>
      <c r="H4003" s="63"/>
      <c r="N4003" s="38"/>
      <c r="O4003" s="38"/>
      <c r="P4003" s="38"/>
      <c r="R4003" s="39"/>
      <c r="S4003" s="39"/>
      <c r="T4003" s="13"/>
      <c r="U4003" s="13"/>
      <c r="V4003" s="13"/>
      <c r="Y4003" s="13"/>
      <c r="Z4003" s="13"/>
      <c r="AA4003" s="13"/>
      <c r="AB4003" s="13"/>
      <c r="AC4003" s="13"/>
      <c r="AD4003" s="13"/>
      <c r="AE4003" s="13"/>
      <c r="AF4003" s="13"/>
      <c r="AG4003" s="13"/>
      <c r="AH4003" s="13"/>
      <c r="AI4003" s="13"/>
      <c r="AJ4003" s="13"/>
      <c r="AL4003" s="13"/>
      <c r="AN4003" s="13"/>
      <c r="AO4003" s="13"/>
      <c r="AP4003" s="13"/>
      <c r="AQ4003" s="13"/>
    </row>
    <row r="4004" spans="1:43" ht="12" customHeight="1" x14ac:dyDescent="0.25">
      <c r="A4004" s="48">
        <v>2688</v>
      </c>
      <c r="B4004" s="48" t="s">
        <v>13456</v>
      </c>
      <c r="C4004" s="48" t="s">
        <v>13457</v>
      </c>
      <c r="D4004" s="48" t="s">
        <v>2118</v>
      </c>
      <c r="E4004" s="62">
        <v>43.372599999999998</v>
      </c>
      <c r="F4004" s="62">
        <v>40.084099999999999</v>
      </c>
      <c r="G4004" s="63">
        <v>300</v>
      </c>
      <c r="H4004" s="63"/>
      <c r="P4004" s="38"/>
      <c r="T4004" s="13"/>
      <c r="U4004" s="13"/>
      <c r="V4004" s="13"/>
      <c r="Y4004" s="13"/>
      <c r="Z4004" s="13"/>
      <c r="AA4004" s="13"/>
      <c r="AB4004" s="13"/>
      <c r="AC4004" s="13"/>
      <c r="AD4004" s="13"/>
      <c r="AE4004" s="13"/>
      <c r="AF4004" s="13"/>
      <c r="AG4004" s="13"/>
      <c r="AH4004" s="13"/>
      <c r="AI4004" s="13"/>
      <c r="AJ4004" s="13"/>
      <c r="AL4004" s="13"/>
      <c r="AN4004" s="13"/>
      <c r="AO4004" s="13"/>
      <c r="AP4004" s="13"/>
      <c r="AQ4004" s="13"/>
    </row>
    <row r="4005" spans="1:43" ht="12" customHeight="1" x14ac:dyDescent="0.25">
      <c r="A4005" s="48">
        <v>2690</v>
      </c>
      <c r="B4005" s="48" t="s">
        <v>13458</v>
      </c>
      <c r="C4005" s="48" t="s">
        <v>13459</v>
      </c>
      <c r="D4005" s="48" t="s">
        <v>2118</v>
      </c>
      <c r="E4005" s="62">
        <v>43.1736</v>
      </c>
      <c r="F4005" s="62">
        <v>40.3185</v>
      </c>
      <c r="G4005" s="63">
        <v>300</v>
      </c>
      <c r="H4005" s="63"/>
      <c r="R4005" s="39"/>
      <c r="S4005" s="39"/>
      <c r="T4005" s="13"/>
      <c r="U4005" s="13"/>
      <c r="V4005" s="13"/>
      <c r="Y4005" s="13"/>
      <c r="Z4005" s="13"/>
      <c r="AA4005" s="13"/>
      <c r="AB4005" s="13"/>
      <c r="AC4005" s="13"/>
      <c r="AD4005" s="13"/>
      <c r="AE4005" s="13"/>
      <c r="AF4005" s="13"/>
      <c r="AG4005" s="13"/>
      <c r="AH4005" s="13"/>
      <c r="AI4005" s="13"/>
      <c r="AJ4005" s="13"/>
      <c r="AL4005" s="13"/>
      <c r="AN4005" s="13"/>
      <c r="AO4005" s="13"/>
      <c r="AP4005" s="13"/>
      <c r="AQ4005" s="13"/>
    </row>
    <row r="4006" spans="1:43" ht="12" customHeight="1" x14ac:dyDescent="0.25">
      <c r="A4006" s="48">
        <v>2692</v>
      </c>
      <c r="B4006" s="48" t="s">
        <v>13460</v>
      </c>
      <c r="C4006" s="48" t="s">
        <v>13461</v>
      </c>
      <c r="D4006" s="48" t="s">
        <v>2118</v>
      </c>
      <c r="E4006" s="62">
        <v>43.094499999999996</v>
      </c>
      <c r="F4006" s="62">
        <v>40.808300000000003</v>
      </c>
      <c r="G4006" s="63">
        <v>300</v>
      </c>
      <c r="H4006" s="63"/>
      <c r="O4006" s="38"/>
      <c r="T4006" s="13"/>
      <c r="U4006" s="13"/>
      <c r="V4006" s="13"/>
      <c r="Y4006" s="13"/>
      <c r="Z4006" s="13"/>
      <c r="AA4006" s="13"/>
      <c r="AB4006" s="13"/>
      <c r="AC4006" s="13"/>
      <c r="AD4006" s="13"/>
      <c r="AE4006" s="13"/>
      <c r="AF4006" s="13"/>
      <c r="AG4006" s="13"/>
      <c r="AH4006" s="13"/>
      <c r="AI4006" s="13"/>
      <c r="AJ4006" s="13"/>
      <c r="AL4006" s="13"/>
      <c r="AN4006" s="13"/>
      <c r="AO4006" s="13"/>
      <c r="AP4006" s="13"/>
      <c r="AQ4006" s="13"/>
    </row>
    <row r="4007" spans="1:43" ht="12" customHeight="1" x14ac:dyDescent="0.25">
      <c r="A4007" s="48">
        <v>2695</v>
      </c>
      <c r="B4007" s="48" t="s">
        <v>13462</v>
      </c>
      <c r="C4007" s="48" t="s">
        <v>13463</v>
      </c>
      <c r="D4007" s="48" t="s">
        <v>2118</v>
      </c>
      <c r="E4007" s="62">
        <v>42.996000000000002</v>
      </c>
      <c r="F4007" s="62">
        <v>41.018000000000001</v>
      </c>
      <c r="G4007" s="63">
        <v>300</v>
      </c>
      <c r="H4007" s="63"/>
      <c r="S4007" s="39"/>
      <c r="T4007" s="13"/>
      <c r="U4007" s="13"/>
      <c r="V4007" s="13"/>
      <c r="Y4007" s="13"/>
      <c r="Z4007" s="13"/>
      <c r="AA4007" s="13"/>
      <c r="AB4007" s="13"/>
      <c r="AC4007" s="13"/>
      <c r="AD4007" s="13"/>
      <c r="AE4007" s="13"/>
      <c r="AF4007" s="13"/>
      <c r="AG4007" s="13"/>
      <c r="AH4007" s="13"/>
      <c r="AI4007" s="13"/>
      <c r="AJ4007" s="13"/>
      <c r="AL4007" s="13"/>
      <c r="AN4007" s="13"/>
      <c r="AO4007" s="13"/>
      <c r="AP4007" s="13"/>
      <c r="AQ4007" s="13"/>
    </row>
    <row r="4008" spans="1:43" ht="12" customHeight="1" x14ac:dyDescent="0.25">
      <c r="A4008" s="48">
        <v>2730</v>
      </c>
      <c r="B4008" s="48" t="s">
        <v>2187</v>
      </c>
      <c r="C4008" s="48" t="s">
        <v>6332</v>
      </c>
      <c r="D4008" s="48" t="s">
        <v>2157</v>
      </c>
      <c r="E4008" s="62">
        <v>41.104543</v>
      </c>
      <c r="F4008" s="62">
        <v>39.435566000000001</v>
      </c>
      <c r="G4008" s="63">
        <v>300</v>
      </c>
      <c r="H4008" s="63"/>
      <c r="S4008" s="39"/>
      <c r="T4008" s="13"/>
      <c r="U4008" s="13"/>
      <c r="V4008" s="13"/>
      <c r="Y4008" s="13"/>
      <c r="Z4008" s="13"/>
      <c r="AA4008" s="13"/>
      <c r="AB4008" s="13"/>
      <c r="AC4008" s="13"/>
      <c r="AD4008" s="13"/>
      <c r="AE4008" s="13"/>
      <c r="AF4008" s="13"/>
      <c r="AG4008" s="13"/>
      <c r="AH4008" s="13"/>
      <c r="AI4008" s="13"/>
      <c r="AJ4008" s="13"/>
      <c r="AL4008" s="13"/>
      <c r="AN4008" s="13"/>
      <c r="AO4008" s="13"/>
      <c r="AP4008" s="13"/>
      <c r="AQ4008" s="13"/>
    </row>
    <row r="4009" spans="1:43" ht="12" customHeight="1" x14ac:dyDescent="0.25">
      <c r="A4009" s="48">
        <v>2770</v>
      </c>
      <c r="B4009" s="48" t="s">
        <v>13464</v>
      </c>
      <c r="C4009" s="48" t="s">
        <v>13465</v>
      </c>
      <c r="D4009" s="48" t="s">
        <v>2157</v>
      </c>
      <c r="E4009" s="62">
        <v>41.752597999999999</v>
      </c>
      <c r="F4009" s="62">
        <v>35.238397999999997</v>
      </c>
      <c r="G4009" s="63">
        <v>300</v>
      </c>
      <c r="H4009" s="63"/>
      <c r="O4009" s="38"/>
      <c r="R4009" s="39"/>
      <c r="S4009" s="39"/>
      <c r="T4009" s="13"/>
      <c r="U4009" s="13"/>
      <c r="V4009" s="13"/>
      <c r="Y4009" s="13"/>
      <c r="Z4009" s="13"/>
      <c r="AA4009" s="13"/>
      <c r="AB4009" s="13"/>
      <c r="AC4009" s="13"/>
      <c r="AD4009" s="13"/>
      <c r="AE4009" s="13"/>
      <c r="AF4009" s="13"/>
      <c r="AG4009" s="13"/>
      <c r="AH4009" s="13"/>
      <c r="AI4009" s="13"/>
      <c r="AJ4009" s="13"/>
      <c r="AL4009" s="13"/>
      <c r="AN4009" s="13"/>
      <c r="AO4009" s="13"/>
      <c r="AP4009" s="13"/>
      <c r="AQ4009" s="13"/>
    </row>
    <row r="4010" spans="1:43" ht="12" customHeight="1" x14ac:dyDescent="0.25">
      <c r="A4010" s="48">
        <v>2783</v>
      </c>
      <c r="B4010" s="48" t="s">
        <v>13466</v>
      </c>
      <c r="C4010" s="48" t="s">
        <v>13467</v>
      </c>
      <c r="D4010" s="48" t="s">
        <v>2157</v>
      </c>
      <c r="E4010" s="62">
        <v>41.981099999999998</v>
      </c>
      <c r="F4010" s="62">
        <v>33.997799999999998</v>
      </c>
      <c r="G4010" s="63">
        <v>300</v>
      </c>
      <c r="H4010" s="63"/>
      <c r="S4010" s="39"/>
      <c r="T4010" s="13"/>
      <c r="U4010" s="13"/>
      <c r="V4010" s="13"/>
      <c r="Y4010" s="13"/>
      <c r="Z4010" s="13"/>
      <c r="AA4010" s="13"/>
      <c r="AB4010" s="13"/>
      <c r="AC4010" s="13"/>
      <c r="AD4010" s="13"/>
      <c r="AE4010" s="13"/>
      <c r="AF4010" s="13"/>
      <c r="AG4010" s="13"/>
      <c r="AH4010" s="13"/>
      <c r="AI4010" s="13"/>
      <c r="AJ4010" s="13"/>
      <c r="AL4010" s="13"/>
      <c r="AN4010" s="13"/>
      <c r="AO4010" s="13"/>
      <c r="AP4010" s="13"/>
      <c r="AQ4010" s="13"/>
    </row>
    <row r="4011" spans="1:43" ht="12" customHeight="1" x14ac:dyDescent="0.25">
      <c r="A4011" s="48">
        <v>2829</v>
      </c>
      <c r="B4011" s="48" t="s">
        <v>13468</v>
      </c>
      <c r="C4011" s="48" t="s">
        <v>13469</v>
      </c>
      <c r="D4011" s="48" t="s">
        <v>9501</v>
      </c>
      <c r="E4011" s="62">
        <v>41.219299999999997</v>
      </c>
      <c r="F4011" s="62">
        <v>29.1538</v>
      </c>
      <c r="G4011" s="63">
        <v>300</v>
      </c>
      <c r="H4011" s="63"/>
      <c r="R4011" s="39"/>
      <c r="S4011" s="39"/>
      <c r="T4011" s="13"/>
      <c r="U4011" s="13"/>
      <c r="V4011" s="13"/>
      <c r="Y4011" s="13"/>
      <c r="Z4011" s="13"/>
      <c r="AA4011" s="13"/>
      <c r="AB4011" s="13"/>
      <c r="AC4011" s="13"/>
      <c r="AD4011" s="13"/>
      <c r="AE4011" s="13"/>
      <c r="AF4011" s="13"/>
      <c r="AG4011" s="13"/>
      <c r="AH4011" s="13"/>
      <c r="AI4011" s="13"/>
      <c r="AJ4011" s="13"/>
      <c r="AL4011" s="13"/>
      <c r="AN4011" s="13"/>
      <c r="AO4011" s="13"/>
      <c r="AP4011" s="13"/>
      <c r="AQ4011" s="13"/>
    </row>
    <row r="4012" spans="1:43" ht="12" customHeight="1" x14ac:dyDescent="0.25">
      <c r="A4012" s="48">
        <v>2830</v>
      </c>
      <c r="B4012" s="48" t="s">
        <v>13470</v>
      </c>
      <c r="C4012" s="48" t="s">
        <v>13471</v>
      </c>
      <c r="D4012" s="48" t="s">
        <v>9501</v>
      </c>
      <c r="E4012" s="62">
        <v>41.203499999999998</v>
      </c>
      <c r="F4012" s="62">
        <v>29.1294</v>
      </c>
      <c r="G4012" s="63">
        <v>300</v>
      </c>
      <c r="H4012" s="63"/>
      <c r="S4012" s="39"/>
      <c r="T4012" s="13"/>
      <c r="U4012" s="13"/>
      <c r="V4012" s="13"/>
      <c r="Y4012" s="13"/>
      <c r="Z4012" s="13"/>
      <c r="AA4012" s="13"/>
      <c r="AB4012" s="13"/>
      <c r="AC4012" s="13"/>
      <c r="AD4012" s="13"/>
      <c r="AE4012" s="13"/>
      <c r="AF4012" s="13"/>
      <c r="AG4012" s="13"/>
      <c r="AH4012" s="13"/>
      <c r="AI4012" s="13"/>
      <c r="AJ4012" s="13"/>
      <c r="AL4012" s="13"/>
      <c r="AN4012" s="13"/>
      <c r="AO4012" s="13"/>
      <c r="AP4012" s="13"/>
      <c r="AQ4012" s="13"/>
    </row>
    <row r="4013" spans="1:43" ht="12" customHeight="1" x14ac:dyDescent="0.25">
      <c r="A4013" s="48">
        <v>2838</v>
      </c>
      <c r="B4013" s="48" t="s">
        <v>13472</v>
      </c>
      <c r="C4013" s="48" t="s">
        <v>13473</v>
      </c>
      <c r="D4013" s="48" t="s">
        <v>9501</v>
      </c>
      <c r="E4013" s="62">
        <v>41.107999999999997</v>
      </c>
      <c r="F4013" s="62">
        <v>29.0809</v>
      </c>
      <c r="G4013" s="63">
        <v>300</v>
      </c>
      <c r="H4013" s="63"/>
      <c r="S4013" s="39"/>
      <c r="T4013" s="13"/>
      <c r="U4013" s="13"/>
      <c r="V4013" s="13"/>
      <c r="Y4013" s="13"/>
      <c r="Z4013" s="13"/>
      <c r="AA4013" s="13"/>
      <c r="AB4013" s="13"/>
      <c r="AC4013" s="13"/>
      <c r="AD4013" s="13"/>
      <c r="AE4013" s="13"/>
      <c r="AF4013" s="13"/>
      <c r="AG4013" s="13"/>
      <c r="AH4013" s="13"/>
      <c r="AI4013" s="13"/>
      <c r="AJ4013" s="13"/>
      <c r="AL4013" s="13"/>
      <c r="AN4013" s="13"/>
      <c r="AO4013" s="13"/>
      <c r="AP4013" s="13"/>
      <c r="AQ4013" s="13"/>
    </row>
    <row r="4014" spans="1:43" ht="12" customHeight="1" x14ac:dyDescent="0.25">
      <c r="A4014" s="48">
        <v>2839</v>
      </c>
      <c r="B4014" s="48" t="s">
        <v>13474</v>
      </c>
      <c r="C4014" s="48" t="s">
        <v>13475</v>
      </c>
      <c r="D4014" s="48" t="s">
        <v>9501</v>
      </c>
      <c r="E4014" s="62">
        <v>41.094299999999997</v>
      </c>
      <c r="F4014" s="62">
        <v>29.0656</v>
      </c>
      <c r="G4014" s="63">
        <v>300</v>
      </c>
      <c r="H4014" s="63"/>
      <c r="N4014" s="38"/>
      <c r="S4014" s="39"/>
      <c r="T4014" s="13"/>
      <c r="U4014" s="13"/>
      <c r="V4014" s="13"/>
      <c r="Y4014" s="13"/>
      <c r="Z4014" s="13"/>
      <c r="AA4014" s="13"/>
      <c r="AB4014" s="13"/>
      <c r="AC4014" s="13"/>
      <c r="AD4014" s="13"/>
      <c r="AE4014" s="13"/>
      <c r="AF4014" s="13"/>
      <c r="AG4014" s="13"/>
      <c r="AH4014" s="13"/>
      <c r="AI4014" s="13"/>
      <c r="AJ4014" s="13"/>
      <c r="AL4014" s="13"/>
      <c r="AN4014" s="13"/>
      <c r="AO4014" s="13"/>
      <c r="AP4014" s="13"/>
      <c r="AQ4014" s="13"/>
    </row>
    <row r="4015" spans="1:43" ht="12" customHeight="1" x14ac:dyDescent="0.25">
      <c r="A4015" s="48">
        <v>2847</v>
      </c>
      <c r="B4015" s="48" t="s">
        <v>13476</v>
      </c>
      <c r="C4015" s="48" t="s">
        <v>13477</v>
      </c>
      <c r="D4015" s="48" t="s">
        <v>9501</v>
      </c>
      <c r="E4015" s="62">
        <v>41.0443</v>
      </c>
      <c r="F4015" s="62">
        <v>29.0427</v>
      </c>
      <c r="G4015" s="63">
        <v>300</v>
      </c>
      <c r="H4015" s="63"/>
      <c r="N4015" s="38"/>
      <c r="O4015" s="38"/>
      <c r="P4015" s="38"/>
      <c r="S4015" s="39"/>
      <c r="T4015" s="13"/>
      <c r="U4015" s="13"/>
      <c r="V4015" s="13"/>
      <c r="Y4015" s="13"/>
      <c r="Z4015" s="13"/>
      <c r="AA4015" s="13"/>
      <c r="AB4015" s="13"/>
      <c r="AC4015" s="13"/>
      <c r="AD4015" s="13"/>
      <c r="AE4015" s="13"/>
      <c r="AF4015" s="13"/>
      <c r="AG4015" s="13"/>
      <c r="AH4015" s="13"/>
      <c r="AI4015" s="13"/>
      <c r="AJ4015" s="13"/>
      <c r="AL4015" s="13"/>
      <c r="AN4015" s="13"/>
      <c r="AO4015" s="13"/>
      <c r="AP4015" s="13"/>
      <c r="AQ4015" s="13"/>
    </row>
    <row r="4016" spans="1:43" ht="12" customHeight="1" x14ac:dyDescent="0.25">
      <c r="A4016" s="48">
        <v>2853</v>
      </c>
      <c r="B4016" s="48" t="s">
        <v>13478</v>
      </c>
      <c r="C4016" s="48" t="s">
        <v>13479</v>
      </c>
      <c r="D4016" s="48" t="s">
        <v>2377</v>
      </c>
      <c r="E4016" s="62">
        <v>40.958503</v>
      </c>
      <c r="F4016" s="62">
        <v>29.066718999999999</v>
      </c>
      <c r="G4016" s="63">
        <v>300</v>
      </c>
      <c r="H4016" s="63"/>
      <c r="R4016" s="39"/>
      <c r="S4016" s="39"/>
      <c r="T4016" s="13"/>
      <c r="U4016" s="13"/>
      <c r="V4016" s="13"/>
      <c r="Y4016" s="13"/>
      <c r="Z4016" s="13"/>
      <c r="AA4016" s="13"/>
      <c r="AB4016" s="13"/>
      <c r="AC4016" s="13"/>
      <c r="AD4016" s="13"/>
      <c r="AE4016" s="13"/>
      <c r="AF4016" s="13"/>
      <c r="AG4016" s="13"/>
      <c r="AH4016" s="13"/>
      <c r="AI4016" s="13"/>
      <c r="AJ4016" s="13"/>
      <c r="AL4016" s="13"/>
      <c r="AN4016" s="13"/>
      <c r="AO4016" s="13"/>
      <c r="AP4016" s="13"/>
      <c r="AQ4016" s="13"/>
    </row>
    <row r="4017" spans="1:43" ht="12" customHeight="1" x14ac:dyDescent="0.25">
      <c r="A4017" s="48">
        <v>2854</v>
      </c>
      <c r="B4017" s="48" t="s">
        <v>13480</v>
      </c>
      <c r="C4017" s="48" t="s">
        <v>13481</v>
      </c>
      <c r="D4017" s="48" t="s">
        <v>2377</v>
      </c>
      <c r="E4017" s="62">
        <v>40.947949000000001</v>
      </c>
      <c r="F4017" s="62">
        <v>29.090084999999998</v>
      </c>
      <c r="G4017" s="63">
        <v>300</v>
      </c>
      <c r="H4017" s="63"/>
      <c r="T4017" s="13"/>
      <c r="U4017" s="13"/>
      <c r="V4017" s="13"/>
      <c r="Y4017" s="13"/>
      <c r="Z4017" s="13"/>
      <c r="AA4017" s="13"/>
      <c r="AB4017" s="13"/>
      <c r="AC4017" s="13"/>
      <c r="AD4017" s="13"/>
      <c r="AE4017" s="13"/>
      <c r="AF4017" s="13"/>
      <c r="AG4017" s="13"/>
      <c r="AH4017" s="13"/>
      <c r="AI4017" s="13"/>
      <c r="AJ4017" s="13"/>
      <c r="AL4017" s="13"/>
      <c r="AN4017" s="13"/>
      <c r="AO4017" s="13"/>
      <c r="AP4017" s="13"/>
      <c r="AQ4017" s="13"/>
    </row>
    <row r="4018" spans="1:43" ht="12" customHeight="1" x14ac:dyDescent="0.25">
      <c r="A4018" s="48">
        <v>2858</v>
      </c>
      <c r="B4018" s="48" t="s">
        <v>13482</v>
      </c>
      <c r="C4018" s="48" t="s">
        <v>13483</v>
      </c>
      <c r="D4018" s="48" t="s">
        <v>2377</v>
      </c>
      <c r="E4018" s="62">
        <v>40.866565000000001</v>
      </c>
      <c r="F4018" s="62">
        <v>29.233356000000001</v>
      </c>
      <c r="G4018" s="63">
        <v>300</v>
      </c>
      <c r="H4018" s="63"/>
      <c r="O4018" s="38"/>
      <c r="P4018" s="38"/>
      <c r="S4018" s="39"/>
      <c r="T4018" s="13"/>
      <c r="U4018" s="13"/>
      <c r="V4018" s="13"/>
      <c r="Y4018" s="13"/>
      <c r="Z4018" s="13"/>
      <c r="AA4018" s="13"/>
      <c r="AB4018" s="13"/>
      <c r="AC4018" s="13"/>
      <c r="AD4018" s="13"/>
      <c r="AE4018" s="13"/>
      <c r="AF4018" s="13"/>
      <c r="AG4018" s="13"/>
      <c r="AH4018" s="13"/>
      <c r="AI4018" s="13"/>
      <c r="AJ4018" s="13"/>
      <c r="AL4018" s="13"/>
      <c r="AN4018" s="13"/>
      <c r="AO4018" s="13"/>
      <c r="AP4018" s="13"/>
      <c r="AQ4018" s="13"/>
    </row>
    <row r="4019" spans="1:43" ht="12" customHeight="1" x14ac:dyDescent="0.25">
      <c r="A4019" s="48">
        <v>2859</v>
      </c>
      <c r="B4019" s="48" t="s">
        <v>13484</v>
      </c>
      <c r="C4019" s="48" t="s">
        <v>13485</v>
      </c>
      <c r="D4019" s="48" t="s">
        <v>2377</v>
      </c>
      <c r="E4019" s="62">
        <v>40.866</v>
      </c>
      <c r="F4019" s="62">
        <v>29.23</v>
      </c>
      <c r="G4019" s="63">
        <v>300</v>
      </c>
      <c r="H4019" s="63" t="s">
        <v>39</v>
      </c>
      <c r="O4019" s="38"/>
      <c r="P4019" s="38"/>
      <c r="T4019" s="13"/>
      <c r="U4019" s="13"/>
      <c r="V4019" s="13"/>
      <c r="Y4019" s="13"/>
      <c r="Z4019" s="13"/>
      <c r="AA4019" s="13"/>
      <c r="AB4019" s="13"/>
      <c r="AC4019" s="13"/>
      <c r="AD4019" s="13"/>
      <c r="AE4019" s="13"/>
      <c r="AF4019" s="13"/>
      <c r="AG4019" s="13"/>
      <c r="AH4019" s="13"/>
      <c r="AI4019" s="13"/>
      <c r="AJ4019" s="13"/>
      <c r="AL4019" s="13"/>
      <c r="AN4019" s="13"/>
      <c r="AO4019" s="13"/>
      <c r="AP4019" s="13"/>
      <c r="AQ4019" s="13"/>
    </row>
    <row r="4020" spans="1:43" ht="12" customHeight="1" x14ac:dyDescent="0.25">
      <c r="A4020" s="48">
        <v>2859.1</v>
      </c>
      <c r="B4020" s="48" t="s">
        <v>13486</v>
      </c>
      <c r="C4020" s="48" t="s">
        <v>13487</v>
      </c>
      <c r="D4020" s="48" t="s">
        <v>2377</v>
      </c>
      <c r="E4020" s="62">
        <v>40.792999999999999</v>
      </c>
      <c r="F4020" s="62">
        <v>29.346</v>
      </c>
      <c r="G4020" s="63">
        <v>300</v>
      </c>
      <c r="H4020" s="63"/>
      <c r="T4020" s="13"/>
      <c r="U4020" s="13"/>
      <c r="V4020" s="13"/>
      <c r="Y4020" s="13"/>
      <c r="Z4020" s="13"/>
      <c r="AA4020" s="13"/>
      <c r="AB4020" s="13"/>
      <c r="AC4020" s="13"/>
      <c r="AD4020" s="13"/>
      <c r="AE4020" s="13"/>
      <c r="AF4020" s="13"/>
      <c r="AG4020" s="13"/>
      <c r="AH4020" s="13"/>
      <c r="AI4020" s="13"/>
      <c r="AJ4020" s="13"/>
      <c r="AL4020" s="13"/>
      <c r="AN4020" s="13"/>
      <c r="AO4020" s="13"/>
      <c r="AP4020" s="13"/>
      <c r="AQ4020" s="13"/>
    </row>
    <row r="4021" spans="1:43" ht="12" customHeight="1" x14ac:dyDescent="0.25">
      <c r="A4021" s="48">
        <v>2861</v>
      </c>
      <c r="B4021" s="48" t="s">
        <v>13488</v>
      </c>
      <c r="C4021" s="48" t="s">
        <v>13489</v>
      </c>
      <c r="D4021" s="48" t="s">
        <v>2377</v>
      </c>
      <c r="E4021" s="62">
        <v>40.777262</v>
      </c>
      <c r="F4021" s="62">
        <v>29.616011</v>
      </c>
      <c r="G4021" s="63">
        <v>300</v>
      </c>
      <c r="H4021" s="63"/>
      <c r="N4021" s="38"/>
      <c r="Q4021" s="4"/>
      <c r="R4021" s="90"/>
      <c r="S4021" s="39"/>
      <c r="T4021" s="13"/>
      <c r="U4021" s="13"/>
      <c r="V4021" s="13"/>
      <c r="Y4021" s="13"/>
      <c r="Z4021" s="13"/>
      <c r="AA4021" s="13"/>
      <c r="AB4021" s="13"/>
      <c r="AC4021" s="13"/>
      <c r="AD4021" s="13"/>
      <c r="AE4021" s="13"/>
      <c r="AF4021" s="13"/>
      <c r="AG4021" s="13"/>
      <c r="AH4021" s="13"/>
      <c r="AI4021" s="13"/>
      <c r="AJ4021" s="13"/>
      <c r="AL4021" s="13"/>
      <c r="AN4021" s="13"/>
      <c r="AO4021" s="13"/>
      <c r="AP4021" s="13"/>
      <c r="AQ4021" s="13"/>
    </row>
    <row r="4022" spans="1:43" ht="12" customHeight="1" x14ac:dyDescent="0.25">
      <c r="A4022" s="48">
        <v>2862</v>
      </c>
      <c r="B4022" s="48" t="s">
        <v>13490</v>
      </c>
      <c r="C4022" s="48" t="s">
        <v>13491</v>
      </c>
      <c r="D4022" s="48" t="s">
        <v>2377</v>
      </c>
      <c r="E4022" s="62">
        <v>40.773000000000003</v>
      </c>
      <c r="F4022" s="62">
        <v>29.701000000000001</v>
      </c>
      <c r="G4022" s="63">
        <v>300</v>
      </c>
      <c r="H4022" s="63"/>
      <c r="N4022" s="38"/>
      <c r="O4022" s="38"/>
      <c r="P4022" s="38"/>
      <c r="S4022" s="39"/>
      <c r="T4022" s="13"/>
      <c r="U4022" s="13"/>
      <c r="V4022" s="13"/>
      <c r="Y4022" s="13"/>
      <c r="Z4022" s="13"/>
      <c r="AA4022" s="13"/>
      <c r="AB4022" s="13"/>
      <c r="AC4022" s="13"/>
      <c r="AD4022" s="13"/>
      <c r="AE4022" s="13"/>
      <c r="AF4022" s="13"/>
      <c r="AG4022" s="13"/>
      <c r="AH4022" s="13"/>
      <c r="AI4022" s="13"/>
      <c r="AJ4022" s="13"/>
      <c r="AL4022" s="13"/>
      <c r="AN4022" s="13"/>
      <c r="AO4022" s="13"/>
      <c r="AP4022" s="13"/>
      <c r="AQ4022" s="13"/>
    </row>
    <row r="4023" spans="1:43" ht="12" customHeight="1" x14ac:dyDescent="0.25">
      <c r="A4023" s="48">
        <v>2863</v>
      </c>
      <c r="B4023" s="48" t="s">
        <v>13492</v>
      </c>
      <c r="C4023" s="48" t="s">
        <v>13493</v>
      </c>
      <c r="D4023" s="48" t="s">
        <v>2377</v>
      </c>
      <c r="E4023" s="62">
        <v>40.740346000000002</v>
      </c>
      <c r="F4023" s="62">
        <v>29.790969</v>
      </c>
      <c r="G4023" s="63">
        <v>300</v>
      </c>
      <c r="H4023" s="63"/>
      <c r="S4023" s="39"/>
      <c r="T4023" s="13"/>
      <c r="U4023" s="13"/>
      <c r="V4023" s="13"/>
      <c r="Y4023" s="13"/>
      <c r="Z4023" s="13"/>
      <c r="AA4023" s="13"/>
      <c r="AB4023" s="13"/>
      <c r="AC4023" s="13"/>
      <c r="AD4023" s="13"/>
      <c r="AE4023" s="13"/>
      <c r="AF4023" s="13"/>
      <c r="AG4023" s="13"/>
      <c r="AH4023" s="13"/>
      <c r="AI4023" s="13"/>
      <c r="AJ4023" s="13"/>
      <c r="AL4023" s="13"/>
      <c r="AN4023" s="13"/>
      <c r="AO4023" s="13"/>
      <c r="AP4023" s="13"/>
      <c r="AQ4023" s="13"/>
    </row>
    <row r="4024" spans="1:43" ht="12" customHeight="1" x14ac:dyDescent="0.25">
      <c r="A4024" s="48">
        <v>2867</v>
      </c>
      <c r="B4024" s="48" t="s">
        <v>13494</v>
      </c>
      <c r="C4024" s="48" t="s">
        <v>13495</v>
      </c>
      <c r="D4024" s="48" t="s">
        <v>2377</v>
      </c>
      <c r="E4024" s="62">
        <v>40.722700000000003</v>
      </c>
      <c r="F4024" s="62">
        <v>29.860199999999999</v>
      </c>
      <c r="G4024" s="63">
        <v>300</v>
      </c>
      <c r="H4024" s="63"/>
      <c r="O4024" s="38"/>
      <c r="P4024" s="38"/>
      <c r="R4024" s="39"/>
      <c r="S4024" s="39"/>
      <c r="T4024" s="13"/>
      <c r="U4024" s="13"/>
      <c r="V4024" s="13"/>
      <c r="Y4024" s="13"/>
      <c r="Z4024" s="13"/>
      <c r="AA4024" s="13"/>
      <c r="AB4024" s="13"/>
      <c r="AC4024" s="13"/>
      <c r="AD4024" s="13"/>
      <c r="AE4024" s="13"/>
      <c r="AF4024" s="13"/>
      <c r="AG4024" s="13"/>
      <c r="AH4024" s="13"/>
      <c r="AI4024" s="13"/>
      <c r="AJ4024" s="13"/>
      <c r="AL4024" s="13"/>
      <c r="AN4024" s="13"/>
      <c r="AO4024" s="13"/>
      <c r="AP4024" s="13"/>
      <c r="AQ4024" s="13"/>
    </row>
    <row r="4025" spans="1:43" ht="12" customHeight="1" x14ac:dyDescent="0.25">
      <c r="A4025" s="48">
        <v>2868</v>
      </c>
      <c r="B4025" s="48" t="s">
        <v>13496</v>
      </c>
      <c r="C4025" s="48" t="s">
        <v>13497</v>
      </c>
      <c r="D4025" s="48" t="s">
        <v>2377</v>
      </c>
      <c r="E4025" s="62">
        <v>40.701000000000001</v>
      </c>
      <c r="F4025" s="62">
        <v>29.663</v>
      </c>
      <c r="G4025" s="63">
        <v>300</v>
      </c>
      <c r="H4025" s="63"/>
      <c r="S4025" s="39"/>
      <c r="T4025" s="13"/>
      <c r="U4025" s="13"/>
      <c r="V4025" s="13"/>
      <c r="Y4025" s="13"/>
      <c r="Z4025" s="13"/>
      <c r="AA4025" s="13"/>
      <c r="AB4025" s="13"/>
      <c r="AC4025" s="13"/>
      <c r="AD4025" s="13"/>
      <c r="AE4025" s="13"/>
      <c r="AF4025" s="13"/>
      <c r="AG4025" s="13"/>
      <c r="AH4025" s="13"/>
      <c r="AI4025" s="13"/>
      <c r="AJ4025" s="13"/>
      <c r="AL4025" s="13"/>
      <c r="AN4025" s="13"/>
      <c r="AO4025" s="13"/>
      <c r="AP4025" s="13"/>
      <c r="AQ4025" s="13"/>
    </row>
    <row r="4026" spans="1:43" ht="12" customHeight="1" x14ac:dyDescent="0.25">
      <c r="A4026" s="48">
        <v>2872</v>
      </c>
      <c r="B4026" s="48" t="s">
        <v>13498</v>
      </c>
      <c r="C4026" s="48" t="s">
        <v>13499</v>
      </c>
      <c r="D4026" s="48" t="s">
        <v>2377</v>
      </c>
      <c r="E4026" s="62">
        <v>40.665790000000001</v>
      </c>
      <c r="F4026" s="62">
        <v>29.27</v>
      </c>
      <c r="G4026" s="63">
        <v>300</v>
      </c>
      <c r="H4026" s="63"/>
      <c r="N4026" s="38"/>
      <c r="T4026" s="13"/>
      <c r="U4026" s="13"/>
      <c r="V4026" s="13"/>
      <c r="Y4026" s="13"/>
      <c r="Z4026" s="13"/>
      <c r="AA4026" s="13"/>
      <c r="AB4026" s="13"/>
      <c r="AC4026" s="13"/>
      <c r="AD4026" s="13"/>
      <c r="AE4026" s="13"/>
      <c r="AF4026" s="13"/>
      <c r="AG4026" s="13"/>
      <c r="AH4026" s="13"/>
      <c r="AI4026" s="13"/>
      <c r="AJ4026" s="13"/>
      <c r="AL4026" s="13"/>
      <c r="AN4026" s="13"/>
      <c r="AO4026" s="13"/>
      <c r="AP4026" s="13"/>
      <c r="AQ4026" s="13"/>
    </row>
    <row r="4027" spans="1:43" ht="12" customHeight="1" x14ac:dyDescent="0.25">
      <c r="A4027" s="48">
        <v>2873</v>
      </c>
      <c r="B4027" s="48" t="s">
        <v>13500</v>
      </c>
      <c r="C4027" s="48" t="s">
        <v>13501</v>
      </c>
      <c r="D4027" s="48" t="s">
        <v>2377</v>
      </c>
      <c r="E4027" s="62">
        <v>40.639200000000002</v>
      </c>
      <c r="F4027" s="62">
        <v>29.062999999999999</v>
      </c>
      <c r="G4027" s="63">
        <v>300</v>
      </c>
      <c r="H4027" s="63" t="s">
        <v>39</v>
      </c>
      <c r="N4027" s="38"/>
      <c r="S4027" s="39"/>
      <c r="T4027" s="13"/>
      <c r="U4027" s="13"/>
      <c r="V4027" s="13"/>
      <c r="Y4027" s="13"/>
      <c r="Z4027" s="13"/>
      <c r="AA4027" s="13"/>
      <c r="AB4027" s="13"/>
      <c r="AC4027" s="13"/>
      <c r="AD4027" s="13"/>
      <c r="AE4027" s="13"/>
      <c r="AF4027" s="13"/>
      <c r="AG4027" s="13"/>
      <c r="AH4027" s="13"/>
      <c r="AI4027" s="13"/>
      <c r="AJ4027" s="13"/>
      <c r="AL4027" s="13"/>
      <c r="AN4027" s="13"/>
      <c r="AO4027" s="13"/>
      <c r="AP4027" s="13"/>
      <c r="AQ4027" s="13"/>
    </row>
    <row r="4028" spans="1:43" ht="12" customHeight="1" x14ac:dyDescent="0.25">
      <c r="A4028" s="48">
        <v>3071</v>
      </c>
      <c r="C4028" s="48" t="s">
        <v>13502</v>
      </c>
      <c r="D4028" s="48" t="s">
        <v>1910</v>
      </c>
      <c r="E4028" s="62">
        <v>34.719000000000001</v>
      </c>
      <c r="F4028" s="62">
        <v>32.476999999999997</v>
      </c>
      <c r="G4028" s="63">
        <v>300</v>
      </c>
      <c r="H4028" s="63"/>
      <c r="N4028" s="38"/>
      <c r="T4028" s="13"/>
      <c r="U4028" s="13"/>
      <c r="V4028" s="13"/>
      <c r="Y4028" s="13"/>
      <c r="Z4028" s="13"/>
      <c r="AA4028" s="13"/>
      <c r="AB4028" s="13"/>
      <c r="AC4028" s="13"/>
      <c r="AD4028" s="13"/>
      <c r="AE4028" s="13"/>
      <c r="AF4028" s="13"/>
      <c r="AG4028" s="13"/>
      <c r="AH4028" s="13"/>
      <c r="AI4028" s="13"/>
      <c r="AJ4028" s="13"/>
      <c r="AL4028" s="13"/>
      <c r="AN4028" s="13"/>
      <c r="AO4028" s="13"/>
      <c r="AP4028" s="13"/>
      <c r="AQ4028" s="13"/>
    </row>
    <row r="4029" spans="1:43" ht="12" customHeight="1" x14ac:dyDescent="0.25">
      <c r="A4029" s="48">
        <v>3085</v>
      </c>
      <c r="C4029" s="48" t="s">
        <v>13503</v>
      </c>
      <c r="D4029" s="48" t="s">
        <v>1910</v>
      </c>
      <c r="E4029" s="62">
        <v>35.1875</v>
      </c>
      <c r="F4029" s="62">
        <v>32.635800000000003</v>
      </c>
      <c r="G4029" s="63">
        <v>300</v>
      </c>
      <c r="H4029" s="63"/>
      <c r="S4029" s="39"/>
      <c r="T4029" s="13"/>
      <c r="U4029" s="13"/>
      <c r="V4029" s="13"/>
      <c r="Y4029" s="13"/>
      <c r="Z4029" s="13"/>
      <c r="AA4029" s="13"/>
      <c r="AB4029" s="13"/>
      <c r="AC4029" s="13"/>
      <c r="AD4029" s="13"/>
      <c r="AE4029" s="13"/>
      <c r="AF4029" s="13"/>
      <c r="AG4029" s="13"/>
      <c r="AH4029" s="13"/>
      <c r="AI4029" s="13"/>
      <c r="AJ4029" s="13"/>
      <c r="AL4029" s="13"/>
      <c r="AN4029" s="13"/>
      <c r="AO4029" s="13"/>
      <c r="AP4029" s="13"/>
      <c r="AQ4029" s="13"/>
    </row>
    <row r="4030" spans="1:43" ht="12" customHeight="1" x14ac:dyDescent="0.25">
      <c r="A4030" s="48">
        <v>3141.5</v>
      </c>
      <c r="B4030" s="48" t="s">
        <v>13504</v>
      </c>
      <c r="C4030" s="48" t="s">
        <v>13505</v>
      </c>
      <c r="D4030" s="48" t="s">
        <v>2421</v>
      </c>
      <c r="E4030" s="62">
        <v>38.505000000000003</v>
      </c>
      <c r="F4030" s="62">
        <v>27.062799999999999</v>
      </c>
      <c r="G4030" s="63">
        <v>300</v>
      </c>
      <c r="H4030" s="63"/>
      <c r="S4030" s="39"/>
      <c r="T4030" s="13"/>
      <c r="U4030" s="13"/>
      <c r="V4030" s="13"/>
      <c r="Y4030" s="13"/>
      <c r="Z4030" s="13"/>
      <c r="AA4030" s="13"/>
      <c r="AB4030" s="13"/>
      <c r="AC4030" s="13"/>
      <c r="AD4030" s="13"/>
      <c r="AE4030" s="13"/>
      <c r="AF4030" s="13"/>
      <c r="AG4030" s="13"/>
      <c r="AH4030" s="13"/>
      <c r="AI4030" s="13"/>
      <c r="AJ4030" s="13"/>
      <c r="AL4030" s="13"/>
      <c r="AN4030" s="13"/>
      <c r="AO4030" s="13"/>
      <c r="AP4030" s="13"/>
      <c r="AQ4030" s="13"/>
    </row>
    <row r="4031" spans="1:43" ht="12" customHeight="1" x14ac:dyDescent="0.25">
      <c r="A4031" s="48">
        <v>3255</v>
      </c>
      <c r="B4031" s="48" t="s">
        <v>13506</v>
      </c>
      <c r="C4031" s="48" t="s">
        <v>13507</v>
      </c>
      <c r="D4031" s="48" t="s">
        <v>2563</v>
      </c>
      <c r="E4031" s="62">
        <v>36.700800000000001</v>
      </c>
      <c r="F4031" s="62">
        <v>28.223700000000001</v>
      </c>
      <c r="G4031" s="63">
        <v>300</v>
      </c>
      <c r="H4031" s="63"/>
      <c r="R4031" s="39"/>
      <c r="S4031" s="39"/>
      <c r="T4031" s="13"/>
      <c r="U4031" s="13"/>
      <c r="V4031" s="13"/>
      <c r="Y4031" s="13"/>
      <c r="Z4031" s="13"/>
      <c r="AA4031" s="13"/>
      <c r="AB4031" s="13"/>
      <c r="AC4031" s="13"/>
      <c r="AD4031" s="13"/>
      <c r="AE4031" s="13"/>
      <c r="AF4031" s="13"/>
      <c r="AG4031" s="13"/>
      <c r="AH4031" s="13"/>
      <c r="AI4031" s="13"/>
      <c r="AJ4031" s="13"/>
      <c r="AL4031" s="13"/>
      <c r="AN4031" s="13"/>
      <c r="AO4031" s="13"/>
      <c r="AP4031" s="13"/>
      <c r="AQ4031" s="13"/>
    </row>
    <row r="4032" spans="1:43" ht="12" customHeight="1" x14ac:dyDescent="0.25">
      <c r="A4032" s="48">
        <v>3281</v>
      </c>
      <c r="B4032" s="48" t="s">
        <v>13508</v>
      </c>
      <c r="C4032" s="48" t="s">
        <v>13509</v>
      </c>
      <c r="D4032" s="48" t="s">
        <v>2563</v>
      </c>
      <c r="E4032" s="62">
        <v>36.554699999999997</v>
      </c>
      <c r="F4032" s="62">
        <v>29.0684</v>
      </c>
      <c r="G4032" s="63">
        <v>300</v>
      </c>
      <c r="H4032" s="63"/>
      <c r="S4032" s="39"/>
      <c r="T4032" s="13"/>
      <c r="U4032" s="13"/>
      <c r="V4032" s="13"/>
      <c r="Y4032" s="13"/>
      <c r="Z4032" s="13"/>
      <c r="AA4032" s="13"/>
      <c r="AB4032" s="13"/>
      <c r="AC4032" s="13"/>
      <c r="AD4032" s="13"/>
      <c r="AE4032" s="13"/>
      <c r="AF4032" s="13"/>
      <c r="AG4032" s="13"/>
      <c r="AH4032" s="13"/>
      <c r="AI4032" s="13"/>
      <c r="AJ4032" s="13"/>
      <c r="AL4032" s="13"/>
      <c r="AN4032" s="13"/>
      <c r="AO4032" s="13"/>
      <c r="AP4032" s="13"/>
      <c r="AQ4032" s="13"/>
    </row>
    <row r="4033" spans="1:50" ht="12" customHeight="1" x14ac:dyDescent="0.25">
      <c r="A4033" s="48">
        <v>3409</v>
      </c>
      <c r="B4033" s="48" t="s">
        <v>2916</v>
      </c>
      <c r="C4033" s="48" t="s">
        <v>13510</v>
      </c>
      <c r="D4033" s="48" t="s">
        <v>2563</v>
      </c>
      <c r="E4033" s="62">
        <v>36.034199999999998</v>
      </c>
      <c r="F4033" s="62">
        <v>35.997399999999999</v>
      </c>
      <c r="G4033" s="63">
        <v>300</v>
      </c>
      <c r="H4033" s="63"/>
      <c r="R4033" s="39"/>
      <c r="S4033" s="39"/>
      <c r="T4033" s="13"/>
      <c r="U4033" s="13"/>
      <c r="V4033" s="13"/>
      <c r="Y4033" s="13"/>
      <c r="Z4033" s="13"/>
      <c r="AA4033" s="13"/>
      <c r="AB4033" s="13"/>
      <c r="AC4033" s="13"/>
      <c r="AD4033" s="13"/>
      <c r="AE4033" s="13"/>
      <c r="AF4033" s="13"/>
      <c r="AG4033" s="13"/>
      <c r="AH4033" s="13"/>
      <c r="AI4033" s="13"/>
      <c r="AJ4033" s="13"/>
      <c r="AL4033" s="13"/>
      <c r="AN4033" s="13"/>
      <c r="AO4033" s="13"/>
      <c r="AP4033" s="13"/>
      <c r="AQ4033" s="13"/>
    </row>
    <row r="4034" spans="1:50" ht="12" customHeight="1" x14ac:dyDescent="0.25">
      <c r="A4034" s="48">
        <v>3424</v>
      </c>
      <c r="B4034" s="48" t="s">
        <v>13511</v>
      </c>
      <c r="C4034" s="48" t="s">
        <v>13512</v>
      </c>
      <c r="D4034" s="48" t="s">
        <v>2922</v>
      </c>
      <c r="E4034" s="62">
        <v>35.040300000000002</v>
      </c>
      <c r="F4034" s="62">
        <v>35.890999999999998</v>
      </c>
      <c r="G4034" s="63">
        <v>300</v>
      </c>
      <c r="H4034" s="63"/>
      <c r="N4034" s="38"/>
      <c r="O4034" s="38"/>
      <c r="Q4034" s="38"/>
      <c r="R4034" s="39"/>
      <c r="S4034" s="39"/>
      <c r="T4034" s="13"/>
      <c r="U4034" s="13"/>
      <c r="V4034" s="13"/>
      <c r="Y4034" s="13"/>
      <c r="Z4034" s="13"/>
      <c r="AA4034" s="13"/>
      <c r="AB4034" s="13"/>
      <c r="AC4034" s="13"/>
      <c r="AD4034" s="13"/>
      <c r="AE4034" s="13"/>
      <c r="AF4034" s="13"/>
      <c r="AG4034" s="13"/>
      <c r="AH4034" s="13"/>
      <c r="AI4034" s="13"/>
      <c r="AJ4034" s="13"/>
      <c r="AL4034" s="13"/>
      <c r="AN4034" s="13"/>
      <c r="AO4034" s="13"/>
      <c r="AP4034" s="13"/>
      <c r="AQ4034" s="13"/>
    </row>
    <row r="4035" spans="1:50" ht="12" customHeight="1" x14ac:dyDescent="0.25">
      <c r="A4035" s="48">
        <v>3470</v>
      </c>
      <c r="B4035" s="48" t="s">
        <v>13513</v>
      </c>
      <c r="C4035" s="48" t="s">
        <v>13514</v>
      </c>
      <c r="D4035" s="48" t="s">
        <v>2962</v>
      </c>
      <c r="E4035" s="62">
        <v>33.169400000000003</v>
      </c>
      <c r="F4035" s="62">
        <v>35.183300000000003</v>
      </c>
      <c r="G4035" s="63">
        <v>300</v>
      </c>
      <c r="H4035" s="63"/>
      <c r="S4035" s="39"/>
      <c r="T4035" s="13"/>
      <c r="U4035" s="13"/>
      <c r="V4035" s="13"/>
      <c r="Y4035" s="13"/>
      <c r="Z4035" s="13"/>
      <c r="AA4035" s="13"/>
      <c r="AB4035" s="13"/>
      <c r="AC4035" s="13"/>
      <c r="AD4035" s="13"/>
      <c r="AE4035" s="13"/>
      <c r="AF4035" s="13"/>
      <c r="AG4035" s="13"/>
      <c r="AH4035" s="13"/>
      <c r="AI4035" s="13"/>
      <c r="AJ4035" s="13"/>
      <c r="AL4035" s="13"/>
      <c r="AN4035" s="13"/>
      <c r="AO4035" s="13"/>
      <c r="AP4035" s="13"/>
      <c r="AQ4035" s="13"/>
    </row>
    <row r="4036" spans="1:50" ht="12" customHeight="1" x14ac:dyDescent="0.25">
      <c r="A4036" s="48">
        <v>3471</v>
      </c>
      <c r="B4036" s="48" t="s">
        <v>13515</v>
      </c>
      <c r="C4036" s="48" t="s">
        <v>13516</v>
      </c>
      <c r="D4036" s="48" t="s">
        <v>2962</v>
      </c>
      <c r="E4036" s="62">
        <v>33.156999999999996</v>
      </c>
      <c r="F4036" s="62">
        <v>35.161999999999999</v>
      </c>
      <c r="G4036" s="63">
        <v>300</v>
      </c>
      <c r="H4036" s="63"/>
      <c r="S4036" s="39"/>
      <c r="T4036" s="13"/>
      <c r="U4036" s="13"/>
      <c r="V4036" s="13"/>
      <c r="Y4036" s="13"/>
      <c r="Z4036" s="13"/>
      <c r="AA4036" s="13"/>
      <c r="AB4036" s="13"/>
      <c r="AC4036" s="13"/>
      <c r="AD4036" s="13"/>
      <c r="AE4036" s="13"/>
      <c r="AF4036" s="13"/>
      <c r="AG4036" s="13"/>
      <c r="AH4036" s="13"/>
      <c r="AI4036" s="13"/>
      <c r="AJ4036" s="13"/>
      <c r="AL4036" s="13"/>
      <c r="AN4036" s="13"/>
      <c r="AO4036" s="13"/>
      <c r="AP4036" s="13"/>
      <c r="AQ4036" s="13"/>
    </row>
    <row r="4037" spans="1:50" ht="12" customHeight="1" x14ac:dyDescent="0.25">
      <c r="A4037" s="48">
        <v>3506</v>
      </c>
      <c r="B4037" s="48" t="s">
        <v>13517</v>
      </c>
      <c r="C4037" s="48" t="s">
        <v>13518</v>
      </c>
      <c r="D4037" s="48" t="s">
        <v>2987</v>
      </c>
      <c r="E4037" s="62">
        <v>31.692</v>
      </c>
      <c r="F4037" s="62">
        <v>34.561999999999998</v>
      </c>
      <c r="G4037" s="63">
        <v>300</v>
      </c>
      <c r="H4037" s="63"/>
      <c r="S4037" s="39"/>
      <c r="T4037" s="13"/>
      <c r="U4037" s="13"/>
      <c r="V4037" s="13"/>
      <c r="Y4037" s="13"/>
      <c r="Z4037" s="13"/>
      <c r="AA4037" s="13"/>
      <c r="AB4037" s="13"/>
      <c r="AC4037" s="13"/>
      <c r="AD4037" s="13"/>
      <c r="AE4037" s="13"/>
      <c r="AF4037" s="13"/>
      <c r="AG4037" s="13"/>
      <c r="AH4037" s="13"/>
      <c r="AI4037" s="13"/>
      <c r="AJ4037" s="13"/>
      <c r="AL4037" s="13"/>
      <c r="AN4037" s="13"/>
      <c r="AO4037" s="13"/>
      <c r="AP4037" s="13"/>
      <c r="AQ4037" s="13"/>
      <c r="AX4037" s="4"/>
    </row>
    <row r="4038" spans="1:50" ht="12" customHeight="1" x14ac:dyDescent="0.25">
      <c r="A4038" s="48">
        <v>3523</v>
      </c>
      <c r="B4038" s="48" t="s">
        <v>13519</v>
      </c>
      <c r="C4038" s="48" t="s">
        <v>13520</v>
      </c>
      <c r="D4038" s="48" t="s">
        <v>3012</v>
      </c>
      <c r="E4038" s="62">
        <v>29.398427000000002</v>
      </c>
      <c r="F4038" s="62">
        <v>32.805503000000002</v>
      </c>
      <c r="G4038" s="63">
        <v>300</v>
      </c>
      <c r="H4038" s="63"/>
      <c r="S4038" s="39"/>
      <c r="T4038" s="13"/>
      <c r="U4038" s="13"/>
      <c r="V4038" s="13"/>
      <c r="Y4038" s="13"/>
      <c r="Z4038" s="13"/>
      <c r="AA4038" s="13"/>
      <c r="AB4038" s="13"/>
      <c r="AC4038" s="13"/>
      <c r="AD4038" s="13"/>
      <c r="AE4038" s="13"/>
      <c r="AF4038" s="13"/>
      <c r="AG4038" s="13"/>
      <c r="AH4038" s="13"/>
      <c r="AI4038" s="13"/>
      <c r="AJ4038" s="13"/>
      <c r="AL4038" s="13"/>
      <c r="AN4038" s="13"/>
      <c r="AO4038" s="13"/>
      <c r="AP4038" s="13"/>
      <c r="AQ4038" s="13"/>
    </row>
    <row r="4039" spans="1:50" ht="12" customHeight="1" x14ac:dyDescent="0.25">
      <c r="A4039" s="48">
        <v>3533</v>
      </c>
      <c r="C4039" s="48" t="s">
        <v>13521</v>
      </c>
      <c r="D4039" s="48" t="s">
        <v>3013</v>
      </c>
      <c r="E4039" s="62">
        <v>27.368789</v>
      </c>
      <c r="F4039" s="62">
        <v>33.682859000000001</v>
      </c>
      <c r="G4039" s="63">
        <v>300</v>
      </c>
      <c r="H4039" s="63"/>
      <c r="S4039" s="39"/>
      <c r="T4039" s="13"/>
      <c r="U4039" s="13"/>
      <c r="V4039" s="13"/>
      <c r="Y4039" s="13"/>
      <c r="Z4039" s="13"/>
      <c r="AA4039" s="13"/>
      <c r="AB4039" s="13"/>
      <c r="AC4039" s="13"/>
      <c r="AD4039" s="13"/>
      <c r="AE4039" s="13"/>
      <c r="AF4039" s="13"/>
      <c r="AG4039" s="13"/>
      <c r="AH4039" s="13"/>
      <c r="AI4039" s="13"/>
      <c r="AJ4039" s="13"/>
      <c r="AL4039" s="13"/>
      <c r="AN4039" s="13"/>
      <c r="AO4039" s="13"/>
      <c r="AP4039" s="13"/>
      <c r="AQ4039" s="13"/>
    </row>
    <row r="4040" spans="1:50" ht="12" customHeight="1" x14ac:dyDescent="0.25">
      <c r="A4040" s="48">
        <v>3780</v>
      </c>
      <c r="C4040" s="48" t="s">
        <v>13522</v>
      </c>
      <c r="D4040" s="48" t="s">
        <v>3182</v>
      </c>
      <c r="E4040" s="62">
        <v>25.241299999999999</v>
      </c>
      <c r="F4040" s="62">
        <v>55.329500000000003</v>
      </c>
      <c r="G4040" s="63">
        <v>300</v>
      </c>
      <c r="H4040" s="63"/>
      <c r="N4040" s="38"/>
      <c r="O4040" s="38"/>
      <c r="R4040" s="39"/>
      <c r="S4040" s="39"/>
      <c r="T4040" s="13"/>
      <c r="U4040" s="13"/>
      <c r="V4040" s="13"/>
      <c r="Y4040" s="13"/>
      <c r="Z4040" s="13"/>
      <c r="AA4040" s="13"/>
      <c r="AB4040" s="13"/>
      <c r="AC4040" s="13"/>
      <c r="AD4040" s="13"/>
      <c r="AE4040" s="13"/>
      <c r="AF4040" s="13"/>
      <c r="AG4040" s="13"/>
      <c r="AH4040" s="13"/>
      <c r="AI4040" s="13"/>
      <c r="AJ4040" s="13"/>
      <c r="AL4040" s="13"/>
      <c r="AN4040" s="13"/>
      <c r="AO4040" s="13"/>
      <c r="AP4040" s="13"/>
      <c r="AQ4040" s="13"/>
    </row>
    <row r="4041" spans="1:50" ht="12" customHeight="1" x14ac:dyDescent="0.25">
      <c r="A4041" s="48">
        <v>3829</v>
      </c>
      <c r="B4041" s="48" t="s">
        <v>13523</v>
      </c>
      <c r="C4041" s="48" t="s">
        <v>3260</v>
      </c>
      <c r="D4041" s="48" t="s">
        <v>3182</v>
      </c>
      <c r="E4041" s="62">
        <v>26.534814000000001</v>
      </c>
      <c r="F4041" s="62">
        <v>53.973821999999998</v>
      </c>
      <c r="G4041" s="63">
        <v>300</v>
      </c>
      <c r="H4041" s="63"/>
      <c r="N4041" s="38"/>
      <c r="R4041" s="39"/>
      <c r="S4041" s="39"/>
      <c r="T4041" s="13"/>
      <c r="U4041" s="13"/>
      <c r="V4041" s="13"/>
      <c r="Y4041" s="13"/>
      <c r="Z4041" s="13"/>
      <c r="AA4041" s="13"/>
      <c r="AB4041" s="13"/>
      <c r="AC4041" s="13"/>
      <c r="AD4041" s="13"/>
      <c r="AE4041" s="13"/>
      <c r="AF4041" s="13"/>
      <c r="AG4041" s="13"/>
      <c r="AH4041" s="13"/>
      <c r="AI4041" s="13"/>
      <c r="AJ4041" s="13"/>
      <c r="AL4041" s="13"/>
      <c r="AN4041" s="13"/>
      <c r="AO4041" s="13"/>
      <c r="AP4041" s="13"/>
      <c r="AQ4041" s="13"/>
    </row>
    <row r="4042" spans="1:50" ht="12" customHeight="1" x14ac:dyDescent="0.25">
      <c r="A4042" s="48">
        <v>3903</v>
      </c>
      <c r="B4042" s="48" t="s">
        <v>13524</v>
      </c>
      <c r="C4042" s="48" t="s">
        <v>13525</v>
      </c>
      <c r="D4042" s="48" t="s">
        <v>3279</v>
      </c>
      <c r="E4042" s="62">
        <v>31.416581000000001</v>
      </c>
      <c r="F4042" s="62">
        <v>31.810089000000001</v>
      </c>
      <c r="G4042" s="63">
        <v>300</v>
      </c>
      <c r="H4042" s="63"/>
      <c r="N4042" s="38"/>
      <c r="S4042" s="39"/>
      <c r="T4042" s="13"/>
      <c r="U4042" s="13"/>
      <c r="V4042" s="13"/>
      <c r="Y4042" s="13"/>
      <c r="Z4042" s="13"/>
      <c r="AA4042" s="13"/>
      <c r="AB4042" s="13"/>
      <c r="AC4042" s="13"/>
      <c r="AD4042" s="13"/>
      <c r="AE4042" s="13"/>
      <c r="AF4042" s="13"/>
      <c r="AG4042" s="13"/>
      <c r="AH4042" s="13"/>
      <c r="AI4042" s="13"/>
      <c r="AJ4042" s="13"/>
      <c r="AL4042" s="13"/>
      <c r="AN4042" s="13"/>
      <c r="AO4042" s="13"/>
      <c r="AP4042" s="13"/>
      <c r="AQ4042" s="13"/>
    </row>
    <row r="4043" spans="1:50" ht="12" customHeight="1" x14ac:dyDescent="0.25">
      <c r="A4043" s="48">
        <v>3950</v>
      </c>
      <c r="B4043" s="48" t="s">
        <v>13526</v>
      </c>
      <c r="C4043" s="48" t="s">
        <v>13527</v>
      </c>
      <c r="D4043" s="48" t="s">
        <v>3279</v>
      </c>
      <c r="E4043" s="62">
        <v>30.979500000000002</v>
      </c>
      <c r="F4043" s="62">
        <v>28.7624</v>
      </c>
      <c r="G4043" s="63">
        <v>300</v>
      </c>
      <c r="H4043" s="63"/>
      <c r="N4043" s="38"/>
      <c r="R4043" s="39"/>
      <c r="S4043" s="39"/>
      <c r="T4043" s="13"/>
      <c r="U4043" s="13"/>
      <c r="V4043" s="13"/>
      <c r="Y4043" s="13"/>
      <c r="Z4043" s="13"/>
      <c r="AA4043" s="13"/>
      <c r="AB4043" s="13"/>
      <c r="AC4043" s="13"/>
      <c r="AD4043" s="13"/>
      <c r="AE4043" s="13"/>
      <c r="AF4043" s="13"/>
      <c r="AG4043" s="13"/>
      <c r="AH4043" s="13"/>
      <c r="AI4043" s="13"/>
      <c r="AJ4043" s="13"/>
      <c r="AL4043" s="13"/>
      <c r="AN4043" s="13"/>
      <c r="AO4043" s="13"/>
      <c r="AP4043" s="13"/>
      <c r="AQ4043" s="13"/>
    </row>
    <row r="4044" spans="1:50" ht="12" customHeight="1" x14ac:dyDescent="0.25">
      <c r="A4044" s="48">
        <v>4012</v>
      </c>
      <c r="C4044" s="48" t="s">
        <v>13528</v>
      </c>
      <c r="D4044" s="48" t="s">
        <v>3411</v>
      </c>
      <c r="E4044" s="62">
        <v>32.4499</v>
      </c>
      <c r="F4044" s="62">
        <v>20.466650000000001</v>
      </c>
      <c r="G4044" s="63">
        <v>300</v>
      </c>
      <c r="H4044" s="63"/>
      <c r="N4044" s="38"/>
      <c r="O4044" s="38"/>
      <c r="R4044" s="39"/>
      <c r="S4044" s="39"/>
      <c r="T4044" s="13"/>
      <c r="U4044" s="13"/>
      <c r="V4044" s="13"/>
      <c r="Y4044" s="13"/>
      <c r="Z4044" s="13"/>
      <c r="AA4044" s="13"/>
      <c r="AB4044" s="13"/>
      <c r="AC4044" s="13"/>
      <c r="AD4044" s="13"/>
      <c r="AE4044" s="13"/>
      <c r="AF4044" s="13"/>
      <c r="AG4044" s="13"/>
      <c r="AH4044" s="13"/>
      <c r="AI4044" s="13"/>
      <c r="AJ4044" s="13"/>
      <c r="AL4044" s="13"/>
      <c r="AN4044" s="13"/>
      <c r="AO4044" s="13"/>
      <c r="AP4044" s="13"/>
      <c r="AQ4044" s="13"/>
    </row>
    <row r="4045" spans="1:50" ht="12" customHeight="1" x14ac:dyDescent="0.25">
      <c r="A4045" s="48">
        <v>4029</v>
      </c>
      <c r="C4045" s="48" t="s">
        <v>13529</v>
      </c>
      <c r="D4045" s="48" t="s">
        <v>3411</v>
      </c>
      <c r="E4045" s="62">
        <v>31.0137</v>
      </c>
      <c r="F4045" s="62">
        <v>20.1373</v>
      </c>
      <c r="G4045" s="63">
        <v>300</v>
      </c>
      <c r="H4045" s="63"/>
      <c r="N4045" s="38"/>
      <c r="O4045" s="38"/>
      <c r="R4045" s="39"/>
      <c r="S4045" s="39"/>
      <c r="T4045" s="13"/>
      <c r="U4045" s="13"/>
      <c r="V4045" s="13"/>
      <c r="Y4045" s="13"/>
      <c r="Z4045" s="13"/>
      <c r="AA4045" s="13"/>
      <c r="AB4045" s="13"/>
      <c r="AC4045" s="13"/>
      <c r="AD4045" s="13"/>
      <c r="AE4045" s="13"/>
      <c r="AF4045" s="13"/>
      <c r="AG4045" s="13"/>
      <c r="AH4045" s="13"/>
      <c r="AI4045" s="13"/>
      <c r="AJ4045" s="13"/>
      <c r="AL4045" s="13"/>
      <c r="AN4045" s="13"/>
      <c r="AO4045" s="13"/>
      <c r="AP4045" s="13"/>
      <c r="AQ4045" s="13"/>
    </row>
    <row r="4046" spans="1:50" ht="12" customHeight="1" x14ac:dyDescent="0.25">
      <c r="A4046" s="48">
        <v>4050</v>
      </c>
      <c r="B4046" s="48" t="s">
        <v>13530</v>
      </c>
      <c r="C4046" s="48" t="s">
        <v>13531</v>
      </c>
      <c r="D4046" s="48" t="s">
        <v>3411</v>
      </c>
      <c r="E4046" s="62">
        <v>30.630299999999998</v>
      </c>
      <c r="F4046" s="62">
        <v>18.3735</v>
      </c>
      <c r="G4046" s="63">
        <v>300</v>
      </c>
      <c r="H4046" s="63"/>
      <c r="R4046" s="39"/>
      <c r="S4046" s="39"/>
      <c r="T4046" s="13"/>
      <c r="U4046" s="13"/>
      <c r="V4046" s="13"/>
      <c r="Y4046" s="13"/>
      <c r="Z4046" s="13"/>
      <c r="AA4046" s="13"/>
      <c r="AB4046" s="13"/>
      <c r="AC4046" s="13"/>
      <c r="AD4046" s="13"/>
      <c r="AE4046" s="13"/>
      <c r="AF4046" s="13"/>
      <c r="AG4046" s="13"/>
      <c r="AH4046" s="13"/>
      <c r="AI4046" s="13"/>
      <c r="AJ4046" s="13"/>
      <c r="AL4046" s="13"/>
      <c r="AN4046" s="13"/>
      <c r="AO4046" s="13"/>
      <c r="AP4046" s="13"/>
      <c r="AQ4046" s="13"/>
    </row>
    <row r="4047" spans="1:50" ht="12" customHeight="1" x14ac:dyDescent="0.25">
      <c r="A4047" s="48">
        <v>4054</v>
      </c>
      <c r="B4047" s="48" t="s">
        <v>10341</v>
      </c>
      <c r="C4047" s="48" t="s">
        <v>13532</v>
      </c>
      <c r="D4047" s="48" t="s">
        <v>3411</v>
      </c>
      <c r="E4047" s="62">
        <v>30.942699999999999</v>
      </c>
      <c r="F4047" s="62">
        <v>17.752199999999998</v>
      </c>
      <c r="G4047" s="63">
        <v>300</v>
      </c>
      <c r="H4047" s="63"/>
      <c r="R4047" s="39"/>
      <c r="S4047" s="39"/>
      <c r="T4047" s="13"/>
      <c r="U4047" s="13"/>
      <c r="V4047" s="13"/>
      <c r="Y4047" s="13"/>
      <c r="Z4047" s="13"/>
      <c r="AA4047" s="13"/>
      <c r="AB4047" s="13"/>
      <c r="AC4047" s="13"/>
      <c r="AD4047" s="13"/>
      <c r="AE4047" s="13"/>
      <c r="AF4047" s="13"/>
      <c r="AG4047" s="13"/>
      <c r="AH4047" s="13"/>
      <c r="AI4047" s="13"/>
      <c r="AJ4047" s="13"/>
      <c r="AL4047" s="13"/>
      <c r="AN4047" s="13"/>
      <c r="AO4047" s="13"/>
      <c r="AP4047" s="13"/>
      <c r="AQ4047" s="13"/>
    </row>
    <row r="4048" spans="1:50" ht="12" customHeight="1" x14ac:dyDescent="0.25">
      <c r="A4048" s="48">
        <v>4056</v>
      </c>
      <c r="B4048" s="48" t="s">
        <v>13533</v>
      </c>
      <c r="C4048" s="48" t="s">
        <v>13534</v>
      </c>
      <c r="D4048" s="48" t="s">
        <v>3411</v>
      </c>
      <c r="E4048" s="62">
        <v>31.044699999999999</v>
      </c>
      <c r="F4048" s="62">
        <v>17.439699999999998</v>
      </c>
      <c r="G4048" s="63">
        <v>300</v>
      </c>
      <c r="H4048" s="63"/>
      <c r="T4048" s="13"/>
      <c r="U4048" s="13"/>
      <c r="V4048" s="13"/>
      <c r="Y4048" s="13"/>
      <c r="Z4048" s="13"/>
      <c r="AA4048" s="13"/>
      <c r="AB4048" s="13"/>
      <c r="AC4048" s="13"/>
      <c r="AD4048" s="13"/>
      <c r="AE4048" s="13"/>
      <c r="AF4048" s="13"/>
      <c r="AG4048" s="13"/>
      <c r="AH4048" s="13"/>
      <c r="AI4048" s="13"/>
      <c r="AJ4048" s="13"/>
      <c r="AL4048" s="13"/>
      <c r="AN4048" s="13"/>
      <c r="AO4048" s="13"/>
      <c r="AP4048" s="13"/>
      <c r="AQ4048" s="13"/>
    </row>
    <row r="4049" spans="1:43" ht="12" customHeight="1" x14ac:dyDescent="0.25">
      <c r="A4049" s="48">
        <v>4059</v>
      </c>
      <c r="B4049" s="48" t="s">
        <v>12180</v>
      </c>
      <c r="C4049" s="48" t="s">
        <v>13535</v>
      </c>
      <c r="D4049" s="48" t="s">
        <v>3411</v>
      </c>
      <c r="E4049" s="62">
        <v>31.158911</v>
      </c>
      <c r="F4049" s="62">
        <v>17.035105000000001</v>
      </c>
      <c r="G4049" s="63">
        <v>300</v>
      </c>
      <c r="H4049" s="63"/>
      <c r="T4049" s="13"/>
      <c r="U4049" s="13"/>
      <c r="V4049" s="13"/>
      <c r="Y4049" s="13"/>
      <c r="Z4049" s="13"/>
      <c r="AA4049" s="13"/>
      <c r="AB4049" s="13"/>
      <c r="AC4049" s="13"/>
      <c r="AD4049" s="13"/>
      <c r="AE4049" s="13"/>
      <c r="AF4049" s="13"/>
      <c r="AG4049" s="13"/>
      <c r="AH4049" s="13"/>
      <c r="AI4049" s="13"/>
      <c r="AJ4049" s="13"/>
      <c r="AL4049" s="13"/>
      <c r="AN4049" s="13"/>
      <c r="AO4049" s="13"/>
      <c r="AP4049" s="13"/>
      <c r="AQ4049" s="13"/>
    </row>
    <row r="4050" spans="1:43" ht="12" customHeight="1" x14ac:dyDescent="0.25">
      <c r="A4050" s="48">
        <v>4066</v>
      </c>
      <c r="B4050" s="48" t="s">
        <v>3595</v>
      </c>
      <c r="C4050" s="48" t="s">
        <v>13536</v>
      </c>
      <c r="D4050" s="48" t="s">
        <v>3411</v>
      </c>
      <c r="E4050" s="62">
        <v>31.4053</v>
      </c>
      <c r="F4050" s="62">
        <v>15.7319</v>
      </c>
      <c r="G4050" s="63">
        <v>300</v>
      </c>
      <c r="H4050" s="63"/>
      <c r="S4050" s="39"/>
      <c r="T4050" s="13"/>
      <c r="U4050" s="13"/>
      <c r="V4050" s="13"/>
      <c r="Y4050" s="13"/>
      <c r="Z4050" s="13"/>
      <c r="AA4050" s="13"/>
      <c r="AB4050" s="13"/>
      <c r="AC4050" s="13"/>
      <c r="AD4050" s="13"/>
      <c r="AE4050" s="13"/>
      <c r="AF4050" s="13"/>
      <c r="AG4050" s="13"/>
      <c r="AH4050" s="13"/>
      <c r="AI4050" s="13"/>
      <c r="AJ4050" s="13"/>
      <c r="AL4050" s="13"/>
      <c r="AN4050" s="13"/>
      <c r="AO4050" s="13"/>
      <c r="AP4050" s="13"/>
      <c r="AQ4050" s="13"/>
    </row>
    <row r="4051" spans="1:43" ht="12" customHeight="1" x14ac:dyDescent="0.25">
      <c r="A4051" s="48">
        <v>4132</v>
      </c>
      <c r="B4051" s="48" t="s">
        <v>13537</v>
      </c>
      <c r="C4051" s="48" t="s">
        <v>13538</v>
      </c>
      <c r="D4051" s="48" t="s">
        <v>3643</v>
      </c>
      <c r="E4051" s="62">
        <v>35.012799999999999</v>
      </c>
      <c r="F4051" s="62">
        <v>11.0085</v>
      </c>
      <c r="G4051" s="63">
        <v>300</v>
      </c>
      <c r="H4051" s="63"/>
      <c r="T4051" s="13"/>
      <c r="U4051" s="13"/>
      <c r="V4051" s="13"/>
      <c r="Y4051" s="13"/>
      <c r="Z4051" s="13"/>
      <c r="AA4051" s="13"/>
      <c r="AB4051" s="13"/>
      <c r="AC4051" s="13"/>
      <c r="AD4051" s="13"/>
      <c r="AE4051" s="13"/>
      <c r="AF4051" s="13"/>
      <c r="AG4051" s="13"/>
      <c r="AH4051" s="13"/>
      <c r="AI4051" s="13"/>
      <c r="AJ4051" s="13"/>
      <c r="AL4051" s="13"/>
      <c r="AN4051" s="13"/>
      <c r="AO4051" s="13"/>
      <c r="AP4051" s="13"/>
      <c r="AQ4051" s="13"/>
    </row>
    <row r="4052" spans="1:43" ht="12" customHeight="1" x14ac:dyDescent="0.25">
      <c r="A4052" s="48">
        <v>4134</v>
      </c>
      <c r="B4052" s="48" t="s">
        <v>13539</v>
      </c>
      <c r="C4052" s="48" t="s">
        <v>13540</v>
      </c>
      <c r="D4052" s="48" t="s">
        <v>3643</v>
      </c>
      <c r="E4052" s="62">
        <v>35.2348</v>
      </c>
      <c r="F4052" s="62">
        <v>11.1564</v>
      </c>
      <c r="G4052" s="63">
        <v>300</v>
      </c>
      <c r="H4052" s="63"/>
      <c r="S4052" s="39"/>
      <c r="T4052" s="13"/>
      <c r="U4052" s="13"/>
      <c r="V4052" s="13"/>
      <c r="Y4052" s="13"/>
      <c r="Z4052" s="13"/>
      <c r="AA4052" s="13"/>
      <c r="AB4052" s="13"/>
      <c r="AC4052" s="13"/>
      <c r="AD4052" s="13"/>
      <c r="AE4052" s="13"/>
      <c r="AF4052" s="13"/>
      <c r="AG4052" s="13"/>
      <c r="AH4052" s="13"/>
      <c r="AI4052" s="13"/>
      <c r="AJ4052" s="13"/>
      <c r="AL4052" s="13"/>
      <c r="AN4052" s="13"/>
      <c r="AO4052" s="13"/>
      <c r="AP4052" s="13"/>
      <c r="AQ4052" s="13"/>
    </row>
    <row r="4053" spans="1:43" ht="12" customHeight="1" x14ac:dyDescent="0.25">
      <c r="A4053" s="48">
        <v>2406.1</v>
      </c>
      <c r="B4053" s="48" t="s">
        <v>13541</v>
      </c>
      <c r="C4053" s="48" t="s">
        <v>13542</v>
      </c>
      <c r="D4053" s="48" t="s">
        <v>9473</v>
      </c>
      <c r="E4053" s="62">
        <v>41.008299999999998</v>
      </c>
      <c r="F4053" s="62">
        <v>28.9556</v>
      </c>
      <c r="G4053" s="63">
        <v>330</v>
      </c>
      <c r="H4053" s="63"/>
      <c r="T4053" s="13"/>
      <c r="U4053" s="13"/>
      <c r="V4053" s="13"/>
      <c r="Y4053" s="13"/>
      <c r="Z4053" s="13"/>
      <c r="AA4053" s="13"/>
      <c r="AB4053" s="13"/>
      <c r="AC4053" s="13"/>
      <c r="AD4053" s="13"/>
      <c r="AE4053" s="13"/>
      <c r="AF4053" s="13"/>
      <c r="AG4053" s="13"/>
      <c r="AH4053" s="13"/>
      <c r="AI4053" s="13"/>
      <c r="AJ4053" s="13"/>
      <c r="AL4053" s="13"/>
      <c r="AN4053" s="13"/>
      <c r="AO4053" s="13"/>
      <c r="AP4053" s="13"/>
      <c r="AQ4053" s="13"/>
    </row>
    <row r="4054" spans="1:43" ht="12" customHeight="1" x14ac:dyDescent="0.25">
      <c r="A4054" s="48">
        <v>3405</v>
      </c>
      <c r="B4054" s="48" t="s">
        <v>6224</v>
      </c>
      <c r="C4054" s="48" t="s">
        <v>13543</v>
      </c>
      <c r="D4054" s="48" t="s">
        <v>2563</v>
      </c>
      <c r="E4054" s="62">
        <v>36.119233000000001</v>
      </c>
      <c r="F4054" s="62">
        <v>35.922154999999997</v>
      </c>
      <c r="G4054" s="63">
        <v>346</v>
      </c>
      <c r="H4054" s="63"/>
      <c r="T4054" s="13"/>
      <c r="U4054" s="13"/>
      <c r="V4054" s="13"/>
      <c r="Y4054" s="13"/>
      <c r="Z4054" s="13"/>
      <c r="AA4054" s="13"/>
      <c r="AB4054" s="13"/>
      <c r="AC4054" s="13"/>
      <c r="AD4054" s="13"/>
      <c r="AE4054" s="13"/>
      <c r="AF4054" s="13"/>
      <c r="AG4054" s="13"/>
      <c r="AH4054" s="13"/>
      <c r="AI4054" s="13"/>
      <c r="AJ4054" s="13"/>
      <c r="AL4054" s="13"/>
      <c r="AN4054" s="13"/>
      <c r="AO4054" s="13"/>
      <c r="AP4054" s="13"/>
      <c r="AQ4054" s="13"/>
    </row>
    <row r="4055" spans="1:43" ht="12" customHeight="1" x14ac:dyDescent="0.25">
      <c r="A4055" s="48">
        <v>4.4000000000000004</v>
      </c>
      <c r="C4055" s="48" t="s">
        <v>13544</v>
      </c>
      <c r="D4055" s="48" t="s">
        <v>7736</v>
      </c>
      <c r="E4055" s="62">
        <v>54.960999999999999</v>
      </c>
      <c r="F4055" s="62">
        <v>9.7255000000000003</v>
      </c>
      <c r="G4055" s="63">
        <v>350</v>
      </c>
      <c r="H4055" s="63"/>
      <c r="N4055" s="38"/>
      <c r="S4055" s="39"/>
      <c r="T4055" s="13"/>
      <c r="U4055" s="13"/>
      <c r="V4055" s="13"/>
      <c r="Y4055" s="13"/>
      <c r="Z4055" s="13"/>
      <c r="AA4055" s="13"/>
      <c r="AB4055" s="13"/>
      <c r="AC4055" s="13"/>
      <c r="AD4055" s="13"/>
      <c r="AE4055" s="13"/>
      <c r="AF4055" s="13"/>
      <c r="AG4055" s="13"/>
      <c r="AH4055" s="13"/>
      <c r="AI4055" s="13"/>
      <c r="AJ4055" s="13"/>
      <c r="AL4055" s="13"/>
      <c r="AN4055" s="13"/>
      <c r="AO4055" s="13"/>
      <c r="AP4055" s="13"/>
      <c r="AQ4055" s="13"/>
    </row>
    <row r="4056" spans="1:43" ht="12" customHeight="1" x14ac:dyDescent="0.25">
      <c r="A4056" s="48">
        <v>2408</v>
      </c>
      <c r="B4056" s="48" t="s">
        <v>13545</v>
      </c>
      <c r="C4056" s="48" t="s">
        <v>13546</v>
      </c>
      <c r="D4056" s="48" t="s">
        <v>9473</v>
      </c>
      <c r="E4056" s="62">
        <v>41.003999999999998</v>
      </c>
      <c r="F4056" s="62">
        <v>28.969000000000001</v>
      </c>
      <c r="G4056" s="63">
        <v>362</v>
      </c>
      <c r="H4056" s="63"/>
      <c r="T4056" s="13"/>
      <c r="U4056" s="13"/>
      <c r="V4056" s="13"/>
      <c r="Y4056" s="13"/>
      <c r="Z4056" s="13"/>
      <c r="AA4056" s="13"/>
      <c r="AB4056" s="13"/>
      <c r="AC4056" s="13"/>
      <c r="AD4056" s="13"/>
      <c r="AE4056" s="13"/>
      <c r="AF4056" s="13"/>
      <c r="AG4056" s="13"/>
      <c r="AH4056" s="13"/>
      <c r="AI4056" s="13"/>
      <c r="AJ4056" s="13"/>
      <c r="AL4056" s="13"/>
      <c r="AN4056" s="13"/>
      <c r="AO4056" s="13"/>
      <c r="AP4056" s="13"/>
      <c r="AQ4056" s="13"/>
    </row>
    <row r="4057" spans="1:43" ht="12" customHeight="1" x14ac:dyDescent="0.25">
      <c r="A4057" s="48">
        <v>2406</v>
      </c>
      <c r="B4057" s="48" t="s">
        <v>13547</v>
      </c>
      <c r="C4057" s="48" t="s">
        <v>13548</v>
      </c>
      <c r="D4057" s="48" t="s">
        <v>9473</v>
      </c>
      <c r="E4057" s="62">
        <v>41.006</v>
      </c>
      <c r="F4057" s="62">
        <v>28.951803999999999</v>
      </c>
      <c r="G4057" s="63">
        <v>390</v>
      </c>
      <c r="H4057" s="63" t="s">
        <v>39</v>
      </c>
      <c r="T4057" s="13"/>
      <c r="U4057" s="13"/>
      <c r="V4057" s="13"/>
      <c r="Y4057" s="13"/>
      <c r="Z4057" s="13"/>
      <c r="AA4057" s="13"/>
      <c r="AB4057" s="13"/>
      <c r="AC4057" s="13"/>
      <c r="AD4057" s="13"/>
      <c r="AE4057" s="13"/>
      <c r="AF4057" s="13"/>
      <c r="AG4057" s="13"/>
      <c r="AH4057" s="13"/>
      <c r="AI4057" s="13"/>
      <c r="AJ4057" s="13"/>
      <c r="AL4057" s="13"/>
      <c r="AN4057" s="13"/>
      <c r="AO4057" s="13"/>
      <c r="AP4057" s="13"/>
      <c r="AQ4057" s="13"/>
    </row>
    <row r="4058" spans="1:43" ht="12" customHeight="1" x14ac:dyDescent="0.25">
      <c r="A4058" s="48">
        <v>1.4</v>
      </c>
      <c r="C4058" s="48" t="s">
        <v>13549</v>
      </c>
      <c r="D4058" s="48" t="s">
        <v>7730</v>
      </c>
      <c r="E4058" s="62">
        <v>59.798900000000003</v>
      </c>
      <c r="F4058" s="62">
        <v>5.7393999999999998</v>
      </c>
      <c r="G4058" s="63">
        <v>400</v>
      </c>
      <c r="H4058" s="63"/>
      <c r="P4058" s="38"/>
      <c r="S4058" s="39"/>
      <c r="T4058" s="13"/>
      <c r="U4058" s="13"/>
      <c r="V4058" s="13"/>
      <c r="Y4058" s="13"/>
      <c r="Z4058" s="13"/>
      <c r="AA4058" s="13"/>
      <c r="AB4058" s="13"/>
      <c r="AC4058" s="13"/>
      <c r="AD4058" s="13"/>
      <c r="AE4058" s="13"/>
      <c r="AF4058" s="13"/>
      <c r="AG4058" s="13"/>
      <c r="AH4058" s="13"/>
      <c r="AI4058" s="13"/>
      <c r="AJ4058" s="13"/>
      <c r="AL4058" s="13"/>
      <c r="AN4058" s="13"/>
      <c r="AO4058" s="13"/>
      <c r="AP4058" s="13"/>
      <c r="AQ4058" s="13"/>
    </row>
    <row r="4059" spans="1:43" ht="12" customHeight="1" x14ac:dyDescent="0.25">
      <c r="A4059" s="48">
        <v>2.2999999999999998</v>
      </c>
      <c r="C4059" s="48" t="s">
        <v>13550</v>
      </c>
      <c r="D4059" s="48" t="s">
        <v>29</v>
      </c>
      <c r="E4059" s="62">
        <v>60.765999999999998</v>
      </c>
      <c r="F4059" s="62">
        <v>17.190200000000001</v>
      </c>
      <c r="G4059" s="63">
        <v>400</v>
      </c>
      <c r="H4059" s="63"/>
      <c r="T4059" s="13"/>
      <c r="U4059" s="13"/>
      <c r="V4059" s="13"/>
      <c r="Y4059" s="13"/>
      <c r="Z4059" s="13"/>
      <c r="AA4059" s="13"/>
      <c r="AB4059" s="13"/>
      <c r="AC4059" s="13"/>
      <c r="AD4059" s="13"/>
      <c r="AE4059" s="13"/>
      <c r="AF4059" s="13"/>
      <c r="AG4059" s="13"/>
      <c r="AH4059" s="13"/>
      <c r="AI4059" s="13"/>
      <c r="AJ4059" s="13"/>
      <c r="AL4059" s="13"/>
      <c r="AN4059" s="13"/>
      <c r="AO4059" s="13"/>
      <c r="AP4059" s="13"/>
      <c r="AQ4059" s="13"/>
    </row>
    <row r="4060" spans="1:43" ht="12" customHeight="1" x14ac:dyDescent="0.25">
      <c r="A4060" s="48">
        <v>174</v>
      </c>
      <c r="C4060" s="48" t="s">
        <v>13551</v>
      </c>
      <c r="D4060" s="48" t="s">
        <v>81</v>
      </c>
      <c r="E4060" s="62">
        <v>43.368000000000002</v>
      </c>
      <c r="F4060" s="62">
        <v>-2.4979</v>
      </c>
      <c r="G4060" s="63">
        <v>400</v>
      </c>
      <c r="H4060" s="63"/>
      <c r="T4060" s="13"/>
      <c r="U4060" s="13"/>
      <c r="V4060" s="13"/>
      <c r="Y4060" s="13"/>
      <c r="Z4060" s="13"/>
      <c r="AA4060" s="13"/>
      <c r="AB4060" s="13"/>
      <c r="AC4060" s="13"/>
      <c r="AD4060" s="13"/>
      <c r="AE4060" s="13"/>
      <c r="AF4060" s="13"/>
      <c r="AG4060" s="13"/>
      <c r="AH4060" s="13"/>
      <c r="AI4060" s="13"/>
      <c r="AJ4060" s="13"/>
      <c r="AL4060" s="13"/>
      <c r="AN4060" s="13"/>
      <c r="AO4060" s="13"/>
      <c r="AP4060" s="13"/>
      <c r="AQ4060" s="13"/>
    </row>
    <row r="4061" spans="1:43" ht="12" customHeight="1" x14ac:dyDescent="0.25">
      <c r="A4061" s="48">
        <v>1411.4</v>
      </c>
      <c r="C4061" s="48" t="s">
        <v>13552</v>
      </c>
      <c r="D4061" s="48" t="s">
        <v>956</v>
      </c>
      <c r="E4061" s="62">
        <v>44.337000000000003</v>
      </c>
      <c r="F4061" s="62">
        <v>14.5938</v>
      </c>
      <c r="G4061" s="63">
        <v>400</v>
      </c>
      <c r="H4061" s="63"/>
      <c r="S4061" s="39"/>
      <c r="T4061" s="13"/>
      <c r="U4061" s="13"/>
      <c r="V4061" s="13"/>
      <c r="Y4061" s="13"/>
      <c r="Z4061" s="13"/>
      <c r="AA4061" s="13"/>
      <c r="AB4061" s="13"/>
      <c r="AC4061" s="13"/>
      <c r="AD4061" s="13"/>
      <c r="AE4061" s="13"/>
      <c r="AF4061" s="13"/>
      <c r="AG4061" s="13"/>
      <c r="AH4061" s="13"/>
      <c r="AI4061" s="13"/>
      <c r="AJ4061" s="13"/>
      <c r="AL4061" s="13"/>
      <c r="AN4061" s="13"/>
      <c r="AO4061" s="13"/>
      <c r="AP4061" s="13"/>
      <c r="AQ4061" s="13"/>
    </row>
    <row r="4062" spans="1:43" ht="12" customHeight="1" x14ac:dyDescent="0.25">
      <c r="A4062" s="48">
        <v>1440</v>
      </c>
      <c r="C4062" s="48" t="s">
        <v>13553</v>
      </c>
      <c r="D4062" s="48" t="s">
        <v>956</v>
      </c>
      <c r="E4062" s="62">
        <v>43.823954000000001</v>
      </c>
      <c r="F4062" s="62">
        <v>15.846667</v>
      </c>
      <c r="G4062" s="63">
        <v>400</v>
      </c>
      <c r="H4062" s="63"/>
      <c r="S4062" s="39"/>
      <c r="T4062" s="13"/>
      <c r="U4062" s="13"/>
      <c r="V4062" s="13"/>
      <c r="Y4062" s="13"/>
      <c r="Z4062" s="13"/>
      <c r="AA4062" s="13"/>
      <c r="AB4062" s="13"/>
      <c r="AC4062" s="13"/>
      <c r="AD4062" s="13"/>
      <c r="AE4062" s="13"/>
      <c r="AF4062" s="13"/>
      <c r="AG4062" s="13"/>
      <c r="AH4062" s="13"/>
      <c r="AI4062" s="13"/>
      <c r="AJ4062" s="13"/>
      <c r="AL4062" s="13"/>
      <c r="AN4062" s="13"/>
      <c r="AO4062" s="13"/>
      <c r="AP4062" s="13"/>
      <c r="AQ4062" s="13"/>
    </row>
    <row r="4063" spans="1:43" ht="12" customHeight="1" x14ac:dyDescent="0.25">
      <c r="A4063" s="48">
        <v>1451.2</v>
      </c>
      <c r="C4063" s="48" t="s">
        <v>13554</v>
      </c>
      <c r="D4063" s="48" t="s">
        <v>956</v>
      </c>
      <c r="E4063" s="62">
        <v>43.393000000000001</v>
      </c>
      <c r="F4063" s="62">
        <v>16.300999999999998</v>
      </c>
      <c r="G4063" s="63">
        <v>400</v>
      </c>
      <c r="H4063" s="63"/>
      <c r="S4063" s="39"/>
      <c r="T4063" s="13"/>
      <c r="U4063" s="13"/>
      <c r="V4063" s="13"/>
      <c r="Y4063" s="13"/>
      <c r="Z4063" s="13"/>
      <c r="AA4063" s="13"/>
      <c r="AB4063" s="13"/>
      <c r="AC4063" s="13"/>
      <c r="AD4063" s="13"/>
      <c r="AE4063" s="13"/>
      <c r="AF4063" s="13"/>
      <c r="AG4063" s="13"/>
      <c r="AH4063" s="13"/>
      <c r="AI4063" s="13"/>
      <c r="AJ4063" s="13"/>
      <c r="AL4063" s="13"/>
      <c r="AN4063" s="13"/>
      <c r="AO4063" s="13"/>
      <c r="AP4063" s="13"/>
      <c r="AQ4063" s="13"/>
    </row>
    <row r="4064" spans="1:43" ht="12" customHeight="1" x14ac:dyDescent="0.25">
      <c r="A4064" s="48">
        <v>1468</v>
      </c>
      <c r="B4064" s="48" t="s">
        <v>13555</v>
      </c>
      <c r="C4064" s="48" t="s">
        <v>13556</v>
      </c>
      <c r="D4064" s="48" t="s">
        <v>956</v>
      </c>
      <c r="E4064" s="62">
        <v>43.294032999999999</v>
      </c>
      <c r="F4064" s="62">
        <v>17.016124999999999</v>
      </c>
      <c r="G4064" s="63">
        <v>400</v>
      </c>
      <c r="H4064" s="63"/>
      <c r="R4064" s="39"/>
      <c r="S4064" s="39"/>
      <c r="T4064" s="13"/>
      <c r="U4064" s="13"/>
      <c r="V4064" s="13"/>
      <c r="Y4064" s="13"/>
      <c r="Z4064" s="13"/>
      <c r="AA4064" s="13"/>
      <c r="AB4064" s="13"/>
      <c r="AC4064" s="13"/>
      <c r="AD4064" s="13"/>
      <c r="AE4064" s="13"/>
      <c r="AF4064" s="13"/>
      <c r="AG4064" s="13"/>
      <c r="AH4064" s="13"/>
      <c r="AI4064" s="13"/>
      <c r="AJ4064" s="13"/>
      <c r="AL4064" s="13"/>
      <c r="AN4064" s="13"/>
      <c r="AO4064" s="13"/>
      <c r="AP4064" s="13"/>
      <c r="AQ4064" s="13"/>
    </row>
    <row r="4065" spans="1:43" ht="12" customHeight="1" x14ac:dyDescent="0.25">
      <c r="A4065" s="48">
        <v>1471</v>
      </c>
      <c r="B4065" s="48" t="s">
        <v>13557</v>
      </c>
      <c r="C4065" s="48" t="s">
        <v>13558</v>
      </c>
      <c r="D4065" s="48" t="s">
        <v>956</v>
      </c>
      <c r="E4065" s="62">
        <v>43.1723</v>
      </c>
      <c r="F4065" s="62">
        <v>16.441199999999998</v>
      </c>
      <c r="G4065" s="63">
        <v>400</v>
      </c>
      <c r="H4065" s="63"/>
      <c r="R4065" s="39"/>
      <c r="S4065" s="39"/>
      <c r="T4065" s="13"/>
      <c r="U4065" s="13"/>
      <c r="V4065" s="13"/>
      <c r="Y4065" s="13"/>
      <c r="Z4065" s="13"/>
      <c r="AA4065" s="13"/>
      <c r="AB4065" s="13"/>
      <c r="AC4065" s="13"/>
      <c r="AD4065" s="13"/>
      <c r="AE4065" s="13"/>
      <c r="AF4065" s="13"/>
      <c r="AG4065" s="13"/>
      <c r="AH4065" s="13"/>
      <c r="AI4065" s="13"/>
      <c r="AJ4065" s="13"/>
      <c r="AL4065" s="13"/>
      <c r="AN4065" s="13"/>
      <c r="AO4065" s="13"/>
      <c r="AP4065" s="13"/>
      <c r="AQ4065" s="13"/>
    </row>
    <row r="4066" spans="1:43" ht="12" customHeight="1" x14ac:dyDescent="0.25">
      <c r="A4066" s="48">
        <v>1489.2</v>
      </c>
      <c r="C4066" s="48" t="s">
        <v>13559</v>
      </c>
      <c r="D4066" s="48" t="s">
        <v>956</v>
      </c>
      <c r="E4066" s="62">
        <v>42.960999999999999</v>
      </c>
      <c r="F4066" s="62">
        <v>17.170999999999999</v>
      </c>
      <c r="G4066" s="63">
        <v>400</v>
      </c>
      <c r="H4066" s="63"/>
      <c r="T4066" s="13"/>
      <c r="U4066" s="13"/>
      <c r="V4066" s="13"/>
      <c r="Y4066" s="13"/>
      <c r="Z4066" s="13"/>
      <c r="AA4066" s="13"/>
      <c r="AB4066" s="13"/>
      <c r="AC4066" s="13"/>
      <c r="AD4066" s="13"/>
      <c r="AE4066" s="13"/>
      <c r="AF4066" s="13"/>
      <c r="AG4066" s="13"/>
      <c r="AH4066" s="13"/>
      <c r="AI4066" s="13"/>
      <c r="AJ4066" s="13"/>
      <c r="AL4066" s="13"/>
      <c r="AN4066" s="13"/>
      <c r="AO4066" s="13"/>
      <c r="AP4066" s="13"/>
      <c r="AQ4066" s="13"/>
    </row>
    <row r="4067" spans="1:43" ht="12" customHeight="1" x14ac:dyDescent="0.25">
      <c r="A4067" s="48">
        <v>1498</v>
      </c>
      <c r="B4067" s="48" t="s">
        <v>13560</v>
      </c>
      <c r="C4067" s="48" t="s">
        <v>13561</v>
      </c>
      <c r="D4067" s="48" t="s">
        <v>956</v>
      </c>
      <c r="E4067" s="62">
        <v>42.39</v>
      </c>
      <c r="F4067" s="62">
        <v>16.262</v>
      </c>
      <c r="G4067" s="63">
        <v>400</v>
      </c>
      <c r="H4067" s="63"/>
      <c r="S4067" s="39"/>
      <c r="T4067" s="13"/>
      <c r="U4067" s="13"/>
      <c r="V4067" s="13"/>
      <c r="Y4067" s="13"/>
      <c r="Z4067" s="13"/>
      <c r="AA4067" s="13"/>
      <c r="AB4067" s="13"/>
      <c r="AC4067" s="13"/>
      <c r="AD4067" s="13"/>
      <c r="AE4067" s="13"/>
      <c r="AF4067" s="13"/>
      <c r="AG4067" s="13"/>
      <c r="AH4067" s="13"/>
      <c r="AI4067" s="13"/>
      <c r="AJ4067" s="13"/>
      <c r="AL4067" s="13"/>
      <c r="AN4067" s="13"/>
      <c r="AO4067" s="13"/>
      <c r="AP4067" s="13"/>
      <c r="AQ4067" s="13"/>
    </row>
    <row r="4068" spans="1:43" ht="12" customHeight="1" x14ac:dyDescent="0.25">
      <c r="A4068" s="48">
        <v>1511.2</v>
      </c>
      <c r="C4068" s="48" t="s">
        <v>13562</v>
      </c>
      <c r="D4068" s="48" t="s">
        <v>9634</v>
      </c>
      <c r="E4068" s="62">
        <v>41.984699999999997</v>
      </c>
      <c r="F4068" s="62">
        <v>19.150700000000001</v>
      </c>
      <c r="G4068" s="63">
        <v>400</v>
      </c>
      <c r="H4068" s="63"/>
      <c r="R4068" s="39"/>
      <c r="S4068" s="39"/>
      <c r="T4068" s="13"/>
      <c r="U4068" s="13"/>
      <c r="V4068" s="13"/>
      <c r="Y4068" s="13"/>
      <c r="Z4068" s="13"/>
      <c r="AA4068" s="13"/>
      <c r="AB4068" s="13"/>
      <c r="AC4068" s="13"/>
      <c r="AD4068" s="13"/>
      <c r="AE4068" s="13"/>
      <c r="AF4068" s="13"/>
      <c r="AG4068" s="13"/>
      <c r="AH4068" s="13"/>
      <c r="AI4068" s="13"/>
      <c r="AJ4068" s="13"/>
      <c r="AL4068" s="13"/>
      <c r="AN4068" s="13"/>
      <c r="AO4068" s="13"/>
      <c r="AP4068" s="13"/>
      <c r="AQ4068" s="13"/>
    </row>
    <row r="4069" spans="1:43" ht="12" customHeight="1" x14ac:dyDescent="0.25">
      <c r="A4069" s="48">
        <v>1525.5</v>
      </c>
      <c r="C4069" s="48" t="s">
        <v>13563</v>
      </c>
      <c r="D4069" s="48" t="s">
        <v>1003</v>
      </c>
      <c r="E4069" s="62">
        <v>40.315100000000001</v>
      </c>
      <c r="F4069" s="62">
        <v>19.3779</v>
      </c>
      <c r="G4069" s="63">
        <v>400</v>
      </c>
      <c r="H4069" s="63"/>
      <c r="N4069" s="38"/>
      <c r="S4069" s="39"/>
      <c r="T4069" s="13"/>
      <c r="U4069" s="13"/>
      <c r="V4069" s="13"/>
      <c r="Y4069" s="13"/>
      <c r="Z4069" s="13"/>
      <c r="AA4069" s="13"/>
      <c r="AB4069" s="13"/>
      <c r="AC4069" s="13"/>
      <c r="AD4069" s="13"/>
      <c r="AE4069" s="13"/>
      <c r="AF4069" s="13"/>
      <c r="AG4069" s="13"/>
      <c r="AH4069" s="13"/>
      <c r="AI4069" s="13"/>
      <c r="AJ4069" s="13"/>
      <c r="AL4069" s="13"/>
      <c r="AN4069" s="13"/>
      <c r="AO4069" s="13"/>
      <c r="AP4069" s="13"/>
      <c r="AQ4069" s="13"/>
    </row>
    <row r="4070" spans="1:43" ht="12" customHeight="1" x14ac:dyDescent="0.25">
      <c r="A4070" s="48">
        <v>1529</v>
      </c>
      <c r="B4070" s="48" t="s">
        <v>1021</v>
      </c>
      <c r="C4070" s="48" t="s">
        <v>1022</v>
      </c>
      <c r="D4070" s="48" t="s">
        <v>1003</v>
      </c>
      <c r="E4070" s="62">
        <v>40.071199999999997</v>
      </c>
      <c r="F4070" s="62">
        <v>19.779</v>
      </c>
      <c r="G4070" s="63">
        <v>400</v>
      </c>
      <c r="H4070" s="63"/>
      <c r="N4070" s="38"/>
      <c r="T4070" s="13"/>
      <c r="U4070" s="13"/>
      <c r="V4070" s="13"/>
      <c r="Y4070" s="13"/>
      <c r="Z4070" s="13"/>
      <c r="AA4070" s="13"/>
      <c r="AB4070" s="13"/>
      <c r="AC4070" s="13"/>
      <c r="AD4070" s="13"/>
      <c r="AE4070" s="13"/>
      <c r="AF4070" s="13"/>
      <c r="AG4070" s="13"/>
      <c r="AH4070" s="13"/>
      <c r="AI4070" s="13"/>
      <c r="AJ4070" s="13"/>
      <c r="AL4070" s="13"/>
      <c r="AN4070" s="13"/>
      <c r="AO4070" s="13"/>
      <c r="AP4070" s="13"/>
      <c r="AQ4070" s="13"/>
    </row>
    <row r="4071" spans="1:43" ht="12" customHeight="1" x14ac:dyDescent="0.25">
      <c r="A4071" s="48">
        <v>1529.2</v>
      </c>
      <c r="B4071" s="48" t="s">
        <v>13564</v>
      </c>
      <c r="C4071" s="48" t="s">
        <v>13565</v>
      </c>
      <c r="D4071" s="48" t="s">
        <v>1003</v>
      </c>
      <c r="E4071" s="62">
        <v>40.044800000000002</v>
      </c>
      <c r="F4071" s="62">
        <v>19.852900000000002</v>
      </c>
      <c r="G4071" s="63">
        <v>400</v>
      </c>
      <c r="H4071" s="63"/>
      <c r="S4071" s="39"/>
      <c r="T4071" s="13"/>
      <c r="U4071" s="13"/>
      <c r="V4071" s="13"/>
      <c r="Y4071" s="13"/>
      <c r="Z4071" s="13"/>
      <c r="AA4071" s="13"/>
      <c r="AB4071" s="13"/>
      <c r="AC4071" s="13"/>
      <c r="AD4071" s="13"/>
      <c r="AE4071" s="13"/>
      <c r="AF4071" s="13"/>
      <c r="AG4071" s="13"/>
      <c r="AH4071" s="13"/>
      <c r="AI4071" s="13"/>
      <c r="AJ4071" s="13"/>
      <c r="AL4071" s="13"/>
      <c r="AN4071" s="13"/>
      <c r="AO4071" s="13"/>
      <c r="AP4071" s="13"/>
      <c r="AQ4071" s="13"/>
    </row>
    <row r="4072" spans="1:43" ht="12" customHeight="1" x14ac:dyDescent="0.25">
      <c r="A4072" s="48">
        <v>649</v>
      </c>
      <c r="C4072" s="48" t="s">
        <v>13566</v>
      </c>
      <c r="D4072" s="48" t="s">
        <v>303</v>
      </c>
      <c r="E4072" s="62">
        <v>43.465667000000003</v>
      </c>
      <c r="F4072" s="62">
        <v>4.6345429999999999</v>
      </c>
      <c r="G4072" s="63">
        <v>450</v>
      </c>
      <c r="H4072" s="63"/>
      <c r="T4072" s="13"/>
      <c r="U4072" s="13"/>
      <c r="V4072" s="13"/>
      <c r="Y4072" s="13"/>
      <c r="Z4072" s="13"/>
      <c r="AA4072" s="13"/>
      <c r="AB4072" s="13"/>
      <c r="AC4072" s="13"/>
      <c r="AD4072" s="13"/>
      <c r="AE4072" s="13"/>
      <c r="AF4072" s="13"/>
      <c r="AG4072" s="13"/>
      <c r="AH4072" s="13"/>
      <c r="AI4072" s="13"/>
      <c r="AJ4072" s="13"/>
      <c r="AL4072" s="13"/>
      <c r="AN4072" s="13"/>
      <c r="AO4072" s="13"/>
      <c r="AP4072" s="13"/>
      <c r="AQ4072" s="13"/>
    </row>
    <row r="4073" spans="1:43" ht="12" customHeight="1" x14ac:dyDescent="0.25">
      <c r="A4073" s="48">
        <v>170.1</v>
      </c>
      <c r="C4073" s="48" t="s">
        <v>13567</v>
      </c>
      <c r="D4073" s="48" t="s">
        <v>45</v>
      </c>
      <c r="E4073" s="62">
        <v>56.08567</v>
      </c>
      <c r="F4073" s="62">
        <v>-5.4788100000000002</v>
      </c>
      <c r="G4073" s="63">
        <v>500</v>
      </c>
      <c r="H4073" s="63"/>
      <c r="S4073" s="39"/>
      <c r="T4073" s="13"/>
      <c r="U4073" s="13"/>
      <c r="V4073" s="13"/>
      <c r="Y4073" s="13"/>
      <c r="Z4073" s="13"/>
      <c r="AA4073" s="13"/>
      <c r="AB4073" s="13"/>
      <c r="AC4073" s="13"/>
      <c r="AD4073" s="13"/>
      <c r="AE4073" s="13"/>
      <c r="AF4073" s="13"/>
      <c r="AG4073" s="13"/>
      <c r="AH4073" s="13"/>
      <c r="AI4073" s="13"/>
      <c r="AJ4073" s="13"/>
      <c r="AL4073" s="13"/>
      <c r="AN4073" s="13"/>
      <c r="AO4073" s="13"/>
      <c r="AP4073" s="13"/>
      <c r="AQ4073" s="13"/>
    </row>
    <row r="4074" spans="1:43" ht="12" customHeight="1" x14ac:dyDescent="0.25">
      <c r="A4074" s="48">
        <v>509.4</v>
      </c>
      <c r="B4074" s="48" t="s">
        <v>13568</v>
      </c>
      <c r="C4074" s="48" t="s">
        <v>13569</v>
      </c>
      <c r="D4074" s="48" t="s">
        <v>246</v>
      </c>
      <c r="E4074" s="62">
        <v>50.476599999999998</v>
      </c>
      <c r="F4074" s="62">
        <v>1.728</v>
      </c>
      <c r="G4074" s="63">
        <v>500</v>
      </c>
      <c r="H4074" s="63"/>
      <c r="T4074" s="13"/>
      <c r="U4074" s="13"/>
      <c r="V4074" s="13"/>
      <c r="Y4074" s="13"/>
      <c r="Z4074" s="13"/>
      <c r="AA4074" s="13"/>
      <c r="AB4074" s="13"/>
      <c r="AC4074" s="13"/>
      <c r="AD4074" s="13"/>
      <c r="AE4074" s="13"/>
      <c r="AF4074" s="13"/>
      <c r="AG4074" s="13"/>
      <c r="AH4074" s="13"/>
      <c r="AI4074" s="13"/>
      <c r="AJ4074" s="13"/>
      <c r="AL4074" s="13"/>
      <c r="AN4074" s="13"/>
      <c r="AO4074" s="13"/>
      <c r="AP4074" s="13"/>
      <c r="AQ4074" s="13"/>
    </row>
    <row r="4075" spans="1:43" ht="12" customHeight="1" x14ac:dyDescent="0.25">
      <c r="A4075" s="48">
        <v>509.5</v>
      </c>
      <c r="B4075" s="48" t="s">
        <v>7787</v>
      </c>
      <c r="C4075" s="48" t="s">
        <v>13570</v>
      </c>
      <c r="D4075" s="48" t="s">
        <v>246</v>
      </c>
      <c r="E4075" s="62">
        <v>50.489100000000001</v>
      </c>
      <c r="F4075" s="62">
        <v>1.7395</v>
      </c>
      <c r="G4075" s="63">
        <v>500</v>
      </c>
      <c r="H4075" s="63"/>
      <c r="T4075" s="13"/>
      <c r="U4075" s="13"/>
      <c r="V4075" s="13"/>
      <c r="Y4075" s="13"/>
      <c r="Z4075" s="13"/>
      <c r="AA4075" s="13"/>
      <c r="AB4075" s="13"/>
      <c r="AC4075" s="13"/>
      <c r="AD4075" s="13"/>
      <c r="AE4075" s="13"/>
      <c r="AF4075" s="13"/>
      <c r="AG4075" s="13"/>
      <c r="AH4075" s="13"/>
      <c r="AI4075" s="13"/>
      <c r="AJ4075" s="13"/>
      <c r="AL4075" s="13"/>
      <c r="AN4075" s="13"/>
      <c r="AO4075" s="13"/>
      <c r="AP4075" s="13"/>
      <c r="AQ4075" s="13"/>
    </row>
    <row r="4076" spans="1:43" ht="12" customHeight="1" x14ac:dyDescent="0.25">
      <c r="A4076" s="48">
        <v>1411.1</v>
      </c>
      <c r="C4076" s="48" t="s">
        <v>13571</v>
      </c>
      <c r="D4076" s="48" t="s">
        <v>956</v>
      </c>
      <c r="E4076" s="62">
        <v>44.468000000000004</v>
      </c>
      <c r="F4076" s="62">
        <v>14.544</v>
      </c>
      <c r="G4076" s="63">
        <v>500</v>
      </c>
      <c r="H4076" s="63"/>
    </row>
    <row r="4077" spans="1:43" ht="12" customHeight="1" x14ac:dyDescent="0.25">
      <c r="A4077" s="48">
        <v>1449.1</v>
      </c>
      <c r="C4077" s="48" t="s">
        <v>13572</v>
      </c>
      <c r="D4077" s="48" t="s">
        <v>956</v>
      </c>
      <c r="E4077" s="62">
        <v>43.3994</v>
      </c>
      <c r="F4077" s="62">
        <v>16.175699999999999</v>
      </c>
      <c r="G4077" s="63">
        <v>500</v>
      </c>
      <c r="H4077" s="63"/>
    </row>
    <row r="4078" spans="1:43" ht="12" customHeight="1" x14ac:dyDescent="0.25">
      <c r="A4078" s="48">
        <v>1464</v>
      </c>
      <c r="C4078" s="48" t="s">
        <v>13573</v>
      </c>
      <c r="D4078" s="48" t="s">
        <v>956</v>
      </c>
      <c r="E4078" s="62">
        <v>43.333559000000001</v>
      </c>
      <c r="F4078" s="62">
        <v>16.835996999999999</v>
      </c>
      <c r="G4078" s="63">
        <v>500</v>
      </c>
      <c r="H4078" s="63"/>
    </row>
    <row r="4079" spans="1:43" ht="12" customHeight="1" x14ac:dyDescent="0.25">
      <c r="A4079" s="48">
        <v>1489.4</v>
      </c>
      <c r="C4079" s="48" t="s">
        <v>13574</v>
      </c>
      <c r="D4079" s="48" t="s">
        <v>956</v>
      </c>
      <c r="E4079" s="62">
        <v>42.9315</v>
      </c>
      <c r="F4079" s="62">
        <v>17.182200000000002</v>
      </c>
      <c r="G4079" s="63">
        <v>500</v>
      </c>
      <c r="H4079" s="63"/>
    </row>
    <row r="4080" spans="1:43" ht="12" customHeight="1" x14ac:dyDescent="0.25">
      <c r="A4080" s="48">
        <v>1502.1</v>
      </c>
      <c r="C4080" s="48" t="s">
        <v>13575</v>
      </c>
      <c r="D4080" s="48" t="s">
        <v>956</v>
      </c>
      <c r="E4080" s="62">
        <v>42.704500000000003</v>
      </c>
      <c r="F4080" s="62">
        <v>17.743600000000001</v>
      </c>
      <c r="G4080" s="63">
        <v>500</v>
      </c>
      <c r="H4080" s="63"/>
    </row>
    <row r="4081" spans="1:8" ht="12" customHeight="1" x14ac:dyDescent="0.25">
      <c r="A4081" s="48">
        <v>1518.1</v>
      </c>
      <c r="C4081" s="48" t="s">
        <v>13576</v>
      </c>
      <c r="D4081" s="48" t="s">
        <v>1003</v>
      </c>
      <c r="E4081" s="62">
        <v>41.374139999999997</v>
      </c>
      <c r="F4081" s="62">
        <v>19.42193</v>
      </c>
      <c r="G4081" s="63">
        <v>500</v>
      </c>
      <c r="H4081" s="63"/>
    </row>
    <row r="4082" spans="1:8" ht="12" customHeight="1" x14ac:dyDescent="0.25">
      <c r="A4082" s="48">
        <v>1525.2</v>
      </c>
      <c r="C4082" s="48" t="s">
        <v>13577</v>
      </c>
      <c r="D4082" s="48" t="s">
        <v>1003</v>
      </c>
      <c r="E4082" s="62">
        <v>40.402000000000001</v>
      </c>
      <c r="F4082" s="62">
        <v>19.380400000000002</v>
      </c>
      <c r="G4082" s="63">
        <v>500</v>
      </c>
      <c r="H4082" s="63"/>
    </row>
    <row r="4083" spans="1:8" ht="12" customHeight="1" x14ac:dyDescent="0.25">
      <c r="A4083" s="48">
        <v>1845</v>
      </c>
      <c r="B4083" s="48" t="s">
        <v>13578</v>
      </c>
      <c r="C4083" s="48" t="s">
        <v>13579</v>
      </c>
      <c r="D4083" s="48" t="s">
        <v>1178</v>
      </c>
      <c r="E4083" s="62">
        <v>41.007100000000001</v>
      </c>
      <c r="F4083" s="62">
        <v>25.129200000000001</v>
      </c>
      <c r="G4083" s="63">
        <v>500</v>
      </c>
      <c r="H4083" s="63"/>
    </row>
    <row r="4084" spans="1:8" ht="12" customHeight="1" x14ac:dyDescent="0.25">
      <c r="A4084" s="48">
        <v>1856.1</v>
      </c>
      <c r="C4084" s="48" t="s">
        <v>13580</v>
      </c>
      <c r="D4084" s="48" t="s">
        <v>7763</v>
      </c>
      <c r="E4084" s="62">
        <v>37.900500000000001</v>
      </c>
      <c r="F4084" s="62">
        <v>23.016100000000002</v>
      </c>
      <c r="G4084" s="63">
        <v>500</v>
      </c>
      <c r="H4084" s="63"/>
    </row>
    <row r="4085" spans="1:8" ht="12" customHeight="1" x14ac:dyDescent="0.25">
      <c r="A4085" s="48">
        <v>2396.1999999999998</v>
      </c>
      <c r="B4085" s="48" t="s">
        <v>13581</v>
      </c>
      <c r="C4085" s="48" t="s">
        <v>13582</v>
      </c>
      <c r="D4085" s="48" t="s">
        <v>1297</v>
      </c>
      <c r="E4085" s="62">
        <v>41.092100000000002</v>
      </c>
      <c r="F4085" s="62">
        <v>28.521899999999999</v>
      </c>
      <c r="G4085" s="63">
        <v>500</v>
      </c>
      <c r="H4085" s="63"/>
    </row>
    <row r="4086" spans="1:8" ht="12" customHeight="1" x14ac:dyDescent="0.25">
      <c r="A4086" s="48">
        <v>2402</v>
      </c>
      <c r="B4086" s="48" t="s">
        <v>13583</v>
      </c>
      <c r="C4086" s="48" t="s">
        <v>13584</v>
      </c>
      <c r="D4086" s="48" t="s">
        <v>1297</v>
      </c>
      <c r="E4086" s="62">
        <v>40.973799999999997</v>
      </c>
      <c r="F4086" s="62">
        <v>28.877300000000002</v>
      </c>
      <c r="G4086" s="63">
        <v>500</v>
      </c>
      <c r="H4086" s="63"/>
    </row>
    <row r="4087" spans="1:8" ht="12" customHeight="1" x14ac:dyDescent="0.25">
      <c r="A4087" s="48">
        <v>2403</v>
      </c>
      <c r="B4087" s="48" t="s">
        <v>13585</v>
      </c>
      <c r="C4087" s="48" t="s">
        <v>13586</v>
      </c>
      <c r="D4087" s="48" t="s">
        <v>1297</v>
      </c>
      <c r="E4087" s="62">
        <v>40.976700000000001</v>
      </c>
      <c r="F4087" s="62">
        <v>28.8856</v>
      </c>
      <c r="G4087" s="63">
        <v>500</v>
      </c>
      <c r="H4087" s="63"/>
    </row>
    <row r="4088" spans="1:8" ht="12" customHeight="1" x14ac:dyDescent="0.25">
      <c r="A4088" s="48">
        <v>2850.1</v>
      </c>
      <c r="B4088" s="48" t="s">
        <v>13587</v>
      </c>
      <c r="C4088" s="48" t="s">
        <v>13588</v>
      </c>
      <c r="D4088" s="48" t="s">
        <v>2377</v>
      </c>
      <c r="E4088" s="62">
        <v>40.978999999999999</v>
      </c>
      <c r="F4088" s="62">
        <v>29.025400000000001</v>
      </c>
      <c r="G4088" s="63">
        <v>500</v>
      </c>
      <c r="H4088" s="63"/>
    </row>
    <row r="4089" spans="1:8" ht="12" customHeight="1" x14ac:dyDescent="0.25">
      <c r="A4089" s="48">
        <v>2851.1</v>
      </c>
      <c r="B4089" s="48" t="s">
        <v>13589</v>
      </c>
      <c r="C4089" s="48" t="s">
        <v>13590</v>
      </c>
      <c r="D4089" s="48" t="s">
        <v>2377</v>
      </c>
      <c r="E4089" s="62">
        <v>40.976599999999998</v>
      </c>
      <c r="F4089" s="62">
        <v>29.038599999999999</v>
      </c>
      <c r="G4089" s="63">
        <v>500</v>
      </c>
      <c r="H4089" s="63"/>
    </row>
    <row r="4090" spans="1:8" ht="12" customHeight="1" x14ac:dyDescent="0.25">
      <c r="A4090" s="48">
        <v>2852</v>
      </c>
      <c r="B4090" s="48" t="s">
        <v>13591</v>
      </c>
      <c r="C4090" s="48" t="s">
        <v>13592</v>
      </c>
      <c r="D4090" s="48" t="s">
        <v>2377</v>
      </c>
      <c r="E4090" s="62">
        <v>40.970799999999997</v>
      </c>
      <c r="F4090" s="62">
        <v>29.0366</v>
      </c>
      <c r="G4090" s="63">
        <v>500</v>
      </c>
      <c r="H4090" s="63"/>
    </row>
    <row r="4091" spans="1:8" ht="12" customHeight="1" x14ac:dyDescent="0.25">
      <c r="A4091" s="48">
        <v>3109.1</v>
      </c>
      <c r="C4091" s="48" t="s">
        <v>13593</v>
      </c>
      <c r="D4091" s="48" t="s">
        <v>2421</v>
      </c>
      <c r="E4091" s="62">
        <v>39.450000000000003</v>
      </c>
      <c r="F4091" s="62">
        <v>26.14</v>
      </c>
      <c r="G4091" s="63">
        <v>500</v>
      </c>
      <c r="H4091" s="63"/>
    </row>
    <row r="4092" spans="1:8" ht="12" customHeight="1" x14ac:dyDescent="0.25">
      <c r="A4092" s="48">
        <v>3109.2</v>
      </c>
      <c r="C4092" s="48" t="s">
        <v>13594</v>
      </c>
      <c r="D4092" s="48" t="s">
        <v>2421</v>
      </c>
      <c r="E4092" s="62">
        <v>39.4574</v>
      </c>
      <c r="F4092" s="62">
        <v>26.158899999999999</v>
      </c>
      <c r="G4092" s="63">
        <v>500</v>
      </c>
      <c r="H4092" s="63" t="s">
        <v>39</v>
      </c>
    </row>
    <row r="4093" spans="1:8" ht="12" customHeight="1" x14ac:dyDescent="0.25">
      <c r="A4093" s="48">
        <v>3110.2</v>
      </c>
      <c r="C4093" s="48" t="s">
        <v>13595</v>
      </c>
      <c r="D4093" s="48" t="s">
        <v>2421</v>
      </c>
      <c r="E4093" s="62">
        <v>39.483699999999999</v>
      </c>
      <c r="F4093" s="62">
        <v>26.3124</v>
      </c>
      <c r="G4093" s="63">
        <v>500</v>
      </c>
      <c r="H4093" s="63"/>
    </row>
    <row r="4094" spans="1:8" ht="12" customHeight="1" x14ac:dyDescent="0.25">
      <c r="A4094" s="48">
        <v>3111.1</v>
      </c>
      <c r="C4094" s="48" t="s">
        <v>13596</v>
      </c>
      <c r="D4094" s="48" t="s">
        <v>2421</v>
      </c>
      <c r="E4094" s="62">
        <v>39.483800000000002</v>
      </c>
      <c r="F4094" s="62">
        <v>26.369700000000002</v>
      </c>
      <c r="G4094" s="63">
        <v>500</v>
      </c>
      <c r="H4094" s="63"/>
    </row>
    <row r="4095" spans="1:8" ht="12" customHeight="1" x14ac:dyDescent="0.25">
      <c r="A4095" s="48">
        <v>3175.1</v>
      </c>
      <c r="B4095" s="48" t="s">
        <v>13597</v>
      </c>
      <c r="C4095" s="48" t="s">
        <v>13598</v>
      </c>
      <c r="D4095" s="48" t="s">
        <v>2421</v>
      </c>
      <c r="E4095" s="62">
        <v>37.923000000000002</v>
      </c>
      <c r="F4095" s="62">
        <v>27.275200000000002</v>
      </c>
      <c r="G4095" s="63">
        <v>500</v>
      </c>
      <c r="H4095" s="63"/>
    </row>
    <row r="4096" spans="1:8" ht="12" customHeight="1" x14ac:dyDescent="0.25">
      <c r="A4096" s="48">
        <v>3270.1</v>
      </c>
      <c r="B4096" s="48" t="s">
        <v>13599</v>
      </c>
      <c r="C4096" s="48" t="s">
        <v>13600</v>
      </c>
      <c r="D4096" s="48" t="s">
        <v>2563</v>
      </c>
      <c r="E4096" s="62">
        <v>36.667000000000002</v>
      </c>
      <c r="F4096" s="62">
        <v>28.9024</v>
      </c>
      <c r="G4096" s="63">
        <v>500</v>
      </c>
      <c r="H4096" s="63"/>
    </row>
    <row r="4097" spans="1:8" ht="12" customHeight="1" x14ac:dyDescent="0.25">
      <c r="A4097" s="48">
        <v>3270.2</v>
      </c>
      <c r="B4097" s="48" t="s">
        <v>13599</v>
      </c>
      <c r="C4097" s="48" t="s">
        <v>13601</v>
      </c>
      <c r="D4097" s="48" t="s">
        <v>2563</v>
      </c>
      <c r="E4097" s="62">
        <v>36.660600000000002</v>
      </c>
      <c r="F4097" s="62">
        <v>28.896799999999999</v>
      </c>
      <c r="G4097" s="63">
        <v>500</v>
      </c>
      <c r="H4097" s="63"/>
    </row>
    <row r="4098" spans="1:8" ht="12" customHeight="1" x14ac:dyDescent="0.25">
      <c r="A4098" s="48">
        <v>3271</v>
      </c>
      <c r="C4098" s="48" t="s">
        <v>13602</v>
      </c>
      <c r="D4098" s="48" t="s">
        <v>2563</v>
      </c>
      <c r="E4098" s="62">
        <v>36.6432</v>
      </c>
      <c r="F4098" s="62">
        <v>28.893599999999999</v>
      </c>
      <c r="G4098" s="63">
        <v>500</v>
      </c>
      <c r="H4098" s="63"/>
    </row>
    <row r="4099" spans="1:8" ht="12" customHeight="1" x14ac:dyDescent="0.25">
      <c r="A4099" s="48">
        <v>3271.1</v>
      </c>
      <c r="C4099" s="48" t="s">
        <v>13603</v>
      </c>
      <c r="D4099" s="48" t="s">
        <v>2563</v>
      </c>
      <c r="E4099" s="62">
        <v>36.641599999999997</v>
      </c>
      <c r="F4099" s="62">
        <v>28.863700000000001</v>
      </c>
      <c r="G4099" s="63">
        <v>500</v>
      </c>
      <c r="H4099" s="63"/>
    </row>
    <row r="4100" spans="1:8" ht="12" customHeight="1" x14ac:dyDescent="0.25">
      <c r="A4100" s="48">
        <v>3274.1</v>
      </c>
      <c r="C4100" s="48" t="s">
        <v>13604</v>
      </c>
      <c r="D4100" s="48" t="s">
        <v>2563</v>
      </c>
      <c r="E4100" s="62">
        <v>36.696599999999997</v>
      </c>
      <c r="F4100" s="62">
        <v>28.930299999999999</v>
      </c>
      <c r="G4100" s="63">
        <v>500</v>
      </c>
      <c r="H4100" s="63"/>
    </row>
    <row r="4101" spans="1:8" ht="12" customHeight="1" x14ac:dyDescent="0.25">
      <c r="A4101" s="48">
        <v>3274.3</v>
      </c>
      <c r="C4101" s="48" t="s">
        <v>13605</v>
      </c>
      <c r="D4101" s="48" t="s">
        <v>2563</v>
      </c>
      <c r="E4101" s="62">
        <v>36.727699999999999</v>
      </c>
      <c r="F4101" s="62">
        <v>28.9358</v>
      </c>
      <c r="G4101" s="63">
        <v>500</v>
      </c>
      <c r="H4101" s="63"/>
    </row>
    <row r="4102" spans="1:8" ht="12" customHeight="1" x14ac:dyDescent="0.25">
      <c r="A4102" s="48">
        <v>3785.4</v>
      </c>
      <c r="C4102" s="48" t="s">
        <v>13606</v>
      </c>
      <c r="D4102" s="48" t="s">
        <v>3182</v>
      </c>
      <c r="E4102" s="62">
        <v>26.282299999999999</v>
      </c>
      <c r="F4102" s="62">
        <v>50.634250000000002</v>
      </c>
      <c r="G4102" s="63">
        <v>500</v>
      </c>
      <c r="H4102" s="63"/>
    </row>
    <row r="4103" spans="1:8" ht="12" customHeight="1" x14ac:dyDescent="0.25">
      <c r="A4103" s="4">
        <v>4254.1000000000004</v>
      </c>
      <c r="C4103" s="4" t="s">
        <v>13607</v>
      </c>
      <c r="D4103" s="4" t="s">
        <v>3760</v>
      </c>
      <c r="E4103" s="93">
        <v>36.581000000000003</v>
      </c>
      <c r="F4103" s="93">
        <v>2.0983000000000001</v>
      </c>
      <c r="G4103" s="13">
        <v>500</v>
      </c>
    </row>
    <row r="4104" spans="1:8" ht="12" customHeight="1" x14ac:dyDescent="0.25">
      <c r="A4104" s="48">
        <v>4077</v>
      </c>
      <c r="B4104" s="48" t="s">
        <v>13608</v>
      </c>
      <c r="C4104" s="48" t="s">
        <v>13609</v>
      </c>
      <c r="D4104" s="48" t="s">
        <v>3411</v>
      </c>
      <c r="E4104" s="62">
        <v>32.638199999999998</v>
      </c>
      <c r="F4104" s="62">
        <v>14.298</v>
      </c>
      <c r="G4104" s="63">
        <v>550</v>
      </c>
      <c r="H4104" s="63"/>
    </row>
  </sheetData>
  <mergeCells count="6">
    <mergeCell ref="M3:N3"/>
    <mergeCell ref="M4:N4"/>
    <mergeCell ref="M22:N22"/>
    <mergeCell ref="AT34:AU34"/>
    <mergeCell ref="AT35:AU35"/>
    <mergeCell ref="AT53:AU53"/>
  </mergeCells>
  <pageMargins left="0.70866141732283472" right="0.70866141732283472" top="0.74803149606299213" bottom="0.74803149606299213" header="0.31496062992125984" footer="0.31496062992125984"/>
  <pageSetup paperSize="9" scale="34"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287"/>
  <sheetViews>
    <sheetView workbookViewId="0">
      <selection activeCell="F20" sqref="F20"/>
    </sheetView>
  </sheetViews>
  <sheetFormatPr baseColWidth="10" defaultColWidth="11.42578125" defaultRowHeight="15" x14ac:dyDescent="0.25"/>
  <cols>
    <col min="1" max="1" width="32.85546875" style="33" customWidth="1"/>
    <col min="2" max="2" width="4.28515625" style="27" customWidth="1"/>
    <col min="3" max="3" width="50" style="33" customWidth="1"/>
    <col min="4" max="4" width="6.140625" style="33" customWidth="1"/>
    <col min="5" max="16384" width="11.42578125" style="33"/>
  </cols>
  <sheetData>
    <row r="1" spans="1:4" s="23" customFormat="1" ht="18.75" x14ac:dyDescent="0.25">
      <c r="A1" s="23" t="s">
        <v>3878</v>
      </c>
      <c r="B1" s="24">
        <f>B280</f>
        <v>77</v>
      </c>
      <c r="C1" s="28" t="s">
        <v>3880</v>
      </c>
      <c r="D1" s="28"/>
    </row>
    <row r="2" spans="1:4" s="29" customFormat="1" ht="18.75" x14ac:dyDescent="0.25">
      <c r="B2" s="24"/>
      <c r="C2" s="30"/>
      <c r="D2" s="30"/>
    </row>
    <row r="3" spans="1:4" x14ac:dyDescent="0.25">
      <c r="A3" s="31"/>
      <c r="B3" s="27">
        <v>1</v>
      </c>
      <c r="C3" s="32" t="s">
        <v>7050</v>
      </c>
      <c r="D3" s="32"/>
    </row>
    <row r="4" spans="1:4" x14ac:dyDescent="0.25">
      <c r="A4" s="32" t="s">
        <v>7019</v>
      </c>
      <c r="C4" s="32" t="s">
        <v>7018</v>
      </c>
      <c r="D4" s="32"/>
    </row>
    <row r="5" spans="1:4" x14ac:dyDescent="0.25">
      <c r="C5" s="34" t="s">
        <v>7049</v>
      </c>
      <c r="D5" s="32"/>
    </row>
    <row r="6" spans="1:4" x14ac:dyDescent="0.25">
      <c r="B6" s="27">
        <f>B3+1</f>
        <v>2</v>
      </c>
      <c r="C6" s="32" t="s">
        <v>7192</v>
      </c>
      <c r="D6" s="32"/>
    </row>
    <row r="7" spans="1:4" x14ac:dyDescent="0.25">
      <c r="A7" s="33" t="s">
        <v>7191</v>
      </c>
      <c r="C7" s="32" t="s">
        <v>7193</v>
      </c>
      <c r="D7" s="32"/>
    </row>
    <row r="8" spans="1:4" x14ac:dyDescent="0.25">
      <c r="C8" s="34" t="s">
        <v>7194</v>
      </c>
      <c r="D8" s="32"/>
    </row>
    <row r="9" spans="1:4" x14ac:dyDescent="0.25">
      <c r="A9" s="31"/>
      <c r="B9" s="27">
        <f>B6+1</f>
        <v>3</v>
      </c>
      <c r="C9" s="32" t="s">
        <v>3881</v>
      </c>
      <c r="D9" s="32"/>
    </row>
    <row r="10" spans="1:4" x14ac:dyDescent="0.25">
      <c r="A10" s="32" t="s">
        <v>3882</v>
      </c>
      <c r="C10" s="32" t="s">
        <v>3883</v>
      </c>
      <c r="D10" s="32"/>
    </row>
    <row r="11" spans="1:4" x14ac:dyDescent="0.25">
      <c r="C11" s="25" t="s">
        <v>3884</v>
      </c>
      <c r="D11" s="32"/>
    </row>
    <row r="12" spans="1:4" x14ac:dyDescent="0.25">
      <c r="B12" s="27">
        <f>B9+1</f>
        <v>4</v>
      </c>
      <c r="C12" s="32" t="s">
        <v>3885</v>
      </c>
      <c r="D12" s="32"/>
    </row>
    <row r="13" spans="1:4" x14ac:dyDescent="0.25">
      <c r="A13" s="32" t="s">
        <v>3886</v>
      </c>
      <c r="C13" s="32" t="s">
        <v>3887</v>
      </c>
      <c r="D13" s="32"/>
    </row>
    <row r="14" spans="1:4" x14ac:dyDescent="0.25">
      <c r="C14" s="25" t="s">
        <v>3888</v>
      </c>
      <c r="D14" s="32"/>
    </row>
    <row r="15" spans="1:4" x14ac:dyDescent="0.25">
      <c r="B15" s="27">
        <f>B12+1</f>
        <v>5</v>
      </c>
      <c r="C15" s="32" t="s">
        <v>3889</v>
      </c>
      <c r="D15" s="32"/>
    </row>
    <row r="16" spans="1:4" x14ac:dyDescent="0.25">
      <c r="A16" s="32" t="s">
        <v>3876</v>
      </c>
      <c r="C16" s="32" t="s">
        <v>3890</v>
      </c>
      <c r="D16" s="32"/>
    </row>
    <row r="17" spans="1:4" x14ac:dyDescent="0.25">
      <c r="C17" s="25" t="s">
        <v>3891</v>
      </c>
      <c r="D17" s="32"/>
    </row>
    <row r="18" spans="1:4" x14ac:dyDescent="0.25">
      <c r="B18" s="27">
        <f>B15+1</f>
        <v>6</v>
      </c>
      <c r="C18" s="32" t="s">
        <v>6462</v>
      </c>
      <c r="D18" s="32"/>
    </row>
    <row r="19" spans="1:4" x14ac:dyDescent="0.25">
      <c r="A19" s="32" t="s">
        <v>3892</v>
      </c>
      <c r="C19" s="32" t="s">
        <v>3893</v>
      </c>
      <c r="D19" s="32"/>
    </row>
    <row r="20" spans="1:4" x14ac:dyDescent="0.25">
      <c r="C20" s="25" t="s">
        <v>3894</v>
      </c>
      <c r="D20" s="32"/>
    </row>
    <row r="21" spans="1:4" x14ac:dyDescent="0.25">
      <c r="C21" s="25" t="s">
        <v>6463</v>
      </c>
      <c r="D21" s="32"/>
    </row>
    <row r="22" spans="1:4" x14ac:dyDescent="0.25">
      <c r="A22" s="32"/>
      <c r="B22" s="27">
        <f>B18+1</f>
        <v>7</v>
      </c>
      <c r="C22" s="32" t="s">
        <v>3895</v>
      </c>
      <c r="D22" s="32"/>
    </row>
    <row r="23" spans="1:4" x14ac:dyDescent="0.25">
      <c r="A23" s="32" t="s">
        <v>3896</v>
      </c>
      <c r="C23" s="32" t="s">
        <v>3897</v>
      </c>
      <c r="D23" s="32"/>
    </row>
    <row r="24" spans="1:4" x14ac:dyDescent="0.25">
      <c r="A24" s="32"/>
      <c r="C24" s="25" t="s">
        <v>3898</v>
      </c>
      <c r="D24" s="32"/>
    </row>
    <row r="25" spans="1:4" x14ac:dyDescent="0.25">
      <c r="B25" s="27">
        <f>B22+1</f>
        <v>8</v>
      </c>
      <c r="C25" s="32" t="s">
        <v>7616</v>
      </c>
      <c r="D25" s="25"/>
    </row>
    <row r="26" spans="1:4" x14ac:dyDescent="0.25">
      <c r="A26" s="33" t="s">
        <v>7617</v>
      </c>
      <c r="C26" s="33" t="s">
        <v>7617</v>
      </c>
      <c r="D26" s="25"/>
    </row>
    <row r="27" spans="1:4" x14ac:dyDescent="0.25">
      <c r="C27" s="25" t="s">
        <v>7618</v>
      </c>
      <c r="D27" s="25"/>
    </row>
    <row r="28" spans="1:4" x14ac:dyDescent="0.25">
      <c r="B28" s="27">
        <f>B25+1</f>
        <v>9</v>
      </c>
      <c r="C28" s="32" t="s">
        <v>6456</v>
      </c>
      <c r="D28" s="32"/>
    </row>
    <row r="29" spans="1:4" x14ac:dyDescent="0.25">
      <c r="A29" s="32" t="s">
        <v>3899</v>
      </c>
      <c r="C29" s="33" t="s">
        <v>3900</v>
      </c>
      <c r="D29" s="32"/>
    </row>
    <row r="30" spans="1:4" x14ac:dyDescent="0.25">
      <c r="C30" s="25" t="s">
        <v>3901</v>
      </c>
      <c r="D30" s="32"/>
    </row>
    <row r="31" spans="1:4" x14ac:dyDescent="0.25">
      <c r="B31" s="27">
        <f>B28+1</f>
        <v>10</v>
      </c>
      <c r="C31" s="32" t="s">
        <v>3903</v>
      </c>
      <c r="D31" s="32"/>
    </row>
    <row r="32" spans="1:4" x14ac:dyDescent="0.25">
      <c r="A32" s="32" t="s">
        <v>3902</v>
      </c>
      <c r="C32" s="32" t="s">
        <v>3904</v>
      </c>
      <c r="D32" s="32"/>
    </row>
    <row r="33" spans="1:4" x14ac:dyDescent="0.25">
      <c r="A33" s="32"/>
      <c r="C33" s="25" t="s">
        <v>3905</v>
      </c>
      <c r="D33" s="32"/>
    </row>
    <row r="34" spans="1:4" x14ac:dyDescent="0.25">
      <c r="B34" s="27">
        <f>B31+1</f>
        <v>11</v>
      </c>
      <c r="C34" s="32" t="s">
        <v>3906</v>
      </c>
      <c r="D34" s="32"/>
    </row>
    <row r="35" spans="1:4" x14ac:dyDescent="0.25">
      <c r="A35" s="32" t="s">
        <v>3907</v>
      </c>
      <c r="C35" s="32" t="s">
        <v>3908</v>
      </c>
      <c r="D35" s="32"/>
    </row>
    <row r="36" spans="1:4" x14ac:dyDescent="0.25">
      <c r="C36" s="25" t="s">
        <v>3909</v>
      </c>
      <c r="D36" s="32"/>
    </row>
    <row r="37" spans="1:4" x14ac:dyDescent="0.25">
      <c r="B37" s="27">
        <f>B34+1</f>
        <v>12</v>
      </c>
      <c r="C37" s="32" t="s">
        <v>3910</v>
      </c>
      <c r="D37" s="32"/>
    </row>
    <row r="38" spans="1:4" x14ac:dyDescent="0.25">
      <c r="A38" s="32" t="s">
        <v>3911</v>
      </c>
      <c r="C38" s="32" t="s">
        <v>3912</v>
      </c>
      <c r="D38" s="32"/>
    </row>
    <row r="39" spans="1:4" x14ac:dyDescent="0.25">
      <c r="C39" s="25" t="s">
        <v>3913</v>
      </c>
      <c r="D39" s="32"/>
    </row>
    <row r="40" spans="1:4" x14ac:dyDescent="0.25">
      <c r="B40" s="27">
        <f>B37+1</f>
        <v>13</v>
      </c>
      <c r="C40" s="32" t="s">
        <v>3914</v>
      </c>
      <c r="D40" s="32"/>
    </row>
    <row r="41" spans="1:4" x14ac:dyDescent="0.25">
      <c r="A41" s="32" t="s">
        <v>3915</v>
      </c>
      <c r="C41" s="32" t="s">
        <v>3916</v>
      </c>
      <c r="D41" s="32"/>
    </row>
    <row r="42" spans="1:4" x14ac:dyDescent="0.25">
      <c r="C42" s="25" t="s">
        <v>3917</v>
      </c>
      <c r="D42" s="32"/>
    </row>
    <row r="43" spans="1:4" x14ac:dyDescent="0.25">
      <c r="B43" s="27">
        <f>B40+1</f>
        <v>14</v>
      </c>
      <c r="C43" s="32" t="s">
        <v>3918</v>
      </c>
      <c r="D43" s="32"/>
    </row>
    <row r="44" spans="1:4" x14ac:dyDescent="0.25">
      <c r="A44" s="32" t="s">
        <v>3919</v>
      </c>
      <c r="C44" s="32" t="s">
        <v>3920</v>
      </c>
      <c r="D44" s="32"/>
    </row>
    <row r="45" spans="1:4" x14ac:dyDescent="0.25">
      <c r="C45" s="25" t="s">
        <v>3921</v>
      </c>
      <c r="D45" s="32"/>
    </row>
    <row r="46" spans="1:4" x14ac:dyDescent="0.25">
      <c r="A46" s="32" t="s">
        <v>3922</v>
      </c>
      <c r="C46" s="32" t="s">
        <v>3923</v>
      </c>
      <c r="D46" s="32"/>
    </row>
    <row r="47" spans="1:4" x14ac:dyDescent="0.25">
      <c r="A47" s="32"/>
      <c r="C47" s="25" t="s">
        <v>3921</v>
      </c>
      <c r="D47" s="32"/>
    </row>
    <row r="48" spans="1:4" x14ac:dyDescent="0.25">
      <c r="A48" s="25"/>
      <c r="B48" s="27">
        <f>B43+1</f>
        <v>15</v>
      </c>
      <c r="C48" s="32" t="s">
        <v>3924</v>
      </c>
      <c r="D48" s="32"/>
    </row>
    <row r="49" spans="1:4" x14ac:dyDescent="0.25">
      <c r="A49" s="32" t="s">
        <v>3925</v>
      </c>
      <c r="C49" s="32" t="s">
        <v>3926</v>
      </c>
      <c r="D49" s="32"/>
    </row>
    <row r="50" spans="1:4" x14ac:dyDescent="0.25">
      <c r="C50" s="25" t="s">
        <v>3927</v>
      </c>
      <c r="D50" s="32"/>
    </row>
    <row r="51" spans="1:4" x14ac:dyDescent="0.25">
      <c r="A51" s="25"/>
      <c r="B51" s="27">
        <f>B48+1</f>
        <v>16</v>
      </c>
      <c r="C51" s="32" t="s">
        <v>3928</v>
      </c>
      <c r="D51" s="32"/>
    </row>
    <row r="52" spans="1:4" x14ac:dyDescent="0.25">
      <c r="A52" s="32" t="s">
        <v>3929</v>
      </c>
      <c r="C52" s="32" t="s">
        <v>3930</v>
      </c>
      <c r="D52" s="32"/>
    </row>
    <row r="53" spans="1:4" x14ac:dyDescent="0.25">
      <c r="C53" s="25" t="s">
        <v>3931</v>
      </c>
      <c r="D53" s="32"/>
    </row>
    <row r="54" spans="1:4" x14ac:dyDescent="0.25">
      <c r="A54" s="32" t="s">
        <v>3932</v>
      </c>
      <c r="C54" s="32" t="s">
        <v>3933</v>
      </c>
      <c r="D54" s="32"/>
    </row>
    <row r="55" spans="1:4" x14ac:dyDescent="0.25">
      <c r="C55" s="25" t="s">
        <v>3934</v>
      </c>
      <c r="D55" s="32"/>
    </row>
    <row r="56" spans="1:4" x14ac:dyDescent="0.25">
      <c r="A56" s="32" t="s">
        <v>3935</v>
      </c>
      <c r="C56" s="32" t="s">
        <v>3936</v>
      </c>
      <c r="D56" s="32"/>
    </row>
    <row r="57" spans="1:4" x14ac:dyDescent="0.25">
      <c r="C57" s="34" t="s">
        <v>3888</v>
      </c>
      <c r="D57" s="32"/>
    </row>
    <row r="58" spans="1:4" x14ac:dyDescent="0.25">
      <c r="C58" s="26" t="s">
        <v>3937</v>
      </c>
      <c r="D58" s="32"/>
    </row>
    <row r="59" spans="1:4" x14ac:dyDescent="0.25">
      <c r="A59" s="25"/>
      <c r="B59" s="27">
        <f>B51+1</f>
        <v>17</v>
      </c>
      <c r="C59" s="32" t="s">
        <v>3938</v>
      </c>
      <c r="D59" s="32"/>
    </row>
    <row r="60" spans="1:4" x14ac:dyDescent="0.25">
      <c r="A60" s="32" t="s">
        <v>3939</v>
      </c>
      <c r="C60" s="32" t="s">
        <v>3940</v>
      </c>
      <c r="D60" s="32"/>
    </row>
    <row r="61" spans="1:4" x14ac:dyDescent="0.25">
      <c r="C61" s="25" t="s">
        <v>3941</v>
      </c>
      <c r="D61" s="32"/>
    </row>
    <row r="62" spans="1:4" x14ac:dyDescent="0.25">
      <c r="A62" s="25"/>
      <c r="B62" s="27">
        <f>B59+1</f>
        <v>18</v>
      </c>
      <c r="C62" s="32" t="s">
        <v>3942</v>
      </c>
      <c r="D62" s="32"/>
    </row>
    <row r="63" spans="1:4" x14ac:dyDescent="0.25">
      <c r="A63" s="32" t="s">
        <v>3943</v>
      </c>
      <c r="C63" s="32" t="s">
        <v>3944</v>
      </c>
      <c r="D63" s="32"/>
    </row>
    <row r="64" spans="1:4" x14ac:dyDescent="0.25">
      <c r="C64" s="25" t="s">
        <v>3945</v>
      </c>
      <c r="D64" s="32"/>
    </row>
    <row r="65" spans="1:4" x14ac:dyDescent="0.25">
      <c r="A65" s="25"/>
      <c r="B65" s="27">
        <f>B62+1</f>
        <v>19</v>
      </c>
      <c r="C65" s="32" t="s">
        <v>3946</v>
      </c>
      <c r="D65" s="32"/>
    </row>
    <row r="66" spans="1:4" x14ac:dyDescent="0.25">
      <c r="A66" s="32" t="s">
        <v>116</v>
      </c>
      <c r="C66" s="32" t="s">
        <v>3947</v>
      </c>
      <c r="D66" s="32"/>
    </row>
    <row r="67" spans="1:4" x14ac:dyDescent="0.25">
      <c r="C67" s="25" t="s">
        <v>3948</v>
      </c>
      <c r="D67" s="32"/>
    </row>
    <row r="68" spans="1:4" x14ac:dyDescent="0.25">
      <c r="A68" s="25"/>
      <c r="B68" s="27">
        <f>B65+1</f>
        <v>20</v>
      </c>
      <c r="C68" s="32" t="s">
        <v>3949</v>
      </c>
      <c r="D68" s="32"/>
    </row>
    <row r="69" spans="1:4" x14ac:dyDescent="0.25">
      <c r="A69" s="32" t="s">
        <v>3950</v>
      </c>
      <c r="C69" s="32" t="s">
        <v>3951</v>
      </c>
      <c r="D69" s="32"/>
    </row>
    <row r="70" spans="1:4" x14ac:dyDescent="0.25">
      <c r="C70" s="25" t="s">
        <v>3952</v>
      </c>
      <c r="D70" s="32"/>
    </row>
    <row r="71" spans="1:4" x14ac:dyDescent="0.25">
      <c r="A71" s="25"/>
      <c r="B71" s="27">
        <f>B68+1</f>
        <v>21</v>
      </c>
      <c r="C71" s="32" t="s">
        <v>3953</v>
      </c>
      <c r="D71" s="32"/>
    </row>
    <row r="72" spans="1:4" x14ac:dyDescent="0.25">
      <c r="A72" s="32" t="s">
        <v>3954</v>
      </c>
      <c r="C72" s="32" t="s">
        <v>3955</v>
      </c>
      <c r="D72" s="32"/>
    </row>
    <row r="73" spans="1:4" x14ac:dyDescent="0.25">
      <c r="C73" s="25" t="s">
        <v>3956</v>
      </c>
      <c r="D73" s="32"/>
    </row>
    <row r="74" spans="1:4" x14ac:dyDescent="0.25">
      <c r="A74" s="32" t="s">
        <v>3957</v>
      </c>
      <c r="C74" s="32" t="s">
        <v>3958</v>
      </c>
      <c r="D74" s="32"/>
    </row>
    <row r="75" spans="1:4" x14ac:dyDescent="0.25">
      <c r="C75" s="25" t="s">
        <v>3959</v>
      </c>
      <c r="D75" s="32"/>
    </row>
    <row r="76" spans="1:4" x14ac:dyDescent="0.25">
      <c r="A76" s="32" t="s">
        <v>3960</v>
      </c>
      <c r="C76" s="32" t="s">
        <v>3961</v>
      </c>
      <c r="D76" s="32"/>
    </row>
    <row r="77" spans="1:4" x14ac:dyDescent="0.25">
      <c r="C77" s="25" t="s">
        <v>3962</v>
      </c>
      <c r="D77" s="32"/>
    </row>
    <row r="78" spans="1:4" x14ac:dyDescent="0.25">
      <c r="A78" s="32" t="s">
        <v>3963</v>
      </c>
      <c r="C78" s="32" t="s">
        <v>3961</v>
      </c>
      <c r="D78" s="32"/>
    </row>
    <row r="79" spans="1:4" x14ac:dyDescent="0.25">
      <c r="C79" s="25" t="s">
        <v>3964</v>
      </c>
      <c r="D79" s="25"/>
    </row>
    <row r="80" spans="1:4" x14ac:dyDescent="0.25">
      <c r="B80" s="27">
        <f>B71+1</f>
        <v>22</v>
      </c>
      <c r="C80" s="32" t="s">
        <v>6429</v>
      </c>
      <c r="D80" s="25"/>
    </row>
    <row r="81" spans="1:4" x14ac:dyDescent="0.25">
      <c r="A81" s="33" t="s">
        <v>7335</v>
      </c>
      <c r="B81" s="33"/>
      <c r="C81" s="32" t="s">
        <v>6229</v>
      </c>
      <c r="D81" s="25"/>
    </row>
    <row r="82" spans="1:4" x14ac:dyDescent="0.25">
      <c r="C82" s="25" t="s">
        <v>6230</v>
      </c>
      <c r="D82" s="25"/>
    </row>
    <row r="83" spans="1:4" x14ac:dyDescent="0.25">
      <c r="A83" s="33" t="s">
        <v>7336</v>
      </c>
      <c r="B83" s="33"/>
      <c r="C83" s="32" t="s">
        <v>7337</v>
      </c>
      <c r="D83" s="25"/>
    </row>
    <row r="84" spans="1:4" x14ac:dyDescent="0.25">
      <c r="C84" s="25" t="s">
        <v>7341</v>
      </c>
      <c r="D84" s="25"/>
    </row>
    <row r="85" spans="1:4" x14ac:dyDescent="0.25">
      <c r="A85" s="33" t="s">
        <v>7340</v>
      </c>
      <c r="B85" s="33"/>
      <c r="C85" s="32" t="s">
        <v>7338</v>
      </c>
      <c r="D85" s="25"/>
    </row>
    <row r="86" spans="1:4" x14ac:dyDescent="0.25">
      <c r="C86" s="25" t="s">
        <v>7339</v>
      </c>
      <c r="D86" s="25"/>
    </row>
    <row r="87" spans="1:4" x14ac:dyDescent="0.25">
      <c r="A87" s="25"/>
      <c r="B87" s="27">
        <f>B80+1</f>
        <v>23</v>
      </c>
      <c r="C87" s="32" t="s">
        <v>3965</v>
      </c>
      <c r="D87" s="32"/>
    </row>
    <row r="88" spans="1:4" x14ac:dyDescent="0.25">
      <c r="A88" s="32" t="s">
        <v>3966</v>
      </c>
      <c r="C88" s="32" t="s">
        <v>3967</v>
      </c>
      <c r="D88" s="32"/>
    </row>
    <row r="89" spans="1:4" x14ac:dyDescent="0.25">
      <c r="C89" s="25" t="s">
        <v>3968</v>
      </c>
      <c r="D89" s="25"/>
    </row>
    <row r="90" spans="1:4" x14ac:dyDescent="0.25">
      <c r="A90" s="32" t="s">
        <v>3969</v>
      </c>
      <c r="C90" s="32" t="s">
        <v>3970</v>
      </c>
      <c r="D90" s="32"/>
    </row>
    <row r="91" spans="1:4" x14ac:dyDescent="0.25">
      <c r="C91" s="25" t="s">
        <v>3971</v>
      </c>
      <c r="D91" s="25"/>
    </row>
    <row r="92" spans="1:4" x14ac:dyDescent="0.25">
      <c r="A92" s="32" t="s">
        <v>3972</v>
      </c>
      <c r="C92" s="32" t="s">
        <v>3973</v>
      </c>
      <c r="D92" s="32"/>
    </row>
    <row r="93" spans="1:4" x14ac:dyDescent="0.25">
      <c r="C93" s="25" t="s">
        <v>3974</v>
      </c>
      <c r="D93" s="25"/>
    </row>
    <row r="94" spans="1:4" x14ac:dyDescent="0.25">
      <c r="A94" s="32" t="s">
        <v>7619</v>
      </c>
      <c r="C94" s="32" t="s">
        <v>7620</v>
      </c>
      <c r="D94" s="25"/>
    </row>
    <row r="95" spans="1:4" x14ac:dyDescent="0.25">
      <c r="C95" s="25" t="s">
        <v>7621</v>
      </c>
      <c r="D95" s="25"/>
    </row>
    <row r="96" spans="1:4" x14ac:dyDescent="0.25">
      <c r="A96" s="25"/>
      <c r="B96" s="27">
        <f>B87+1</f>
        <v>24</v>
      </c>
      <c r="C96" s="32" t="s">
        <v>3975</v>
      </c>
      <c r="D96" s="32"/>
    </row>
    <row r="97" spans="1:4" x14ac:dyDescent="0.25">
      <c r="A97" s="32" t="s">
        <v>3976</v>
      </c>
      <c r="C97" s="32" t="s">
        <v>3977</v>
      </c>
      <c r="D97" s="32"/>
    </row>
    <row r="98" spans="1:4" x14ac:dyDescent="0.25">
      <c r="C98" s="25" t="s">
        <v>3978</v>
      </c>
      <c r="D98" s="25"/>
    </row>
    <row r="99" spans="1:4" x14ac:dyDescent="0.25">
      <c r="A99" s="34"/>
      <c r="B99" s="27">
        <f>B96+1</f>
        <v>25</v>
      </c>
      <c r="C99" s="32" t="s">
        <v>3979</v>
      </c>
      <c r="D99" s="32"/>
    </row>
    <row r="100" spans="1:4" x14ac:dyDescent="0.25">
      <c r="A100" s="32" t="s">
        <v>3980</v>
      </c>
      <c r="C100" s="32" t="s">
        <v>3981</v>
      </c>
      <c r="D100" s="32"/>
    </row>
    <row r="101" spans="1:4" x14ac:dyDescent="0.25">
      <c r="C101" s="34" t="s">
        <v>3888</v>
      </c>
      <c r="D101" s="34"/>
    </row>
    <row r="102" spans="1:4" x14ac:dyDescent="0.25">
      <c r="A102" s="25"/>
      <c r="B102" s="27">
        <f>B99+1</f>
        <v>26</v>
      </c>
      <c r="C102" s="32" t="s">
        <v>3982</v>
      </c>
      <c r="D102" s="32"/>
    </row>
    <row r="103" spans="1:4" x14ac:dyDescent="0.25">
      <c r="A103" s="32" t="s">
        <v>3983</v>
      </c>
      <c r="C103" s="32" t="s">
        <v>3984</v>
      </c>
      <c r="D103" s="32"/>
    </row>
    <row r="104" spans="1:4" x14ac:dyDescent="0.25">
      <c r="C104" s="25" t="s">
        <v>3985</v>
      </c>
      <c r="D104" s="25"/>
    </row>
    <row r="105" spans="1:4" x14ac:dyDescent="0.25">
      <c r="A105" s="25"/>
      <c r="B105" s="27">
        <f>B102+1</f>
        <v>27</v>
      </c>
      <c r="C105" s="32" t="s">
        <v>3986</v>
      </c>
      <c r="D105" s="32"/>
    </row>
    <row r="106" spans="1:4" x14ac:dyDescent="0.25">
      <c r="A106" s="32" t="s">
        <v>3987</v>
      </c>
      <c r="C106" s="32" t="s">
        <v>3988</v>
      </c>
      <c r="D106" s="32"/>
    </row>
    <row r="107" spans="1:4" x14ac:dyDescent="0.25">
      <c r="C107" s="25" t="s">
        <v>3989</v>
      </c>
      <c r="D107" s="25"/>
    </row>
    <row r="108" spans="1:4" x14ac:dyDescent="0.25">
      <c r="B108" s="27">
        <f>B105+1</f>
        <v>28</v>
      </c>
      <c r="C108" s="32" t="s">
        <v>7008</v>
      </c>
      <c r="D108" s="25"/>
    </row>
    <row r="109" spans="1:4" x14ac:dyDescent="0.25">
      <c r="A109" s="33" t="s">
        <v>7005</v>
      </c>
      <c r="C109" s="32" t="s">
        <v>7006</v>
      </c>
      <c r="D109" s="25"/>
    </row>
    <row r="110" spans="1:4" x14ac:dyDescent="0.25">
      <c r="C110" s="25" t="s">
        <v>7007</v>
      </c>
      <c r="D110" s="25"/>
    </row>
    <row r="111" spans="1:4" x14ac:dyDescent="0.25">
      <c r="A111" s="25"/>
      <c r="B111" s="27">
        <f>B108+1</f>
        <v>29</v>
      </c>
      <c r="C111" s="32" t="s">
        <v>3990</v>
      </c>
      <c r="D111" s="32"/>
    </row>
    <row r="112" spans="1:4" x14ac:dyDescent="0.25">
      <c r="A112" s="32" t="s">
        <v>3991</v>
      </c>
      <c r="C112" s="32" t="s">
        <v>3992</v>
      </c>
      <c r="D112" s="32"/>
    </row>
    <row r="113" spans="1:4" x14ac:dyDescent="0.25">
      <c r="C113" s="25" t="s">
        <v>3993</v>
      </c>
      <c r="D113" s="25"/>
    </row>
    <row r="114" spans="1:4" x14ac:dyDescent="0.25">
      <c r="A114" s="25"/>
      <c r="B114" s="27">
        <f>B111+1</f>
        <v>30</v>
      </c>
      <c r="C114" s="32" t="s">
        <v>3994</v>
      </c>
      <c r="D114" s="32"/>
    </row>
    <row r="115" spans="1:4" x14ac:dyDescent="0.25">
      <c r="A115" s="32" t="s">
        <v>3995</v>
      </c>
      <c r="C115" s="32" t="s">
        <v>3996</v>
      </c>
      <c r="D115" s="32"/>
    </row>
    <row r="116" spans="1:4" x14ac:dyDescent="0.25">
      <c r="C116" s="25" t="s">
        <v>3997</v>
      </c>
      <c r="D116" s="25"/>
    </row>
    <row r="117" spans="1:4" x14ac:dyDescent="0.25">
      <c r="A117" s="32" t="s">
        <v>3998</v>
      </c>
      <c r="C117" s="32" t="s">
        <v>3999</v>
      </c>
      <c r="D117" s="32"/>
    </row>
    <row r="118" spans="1:4" x14ac:dyDescent="0.25">
      <c r="C118" s="25" t="s">
        <v>4000</v>
      </c>
      <c r="D118" s="25"/>
    </row>
    <row r="119" spans="1:4" x14ac:dyDescent="0.25">
      <c r="A119" s="32" t="s">
        <v>4001</v>
      </c>
      <c r="C119" s="32" t="s">
        <v>4002</v>
      </c>
      <c r="D119" s="32"/>
    </row>
    <row r="120" spans="1:4" x14ac:dyDescent="0.25">
      <c r="C120" s="25" t="s">
        <v>4003</v>
      </c>
      <c r="D120" s="25"/>
    </row>
    <row r="121" spans="1:4" x14ac:dyDescent="0.25">
      <c r="C121" s="32" t="s">
        <v>7448</v>
      </c>
      <c r="D121" s="25"/>
    </row>
    <row r="122" spans="1:4" x14ac:dyDescent="0.25">
      <c r="A122" s="33" t="s">
        <v>7450</v>
      </c>
      <c r="B122" s="27">
        <f>B114+1</f>
        <v>31</v>
      </c>
      <c r="C122" s="32" t="s">
        <v>3988</v>
      </c>
      <c r="D122" s="25"/>
    </row>
    <row r="123" spans="1:4" x14ac:dyDescent="0.25">
      <c r="C123" s="25" t="s">
        <v>7449</v>
      </c>
      <c r="D123" s="25"/>
    </row>
    <row r="124" spans="1:4" x14ac:dyDescent="0.25">
      <c r="A124" s="25"/>
      <c r="B124" s="27">
        <f>B122+1</f>
        <v>32</v>
      </c>
      <c r="C124" s="32" t="s">
        <v>4004</v>
      </c>
      <c r="D124" s="32"/>
    </row>
    <row r="125" spans="1:4" x14ac:dyDescent="0.25">
      <c r="A125" s="32" t="s">
        <v>4005</v>
      </c>
      <c r="C125" s="32" t="s">
        <v>4006</v>
      </c>
      <c r="D125" s="32"/>
    </row>
    <row r="126" spans="1:4" x14ac:dyDescent="0.25">
      <c r="C126" s="25" t="s">
        <v>4007</v>
      </c>
      <c r="D126" s="25"/>
    </row>
    <row r="127" spans="1:4" x14ac:dyDescent="0.25">
      <c r="A127" s="25"/>
      <c r="B127" s="27">
        <f>B124+1</f>
        <v>33</v>
      </c>
      <c r="C127" s="32" t="s">
        <v>7312</v>
      </c>
      <c r="D127" s="32"/>
    </row>
    <row r="128" spans="1:4" x14ac:dyDescent="0.25">
      <c r="A128" s="32" t="s">
        <v>7315</v>
      </c>
      <c r="C128" s="32" t="s">
        <v>7313</v>
      </c>
      <c r="D128" s="32"/>
    </row>
    <row r="129" spans="1:4" x14ac:dyDescent="0.25">
      <c r="C129" s="25" t="s">
        <v>7314</v>
      </c>
      <c r="D129" s="25"/>
    </row>
    <row r="130" spans="1:4" x14ac:dyDescent="0.25">
      <c r="A130" s="25"/>
      <c r="B130" s="27">
        <f>B127+1</f>
        <v>34</v>
      </c>
      <c r="C130" s="32" t="s">
        <v>4008</v>
      </c>
      <c r="D130" s="32"/>
    </row>
    <row r="131" spans="1:4" x14ac:dyDescent="0.25">
      <c r="A131" s="32" t="s">
        <v>4009</v>
      </c>
      <c r="C131" s="32" t="s">
        <v>4010</v>
      </c>
      <c r="D131" s="32"/>
    </row>
    <row r="132" spans="1:4" x14ac:dyDescent="0.25">
      <c r="C132" s="25" t="s">
        <v>4011</v>
      </c>
      <c r="D132" s="25"/>
    </row>
    <row r="133" spans="1:4" x14ac:dyDescent="0.25">
      <c r="A133" s="32" t="s">
        <v>4012</v>
      </c>
      <c r="C133" s="32" t="s">
        <v>4013</v>
      </c>
      <c r="D133" s="32"/>
    </row>
    <row r="134" spans="1:4" x14ac:dyDescent="0.25">
      <c r="C134" s="25" t="s">
        <v>4014</v>
      </c>
      <c r="D134" s="25"/>
    </row>
    <row r="135" spans="1:4" x14ac:dyDescent="0.25">
      <c r="A135" s="33" t="s">
        <v>7622</v>
      </c>
      <c r="B135" s="27">
        <f>B130+1</f>
        <v>35</v>
      </c>
      <c r="C135" s="32" t="s">
        <v>7623</v>
      </c>
      <c r="D135" s="34"/>
    </row>
    <row r="136" spans="1:4" x14ac:dyDescent="0.25">
      <c r="C136" s="32" t="s">
        <v>7624</v>
      </c>
      <c r="D136" s="34"/>
    </row>
    <row r="137" spans="1:4" x14ac:dyDescent="0.25">
      <c r="B137" s="27">
        <f>B135+1</f>
        <v>36</v>
      </c>
      <c r="C137" s="32" t="s">
        <v>7469</v>
      </c>
      <c r="D137" s="25"/>
    </row>
    <row r="138" spans="1:4" x14ac:dyDescent="0.25">
      <c r="A138" s="33" t="s">
        <v>7470</v>
      </c>
      <c r="C138" s="32" t="s">
        <v>7468</v>
      </c>
      <c r="D138" s="25"/>
    </row>
    <row r="139" spans="1:4" x14ac:dyDescent="0.25">
      <c r="C139" s="25" t="s">
        <v>7467</v>
      </c>
      <c r="D139" s="25"/>
    </row>
    <row r="140" spans="1:4" x14ac:dyDescent="0.25">
      <c r="A140" s="25"/>
      <c r="B140" s="27">
        <f>B137+1</f>
        <v>37</v>
      </c>
      <c r="C140" s="32" t="s">
        <v>4015</v>
      </c>
      <c r="D140" s="32"/>
    </row>
    <row r="141" spans="1:4" x14ac:dyDescent="0.25">
      <c r="A141" s="32" t="s">
        <v>4016</v>
      </c>
      <c r="C141" s="32" t="s">
        <v>4017</v>
      </c>
      <c r="D141" s="32"/>
    </row>
    <row r="142" spans="1:4" x14ac:dyDescent="0.25">
      <c r="C142" s="25" t="s">
        <v>4018</v>
      </c>
      <c r="D142" s="25"/>
    </row>
    <row r="143" spans="1:4" x14ac:dyDescent="0.25">
      <c r="A143" s="34"/>
      <c r="B143" s="27">
        <f>B140+1</f>
        <v>38</v>
      </c>
      <c r="C143" s="32" t="s">
        <v>4019</v>
      </c>
      <c r="D143" s="32"/>
    </row>
    <row r="144" spans="1:4" x14ac:dyDescent="0.25">
      <c r="A144" s="32" t="s">
        <v>4020</v>
      </c>
      <c r="C144" s="32" t="s">
        <v>4021</v>
      </c>
      <c r="D144" s="32"/>
    </row>
    <row r="145" spans="1:4" x14ac:dyDescent="0.25">
      <c r="C145" s="34" t="s">
        <v>4022</v>
      </c>
      <c r="D145" s="34"/>
    </row>
    <row r="146" spans="1:4" x14ac:dyDescent="0.25">
      <c r="A146" s="25"/>
      <c r="B146" s="27">
        <f>B143+1</f>
        <v>39</v>
      </c>
      <c r="C146" s="32" t="s">
        <v>4023</v>
      </c>
      <c r="D146" s="32"/>
    </row>
    <row r="147" spans="1:4" x14ac:dyDescent="0.25">
      <c r="A147" s="32" t="s">
        <v>4024</v>
      </c>
      <c r="C147" s="32" t="s">
        <v>4025</v>
      </c>
      <c r="D147" s="32"/>
    </row>
    <row r="148" spans="1:4" x14ac:dyDescent="0.25">
      <c r="C148" s="25" t="s">
        <v>4026</v>
      </c>
      <c r="D148" s="25"/>
    </row>
    <row r="149" spans="1:4" x14ac:dyDescent="0.25">
      <c r="A149" s="34"/>
      <c r="B149" s="27">
        <f>B146+1</f>
        <v>40</v>
      </c>
      <c r="C149" s="32" t="s">
        <v>4027</v>
      </c>
      <c r="D149" s="32"/>
    </row>
    <row r="150" spans="1:4" x14ac:dyDescent="0.25">
      <c r="A150" s="32" t="s">
        <v>4028</v>
      </c>
      <c r="C150" s="32" t="s">
        <v>4029</v>
      </c>
      <c r="D150" s="32"/>
    </row>
    <row r="151" spans="1:4" x14ac:dyDescent="0.25">
      <c r="C151" s="34" t="s">
        <v>3888</v>
      </c>
      <c r="D151" s="34"/>
    </row>
    <row r="152" spans="1:4" x14ac:dyDescent="0.25">
      <c r="A152" s="25"/>
      <c r="B152" s="27">
        <f>B149+1</f>
        <v>41</v>
      </c>
      <c r="C152" s="32" t="s">
        <v>4030</v>
      </c>
      <c r="D152" s="32"/>
    </row>
    <row r="153" spans="1:4" x14ac:dyDescent="0.25">
      <c r="A153" s="32" t="s">
        <v>4031</v>
      </c>
      <c r="C153" s="32" t="s">
        <v>4032</v>
      </c>
      <c r="D153" s="32"/>
    </row>
    <row r="154" spans="1:4" x14ac:dyDescent="0.25">
      <c r="C154" s="25" t="s">
        <v>4033</v>
      </c>
      <c r="D154" s="25"/>
    </row>
    <row r="155" spans="1:4" x14ac:dyDescent="0.25">
      <c r="B155" s="27">
        <f>B152+1</f>
        <v>42</v>
      </c>
      <c r="C155" s="32" t="s">
        <v>4034</v>
      </c>
      <c r="D155" s="32"/>
    </row>
    <row r="156" spans="1:4" ht="15" customHeight="1" x14ac:dyDescent="0.25">
      <c r="A156" s="32" t="s">
        <v>4035</v>
      </c>
      <c r="C156" s="32" t="s">
        <v>4036</v>
      </c>
      <c r="D156" s="32"/>
    </row>
    <row r="157" spans="1:4" x14ac:dyDescent="0.25">
      <c r="C157" s="34" t="s">
        <v>4037</v>
      </c>
      <c r="D157" s="34"/>
    </row>
    <row r="158" spans="1:4" x14ac:dyDescent="0.25">
      <c r="A158" s="33" t="s">
        <v>6192</v>
      </c>
      <c r="B158" s="27">
        <f>B155+1</f>
        <v>43</v>
      </c>
      <c r="C158" s="32" t="s">
        <v>6193</v>
      </c>
      <c r="D158" s="34"/>
    </row>
    <row r="159" spans="1:4" x14ac:dyDescent="0.25">
      <c r="C159" s="25" t="s">
        <v>6194</v>
      </c>
      <c r="D159" s="34"/>
    </row>
    <row r="160" spans="1:4" x14ac:dyDescent="0.25">
      <c r="A160" s="25"/>
      <c r="B160" s="27">
        <f>B158+1</f>
        <v>44</v>
      </c>
      <c r="C160" s="32" t="s">
        <v>4038</v>
      </c>
      <c r="D160" s="32"/>
    </row>
    <row r="161" spans="1:4" x14ac:dyDescent="0.25">
      <c r="A161" s="32" t="s">
        <v>4039</v>
      </c>
      <c r="C161" s="32" t="s">
        <v>4040</v>
      </c>
      <c r="D161" s="32"/>
    </row>
    <row r="162" spans="1:4" x14ac:dyDescent="0.25">
      <c r="A162" s="32"/>
      <c r="C162" s="25" t="s">
        <v>4041</v>
      </c>
      <c r="D162" s="25"/>
    </row>
    <row r="163" spans="1:4" x14ac:dyDescent="0.25">
      <c r="A163" s="32" t="s">
        <v>4042</v>
      </c>
      <c r="C163" s="35" t="s">
        <v>4043</v>
      </c>
      <c r="D163" s="25"/>
    </row>
    <row r="164" spans="1:4" x14ac:dyDescent="0.25">
      <c r="C164" s="25" t="s">
        <v>4044</v>
      </c>
      <c r="D164" s="25"/>
    </row>
    <row r="165" spans="1:4" x14ac:dyDescent="0.25">
      <c r="B165" s="27">
        <f>B160+1</f>
        <v>45</v>
      </c>
      <c r="C165" s="35" t="s">
        <v>4045</v>
      </c>
      <c r="D165" s="35"/>
    </row>
    <row r="166" spans="1:4" x14ac:dyDescent="0.25">
      <c r="A166" s="32" t="s">
        <v>4046</v>
      </c>
      <c r="C166" s="32" t="s">
        <v>4047</v>
      </c>
      <c r="D166" s="32"/>
    </row>
    <row r="167" spans="1:4" x14ac:dyDescent="0.25">
      <c r="C167" s="25" t="s">
        <v>4048</v>
      </c>
      <c r="D167" s="25"/>
    </row>
    <row r="168" spans="1:4" x14ac:dyDescent="0.25">
      <c r="A168" s="25"/>
      <c r="B168" s="27">
        <f>B165+1</f>
        <v>46</v>
      </c>
      <c r="C168" s="32" t="s">
        <v>4049</v>
      </c>
      <c r="D168" s="32"/>
    </row>
    <row r="169" spans="1:4" x14ac:dyDescent="0.25">
      <c r="A169" s="32" t="s">
        <v>4050</v>
      </c>
      <c r="C169" s="32" t="s">
        <v>4051</v>
      </c>
      <c r="D169" s="32"/>
    </row>
    <row r="170" spans="1:4" x14ac:dyDescent="0.25">
      <c r="C170" s="25" t="s">
        <v>4052</v>
      </c>
      <c r="D170" s="25"/>
    </row>
    <row r="171" spans="1:4" x14ac:dyDescent="0.25">
      <c r="A171" s="32" t="s">
        <v>4053</v>
      </c>
      <c r="C171" s="32" t="s">
        <v>4054</v>
      </c>
      <c r="D171" s="32"/>
    </row>
    <row r="172" spans="1:4" x14ac:dyDescent="0.25">
      <c r="C172" s="25" t="s">
        <v>4055</v>
      </c>
      <c r="D172" s="25"/>
    </row>
    <row r="173" spans="1:4" x14ac:dyDescent="0.25">
      <c r="A173" s="25"/>
      <c r="B173" s="27">
        <f>B168+1</f>
        <v>47</v>
      </c>
      <c r="C173" s="32" t="s">
        <v>4056</v>
      </c>
      <c r="D173" s="32"/>
    </row>
    <row r="174" spans="1:4" x14ac:dyDescent="0.25">
      <c r="A174" s="32" t="s">
        <v>4057</v>
      </c>
      <c r="C174" s="32" t="s">
        <v>4058</v>
      </c>
      <c r="D174" s="32"/>
    </row>
    <row r="175" spans="1:4" x14ac:dyDescent="0.25">
      <c r="C175" s="25" t="s">
        <v>4059</v>
      </c>
      <c r="D175" s="25"/>
    </row>
    <row r="176" spans="1:4" x14ac:dyDescent="0.25">
      <c r="A176" s="32" t="s">
        <v>4060</v>
      </c>
      <c r="C176" s="32" t="s">
        <v>4061</v>
      </c>
      <c r="D176" s="32"/>
    </row>
    <row r="177" spans="1:4" x14ac:dyDescent="0.25">
      <c r="C177" s="25" t="s">
        <v>4062</v>
      </c>
      <c r="D177" s="25"/>
    </row>
    <row r="178" spans="1:4" x14ac:dyDescent="0.25">
      <c r="A178" s="32" t="s">
        <v>4063</v>
      </c>
      <c r="C178" s="32" t="s">
        <v>4064</v>
      </c>
      <c r="D178" s="32"/>
    </row>
    <row r="179" spans="1:4" x14ac:dyDescent="0.25">
      <c r="C179" s="25" t="s">
        <v>4065</v>
      </c>
      <c r="D179" s="25"/>
    </row>
    <row r="180" spans="1:4" x14ac:dyDescent="0.25">
      <c r="A180" s="25"/>
      <c r="B180" s="27">
        <f>B173+1</f>
        <v>48</v>
      </c>
      <c r="C180" s="32" t="s">
        <v>4066</v>
      </c>
      <c r="D180" s="32"/>
    </row>
    <row r="181" spans="1:4" x14ac:dyDescent="0.25">
      <c r="A181" s="32" t="s">
        <v>4067</v>
      </c>
      <c r="C181" s="32" t="s">
        <v>4068</v>
      </c>
      <c r="D181" s="32"/>
    </row>
    <row r="182" spans="1:4" x14ac:dyDescent="0.25">
      <c r="C182" s="25" t="s">
        <v>4069</v>
      </c>
      <c r="D182" s="25"/>
    </row>
    <row r="183" spans="1:4" x14ac:dyDescent="0.25">
      <c r="A183" s="25"/>
      <c r="B183" s="27">
        <f>B180+1</f>
        <v>49</v>
      </c>
      <c r="C183" s="32" t="s">
        <v>4070</v>
      </c>
      <c r="D183" s="32"/>
    </row>
    <row r="184" spans="1:4" x14ac:dyDescent="0.25">
      <c r="A184" s="32" t="s">
        <v>4071</v>
      </c>
      <c r="C184" s="32" t="s">
        <v>4072</v>
      </c>
      <c r="D184" s="32"/>
    </row>
    <row r="185" spans="1:4" x14ac:dyDescent="0.25">
      <c r="C185" s="25" t="s">
        <v>4073</v>
      </c>
      <c r="D185" s="25"/>
    </row>
    <row r="186" spans="1:4" x14ac:dyDescent="0.25">
      <c r="A186" s="32" t="s">
        <v>4074</v>
      </c>
      <c r="C186" s="32" t="s">
        <v>4075</v>
      </c>
      <c r="D186" s="32"/>
    </row>
    <row r="187" spans="1:4" x14ac:dyDescent="0.25">
      <c r="C187" s="25" t="s">
        <v>4076</v>
      </c>
      <c r="D187" s="25"/>
    </row>
    <row r="188" spans="1:4" x14ac:dyDescent="0.25">
      <c r="A188" s="25"/>
      <c r="B188" s="27">
        <f>B183+1</f>
        <v>50</v>
      </c>
      <c r="C188" s="32" t="s">
        <v>4077</v>
      </c>
      <c r="D188" s="32"/>
    </row>
    <row r="189" spans="1:4" x14ac:dyDescent="0.25">
      <c r="A189" s="32" t="s">
        <v>4078</v>
      </c>
      <c r="C189" s="32" t="s">
        <v>4079</v>
      </c>
      <c r="D189" s="32"/>
    </row>
    <row r="190" spans="1:4" x14ac:dyDescent="0.25">
      <c r="C190" s="25" t="s">
        <v>4080</v>
      </c>
      <c r="D190" s="25"/>
    </row>
    <row r="191" spans="1:4" x14ac:dyDescent="0.25">
      <c r="A191" s="25"/>
      <c r="B191" s="27">
        <f>B188+1</f>
        <v>51</v>
      </c>
      <c r="C191" s="32" t="s">
        <v>4081</v>
      </c>
      <c r="D191" s="32"/>
    </row>
    <row r="192" spans="1:4" x14ac:dyDescent="0.25">
      <c r="A192" s="32" t="s">
        <v>4082</v>
      </c>
      <c r="C192" s="32" t="s">
        <v>4083</v>
      </c>
      <c r="D192" s="32"/>
    </row>
    <row r="193" spans="1:4" x14ac:dyDescent="0.25">
      <c r="C193" s="25" t="s">
        <v>4084</v>
      </c>
      <c r="D193" s="25"/>
    </row>
    <row r="194" spans="1:4" x14ac:dyDescent="0.25">
      <c r="A194" s="25"/>
      <c r="B194" s="27">
        <f>B191+1</f>
        <v>52</v>
      </c>
      <c r="C194" s="32" t="s">
        <v>4085</v>
      </c>
      <c r="D194" s="32"/>
    </row>
    <row r="195" spans="1:4" x14ac:dyDescent="0.25">
      <c r="A195" s="32" t="s">
        <v>4086</v>
      </c>
      <c r="C195" s="32" t="s">
        <v>4087</v>
      </c>
      <c r="D195" s="32"/>
    </row>
    <row r="196" spans="1:4" x14ac:dyDescent="0.25">
      <c r="C196" s="25" t="s">
        <v>4088</v>
      </c>
      <c r="D196" s="25"/>
    </row>
    <row r="197" spans="1:4" x14ac:dyDescent="0.25">
      <c r="A197" s="34"/>
      <c r="B197" s="27">
        <f>B194+1</f>
        <v>53</v>
      </c>
      <c r="C197" s="32" t="s">
        <v>4089</v>
      </c>
      <c r="D197" s="32"/>
    </row>
    <row r="198" spans="1:4" x14ac:dyDescent="0.25">
      <c r="A198" s="32" t="s">
        <v>4090</v>
      </c>
      <c r="C198" s="32" t="s">
        <v>4091</v>
      </c>
      <c r="D198" s="32"/>
    </row>
    <row r="199" spans="1:4" x14ac:dyDescent="0.25">
      <c r="C199" s="34" t="s">
        <v>4092</v>
      </c>
      <c r="D199" s="34"/>
    </row>
    <row r="200" spans="1:4" x14ac:dyDescent="0.25">
      <c r="A200" s="25"/>
      <c r="B200" s="27">
        <f>B197+1</f>
        <v>54</v>
      </c>
      <c r="C200" s="32" t="s">
        <v>4093</v>
      </c>
      <c r="D200" s="32"/>
    </row>
    <row r="201" spans="1:4" x14ac:dyDescent="0.25">
      <c r="A201" s="32" t="s">
        <v>4094</v>
      </c>
      <c r="C201" s="32" t="s">
        <v>4095</v>
      </c>
      <c r="D201" s="32"/>
    </row>
    <row r="202" spans="1:4" x14ac:dyDescent="0.25">
      <c r="C202" s="25" t="s">
        <v>4096</v>
      </c>
      <c r="D202" s="25"/>
    </row>
    <row r="203" spans="1:4" x14ac:dyDescent="0.25">
      <c r="A203" s="32" t="s">
        <v>4097</v>
      </c>
      <c r="C203" s="32" t="s">
        <v>4095</v>
      </c>
      <c r="D203" s="32"/>
    </row>
    <row r="204" spans="1:4" x14ac:dyDescent="0.25">
      <c r="C204" s="25" t="s">
        <v>4096</v>
      </c>
      <c r="D204" s="25"/>
    </row>
    <row r="205" spans="1:4" x14ac:dyDescent="0.25">
      <c r="A205" s="32" t="s">
        <v>4098</v>
      </c>
      <c r="C205" s="32" t="s">
        <v>4099</v>
      </c>
      <c r="D205" s="32"/>
    </row>
    <row r="206" spans="1:4" x14ac:dyDescent="0.25">
      <c r="C206" s="25" t="s">
        <v>4096</v>
      </c>
      <c r="D206" s="25"/>
    </row>
    <row r="207" spans="1:4" x14ac:dyDescent="0.25">
      <c r="A207" s="34"/>
      <c r="B207" s="27">
        <f>B200+1</f>
        <v>55</v>
      </c>
      <c r="C207" s="32" t="s">
        <v>4100</v>
      </c>
      <c r="D207" s="32"/>
    </row>
    <row r="208" spans="1:4" x14ac:dyDescent="0.25">
      <c r="A208" s="32" t="s">
        <v>4101</v>
      </c>
      <c r="C208" s="32" t="s">
        <v>4032</v>
      </c>
      <c r="D208" s="32"/>
    </row>
    <row r="209" spans="1:4" x14ac:dyDescent="0.25">
      <c r="C209" s="34" t="s">
        <v>4102</v>
      </c>
      <c r="D209" s="34"/>
    </row>
    <row r="210" spans="1:4" x14ac:dyDescent="0.25">
      <c r="A210" s="25"/>
      <c r="B210" s="27">
        <f>B207+1</f>
        <v>56</v>
      </c>
      <c r="C210" s="32" t="s">
        <v>4103</v>
      </c>
      <c r="D210" s="32"/>
    </row>
    <row r="211" spans="1:4" x14ac:dyDescent="0.25">
      <c r="A211" s="32" t="s">
        <v>4104</v>
      </c>
      <c r="C211" s="32" t="s">
        <v>4105</v>
      </c>
      <c r="D211" s="32"/>
    </row>
    <row r="212" spans="1:4" x14ac:dyDescent="0.25">
      <c r="C212" s="25" t="s">
        <v>4106</v>
      </c>
      <c r="D212" s="25"/>
    </row>
    <row r="213" spans="1:4" x14ac:dyDescent="0.25">
      <c r="A213" s="25"/>
      <c r="B213" s="27">
        <f>B210+1</f>
        <v>57</v>
      </c>
      <c r="C213" s="32" t="s">
        <v>4107</v>
      </c>
      <c r="D213" s="32"/>
    </row>
    <row r="214" spans="1:4" x14ac:dyDescent="0.25">
      <c r="A214" s="32" t="s">
        <v>4108</v>
      </c>
      <c r="C214" s="32" t="s">
        <v>4109</v>
      </c>
      <c r="D214" s="32"/>
    </row>
    <row r="215" spans="1:4" x14ac:dyDescent="0.25">
      <c r="C215" s="25" t="s">
        <v>4110</v>
      </c>
      <c r="D215" s="25"/>
    </row>
    <row r="216" spans="1:4" x14ac:dyDescent="0.25">
      <c r="A216" s="25"/>
      <c r="B216" s="27">
        <f>B213+1</f>
        <v>58</v>
      </c>
      <c r="C216" s="32" t="s">
        <v>4111</v>
      </c>
      <c r="D216" s="32"/>
    </row>
    <row r="217" spans="1:4" x14ac:dyDescent="0.25">
      <c r="A217" s="32" t="s">
        <v>730</v>
      </c>
      <c r="C217" s="32" t="s">
        <v>4112</v>
      </c>
      <c r="D217" s="32"/>
    </row>
    <row r="218" spans="1:4" x14ac:dyDescent="0.25">
      <c r="C218" s="25" t="s">
        <v>4113</v>
      </c>
      <c r="D218" s="25"/>
    </row>
    <row r="219" spans="1:4" x14ac:dyDescent="0.25">
      <c r="A219" s="34"/>
      <c r="B219" s="27">
        <f>B216+1</f>
        <v>59</v>
      </c>
      <c r="C219" s="32" t="s">
        <v>4114</v>
      </c>
      <c r="D219" s="32"/>
    </row>
    <row r="220" spans="1:4" x14ac:dyDescent="0.25">
      <c r="A220" s="32" t="s">
        <v>2057</v>
      </c>
      <c r="C220" s="32" t="s">
        <v>4115</v>
      </c>
      <c r="D220" s="32"/>
    </row>
    <row r="221" spans="1:4" x14ac:dyDescent="0.25">
      <c r="C221" s="34" t="s">
        <v>3888</v>
      </c>
      <c r="D221" s="34"/>
    </row>
    <row r="222" spans="1:4" x14ac:dyDescent="0.25">
      <c r="A222" s="25"/>
      <c r="B222" s="27">
        <f>B219+1</f>
        <v>60</v>
      </c>
      <c r="C222" s="32" t="s">
        <v>4116</v>
      </c>
      <c r="D222" s="32"/>
    </row>
    <row r="223" spans="1:4" x14ac:dyDescent="0.25">
      <c r="A223" s="32" t="s">
        <v>4117</v>
      </c>
      <c r="C223" s="32" t="s">
        <v>4118</v>
      </c>
      <c r="D223" s="32"/>
    </row>
    <row r="224" spans="1:4" x14ac:dyDescent="0.25">
      <c r="C224" s="25" t="s">
        <v>4119</v>
      </c>
      <c r="D224" s="25"/>
    </row>
    <row r="225" spans="1:4" x14ac:dyDescent="0.25">
      <c r="A225" s="34"/>
      <c r="B225" s="27">
        <f>B222+1</f>
        <v>61</v>
      </c>
      <c r="C225" s="32" t="s">
        <v>4120</v>
      </c>
      <c r="D225" s="32"/>
    </row>
    <row r="226" spans="1:4" x14ac:dyDescent="0.25">
      <c r="A226" s="32" t="s">
        <v>4121</v>
      </c>
      <c r="C226" s="32" t="s">
        <v>4122</v>
      </c>
      <c r="D226" s="32"/>
    </row>
    <row r="227" spans="1:4" x14ac:dyDescent="0.25">
      <c r="C227" s="34" t="s">
        <v>4123</v>
      </c>
      <c r="D227" s="34"/>
    </row>
    <row r="228" spans="1:4" x14ac:dyDescent="0.25">
      <c r="A228" s="34"/>
      <c r="B228" s="27">
        <f>B225+1</f>
        <v>62</v>
      </c>
      <c r="C228" s="32" t="s">
        <v>4124</v>
      </c>
      <c r="D228" s="32"/>
    </row>
    <row r="229" spans="1:4" x14ac:dyDescent="0.25">
      <c r="A229" s="32" t="s">
        <v>4125</v>
      </c>
      <c r="C229" s="32" t="s">
        <v>4126</v>
      </c>
      <c r="D229" s="32"/>
    </row>
    <row r="230" spans="1:4" x14ac:dyDescent="0.25">
      <c r="C230" s="34" t="s">
        <v>4127</v>
      </c>
      <c r="D230" s="34"/>
    </row>
    <row r="231" spans="1:4" x14ac:dyDescent="0.25">
      <c r="A231" s="25"/>
      <c r="B231" s="27">
        <f>B228+1</f>
        <v>63</v>
      </c>
      <c r="C231" s="32" t="s">
        <v>4128</v>
      </c>
      <c r="D231" s="32"/>
    </row>
    <row r="232" spans="1:4" x14ac:dyDescent="0.25">
      <c r="A232" s="32" t="s">
        <v>4129</v>
      </c>
      <c r="C232" s="32" t="s">
        <v>4032</v>
      </c>
      <c r="D232" s="32"/>
    </row>
    <row r="233" spans="1:4" x14ac:dyDescent="0.25">
      <c r="C233" s="25" t="s">
        <v>4130</v>
      </c>
      <c r="D233" s="25"/>
    </row>
    <row r="234" spans="1:4" x14ac:dyDescent="0.25">
      <c r="A234" s="25"/>
      <c r="B234" s="27">
        <f>B231+1</f>
        <v>64</v>
      </c>
      <c r="C234" s="32" t="s">
        <v>4131</v>
      </c>
      <c r="D234" s="32"/>
    </row>
    <row r="235" spans="1:4" x14ac:dyDescent="0.25">
      <c r="A235" s="32" t="s">
        <v>4132</v>
      </c>
      <c r="C235" s="32" t="s">
        <v>4133</v>
      </c>
      <c r="D235" s="32"/>
    </row>
    <row r="236" spans="1:4" x14ac:dyDescent="0.25">
      <c r="C236" s="25" t="s">
        <v>4134</v>
      </c>
      <c r="D236" s="25"/>
    </row>
    <row r="237" spans="1:4" x14ac:dyDescent="0.25">
      <c r="A237" s="25"/>
      <c r="B237" s="27">
        <f>B234+1</f>
        <v>65</v>
      </c>
      <c r="C237" s="32" t="s">
        <v>4135</v>
      </c>
      <c r="D237" s="32"/>
    </row>
    <row r="238" spans="1:4" x14ac:dyDescent="0.25">
      <c r="A238" s="32" t="s">
        <v>3312</v>
      </c>
      <c r="C238" s="32" t="s">
        <v>4075</v>
      </c>
      <c r="D238" s="32"/>
    </row>
    <row r="239" spans="1:4" x14ac:dyDescent="0.25">
      <c r="C239" s="25" t="s">
        <v>4136</v>
      </c>
      <c r="D239" s="25"/>
    </row>
    <row r="240" spans="1:4" x14ac:dyDescent="0.25">
      <c r="A240" s="25"/>
      <c r="B240" s="27">
        <f>B237+1</f>
        <v>66</v>
      </c>
      <c r="C240" s="32" t="s">
        <v>4137</v>
      </c>
      <c r="D240" s="32"/>
    </row>
    <row r="241" spans="1:4" x14ac:dyDescent="0.25">
      <c r="A241" s="32" t="s">
        <v>4138</v>
      </c>
      <c r="C241" s="32" t="s">
        <v>4105</v>
      </c>
      <c r="D241" s="32"/>
    </row>
    <row r="242" spans="1:4" x14ac:dyDescent="0.25">
      <c r="C242" s="25" t="s">
        <v>4139</v>
      </c>
      <c r="D242" s="25"/>
    </row>
    <row r="243" spans="1:4" x14ac:dyDescent="0.25">
      <c r="A243" s="32" t="s">
        <v>4140</v>
      </c>
      <c r="C243" s="32" t="s">
        <v>4141</v>
      </c>
      <c r="D243" s="32"/>
    </row>
    <row r="244" spans="1:4" x14ac:dyDescent="0.25">
      <c r="C244" s="25" t="s">
        <v>4139</v>
      </c>
      <c r="D244" s="25"/>
    </row>
    <row r="245" spans="1:4" x14ac:dyDescent="0.25">
      <c r="A245" s="34"/>
      <c r="B245" s="27">
        <f>B240+1</f>
        <v>67</v>
      </c>
      <c r="C245" s="32" t="s">
        <v>4142</v>
      </c>
      <c r="D245" s="32"/>
    </row>
    <row r="246" spans="1:4" x14ac:dyDescent="0.25">
      <c r="A246" s="32" t="s">
        <v>4143</v>
      </c>
      <c r="C246" s="32" t="s">
        <v>4144</v>
      </c>
      <c r="D246" s="32"/>
    </row>
    <row r="247" spans="1:4" x14ac:dyDescent="0.25">
      <c r="C247" s="34" t="s">
        <v>4145</v>
      </c>
      <c r="D247" s="34"/>
    </row>
    <row r="248" spans="1:4" x14ac:dyDescent="0.25">
      <c r="A248" s="25"/>
      <c r="B248" s="27">
        <f>B245+1</f>
        <v>68</v>
      </c>
      <c r="C248" s="32" t="s">
        <v>4146</v>
      </c>
      <c r="D248" s="32"/>
    </row>
    <row r="249" spans="1:4" x14ac:dyDescent="0.25">
      <c r="A249" s="32" t="s">
        <v>4147</v>
      </c>
      <c r="C249" s="32" t="s">
        <v>4148</v>
      </c>
      <c r="D249" s="32"/>
    </row>
    <row r="250" spans="1:4" x14ac:dyDescent="0.25">
      <c r="C250" s="25" t="s">
        <v>4149</v>
      </c>
      <c r="D250" s="25"/>
    </row>
    <row r="251" spans="1:4" x14ac:dyDescent="0.25">
      <c r="A251" s="25"/>
      <c r="B251" s="27">
        <f>B248+1</f>
        <v>69</v>
      </c>
      <c r="C251" s="32" t="s">
        <v>4150</v>
      </c>
      <c r="D251" s="32"/>
    </row>
    <row r="252" spans="1:4" x14ac:dyDescent="0.25">
      <c r="A252" s="32" t="s">
        <v>4151</v>
      </c>
      <c r="C252" s="32" t="s">
        <v>4152</v>
      </c>
      <c r="D252" s="32"/>
    </row>
    <row r="253" spans="1:4" x14ac:dyDescent="0.25">
      <c r="C253" s="25" t="s">
        <v>4153</v>
      </c>
      <c r="D253" s="25"/>
    </row>
    <row r="254" spans="1:4" x14ac:dyDescent="0.25">
      <c r="A254" s="25"/>
      <c r="B254" s="27">
        <f>B251+1</f>
        <v>70</v>
      </c>
      <c r="C254" s="32" t="s">
        <v>4154</v>
      </c>
      <c r="D254" s="32"/>
    </row>
    <row r="255" spans="1:4" x14ac:dyDescent="0.25">
      <c r="A255" s="32" t="s">
        <v>4155</v>
      </c>
      <c r="C255" s="32" t="s">
        <v>3988</v>
      </c>
      <c r="D255" s="32"/>
    </row>
    <row r="256" spans="1:4" x14ac:dyDescent="0.25">
      <c r="C256" s="25" t="s">
        <v>4156</v>
      </c>
      <c r="D256" s="25"/>
    </row>
    <row r="257" spans="1:4" x14ac:dyDescent="0.25">
      <c r="A257" s="25"/>
      <c r="B257" s="27">
        <f>B254+1</f>
        <v>71</v>
      </c>
      <c r="C257" s="32" t="s">
        <v>4157</v>
      </c>
      <c r="D257" s="32"/>
    </row>
    <row r="258" spans="1:4" x14ac:dyDescent="0.25">
      <c r="A258" s="32" t="s">
        <v>4158</v>
      </c>
      <c r="C258" s="32" t="s">
        <v>4159</v>
      </c>
      <c r="D258" s="32"/>
    </row>
    <row r="259" spans="1:4" x14ac:dyDescent="0.25">
      <c r="C259" s="25" t="s">
        <v>4160</v>
      </c>
      <c r="D259" s="25"/>
    </row>
    <row r="260" spans="1:4" x14ac:dyDescent="0.25">
      <c r="A260" s="25"/>
      <c r="B260" s="27">
        <f>B257+1</f>
        <v>72</v>
      </c>
      <c r="C260" s="32" t="s">
        <v>4161</v>
      </c>
      <c r="D260" s="32"/>
    </row>
    <row r="261" spans="1:4" x14ac:dyDescent="0.25">
      <c r="A261" s="32" t="s">
        <v>4162</v>
      </c>
      <c r="C261" s="32" t="s">
        <v>4163</v>
      </c>
      <c r="D261" s="32"/>
    </row>
    <row r="262" spans="1:4" x14ac:dyDescent="0.25">
      <c r="C262" s="25" t="s">
        <v>4164</v>
      </c>
      <c r="D262" s="25"/>
    </row>
    <row r="263" spans="1:4" x14ac:dyDescent="0.25">
      <c r="A263" s="25"/>
      <c r="B263" s="27">
        <f>B260+1</f>
        <v>73</v>
      </c>
      <c r="C263" s="32" t="s">
        <v>4165</v>
      </c>
      <c r="D263" s="32"/>
    </row>
    <row r="264" spans="1:4" x14ac:dyDescent="0.25">
      <c r="A264" s="32" t="s">
        <v>4166</v>
      </c>
      <c r="C264" s="32" t="s">
        <v>3988</v>
      </c>
      <c r="D264" s="32"/>
    </row>
    <row r="265" spans="1:4" x14ac:dyDescent="0.25">
      <c r="C265" s="25" t="s">
        <v>4167</v>
      </c>
      <c r="D265" s="25"/>
    </row>
    <row r="266" spans="1:4" x14ac:dyDescent="0.25">
      <c r="A266" s="25"/>
      <c r="B266" s="27">
        <f>B263+1</f>
        <v>74</v>
      </c>
      <c r="C266" s="32" t="s">
        <v>4168</v>
      </c>
      <c r="D266" s="32"/>
    </row>
    <row r="267" spans="1:4" x14ac:dyDescent="0.25">
      <c r="A267" s="32" t="s">
        <v>4169</v>
      </c>
      <c r="C267" s="32" t="s">
        <v>4170</v>
      </c>
      <c r="D267" s="32"/>
    </row>
    <row r="268" spans="1:4" x14ac:dyDescent="0.25">
      <c r="C268" s="25" t="s">
        <v>4171</v>
      </c>
      <c r="D268" s="25"/>
    </row>
    <row r="269" spans="1:4" x14ac:dyDescent="0.25">
      <c r="A269" s="32" t="s">
        <v>4172</v>
      </c>
      <c r="C269" s="32" t="s">
        <v>4173</v>
      </c>
      <c r="D269" s="32"/>
    </row>
    <row r="270" spans="1:4" x14ac:dyDescent="0.25">
      <c r="C270" s="25" t="s">
        <v>4174</v>
      </c>
      <c r="D270" s="25"/>
    </row>
    <row r="271" spans="1:4" x14ac:dyDescent="0.25">
      <c r="A271" s="25"/>
      <c r="B271" s="27">
        <f>B266+1</f>
        <v>75</v>
      </c>
      <c r="C271" s="32" t="s">
        <v>4175</v>
      </c>
      <c r="D271" s="32"/>
    </row>
    <row r="272" spans="1:4" x14ac:dyDescent="0.25">
      <c r="A272" s="32" t="s">
        <v>4176</v>
      </c>
      <c r="C272" s="32" t="s">
        <v>4177</v>
      </c>
      <c r="D272" s="32"/>
    </row>
    <row r="273" spans="1:5" x14ac:dyDescent="0.25">
      <c r="C273" s="25" t="s">
        <v>4178</v>
      </c>
      <c r="D273" s="25"/>
    </row>
    <row r="274" spans="1:5" x14ac:dyDescent="0.25">
      <c r="A274" s="25"/>
      <c r="B274" s="27">
        <f>B271+1</f>
        <v>76</v>
      </c>
      <c r="C274" s="32" t="s">
        <v>4179</v>
      </c>
      <c r="D274" s="32"/>
    </row>
    <row r="275" spans="1:5" x14ac:dyDescent="0.25">
      <c r="A275" s="32" t="s">
        <v>4180</v>
      </c>
      <c r="C275" s="32" t="s">
        <v>4181</v>
      </c>
      <c r="D275" s="32"/>
    </row>
    <row r="276" spans="1:5" x14ac:dyDescent="0.25">
      <c r="C276" s="25" t="s">
        <v>4182</v>
      </c>
      <c r="D276" s="25"/>
    </row>
    <row r="277" spans="1:5" x14ac:dyDescent="0.25">
      <c r="A277" s="32" t="s">
        <v>4183</v>
      </c>
      <c r="C277" s="32" t="s">
        <v>4184</v>
      </c>
      <c r="D277" s="32"/>
    </row>
    <row r="278" spans="1:5" x14ac:dyDescent="0.25">
      <c r="C278" s="25" t="s">
        <v>4185</v>
      </c>
      <c r="D278" s="25"/>
    </row>
    <row r="279" spans="1:5" x14ac:dyDescent="0.25">
      <c r="C279" s="33" t="s">
        <v>7319</v>
      </c>
    </row>
    <row r="280" spans="1:5" x14ac:dyDescent="0.25">
      <c r="A280" s="32" t="s">
        <v>7322</v>
      </c>
      <c r="B280" s="27">
        <f>B274+1</f>
        <v>77</v>
      </c>
      <c r="C280" s="32" t="s">
        <v>7320</v>
      </c>
      <c r="D280" s="32"/>
    </row>
    <row r="281" spans="1:5" x14ac:dyDescent="0.25">
      <c r="C281" s="25" t="s">
        <v>7321</v>
      </c>
      <c r="D281" s="25"/>
    </row>
    <row r="283" spans="1:5" x14ac:dyDescent="0.25">
      <c r="A283" s="36" t="s">
        <v>4186</v>
      </c>
      <c r="B283" s="37" t="s">
        <v>4187</v>
      </c>
      <c r="C283" s="31" t="s">
        <v>6723</v>
      </c>
      <c r="D283"/>
    </row>
    <row r="284" spans="1:5" x14ac:dyDescent="0.25">
      <c r="C284" s="33" t="s">
        <v>6720</v>
      </c>
    </row>
    <row r="285" spans="1:5" x14ac:dyDescent="0.25">
      <c r="C285" s="33" t="s">
        <v>6721</v>
      </c>
    </row>
    <row r="287" spans="1:5" x14ac:dyDescent="0.25">
      <c r="A287" s="41" t="s">
        <v>6725</v>
      </c>
      <c r="C287" s="26" t="s">
        <v>6724</v>
      </c>
      <c r="E287" s="33" t="s">
        <v>6726</v>
      </c>
    </row>
  </sheetData>
  <hyperlinks>
    <hyperlink ref="C24" r:id="rId1" xr:uid="{00000000-0004-0000-0400-000000000000}"/>
    <hyperlink ref="C30" r:id="rId2" xr:uid="{00000000-0004-0000-0400-000001000000}"/>
    <hyperlink ref="C11" r:id="rId3" location="amm " xr:uid="{00000000-0004-0000-0400-000002000000}"/>
    <hyperlink ref="C17" r:id="rId4" xr:uid="{00000000-0004-0000-0400-000003000000}"/>
    <hyperlink ref="C20" r:id="rId5" xr:uid="{00000000-0004-0000-0400-000004000000}"/>
    <hyperlink ref="C14" r:id="rId6" xr:uid="{00000000-0004-0000-0400-000005000000}"/>
    <hyperlink ref="C50" r:id="rId7" xr:uid="{00000000-0004-0000-0400-000006000000}"/>
    <hyperlink ref="C67" r:id="rId8" xr:uid="{00000000-0004-0000-0400-000007000000}"/>
    <hyperlink ref="C64" r:id="rId9" xr:uid="{00000000-0004-0000-0400-000008000000}"/>
    <hyperlink ref="C70" r:id="rId10" xr:uid="{00000000-0004-0000-0400-000009000000}"/>
    <hyperlink ref="C73" r:id="rId11" xr:uid="{00000000-0004-0000-0400-00000A000000}"/>
    <hyperlink ref="C75" r:id="rId12" xr:uid="{00000000-0004-0000-0400-00000B000000}"/>
    <hyperlink ref="C77" r:id="rId13" xr:uid="{00000000-0004-0000-0400-00000C000000}"/>
    <hyperlink ref="C79" r:id="rId14" xr:uid="{00000000-0004-0000-0400-00000D000000}"/>
    <hyperlink ref="C142" r:id="rId15" xr:uid="{00000000-0004-0000-0400-00000E000000}"/>
    <hyperlink ref="C148" r:id="rId16" xr:uid="{00000000-0004-0000-0400-00000F000000}"/>
    <hyperlink ref="C154" r:id="rId17" xr:uid="{00000000-0004-0000-0400-000010000000}"/>
    <hyperlink ref="C215" r:id="rId18" xr:uid="{00000000-0004-0000-0400-000011000000}"/>
    <hyperlink ref="C162" r:id="rId19" xr:uid="{00000000-0004-0000-0400-000012000000}"/>
    <hyperlink ref="C182" r:id="rId20" xr:uid="{00000000-0004-0000-0400-000013000000}"/>
    <hyperlink ref="C185" r:id="rId21" location="pj " xr:uid="{00000000-0004-0000-0400-000014000000}"/>
    <hyperlink ref="C187" r:id="rId22" xr:uid="{00000000-0004-0000-0400-000015000000}"/>
    <hyperlink ref="C212" r:id="rId23" xr:uid="{00000000-0004-0000-0400-000016000000}"/>
    <hyperlink ref="C224" r:id="rId24" xr:uid="{00000000-0004-0000-0400-000017000000}"/>
    <hyperlink ref="C36" r:id="rId25" xr:uid="{00000000-0004-0000-0400-000018000000}"/>
    <hyperlink ref="C236" r:id="rId26" xr:uid="{00000000-0004-0000-0400-000019000000}"/>
    <hyperlink ref="C242" r:id="rId27" xr:uid="{00000000-0004-0000-0400-00001A000000}"/>
    <hyperlink ref="C244" r:id="rId28" xr:uid="{00000000-0004-0000-0400-00001B000000}"/>
    <hyperlink ref="C256" r:id="rId29" xr:uid="{00000000-0004-0000-0400-00001C000000}"/>
    <hyperlink ref="C113" r:id="rId30" location="val " xr:uid="{00000000-0004-0000-0400-00001D000000}"/>
    <hyperlink ref="C259" r:id="rId31" xr:uid="{00000000-0004-0000-0400-00001E000000}"/>
    <hyperlink ref="C265" r:id="rId32" xr:uid="{00000000-0004-0000-0400-00001F000000}"/>
    <hyperlink ref="C262" r:id="rId33" xr:uid="{00000000-0004-0000-0400-000020000000}"/>
    <hyperlink ref="C268" r:id="rId34" xr:uid="{00000000-0004-0000-0400-000021000000}"/>
    <hyperlink ref="C270" r:id="rId35" xr:uid="{00000000-0004-0000-0400-000022000000}"/>
    <hyperlink ref="C273" r:id="rId36" xr:uid="{00000000-0004-0000-0400-000023000000}"/>
    <hyperlink ref="C39" r:id="rId37" xr:uid="{00000000-0004-0000-0400-000024000000}"/>
    <hyperlink ref="C42" r:id="rId38" xr:uid="{00000000-0004-0000-0400-000025000000}"/>
    <hyperlink ref="C47" r:id="rId39" xr:uid="{00000000-0004-0000-0400-000026000000}"/>
    <hyperlink ref="C53" r:id="rId40" xr:uid="{00000000-0004-0000-0400-000027000000}"/>
    <hyperlink ref="C55" r:id="rId41" xr:uid="{00000000-0004-0000-0400-000028000000}"/>
    <hyperlink ref="C61" r:id="rId42" xr:uid="{00000000-0004-0000-0400-000029000000}"/>
    <hyperlink ref="C91" r:id="rId43" xr:uid="{00000000-0004-0000-0400-00002A000000}"/>
    <hyperlink ref="C89" r:id="rId44" xr:uid="{00000000-0004-0000-0400-00002B000000}"/>
    <hyperlink ref="C93" r:id="rId45" xr:uid="{00000000-0004-0000-0400-00002C000000}"/>
    <hyperlink ref="C98" r:id="rId46" xr:uid="{00000000-0004-0000-0400-00002D000000}"/>
    <hyperlink ref="C104" r:id="rId47" xr:uid="{00000000-0004-0000-0400-00002E000000}"/>
    <hyperlink ref="C107" r:id="rId48" xr:uid="{00000000-0004-0000-0400-00002F000000}"/>
    <hyperlink ref="C116" r:id="rId49" location="GUERRE_ " xr:uid="{00000000-0004-0000-0400-000030000000}"/>
    <hyperlink ref="C118" r:id="rId50" location="JUDA0 " xr:uid="{00000000-0004-0000-0400-000031000000}"/>
    <hyperlink ref="C120" r:id="rId51" xr:uid="{00000000-0004-0000-0400-000032000000}"/>
    <hyperlink ref="C126" r:id="rId52" xr:uid="{00000000-0004-0000-0400-000033000000}"/>
    <hyperlink ref="C132" r:id="rId53" xr:uid="{00000000-0004-0000-0400-000034000000}"/>
    <hyperlink ref="C134" r:id="rId54" xr:uid="{00000000-0004-0000-0400-000035000000}"/>
    <hyperlink ref="C167" r:id="rId55" xr:uid="{00000000-0004-0000-0400-000036000000}"/>
    <hyperlink ref="C170" r:id="rId56" xr:uid="{00000000-0004-0000-0400-000037000000}"/>
    <hyperlink ref="C172" r:id="rId57" xr:uid="{00000000-0004-0000-0400-000038000000}"/>
    <hyperlink ref="C175" r:id="rId58" xr:uid="{00000000-0004-0000-0400-000039000000}"/>
    <hyperlink ref="C179" r:id="rId59" xr:uid="{00000000-0004-0000-0400-00003A000000}"/>
    <hyperlink ref="C177" r:id="rId60" xr:uid="{00000000-0004-0000-0400-00003B000000}"/>
    <hyperlink ref="C190" r:id="rId61" xr:uid="{00000000-0004-0000-0400-00003C000000}"/>
    <hyperlink ref="C193" r:id="rId62" xr:uid="{00000000-0004-0000-0400-00003D000000}"/>
    <hyperlink ref="C196" r:id="rId63" xr:uid="{00000000-0004-0000-0400-00003E000000}"/>
    <hyperlink ref="C202" r:id="rId64" xr:uid="{00000000-0004-0000-0400-00003F000000}"/>
    <hyperlink ref="C204" r:id="rId65" xr:uid="{00000000-0004-0000-0400-000040000000}"/>
    <hyperlink ref="C206" r:id="rId66" xr:uid="{00000000-0004-0000-0400-000041000000}"/>
    <hyperlink ref="C218" r:id="rId67" xr:uid="{00000000-0004-0000-0400-000042000000}"/>
    <hyperlink ref="C233" r:id="rId68" xr:uid="{00000000-0004-0000-0400-000043000000}"/>
    <hyperlink ref="C250" r:id="rId69" location="vie " xr:uid="{00000000-0004-0000-0400-000044000000}"/>
    <hyperlink ref="C253" r:id="rId70" xr:uid="{00000000-0004-0000-0400-000045000000}"/>
    <hyperlink ref="C276" r:id="rId71" xr:uid="{00000000-0004-0000-0400-000046000000}"/>
    <hyperlink ref="C278" r:id="rId72" xr:uid="{00000000-0004-0000-0400-000047000000}"/>
    <hyperlink ref="C57" r:id="rId73" xr:uid="{00000000-0004-0000-0400-000048000000}"/>
    <hyperlink ref="C101" r:id="rId74" xr:uid="{00000000-0004-0000-0400-000049000000}"/>
    <hyperlink ref="C151" r:id="rId75" xr:uid="{00000000-0004-0000-0400-00004A000000}"/>
    <hyperlink ref="C221" r:id="rId76" xr:uid="{00000000-0004-0000-0400-00004B000000}"/>
    <hyperlink ref="C227" r:id="rId77" xr:uid="{00000000-0004-0000-0400-00004C000000}"/>
    <hyperlink ref="C230" r:id="rId78" location="stace " xr:uid="{00000000-0004-0000-0400-00004D000000}"/>
    <hyperlink ref="C157" r:id="rId79" location="Cornelius " xr:uid="{00000000-0004-0000-0400-00004E000000}"/>
    <hyperlink ref="C199" r:id="rId80" xr:uid="{00000000-0004-0000-0400-00004F000000}"/>
    <hyperlink ref="C209" r:id="rId81" xr:uid="{00000000-0004-0000-0400-000050000000}"/>
    <hyperlink ref="C239" r:id="rId82" location="99 " xr:uid="{00000000-0004-0000-0400-000051000000}"/>
    <hyperlink ref="C145" r:id="rId83" xr:uid="{00000000-0004-0000-0400-000052000000}"/>
    <hyperlink ref="C45" r:id="rId84" xr:uid="{00000000-0004-0000-0400-000053000000}"/>
    <hyperlink ref="C33" r:id="rId85" xr:uid="{00000000-0004-0000-0400-000054000000}"/>
    <hyperlink ref="C164" r:id="rId86" xr:uid="{00000000-0004-0000-0400-000055000000}"/>
    <hyperlink ref="C58" r:id="rId87" xr:uid="{00000000-0004-0000-0400-000056000000}"/>
    <hyperlink ref="C159" r:id="rId88" display="http://remacle.org/bloodwolf/poetes/falc/oppien/peche5.htm" xr:uid="{00000000-0004-0000-0400-000057000000}"/>
    <hyperlink ref="C287" r:id="rId89" xr:uid="{00000000-0004-0000-0400-000058000000}"/>
    <hyperlink ref="C110" r:id="rId90" location="A_GENESIS" xr:uid="{00000000-0004-0000-0400-000059000000}"/>
    <hyperlink ref="C5" r:id="rId91" xr:uid="{00000000-0004-0000-0400-00005A000000}"/>
    <hyperlink ref="C8" r:id="rId92" xr:uid="{00000000-0004-0000-0400-00005B000000}"/>
    <hyperlink ref="C281" r:id="rId93" xr:uid="{00000000-0004-0000-0400-00005C000000}"/>
  </hyperlinks>
  <pageMargins left="0.7" right="0.7" top="0.75" bottom="0.75" header="0.3" footer="0.3"/>
  <pageSetup paperSize="9" orientation="portrait" horizontalDpi="300" verticalDpi="300" r:id="rId9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1</vt:i4>
      </vt:variant>
    </vt:vector>
  </HeadingPairs>
  <TitlesOfParts>
    <vt:vector size="7" baseType="lpstr">
      <vt:lpstr>Liste</vt:lpstr>
      <vt:lpstr>Map</vt:lpstr>
      <vt:lpstr>Nb authors</vt:lpstr>
      <vt:lpstr>Hub Stat.</vt:lpstr>
      <vt:lpstr>Foundation dates</vt:lpstr>
      <vt:lpstr>Ancient authors</vt:lpstr>
      <vt:lpstr>'Ancient authors'!_Toc288922301</vt:lpstr>
    </vt:vector>
  </TitlesOfParts>
  <Company>Arthur DE GRAAUW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Catalogue Ancient Ports Antiques</dc:title>
  <dc:creator>AdG</dc:creator>
  <cp:keywords>"ancient ports" "ancient harbours" "ancient shelters"</cp:keywords>
  <dc:description>This database presents work done by Arthur de Graauw to collect, identify and locate ancient harbours and ports. It is based on a study of existing documentation. The result is a list of around 4000 ancient ports based on the writings of 68 ancient authors and a few modern authors, incl. the Barrington Atlas. A harbour is a place where ships can seek shelter. In the concept of "shelter" must be included anchorages, landing places on beaches and ports with structures like, access channels, breakwaters, jetties, landing stages, quays, warehouses for storage of commodities and equipment, shipsheds and slipways for ships. Shelters of interest for this catalogue include all places which may have been used by seafarers sailing over long distances. This means that shelters for e.g. local fishermen who may have landed their boats on the beach in front of their homes, are of lesser interest. Only maritime harbours are listed, but some river ports that could be reached by deep sea ships are also included.</dc:description>
  <cp:lastModifiedBy>Arthur DE GRAAUW</cp:lastModifiedBy>
  <cp:revision/>
  <cp:lastPrinted>2016-05-08T12:02:03Z</cp:lastPrinted>
  <dcterms:created xsi:type="dcterms:W3CDTF">2012-09-29T11:33:37Z</dcterms:created>
  <dcterms:modified xsi:type="dcterms:W3CDTF">2024-09-05T17:38:47Z</dcterms:modified>
</cp:coreProperties>
</file>